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8D4E9F38-FD1A-404F-BA14-A256B7CD2D8C}"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10">'Hygiene Data'!$CX$1:$DG$2</definedName>
    <definedName name="myrangeH11">'Hygiene Data'!$DH$1:$DQ$2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10">'Sanitation Data'!$CX$1:$DG$2</definedName>
    <definedName name="myrangeS11">'Sanitation Data'!$DH$1:$DQ$2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10">'Water Data'!$CX$1:$DG$2</definedName>
    <definedName name="myrangeW11">'Water Data'!$DH$1:$DQ$2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<sst xmlns="http://schemas.openxmlformats.org/spreadsheetml/2006/main" xmlns:r="http://schemas.openxmlformats.org/officeDocument/2006/relationships" xmlns:xdr="http://schemas.openxmlformats.org/drawingml/2006/spreadsheetDrawing" count="2246" uniqueCount="295">
  <si>
    <t>Unimproved</t>
  </si>
  <si>
    <t>Urban</t>
  </si>
  <si>
    <t>Rural</t>
  </si>
  <si>
    <t>No facility</t>
  </si>
  <si>
    <t>Year</t>
  </si>
  <si>
    <t>Source</t>
  </si>
  <si>
    <t>Type</t>
  </si>
  <si>
    <t>National</t>
  </si>
  <si>
    <t>Setting</t>
  </si>
  <si>
    <t>Improved water</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</si>
  <si>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</si>
  <si>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</si>
  <si>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</si>
  <si>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</si>
  <si>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</si>
  <si>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</si>
  <si>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</si>
  <si>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</si>
  <si>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</si>
  <si>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</si>
  <si>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</si>
  <si>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</si>
  <si>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</si>
  <si>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</si>
  <si>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</si>
  <si>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</si>
  <si>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</si>
  <si>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</si>
  <si>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</si>
  <si>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</si>
  <si>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</si>
  <si>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</si>
  <si>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</si>
  <si>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</si>
  <si>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</si>
  <si>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</si>
  <si>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</si>
  <si>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</si>
  <si>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</si>
  <si>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</si>
  <si>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</si>
  <si>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</si>
  <si>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</si>
  <si>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</si>
  <si>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</si>
  <si>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</si>
  <si>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</si>
  <si>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</si>
  <si>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</si>
  <si>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</si>
  <si>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</si>
  <si>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</si>
  <si>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</si>
  <si>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</si>
  <si>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</si>
  <si>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</si>
  <si>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</si>
  <si>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</si>
  <si>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</si>
  <si>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</si>
  <si>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</si>
  <si>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</si>
  <si>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</si>
  <si>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</si>
  <si>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</si>
  <si>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</si>
  <si>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</si>
  <si>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</si>
  <si>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</si>
  <si>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</si>
  <si>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</si>
  <si>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</si>
  <si>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</si>
  <si>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</si>
  <si>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</si>
  <si>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</si>
  <si>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</si>
  <si>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</si>
  <si>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</si>
  <si>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</si>
  <si>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</si>
  <si>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</si>
  <si>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</si>
  <si>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</si>
  <si>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</si>
  <si>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</si>
  <si>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</si>
  <si>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</si>
  <si>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</si>
  <si>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</si>
  <si>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</si>
  <si>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</si>
  <si>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</si>
  <si>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</si>
  <si>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</si>
  <si>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</si>
  <si>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</si>
  <si>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</si>
  <si>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</si>
  <si>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</si>
  <si>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</si>
  <si>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</si>
  <si>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</si>
  <si>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</si>
  <si>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</si>
  <si>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</si>
  <si>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</si>
  <si>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</si>
  <si>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</si>
  <si>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</si>
  <si>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</si>
  <si>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</si>
  <si>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</si>
  <si>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</si>
  <si>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</si>
  <si>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</si>
  <si>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</si>
  <si>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</si>
  <si>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</si>
  <si>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</si>
  <si>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</si>
  <si>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</si>
  <si>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</si>
  <si>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</si>
  <si>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</si>
  <si>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</si>
  <si>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</si>
  <si>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</si>
  <si>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</si>
  <si>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</si>
  <si>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</si>
  <si>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</si>
  <si>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</si>
  <si>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</si>
  <si>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</si>
  <si>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</si>
  <si>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</si>
  <si>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</si>
  <si>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</si>
  <si>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</si>
  <si>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</si>
  <si>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</si>
  <si>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</si>
  <si>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</si>
  <si>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</si>
  <si>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</si>
  <si>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</si>
  <si>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</si>
  <si>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</si>
  <si>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</si>
  <si>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</si>
  <si>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</si>
  <si>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</si>
  <si>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</si>
  <si>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</si>
  <si>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</si>
  <si>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</si>
  <si>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</si>
  <si>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</si>
  <si>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</si>
  <si>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Togo</t>
  </si>
  <si>
    <t>UNESCO UIS (http://data.uis.unesco.org/)</t>
  </si>
  <si>
    <t>Survey</t>
  </si>
  <si>
    <t>Potable water</t>
  </si>
  <si>
    <t xml:space="preserve">The report or microdata do not include data on water. </t>
  </si>
  <si>
    <t>Yes</t>
  </si>
  <si>
    <t xml:space="preserve">Basic estimate used </t>
  </si>
  <si>
    <t>Private and accessible</t>
  </si>
  <si>
    <t>Designated for boys &amp; girls</t>
  </si>
  <si>
    <t>Estimated based on private, accessible and designated for boys and girls</t>
  </si>
  <si>
    <t xml:space="preserve">No handwashing data. </t>
  </si>
  <si>
    <t>No handwashing data.</t>
  </si>
  <si>
    <t>In the absence of the number of primary and secondary schools, a national estimate is calculated based on the proportion of primary and secondary school-aged children.</t>
  </si>
  <si>
    <t>No</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</si>
  <si>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</si>
  <si>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</si>
  <si>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</si>
  <si>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</si>
  <si>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</si>
  <si>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</si>
  <si>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</si>
  <si>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</si>
  <si>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</si>
  <si>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</si>
  <si>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</si>
  <si>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</si>
  <si>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</si>
  <si>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Other</t>
  </si>
  <si>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</si>
  <si>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</si>
  <si>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</si>
  <si>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</si>
  <si>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</si>
  <si>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</si>
  <si>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</si>
  <si>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</si>
  <si>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</si>
  <si>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</si>
  <si>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</si>
  <si>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</si>
  <si>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</si>
  <si>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</si>
  <si>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</si>
  <si>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</si>
  <si>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</si>
  <si>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</si>
  <si>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</si>
  <si>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</si>
  <si>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</si>
  <si>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</si>
  <si>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</si>
  <si>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</si>
  <si>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</si>
  <si>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</si>
  <si>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</si>
  <si>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</si>
  <si>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</si>
  <si>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Basic drinking water</t>
  </si>
  <si>
    <t xml:space="preserve">National estimate based on primary school data in the absence of additional information. </t>
  </si>
  <si>
    <t>Basic sanitation</t>
  </si>
  <si>
    <t>No water data.</t>
  </si>
  <si>
    <t>Private, accessible and designated for boys &amp; girls</t>
  </si>
  <si>
    <t>SDI Education 2013</t>
  </si>
  <si>
    <t xml:space="preserve">The national estimate includes public (148) and private (52) schools. The SDI survey includes primary schools only; the estimates for national, urban and rural therefore are based on the data for primary schools alone. The proportion of schools with private and accessible toilets that are designated for boys and girls separately is used to estimate basic service in the absence of additional information on facility type. National, urban and rural estimates based on primary school data in the absence of additional information. Urban estimate is not used since there are fewer than 50 schools in the domain. </t>
  </si>
  <si>
    <t>TGO_2010_UIS</t>
  </si>
  <si>
    <t>TGO_2011_UIS</t>
  </si>
  <si>
    <t>TGO_2013_UIS</t>
  </si>
  <si>
    <t>TGO_2013_SDI</t>
  </si>
  <si>
    <t>TGO_2014_UIS</t>
  </si>
  <si>
    <t>TGO_2017_UIS</t>
  </si>
  <si>
    <t>TGO_2018_UIS</t>
  </si>
  <si>
    <t>2010</t>
  </si>
  <si>
    <t>2011</t>
  </si>
  <si>
    <t>2013</t>
  </si>
  <si>
    <t>2014</t>
  </si>
  <si>
    <t>2017</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</si>
  <si>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</si>
  <si>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</si>
  <si>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</si>
  <si>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</si>
  <si>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</si>
  <si>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</si>
  <si>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</si>
  <si>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</si>
  <si>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</si>
  <si>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</si>
  <si>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</si>
  <si>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</si>
  <si>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</si>
  <si>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</si>
  <si>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</si>
  <si>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</si>
  <si>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</si>
  <si>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TGO_2019_UIS</t>
  </si>
  <si>
    <t>TGO_2020_UIS</t>
  </si>
  <si>
    <t/>
  </si>
  <si>
    <t>The national estimate is based on coverage in primary schools.</t>
  </si>
  <si>
    <t>Estimated based on basic</t>
  </si>
  <si>
    <t xml:space="preserve">Facility with water </t>
  </si>
  <si>
    <t xml:space="preserve">Facility with soap </t>
  </si>
  <si>
    <t>Basic handwashing facilities</t>
  </si>
  <si>
    <t xml:space="preserve">In the absence of the number of primary and secondary schools, a national estimate is calculated based on the proportion of primary and secondary school-aged children. </t>
  </si>
  <si>
    <t xml:space="preserve">Schools with no information on toilets (1.1% of primary schools and 2.1% of secondary schools) are considered to have no facilities.  In the absence of the number of primary and secondary schools, a national estimate is calculated based on the proportion of primary and secondary school-aged children. The estimates are not used since UIS is a secondary data source and data are available from a primary data source. </t>
  </si>
  <si>
    <t>yes</t>
  </si>
  <si>
    <t>The national estimate is based on coverage in primary and secondary schools.</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</si>
  <si>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</si>
  <si>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</si>
  <si>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</si>
  <si>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</si>
  <si>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</si>
  <si>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</si>
  <si>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EMIS</t>
  </si>
  <si>
    <t>Tableau de bord de l’éducation au Togo</t>
  </si>
  <si>
    <t>Estimates for secondary are only based on "PREMIER CYCLE DU SECONDAIRE" data, there is no WASH data to "DEUXIEME CYCLE DU SECONDAIRE".</t>
  </si>
  <si>
    <t>TGO_2020_EMIS</t>
  </si>
  <si>
    <t>Lave-mains</t>
  </si>
  <si>
    <t>Lave-mains fonctionnels</t>
  </si>
  <si>
    <t>TGO_2021_UIS</t>
  </si>
  <si>
    <t>TGO_2022_UIS</t>
  </si>
  <si>
    <t xml:space="preserve">National estimate based on primary school data in the absence of additional information. Assumed basic refers to improved facilities based on comparison with primary data sources (EMIS) </t>
  </si>
  <si>
    <t xml:space="preserve">National estimate based on primary and secondary in the absence of additional information. Assumed basic refers to improved facilities based on comparison with primary data sources (EMIS) </t>
  </si>
  <si>
    <t>Data only available for upper secondary schools. Not used for estimates as not comparable to other data sources.</t>
  </si>
  <si>
    <t>Accessible en toute saison</t>
  </si>
  <si>
    <t>The national estimate is based on coverage in primary and secondary schools. Not used, since there is primary data for the same year EMIS20</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</si>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</sst>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9">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i/>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951689199499"/>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2">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951689199499"/>
      </left>
      <right/>
      <top/>
      <bottom/>
      <diagonal/>
    </border>
    <border>
      <left style="dotted">
        <color theme="0" tint="-0.048951689199499"/>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style="thin">
        <color auto="true"/>
      </left>
      <right style="thin">
        <color auto="true"/>
      </right>
      <top style="thin">
        <color auto="true"/>
      </top>
      <bottom style="thin">
        <color auto="true"/>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7" fillId="0" borderId="0" applyNumberFormat="false" applyFill="false" applyBorder="false" applyAlignment="false" applyProtection="false"/>
    <xf numFmtId="0" fontId="19" fillId="0" borderId="236"/>
    <xf numFmtId="0" fontId="15" fillId="0" borderId="236"/>
    <xf numFmtId="0" fontId="19" fillId="0" borderId="236"/>
  </cellStyleXfs>
  <cellXfs count="1044">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0" fontId="62" fillId="2" borderId="2" xfId="0"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0" fontId="0" fillId="0" borderId="0" xfId="0" applyBorder="true" applyAlignment="true">
      <alignment vertical="center"/>
    </xf>
    <xf numFmtId="0" fontId="0" fillId="0" borderId="2" xfId="0" applyBorder="true" applyAlignment="true">
      <alignment vertical="center"/>
    </xf>
    <xf numFmtId="0" fontId="4" fillId="2" borderId="7" xfId="0" applyFont="true" applyFill="true" applyBorder="true" applyAlignment="true">
      <alignment horizontal="left" vertical="center"/>
    </xf>
    <xf numFmtId="164" fontId="3" fillId="0" borderId="8" xfId="0" applyNumberFormat="true" applyFont="true" applyFill="true" applyBorder="true" applyAlignment="true">
      <alignment horizontal="center" vertical="center"/>
    </xf>
    <xf numFmtId="0" fontId="3" fillId="0" borderId="10" xfId="0" applyFont="true" applyBorder="true" applyAlignment="true">
      <alignment horizontal="left" vertical="center" wrapText="true"/>
    </xf>
    <xf numFmtId="0" fontId="3" fillId="0" borderId="22"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5"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63"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17" xfId="0" applyBorder="true" applyAlignment="true">
      <alignment horizontal="left" vertical="center"/>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1" fontId="67" fillId="29" borderId="63" xfId="0" applyNumberFormat="true" applyFont="true" applyFill="true" applyBorder="true" applyAlignment="true" applyProtection="true">
      <alignment horizontal="center" vertical="center"/>
    </xf>
    <xf numFmtId="1" fontId="68" fillId="30" borderId="64" xfId="0" applyNumberFormat="true" applyFont="true" applyFill="true" applyBorder="true" applyAlignment="true" applyProtection="true">
      <alignment horizontal="center" vertical="center"/>
    </xf>
    <xf numFmtId="164" fontId="74" fillId="36" borderId="65" xfId="0" applyNumberFormat="true" applyFont="true" applyFill="true" applyBorder="true" applyAlignment="true" applyProtection="true">
      <alignment horizontal="center" vertical="center"/>
    </xf>
    <xf numFmtId="0" fontId="75" fillId="37" borderId="66" xfId="0" applyNumberFormat="true" applyFont="true" applyFill="true" applyBorder="true" applyAlignment="true" applyProtection="true">
      <alignment horizontal="center" vertical="center"/>
    </xf>
    <xf numFmtId="0" fontId="76" fillId="38" borderId="67" xfId="0" applyNumberFormat="true" applyFont="true" applyFill="true" applyBorder="true" applyAlignment="true" applyProtection="true">
      <alignment horizontal="center" vertical="center"/>
    </xf>
    <xf numFmtId="0" fontId="77" fillId="39" borderId="68" xfId="0" applyNumberFormat="true" applyFont="true" applyFill="true" applyBorder="true" applyAlignment="true" applyProtection="true">
      <alignment horizontal="center" vertical="center"/>
    </xf>
    <xf numFmtId="0" fontId="78" fillId="40" borderId="69" xfId="0" applyNumberFormat="true" applyFont="true" applyFill="true" applyBorder="true" applyAlignment="true" applyProtection="true">
      <alignment horizontal="center" vertical="center"/>
    </xf>
    <xf numFmtId="0" fontId="19" fillId="0" borderId="70" xfId="12"/>
    <xf numFmtId="0" fontId="3" fillId="41" borderId="39"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9" fillId="2" borderId="0" xfId="3" applyFont="true" applyFill="true"/>
    <xf numFmtId="0" fontId="80"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2" fillId="0" borderId="0" xfId="0" applyFont="true" applyAlignment="true">
      <alignment horizontal="left" vertical="center"/>
    </xf>
    <xf numFmtId="0" fontId="82"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2" fillId="0" borderId="0" xfId="0" applyFont="true" applyFill="true" applyAlignment="true">
      <alignment horizontal="left" vertical="center"/>
    </xf>
    <xf numFmtId="0" fontId="82" fillId="0" borderId="0" xfId="0" applyFont="true" applyFill="true" applyAlignment="true">
      <alignment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6"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3" fillId="2" borderId="70" xfId="14" applyFont="true" applyFill="true" applyBorder="true" applyAlignment="true">
      <alignment horizontal="center"/>
    </xf>
    <xf numFmtId="0" fontId="81"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2"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1" fillId="43" borderId="5" xfId="0" applyFont="true" applyFill="true" applyBorder="true" applyAlignment="true">
      <alignment vertical="center"/>
    </xf>
    <xf numFmtId="0" fontId="81" fillId="43" borderId="20" xfId="0" applyFont="true" applyFill="true" applyBorder="true" applyAlignment="true">
      <alignment vertical="center"/>
    </xf>
    <xf numFmtId="0" fontId="81" fillId="27" borderId="15" xfId="0" applyFont="true" applyFill="true" applyBorder="true" applyAlignment="true">
      <alignment vertical="center"/>
    </xf>
    <xf numFmtId="0" fontId="8" fillId="27" borderId="19" xfId="0" applyFont="true" applyFill="true" applyBorder="true" applyAlignment="true">
      <alignment vertical="center"/>
    </xf>
    <xf numFmtId="0" fontId="81" fillId="27" borderId="5" xfId="0" applyFont="true" applyFill="true" applyBorder="true" applyAlignment="true">
      <alignment vertical="center"/>
    </xf>
    <xf numFmtId="0" fontId="81" fillId="42" borderId="15" xfId="0" applyFont="true" applyFill="true" applyBorder="true" applyAlignment="true">
      <alignment vertical="center"/>
    </xf>
    <xf numFmtId="0" fontId="8" fillId="42" borderId="19" xfId="0" applyFont="true" applyFill="true" applyBorder="true" applyAlignment="true">
      <alignment vertical="center"/>
    </xf>
    <xf numFmtId="0" fontId="81" fillId="42" borderId="5" xfId="0" applyFont="true" applyFill="true" applyBorder="true" applyAlignment="true">
      <alignment vertical="center"/>
    </xf>
    <xf numFmtId="0" fontId="81" fillId="42" borderId="20" xfId="0" applyFont="true" applyFill="true" applyBorder="true" applyAlignment="true">
      <alignment vertical="center"/>
    </xf>
    <xf numFmtId="0" fontId="81" fillId="42" borderId="16" xfId="0" applyFont="true" applyFill="true" applyBorder="true" applyAlignment="true">
      <alignment vertical="center"/>
    </xf>
    <xf numFmtId="0" fontId="81" fillId="42" borderId="14" xfId="0" applyFont="true" applyFill="true" applyBorder="true" applyAlignment="true">
      <alignment vertical="center"/>
    </xf>
    <xf numFmtId="0" fontId="81" fillId="43" borderId="16" xfId="0" applyFont="true" applyFill="true" applyBorder="true" applyAlignment="true">
      <alignment vertical="center"/>
    </xf>
    <xf numFmtId="0" fontId="81" fillId="43" borderId="14" xfId="0" applyFont="true" applyFill="true" applyBorder="true" applyAlignment="true">
      <alignment vertical="center"/>
    </xf>
    <xf numFmtId="0" fontId="81" fillId="27" borderId="16" xfId="0" applyFont="true" applyFill="true" applyBorder="true" applyAlignment="true">
      <alignment vertical="center"/>
    </xf>
    <xf numFmtId="0" fontId="81" fillId="27" borderId="20" xfId="0" applyFont="true" applyFill="true" applyBorder="true" applyAlignment="true">
      <alignment vertical="center"/>
    </xf>
    <xf numFmtId="0" fontId="81" fillId="27" borderId="14"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0" fontId="69" fillId="31" borderId="69" xfId="0" applyNumberFormat="true" applyFont="true" applyFill="true" applyBorder="true" applyAlignment="true" applyProtection="true">
      <alignment horizontal="center" vertical="center"/>
    </xf>
    <xf numFmtId="164" fontId="70" fillId="32" borderId="69" xfId="0" applyNumberFormat="true" applyFont="true" applyFill="true" applyBorder="true" applyAlignment="true" applyProtection="true">
      <alignment horizontal="center" vertical="center"/>
    </xf>
    <xf numFmtId="0" fontId="71" fillId="33" borderId="69" xfId="0" applyNumberFormat="true" applyFont="true" applyFill="true" applyBorder="true" applyAlignment="true" applyProtection="true">
      <alignment horizontal="center" vertical="center"/>
    </xf>
    <xf numFmtId="0" fontId="72" fillId="34" borderId="69" xfId="0" applyNumberFormat="true" applyFont="true" applyFill="true" applyBorder="true" applyAlignment="true" applyProtection="true">
      <alignment horizontal="center" vertical="center"/>
    </xf>
    <xf numFmtId="0" fontId="73" fillId="35" borderId="69"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0"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4" fillId="2" borderId="70" xfId="16" applyFont="true" applyFill="true" applyBorder="true" applyAlignment="true">
      <alignment horizontal="center"/>
    </xf>
    <xf numFmtId="0" fontId="85" fillId="2" borderId="70" xfId="16" applyFont="true" applyFill="true" applyBorder="true" applyAlignment="true">
      <alignment horizontal="center"/>
    </xf>
    <xf numFmtId="0" fontId="86"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8" fillId="0" borderId="0" xfId="0" applyFont="true"/>
    <xf numFmtId="0" fontId="89" fillId="0" borderId="0" xfId="0" applyFont="true" applyAlignment="true">
      <alignment vertical="top" wrapText="true"/>
    </xf>
    <xf numFmtId="0" fontId="90" fillId="0" borderId="0" xfId="0" applyFont="true"/>
    <xf numFmtId="0" fontId="91"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91" xfId="0" applyFill="true" applyBorder="true"/>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97" fillId="0" borderId="0" xfId="19" applyFont="true" applyAlignment="true">
      <alignment vertical="center"/>
    </xf>
    <xf numFmtId="0" fontId="98"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1" fontId="3" fillId="0" borderId="90" xfId="0" applyNumberFormat="true" applyFont="true" applyBorder="true" applyAlignment="true">
      <alignment horizontal="center" vertical="center"/>
    </xf>
    <xf numFmtId="1" fontId="3" fillId="0" borderId="24" xfId="0" applyNumberFormat="true" applyFont="true" applyBorder="true" applyAlignment="true">
      <alignment horizontal="center" vertical="center"/>
    </xf>
    <xf numFmtId="1" fontId="3" fillId="0" borderId="28" xfId="0" applyNumberFormat="true" applyFont="true" applyBorder="true" applyAlignment="true">
      <alignment horizontal="center" vertical="center"/>
    </xf>
    <xf numFmtId="1" fontId="3" fillId="0" borderId="29" xfId="0" applyNumberFormat="true" applyFont="true" applyBorder="true" applyAlignment="true">
      <alignment horizontal="center" vertical="center"/>
    </xf>
    <xf numFmtId="1" fontId="99" fillId="49" borderId="92" xfId="0" applyNumberFormat="true" applyFont="true" applyFill="true" applyBorder="true" applyAlignment="true" applyProtection="true">
      <alignment horizontal="center" vertical="center"/>
    </xf>
    <xf numFmtId="1" fontId="100" fillId="50" borderId="93" xfId="0" applyNumberFormat="true" applyFont="true" applyFill="true" applyBorder="true" applyAlignment="true" applyProtection="true">
      <alignment horizontal="center" vertical="center"/>
    </xf>
    <xf numFmtId="1" fontId="101" fillId="51" borderId="94" xfId="0" applyNumberFormat="true" applyFont="true" applyFill="true" applyBorder="true" applyAlignment="true" applyProtection="true">
      <alignment horizontal="center" vertical="center"/>
    </xf>
    <xf numFmtId="1" fontId="102" fillId="52" borderId="95" xfId="0" applyNumberFormat="true" applyFont="true" applyFill="true" applyBorder="true" applyAlignment="true" applyProtection="true">
      <alignment horizontal="center" vertical="center"/>
    </xf>
    <xf numFmtId="1" fontId="103" fillId="53" borderId="96" xfId="0" applyNumberFormat="true" applyFont="true" applyFill="true" applyBorder="true" applyAlignment="true" applyProtection="true">
      <alignment horizontal="center" vertical="center"/>
    </xf>
    <xf numFmtId="1" fontId="104" fillId="54" borderId="97" xfId="0" applyNumberFormat="true" applyFont="true" applyFill="true" applyBorder="true" applyAlignment="true" applyProtection="true">
      <alignment horizontal="center" vertical="center"/>
    </xf>
    <xf numFmtId="1" fontId="105" fillId="55" borderId="98" xfId="0" applyNumberFormat="true" applyFont="true" applyFill="true" applyBorder="true" applyAlignment="true" applyProtection="true">
      <alignment horizontal="center" vertical="center"/>
    </xf>
    <xf numFmtId="1" fontId="106" fillId="56" borderId="99" xfId="0" applyNumberFormat="true" applyFont="true" applyFill="true" applyBorder="true" applyAlignment="true" applyProtection="true">
      <alignment horizontal="center" vertical="center"/>
    </xf>
    <xf numFmtId="1" fontId="107" fillId="57" borderId="100" xfId="0" applyNumberFormat="true" applyFont="true" applyFill="true" applyBorder="true" applyAlignment="true" applyProtection="true">
      <alignment horizontal="center" vertical="center"/>
    </xf>
    <xf numFmtId="1" fontId="108" fillId="58" borderId="101" xfId="0" applyNumberFormat="true" applyFont="true" applyFill="true" applyBorder="true" applyAlignment="true" applyProtection="true">
      <alignment horizontal="center" vertical="center"/>
    </xf>
    <xf numFmtId="1" fontId="109" fillId="59" borderId="102" xfId="0" applyNumberFormat="true" applyFont="true" applyFill="true" applyBorder="true" applyAlignment="true" applyProtection="true">
      <alignment horizontal="center" vertical="center"/>
    </xf>
    <xf numFmtId="1" fontId="110" fillId="60" borderId="103" xfId="0" applyNumberFormat="true" applyFont="true" applyFill="true" applyBorder="true" applyAlignment="true" applyProtection="true">
      <alignment horizontal="center" vertical="center"/>
    </xf>
    <xf numFmtId="1" fontId="111" fillId="61" borderId="104" xfId="0" applyNumberFormat="true" applyFont="true" applyFill="true" applyBorder="true" applyAlignment="true" applyProtection="true">
      <alignment horizontal="center" vertical="center"/>
    </xf>
    <xf numFmtId="1" fontId="112" fillId="62" borderId="105" xfId="0" applyNumberFormat="true" applyFont="true" applyFill="true" applyBorder="true" applyAlignment="true" applyProtection="true">
      <alignment horizontal="center" vertical="center"/>
    </xf>
    <xf numFmtId="1" fontId="113" fillId="63" borderId="106" xfId="0" applyNumberFormat="true" applyFont="true" applyFill="true" applyBorder="true" applyAlignment="true" applyProtection="true">
      <alignment horizontal="center" vertical="center"/>
    </xf>
    <xf numFmtId="1" fontId="114" fillId="64" borderId="107" xfId="0" applyNumberFormat="true" applyFont="true" applyFill="true" applyBorder="true" applyAlignment="true" applyProtection="true">
      <alignment horizontal="center" vertical="center"/>
    </xf>
    <xf numFmtId="1" fontId="115" fillId="65" borderId="108" xfId="0" applyNumberFormat="true" applyFont="true" applyFill="true" applyBorder="true" applyAlignment="true" applyProtection="true">
      <alignment horizontal="center" vertical="center"/>
    </xf>
    <xf numFmtId="1" fontId="116" fillId="66" borderId="109" xfId="0" applyNumberFormat="true" applyFont="true" applyFill="true" applyBorder="true" applyAlignment="true" applyProtection="true">
      <alignment horizontal="center" vertical="center"/>
    </xf>
    <xf numFmtId="1" fontId="117" fillId="67" borderId="110" xfId="0" applyNumberFormat="true" applyFont="true" applyFill="true" applyBorder="true" applyAlignment="true" applyProtection="true">
      <alignment horizontal="center" vertical="center"/>
    </xf>
    <xf numFmtId="1" fontId="118" fillId="68" borderId="111" xfId="0" applyNumberFormat="true" applyFont="true" applyFill="true" applyBorder="true" applyAlignment="true" applyProtection="true">
      <alignment horizontal="center" vertical="center"/>
    </xf>
    <xf numFmtId="1" fontId="119" fillId="69" borderId="112" xfId="0" applyNumberFormat="true" applyFont="true" applyFill="true" applyBorder="true" applyAlignment="true" applyProtection="true">
      <alignment horizontal="center" vertical="center"/>
    </xf>
    <xf numFmtId="1" fontId="120" fillId="70" borderId="113" xfId="0" applyNumberFormat="true" applyFont="true" applyFill="true" applyBorder="true" applyAlignment="true" applyProtection="true">
      <alignment horizontal="center" vertical="center"/>
    </xf>
    <xf numFmtId="1" fontId="121" fillId="71" borderId="114" xfId="0" applyNumberFormat="true" applyFont="true" applyFill="true" applyBorder="true" applyAlignment="true" applyProtection="true">
      <alignment horizontal="center" vertical="center"/>
    </xf>
    <xf numFmtId="0" fontId="122" fillId="72" borderId="115" xfId="0" applyNumberFormat="true" applyFont="true" applyFill="true" applyBorder="true" applyAlignment="true" applyProtection="true">
      <alignment horizontal="center" vertical="center"/>
    </xf>
    <xf numFmtId="164" fontId="123" fillId="73" borderId="116" xfId="0" applyNumberFormat="true" applyFont="true" applyFill="true" applyBorder="true" applyAlignment="true" applyProtection="true">
      <alignment horizontal="center" vertical="center"/>
    </xf>
    <xf numFmtId="0" fontId="124" fillId="74" borderId="117" xfId="0" applyNumberFormat="true" applyFont="true" applyFill="true" applyBorder="true" applyAlignment="true" applyProtection="true">
      <alignment horizontal="center" vertical="center"/>
    </xf>
    <xf numFmtId="0" fontId="125" fillId="75" borderId="118" xfId="0" applyNumberFormat="true" applyFont="true" applyFill="true" applyBorder="true" applyAlignment="true" applyProtection="true">
      <alignment horizontal="center" vertical="center"/>
    </xf>
    <xf numFmtId="0" fontId="126" fillId="76" borderId="119" xfId="0" applyNumberFormat="true" applyFont="true" applyFill="true" applyBorder="true" applyAlignment="true" applyProtection="true">
      <alignment horizontal="center" vertical="center"/>
    </xf>
    <xf numFmtId="1" fontId="127" fillId="77" borderId="120" xfId="0" applyNumberFormat="true" applyFont="true" applyFill="true" applyBorder="true" applyAlignment="true" applyProtection="true">
      <alignment horizontal="center" vertical="center"/>
    </xf>
    <xf numFmtId="164" fontId="128" fillId="78" borderId="121" xfId="0" applyNumberFormat="true" applyFont="true" applyFill="true" applyBorder="true" applyAlignment="true" applyProtection="true">
      <alignment horizontal="center" vertical="center"/>
    </xf>
    <xf numFmtId="0" fontId="129" fillId="79" borderId="122" xfId="0" applyNumberFormat="true" applyFont="true" applyFill="true" applyBorder="true" applyAlignment="true" applyProtection="true">
      <alignment horizontal="center" vertical="center"/>
    </xf>
    <xf numFmtId="164" fontId="130" fillId="80" borderId="123" xfId="0" applyNumberFormat="true" applyFont="true" applyFill="true" applyBorder="true" applyAlignment="true" applyProtection="true">
      <alignment horizontal="center" vertical="center"/>
    </xf>
    <xf numFmtId="0" fontId="131" fillId="81" borderId="124" xfId="0" applyNumberFormat="true" applyFont="true" applyFill="true" applyBorder="true" applyAlignment="true" applyProtection="true">
      <alignment horizontal="center" vertical="center"/>
    </xf>
    <xf numFmtId="0" fontId="132" fillId="82" borderId="125" xfId="0" applyNumberFormat="true" applyFont="true" applyFill="true" applyBorder="true" applyAlignment="true" applyProtection="true">
      <alignment horizontal="center" vertical="center"/>
    </xf>
    <xf numFmtId="0" fontId="133" fillId="83" borderId="126" xfId="0" applyNumberFormat="true" applyFont="true" applyFill="true" applyBorder="true" applyAlignment="true" applyProtection="true">
      <alignment horizontal="center" vertical="center"/>
    </xf>
    <xf numFmtId="0" fontId="134" fillId="84" borderId="127" xfId="0" applyNumberFormat="true" applyFont="true" applyFill="true" applyBorder="true" applyAlignment="true" applyProtection="true">
      <alignment horizontal="center" vertical="center"/>
    </xf>
    <xf numFmtId="164" fontId="135" fillId="85" borderId="128" xfId="0" applyNumberFormat="true" applyFont="true" applyFill="true" applyBorder="true" applyAlignment="true" applyProtection="true">
      <alignment horizontal="center" vertical="center"/>
    </xf>
    <xf numFmtId="0" fontId="136" fillId="86" borderId="129" xfId="0" applyNumberFormat="true" applyFont="true" applyFill="true" applyBorder="true" applyAlignment="true" applyProtection="true">
      <alignment horizontal="center" vertical="center"/>
    </xf>
    <xf numFmtId="0" fontId="137" fillId="87" borderId="130" xfId="0" applyNumberFormat="true" applyFont="true" applyFill="true" applyBorder="true" applyAlignment="true" applyProtection="true">
      <alignment horizontal="center" vertical="center"/>
    </xf>
    <xf numFmtId="0" fontId="138" fillId="88" borderId="131" xfId="0" applyNumberFormat="true" applyFont="true" applyFill="true" applyBorder="true" applyAlignment="true" applyProtection="true">
      <alignment horizontal="center" vertical="center"/>
    </xf>
    <xf numFmtId="0" fontId="139" fillId="89" borderId="132" xfId="0" applyNumberFormat="true" applyFont="true" applyFill="true" applyBorder="true" applyAlignment="true" applyProtection="true">
      <alignment horizontal="center" vertical="center"/>
    </xf>
    <xf numFmtId="164" fontId="140" fillId="90" borderId="133" xfId="0" applyNumberFormat="true" applyFont="true" applyFill="true" applyBorder="true" applyAlignment="true" applyProtection="true">
      <alignment horizontal="center" vertical="center"/>
    </xf>
    <xf numFmtId="0" fontId="141" fillId="91" borderId="134" xfId="0" applyNumberFormat="true" applyFont="true" applyFill="true" applyBorder="true" applyAlignment="true" applyProtection="true">
      <alignment horizontal="center" vertical="center"/>
    </xf>
    <xf numFmtId="0" fontId="142" fillId="92" borderId="135" xfId="0" applyNumberFormat="true" applyFont="true" applyFill="true" applyBorder="true" applyAlignment="true" applyProtection="true">
      <alignment horizontal="center" vertical="center"/>
    </xf>
    <xf numFmtId="0" fontId="143" fillId="93" borderId="136" xfId="0" applyNumberFormat="true" applyFont="true" applyFill="true" applyBorder="true" applyAlignment="true" applyProtection="true">
      <alignment horizontal="center" vertical="center"/>
    </xf>
    <xf numFmtId="0" fontId="144" fillId="94" borderId="137" xfId="0" applyNumberFormat="true" applyFont="true" applyFill="true" applyBorder="true" applyAlignment="true" applyProtection="true">
      <alignment horizontal="center" vertical="center"/>
    </xf>
    <xf numFmtId="164" fontId="145" fillId="95" borderId="138" xfId="0" applyNumberFormat="true" applyFont="true" applyFill="true" applyBorder="true" applyAlignment="true" applyProtection="true">
      <alignment horizontal="center" vertical="center"/>
    </xf>
    <xf numFmtId="0" fontId="146" fillId="96" borderId="139" xfId="0" applyNumberFormat="true" applyFont="true" applyFill="true" applyBorder="true" applyAlignment="true" applyProtection="true">
      <alignment horizontal="center" vertical="center"/>
    </xf>
    <xf numFmtId="0" fontId="147" fillId="97" borderId="140" xfId="0" applyNumberFormat="true" applyFont="true" applyFill="true" applyBorder="true" applyAlignment="true" applyProtection="true">
      <alignment horizontal="center" vertical="center"/>
    </xf>
    <xf numFmtId="0" fontId="148" fillId="98" borderId="141" xfId="0" applyNumberFormat="true" applyFont="true" applyFill="true" applyBorder="true" applyAlignment="true" applyProtection="true">
      <alignment horizontal="center" vertical="center"/>
    </xf>
    <xf numFmtId="0" fontId="149" fillId="99" borderId="142" xfId="0" applyNumberFormat="true" applyFont="true" applyFill="true" applyBorder="true" applyAlignment="true" applyProtection="true">
      <alignment horizontal="center" vertical="center"/>
    </xf>
    <xf numFmtId="164" fontId="150" fillId="100" borderId="143" xfId="0" applyNumberFormat="true" applyFont="true" applyFill="true" applyBorder="true" applyAlignment="true" applyProtection="true">
      <alignment horizontal="center" vertical="center"/>
    </xf>
    <xf numFmtId="0" fontId="151" fillId="101" borderId="144" xfId="0" applyNumberFormat="true" applyFont="true" applyFill="true" applyBorder="true" applyAlignment="true" applyProtection="true">
      <alignment horizontal="center" vertical="center"/>
    </xf>
    <xf numFmtId="0" fontId="152" fillId="102" borderId="145" xfId="0" applyNumberFormat="true" applyFont="true" applyFill="true" applyBorder="true" applyAlignment="true" applyProtection="true">
      <alignment horizontal="center" vertical="center"/>
    </xf>
    <xf numFmtId="0" fontId="153" fillId="103" borderId="146" xfId="0" applyNumberFormat="true" applyFont="true" applyFill="true" applyBorder="true" applyAlignment="true" applyProtection="true">
      <alignment horizontal="center" vertical="center"/>
    </xf>
    <xf numFmtId="0" fontId="154" fillId="104" borderId="147" xfId="0" applyNumberFormat="true" applyFont="true" applyFill="true" applyBorder="true" applyAlignment="true" applyProtection="true">
      <alignment horizontal="center" vertical="center"/>
    </xf>
    <xf numFmtId="164" fontId="155" fillId="105" borderId="148" xfId="0" applyNumberFormat="true" applyFont="true" applyFill="true" applyBorder="true" applyAlignment="true" applyProtection="true">
      <alignment horizontal="center" vertical="center"/>
    </xf>
    <xf numFmtId="0" fontId="156" fillId="106" borderId="149" xfId="0" applyNumberFormat="true" applyFont="true" applyFill="true" applyBorder="true" applyAlignment="true" applyProtection="true">
      <alignment horizontal="center" vertical="center"/>
    </xf>
    <xf numFmtId="0" fontId="157" fillId="107" borderId="150" xfId="0" applyNumberFormat="true" applyFont="true" applyFill="true" applyBorder="true" applyAlignment="true" applyProtection="true">
      <alignment horizontal="center" vertical="center"/>
    </xf>
    <xf numFmtId="0" fontId="158" fillId="108" borderId="151" xfId="0" applyNumberFormat="true" applyFont="true" applyFill="true" applyBorder="true" applyAlignment="true" applyProtection="true">
      <alignment horizontal="center" vertical="center"/>
    </xf>
    <xf numFmtId="0" fontId="159" fillId="109" borderId="152" xfId="0" applyNumberFormat="true" applyFont="true" applyFill="true" applyBorder="true" applyAlignment="true" applyProtection="true">
      <alignment horizontal="center" vertical="center"/>
    </xf>
    <xf numFmtId="164" fontId="160" fillId="110" borderId="153" xfId="0" applyNumberFormat="true" applyFont="true" applyFill="true" applyBorder="true" applyAlignment="true" applyProtection="true">
      <alignment horizontal="center" vertical="center"/>
    </xf>
    <xf numFmtId="0" fontId="161" fillId="111" borderId="154" xfId="0" applyNumberFormat="true" applyFont="true" applyFill="true" applyBorder="true" applyAlignment="true" applyProtection="true">
      <alignment horizontal="center" vertical="center"/>
    </xf>
    <xf numFmtId="0" fontId="162" fillId="112" borderId="155" xfId="0" applyNumberFormat="true" applyFont="true" applyFill="true" applyBorder="true" applyAlignment="true" applyProtection="true">
      <alignment horizontal="center" vertical="center"/>
    </xf>
    <xf numFmtId="0" fontId="163" fillId="113" borderId="156" xfId="0" applyNumberFormat="true" applyFont="true" applyFill="true" applyBorder="true" applyAlignment="true" applyProtection="true">
      <alignment horizontal="center" vertical="center"/>
    </xf>
    <xf numFmtId="0" fontId="164" fillId="114" borderId="157" xfId="0" applyNumberFormat="true" applyFont="true" applyFill="true" applyBorder="true" applyAlignment="true" applyProtection="true">
      <alignment horizontal="center" vertical="center"/>
    </xf>
    <xf numFmtId="164" fontId="165" fillId="115" borderId="158" xfId="0" applyNumberFormat="true" applyFont="true" applyFill="true" applyBorder="true" applyAlignment="true" applyProtection="true">
      <alignment horizontal="center" vertical="center"/>
    </xf>
    <xf numFmtId="0" fontId="166" fillId="116" borderId="159" xfId="0" applyNumberFormat="true" applyFont="true" applyFill="true" applyBorder="true" applyAlignment="true" applyProtection="true">
      <alignment horizontal="center" vertical="center"/>
    </xf>
    <xf numFmtId="0" fontId="167" fillId="117" borderId="160" xfId="0" applyNumberFormat="true" applyFont="true" applyFill="true" applyBorder="true" applyAlignment="true" applyProtection="true">
      <alignment horizontal="center" vertical="center"/>
    </xf>
    <xf numFmtId="0" fontId="168" fillId="118" borderId="161" xfId="0" applyNumberFormat="true" applyFont="true" applyFill="true" applyBorder="true" applyAlignment="true" applyProtection="true">
      <alignment horizontal="center" vertical="center"/>
    </xf>
    <xf numFmtId="0" fontId="169" fillId="119" borderId="162" xfId="0" applyNumberFormat="true" applyFont="true" applyFill="true" applyBorder="true" applyAlignment="true" applyProtection="true">
      <alignment horizontal="center" vertical="center"/>
    </xf>
    <xf numFmtId="164" fontId="170" fillId="120" borderId="163" xfId="0" applyNumberFormat="true" applyFont="true" applyFill="true" applyBorder="true" applyAlignment="true" applyProtection="true">
      <alignment horizontal="center" vertical="center"/>
    </xf>
    <xf numFmtId="0" fontId="171" fillId="121" borderId="164" xfId="0" applyNumberFormat="true" applyFont="true" applyFill="true" applyBorder="true" applyAlignment="true" applyProtection="true">
      <alignment horizontal="center" vertical="center"/>
    </xf>
    <xf numFmtId="0" fontId="172" fillId="122" borderId="165" xfId="0" applyNumberFormat="true" applyFont="true" applyFill="true" applyBorder="true" applyAlignment="true" applyProtection="true">
      <alignment horizontal="center" vertical="center"/>
    </xf>
    <xf numFmtId="0" fontId="173" fillId="123" borderId="166" xfId="0" applyNumberFormat="true" applyFont="true" applyFill="true" applyBorder="true" applyAlignment="true" applyProtection="true">
      <alignment horizontal="center" vertical="center"/>
    </xf>
    <xf numFmtId="0" fontId="174" fillId="124" borderId="167" xfId="0" applyNumberFormat="true" applyFont="true" applyFill="true" applyBorder="true" applyAlignment="true" applyProtection="true">
      <alignment horizontal="center" vertical="center"/>
    </xf>
    <xf numFmtId="164" fontId="175" fillId="125" borderId="168" xfId="0" applyNumberFormat="true" applyFont="true" applyFill="true" applyBorder="true" applyAlignment="true" applyProtection="true">
      <alignment horizontal="center" vertical="center"/>
    </xf>
    <xf numFmtId="0" fontId="176" fillId="126" borderId="169" xfId="0" applyNumberFormat="true" applyFont="true" applyFill="true" applyBorder="true" applyAlignment="true" applyProtection="true">
      <alignment horizontal="center" vertical="center"/>
    </xf>
    <xf numFmtId="0" fontId="177" fillId="127" borderId="170" xfId="0" applyNumberFormat="true" applyFont="true" applyFill="true" applyBorder="true" applyAlignment="true" applyProtection="true">
      <alignment horizontal="center" vertical="center"/>
    </xf>
    <xf numFmtId="0" fontId="178" fillId="128" borderId="171" xfId="0" applyNumberFormat="true" applyFont="true" applyFill="true" applyBorder="true" applyAlignment="true" applyProtection="true">
      <alignment horizontal="center" vertical="center"/>
    </xf>
    <xf numFmtId="0" fontId="179" fillId="129" borderId="172" xfId="0" applyNumberFormat="true" applyFont="true" applyFill="true" applyBorder="true" applyAlignment="true" applyProtection="true">
      <alignment horizontal="center" vertical="center"/>
    </xf>
    <xf numFmtId="164" fontId="180" fillId="130" borderId="173" xfId="0" applyNumberFormat="true" applyFont="true" applyFill="true" applyBorder="true" applyAlignment="true" applyProtection="true">
      <alignment horizontal="center" vertical="center"/>
    </xf>
    <xf numFmtId="0" fontId="181" fillId="131" borderId="174" xfId="0" applyNumberFormat="true" applyFont="true" applyFill="true" applyBorder="true" applyAlignment="true" applyProtection="true">
      <alignment horizontal="center" vertical="center"/>
    </xf>
    <xf numFmtId="0" fontId="182" fillId="132" borderId="175" xfId="0" applyNumberFormat="true" applyFont="true" applyFill="true" applyBorder="true" applyAlignment="true" applyProtection="true">
      <alignment horizontal="center" vertical="center"/>
    </xf>
    <xf numFmtId="0" fontId="183" fillId="133" borderId="176" xfId="0" applyNumberFormat="true" applyFont="true" applyFill="true" applyBorder="true" applyAlignment="true" applyProtection="true">
      <alignment horizontal="center" vertical="center"/>
    </xf>
    <xf numFmtId="0" fontId="184" fillId="134" borderId="177" xfId="0" applyNumberFormat="true" applyFont="true" applyFill="true" applyBorder="true" applyAlignment="true" applyProtection="true">
      <alignment horizontal="center" vertical="center"/>
    </xf>
    <xf numFmtId="164" fontId="185" fillId="135" borderId="178" xfId="0" applyNumberFormat="true" applyFont="true" applyFill="true" applyBorder="true" applyAlignment="true" applyProtection="true">
      <alignment horizontal="center" vertical="center"/>
    </xf>
    <xf numFmtId="0" fontId="186" fillId="136" borderId="179" xfId="0" applyNumberFormat="true" applyFont="true" applyFill="true" applyBorder="true" applyAlignment="true" applyProtection="true">
      <alignment horizontal="center" vertical="center"/>
    </xf>
    <xf numFmtId="0" fontId="187" fillId="137" borderId="180" xfId="0" applyNumberFormat="true" applyFont="true" applyFill="true" applyBorder="true" applyAlignment="true" applyProtection="true">
      <alignment horizontal="center" vertical="center"/>
    </xf>
    <xf numFmtId="0" fontId="188" fillId="138" borderId="181" xfId="0" applyNumberFormat="true" applyFont="true" applyFill="true" applyBorder="true" applyAlignment="true" applyProtection="true">
      <alignment horizontal="center" vertical="center"/>
    </xf>
    <xf numFmtId="0" fontId="189" fillId="139" borderId="182" xfId="0" applyNumberFormat="true" applyFont="true" applyFill="true" applyBorder="true" applyAlignment="true" applyProtection="true">
      <alignment horizontal="center" vertical="center"/>
    </xf>
    <xf numFmtId="164" fontId="190" fillId="140" borderId="183" xfId="0" applyNumberFormat="true" applyFont="true" applyFill="true" applyBorder="true" applyAlignment="true" applyProtection="true">
      <alignment horizontal="center" vertical="center"/>
    </xf>
    <xf numFmtId="0" fontId="191" fillId="141" borderId="184" xfId="0" applyNumberFormat="true" applyFont="true" applyFill="true" applyBorder="true" applyAlignment="true" applyProtection="true">
      <alignment horizontal="center" vertical="center"/>
    </xf>
    <xf numFmtId="0" fontId="192" fillId="142" borderId="185" xfId="0" applyNumberFormat="true" applyFont="true" applyFill="true" applyBorder="true" applyAlignment="true" applyProtection="true">
      <alignment horizontal="center" vertical="center"/>
    </xf>
    <xf numFmtId="0" fontId="193" fillId="143" borderId="186" xfId="0" applyNumberFormat="true" applyFont="true" applyFill="true" applyBorder="true" applyAlignment="true" applyProtection="true">
      <alignment horizontal="center" vertical="center"/>
    </xf>
    <xf numFmtId="0" fontId="194" fillId="144" borderId="187" xfId="0" applyNumberFormat="true" applyFont="true" applyFill="true" applyBorder="true" applyAlignment="true" applyProtection="true">
      <alignment horizontal="center" vertical="center"/>
    </xf>
    <xf numFmtId="164" fontId="195" fillId="145" borderId="188" xfId="0" applyNumberFormat="true" applyFont="true" applyFill="true" applyBorder="true" applyAlignment="true" applyProtection="true">
      <alignment horizontal="center" vertical="center"/>
    </xf>
    <xf numFmtId="0" fontId="196" fillId="146" borderId="189" xfId="0" applyNumberFormat="true" applyFont="true" applyFill="true" applyBorder="true" applyAlignment="true" applyProtection="true">
      <alignment horizontal="center" vertical="center"/>
    </xf>
    <xf numFmtId="0" fontId="197" fillId="147" borderId="190" xfId="0" applyNumberFormat="true" applyFont="true" applyFill="true" applyBorder="true" applyAlignment="true" applyProtection="true">
      <alignment horizontal="center" vertical="center"/>
    </xf>
    <xf numFmtId="0" fontId="198" fillId="148" borderId="191" xfId="0" applyNumberFormat="true" applyFont="true" applyFill="true" applyBorder="true" applyAlignment="true" applyProtection="true">
      <alignment horizontal="center" vertical="center"/>
    </xf>
    <xf numFmtId="0" fontId="199" fillId="149" borderId="192" xfId="0" applyNumberFormat="true" applyFont="true" applyFill="true" applyBorder="true" applyAlignment="true" applyProtection="true">
      <alignment horizontal="center" vertical="center"/>
    </xf>
    <xf numFmtId="164" fontId="200" fillId="150" borderId="193" xfId="0" applyNumberFormat="true" applyFont="true" applyFill="true" applyBorder="true" applyAlignment="true" applyProtection="true">
      <alignment horizontal="center" vertical="center"/>
    </xf>
    <xf numFmtId="0" fontId="201" fillId="151" borderId="194" xfId="0" applyNumberFormat="true" applyFont="true" applyFill="true" applyBorder="true" applyAlignment="true" applyProtection="true">
      <alignment horizontal="center" vertical="center"/>
    </xf>
    <xf numFmtId="0" fontId="202" fillId="152" borderId="195" xfId="0" applyNumberFormat="true" applyFont="true" applyFill="true" applyBorder="true" applyAlignment="true" applyProtection="true">
      <alignment horizontal="center" vertical="center"/>
    </xf>
    <xf numFmtId="0" fontId="203" fillId="153" borderId="196" xfId="0" applyNumberFormat="true" applyFont="true" applyFill="true" applyBorder="true" applyAlignment="true" applyProtection="true">
      <alignment horizontal="center" vertical="center"/>
    </xf>
    <xf numFmtId="0" fontId="204" fillId="154" borderId="197" xfId="0" applyNumberFormat="true" applyFont="true" applyFill="true" applyBorder="true" applyAlignment="true" applyProtection="true">
      <alignment horizontal="center" vertical="center"/>
    </xf>
    <xf numFmtId="164" fontId="205" fillId="155" borderId="198" xfId="0" applyNumberFormat="true" applyFont="true" applyFill="true" applyBorder="true" applyAlignment="true" applyProtection="true">
      <alignment horizontal="center" vertical="center"/>
    </xf>
    <xf numFmtId="0" fontId="206" fillId="156" borderId="199" xfId="0" applyNumberFormat="true" applyFont="true" applyFill="true" applyBorder="true" applyAlignment="true" applyProtection="true">
      <alignment horizontal="center" vertical="center"/>
    </xf>
    <xf numFmtId="0" fontId="207" fillId="157" borderId="200" xfId="0" applyNumberFormat="true" applyFont="true" applyFill="true" applyBorder="true" applyAlignment="true" applyProtection="true">
      <alignment horizontal="center" vertical="center"/>
    </xf>
    <xf numFmtId="0" fontId="208" fillId="158" borderId="201" xfId="0" applyNumberFormat="true" applyFont="true" applyFill="true" applyBorder="true" applyAlignment="true" applyProtection="true">
      <alignment horizontal="center" vertical="center"/>
    </xf>
    <xf numFmtId="0" fontId="209" fillId="159" borderId="202" xfId="0" applyNumberFormat="true" applyFont="true" applyFill="true" applyBorder="true" applyAlignment="true" applyProtection="true">
      <alignment horizontal="center" vertical="center"/>
    </xf>
    <xf numFmtId="164" fontId="210" fillId="160" borderId="203" xfId="0" applyNumberFormat="true" applyFont="true" applyFill="true" applyBorder="true" applyAlignment="true" applyProtection="true">
      <alignment horizontal="center" vertical="center"/>
    </xf>
    <xf numFmtId="0" fontId="211" fillId="161" borderId="204" xfId="0" applyNumberFormat="true" applyFont="true" applyFill="true" applyBorder="true" applyAlignment="true" applyProtection="true">
      <alignment horizontal="center" vertical="center"/>
    </xf>
    <xf numFmtId="0" fontId="212" fillId="162" borderId="205" xfId="0" applyNumberFormat="true" applyFont="true" applyFill="true" applyBorder="true" applyAlignment="true" applyProtection="true">
      <alignment horizontal="center" vertical="center"/>
    </xf>
    <xf numFmtId="0" fontId="213" fillId="163" borderId="206" xfId="0" applyNumberFormat="true" applyFont="true" applyFill="true" applyBorder="true" applyAlignment="true" applyProtection="true">
      <alignment horizontal="center" vertical="center"/>
    </xf>
    <xf numFmtId="0" fontId="214" fillId="164" borderId="207" xfId="0" applyNumberFormat="true" applyFont="true" applyFill="true" applyBorder="true" applyAlignment="true" applyProtection="true">
      <alignment horizontal="center" vertical="center"/>
    </xf>
    <xf numFmtId="164" fontId="215" fillId="165" borderId="208" xfId="0" applyNumberFormat="true" applyFont="true" applyFill="true" applyBorder="true" applyAlignment="true" applyProtection="true">
      <alignment horizontal="center" vertical="center"/>
    </xf>
    <xf numFmtId="0" fontId="216" fillId="166" borderId="209" xfId="0" applyNumberFormat="true" applyFont="true" applyFill="true" applyBorder="true" applyAlignment="true" applyProtection="true">
      <alignment horizontal="center" vertical="center"/>
    </xf>
    <xf numFmtId="0" fontId="217" fillId="167" borderId="210" xfId="0" applyNumberFormat="true" applyFont="true" applyFill="true" applyBorder="true" applyAlignment="true" applyProtection="true">
      <alignment horizontal="center" vertical="center"/>
    </xf>
    <xf numFmtId="0" fontId="218" fillId="168" borderId="211" xfId="0" applyNumberFormat="true" applyFont="true" applyFill="true" applyBorder="true" applyAlignment="true" applyProtection="true">
      <alignment horizontal="center" vertical="center"/>
    </xf>
    <xf numFmtId="0" fontId="219" fillId="169" borderId="212" xfId="0" applyNumberFormat="true" applyFont="true" applyFill="true" applyBorder="true" applyAlignment="true" applyProtection="true">
      <alignment horizontal="center" vertical="center"/>
    </xf>
    <xf numFmtId="164" fontId="220" fillId="170" borderId="213" xfId="0" applyNumberFormat="true" applyFont="true" applyFill="true" applyBorder="true" applyAlignment="true" applyProtection="true">
      <alignment horizontal="center" vertical="center"/>
    </xf>
    <xf numFmtId="0" fontId="221" fillId="171" borderId="214" xfId="0" applyNumberFormat="true" applyFont="true" applyFill="true" applyBorder="true" applyAlignment="true" applyProtection="true">
      <alignment horizontal="center" vertical="center"/>
    </xf>
    <xf numFmtId="0" fontId="222" fillId="172" borderId="215" xfId="0" applyNumberFormat="true" applyFont="true" applyFill="true" applyBorder="true" applyAlignment="true" applyProtection="true">
      <alignment horizontal="center" vertical="center"/>
    </xf>
    <xf numFmtId="0" fontId="223" fillId="173" borderId="216" xfId="0" applyNumberFormat="true" applyFont="true" applyFill="true" applyBorder="true" applyAlignment="true" applyProtection="true">
      <alignment horizontal="center" vertical="center"/>
    </xf>
    <xf numFmtId="0" fontId="224" fillId="174" borderId="217" xfId="0" applyNumberFormat="true" applyFont="true" applyFill="true" applyBorder="true" applyAlignment="true" applyProtection="true">
      <alignment horizontal="center" vertical="center"/>
    </xf>
    <xf numFmtId="164" fontId="225" fillId="175" borderId="218" xfId="0" applyNumberFormat="true" applyFont="true" applyFill="true" applyBorder="true" applyAlignment="true" applyProtection="true">
      <alignment horizontal="center" vertical="center"/>
    </xf>
    <xf numFmtId="0" fontId="226" fillId="176" borderId="219" xfId="0" applyNumberFormat="true" applyFont="true" applyFill="true" applyBorder="true" applyAlignment="true" applyProtection="true">
      <alignment horizontal="center" vertical="center"/>
    </xf>
    <xf numFmtId="0" fontId="227" fillId="177" borderId="220" xfId="0" applyNumberFormat="true" applyFont="true" applyFill="true" applyBorder="true" applyAlignment="true" applyProtection="true">
      <alignment horizontal="center" vertical="center"/>
    </xf>
    <xf numFmtId="0" fontId="228" fillId="178" borderId="221" xfId="0" applyNumberFormat="true" applyFont="true" applyFill="true" applyBorder="true" applyAlignment="true" applyProtection="true">
      <alignment horizontal="center" vertical="center"/>
    </xf>
    <xf numFmtId="0" fontId="229" fillId="179" borderId="222" xfId="0" applyNumberFormat="true" applyFont="true" applyFill="true" applyBorder="true" applyAlignment="true" applyProtection="true">
      <alignment horizontal="center" vertical="center"/>
    </xf>
    <xf numFmtId="164" fontId="230" fillId="180" borderId="223" xfId="0" applyNumberFormat="true" applyFont="true" applyFill="true" applyBorder="true" applyAlignment="true" applyProtection="true">
      <alignment horizontal="center" vertical="center"/>
    </xf>
    <xf numFmtId="0" fontId="231" fillId="181" borderId="224" xfId="0" applyNumberFormat="true" applyFont="true" applyFill="true" applyBorder="true" applyAlignment="true" applyProtection="true">
      <alignment horizontal="center" vertical="center"/>
    </xf>
    <xf numFmtId="0" fontId="232" fillId="182" borderId="225" xfId="0" applyNumberFormat="true" applyFont="true" applyFill="true" applyBorder="true" applyAlignment="true" applyProtection="true">
      <alignment horizontal="center" vertical="center"/>
    </xf>
    <xf numFmtId="0" fontId="233" fillId="183" borderId="226" xfId="0" applyNumberFormat="true" applyFont="true" applyFill="true" applyBorder="true" applyAlignment="true" applyProtection="true">
      <alignment horizontal="center" vertical="center"/>
    </xf>
    <xf numFmtId="0" fontId="234" fillId="184" borderId="227" xfId="0" applyNumberFormat="true" applyFont="true" applyFill="true" applyBorder="true" applyAlignment="true" applyProtection="true">
      <alignment horizontal="center" vertical="center"/>
    </xf>
    <xf numFmtId="164" fontId="235" fillId="185" borderId="228" xfId="0" applyNumberFormat="true" applyFont="true" applyFill="true" applyBorder="true" applyAlignment="true" applyProtection="true">
      <alignment horizontal="center" vertical="center"/>
    </xf>
    <xf numFmtId="0" fontId="236" fillId="186" borderId="229" xfId="0" applyNumberFormat="true" applyFont="true" applyFill="true" applyBorder="true" applyAlignment="true" applyProtection="true">
      <alignment horizontal="center" vertical="center"/>
    </xf>
    <xf numFmtId="0" fontId="237" fillId="187" borderId="230" xfId="0" applyNumberFormat="true" applyFont="true" applyFill="true" applyBorder="true" applyAlignment="true" applyProtection="true">
      <alignment horizontal="center" vertical="center"/>
    </xf>
    <xf numFmtId="0" fontId="238" fillId="188" borderId="231" xfId="0" applyNumberFormat="true" applyFont="true" applyFill="true" applyBorder="true" applyAlignment="true" applyProtection="true">
      <alignment horizontal="center" vertical="center"/>
    </xf>
    <xf numFmtId="0" fontId="239" fillId="189" borderId="232" xfId="0" applyNumberFormat="true" applyFont="true" applyFill="true" applyBorder="true" applyAlignment="true" applyProtection="true">
      <alignment horizontal="center" vertical="center"/>
    </xf>
    <xf numFmtId="0" fontId="240" fillId="190" borderId="233" xfId="0" applyNumberFormat="true" applyFont="true" applyFill="true" applyBorder="true" applyAlignment="true" applyProtection="true">
      <alignment horizontal="center" vertical="center"/>
    </xf>
    <xf numFmtId="0" fontId="241" fillId="191" borderId="234" xfId="0" applyNumberFormat="true" applyFont="true" applyFill="true" applyBorder="true" applyAlignment="true" applyProtection="true">
      <alignment horizontal="center" vertical="center"/>
    </xf>
    <xf numFmtId="0" fontId="242" fillId="192" borderId="235" xfId="0" applyNumberFormat="true" applyFont="true" applyFill="true" applyBorder="true" applyAlignment="true" applyProtection="true">
      <alignment horizontal="center" vertical="center"/>
    </xf>
    <xf numFmtId="0" fontId="243" fillId="0" borderId="236" xfId="0" applyNumberFormat="true" applyFont="true" applyBorder="true" applyAlignment="true" applyProtection="true"/>
    <xf numFmtId="0" fontId="81" fillId="42" borderId="15" xfId="0" applyFont="true" applyFill="true" applyBorder="true" applyAlignment="true">
      <alignment horizontal="left" vertical="center"/>
    </xf>
    <xf numFmtId="0" fontId="81" fillId="43" borderId="15" xfId="0" applyFont="true" applyFill="true" applyBorder="true" applyAlignment="true">
      <alignment horizontal="left" vertical="center"/>
    </xf>
    <xf numFmtId="0" fontId="81" fillId="27" borderId="15" xfId="0" applyFont="true" applyFill="true" applyBorder="true" applyAlignment="true">
      <alignment horizontal="left" vertical="center"/>
    </xf>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92" fillId="48" borderId="18" xfId="0" applyFont="true" applyFill="true" applyBorder="true" applyAlignment="true">
      <alignment horizontal="center"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236" xfId="20" applyFont="true" applyFill="true" applyAlignment="true">
      <alignment horizontal="center" vertical="center"/>
    </xf>
    <xf numFmtId="0" fontId="11" fillId="2" borderId="236" xfId="20" applyFont="true" applyFill="true"/>
    <xf numFmtId="0" fontId="61" fillId="2" borderId="236" xfId="20" applyFont="true" applyFill="true" applyAlignment="true">
      <alignment horizontal="center" vertical="center"/>
    </xf>
    <xf numFmtId="0" fontId="79" fillId="2" borderId="236" xfId="20" applyFont="true" applyFill="true"/>
    <xf numFmtId="0" fontId="26" fillId="2" borderId="236" xfId="20" applyFont="true" applyFill="true"/>
    <xf numFmtId="0" fontId="80" fillId="2" borderId="236" xfId="20" applyFont="true" applyFill="true"/>
    <xf numFmtId="0" fontId="65" fillId="2" borderId="236" xfId="20" applyFont="true" applyFill="true"/>
    <xf numFmtId="0" fontId="11" fillId="2" borderId="236" xfId="20" applyFont="true" applyFill="true" applyAlignment="true">
      <alignment vertical="center" wrapText="true"/>
    </xf>
    <xf numFmtId="0" fontId="5" fillId="2" borderId="236" xfId="20" applyFont="true" applyFill="true" applyAlignment="true">
      <alignment vertical="center" wrapText="true"/>
    </xf>
    <xf numFmtId="0" fontId="11" fillId="0" borderId="236" xfId="20" applyFont="true"/>
    <xf numFmtId="0" fontId="7" fillId="2" borderId="236" xfId="20" applyFont="true" applyFill="true"/>
    <xf numFmtId="0" fontId="3" fillId="2" borderId="236" xfId="20" applyFont="true" applyFill="true"/>
    <xf numFmtId="0" fontId="14" fillId="0" borderId="73" xfId="20" applyFont="true" applyBorder="true" applyAlignment="true">
      <alignment horizontal="center" vertical="center" wrapText="true"/>
    </xf>
    <xf numFmtId="0" fontId="64"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4" fillId="43" borderId="57" xfId="20" applyFont="true" applyFill="true" applyBorder="true" applyAlignment="true">
      <alignment horizontal="center" vertical="center"/>
    </xf>
    <xf numFmtId="0" fontId="64"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4" fillId="27" borderId="15" xfId="20" applyFont="true" applyFill="true" applyBorder="true" applyAlignment="true">
      <alignment horizontal="center" vertical="center"/>
    </xf>
    <xf numFmtId="0" fontId="64"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236"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236"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6" xfId="20" applyFont="true" applyFill="true"/>
    <xf numFmtId="0" fontId="16" fillId="2" borderId="236" xfId="20" applyFont="true" applyFill="true" applyAlignment="true">
      <alignment horizontal="left" vertical="center"/>
    </xf>
    <xf numFmtId="0" fontId="244" fillId="42" borderId="236" xfId="22" applyFont="true" applyFill="true" applyAlignment="true">
      <alignment horizontal="left" vertical="center" wrapText="true"/>
    </xf>
    <xf numFmtId="0" fontId="244" fillId="43" borderId="237" xfId="22" applyFont="true" applyFill="true" applyBorder="true" applyAlignment="true">
      <alignment horizontal="left" vertical="center" wrapText="true"/>
    </xf>
    <xf numFmtId="0" fontId="244" fillId="43" borderId="236" xfId="22" applyFont="true" applyFill="true" applyAlignment="true">
      <alignment horizontal="left" vertical="center" wrapText="true"/>
    </xf>
    <xf numFmtId="0" fontId="244" fillId="27" borderId="236" xfId="22" applyFont="true" applyFill="true" applyAlignment="true">
      <alignment horizontal="left" vertical="center" wrapText="true"/>
    </xf>
    <xf numFmtId="0" fontId="16" fillId="193" borderId="236" xfId="22" applyFont="true" applyFill="true" applyAlignment="true">
      <alignment horizontal="left" vertical="center" wrapText="true"/>
    </xf>
    <xf numFmtId="0" fontId="16" fillId="44" borderId="236" xfId="22" applyFont="true" applyFill="true" applyAlignment="true">
      <alignment horizontal="left" vertical="center" wrapText="true"/>
    </xf>
    <xf numFmtId="0" fontId="16" fillId="194" borderId="236" xfId="22" applyFont="true" applyFill="true" applyAlignment="true">
      <alignment horizontal="left" vertical="center" wrapText="true"/>
    </xf>
    <xf numFmtId="1" fontId="245"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6" fillId="196" borderId="239" xfId="0" applyNumberFormat="true" applyFont="true" applyFill="true" applyBorder="true" applyAlignment="true" applyProtection="true">
      <alignment horizontal="center" vertical="center" textRotation="0" wrapText="false" indent="0" shrinkToFit="false"/>
      <protection locked="true" hidden="false"/>
    </xf>
    <xf numFmtId="164" fontId="247" fillId="197" borderId="240" xfId="0" applyNumberFormat="true" applyFont="true" applyFill="true" applyBorder="true" applyAlignment="true" applyProtection="true">
      <alignment horizontal="center" vertical="center" textRotation="0" wrapText="false" indent="0" shrinkToFit="false"/>
      <protection locked="true" hidden="false"/>
    </xf>
    <xf numFmtId="0" fontId="248" fillId="198" borderId="241" xfId="0" applyNumberFormat="true" applyFont="true" applyFill="true" applyBorder="true" applyAlignment="true" applyProtection="true">
      <alignment horizontal="center" vertical="center" textRotation="0" wrapText="false" indent="0" shrinkToFit="false"/>
      <protection locked="true" hidden="false"/>
    </xf>
    <xf numFmtId="0" fontId="249" fillId="199" borderId="242" xfId="0" applyNumberFormat="true" applyFont="true" applyFill="true" applyBorder="true" applyAlignment="true" applyProtection="true">
      <alignment horizontal="center" vertical="center" textRotation="0" wrapText="false" indent="0" shrinkToFit="false"/>
      <protection locked="true" hidden="false"/>
    </xf>
    <xf numFmtId="0" fontId="250" fillId="200" borderId="243" xfId="0" applyNumberFormat="true" applyFont="true" applyFill="true" applyBorder="true" applyAlignment="true" applyProtection="true">
      <alignment horizontal="center" vertical="center" textRotation="0" wrapText="false" indent="0" shrinkToFit="false"/>
      <protection locked="true" hidden="false"/>
    </xf>
    <xf numFmtId="1" fontId="251"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2" fillId="202" borderId="245" xfId="0" applyNumberFormat="true" applyFont="true" applyFill="true" applyBorder="true" applyAlignment="true" applyProtection="true">
      <alignment horizontal="center" vertical="center" textRotation="0" wrapText="false" indent="0" shrinkToFit="false"/>
      <protection locked="true" hidden="false"/>
    </xf>
    <xf numFmtId="164" fontId="253" fillId="203" borderId="246" xfId="0" applyNumberFormat="true" applyFont="true" applyFill="true" applyBorder="true" applyAlignment="true" applyProtection="true">
      <alignment horizontal="center" vertical="center" textRotation="0" wrapText="false" indent="0" shrinkToFit="false"/>
      <protection locked="true" hidden="false"/>
    </xf>
    <xf numFmtId="0" fontId="254" fillId="204" borderId="247" xfId="0" applyNumberFormat="true" applyFont="true" applyFill="true" applyBorder="true" applyAlignment="true" applyProtection="true">
      <alignment horizontal="center" vertical="center" textRotation="0" wrapText="false" indent="0" shrinkToFit="false"/>
      <protection locked="true" hidden="false"/>
    </xf>
    <xf numFmtId="0" fontId="255" fillId="205" borderId="248" xfId="0" applyNumberFormat="true" applyFont="true" applyFill="true" applyBorder="true" applyAlignment="true" applyProtection="true">
      <alignment horizontal="center" vertical="center" textRotation="0" wrapText="false" indent="0" shrinkToFit="false"/>
      <protection locked="true" hidden="false"/>
    </xf>
    <xf numFmtId="0" fontId="256" fillId="206" borderId="249" xfId="0" applyNumberFormat="true" applyFont="true" applyFill="true" applyBorder="true" applyAlignment="true" applyProtection="true">
      <alignment horizontal="center" vertical="center" textRotation="0" wrapText="false" indent="0" shrinkToFit="false"/>
      <protection locked="true" hidden="false"/>
    </xf>
    <xf numFmtId="1" fontId="257"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8" fillId="208" borderId="251" xfId="0" applyNumberFormat="true" applyFont="true" applyFill="true" applyBorder="true" applyAlignment="true" applyProtection="true">
      <alignment horizontal="center" vertical="center" textRotation="0" wrapText="false" indent="0" shrinkToFit="false"/>
      <protection locked="true" hidden="false"/>
    </xf>
    <xf numFmtId="164" fontId="259" fillId="209" borderId="252" xfId="0" applyNumberFormat="true" applyFont="true" applyFill="true" applyBorder="true" applyAlignment="true" applyProtection="true">
      <alignment horizontal="center" vertical="center" textRotation="0" wrapText="false" indent="0" shrinkToFit="false"/>
      <protection locked="true" hidden="false"/>
    </xf>
    <xf numFmtId="0" fontId="260" fillId="210" borderId="253" xfId="0" applyNumberFormat="true" applyFont="true" applyFill="true" applyBorder="true" applyAlignment="true" applyProtection="true">
      <alignment horizontal="center" vertical="center" textRotation="0" wrapText="false" indent="0" shrinkToFit="false"/>
      <protection locked="true" hidden="false"/>
    </xf>
    <xf numFmtId="0" fontId="261" fillId="211" borderId="254" xfId="0" applyNumberFormat="true" applyFont="true" applyFill="true" applyBorder="true" applyAlignment="true" applyProtection="true">
      <alignment horizontal="center" vertical="center" textRotation="0" wrapText="false" indent="0" shrinkToFit="false"/>
      <protection locked="true" hidden="false"/>
    </xf>
    <xf numFmtId="0" fontId="262" fillId="212" borderId="255" xfId="0" applyNumberFormat="true" applyFont="true" applyFill="true" applyBorder="true" applyAlignment="true" applyProtection="true">
      <alignment horizontal="center" vertical="center" textRotation="0" wrapText="false" indent="0" shrinkToFit="false"/>
      <protection locked="true" hidden="false"/>
    </xf>
    <xf numFmtId="1" fontId="263"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4" fillId="214" borderId="257" xfId="0" applyNumberFormat="true" applyFont="true" applyFill="true" applyBorder="true" applyAlignment="true" applyProtection="true">
      <alignment horizontal="center" vertical="center" textRotation="0" wrapText="false" indent="0" shrinkToFit="false"/>
      <protection locked="true" hidden="false"/>
    </xf>
    <xf numFmtId="164" fontId="265" fillId="215" borderId="258" xfId="0" applyNumberFormat="true" applyFont="true" applyFill="true" applyBorder="true" applyAlignment="true" applyProtection="true">
      <alignment horizontal="center" vertical="center" textRotation="0" wrapText="false" indent="0" shrinkToFit="false"/>
      <protection locked="true" hidden="false"/>
    </xf>
    <xf numFmtId="0" fontId="266" fillId="216" borderId="259" xfId="0" applyNumberFormat="true" applyFont="true" applyFill="true" applyBorder="true" applyAlignment="true" applyProtection="true">
      <alignment horizontal="center" vertical="center" textRotation="0" wrapText="false" indent="0" shrinkToFit="false"/>
      <protection locked="true" hidden="false"/>
    </xf>
    <xf numFmtId="0" fontId="267" fillId="217" borderId="260" xfId="0" applyNumberFormat="true" applyFont="true" applyFill="true" applyBorder="true" applyAlignment="true" applyProtection="true">
      <alignment horizontal="center" vertical="center" textRotation="0" wrapText="false" indent="0" shrinkToFit="false"/>
      <protection locked="true" hidden="false"/>
    </xf>
    <xf numFmtId="0" fontId="268" fillId="218" borderId="261" xfId="0" applyNumberFormat="true" applyFont="true" applyFill="true" applyBorder="true" applyAlignment="true" applyProtection="true">
      <alignment horizontal="center" vertical="center" textRotation="0" wrapText="false" indent="0" shrinkToFit="false"/>
      <protection locked="true" hidden="false"/>
    </xf>
    <xf numFmtId="1" fontId="269"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70" fillId="220" borderId="263" xfId="0" applyNumberFormat="true" applyFont="true" applyFill="true" applyBorder="true" applyAlignment="true" applyProtection="true">
      <alignment horizontal="center" vertical="center" textRotation="0" wrapText="false" indent="0" shrinkToFit="false"/>
      <protection locked="true" hidden="false"/>
    </xf>
    <xf numFmtId="164" fontId="271" fillId="221" borderId="264" xfId="0" applyNumberFormat="true" applyFont="true" applyFill="true" applyBorder="true" applyAlignment="true" applyProtection="true">
      <alignment horizontal="center" vertical="center" textRotation="0" wrapText="false" indent="0" shrinkToFit="false"/>
      <protection locked="true" hidden="false"/>
    </xf>
    <xf numFmtId="0" fontId="272" fillId="222" borderId="265" xfId="0" applyNumberFormat="true" applyFont="true" applyFill="true" applyBorder="true" applyAlignment="true" applyProtection="true">
      <alignment horizontal="center" vertical="center" textRotation="0" wrapText="false" indent="0" shrinkToFit="false"/>
      <protection locked="true" hidden="false"/>
    </xf>
    <xf numFmtId="0" fontId="273" fillId="223" borderId="266" xfId="0" applyNumberFormat="true" applyFont="true" applyFill="true" applyBorder="true" applyAlignment="true" applyProtection="true">
      <alignment horizontal="center" vertical="center" textRotation="0" wrapText="false" indent="0" shrinkToFit="false"/>
      <protection locked="true" hidden="false"/>
    </xf>
    <xf numFmtId="0" fontId="274" fillId="224" borderId="267" xfId="0" applyNumberFormat="true" applyFont="true" applyFill="true" applyBorder="true" applyAlignment="true" applyProtection="true">
      <alignment horizontal="center" vertical="center" textRotation="0" wrapText="false" indent="0" shrinkToFit="false"/>
      <protection locked="true" hidden="false"/>
    </xf>
    <xf numFmtId="1" fontId="275"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6" fillId="226" borderId="269" xfId="0" applyNumberFormat="true" applyFont="true" applyFill="true" applyBorder="true" applyAlignment="true" applyProtection="true">
      <alignment horizontal="center" vertical="center" textRotation="0" wrapText="false" indent="0" shrinkToFit="false"/>
      <protection locked="true" hidden="false"/>
    </xf>
    <xf numFmtId="164" fontId="277" fillId="227" borderId="270" xfId="0" applyNumberFormat="true" applyFont="true" applyFill="true" applyBorder="true" applyAlignment="true" applyProtection="true">
      <alignment horizontal="center" vertical="center" textRotation="0" wrapText="false" indent="0" shrinkToFit="false"/>
      <protection locked="true" hidden="false"/>
    </xf>
    <xf numFmtId="0" fontId="278" fillId="228" borderId="271" xfId="0" applyNumberFormat="true" applyFont="true" applyFill="true" applyBorder="true" applyAlignment="true" applyProtection="true">
      <alignment horizontal="center" vertical="center" textRotation="0" wrapText="false" indent="0" shrinkToFit="false"/>
      <protection locked="true" hidden="false"/>
    </xf>
    <xf numFmtId="0" fontId="279" fillId="229" borderId="272" xfId="0" applyNumberFormat="true" applyFont="true" applyFill="true" applyBorder="true" applyAlignment="true" applyProtection="true">
      <alignment horizontal="center" vertical="center" textRotation="0" wrapText="false" indent="0" shrinkToFit="false"/>
      <protection locked="true" hidden="false"/>
    </xf>
    <xf numFmtId="0" fontId="280" fillId="230" borderId="273" xfId="0" applyNumberFormat="true" applyFont="true" applyFill="true" applyBorder="true" applyAlignment="true" applyProtection="true">
      <alignment horizontal="center" vertical="center" textRotation="0" wrapText="false" indent="0" shrinkToFit="false"/>
      <protection locked="true" hidden="false"/>
    </xf>
    <xf numFmtId="1" fontId="281"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2" fillId="232" borderId="275" xfId="0" applyNumberFormat="true" applyFont="true" applyFill="true" applyBorder="true" applyAlignment="true" applyProtection="true">
      <alignment horizontal="center" vertical="center" textRotation="0" wrapText="false" indent="0" shrinkToFit="false"/>
      <protection locked="true" hidden="false"/>
    </xf>
    <xf numFmtId="164" fontId="283" fillId="233" borderId="276" xfId="0" applyNumberFormat="true" applyFont="true" applyFill="true" applyBorder="true" applyAlignment="true" applyProtection="true">
      <alignment horizontal="center" vertical="center" textRotation="0" wrapText="false" indent="0" shrinkToFit="false"/>
      <protection locked="true" hidden="false"/>
    </xf>
    <xf numFmtId="0" fontId="284" fillId="234" borderId="277" xfId="0" applyNumberFormat="true" applyFont="true" applyFill="true" applyBorder="true" applyAlignment="true" applyProtection="true">
      <alignment horizontal="center" vertical="center" textRotation="0" wrapText="false" indent="0" shrinkToFit="false"/>
      <protection locked="true" hidden="false"/>
    </xf>
    <xf numFmtId="0" fontId="285" fillId="235" borderId="278" xfId="0" applyNumberFormat="true" applyFont="true" applyFill="true" applyBorder="true" applyAlignment="true" applyProtection="true">
      <alignment horizontal="center" vertical="center" textRotation="0" wrapText="false" indent="0" shrinkToFit="false"/>
      <protection locked="true" hidden="false"/>
    </xf>
    <xf numFmtId="0" fontId="286" fillId="236" borderId="279" xfId="0" applyNumberFormat="true" applyFont="true" applyFill="true" applyBorder="true" applyAlignment="true" applyProtection="true">
      <alignment horizontal="center" vertical="center" textRotation="0" wrapText="false" indent="0" shrinkToFit="false"/>
      <protection locked="true" hidden="false"/>
    </xf>
    <xf numFmtId="1" fontId="287"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8" fillId="238" borderId="281" xfId="0" applyNumberFormat="true" applyFont="true" applyFill="true" applyBorder="true" applyAlignment="true" applyProtection="true">
      <alignment horizontal="center" vertical="center" textRotation="0" wrapText="false" indent="0" shrinkToFit="false"/>
      <protection locked="true" hidden="false"/>
    </xf>
    <xf numFmtId="164" fontId="289" fillId="239" borderId="282" xfId="0" applyNumberFormat="true" applyFont="true" applyFill="true" applyBorder="true" applyAlignment="true" applyProtection="true">
      <alignment horizontal="center" vertical="center" textRotation="0" wrapText="false" indent="0" shrinkToFit="false"/>
      <protection locked="true" hidden="false"/>
    </xf>
    <xf numFmtId="0" fontId="290" fillId="240" borderId="283" xfId="0" applyNumberFormat="true" applyFont="true" applyFill="true" applyBorder="true" applyAlignment="true" applyProtection="true">
      <alignment horizontal="center" vertical="center" textRotation="0" wrapText="false" indent="0" shrinkToFit="false"/>
      <protection locked="true" hidden="false"/>
    </xf>
    <xf numFmtId="0" fontId="291" fillId="241" borderId="284" xfId="0" applyNumberFormat="true" applyFont="true" applyFill="true" applyBorder="true" applyAlignment="true" applyProtection="true">
      <alignment horizontal="center" vertical="center" textRotation="0" wrapText="false" indent="0" shrinkToFit="false"/>
      <protection locked="true" hidden="false"/>
    </xf>
    <xf numFmtId="0" fontId="292" fillId="242" borderId="285" xfId="0" applyNumberFormat="true" applyFont="true" applyFill="true" applyBorder="true" applyAlignment="true" applyProtection="true">
      <alignment horizontal="center" vertical="center" textRotation="0" wrapText="false" indent="0" shrinkToFit="false"/>
      <protection locked="true" hidden="false"/>
    </xf>
    <xf numFmtId="1" fontId="293"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4" fillId="244" borderId="287" xfId="0" applyNumberFormat="true" applyFont="true" applyFill="true" applyBorder="true" applyAlignment="true" applyProtection="true">
      <alignment horizontal="center" vertical="center" textRotation="0" wrapText="false" indent="0" shrinkToFit="false"/>
      <protection locked="true" hidden="false"/>
    </xf>
    <xf numFmtId="164" fontId="295" fillId="245" borderId="288" xfId="0" applyNumberFormat="true" applyFont="true" applyFill="true" applyBorder="true" applyAlignment="true" applyProtection="true">
      <alignment horizontal="center" vertical="center" textRotation="0" wrapText="false" indent="0" shrinkToFit="false"/>
      <protection locked="true" hidden="false"/>
    </xf>
    <xf numFmtId="0" fontId="296" fillId="246" borderId="289" xfId="0" applyNumberFormat="true" applyFont="true" applyFill="true" applyBorder="true" applyAlignment="true" applyProtection="true">
      <alignment horizontal="center" vertical="center" textRotation="0" wrapText="false" indent="0" shrinkToFit="false"/>
      <protection locked="true" hidden="false"/>
    </xf>
    <xf numFmtId="0" fontId="297" fillId="247" borderId="290" xfId="0" applyNumberFormat="true" applyFont="true" applyFill="true" applyBorder="true" applyAlignment="true" applyProtection="true">
      <alignment horizontal="center" vertical="center" textRotation="0" wrapText="false" indent="0" shrinkToFit="false"/>
      <protection locked="true" hidden="false"/>
    </xf>
    <xf numFmtId="0" fontId="298" fillId="248" borderId="291" xfId="0" applyNumberFormat="true" applyFont="true" applyFill="true" applyBorder="true" applyAlignment="true" applyProtection="true">
      <alignment horizontal="center" vertical="center" textRotation="0" wrapText="false" indent="0" shrinkToFit="false"/>
      <protection locked="true" hidden="false"/>
    </xf>
    <xf numFmtId="1" fontId="299"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300" fillId="250" borderId="293" xfId="0" applyNumberFormat="true" applyFont="true" applyFill="true" applyBorder="true" applyAlignment="true" applyProtection="true">
      <alignment horizontal="center" vertical="center" textRotation="0" wrapText="false" indent="0" shrinkToFit="false"/>
      <protection locked="true" hidden="false"/>
    </xf>
    <xf numFmtId="164" fontId="301" fillId="251" borderId="294" xfId="0" applyNumberFormat="true" applyFont="true" applyFill="true" applyBorder="true" applyAlignment="true" applyProtection="true">
      <alignment horizontal="center" vertical="center" textRotation="0" wrapText="false" indent="0" shrinkToFit="false"/>
      <protection locked="true" hidden="false"/>
    </xf>
    <xf numFmtId="0" fontId="302" fillId="252" borderId="295" xfId="0" applyNumberFormat="true" applyFont="true" applyFill="true" applyBorder="true" applyAlignment="true" applyProtection="true">
      <alignment horizontal="center" vertical="center" textRotation="0" wrapText="false" indent="0" shrinkToFit="false"/>
      <protection locked="true" hidden="false"/>
    </xf>
    <xf numFmtId="0" fontId="303" fillId="253" borderId="296" xfId="0" applyNumberFormat="true" applyFont="true" applyFill="true" applyBorder="true" applyAlignment="true" applyProtection="true">
      <alignment horizontal="center" vertical="center" textRotation="0" wrapText="false" indent="0" shrinkToFit="false"/>
      <protection locked="true" hidden="false"/>
    </xf>
    <xf numFmtId="0" fontId="304" fillId="254" borderId="297" xfId="0" applyNumberFormat="true" applyFont="true" applyFill="true" applyBorder="true" applyAlignment="true" applyProtection="true">
      <alignment horizontal="center" vertical="center" textRotation="0" wrapText="false" indent="0" shrinkToFit="false"/>
      <protection locked="true" hidden="false"/>
    </xf>
    <xf numFmtId="1" fontId="305"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6" fillId="256" borderId="299" xfId="0" applyNumberFormat="true" applyFont="true" applyFill="true" applyBorder="true" applyAlignment="true" applyProtection="true">
      <alignment horizontal="center" vertical="center" textRotation="0" wrapText="false" indent="0" shrinkToFit="false"/>
      <protection locked="true" hidden="false"/>
    </xf>
    <xf numFmtId="164" fontId="307" fillId="257" borderId="300" xfId="0" applyNumberFormat="true" applyFont="true" applyFill="true" applyBorder="true" applyAlignment="true" applyProtection="true">
      <alignment horizontal="center" vertical="center" textRotation="0" wrapText="false" indent="0" shrinkToFit="false"/>
      <protection locked="true" hidden="false"/>
    </xf>
    <xf numFmtId="0" fontId="308" fillId="258" borderId="301" xfId="0" applyNumberFormat="true" applyFont="true" applyFill="true" applyBorder="true" applyAlignment="true" applyProtection="true">
      <alignment horizontal="center" vertical="center" textRotation="0" wrapText="false" indent="0" shrinkToFit="false"/>
      <protection locked="true" hidden="false"/>
    </xf>
    <xf numFmtId="0" fontId="309" fillId="259" borderId="302" xfId="0" applyNumberFormat="true" applyFont="true" applyFill="true" applyBorder="true" applyAlignment="true" applyProtection="true">
      <alignment horizontal="center" vertical="center" textRotation="0" wrapText="false" indent="0" shrinkToFit="false"/>
      <protection locked="true" hidden="false"/>
    </xf>
    <xf numFmtId="0" fontId="310" fillId="260" borderId="303" xfId="0" applyNumberFormat="true" applyFont="true" applyFill="true" applyBorder="true" applyAlignment="true" applyProtection="true">
      <alignment horizontal="center" vertical="center" textRotation="0" wrapText="false" indent="0" shrinkToFit="false"/>
      <protection locked="true" hidden="false"/>
    </xf>
    <xf numFmtId="1" fontId="311"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2" fillId="262" borderId="305" xfId="0" applyNumberFormat="true" applyFont="true" applyFill="true" applyBorder="true" applyAlignment="true" applyProtection="true">
      <alignment horizontal="center" vertical="center" textRotation="0" wrapText="false" indent="0" shrinkToFit="false"/>
      <protection locked="true" hidden="false"/>
    </xf>
    <xf numFmtId="164" fontId="313" fillId="263" borderId="306" xfId="0" applyNumberFormat="true" applyFont="true" applyFill="true" applyBorder="true" applyAlignment="true" applyProtection="true">
      <alignment horizontal="center" vertical="center" textRotation="0" wrapText="false" indent="0" shrinkToFit="false"/>
      <protection locked="true" hidden="false"/>
    </xf>
    <xf numFmtId="0" fontId="314" fillId="264" borderId="307" xfId="0" applyNumberFormat="true" applyFont="true" applyFill="true" applyBorder="true" applyAlignment="true" applyProtection="true">
      <alignment horizontal="center" vertical="center" textRotation="0" wrapText="false" indent="0" shrinkToFit="false"/>
      <protection locked="true" hidden="false"/>
    </xf>
    <xf numFmtId="0" fontId="315" fillId="265" borderId="308" xfId="0" applyNumberFormat="true" applyFont="true" applyFill="true" applyBorder="true" applyAlignment="true" applyProtection="true">
      <alignment horizontal="center" vertical="center" textRotation="0" wrapText="false" indent="0" shrinkToFit="false"/>
      <protection locked="true" hidden="false"/>
    </xf>
    <xf numFmtId="0" fontId="316" fillId="266" borderId="309" xfId="0" applyNumberFormat="true" applyFont="true" applyFill="true" applyBorder="true" applyAlignment="true" applyProtection="true">
      <alignment horizontal="center" vertical="center" textRotation="0" wrapText="false" indent="0" shrinkToFit="false"/>
      <protection locked="true" hidden="false"/>
    </xf>
    <xf numFmtId="1" fontId="317"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8" fillId="268" borderId="311" xfId="0" applyNumberFormat="true" applyFont="true" applyFill="true" applyBorder="true" applyAlignment="true" applyProtection="true">
      <alignment horizontal="center" vertical="center" textRotation="0" wrapText="false" indent="0" shrinkToFit="false"/>
      <protection locked="true" hidden="false"/>
    </xf>
    <xf numFmtId="164" fontId="319" fillId="269" borderId="312" xfId="0" applyNumberFormat="true" applyFont="true" applyFill="true" applyBorder="true" applyAlignment="true" applyProtection="true">
      <alignment horizontal="center" vertical="center" textRotation="0" wrapText="false" indent="0" shrinkToFit="false"/>
      <protection locked="true" hidden="false"/>
    </xf>
    <xf numFmtId="0" fontId="320" fillId="270" borderId="313" xfId="0" applyNumberFormat="true" applyFont="true" applyFill="true" applyBorder="true" applyAlignment="true" applyProtection="true">
      <alignment horizontal="center" vertical="center" textRotation="0" wrapText="false" indent="0" shrinkToFit="false"/>
      <protection locked="true" hidden="false"/>
    </xf>
    <xf numFmtId="0" fontId="321" fillId="271" borderId="314" xfId="0" applyNumberFormat="true" applyFont="true" applyFill="true" applyBorder="true" applyAlignment="true" applyProtection="true">
      <alignment horizontal="center" vertical="center" textRotation="0" wrapText="false" indent="0" shrinkToFit="false"/>
      <protection locked="true" hidden="false"/>
    </xf>
    <xf numFmtId="0" fontId="322" fillId="272" borderId="315" xfId="0" applyNumberFormat="true" applyFont="true" applyFill="true" applyBorder="true" applyAlignment="true" applyProtection="true">
      <alignment horizontal="center" vertical="center" textRotation="0" wrapText="false" indent="0" shrinkToFit="false"/>
      <protection locked="true" hidden="false"/>
    </xf>
    <xf numFmtId="1" fontId="323"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4" fillId="274" borderId="317" xfId="0" applyNumberFormat="true" applyFont="true" applyFill="true" applyBorder="true" applyAlignment="true" applyProtection="true">
      <alignment horizontal="center" vertical="center" textRotation="0" wrapText="false" indent="0" shrinkToFit="false"/>
      <protection locked="true" hidden="false"/>
    </xf>
    <xf numFmtId="164" fontId="325" fillId="275" borderId="318" xfId="0" applyNumberFormat="true" applyFont="true" applyFill="true" applyBorder="true" applyAlignment="true" applyProtection="true">
      <alignment horizontal="center" vertical="center" textRotation="0" wrapText="false" indent="0" shrinkToFit="false"/>
      <protection locked="true" hidden="false"/>
    </xf>
    <xf numFmtId="0" fontId="326" fillId="276" borderId="319" xfId="0" applyNumberFormat="true" applyFont="true" applyFill="true" applyBorder="true" applyAlignment="true" applyProtection="true">
      <alignment horizontal="center" vertical="center" textRotation="0" wrapText="false" indent="0" shrinkToFit="false"/>
      <protection locked="true" hidden="false"/>
    </xf>
    <xf numFmtId="0" fontId="327" fillId="277" borderId="320" xfId="0" applyNumberFormat="true" applyFont="true" applyFill="true" applyBorder="true" applyAlignment="true" applyProtection="true">
      <alignment horizontal="center" vertical="center" textRotation="0" wrapText="false" indent="0" shrinkToFit="false"/>
      <protection locked="true" hidden="false"/>
    </xf>
    <xf numFmtId="0" fontId="328" fillId="278" borderId="321" xfId="0" applyNumberFormat="true" applyFont="true" applyFill="true" applyBorder="true" applyAlignment="true" applyProtection="true">
      <alignment horizontal="center" vertical="center" textRotation="0" wrapText="false" indent="0" shrinkToFit="false"/>
      <protection locked="true" hidden="false"/>
    </xf>
    <xf numFmtId="1" fontId="329"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30" fillId="280" borderId="323" xfId="0" applyNumberFormat="true" applyFont="true" applyFill="true" applyBorder="true" applyAlignment="true" applyProtection="true">
      <alignment horizontal="center" vertical="center" textRotation="0" wrapText="false" indent="0" shrinkToFit="false"/>
      <protection locked="true" hidden="false"/>
    </xf>
    <xf numFmtId="164" fontId="331" fillId="281" borderId="324" xfId="0" applyNumberFormat="true" applyFont="true" applyFill="true" applyBorder="true" applyAlignment="true" applyProtection="true">
      <alignment horizontal="center" vertical="center" textRotation="0" wrapText="false" indent="0" shrinkToFit="false"/>
      <protection locked="true" hidden="false"/>
    </xf>
    <xf numFmtId="0" fontId="332" fillId="282" borderId="325" xfId="0" applyNumberFormat="true" applyFont="true" applyFill="true" applyBorder="true" applyAlignment="true" applyProtection="true">
      <alignment horizontal="center" vertical="center" textRotation="0" wrapText="false" indent="0" shrinkToFit="false"/>
      <protection locked="true" hidden="false"/>
    </xf>
    <xf numFmtId="0" fontId="333" fillId="283" borderId="326" xfId="0" applyNumberFormat="true" applyFont="true" applyFill="true" applyBorder="true" applyAlignment="true" applyProtection="true">
      <alignment horizontal="center" vertical="center" textRotation="0" wrapText="false" indent="0" shrinkToFit="false"/>
      <protection locked="true" hidden="false"/>
    </xf>
    <xf numFmtId="0" fontId="334" fillId="284" borderId="327" xfId="0" applyNumberFormat="true" applyFont="true" applyFill="true" applyBorder="true" applyAlignment="true" applyProtection="true">
      <alignment horizontal="center" vertical="center" textRotation="0" wrapText="false" indent="0" shrinkToFit="false"/>
      <protection locked="true" hidden="false"/>
    </xf>
    <xf numFmtId="1" fontId="335"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6" fillId="286" borderId="329" xfId="0" applyNumberFormat="true" applyFont="true" applyFill="true" applyBorder="true" applyAlignment="true" applyProtection="true">
      <alignment horizontal="center" vertical="center" textRotation="0" wrapText="false" indent="0" shrinkToFit="false"/>
      <protection locked="true" hidden="false"/>
    </xf>
    <xf numFmtId="164" fontId="337" fillId="287" borderId="330" xfId="0" applyNumberFormat="true" applyFont="true" applyFill="true" applyBorder="true" applyAlignment="true" applyProtection="true">
      <alignment horizontal="center" vertical="center" textRotation="0" wrapText="false" indent="0" shrinkToFit="false"/>
      <protection locked="true" hidden="false"/>
    </xf>
    <xf numFmtId="0" fontId="338" fillId="288" borderId="331" xfId="0" applyNumberFormat="true" applyFont="true" applyFill="true" applyBorder="true" applyAlignment="true" applyProtection="true">
      <alignment horizontal="center" vertical="center" textRotation="0" wrapText="false" indent="0" shrinkToFit="false"/>
      <protection locked="true" hidden="false"/>
    </xf>
    <xf numFmtId="0" fontId="339" fillId="289" borderId="332" xfId="0" applyNumberFormat="true" applyFont="true" applyFill="true" applyBorder="true" applyAlignment="true" applyProtection="true">
      <alignment horizontal="center" vertical="center" textRotation="0" wrapText="false" indent="0" shrinkToFit="false"/>
      <protection locked="true" hidden="false"/>
    </xf>
    <xf numFmtId="0" fontId="340" fillId="290" borderId="333" xfId="0" applyNumberFormat="true" applyFont="true" applyFill="true" applyBorder="true" applyAlignment="true" applyProtection="true">
      <alignment horizontal="center" vertical="center" textRotation="0" wrapText="false" indent="0" shrinkToFit="false"/>
      <protection locked="true" hidden="false"/>
    </xf>
    <xf numFmtId="1" fontId="341"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2" fillId="292" borderId="335" xfId="0" applyNumberFormat="true" applyFont="true" applyFill="true" applyBorder="true" applyAlignment="true" applyProtection="true">
      <alignment horizontal="center" vertical="center" textRotation="0" wrapText="false" indent="0" shrinkToFit="false"/>
      <protection locked="true" hidden="false"/>
    </xf>
    <xf numFmtId="164" fontId="343" fillId="293" borderId="336" xfId="0" applyNumberFormat="true" applyFont="true" applyFill="true" applyBorder="true" applyAlignment="true" applyProtection="true">
      <alignment horizontal="center" vertical="center" textRotation="0" wrapText="false" indent="0" shrinkToFit="false"/>
      <protection locked="true" hidden="false"/>
    </xf>
    <xf numFmtId="0" fontId="344" fillId="294" borderId="337" xfId="0" applyNumberFormat="true" applyFont="true" applyFill="true" applyBorder="true" applyAlignment="true" applyProtection="true">
      <alignment horizontal="center" vertical="center" textRotation="0" wrapText="false" indent="0" shrinkToFit="false"/>
      <protection locked="true" hidden="false"/>
    </xf>
    <xf numFmtId="0" fontId="345" fillId="295" borderId="338" xfId="0" applyNumberFormat="true" applyFont="true" applyFill="true" applyBorder="true" applyAlignment="true" applyProtection="true">
      <alignment horizontal="center" vertical="center" textRotation="0" wrapText="false" indent="0" shrinkToFit="false"/>
      <protection locked="true" hidden="false"/>
    </xf>
    <xf numFmtId="0" fontId="346" fillId="296" borderId="339" xfId="0" applyNumberFormat="true" applyFont="true" applyFill="true" applyBorder="true" applyAlignment="true" applyProtection="true">
      <alignment horizontal="center" vertical="center" textRotation="0" wrapText="false" indent="0" shrinkToFit="false"/>
      <protection locked="true" hidden="false"/>
    </xf>
    <xf numFmtId="1" fontId="347"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8" fillId="298" borderId="341" xfId="0" applyNumberFormat="true" applyFont="true" applyFill="true" applyBorder="true" applyAlignment="true" applyProtection="true">
      <alignment horizontal="center" vertical="center" textRotation="0" wrapText="false" indent="0" shrinkToFit="false"/>
      <protection locked="true" hidden="false"/>
    </xf>
    <xf numFmtId="164" fontId="349" fillId="299" borderId="342" xfId="0" applyNumberFormat="true" applyFont="true" applyFill="true" applyBorder="true" applyAlignment="true" applyProtection="true">
      <alignment horizontal="center" vertical="center" textRotation="0" wrapText="false" indent="0" shrinkToFit="false"/>
      <protection locked="true" hidden="false"/>
    </xf>
    <xf numFmtId="0" fontId="350" fillId="300" borderId="343" xfId="0" applyNumberFormat="true" applyFont="true" applyFill="true" applyBorder="true" applyAlignment="true" applyProtection="true">
      <alignment horizontal="center" vertical="center" textRotation="0" wrapText="false" indent="0" shrinkToFit="false"/>
      <protection locked="true" hidden="false"/>
    </xf>
    <xf numFmtId="0" fontId="351" fillId="301" borderId="344" xfId="0" applyNumberFormat="true" applyFont="true" applyFill="true" applyBorder="true" applyAlignment="true" applyProtection="true">
      <alignment horizontal="center" vertical="center" textRotation="0" wrapText="false" indent="0" shrinkToFit="false"/>
      <protection locked="true" hidden="false"/>
    </xf>
    <xf numFmtId="0" fontId="352" fillId="302" borderId="345" xfId="0" applyNumberFormat="true" applyFont="true" applyFill="true" applyBorder="true" applyAlignment="true" applyProtection="true">
      <alignment horizontal="center" vertical="center" textRotation="0" wrapText="false" indent="0" shrinkToFit="false"/>
      <protection locked="true" hidden="false"/>
    </xf>
    <xf numFmtId="1" fontId="353"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4" fillId="304" borderId="347" xfId="0" applyNumberFormat="true" applyFont="true" applyFill="true" applyBorder="true" applyAlignment="true" applyProtection="true">
      <alignment horizontal="center" vertical="center" textRotation="0" wrapText="false" indent="0" shrinkToFit="false"/>
      <protection locked="true" hidden="false"/>
    </xf>
    <xf numFmtId="164" fontId="355" fillId="305" borderId="348" xfId="0" applyNumberFormat="true" applyFont="true" applyFill="true" applyBorder="true" applyAlignment="true" applyProtection="true">
      <alignment horizontal="center" vertical="center" textRotation="0" wrapText="false" indent="0" shrinkToFit="false"/>
      <protection locked="true" hidden="false"/>
    </xf>
    <xf numFmtId="0" fontId="356" fillId="306" borderId="349" xfId="0" applyNumberFormat="true" applyFont="true" applyFill="true" applyBorder="true" applyAlignment="true" applyProtection="true">
      <alignment horizontal="center" vertical="center" textRotation="0" wrapText="false" indent="0" shrinkToFit="false"/>
      <protection locked="true" hidden="false"/>
    </xf>
    <xf numFmtId="0" fontId="357" fillId="307" borderId="350" xfId="0" applyNumberFormat="true" applyFont="true" applyFill="true" applyBorder="true" applyAlignment="true" applyProtection="true">
      <alignment horizontal="center" vertical="center" textRotation="0" wrapText="false" indent="0" shrinkToFit="false"/>
      <protection locked="true" hidden="false"/>
    </xf>
    <xf numFmtId="0" fontId="358" fillId="308" borderId="351" xfId="0" applyNumberFormat="true" applyFont="true" applyFill="true" applyBorder="true" applyAlignment="true" applyProtection="true">
      <alignment horizontal="center" vertical="center" textRotation="0" wrapText="false" indent="0" shrinkToFit="false"/>
      <protection locked="true" hidden="false"/>
    </xf>
    <xf numFmtId="1" fontId="359"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60" fillId="310" borderId="353" xfId="0" applyNumberFormat="true" applyFont="true" applyFill="true" applyBorder="true" applyAlignment="true" applyProtection="true">
      <alignment horizontal="center" vertical="center" textRotation="0" wrapText="false" indent="0" shrinkToFit="false"/>
      <protection locked="true" hidden="false"/>
    </xf>
    <xf numFmtId="164" fontId="361" fillId="311" borderId="354" xfId="0" applyNumberFormat="true" applyFont="true" applyFill="true" applyBorder="true" applyAlignment="true" applyProtection="true">
      <alignment horizontal="center" vertical="center" textRotation="0" wrapText="false" indent="0" shrinkToFit="false"/>
      <protection locked="true" hidden="false"/>
    </xf>
    <xf numFmtId="0" fontId="362" fillId="312" borderId="355" xfId="0" applyNumberFormat="true" applyFont="true" applyFill="true" applyBorder="true" applyAlignment="true" applyProtection="true">
      <alignment horizontal="center" vertical="center" textRotation="0" wrapText="false" indent="0" shrinkToFit="false"/>
      <protection locked="true" hidden="false"/>
    </xf>
    <xf numFmtId="0" fontId="363" fillId="313" borderId="356" xfId="0" applyNumberFormat="true" applyFont="true" applyFill="true" applyBorder="true" applyAlignment="true" applyProtection="true">
      <alignment horizontal="center" vertical="center" textRotation="0" wrapText="false" indent="0" shrinkToFit="false"/>
      <protection locked="true" hidden="false"/>
    </xf>
    <xf numFmtId="0" fontId="364" fillId="314" borderId="357" xfId="0" applyNumberFormat="true" applyFont="true" applyFill="true" applyBorder="true" applyAlignment="true" applyProtection="true">
      <alignment horizontal="center" vertical="center" textRotation="0" wrapText="false" indent="0" shrinkToFit="false"/>
      <protection locked="true" hidden="false"/>
    </xf>
    <xf numFmtId="1" fontId="365"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6" fillId="316" borderId="359" xfId="0" applyNumberFormat="true" applyFont="true" applyFill="true" applyBorder="true" applyAlignment="true" applyProtection="true">
      <alignment horizontal="center" vertical="center" textRotation="0" wrapText="false" indent="0" shrinkToFit="false"/>
      <protection locked="true" hidden="false"/>
    </xf>
    <xf numFmtId="164" fontId="367" fillId="317" borderId="360" xfId="0" applyNumberFormat="true" applyFont="true" applyFill="true" applyBorder="true" applyAlignment="true" applyProtection="true">
      <alignment horizontal="center" vertical="center" textRotation="0" wrapText="false" indent="0" shrinkToFit="false"/>
      <protection locked="true" hidden="false"/>
    </xf>
    <xf numFmtId="0" fontId="368" fillId="318" borderId="361" xfId="0" applyNumberFormat="true" applyFont="true" applyFill="true" applyBorder="true" applyAlignment="true" applyProtection="true">
      <alignment horizontal="center" vertical="center" textRotation="0" wrapText="false" indent="0" shrinkToFit="false"/>
      <protection locked="true" hidden="false"/>
    </xf>
    <xf numFmtId="0" fontId="369" fillId="319" borderId="362" xfId="0" applyNumberFormat="true" applyFont="true" applyFill="true" applyBorder="true" applyAlignment="true" applyProtection="true">
      <alignment horizontal="center" vertical="center" textRotation="0" wrapText="false" indent="0" shrinkToFit="false"/>
      <protection locked="true" hidden="false"/>
    </xf>
    <xf numFmtId="0" fontId="370" fillId="320" borderId="363" xfId="0" applyNumberFormat="true" applyFont="true" applyFill="true" applyBorder="true" applyAlignment="true" applyProtection="true">
      <alignment horizontal="center" vertical="center" textRotation="0" wrapText="false" indent="0" shrinkToFit="false"/>
      <protection locked="true" hidden="false"/>
    </xf>
    <xf numFmtId="1" fontId="371"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2" fillId="322" borderId="365" xfId="0" applyNumberFormat="true" applyFont="true" applyFill="true" applyBorder="true" applyAlignment="true" applyProtection="true">
      <alignment horizontal="center" vertical="center" textRotation="0" wrapText="false" indent="0" shrinkToFit="false"/>
      <protection locked="true" hidden="false"/>
    </xf>
    <xf numFmtId="164" fontId="373" fillId="323" borderId="366" xfId="0" applyNumberFormat="true" applyFont="true" applyFill="true" applyBorder="true" applyAlignment="true" applyProtection="true">
      <alignment horizontal="center" vertical="center" textRotation="0" wrapText="false" indent="0" shrinkToFit="false"/>
      <protection locked="true" hidden="false"/>
    </xf>
    <xf numFmtId="0" fontId="374" fillId="324" borderId="367" xfId="0" applyNumberFormat="true" applyFont="true" applyFill="true" applyBorder="true" applyAlignment="true" applyProtection="true">
      <alignment horizontal="center" vertical="center" textRotation="0" wrapText="false" indent="0" shrinkToFit="false"/>
      <protection locked="true" hidden="false"/>
    </xf>
    <xf numFmtId="0" fontId="375" fillId="325" borderId="368" xfId="0" applyNumberFormat="true" applyFont="true" applyFill="true" applyBorder="true" applyAlignment="true" applyProtection="true">
      <alignment horizontal="center" vertical="center" textRotation="0" wrapText="false" indent="0" shrinkToFit="false"/>
      <protection locked="true" hidden="false"/>
    </xf>
    <xf numFmtId="0" fontId="376" fillId="326" borderId="369" xfId="0" applyNumberFormat="true" applyFont="true" applyFill="true" applyBorder="true" applyAlignment="true" applyProtection="true">
      <alignment horizontal="center" vertical="center" textRotation="0" wrapText="false" indent="0" shrinkToFit="false"/>
      <protection locked="true" hidden="false"/>
    </xf>
    <xf numFmtId="1" fontId="377"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8" fillId="328" borderId="371" xfId="0" applyNumberFormat="true" applyFont="true" applyFill="true" applyBorder="true" applyAlignment="true" applyProtection="true">
      <alignment horizontal="center" vertical="center" textRotation="0" wrapText="false" indent="0" shrinkToFit="false"/>
      <protection locked="true" hidden="false"/>
    </xf>
    <xf numFmtId="164" fontId="379" fillId="329" borderId="372" xfId="0" applyNumberFormat="true" applyFont="true" applyFill="true" applyBorder="true" applyAlignment="true" applyProtection="true">
      <alignment horizontal="center" vertical="center" textRotation="0" wrapText="false" indent="0" shrinkToFit="false"/>
      <protection locked="true" hidden="false"/>
    </xf>
    <xf numFmtId="0" fontId="380" fillId="330" borderId="373" xfId="0" applyNumberFormat="true" applyFont="true" applyFill="true" applyBorder="true" applyAlignment="true" applyProtection="true">
      <alignment horizontal="center" vertical="center" textRotation="0" wrapText="false" indent="0" shrinkToFit="false"/>
      <protection locked="true" hidden="false"/>
    </xf>
    <xf numFmtId="0" fontId="381" fillId="331" borderId="374" xfId="0" applyNumberFormat="true" applyFont="true" applyFill="true" applyBorder="true" applyAlignment="true" applyProtection="true">
      <alignment horizontal="center" vertical="center" textRotation="0" wrapText="false" indent="0" shrinkToFit="false"/>
      <protection locked="true" hidden="false"/>
    </xf>
    <xf numFmtId="0" fontId="382" fillId="332" borderId="375" xfId="0" applyNumberFormat="true" applyFont="true" applyFill="true" applyBorder="true" applyAlignment="true" applyProtection="true">
      <alignment horizontal="center" vertical="center" textRotation="0" wrapText="false" indent="0" shrinkToFit="false"/>
      <protection locked="true" hidden="false"/>
    </xf>
    <xf numFmtId="1" fontId="383"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4" fillId="334" borderId="377" xfId="0" applyNumberFormat="true" applyFont="true" applyFill="true" applyBorder="true" applyAlignment="true" applyProtection="true">
      <alignment horizontal="center" vertical="center" textRotation="0" wrapText="false" indent="0" shrinkToFit="false"/>
      <protection locked="true" hidden="false"/>
    </xf>
    <xf numFmtId="164" fontId="385" fillId="335" borderId="378" xfId="0" applyNumberFormat="true" applyFont="true" applyFill="true" applyBorder="true" applyAlignment="true" applyProtection="true">
      <alignment horizontal="center" vertical="center" textRotation="0" wrapText="false" indent="0" shrinkToFit="false"/>
      <protection locked="true" hidden="false"/>
    </xf>
    <xf numFmtId="0" fontId="386" fillId="336" borderId="379" xfId="0" applyNumberFormat="true" applyFont="true" applyFill="true" applyBorder="true" applyAlignment="true" applyProtection="true">
      <alignment horizontal="center" vertical="center" textRotation="0" wrapText="false" indent="0" shrinkToFit="false"/>
      <protection locked="true" hidden="false"/>
    </xf>
    <xf numFmtId="0" fontId="387" fillId="337" borderId="380" xfId="0" applyNumberFormat="true" applyFont="true" applyFill="true" applyBorder="true" applyAlignment="true" applyProtection="true">
      <alignment horizontal="center" vertical="center" textRotation="0" wrapText="false" indent="0" shrinkToFit="false"/>
      <protection locked="true" hidden="false"/>
    </xf>
    <xf numFmtId="0" fontId="388" fillId="338" borderId="381" xfId="0" applyNumberFormat="true" applyFont="true" applyFill="true" applyBorder="true" applyAlignment="true" applyProtection="true">
      <alignment horizontal="center" vertical="center" textRotation="0" wrapText="false" indent="0" shrinkToFit="false"/>
      <protection locked="true" hidden="false"/>
    </xf>
    <xf numFmtId="1" fontId="390"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2" fillId="340" borderId="383" xfId="0" applyNumberFormat="true" applyFont="true" applyFill="true" applyBorder="true" applyAlignment="true" applyProtection="true">
      <alignment horizontal="center" vertical="center" textRotation="0" wrapText="false" indent="0" shrinkToFit="false"/>
      <protection locked="true" hidden="false"/>
    </xf>
    <xf numFmtId="164" fontId="394" fillId="341" borderId="384" xfId="0" applyNumberFormat="true" applyFont="true" applyFill="true" applyBorder="true" applyAlignment="true" applyProtection="true">
      <alignment horizontal="center" vertical="center" textRotation="0" wrapText="false" indent="0" shrinkToFit="false"/>
      <protection locked="true" hidden="false"/>
    </xf>
    <xf numFmtId="0" fontId="396" fillId="342" borderId="385" xfId="0" applyNumberFormat="true" applyFont="true" applyFill="true" applyBorder="true" applyAlignment="true" applyProtection="true">
      <alignment horizontal="center" vertical="center" textRotation="0" wrapText="false" indent="0" shrinkToFit="false"/>
      <protection locked="true" hidden="false"/>
    </xf>
    <xf numFmtId="0" fontId="398" fillId="343" borderId="386" xfId="0" applyNumberFormat="true" applyFont="true" applyFill="true" applyBorder="true" applyAlignment="true" applyProtection="true">
      <alignment horizontal="center" vertical="center" textRotation="0" wrapText="false" indent="0" shrinkToFit="false"/>
      <protection locked="true" hidden="false"/>
    </xf>
    <xf numFmtId="0" fontId="400" fillId="344" borderId="387" xfId="0" applyNumberFormat="true" applyFont="true" applyFill="true" applyBorder="true" applyAlignment="true" applyProtection="true">
      <alignment horizontal="center" vertical="center" textRotation="0" wrapText="false" indent="0" shrinkToFit="false"/>
      <protection locked="true" hidden="false"/>
    </xf>
    <xf numFmtId="1" fontId="402"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4" fillId="346" borderId="389" xfId="0" applyNumberFormat="true" applyFont="true" applyFill="true" applyBorder="true" applyAlignment="true" applyProtection="true">
      <alignment horizontal="center" vertical="center" textRotation="0" wrapText="false" indent="0" shrinkToFit="false"/>
      <protection locked="true" hidden="false"/>
    </xf>
    <xf numFmtId="164" fontId="406" fillId="347" borderId="390" xfId="0" applyNumberFormat="true" applyFont="true" applyFill="true" applyBorder="true" applyAlignment="true" applyProtection="true">
      <alignment horizontal="center" vertical="center" textRotation="0" wrapText="false" indent="0" shrinkToFit="false"/>
      <protection locked="true" hidden="false"/>
    </xf>
    <xf numFmtId="0" fontId="408" fillId="348" borderId="391" xfId="0" applyNumberFormat="true" applyFont="true" applyFill="true" applyBorder="true" applyAlignment="true" applyProtection="true">
      <alignment horizontal="center" vertical="center" textRotation="0" wrapText="false" indent="0" shrinkToFit="false"/>
      <protection locked="true" hidden="false"/>
    </xf>
    <xf numFmtId="0" fontId="410" fillId="349" borderId="392" xfId="0" applyNumberFormat="true" applyFont="true" applyFill="true" applyBorder="true" applyAlignment="true" applyProtection="true">
      <alignment horizontal="center" vertical="center" textRotation="0" wrapText="false" indent="0" shrinkToFit="false"/>
      <protection locked="true" hidden="false"/>
    </xf>
    <xf numFmtId="0" fontId="412" fillId="350" borderId="393" xfId="0" applyNumberFormat="true" applyFont="true" applyFill="true" applyBorder="true" applyAlignment="true" applyProtection="true">
      <alignment horizontal="center" vertical="center" textRotation="0" wrapText="false" indent="0" shrinkToFit="false"/>
      <protection locked="true" hidden="false"/>
    </xf>
    <xf numFmtId="1" fontId="414"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6" fillId="352" borderId="395" xfId="0" applyNumberFormat="true" applyFont="true" applyFill="true" applyBorder="true" applyAlignment="true" applyProtection="true">
      <alignment horizontal="center" vertical="center" textRotation="0" wrapText="false" indent="0" shrinkToFit="false"/>
      <protection locked="true" hidden="false"/>
    </xf>
    <xf numFmtId="164" fontId="418" fillId="353" borderId="396" xfId="0" applyNumberFormat="true" applyFont="true" applyFill="true" applyBorder="true" applyAlignment="true" applyProtection="true">
      <alignment horizontal="center" vertical="center" textRotation="0" wrapText="false" indent="0" shrinkToFit="false"/>
      <protection locked="true" hidden="false"/>
    </xf>
    <xf numFmtId="0" fontId="420" fillId="354" borderId="397" xfId="0" applyNumberFormat="true" applyFont="true" applyFill="true" applyBorder="true" applyAlignment="true" applyProtection="true">
      <alignment horizontal="center" vertical="center" textRotation="0" wrapText="false" indent="0" shrinkToFit="false"/>
      <protection locked="true" hidden="false"/>
    </xf>
    <xf numFmtId="0" fontId="422" fillId="355" borderId="398" xfId="0" applyNumberFormat="true" applyFont="true" applyFill="true" applyBorder="true" applyAlignment="true" applyProtection="true">
      <alignment horizontal="center" vertical="center" textRotation="0" wrapText="false" indent="0" shrinkToFit="false"/>
      <protection locked="true" hidden="false"/>
    </xf>
    <xf numFmtId="0" fontId="424" fillId="356" borderId="399" xfId="0" applyNumberFormat="true" applyFont="true" applyFill="true" applyBorder="true" applyAlignment="true" applyProtection="true">
      <alignment horizontal="center" vertical="center" textRotation="0" wrapText="false" indent="0" shrinkToFit="false"/>
      <protection locked="true" hidden="false"/>
    </xf>
    <xf numFmtId="1" fontId="426"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8" fillId="358" borderId="401" xfId="0" applyNumberFormat="true" applyFont="true" applyFill="true" applyBorder="true" applyAlignment="true" applyProtection="true">
      <alignment horizontal="center" vertical="center" textRotation="0" wrapText="false" indent="0" shrinkToFit="false"/>
      <protection locked="true" hidden="false"/>
    </xf>
    <xf numFmtId="164" fontId="430" fillId="359" borderId="402" xfId="0" applyNumberFormat="true" applyFont="true" applyFill="true" applyBorder="true" applyAlignment="true" applyProtection="true">
      <alignment horizontal="center" vertical="center" textRotation="0" wrapText="false" indent="0" shrinkToFit="false"/>
      <protection locked="true" hidden="false"/>
    </xf>
    <xf numFmtId="0" fontId="432" fillId="360" borderId="403" xfId="0" applyNumberFormat="true" applyFont="true" applyFill="true" applyBorder="true" applyAlignment="true" applyProtection="true">
      <alignment horizontal="center" vertical="center" textRotation="0" wrapText="false" indent="0" shrinkToFit="false"/>
      <protection locked="true" hidden="false"/>
    </xf>
    <xf numFmtId="0" fontId="434" fillId="361" borderId="404" xfId="0" applyNumberFormat="true" applyFont="true" applyFill="true" applyBorder="true" applyAlignment="true" applyProtection="true">
      <alignment horizontal="center" vertical="center" textRotation="0" wrapText="false" indent="0" shrinkToFit="false"/>
      <protection locked="true" hidden="false"/>
    </xf>
    <xf numFmtId="0" fontId="436" fillId="362" borderId="405" xfId="0" applyNumberFormat="true" applyFont="true" applyFill="true" applyBorder="true" applyAlignment="true" applyProtection="true">
      <alignment horizontal="center" vertical="center" textRotation="0" wrapText="false" indent="0" shrinkToFit="false"/>
      <protection locked="true" hidden="false"/>
    </xf>
    <xf numFmtId="1" fontId="438"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40" fillId="364" borderId="407" xfId="0" applyNumberFormat="true" applyFont="true" applyFill="true" applyBorder="true" applyAlignment="true" applyProtection="true">
      <alignment horizontal="center" vertical="center" textRotation="0" wrapText="false" indent="0" shrinkToFit="false"/>
      <protection locked="true" hidden="false"/>
    </xf>
    <xf numFmtId="164" fontId="442" fillId="365" borderId="408" xfId="0" applyNumberFormat="true" applyFont="true" applyFill="true" applyBorder="true" applyAlignment="true" applyProtection="true">
      <alignment horizontal="center" vertical="center" textRotation="0" wrapText="false" indent="0" shrinkToFit="false"/>
      <protection locked="true" hidden="false"/>
    </xf>
    <xf numFmtId="0" fontId="444" fillId="366" borderId="409" xfId="0" applyNumberFormat="true" applyFont="true" applyFill="true" applyBorder="true" applyAlignment="true" applyProtection="true">
      <alignment horizontal="center" vertical="center" textRotation="0" wrapText="false" indent="0" shrinkToFit="false"/>
      <protection locked="true" hidden="false"/>
    </xf>
    <xf numFmtId="0" fontId="446" fillId="367" borderId="410" xfId="0" applyNumberFormat="true" applyFont="true" applyFill="true" applyBorder="true" applyAlignment="true" applyProtection="true">
      <alignment horizontal="center" vertical="center" textRotation="0" wrapText="false" indent="0" shrinkToFit="false"/>
      <protection locked="true" hidden="false"/>
    </xf>
    <xf numFmtId="0" fontId="448" fillId="368" borderId="411" xfId="0" applyNumberFormat="true" applyFont="true" applyFill="true" applyBorder="true" applyAlignment="true" applyProtection="true">
      <alignment horizontal="center" vertical="center" textRotation="0" wrapText="false" indent="0" shrinkToFit="false"/>
      <protection locked="true" hidden="false"/>
    </xf>
    <xf numFmtId="1" fontId="450"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2" fillId="370" borderId="413" xfId="0" applyNumberFormat="true" applyFont="true" applyFill="true" applyBorder="true" applyAlignment="true" applyProtection="true">
      <alignment horizontal="center" vertical="center" textRotation="0" wrapText="false" indent="0" shrinkToFit="false"/>
      <protection locked="true" hidden="false"/>
    </xf>
    <xf numFmtId="164" fontId="454" fillId="371" borderId="414" xfId="0" applyNumberFormat="true" applyFont="true" applyFill="true" applyBorder="true" applyAlignment="true" applyProtection="true">
      <alignment horizontal="center" vertical="center" textRotation="0" wrapText="false" indent="0" shrinkToFit="false"/>
      <protection locked="true" hidden="false"/>
    </xf>
    <xf numFmtId="0" fontId="456" fillId="372" borderId="415" xfId="0" applyNumberFormat="true" applyFont="true" applyFill="true" applyBorder="true" applyAlignment="true" applyProtection="true">
      <alignment horizontal="center" vertical="center" textRotation="0" wrapText="false" indent="0" shrinkToFit="false"/>
      <protection locked="true" hidden="false"/>
    </xf>
    <xf numFmtId="0" fontId="458" fillId="373" borderId="416" xfId="0" applyNumberFormat="true" applyFont="true" applyFill="true" applyBorder="true" applyAlignment="true" applyProtection="true">
      <alignment horizontal="center" vertical="center" textRotation="0" wrapText="false" indent="0" shrinkToFit="false"/>
      <protection locked="true" hidden="false"/>
    </xf>
    <xf numFmtId="0" fontId="460" fillId="374" borderId="417" xfId="0" applyNumberFormat="true" applyFont="true" applyFill="true" applyBorder="true" applyAlignment="true" applyProtection="true">
      <alignment horizontal="center" vertical="center" textRotation="0" wrapText="false" indent="0" shrinkToFit="false"/>
      <protection locked="true" hidden="false"/>
    </xf>
    <xf numFmtId="1" fontId="462"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4" fillId="376" borderId="419" xfId="0" applyNumberFormat="true" applyFont="true" applyFill="true" applyBorder="true" applyAlignment="true" applyProtection="true">
      <alignment horizontal="center" vertical="center" textRotation="0" wrapText="false" indent="0" shrinkToFit="false"/>
      <protection locked="true" hidden="false"/>
    </xf>
    <xf numFmtId="164" fontId="466" fillId="377" borderId="420" xfId="0" applyNumberFormat="true" applyFont="true" applyFill="true" applyBorder="true" applyAlignment="true" applyProtection="true">
      <alignment horizontal="center" vertical="center" textRotation="0" wrapText="false" indent="0" shrinkToFit="false"/>
      <protection locked="true" hidden="false"/>
    </xf>
    <xf numFmtId="0" fontId="468" fillId="378" borderId="421" xfId="0" applyNumberFormat="true" applyFont="true" applyFill="true" applyBorder="true" applyAlignment="true" applyProtection="true">
      <alignment horizontal="center" vertical="center" textRotation="0" wrapText="false" indent="0" shrinkToFit="false"/>
      <protection locked="true" hidden="false"/>
    </xf>
    <xf numFmtId="0" fontId="470" fillId="379" borderId="422" xfId="0" applyNumberFormat="true" applyFont="true" applyFill="true" applyBorder="true" applyAlignment="true" applyProtection="true">
      <alignment horizontal="center" vertical="center" textRotation="0" wrapText="false" indent="0" shrinkToFit="false"/>
      <protection locked="true" hidden="false"/>
    </xf>
    <xf numFmtId="0" fontId="472" fillId="380" borderId="423" xfId="0" applyNumberFormat="true" applyFont="true" applyFill="true" applyBorder="true" applyAlignment="true" applyProtection="true">
      <alignment horizontal="center" vertical="center" textRotation="0" wrapText="false" indent="0" shrinkToFit="false"/>
      <protection locked="true" hidden="false"/>
    </xf>
    <xf numFmtId="1" fontId="474"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6" fillId="382" borderId="425" xfId="0" applyNumberFormat="true" applyFont="true" applyFill="true" applyBorder="true" applyAlignment="true" applyProtection="true">
      <alignment horizontal="center" vertical="center" textRotation="0" wrapText="false" indent="0" shrinkToFit="false"/>
      <protection locked="true" hidden="false"/>
    </xf>
    <xf numFmtId="164" fontId="478" fillId="383" borderId="426" xfId="0" applyNumberFormat="true" applyFont="true" applyFill="true" applyBorder="true" applyAlignment="true" applyProtection="true">
      <alignment horizontal="center" vertical="center" textRotation="0" wrapText="false" indent="0" shrinkToFit="false"/>
      <protection locked="true" hidden="false"/>
    </xf>
    <xf numFmtId="0" fontId="480" fillId="384" borderId="427" xfId="0" applyNumberFormat="true" applyFont="true" applyFill="true" applyBorder="true" applyAlignment="true" applyProtection="true">
      <alignment horizontal="center" vertical="center" textRotation="0" wrapText="false" indent="0" shrinkToFit="false"/>
      <protection locked="true" hidden="false"/>
    </xf>
    <xf numFmtId="0" fontId="482" fillId="385" borderId="428" xfId="0" applyNumberFormat="true" applyFont="true" applyFill="true" applyBorder="true" applyAlignment="true" applyProtection="true">
      <alignment horizontal="center" vertical="center" textRotation="0" wrapText="false" indent="0" shrinkToFit="false"/>
      <protection locked="true" hidden="false"/>
    </xf>
    <xf numFmtId="0" fontId="484" fillId="386" borderId="429" xfId="0" applyNumberFormat="true" applyFont="true" applyFill="true" applyBorder="true" applyAlignment="true" applyProtection="true">
      <alignment horizontal="center" vertical="center" textRotation="0" wrapText="false" indent="0" shrinkToFit="false"/>
      <protection locked="true" hidden="false"/>
    </xf>
    <xf numFmtId="1" fontId="486"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8" fillId="388" borderId="431" xfId="0" applyNumberFormat="true" applyFont="true" applyFill="true" applyBorder="true" applyAlignment="true" applyProtection="true">
      <alignment horizontal="center" vertical="center" textRotation="0" wrapText="false" indent="0" shrinkToFit="false"/>
      <protection locked="true" hidden="false"/>
    </xf>
    <xf numFmtId="164" fontId="490" fillId="389" borderId="432" xfId="0" applyNumberFormat="true" applyFont="true" applyFill="true" applyBorder="true" applyAlignment="true" applyProtection="true">
      <alignment horizontal="center" vertical="center" textRotation="0" wrapText="false" indent="0" shrinkToFit="false"/>
      <protection locked="true" hidden="false"/>
    </xf>
    <xf numFmtId="0" fontId="492" fillId="390" borderId="433" xfId="0" applyNumberFormat="true" applyFont="true" applyFill="true" applyBorder="true" applyAlignment="true" applyProtection="true">
      <alignment horizontal="center" vertical="center" textRotation="0" wrapText="false" indent="0" shrinkToFit="false"/>
      <protection locked="true" hidden="false"/>
    </xf>
    <xf numFmtId="0" fontId="494" fillId="391" borderId="434" xfId="0" applyNumberFormat="true" applyFont="true" applyFill="true" applyBorder="true" applyAlignment="true" applyProtection="true">
      <alignment horizontal="center" vertical="center" textRotation="0" wrapText="false" indent="0" shrinkToFit="false"/>
      <protection locked="true" hidden="false"/>
    </xf>
    <xf numFmtId="0" fontId="496" fillId="392" borderId="435" xfId="0" applyNumberFormat="true" applyFont="true" applyFill="true" applyBorder="true" applyAlignment="true" applyProtection="true">
      <alignment horizontal="center" vertical="center" textRotation="0" wrapText="false" indent="0" shrinkToFit="false"/>
      <protection locked="true" hidden="false"/>
    </xf>
    <xf numFmtId="1" fontId="498"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500" fillId="394" borderId="437" xfId="0" applyNumberFormat="true" applyFont="true" applyFill="true" applyBorder="true" applyAlignment="true" applyProtection="true">
      <alignment horizontal="center" vertical="center" textRotation="0" wrapText="false" indent="0" shrinkToFit="false"/>
      <protection locked="true" hidden="false"/>
    </xf>
    <xf numFmtId="164" fontId="502" fillId="395" borderId="438" xfId="0" applyNumberFormat="true" applyFont="true" applyFill="true" applyBorder="true" applyAlignment="true" applyProtection="true">
      <alignment horizontal="center" vertical="center" textRotation="0" wrapText="false" indent="0" shrinkToFit="false"/>
      <protection locked="true" hidden="false"/>
    </xf>
    <xf numFmtId="0" fontId="504" fillId="396" borderId="439" xfId="0" applyNumberFormat="true" applyFont="true" applyFill="true" applyBorder="true" applyAlignment="true" applyProtection="true">
      <alignment horizontal="center" vertical="center" textRotation="0" wrapText="false" indent="0" shrinkToFit="false"/>
      <protection locked="true" hidden="false"/>
    </xf>
    <xf numFmtId="0" fontId="506" fillId="397" borderId="440" xfId="0" applyNumberFormat="true" applyFont="true" applyFill="true" applyBorder="true" applyAlignment="true" applyProtection="true">
      <alignment horizontal="center" vertical="center" textRotation="0" wrapText="false" indent="0" shrinkToFit="false"/>
      <protection locked="true" hidden="false"/>
    </xf>
    <xf numFmtId="0" fontId="508" fillId="398" borderId="441" xfId="0" applyNumberFormat="true" applyFont="true" applyFill="true" applyBorder="true" applyAlignment="true" applyProtection="true">
      <alignment horizontal="center" vertical="center" textRotation="0" wrapText="false" indent="0" shrinkToFit="false"/>
      <protection locked="true" hidden="false"/>
    </xf>
    <xf numFmtId="1" fontId="510"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2" fillId="400" borderId="443" xfId="0" applyNumberFormat="true" applyFont="true" applyFill="true" applyBorder="true" applyAlignment="true" applyProtection="true">
      <alignment horizontal="center" vertical="center" textRotation="0" wrapText="false" indent="0" shrinkToFit="false"/>
      <protection locked="true" hidden="false"/>
    </xf>
    <xf numFmtId="164" fontId="514" fillId="401" borderId="444" xfId="0" applyNumberFormat="true" applyFont="true" applyFill="true" applyBorder="true" applyAlignment="true" applyProtection="true">
      <alignment horizontal="center" vertical="center" textRotation="0" wrapText="false" indent="0" shrinkToFit="false"/>
      <protection locked="true" hidden="false"/>
    </xf>
    <xf numFmtId="0" fontId="516" fillId="402" borderId="445" xfId="0" applyNumberFormat="true" applyFont="true" applyFill="true" applyBorder="true" applyAlignment="true" applyProtection="true">
      <alignment horizontal="center" vertical="center" textRotation="0" wrapText="false" indent="0" shrinkToFit="false"/>
      <protection locked="true" hidden="false"/>
    </xf>
    <xf numFmtId="0" fontId="518" fillId="403" borderId="446" xfId="0" applyNumberFormat="true" applyFont="true" applyFill="true" applyBorder="true" applyAlignment="true" applyProtection="true">
      <alignment horizontal="center" vertical="center" textRotation="0" wrapText="false" indent="0" shrinkToFit="false"/>
      <protection locked="true" hidden="false"/>
    </xf>
    <xf numFmtId="0" fontId="520" fillId="404" borderId="447" xfId="0" applyNumberFormat="true" applyFont="true" applyFill="true" applyBorder="true" applyAlignment="true" applyProtection="true">
      <alignment horizontal="center" vertical="center" textRotation="0" wrapText="false" indent="0" shrinkToFit="false"/>
      <protection locked="true" hidden="false"/>
    </xf>
    <xf numFmtId="1" fontId="522"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4" fillId="406" borderId="449" xfId="0" applyNumberFormat="true" applyFont="true" applyFill="true" applyBorder="true" applyAlignment="true" applyProtection="true">
      <alignment horizontal="center" vertical="center" textRotation="0" wrapText="false" indent="0" shrinkToFit="false"/>
      <protection locked="true" hidden="false"/>
    </xf>
    <xf numFmtId="164" fontId="526" fillId="407" borderId="450" xfId="0" applyNumberFormat="true" applyFont="true" applyFill="true" applyBorder="true" applyAlignment="true" applyProtection="true">
      <alignment horizontal="center" vertical="center" textRotation="0" wrapText="false" indent="0" shrinkToFit="false"/>
      <protection locked="true" hidden="false"/>
    </xf>
    <xf numFmtId="0" fontId="528" fillId="408" borderId="451" xfId="0" applyNumberFormat="true" applyFont="true" applyFill="true" applyBorder="true" applyAlignment="true" applyProtection="true">
      <alignment horizontal="center" vertical="center" textRotation="0" wrapText="false" indent="0" shrinkToFit="false"/>
      <protection locked="true" hidden="false"/>
    </xf>
    <xf numFmtId="0" fontId="530" fillId="409" borderId="452" xfId="0" applyNumberFormat="true" applyFont="true" applyFill="true" applyBorder="true" applyAlignment="true" applyProtection="true">
      <alignment horizontal="center" vertical="center" textRotation="0" wrapText="false" indent="0" shrinkToFit="false"/>
      <protection locked="true" hidden="false"/>
    </xf>
    <xf numFmtId="0" fontId="532" fillId="410" borderId="453" xfId="0" applyNumberFormat="true" applyFont="true" applyFill="true" applyBorder="true" applyAlignment="true" applyProtection="true">
      <alignment horizontal="center" vertical="center" textRotation="0" wrapText="false" indent="0" shrinkToFit="false"/>
      <protection locked="true" hidden="false"/>
    </xf>
    <xf numFmtId="1" fontId="534"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6" fillId="412" borderId="455" xfId="0" applyNumberFormat="true" applyFont="true" applyFill="true" applyBorder="true" applyAlignment="true" applyProtection="true">
      <alignment horizontal="center" vertical="center" textRotation="0" wrapText="false" indent="0" shrinkToFit="false"/>
      <protection locked="true" hidden="false"/>
    </xf>
    <xf numFmtId="164" fontId="538" fillId="413" borderId="456" xfId="0" applyNumberFormat="true" applyFont="true" applyFill="true" applyBorder="true" applyAlignment="true" applyProtection="true">
      <alignment horizontal="center" vertical="center" textRotation="0" wrapText="false" indent="0" shrinkToFit="false"/>
      <protection locked="true" hidden="false"/>
    </xf>
    <xf numFmtId="0" fontId="540" fillId="414" borderId="457" xfId="0" applyNumberFormat="true" applyFont="true" applyFill="true" applyBorder="true" applyAlignment="true" applyProtection="true">
      <alignment horizontal="center" vertical="center" textRotation="0" wrapText="false" indent="0" shrinkToFit="false"/>
      <protection locked="true" hidden="false"/>
    </xf>
    <xf numFmtId="0" fontId="542" fillId="415" borderId="458" xfId="0" applyNumberFormat="true" applyFont="true" applyFill="true" applyBorder="true" applyAlignment="true" applyProtection="true">
      <alignment horizontal="center" vertical="center" textRotation="0" wrapText="false" indent="0" shrinkToFit="false"/>
      <protection locked="true" hidden="false"/>
    </xf>
    <xf numFmtId="0" fontId="544" fillId="416" borderId="459" xfId="0" applyNumberFormat="true" applyFont="true" applyFill="true" applyBorder="true" applyAlignment="true" applyProtection="true">
      <alignment horizontal="center" vertical="center" textRotation="0" wrapText="false" indent="0" shrinkToFit="false"/>
      <protection locked="true" hidden="false"/>
    </xf>
    <xf numFmtId="1" fontId="546"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8" fillId="418" borderId="461" xfId="0" applyNumberFormat="true" applyFont="true" applyFill="true" applyBorder="true" applyAlignment="true" applyProtection="true">
      <alignment horizontal="center" vertical="center" textRotation="0" wrapText="false" indent="0" shrinkToFit="false"/>
      <protection locked="true" hidden="false"/>
    </xf>
    <xf numFmtId="164" fontId="550" fillId="419" borderId="462" xfId="0" applyNumberFormat="true" applyFont="true" applyFill="true" applyBorder="true" applyAlignment="true" applyProtection="true">
      <alignment horizontal="center" vertical="center" textRotation="0" wrapText="false" indent="0" shrinkToFit="false"/>
      <protection locked="true" hidden="false"/>
    </xf>
    <xf numFmtId="0" fontId="552" fillId="420" borderId="463" xfId="0" applyNumberFormat="true" applyFont="true" applyFill="true" applyBorder="true" applyAlignment="true" applyProtection="true">
      <alignment horizontal="center" vertical="center" textRotation="0" wrapText="false" indent="0" shrinkToFit="false"/>
      <protection locked="true" hidden="false"/>
    </xf>
    <xf numFmtId="0" fontId="554" fillId="421" borderId="464" xfId="0" applyNumberFormat="true" applyFont="true" applyFill="true" applyBorder="true" applyAlignment="true" applyProtection="true">
      <alignment horizontal="center" vertical="center" textRotation="0" wrapText="false" indent="0" shrinkToFit="false"/>
      <protection locked="true" hidden="false"/>
    </xf>
    <xf numFmtId="0" fontId="556" fillId="422" borderId="465" xfId="0" applyNumberFormat="true" applyFont="true" applyFill="true" applyBorder="true" applyAlignment="true" applyProtection="true">
      <alignment horizontal="center" vertical="center" textRotation="0" wrapText="false" indent="0" shrinkToFit="false"/>
      <protection locked="true" hidden="false"/>
    </xf>
    <xf numFmtId="1" fontId="558"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60" fillId="424" borderId="467" xfId="0" applyNumberFormat="true" applyFont="true" applyFill="true" applyBorder="true" applyAlignment="true" applyProtection="true">
      <alignment horizontal="center" vertical="center" textRotation="0" wrapText="false" indent="0" shrinkToFit="false"/>
      <protection locked="true" hidden="false"/>
    </xf>
    <xf numFmtId="164" fontId="562" fillId="425" borderId="468" xfId="0" applyNumberFormat="true" applyFont="true" applyFill="true" applyBorder="true" applyAlignment="true" applyProtection="true">
      <alignment horizontal="center" vertical="center" textRotation="0" wrapText="false" indent="0" shrinkToFit="false"/>
      <protection locked="true" hidden="false"/>
    </xf>
    <xf numFmtId="0" fontId="564" fillId="426" borderId="469" xfId="0" applyNumberFormat="true" applyFont="true" applyFill="true" applyBorder="true" applyAlignment="true" applyProtection="true">
      <alignment horizontal="center" vertical="center" textRotation="0" wrapText="false" indent="0" shrinkToFit="false"/>
      <protection locked="true" hidden="false"/>
    </xf>
    <xf numFmtId="0" fontId="566" fillId="427" borderId="470" xfId="0" applyNumberFormat="true" applyFont="true" applyFill="true" applyBorder="true" applyAlignment="true" applyProtection="true">
      <alignment horizontal="center" vertical="center" textRotation="0" wrapText="false" indent="0" shrinkToFit="false"/>
      <protection locked="true" hidden="false"/>
    </xf>
    <xf numFmtId="0" fontId="568" fillId="428" borderId="471" xfId="0" applyNumberFormat="true" applyFont="true" applyFill="true" applyBorder="true" applyAlignment="true" applyProtection="true">
      <alignment horizontal="center" vertical="center" textRotation="0" wrapText="false" indent="0" shrinkToFit="false"/>
      <protection locked="true" hidden="false"/>
    </xf>
    <xf numFmtId="1" fontId="570"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2" fillId="430" borderId="473" xfId="0" applyNumberFormat="true" applyFont="true" applyFill="true" applyBorder="true" applyAlignment="true" applyProtection="true">
      <alignment horizontal="center" vertical="center" textRotation="0" wrapText="false" indent="0" shrinkToFit="false"/>
      <protection locked="true" hidden="false"/>
    </xf>
    <xf numFmtId="164" fontId="574" fillId="431" borderId="474" xfId="0" applyNumberFormat="true" applyFont="true" applyFill="true" applyBorder="true" applyAlignment="true" applyProtection="true">
      <alignment horizontal="center" vertical="center" textRotation="0" wrapText="false" indent="0" shrinkToFit="false"/>
      <protection locked="true" hidden="false"/>
    </xf>
    <xf numFmtId="0" fontId="576" fillId="432" borderId="475" xfId="0" applyNumberFormat="true" applyFont="true" applyFill="true" applyBorder="true" applyAlignment="true" applyProtection="true">
      <alignment horizontal="center" vertical="center" textRotation="0" wrapText="false" indent="0" shrinkToFit="false"/>
      <protection locked="true" hidden="false"/>
    </xf>
    <xf numFmtId="0" fontId="578" fillId="433" borderId="476" xfId="0" applyNumberFormat="true" applyFont="true" applyFill="true" applyBorder="true" applyAlignment="true" applyProtection="true">
      <alignment horizontal="center" vertical="center" textRotation="0" wrapText="false" indent="0" shrinkToFit="false"/>
      <protection locked="true" hidden="false"/>
    </xf>
    <xf numFmtId="0" fontId="580" fillId="434" borderId="477" xfId="0" applyNumberFormat="true" applyFont="true" applyFill="true" applyBorder="true" applyAlignment="true" applyProtection="true">
      <alignment horizontal="center" vertical="center" textRotation="0" wrapText="false" indent="0" shrinkToFit="false"/>
      <protection locked="true" hidden="false"/>
    </xf>
    <xf numFmtId="1" fontId="582"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4" fillId="436" borderId="479" xfId="0" applyNumberFormat="true" applyFont="true" applyFill="true" applyBorder="true" applyAlignment="true" applyProtection="true">
      <alignment horizontal="center" vertical="center" textRotation="0" wrapText="false" indent="0" shrinkToFit="false"/>
      <protection locked="true" hidden="false"/>
    </xf>
    <xf numFmtId="164" fontId="586" fillId="437" borderId="480" xfId="0" applyNumberFormat="true" applyFont="true" applyFill="true" applyBorder="true" applyAlignment="true" applyProtection="true">
      <alignment horizontal="center" vertical="center" textRotation="0" wrapText="false" indent="0" shrinkToFit="false"/>
      <protection locked="true" hidden="false"/>
    </xf>
    <xf numFmtId="0" fontId="588" fillId="438" borderId="481" xfId="0" applyNumberFormat="true" applyFont="true" applyFill="true" applyBorder="true" applyAlignment="true" applyProtection="true">
      <alignment horizontal="center" vertical="center" textRotation="0" wrapText="false" indent="0" shrinkToFit="false"/>
      <protection locked="true" hidden="false"/>
    </xf>
    <xf numFmtId="0" fontId="590" fillId="439" borderId="482" xfId="0" applyNumberFormat="true" applyFont="true" applyFill="true" applyBorder="true" applyAlignment="true" applyProtection="true">
      <alignment horizontal="center" vertical="center" textRotation="0" wrapText="false" indent="0" shrinkToFit="false"/>
      <protection locked="true" hidden="false"/>
    </xf>
    <xf numFmtId="0" fontId="592" fillId="440" borderId="483" xfId="0" applyNumberFormat="true" applyFont="true" applyFill="true" applyBorder="true" applyAlignment="true" applyProtection="true">
      <alignment horizontal="center" vertical="center" textRotation="0" wrapText="false" indent="0" shrinkToFit="false"/>
      <protection locked="true" hidden="false"/>
    </xf>
    <xf numFmtId="1" fontId="594"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6" fillId="442" borderId="485" xfId="0" applyNumberFormat="true" applyFont="true" applyFill="true" applyBorder="true" applyAlignment="true" applyProtection="true">
      <alignment horizontal="center" vertical="center" textRotation="0" wrapText="false" indent="0" shrinkToFit="false"/>
      <protection locked="true" hidden="false"/>
    </xf>
    <xf numFmtId="164" fontId="598" fillId="443" borderId="486" xfId="0" applyNumberFormat="true" applyFont="true" applyFill="true" applyBorder="true" applyAlignment="true" applyProtection="true">
      <alignment horizontal="center" vertical="center" textRotation="0" wrapText="false" indent="0" shrinkToFit="false"/>
      <protection locked="true" hidden="false"/>
    </xf>
    <xf numFmtId="0" fontId="600" fillId="444" borderId="487" xfId="0" applyNumberFormat="true" applyFont="true" applyFill="true" applyBorder="true" applyAlignment="true" applyProtection="true">
      <alignment horizontal="center" vertical="center" textRotation="0" wrapText="false" indent="0" shrinkToFit="false"/>
      <protection locked="true" hidden="false"/>
    </xf>
    <xf numFmtId="0" fontId="602" fillId="445" borderId="488" xfId="0" applyNumberFormat="true" applyFont="true" applyFill="true" applyBorder="true" applyAlignment="true" applyProtection="true">
      <alignment horizontal="center" vertical="center" textRotation="0" wrapText="false" indent="0" shrinkToFit="false"/>
      <protection locked="true" hidden="false"/>
    </xf>
    <xf numFmtId="0" fontId="604" fillId="446" borderId="489" xfId="0" applyNumberFormat="true" applyFont="true" applyFill="true" applyBorder="true" applyAlignment="true" applyProtection="true">
      <alignment horizontal="center" vertical="center" textRotation="0" wrapText="false" indent="0" shrinkToFit="false"/>
      <protection locked="true" hidden="false"/>
    </xf>
    <xf numFmtId="1" fontId="606"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8" fillId="448" borderId="491" xfId="0" applyNumberFormat="true" applyFont="true" applyFill="true" applyBorder="true" applyAlignment="true" applyProtection="true">
      <alignment horizontal="center" vertical="center" textRotation="0" wrapText="false" indent="0" shrinkToFit="false"/>
      <protection locked="true" hidden="false"/>
    </xf>
    <xf numFmtId="164" fontId="610" fillId="449" borderId="492" xfId="0" applyNumberFormat="true" applyFont="true" applyFill="true" applyBorder="true" applyAlignment="true" applyProtection="true">
      <alignment horizontal="center" vertical="center" textRotation="0" wrapText="false" indent="0" shrinkToFit="false"/>
      <protection locked="true" hidden="false"/>
    </xf>
    <xf numFmtId="0" fontId="612" fillId="450" borderId="493" xfId="0" applyNumberFormat="true" applyFont="true" applyFill="true" applyBorder="true" applyAlignment="true" applyProtection="true">
      <alignment horizontal="center" vertical="center" textRotation="0" wrapText="false" indent="0" shrinkToFit="false"/>
      <protection locked="true" hidden="false"/>
    </xf>
    <xf numFmtId="0" fontId="614" fillId="451" borderId="494" xfId="0" applyNumberFormat="true" applyFont="true" applyFill="true" applyBorder="true" applyAlignment="true" applyProtection="true">
      <alignment horizontal="center" vertical="center" textRotation="0" wrapText="false" indent="0" shrinkToFit="false"/>
      <protection locked="true" hidden="false"/>
    </xf>
    <xf numFmtId="0" fontId="616" fillId="452" borderId="495" xfId="0" applyNumberFormat="true" applyFont="true" applyFill="true" applyBorder="true" applyAlignment="true" applyProtection="true">
      <alignment horizontal="center" vertical="center" textRotation="0" wrapText="false" indent="0" shrinkToFit="false"/>
      <protection locked="true" hidden="false"/>
    </xf>
    <xf numFmtId="1" fontId="618"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20" fillId="454" borderId="497" xfId="0" applyNumberFormat="true" applyFont="true" applyFill="true" applyBorder="true" applyAlignment="true" applyProtection="true">
      <alignment horizontal="center" vertical="center" textRotation="0" wrapText="false" indent="0" shrinkToFit="false"/>
      <protection locked="true" hidden="false"/>
    </xf>
    <xf numFmtId="164" fontId="622" fillId="455" borderId="498" xfId="0" applyNumberFormat="true" applyFont="true" applyFill="true" applyBorder="true" applyAlignment="true" applyProtection="true">
      <alignment horizontal="center" vertical="center" textRotation="0" wrapText="false" indent="0" shrinkToFit="false"/>
      <protection locked="true" hidden="false"/>
    </xf>
    <xf numFmtId="0" fontId="624" fillId="456" borderId="499" xfId="0" applyNumberFormat="true" applyFont="true" applyFill="true" applyBorder="true" applyAlignment="true" applyProtection="true">
      <alignment horizontal="center" vertical="center" textRotation="0" wrapText="false" indent="0" shrinkToFit="false"/>
      <protection locked="true" hidden="false"/>
    </xf>
    <xf numFmtId="0" fontId="626" fillId="457" borderId="500" xfId="0" applyNumberFormat="true" applyFont="true" applyFill="true" applyBorder="true" applyAlignment="true" applyProtection="true">
      <alignment horizontal="center" vertical="center" textRotation="0" wrapText="false" indent="0" shrinkToFit="false"/>
      <protection locked="true" hidden="false"/>
    </xf>
    <xf numFmtId="0" fontId="628" fillId="458" borderId="501" xfId="0" applyNumberFormat="true" applyFont="true" applyFill="true" applyBorder="true" applyAlignment="true" applyProtection="true">
      <alignment horizontal="center" vertical="center" textRotation="0" wrapText="false" indent="0" shrinkToFit="false"/>
      <protection locked="true" hidden="false"/>
    </xf>
    <xf numFmtId="1" fontId="630"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2" fillId="460" borderId="503" xfId="0" applyNumberFormat="true" applyFont="true" applyFill="true" applyBorder="true" applyAlignment="true" applyProtection="true">
      <alignment horizontal="center" vertical="center" textRotation="0" wrapText="false" indent="0" shrinkToFit="false"/>
      <protection locked="true" hidden="false"/>
    </xf>
    <xf numFmtId="164" fontId="634" fillId="461" borderId="504" xfId="0" applyNumberFormat="true" applyFont="true" applyFill="true" applyBorder="true" applyAlignment="true" applyProtection="true">
      <alignment horizontal="center" vertical="center" textRotation="0" wrapText="false" indent="0" shrinkToFit="false"/>
      <protection locked="true" hidden="false"/>
    </xf>
    <xf numFmtId="0" fontId="636" fillId="462" borderId="505" xfId="0" applyNumberFormat="true" applyFont="true" applyFill="true" applyBorder="true" applyAlignment="true" applyProtection="true">
      <alignment horizontal="center" vertical="center" textRotation="0" wrapText="false" indent="0" shrinkToFit="false"/>
      <protection locked="true" hidden="false"/>
    </xf>
    <xf numFmtId="0" fontId="638" fillId="463" borderId="506" xfId="0" applyNumberFormat="true" applyFont="true" applyFill="true" applyBorder="true" applyAlignment="true" applyProtection="true">
      <alignment horizontal="center" vertical="center" textRotation="0" wrapText="false" indent="0" shrinkToFit="false"/>
      <protection locked="true" hidden="false"/>
    </xf>
    <xf numFmtId="0" fontId="640" fillId="464" borderId="507" xfId="0" applyNumberFormat="true" applyFont="true" applyFill="true" applyBorder="true" applyAlignment="true" applyProtection="true">
      <alignment horizontal="center" vertical="center" textRotation="0" wrapText="false" indent="0" shrinkToFit="false"/>
      <protection locked="true" hidden="false"/>
    </xf>
    <xf numFmtId="1" fontId="642"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4" fillId="466" borderId="509" xfId="0" applyNumberFormat="true" applyFont="true" applyFill="true" applyBorder="true" applyAlignment="true" applyProtection="true">
      <alignment horizontal="center" vertical="center" textRotation="0" wrapText="false" indent="0" shrinkToFit="false"/>
      <protection locked="true" hidden="false"/>
    </xf>
    <xf numFmtId="164" fontId="646" fillId="467" borderId="510" xfId="0" applyNumberFormat="true" applyFont="true" applyFill="true" applyBorder="true" applyAlignment="true" applyProtection="true">
      <alignment horizontal="center" vertical="center" textRotation="0" wrapText="false" indent="0" shrinkToFit="false"/>
      <protection locked="true" hidden="false"/>
    </xf>
    <xf numFmtId="0" fontId="648" fillId="468" borderId="511" xfId="0" applyNumberFormat="true" applyFont="true" applyFill="true" applyBorder="true" applyAlignment="true" applyProtection="true">
      <alignment horizontal="center" vertical="center" textRotation="0" wrapText="false" indent="0" shrinkToFit="false"/>
      <protection locked="true" hidden="false"/>
    </xf>
    <xf numFmtId="0" fontId="650" fillId="469" borderId="512" xfId="0" applyNumberFormat="true" applyFont="true" applyFill="true" applyBorder="true" applyAlignment="true" applyProtection="true">
      <alignment horizontal="center" vertical="center" textRotation="0" wrapText="false" indent="0" shrinkToFit="false"/>
      <protection locked="true" hidden="false"/>
    </xf>
    <xf numFmtId="0" fontId="652" fillId="470" borderId="513" xfId="0" applyNumberFormat="true" applyFont="true" applyFill="true" applyBorder="true" applyAlignment="true" applyProtection="true">
      <alignment horizontal="center" vertical="center" textRotation="0" wrapText="false" indent="0" shrinkToFit="false"/>
      <protection locked="true" hidden="false"/>
    </xf>
    <xf numFmtId="1" fontId="654"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6" fillId="472" borderId="515" xfId="0" applyNumberFormat="true" applyFont="true" applyFill="true" applyBorder="true" applyAlignment="true" applyProtection="true">
      <alignment horizontal="center" vertical="center" textRotation="0" wrapText="false" indent="0" shrinkToFit="false"/>
      <protection locked="true" hidden="false"/>
    </xf>
    <xf numFmtId="164" fontId="658" fillId="473" borderId="516" xfId="0" applyNumberFormat="true" applyFont="true" applyFill="true" applyBorder="true" applyAlignment="true" applyProtection="true">
      <alignment horizontal="center" vertical="center" textRotation="0" wrapText="false" indent="0" shrinkToFit="false"/>
      <protection locked="true" hidden="false"/>
    </xf>
    <xf numFmtId="0" fontId="660" fillId="474" borderId="517" xfId="0" applyNumberFormat="true" applyFont="true" applyFill="true" applyBorder="true" applyAlignment="true" applyProtection="true">
      <alignment horizontal="center" vertical="center" textRotation="0" wrapText="false" indent="0" shrinkToFit="false"/>
      <protection locked="true" hidden="false"/>
    </xf>
    <xf numFmtId="0" fontId="662" fillId="475" borderId="518" xfId="0" applyNumberFormat="true" applyFont="true" applyFill="true" applyBorder="true" applyAlignment="true" applyProtection="true">
      <alignment horizontal="center" vertical="center" textRotation="0" wrapText="false" indent="0" shrinkToFit="false"/>
      <protection locked="true" hidden="false"/>
    </xf>
    <xf numFmtId="0" fontId="664" fillId="476" borderId="519" xfId="0" applyNumberFormat="true" applyFont="true" applyFill="true" applyBorder="true" applyAlignment="true" applyProtection="true">
      <alignment horizontal="center" vertical="center" textRotation="0" wrapText="false" indent="0" shrinkToFit="false"/>
      <protection locked="true" hidden="false"/>
    </xf>
    <xf numFmtId="1" fontId="666"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8" fillId="478" borderId="521" xfId="0" applyNumberFormat="true" applyFont="true" applyFill="true" applyBorder="true" applyAlignment="true" applyProtection="true">
      <alignment horizontal="center" vertical="center" textRotation="0" wrapText="false" indent="0" shrinkToFit="false"/>
      <protection locked="true" hidden="false"/>
    </xf>
    <xf numFmtId="164" fontId="670" fillId="479" borderId="522" xfId="0" applyNumberFormat="true" applyFont="true" applyFill="true" applyBorder="true" applyAlignment="true" applyProtection="true">
      <alignment horizontal="center" vertical="center" textRotation="0" wrapText="false" indent="0" shrinkToFit="false"/>
      <protection locked="true" hidden="false"/>
    </xf>
    <xf numFmtId="0" fontId="672" fillId="480" borderId="523" xfId="0" applyNumberFormat="true" applyFont="true" applyFill="true" applyBorder="true" applyAlignment="true" applyProtection="true">
      <alignment horizontal="center" vertical="center" textRotation="0" wrapText="false" indent="0" shrinkToFit="false"/>
      <protection locked="true" hidden="false"/>
    </xf>
    <xf numFmtId="0" fontId="674" fillId="481" borderId="524" xfId="0" applyNumberFormat="true" applyFont="true" applyFill="true" applyBorder="true" applyAlignment="true" applyProtection="true">
      <alignment horizontal="center" vertical="center" textRotation="0" wrapText="false" indent="0" shrinkToFit="false"/>
      <protection locked="true" hidden="false"/>
    </xf>
    <xf numFmtId="0" fontId="676" fillId="482" borderId="525" xfId="0" applyNumberFormat="true" applyFont="true" applyFill="true" applyBorder="true" applyAlignment="true" applyProtection="true">
      <alignment horizontal="center" vertical="center" textRotation="0" wrapText="false" indent="0" shrinkToFit="false"/>
      <protection locked="true" hidden="false"/>
    </xf>
    <xf numFmtId="0" fontId="677" fillId="483" borderId="526" xfId="0" applyNumberFormat="true" applyFont="true" applyFill="true" applyBorder="true" applyAlignment="true" applyProtection="true">
      <alignment horizontal="center" vertical="center" textRotation="0" wrapText="false" indent="0" shrinkToFit="false"/>
      <protection locked="true" hidden="false"/>
    </xf>
    <xf numFmtId="164" fontId="678" fillId="484" borderId="527" xfId="0" applyNumberFormat="true" applyFont="true" applyFill="true" applyBorder="true" applyAlignment="true" applyProtection="true">
      <alignment horizontal="center" vertical="center" textRotation="0" wrapText="false" indent="0" shrinkToFit="false"/>
      <protection locked="true" hidden="false"/>
    </xf>
    <xf numFmtId="0" fontId="679" fillId="485" borderId="528" xfId="0" applyNumberFormat="true" applyFont="true" applyFill="true" applyBorder="true" applyAlignment="true" applyProtection="true">
      <alignment horizontal="center" vertical="center" textRotation="0" wrapText="false" indent="0" shrinkToFit="false"/>
      <protection locked="true" hidden="false"/>
    </xf>
    <xf numFmtId="0" fontId="680" fillId="486" borderId="529" xfId="0" applyNumberFormat="true" applyFont="true" applyFill="true" applyBorder="true" applyAlignment="true" applyProtection="true">
      <alignment horizontal="center" vertical="center" textRotation="0" wrapText="false" indent="0" shrinkToFit="false"/>
      <protection locked="true" hidden="false"/>
    </xf>
    <xf numFmtId="0" fontId="681" fillId="487" borderId="530" xfId="0" applyNumberFormat="true" applyFont="true" applyFill="true" applyBorder="true" applyAlignment="true" applyProtection="true">
      <alignment horizontal="center" vertical="center" textRotation="0" wrapText="false" indent="0" shrinkToFit="false"/>
      <protection locked="true" hidden="false"/>
    </xf>
    <xf numFmtId="0" fontId="682" fillId="488" borderId="531" xfId="0" applyNumberFormat="true" applyFont="true" applyFill="true" applyBorder="true" applyAlignment="true" applyProtection="true">
      <alignment horizontal="center" vertical="center" textRotation="0" wrapText="false" indent="0" shrinkToFit="false"/>
      <protection locked="true" hidden="false"/>
    </xf>
    <xf numFmtId="164" fontId="683" fillId="489" borderId="532" xfId="0" applyNumberFormat="true" applyFont="true" applyFill="true" applyBorder="true" applyAlignment="true" applyProtection="true">
      <alignment horizontal="center" vertical="center" textRotation="0" wrapText="false" indent="0" shrinkToFit="false"/>
      <protection locked="true" hidden="false"/>
    </xf>
    <xf numFmtId="0" fontId="684" fillId="490" borderId="533" xfId="0" applyNumberFormat="true" applyFont="true" applyFill="true" applyBorder="true" applyAlignment="true" applyProtection="true">
      <alignment horizontal="center" vertical="center" textRotation="0" wrapText="false" indent="0" shrinkToFit="false"/>
      <protection locked="true" hidden="false"/>
    </xf>
    <xf numFmtId="0" fontId="685" fillId="491" borderId="534" xfId="0" applyNumberFormat="true" applyFont="true" applyFill="true" applyBorder="true" applyAlignment="true" applyProtection="true">
      <alignment horizontal="center" vertical="center" textRotation="0" wrapText="false" indent="0" shrinkToFit="false"/>
      <protection locked="true" hidden="false"/>
    </xf>
    <xf numFmtId="0" fontId="686" fillId="492" borderId="535" xfId="0" applyNumberFormat="true" applyFont="true" applyFill="true" applyBorder="true" applyAlignment="true" applyProtection="true">
      <alignment horizontal="center" vertical="center" textRotation="0" wrapText="false" indent="0" shrinkToFit="false"/>
      <protection locked="true" hidden="false"/>
    </xf>
    <xf numFmtId="0" fontId="687" fillId="493" borderId="536" xfId="0" applyNumberFormat="true" applyFont="true" applyFill="true" applyBorder="true" applyAlignment="true" applyProtection="true">
      <alignment horizontal="center" vertical="center" textRotation="0" wrapText="false" indent="0" shrinkToFit="false"/>
      <protection locked="true" hidden="false"/>
    </xf>
    <xf numFmtId="164" fontId="688" fillId="494" borderId="537" xfId="0" applyNumberFormat="true" applyFont="true" applyFill="true" applyBorder="true" applyAlignment="true" applyProtection="true">
      <alignment horizontal="center" vertical="center" textRotation="0" wrapText="false" indent="0" shrinkToFit="false"/>
      <protection locked="true" hidden="false"/>
    </xf>
    <xf numFmtId="0" fontId="689" fillId="495" borderId="538" xfId="0" applyNumberFormat="true" applyFont="true" applyFill="true" applyBorder="true" applyAlignment="true" applyProtection="true">
      <alignment horizontal="center" vertical="center" textRotation="0" wrapText="false" indent="0" shrinkToFit="false"/>
      <protection locked="true" hidden="false"/>
    </xf>
    <xf numFmtId="0" fontId="690" fillId="496" borderId="539" xfId="0" applyNumberFormat="true" applyFont="true" applyFill="true" applyBorder="true" applyAlignment="true" applyProtection="true">
      <alignment horizontal="center" vertical="center" textRotation="0" wrapText="false" indent="0" shrinkToFit="false"/>
      <protection locked="true" hidden="false"/>
    </xf>
    <xf numFmtId="0" fontId="691" fillId="497" borderId="540" xfId="0" applyNumberFormat="true" applyFont="true" applyFill="true" applyBorder="true" applyAlignment="true" applyProtection="true">
      <alignment horizontal="center" vertical="center" textRotation="0" wrapText="false" indent="0" shrinkToFit="false"/>
      <protection locked="true" hidden="false"/>
    </xf>
    <xf numFmtId="0" fontId="692" fillId="498" borderId="541" xfId="0" applyNumberFormat="true" applyFont="true" applyFill="true" applyBorder="true" applyAlignment="true" applyProtection="true">
      <alignment horizontal="center" vertical="center" textRotation="0" wrapText="false" indent="0" shrinkToFit="false"/>
      <protection locked="true" hidden="false"/>
    </xf>
    <xf numFmtId="164" fontId="693" fillId="499" borderId="542" xfId="0" applyNumberFormat="true" applyFont="true" applyFill="true" applyBorder="true" applyAlignment="true" applyProtection="true">
      <alignment horizontal="center" vertical="center" textRotation="0" wrapText="false" indent="0" shrinkToFit="false"/>
      <protection locked="true" hidden="false"/>
    </xf>
    <xf numFmtId="0" fontId="694" fillId="500" borderId="543" xfId="0" applyNumberFormat="true" applyFont="true" applyFill="true" applyBorder="true" applyAlignment="true" applyProtection="true">
      <alignment horizontal="center" vertical="center" textRotation="0" wrapText="false" indent="0" shrinkToFit="false"/>
      <protection locked="true" hidden="false"/>
    </xf>
    <xf numFmtId="0" fontId="695" fillId="501" borderId="544" xfId="0" applyNumberFormat="true" applyFont="true" applyFill="true" applyBorder="true" applyAlignment="true" applyProtection="true">
      <alignment horizontal="center" vertical="center" textRotation="0" wrapText="false" indent="0" shrinkToFit="false"/>
      <protection locked="true" hidden="false"/>
    </xf>
    <xf numFmtId="0" fontId="696" fillId="502" borderId="545" xfId="0" applyNumberFormat="true" applyFont="true" applyFill="true" applyBorder="true" applyAlignment="true" applyProtection="true">
      <alignment horizontal="center" vertical="center" textRotation="0" wrapText="false" indent="0" shrinkToFit="false"/>
      <protection locked="true" hidden="false"/>
    </xf>
    <xf numFmtId="0" fontId="697" fillId="503" borderId="546" xfId="0" applyNumberFormat="true" applyFont="true" applyFill="true" applyBorder="true" applyAlignment="true" applyProtection="true">
      <alignment horizontal="center" vertical="center" textRotation="0" wrapText="false" indent="0" shrinkToFit="false"/>
      <protection locked="true" hidden="false"/>
    </xf>
    <xf numFmtId="164" fontId="698" fillId="504" borderId="547" xfId="0" applyNumberFormat="true" applyFont="true" applyFill="true" applyBorder="true" applyAlignment="true" applyProtection="true">
      <alignment horizontal="center" vertical="center" textRotation="0" wrapText="false" indent="0" shrinkToFit="false"/>
      <protection locked="true" hidden="false"/>
    </xf>
    <xf numFmtId="0" fontId="699" fillId="505" borderId="548" xfId="0" applyNumberFormat="true" applyFont="true" applyFill="true" applyBorder="true" applyAlignment="true" applyProtection="true">
      <alignment horizontal="center" vertical="center" textRotation="0" wrapText="false" indent="0" shrinkToFit="false"/>
      <protection locked="true" hidden="false"/>
    </xf>
    <xf numFmtId="0" fontId="700" fillId="506" borderId="549" xfId="0" applyNumberFormat="true" applyFont="true" applyFill="true" applyBorder="true" applyAlignment="true" applyProtection="true">
      <alignment horizontal="center" vertical="center" textRotation="0" wrapText="false" indent="0" shrinkToFit="false"/>
      <protection locked="true" hidden="false"/>
    </xf>
    <xf numFmtId="0" fontId="701" fillId="507" borderId="550" xfId="0" applyNumberFormat="true" applyFont="true" applyFill="true" applyBorder="true" applyAlignment="true" applyProtection="true">
      <alignment horizontal="center" vertical="center" textRotation="0" wrapText="false" indent="0" shrinkToFit="false"/>
      <protection locked="true" hidden="false"/>
    </xf>
    <xf numFmtId="0" fontId="702" fillId="508" borderId="551" xfId="0" applyNumberFormat="true" applyFont="true" applyFill="true" applyBorder="true" applyAlignment="true" applyProtection="true">
      <alignment horizontal="center" vertical="center" textRotation="0" wrapText="false" indent="0" shrinkToFit="false"/>
      <protection locked="true" hidden="false"/>
    </xf>
    <xf numFmtId="164" fontId="703" fillId="509" borderId="552" xfId="0" applyNumberFormat="true" applyFont="true" applyFill="true" applyBorder="true" applyAlignment="true" applyProtection="true">
      <alignment horizontal="center" vertical="center" textRotation="0" wrapText="false" indent="0" shrinkToFit="false"/>
      <protection locked="true" hidden="false"/>
    </xf>
    <xf numFmtId="0" fontId="704" fillId="510" borderId="553" xfId="0" applyNumberFormat="true" applyFont="true" applyFill="true" applyBorder="true" applyAlignment="true" applyProtection="true">
      <alignment horizontal="center" vertical="center" textRotation="0" wrapText="false" indent="0" shrinkToFit="false"/>
      <protection locked="true" hidden="false"/>
    </xf>
    <xf numFmtId="0" fontId="705" fillId="511" borderId="554" xfId="0" applyNumberFormat="true" applyFont="true" applyFill="true" applyBorder="true" applyAlignment="true" applyProtection="true">
      <alignment horizontal="center" vertical="center" textRotation="0" wrapText="false" indent="0" shrinkToFit="false"/>
      <protection locked="true" hidden="false"/>
    </xf>
    <xf numFmtId="0" fontId="706" fillId="512" borderId="555" xfId="0" applyNumberFormat="true" applyFont="true" applyFill="true" applyBorder="true" applyAlignment="true" applyProtection="true">
      <alignment horizontal="center" vertical="center" textRotation="0" wrapText="false" indent="0" shrinkToFit="false"/>
      <protection locked="true" hidden="false"/>
    </xf>
    <xf numFmtId="0" fontId="707" fillId="513" borderId="556" xfId="0" applyNumberFormat="true" applyFont="true" applyFill="true" applyBorder="true" applyAlignment="true" applyProtection="true">
      <alignment horizontal="center" vertical="center" textRotation="0" wrapText="false" indent="0" shrinkToFit="false"/>
      <protection locked="true" hidden="false"/>
    </xf>
    <xf numFmtId="164" fontId="708" fillId="514" borderId="557" xfId="0" applyNumberFormat="true" applyFont="true" applyFill="true" applyBorder="true" applyAlignment="true" applyProtection="true">
      <alignment horizontal="center" vertical="center" textRotation="0" wrapText="false" indent="0" shrinkToFit="false"/>
      <protection locked="true" hidden="false"/>
    </xf>
    <xf numFmtId="0" fontId="709" fillId="515" borderId="558" xfId="0" applyNumberFormat="true" applyFont="true" applyFill="true" applyBorder="true" applyAlignment="true" applyProtection="true">
      <alignment horizontal="center" vertical="center" textRotation="0" wrapText="false" indent="0" shrinkToFit="false"/>
      <protection locked="true" hidden="false"/>
    </xf>
    <xf numFmtId="0" fontId="710" fillId="516" borderId="559" xfId="0" applyNumberFormat="true" applyFont="true" applyFill="true" applyBorder="true" applyAlignment="true" applyProtection="true">
      <alignment horizontal="center" vertical="center" textRotation="0" wrapText="false" indent="0" shrinkToFit="false"/>
      <protection locked="true" hidden="false"/>
    </xf>
    <xf numFmtId="0" fontId="711" fillId="517" borderId="560" xfId="0" applyNumberFormat="true" applyFont="true" applyFill="true" applyBorder="true" applyAlignment="true" applyProtection="true">
      <alignment horizontal="center" vertical="center" textRotation="0" wrapText="false" indent="0" shrinkToFit="false"/>
      <protection locked="true" hidden="false"/>
    </xf>
    <xf numFmtId="0" fontId="712" fillId="518" borderId="561" xfId="0" applyNumberFormat="true" applyFont="true" applyFill="true" applyBorder="true" applyAlignment="true" applyProtection="true">
      <alignment horizontal="center" vertical="center" textRotation="0" wrapText="false" indent="0" shrinkToFit="false"/>
      <protection locked="true" hidden="false"/>
    </xf>
    <xf numFmtId="164" fontId="713" fillId="519" borderId="562" xfId="0" applyNumberFormat="true" applyFont="true" applyFill="true" applyBorder="true" applyAlignment="true" applyProtection="true">
      <alignment horizontal="center" vertical="center" textRotation="0" wrapText="false" indent="0" shrinkToFit="false"/>
      <protection locked="true" hidden="false"/>
    </xf>
    <xf numFmtId="0" fontId="714" fillId="520" borderId="563" xfId="0" applyNumberFormat="true" applyFont="true" applyFill="true" applyBorder="true" applyAlignment="true" applyProtection="true">
      <alignment horizontal="center" vertical="center" textRotation="0" wrapText="false" indent="0" shrinkToFit="false"/>
      <protection locked="true" hidden="false"/>
    </xf>
    <xf numFmtId="0" fontId="715" fillId="521" borderId="564" xfId="0" applyNumberFormat="true" applyFont="true" applyFill="true" applyBorder="true" applyAlignment="true" applyProtection="true">
      <alignment horizontal="center" vertical="center" textRotation="0" wrapText="false" indent="0" shrinkToFit="false"/>
      <protection locked="true" hidden="false"/>
    </xf>
    <xf numFmtId="0" fontId="716" fillId="522" borderId="565" xfId="0" applyNumberFormat="true" applyFont="true" applyFill="true" applyBorder="true" applyAlignment="true" applyProtection="true">
      <alignment horizontal="center" vertical="center" textRotation="0" wrapText="false" indent="0" shrinkToFit="false"/>
      <protection locked="true" hidden="false"/>
    </xf>
    <xf numFmtId="0" fontId="717" fillId="523" borderId="566" xfId="0" applyNumberFormat="true" applyFont="true" applyFill="true" applyBorder="true" applyAlignment="true" applyProtection="true">
      <alignment horizontal="center" vertical="center" textRotation="0" wrapText="false" indent="0" shrinkToFit="false"/>
      <protection locked="true" hidden="false"/>
    </xf>
    <xf numFmtId="164" fontId="718" fillId="524" borderId="567" xfId="0" applyNumberFormat="true" applyFont="true" applyFill="true" applyBorder="true" applyAlignment="true" applyProtection="true">
      <alignment horizontal="center" vertical="center" textRotation="0" wrapText="false" indent="0" shrinkToFit="false"/>
      <protection locked="true" hidden="false"/>
    </xf>
    <xf numFmtId="0" fontId="719" fillId="525" borderId="568" xfId="0" applyNumberFormat="true" applyFont="true" applyFill="true" applyBorder="true" applyAlignment="true" applyProtection="true">
      <alignment horizontal="center" vertical="center" textRotation="0" wrapText="false" indent="0" shrinkToFit="false"/>
      <protection locked="true" hidden="false"/>
    </xf>
    <xf numFmtId="0" fontId="720" fillId="526" borderId="569" xfId="0" applyNumberFormat="true" applyFont="true" applyFill="true" applyBorder="true" applyAlignment="true" applyProtection="true">
      <alignment horizontal="center" vertical="center" textRotation="0" wrapText="false" indent="0" shrinkToFit="false"/>
      <protection locked="true" hidden="false"/>
    </xf>
    <xf numFmtId="0" fontId="721" fillId="527" borderId="570" xfId="0" applyNumberFormat="true" applyFont="true" applyFill="true" applyBorder="true" applyAlignment="true" applyProtection="true">
      <alignment horizontal="center" vertical="center" textRotation="0" wrapText="false" indent="0" shrinkToFit="false"/>
      <protection locked="true" hidden="false"/>
    </xf>
    <xf numFmtId="0" fontId="722" fillId="528" borderId="571" xfId="0" applyNumberFormat="true" applyFont="true" applyFill="true" applyBorder="true" applyAlignment="true" applyProtection="true">
      <alignment horizontal="center" vertical="center" textRotation="0" wrapText="false" indent="0" shrinkToFit="false"/>
      <protection locked="true" hidden="false"/>
    </xf>
    <xf numFmtId="164" fontId="723" fillId="529" borderId="572" xfId="0" applyNumberFormat="true" applyFont="true" applyFill="true" applyBorder="true" applyAlignment="true" applyProtection="true">
      <alignment horizontal="center" vertical="center" textRotation="0" wrapText="false" indent="0" shrinkToFit="false"/>
      <protection locked="true" hidden="false"/>
    </xf>
    <xf numFmtId="0" fontId="724" fillId="530" borderId="573" xfId="0" applyNumberFormat="true" applyFont="true" applyFill="true" applyBorder="true" applyAlignment="true" applyProtection="true">
      <alignment horizontal="center" vertical="center" textRotation="0" wrapText="false" indent="0" shrinkToFit="false"/>
      <protection locked="true" hidden="false"/>
    </xf>
    <xf numFmtId="0" fontId="725" fillId="531" borderId="574" xfId="0" applyNumberFormat="true" applyFont="true" applyFill="true" applyBorder="true" applyAlignment="true" applyProtection="true">
      <alignment horizontal="center" vertical="center" textRotation="0" wrapText="false" indent="0" shrinkToFit="false"/>
      <protection locked="true" hidden="false"/>
    </xf>
    <xf numFmtId="0" fontId="726" fillId="532" borderId="575" xfId="0" applyNumberFormat="true" applyFont="true" applyFill="true" applyBorder="true" applyAlignment="true" applyProtection="true">
      <alignment horizontal="center" vertical="center" textRotation="0" wrapText="false" indent="0" shrinkToFit="false"/>
      <protection locked="true" hidden="false"/>
    </xf>
    <xf numFmtId="0" fontId="727" fillId="533" borderId="576" xfId="0" applyNumberFormat="true" applyFont="true" applyFill="true" applyBorder="true" applyAlignment="true" applyProtection="true">
      <alignment horizontal="center" vertical="center" textRotation="0" wrapText="false" indent="0" shrinkToFit="false"/>
      <protection locked="true" hidden="false"/>
    </xf>
    <xf numFmtId="164" fontId="728" fillId="534" borderId="577" xfId="0" applyNumberFormat="true" applyFont="true" applyFill="true" applyBorder="true" applyAlignment="true" applyProtection="true">
      <alignment horizontal="center" vertical="center" textRotation="0" wrapText="false" indent="0" shrinkToFit="false"/>
      <protection locked="true" hidden="false"/>
    </xf>
    <xf numFmtId="0" fontId="729" fillId="535" borderId="578" xfId="0" applyNumberFormat="true" applyFont="true" applyFill="true" applyBorder="true" applyAlignment="true" applyProtection="true">
      <alignment horizontal="center" vertical="center" textRotation="0" wrapText="false" indent="0" shrinkToFit="false"/>
      <protection locked="true" hidden="false"/>
    </xf>
    <xf numFmtId="0" fontId="730" fillId="536" borderId="579" xfId="0" applyNumberFormat="true" applyFont="true" applyFill="true" applyBorder="true" applyAlignment="true" applyProtection="true">
      <alignment horizontal="center" vertical="center" textRotation="0" wrapText="false" indent="0" shrinkToFit="false"/>
      <protection locked="true" hidden="false"/>
    </xf>
    <xf numFmtId="0" fontId="731" fillId="537" borderId="580" xfId="0" applyNumberFormat="true" applyFont="true" applyFill="true" applyBorder="true" applyAlignment="true" applyProtection="true">
      <alignment horizontal="center" vertical="center" textRotation="0" wrapText="false" indent="0" shrinkToFit="false"/>
      <protection locked="true" hidden="false"/>
    </xf>
    <xf numFmtId="0" fontId="732" fillId="538" borderId="581" xfId="0" applyNumberFormat="true" applyFont="true" applyFill="true" applyBorder="true" applyAlignment="true" applyProtection="true">
      <alignment horizontal="center" vertical="center" textRotation="0" wrapText="false" indent="0" shrinkToFit="false"/>
      <protection locked="true" hidden="false"/>
    </xf>
    <xf numFmtId="164" fontId="733" fillId="539" borderId="582" xfId="0" applyNumberFormat="true" applyFont="true" applyFill="true" applyBorder="true" applyAlignment="true" applyProtection="true">
      <alignment horizontal="center" vertical="center" textRotation="0" wrapText="false" indent="0" shrinkToFit="false"/>
      <protection locked="true" hidden="false"/>
    </xf>
    <xf numFmtId="0" fontId="734" fillId="540" borderId="583" xfId="0" applyNumberFormat="true" applyFont="true" applyFill="true" applyBorder="true" applyAlignment="true" applyProtection="true">
      <alignment horizontal="center" vertical="center" textRotation="0" wrapText="false" indent="0" shrinkToFit="false"/>
      <protection locked="true" hidden="false"/>
    </xf>
    <xf numFmtId="0" fontId="735" fillId="541" borderId="584" xfId="0" applyNumberFormat="true" applyFont="true" applyFill="true" applyBorder="true" applyAlignment="true" applyProtection="true">
      <alignment horizontal="center" vertical="center" textRotation="0" wrapText="false" indent="0" shrinkToFit="false"/>
      <protection locked="true" hidden="false"/>
    </xf>
    <xf numFmtId="0" fontId="736" fillId="542" borderId="585" xfId="0" applyNumberFormat="true" applyFont="true" applyFill="true" applyBorder="true" applyAlignment="true" applyProtection="true">
      <alignment horizontal="center" vertical="center" textRotation="0" wrapText="false" indent="0" shrinkToFit="false"/>
      <protection locked="true" hidden="false"/>
    </xf>
    <xf numFmtId="0" fontId="737" fillId="543" borderId="586" xfId="0" applyNumberFormat="true" applyFont="true" applyFill="true" applyBorder="true" applyAlignment="true" applyProtection="true">
      <alignment horizontal="center" vertical="center" textRotation="0" wrapText="false" indent="0" shrinkToFit="false"/>
      <protection locked="true" hidden="false"/>
    </xf>
    <xf numFmtId="164" fontId="738" fillId="544" borderId="587" xfId="0" applyNumberFormat="true" applyFont="true" applyFill="true" applyBorder="true" applyAlignment="true" applyProtection="true">
      <alignment horizontal="center" vertical="center" textRotation="0" wrapText="false" indent="0" shrinkToFit="false"/>
      <protection locked="true" hidden="false"/>
    </xf>
    <xf numFmtId="0" fontId="739" fillId="545" borderId="588" xfId="0" applyNumberFormat="true" applyFont="true" applyFill="true" applyBorder="true" applyAlignment="true" applyProtection="true">
      <alignment horizontal="center" vertical="center" textRotation="0" wrapText="false" indent="0" shrinkToFit="false"/>
      <protection locked="true" hidden="false"/>
    </xf>
    <xf numFmtId="0" fontId="740" fillId="546" borderId="589" xfId="0" applyNumberFormat="true" applyFont="true" applyFill="true" applyBorder="true" applyAlignment="true" applyProtection="true">
      <alignment horizontal="center" vertical="center" textRotation="0" wrapText="false" indent="0" shrinkToFit="false"/>
      <protection locked="true" hidden="false"/>
    </xf>
    <xf numFmtId="0" fontId="741" fillId="547" borderId="590" xfId="0" applyNumberFormat="true" applyFont="true" applyFill="true" applyBorder="true" applyAlignment="true" applyProtection="true">
      <alignment horizontal="center" vertical="center" textRotation="0" wrapText="false" indent="0" shrinkToFit="false"/>
      <protection locked="true" hidden="false"/>
    </xf>
    <xf numFmtId="0" fontId="742" fillId="548" borderId="591" xfId="0" applyNumberFormat="true" applyFont="true" applyFill="true" applyBorder="true" applyAlignment="true" applyProtection="true">
      <alignment horizontal="center" vertical="center" textRotation="0" wrapText="false" indent="0" shrinkToFit="false"/>
      <protection locked="true" hidden="false"/>
    </xf>
    <xf numFmtId="164" fontId="743" fillId="549" borderId="592" xfId="0" applyNumberFormat="true" applyFont="true" applyFill="true" applyBorder="true" applyAlignment="true" applyProtection="true">
      <alignment horizontal="center" vertical="center" textRotation="0" wrapText="false" indent="0" shrinkToFit="false"/>
      <protection locked="true" hidden="false"/>
    </xf>
    <xf numFmtId="0" fontId="744" fillId="550" borderId="593" xfId="0" applyNumberFormat="true" applyFont="true" applyFill="true" applyBorder="true" applyAlignment="true" applyProtection="true">
      <alignment horizontal="center" vertical="center" textRotation="0" wrapText="false" indent="0" shrinkToFit="false"/>
      <protection locked="true" hidden="false"/>
    </xf>
    <xf numFmtId="0" fontId="745" fillId="551" borderId="594" xfId="0" applyNumberFormat="true" applyFont="true" applyFill="true" applyBorder="true" applyAlignment="true" applyProtection="true">
      <alignment horizontal="center" vertical="center" textRotation="0" wrapText="false" indent="0" shrinkToFit="false"/>
      <protection locked="true" hidden="false"/>
    </xf>
    <xf numFmtId="0" fontId="746" fillId="552" borderId="595" xfId="0" applyNumberFormat="true" applyFont="true" applyFill="true" applyBorder="true" applyAlignment="true" applyProtection="true">
      <alignment horizontal="center" vertical="center" textRotation="0" wrapText="false" indent="0" shrinkToFit="false"/>
      <protection locked="true" hidden="false"/>
    </xf>
    <xf numFmtId="0" fontId="747" fillId="553" borderId="596" xfId="0" applyNumberFormat="true" applyFont="true" applyFill="true" applyBorder="true" applyAlignment="true" applyProtection="true">
      <alignment horizontal="center" vertical="center" textRotation="0" wrapText="false" indent="0" shrinkToFit="false"/>
      <protection locked="true" hidden="false"/>
    </xf>
    <xf numFmtId="164" fontId="748" fillId="554" borderId="597" xfId="0" applyNumberFormat="true" applyFont="true" applyFill="true" applyBorder="true" applyAlignment="true" applyProtection="true">
      <alignment horizontal="center" vertical="center" textRotation="0" wrapText="false" indent="0" shrinkToFit="false"/>
      <protection locked="true" hidden="false"/>
    </xf>
    <xf numFmtId="0" fontId="749" fillId="555" borderId="598" xfId="0" applyNumberFormat="true" applyFont="true" applyFill="true" applyBorder="true" applyAlignment="true" applyProtection="true">
      <alignment horizontal="center" vertical="center" textRotation="0" wrapText="false" indent="0" shrinkToFit="false"/>
      <protection locked="true" hidden="false"/>
    </xf>
    <xf numFmtId="0" fontId="750" fillId="556" borderId="599" xfId="0" applyNumberFormat="true" applyFont="true" applyFill="true" applyBorder="true" applyAlignment="true" applyProtection="true">
      <alignment horizontal="center" vertical="center" textRotation="0" wrapText="false" indent="0" shrinkToFit="false"/>
      <protection locked="true" hidden="false"/>
    </xf>
    <xf numFmtId="0" fontId="751" fillId="557" borderId="600" xfId="0" applyNumberFormat="true" applyFont="true" applyFill="true" applyBorder="true" applyAlignment="true" applyProtection="true">
      <alignment horizontal="center" vertical="center" textRotation="0" wrapText="false" indent="0" shrinkToFit="false"/>
      <protection locked="true" hidden="false"/>
    </xf>
    <xf numFmtId="0" fontId="752" fillId="558" borderId="601" xfId="0" applyNumberFormat="true" applyFont="true" applyFill="true" applyBorder="true" applyAlignment="true" applyProtection="true">
      <alignment horizontal="center" vertical="center" textRotation="0" wrapText="false" indent="0" shrinkToFit="false"/>
      <protection locked="true" hidden="false"/>
    </xf>
    <xf numFmtId="164" fontId="753" fillId="559" borderId="602" xfId="0" applyNumberFormat="true" applyFont="true" applyFill="true" applyBorder="true" applyAlignment="true" applyProtection="true">
      <alignment horizontal="center" vertical="center" textRotation="0" wrapText="false" indent="0" shrinkToFit="false"/>
      <protection locked="true" hidden="false"/>
    </xf>
    <xf numFmtId="0" fontId="754" fillId="560" borderId="603" xfId="0" applyNumberFormat="true" applyFont="true" applyFill="true" applyBorder="true" applyAlignment="true" applyProtection="true">
      <alignment horizontal="center" vertical="center" textRotation="0" wrapText="false" indent="0" shrinkToFit="false"/>
      <protection locked="true" hidden="false"/>
    </xf>
    <xf numFmtId="0" fontId="755" fillId="561" borderId="604" xfId="0" applyNumberFormat="true" applyFont="true" applyFill="true" applyBorder="true" applyAlignment="true" applyProtection="true">
      <alignment horizontal="center" vertical="center" textRotation="0" wrapText="false" indent="0" shrinkToFit="false"/>
      <protection locked="true" hidden="false"/>
    </xf>
    <xf numFmtId="0" fontId="756" fillId="562" borderId="605" xfId="0" applyNumberFormat="true" applyFont="true" applyFill="true" applyBorder="true" applyAlignment="true" applyProtection="true">
      <alignment horizontal="center" vertical="center" textRotation="0" wrapText="false" indent="0" shrinkToFit="false"/>
      <protection locked="true" hidden="false"/>
    </xf>
    <xf numFmtId="0" fontId="757" fillId="563" borderId="606" xfId="0" applyNumberFormat="true" applyFont="true" applyFill="true" applyBorder="true" applyAlignment="true" applyProtection="true">
      <alignment horizontal="center" vertical="center" textRotation="0" wrapText="false" indent="0" shrinkToFit="false"/>
      <protection locked="true" hidden="false"/>
    </xf>
    <xf numFmtId="164" fontId="758" fillId="564" borderId="607" xfId="0" applyNumberFormat="true" applyFont="true" applyFill="true" applyBorder="true" applyAlignment="true" applyProtection="true">
      <alignment horizontal="center" vertical="center" textRotation="0" wrapText="false" indent="0" shrinkToFit="false"/>
      <protection locked="true" hidden="false"/>
    </xf>
    <xf numFmtId="0" fontId="759" fillId="565" borderId="608" xfId="0" applyNumberFormat="true" applyFont="true" applyFill="true" applyBorder="true" applyAlignment="true" applyProtection="true">
      <alignment horizontal="center" vertical="center" textRotation="0" wrapText="false" indent="0" shrinkToFit="false"/>
      <protection locked="true" hidden="false"/>
    </xf>
    <xf numFmtId="0" fontId="760" fillId="566" borderId="609" xfId="0" applyNumberFormat="true" applyFont="true" applyFill="true" applyBorder="true" applyAlignment="true" applyProtection="true">
      <alignment horizontal="center" vertical="center" textRotation="0" wrapText="false" indent="0" shrinkToFit="false"/>
      <protection locked="true" hidden="false"/>
    </xf>
    <xf numFmtId="0" fontId="761" fillId="567" borderId="610" xfId="0" applyNumberFormat="true" applyFont="true" applyFill="true" applyBorder="true" applyAlignment="true" applyProtection="true">
      <alignment horizontal="center" vertical="center" textRotation="0" wrapText="false" indent="0" shrinkToFit="false"/>
      <protection locked="true" hidden="false"/>
    </xf>
    <xf numFmtId="0" fontId="762" fillId="568" borderId="611" xfId="0" applyNumberFormat="true" applyFont="true" applyFill="true" applyBorder="true" applyAlignment="true" applyProtection="true">
      <alignment horizontal="center" vertical="center" textRotation="0" wrapText="false" indent="0" shrinkToFit="false"/>
      <protection locked="true" hidden="false"/>
    </xf>
    <xf numFmtId="164" fontId="763" fillId="569" borderId="612" xfId="0" applyNumberFormat="true" applyFont="true" applyFill="true" applyBorder="true" applyAlignment="true" applyProtection="true">
      <alignment horizontal="center" vertical="center" textRotation="0" wrapText="false" indent="0" shrinkToFit="false"/>
      <protection locked="true" hidden="false"/>
    </xf>
    <xf numFmtId="0" fontId="764" fillId="570" borderId="613" xfId="0" applyNumberFormat="true" applyFont="true" applyFill="true" applyBorder="true" applyAlignment="true" applyProtection="true">
      <alignment horizontal="center" vertical="center" textRotation="0" wrapText="false" indent="0" shrinkToFit="false"/>
      <protection locked="true" hidden="false"/>
    </xf>
    <xf numFmtId="0" fontId="765" fillId="571" borderId="614" xfId="0" applyNumberFormat="true" applyFont="true" applyFill="true" applyBorder="true" applyAlignment="true" applyProtection="true">
      <alignment horizontal="center" vertical="center" textRotation="0" wrapText="false" indent="0" shrinkToFit="false"/>
      <protection locked="true" hidden="false"/>
    </xf>
    <xf numFmtId="0" fontId="766" fillId="572" borderId="615" xfId="0" applyNumberFormat="true" applyFont="true" applyFill="true" applyBorder="true" applyAlignment="true" applyProtection="true">
      <alignment horizontal="center" vertical="center" textRotation="0" wrapText="false" indent="0" shrinkToFit="false"/>
      <protection locked="true" hidden="false"/>
    </xf>
    <xf numFmtId="0" fontId="767" fillId="573" borderId="616" xfId="0" applyNumberFormat="true" applyFont="true" applyFill="true" applyBorder="true" applyAlignment="true" applyProtection="true">
      <alignment horizontal="center" vertical="center" textRotation="0" wrapText="false" indent="0" shrinkToFit="false"/>
      <protection locked="true" hidden="false"/>
    </xf>
    <xf numFmtId="164" fontId="768" fillId="574" borderId="617" xfId="0" applyNumberFormat="true" applyFont="true" applyFill="true" applyBorder="true" applyAlignment="true" applyProtection="true">
      <alignment horizontal="center" vertical="center" textRotation="0" wrapText="false" indent="0" shrinkToFit="false"/>
      <protection locked="true" hidden="false"/>
    </xf>
    <xf numFmtId="0" fontId="769" fillId="575" borderId="618" xfId="0" applyNumberFormat="true" applyFont="true" applyFill="true" applyBorder="true" applyAlignment="true" applyProtection="true">
      <alignment horizontal="center" vertical="center" textRotation="0" wrapText="false" indent="0" shrinkToFit="false"/>
      <protection locked="true" hidden="false"/>
    </xf>
    <xf numFmtId="0" fontId="770" fillId="576" borderId="619" xfId="0" applyNumberFormat="true" applyFont="true" applyFill="true" applyBorder="true" applyAlignment="true" applyProtection="true">
      <alignment horizontal="center" vertical="center" textRotation="0" wrapText="false" indent="0" shrinkToFit="false"/>
      <protection locked="true" hidden="false"/>
    </xf>
    <xf numFmtId="0" fontId="771" fillId="577" borderId="620" xfId="0" applyNumberFormat="true" applyFont="true" applyFill="true" applyBorder="true" applyAlignment="true" applyProtection="true">
      <alignment horizontal="center" vertical="center" textRotation="0" wrapText="false" indent="0" shrinkToFit="false"/>
      <protection locked="true" hidden="false"/>
    </xf>
    <xf numFmtId="0" fontId="772" fillId="578" borderId="621" xfId="0" applyNumberFormat="true" applyFont="true" applyFill="true" applyBorder="true" applyAlignment="true" applyProtection="true">
      <alignment horizontal="center" vertical="center" textRotation="0" wrapText="false" indent="0" shrinkToFit="false"/>
      <protection locked="true" hidden="false"/>
    </xf>
    <xf numFmtId="164" fontId="773" fillId="579" borderId="622" xfId="0" applyNumberFormat="true" applyFont="true" applyFill="true" applyBorder="true" applyAlignment="true" applyProtection="true">
      <alignment horizontal="center" vertical="center" textRotation="0" wrapText="false" indent="0" shrinkToFit="false"/>
      <protection locked="true" hidden="false"/>
    </xf>
    <xf numFmtId="0" fontId="774" fillId="580" borderId="623" xfId="0" applyNumberFormat="true" applyFont="true" applyFill="true" applyBorder="true" applyAlignment="true" applyProtection="true">
      <alignment horizontal="center" vertical="center" textRotation="0" wrapText="false" indent="0" shrinkToFit="false"/>
      <protection locked="true" hidden="false"/>
    </xf>
    <xf numFmtId="0" fontId="775" fillId="581" borderId="624" xfId="0" applyNumberFormat="true" applyFont="true" applyFill="true" applyBorder="true" applyAlignment="true" applyProtection="true">
      <alignment horizontal="center" vertical="center" textRotation="0" wrapText="false" indent="0" shrinkToFit="false"/>
      <protection locked="true" hidden="false"/>
    </xf>
    <xf numFmtId="0" fontId="776" fillId="582" borderId="625" xfId="0" applyNumberFormat="true" applyFont="true" applyFill="true" applyBorder="true" applyAlignment="true" applyProtection="true">
      <alignment horizontal="center" vertical="center" textRotation="0" wrapText="false" indent="0" shrinkToFit="false"/>
      <protection locked="true" hidden="false"/>
    </xf>
    <xf numFmtId="0" fontId="777" fillId="583" borderId="626" xfId="0" applyNumberFormat="true" applyFont="true" applyFill="true" applyBorder="true" applyAlignment="true" applyProtection="true">
      <alignment horizontal="center" vertical="center" textRotation="0" wrapText="false" indent="0" shrinkToFit="false"/>
      <protection locked="true" hidden="false"/>
    </xf>
    <xf numFmtId="164" fontId="778" fillId="584" borderId="627" xfId="0" applyNumberFormat="true" applyFont="true" applyFill="true" applyBorder="true" applyAlignment="true" applyProtection="true">
      <alignment horizontal="center" vertical="center" textRotation="0" wrapText="false" indent="0" shrinkToFit="false"/>
      <protection locked="true" hidden="false"/>
    </xf>
    <xf numFmtId="0" fontId="779" fillId="585" borderId="628" xfId="0" applyNumberFormat="true" applyFont="true" applyFill="true" applyBorder="true" applyAlignment="true" applyProtection="true">
      <alignment horizontal="center" vertical="center" textRotation="0" wrapText="false" indent="0" shrinkToFit="false"/>
      <protection locked="true" hidden="false"/>
    </xf>
    <xf numFmtId="0" fontId="780" fillId="586" borderId="629" xfId="0" applyNumberFormat="true" applyFont="true" applyFill="true" applyBorder="true" applyAlignment="true" applyProtection="true">
      <alignment horizontal="center" vertical="center" textRotation="0" wrapText="false" indent="0" shrinkToFit="false"/>
      <protection locked="true" hidden="false"/>
    </xf>
    <xf numFmtId="0" fontId="781" fillId="587" borderId="630" xfId="0" applyNumberFormat="true" applyFont="true" applyFill="true" applyBorder="true" applyAlignment="true" applyProtection="true">
      <alignment horizontal="center" vertical="center" textRotation="0" wrapText="false" indent="0" shrinkToFit="false"/>
      <protection locked="true" hidden="false"/>
    </xf>
    <xf numFmtId="0" fontId="782" fillId="588" borderId="631" xfId="0" applyNumberFormat="true" applyFont="true" applyFill="true" applyBorder="true" applyAlignment="true" applyProtection="true">
      <alignment horizontal="center" vertical="center" textRotation="0" wrapText="false" indent="0" shrinkToFit="false"/>
      <protection locked="true" hidden="false"/>
    </xf>
    <xf numFmtId="164" fontId="783" fillId="589" borderId="632" xfId="0" applyNumberFormat="true" applyFont="true" applyFill="true" applyBorder="true" applyAlignment="true" applyProtection="true">
      <alignment horizontal="center" vertical="center" textRotation="0" wrapText="false" indent="0" shrinkToFit="false"/>
      <protection locked="true" hidden="false"/>
    </xf>
    <xf numFmtId="0" fontId="784" fillId="590" borderId="633" xfId="0" applyNumberFormat="true" applyFont="true" applyFill="true" applyBorder="true" applyAlignment="true" applyProtection="true">
      <alignment horizontal="center" vertical="center" textRotation="0" wrapText="false" indent="0" shrinkToFit="false"/>
      <protection locked="true" hidden="false"/>
    </xf>
    <xf numFmtId="0" fontId="785" fillId="591" borderId="634" xfId="0" applyNumberFormat="true" applyFont="true" applyFill="true" applyBorder="true" applyAlignment="true" applyProtection="true">
      <alignment horizontal="center" vertical="center" textRotation="0" wrapText="false" indent="0" shrinkToFit="false"/>
      <protection locked="true" hidden="false"/>
    </xf>
    <xf numFmtId="0" fontId="786" fillId="592" borderId="635" xfId="0" applyNumberFormat="true" applyFont="true" applyFill="true" applyBorder="true" applyAlignment="true" applyProtection="true">
      <alignment horizontal="center" vertical="center" textRotation="0" wrapText="false" indent="0" shrinkToFit="false"/>
      <protection locked="true" hidden="false"/>
    </xf>
    <xf numFmtId="0" fontId="788" fillId="593" borderId="636" xfId="0" applyNumberFormat="true" applyFont="true" applyFill="true" applyBorder="true" applyAlignment="true" applyProtection="true">
      <alignment horizontal="center" vertical="center" textRotation="0" wrapText="false" indent="0" shrinkToFit="false"/>
      <protection locked="true" hidden="false"/>
    </xf>
    <xf numFmtId="0" fontId="790" fillId="594" borderId="637" xfId="0" applyNumberFormat="true" applyFont="true" applyFill="true" applyBorder="true" applyAlignment="true" applyProtection="true">
      <alignment horizontal="center" vertical="center" textRotation="0" wrapText="false" indent="0" shrinkToFit="false"/>
      <protection locked="true" hidden="false"/>
    </xf>
    <xf numFmtId="0" fontId="792" fillId="595" borderId="638" xfId="0" applyNumberFormat="true" applyFont="true" applyFill="true" applyBorder="true" applyAlignment="true" applyProtection="true">
      <alignment horizontal="center" vertical="center" textRotation="0" wrapText="false" indent="0" shrinkToFit="false"/>
      <protection locked="true" hidden="false"/>
    </xf>
    <xf numFmtId="0" fontId="794" fillId="596" borderId="639" xfId="0" applyNumberFormat="true" applyFont="true" applyFill="true" applyBorder="true" applyAlignment="true" applyProtection="true">
      <alignment horizontal="center" vertical="center" textRotation="0" wrapText="false" indent="0" shrinkToFit="false"/>
      <protection locked="true" hidden="false"/>
    </xf>
    <xf numFmtId="0" fontId="796" fillId="0" borderId="640" xfId="0" applyNumberFormat="true" applyFont="true" applyBorder="true" applyAlignment="true" applyProtection="true">
      <alignment horizontal="general" vertical="bottom" textRotation="0" wrapText="false" indent="0" shrinkToFit="false"/>
      <protection locked="true" hidden="false"/>
    </xf>
    <xf numFmtId="0" fontId="798" fillId="0" borderId="641"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51689199499"/>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51689199499"/>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51689199499"/>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17</c:v>
                </c:pt>
                <c:pt idx="1">
                  <c:v>1E-10</c:v>
                </c:pt>
                <c:pt idx="2">
                  <c:v>1E-10</c:v>
                </c:pt>
                <c:pt idx="3">
                  <c:v>1E-10</c:v>
                </c:pt>
                <c:pt idx="4">
                  <c:v>17</c:v>
                </c:pt>
                <c:pt idx="5">
                  <c:v>17</c:v>
                </c:pt>
              </c:numCache>
            </c:numRef>
          </c:val>
          <c:extLst>
            <c:ext xmlns:c16="http://schemas.microsoft.com/office/drawing/2014/chart" uri="{C3380CC4-5D6E-409C-BE32-E72D297353CC}">
              <c16:uniqueId val="{00000000-8494-4F15-95DD-3C0EFC416413}"/>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494-4F15-95DD-3C0EFC416413}"/>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494-4F15-95DD-3C0EFC416413}"/>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494-4F15-95DD-3C0EFC416413}"/>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494-4F15-95DD-3C0EFC416413}"/>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494-4F15-95DD-3C0EFC416413}"/>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494-4F15-95DD-3C0EFC416413}"/>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7-8494-4F15-95DD-3C0EFC416413}"/>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8494-4F15-95DD-3C0EFC416413}"/>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83</c:v>
                </c:pt>
                <c:pt idx="1">
                  <c:v>1E-10</c:v>
                </c:pt>
                <c:pt idx="2">
                  <c:v>1E-10</c:v>
                </c:pt>
                <c:pt idx="3">
                  <c:v>1E-10</c:v>
                </c:pt>
                <c:pt idx="4">
                  <c:v>83</c:v>
                </c:pt>
                <c:pt idx="5">
                  <c:v>83</c:v>
                </c:pt>
              </c:numCache>
            </c:numRef>
          </c:val>
          <c:extLst>
            <c:ext xmlns:c16="http://schemas.microsoft.com/office/drawing/2014/chart" uri="{C3380CC4-5D6E-409C-BE32-E72D297353CC}">
              <c16:uniqueId val="{00000009-8494-4F15-95DD-3C0EFC416413}"/>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D73-405C-9C6E-643205E6123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D73-405C-9C6E-643205E6123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D73-405C-9C6E-643205E61235}"/>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D73-405C-9C6E-643205E61235}"/>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D73-405C-9C6E-643205E61235}"/>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D73-405C-9C6E-643205E61235}"/>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FBF-4424-8DCC-39C9BA39EED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FBF-4424-8DCC-39C9BA39EED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C04-4EA9-A6EF-D3134A413600}"/>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C04-4EA9-A6EF-D3134A413600}"/>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26B-4C11-928B-C9CA07143609}"/>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E5B-4869-900F-39B297929CE4}"/>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798-454F-A76F-5BCB0B20488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2013</c:v>
                </c:pt>
                <c:pt idx="4">
                  <c:v>2014</c:v>
                </c:pt>
                <c:pt idx="5">
                  <c:v>2017</c:v>
                </c:pt>
                <c:pt idx="6">
                  <c:v>2018</c:v>
                </c:pt>
                <c:pt idx="7">
                  <c:v>2019</c:v>
                </c:pt>
                <c:pt idx="8">
                  <c:v>2020</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32.6</c:v>
                </c:pt>
                <c:pt idx="1">
                  <c:v>34.5</c:v>
                </c:pt>
                <c:pt idx="2">
                  <c:v>39.200000000000003</c:v>
                </c:pt>
                <c:pt idx="3">
                  <c:v>#N/A</c:v>
                </c:pt>
                <c:pt idx="4">
                  <c:v>46.7</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25.1</c:v>
                </c:pt>
                <c:pt idx="5">
                  <c:v>25.1</c:v>
                </c:pt>
                <c:pt idx="6">
                  <c:v>25.1</c:v>
                </c:pt>
                <c:pt idx="7">
                  <c:v>25.1</c:v>
                </c:pt>
                <c:pt idx="8">
                  <c:v>25.1</c:v>
                </c:pt>
                <c:pt idx="9">
                  <c:v>28.4</c:v>
                </c:pt>
                <c:pt idx="10">
                  <c:v>31.7</c:v>
                </c:pt>
                <c:pt idx="11">
                  <c:v>35</c:v>
                </c:pt>
                <c:pt idx="12">
                  <c:v>38.299999999999997</c:v>
                </c:pt>
                <c:pt idx="13">
                  <c:v>41.5</c:v>
                </c:pt>
                <c:pt idx="14">
                  <c:v>44.8</c:v>
                </c:pt>
                <c:pt idx="15">
                  <c:v>48.1</c:v>
                </c:pt>
                <c:pt idx="16">
                  <c:v>51.4</c:v>
                </c:pt>
                <c:pt idx="17">
                  <c:v>51.4</c:v>
                </c:pt>
                <c:pt idx="18">
                  <c:v>51.4</c:v>
                </c:pt>
                <c:pt idx="19">
                  <c:v>51.4</c:v>
                </c:pt>
                <c:pt idx="20">
                  <c:v>51.4</c:v>
                </c:pt>
                <c:pt idx="21">
                  <c:v>#N/A</c:v>
                </c:pt>
                <c:pt idx="22">
                  <c:v>#N/A</c:v>
                </c:pt>
                <c:pt idx="23">
                  <c:v>#N/A</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41.5</c:v>
                </c:pt>
                <c:pt idx="14">
                  <c:v>44.8</c:v>
                </c:pt>
                <c:pt idx="15">
                  <c:v>48.1</c:v>
                </c:pt>
                <c:pt idx="16">
                  <c:v>51.4</c:v>
                </c:pt>
                <c:pt idx="17">
                  <c:v>51.4</c:v>
                </c:pt>
                <c:pt idx="18">
                  <c:v>51.4</c:v>
                </c:pt>
                <c:pt idx="19">
                  <c:v>51.4</c:v>
                </c:pt>
                <c:pt idx="20">
                  <c:v>51.4</c:v>
                </c:pt>
                <c:pt idx="21">
                  <c:v>57.1</c:v>
                </c:pt>
                <c:pt idx="22">
                  <c:v>57.1</c:v>
                </c:pt>
                <c:pt idx="23">
                  <c:v>57.1</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D73-405C-9C6E-643205E6123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D73-405C-9C6E-643205E6123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D73-405C-9C6E-643205E61235}"/>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D73-405C-9C6E-643205E61235}"/>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D73-405C-9C6E-643205E61235}"/>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FBF-4424-8DCC-39C9BA39EED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FBF-4424-8DCC-39C9BA39EED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C04-4EA9-A6EF-D3134A413600}"/>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C04-4EA9-A6EF-D3134A413600}"/>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26B-4C11-928B-C9CA07143609}"/>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E5B-4869-900F-39B297929CE4}"/>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798-454F-A76F-5BCB0B20488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2013</c:v>
                </c:pt>
                <c:pt idx="4">
                  <c:v>2014</c:v>
                </c:pt>
                <c:pt idx="5">
                  <c:v>2017</c:v>
                </c:pt>
                <c:pt idx="6">
                  <c:v>2018</c:v>
                </c:pt>
                <c:pt idx="7">
                  <c:v>2019</c:v>
                </c:pt>
                <c:pt idx="8">
                  <c:v>2020</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51.321954410338336</c:v>
                </c:pt>
                <c:pt idx="8">
                  <c:v>55.729247014564685</c:v>
                </c:pt>
                <c:pt idx="9">
                  <c:v>#N/A</c:v>
                </c:pt>
                <c:pt idx="10">
                  <c:v>58.397615036255793</c:v>
                </c:pt>
                <c:pt idx="11">
                  <c:v>63.037425619646264</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C-5D73-405C-9C6E-643205E61235}"/>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D73-405C-9C6E-643205E6123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D73-405C-9C6E-643205E6123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D73-405C-9C6E-643205E61235}"/>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D73-405C-9C6E-643205E61235}"/>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D73-405C-9C6E-643205E61235}"/>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5D73-405C-9C6E-643205E61235}"/>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FBF-4424-8DCC-39C9BA39EED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FBF-4424-8DCC-39C9BA39EED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C04-4EA9-A6EF-D3134A413600}"/>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C04-4EA9-A6EF-D3134A413600}"/>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26B-4C11-928B-C9CA07143609}"/>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E5B-4869-900F-39B297929CE4}"/>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798-454F-A76F-5BCB0B20488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2013</c:v>
                </c:pt>
                <c:pt idx="4">
                  <c:v>2014</c:v>
                </c:pt>
                <c:pt idx="5">
                  <c:v>2017</c:v>
                </c:pt>
                <c:pt idx="6">
                  <c:v>2018</c:v>
                </c:pt>
                <c:pt idx="7">
                  <c:v>2019</c:v>
                </c:pt>
                <c:pt idx="8">
                  <c:v>2020</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5D73-405C-9C6E-643205E61235}"/>
            </c:ext>
          </c:extLst>
        </c:ser>
        <c:dLbls>
          <c:showLegendKey val="0"/>
          <c:showVal val="0"/>
          <c:showCatName val="0"/>
          <c:showSerName val="0"/>
          <c:showPercent val="0"/>
          <c:showBubbleSize val="0"/>
        </c:dLbls>
        <c:axId val="75150080"/>
        <c:axId val="75151616"/>
      </c:scatterChart>
      <c:valAx>
        <c:axId val="751500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1616"/>
        <c:crosses val="autoZero"/>
        <c:crossBetween val="midCat"/>
        <c:majorUnit val="5"/>
      </c:valAx>
      <c:valAx>
        <c:axId val="751516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008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4FD-4C73-AE94-5E1A36EB71A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4FD-4C73-AE94-5E1A36EB71A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4FD-4C73-AE94-5E1A36EB71A6}"/>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4FD-4C73-AE94-5E1A36EB71A6}"/>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4FD-4C73-AE94-5E1A36EB71A6}"/>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4FD-4C73-AE94-5E1A36EB71A6}"/>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166-422A-A896-3864E1B1458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166-422A-A896-3864E1B1458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021-4C02-98D0-8010EB590D73}"/>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21-4C02-98D0-8010EB590D73}"/>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7FC-4109-9829-6ABE996A6BA4}"/>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88F-409F-BBEF-96B2DFE1D660}"/>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D84-40E4-BC0E-120F74D0B3C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2013</c:v>
                </c:pt>
                <c:pt idx="4">
                  <c:v>2014</c:v>
                </c:pt>
                <c:pt idx="5">
                  <c:v>2017</c:v>
                </c:pt>
                <c:pt idx="6">
                  <c:v>2018</c:v>
                </c:pt>
                <c:pt idx="7">
                  <c:v>2019</c:v>
                </c:pt>
                <c:pt idx="8">
                  <c:v>2020</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4FD-4C73-AE94-5E1A36EB71A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4FD-4C73-AE94-5E1A36EB71A6}"/>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4FD-4C73-AE94-5E1A36EB71A6}"/>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4FD-4C73-AE94-5E1A36EB71A6}"/>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166-422A-A896-3864E1B1458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166-422A-A896-3864E1B1458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21-4C02-98D0-8010EB590D73}"/>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021-4C02-98D0-8010EB590D73}"/>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7FC-4109-9829-6ABE996A6BA4}"/>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88F-409F-BBEF-96B2DFE1D660}"/>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D84-40E4-BC0E-120F74D0B3C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2013</c:v>
                </c:pt>
                <c:pt idx="4">
                  <c:v>2014</c:v>
                </c:pt>
                <c:pt idx="5">
                  <c:v>2017</c:v>
                </c:pt>
                <c:pt idx="6">
                  <c:v>2018</c:v>
                </c:pt>
                <c:pt idx="7">
                  <c:v>2019</c:v>
                </c:pt>
                <c:pt idx="8">
                  <c:v>2020</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C-E4FD-4C73-AE94-5E1A36EB71A6}"/>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4FD-4C73-AE94-5E1A36EB71A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4FD-4C73-AE94-5E1A36EB71A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4FD-4C73-AE94-5E1A36EB71A6}"/>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4FD-4C73-AE94-5E1A36EB71A6}"/>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4FD-4C73-AE94-5E1A36EB71A6}"/>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4FD-4C73-AE94-5E1A36EB71A6}"/>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166-422A-A896-3864E1B1458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166-422A-A896-3864E1B1458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21-4C02-98D0-8010EB590D73}"/>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21-4C02-98D0-8010EB590D73}"/>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7FC-4109-9829-6ABE996A6BA4}"/>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88F-409F-BBEF-96B2DFE1D660}"/>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D84-40E4-BC0E-120F74D0B3C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2013</c:v>
                </c:pt>
                <c:pt idx="4">
                  <c:v>2014</c:v>
                </c:pt>
                <c:pt idx="5">
                  <c:v>2017</c:v>
                </c:pt>
                <c:pt idx="6">
                  <c:v>2018</c:v>
                </c:pt>
                <c:pt idx="7">
                  <c:v>2019</c:v>
                </c:pt>
                <c:pt idx="8">
                  <c:v>2020</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E4FD-4C73-AE94-5E1A36EB71A6}"/>
            </c:ext>
          </c:extLst>
        </c:ser>
        <c:dLbls>
          <c:showLegendKey val="0"/>
          <c:showVal val="0"/>
          <c:showCatName val="0"/>
          <c:showSerName val="0"/>
          <c:showPercent val="0"/>
          <c:showBubbleSize val="0"/>
        </c:dLbls>
        <c:axId val="84457344"/>
        <c:axId val="84458880"/>
      </c:scatterChart>
      <c:valAx>
        <c:axId val="844573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58880"/>
        <c:crosses val="autoZero"/>
        <c:crossBetween val="midCat"/>
        <c:majorUnit val="5"/>
      </c:valAx>
      <c:valAx>
        <c:axId val="844588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5734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B6A-4683-921B-5A726A7F3F7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B6A-4683-921B-5A726A7F3F7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B6A-4683-921B-5A726A7F3F75}"/>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B6A-4683-921B-5A726A7F3F75}"/>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B6A-4683-921B-5A726A7F3F75}"/>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B6A-4683-921B-5A726A7F3F75}"/>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ACE-4B32-B4C6-243A5BA2832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ACE-4B32-B4C6-243A5BA2832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C43-4B59-8BC5-106AA53C085A}"/>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C43-4B59-8BC5-106AA53C085A}"/>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4F4-447D-9ADC-68C0ABAF048C}"/>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0B8-4766-BF3F-44B3ACEF3B8C}"/>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8F8-4E77-9411-FFA4C9A3066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2013</c:v>
                </c:pt>
                <c:pt idx="4">
                  <c:v>2014</c:v>
                </c:pt>
                <c:pt idx="5">
                  <c:v>2017</c:v>
                </c:pt>
                <c:pt idx="6">
                  <c:v>2018</c:v>
                </c:pt>
                <c:pt idx="7">
                  <c:v>2019</c:v>
                </c:pt>
                <c:pt idx="8">
                  <c:v>2020</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27.1</c:v>
                </c:pt>
                <c:pt idx="1">
                  <c:v>30.1</c:v>
                </c:pt>
                <c:pt idx="2">
                  <c:v>29.5</c:v>
                </c:pt>
                <c:pt idx="3">
                  <c:v>#N/A</c:v>
                </c:pt>
                <c:pt idx="4">
                  <c:v>33.799999999999997</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25</c:v>
                </c:pt>
                <c:pt idx="5">
                  <c:v>25</c:v>
                </c:pt>
                <c:pt idx="6">
                  <c:v>25</c:v>
                </c:pt>
                <c:pt idx="7">
                  <c:v>25</c:v>
                </c:pt>
                <c:pt idx="8">
                  <c:v>25</c:v>
                </c:pt>
                <c:pt idx="9">
                  <c:v>26.3</c:v>
                </c:pt>
                <c:pt idx="10">
                  <c:v>27.6</c:v>
                </c:pt>
                <c:pt idx="11">
                  <c:v>28.8</c:v>
                </c:pt>
                <c:pt idx="12">
                  <c:v>30.1</c:v>
                </c:pt>
                <c:pt idx="13">
                  <c:v>31.4</c:v>
                </c:pt>
                <c:pt idx="14">
                  <c:v>32.700000000000003</c:v>
                </c:pt>
                <c:pt idx="15">
                  <c:v>34</c:v>
                </c:pt>
                <c:pt idx="16">
                  <c:v>35.200000000000003</c:v>
                </c:pt>
                <c:pt idx="17">
                  <c:v>35.200000000000003</c:v>
                </c:pt>
                <c:pt idx="18">
                  <c:v>35.200000000000003</c:v>
                </c:pt>
                <c:pt idx="19">
                  <c:v>35.200000000000003</c:v>
                </c:pt>
                <c:pt idx="20">
                  <c:v>35.200000000000003</c:v>
                </c:pt>
                <c:pt idx="21">
                  <c:v>#N/A</c:v>
                </c:pt>
                <c:pt idx="22">
                  <c:v>#N/A</c:v>
                </c:pt>
                <c:pt idx="23">
                  <c:v>#N/A</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13.3</c:v>
                </c:pt>
                <c:pt idx="12">
                  <c:v>13.3</c:v>
                </c:pt>
                <c:pt idx="13">
                  <c:v>13.3</c:v>
                </c:pt>
                <c:pt idx="14">
                  <c:v>13.3</c:v>
                </c:pt>
                <c:pt idx="15">
                  <c:v>13.3</c:v>
                </c:pt>
                <c:pt idx="16">
                  <c:v>18.399999999999999</c:v>
                </c:pt>
                <c:pt idx="17">
                  <c:v>23.6</c:v>
                </c:pt>
                <c:pt idx="18">
                  <c:v>28.7</c:v>
                </c:pt>
                <c:pt idx="19">
                  <c:v>33.9</c:v>
                </c:pt>
                <c:pt idx="20">
                  <c:v>35.200000000000003</c:v>
                </c:pt>
                <c:pt idx="21">
                  <c:v>44.2</c:v>
                </c:pt>
                <c:pt idx="22">
                  <c:v>49.3</c:v>
                </c:pt>
                <c:pt idx="23">
                  <c:v>54.4</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B6A-4683-921B-5A726A7F3F7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B6A-4683-921B-5A726A7F3F75}"/>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B6A-4683-921B-5A726A7F3F7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B6A-4683-921B-5A726A7F3F75}"/>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ACE-4B32-B4C6-243A5BA2832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ACE-4B32-B4C6-243A5BA2832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C43-4B59-8BC5-106AA53C085A}"/>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C43-4B59-8BC5-106AA53C085A}"/>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4F4-447D-9ADC-68C0ABAF048C}"/>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0B8-4766-BF3F-44B3ACEF3B8C}"/>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8F8-4E77-9411-FFA4C9A3066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2013</c:v>
                </c:pt>
                <c:pt idx="4">
                  <c:v>2014</c:v>
                </c:pt>
                <c:pt idx="5">
                  <c:v>2017</c:v>
                </c:pt>
                <c:pt idx="6">
                  <c:v>2018</c:v>
                </c:pt>
                <c:pt idx="7">
                  <c:v>2019</c:v>
                </c:pt>
                <c:pt idx="8">
                  <c:v>2020</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20.20506</c:v>
                </c:pt>
                <c:pt idx="6">
                  <c:v>#N/A</c:v>
                </c:pt>
                <c:pt idx="7">
                  <c:v>39.826129999999999</c:v>
                </c:pt>
                <c:pt idx="8">
                  <c:v>39.663040000000002</c:v>
                </c:pt>
                <c:pt idx="9">
                  <c:v>#N/A</c:v>
                </c:pt>
                <c:pt idx="10">
                  <c:v>41.81</c:v>
                </c:pt>
                <c:pt idx="11">
                  <c:v>48.4</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D-BB6A-4683-921B-5A726A7F3F75}"/>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B6A-4683-921B-5A726A7F3F7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B6A-4683-921B-5A726A7F3F7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B6A-4683-921B-5A726A7F3F75}"/>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B6A-4683-921B-5A726A7F3F75}"/>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BB6A-4683-921B-5A726A7F3F75}"/>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BB6A-4683-921B-5A726A7F3F75}"/>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ACE-4B32-B4C6-243A5BA2832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ACE-4B32-B4C6-243A5BA2832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C43-4B59-8BC5-106AA53C085A}"/>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C43-4B59-8BC5-106AA53C085A}"/>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4F4-447D-9ADC-68C0ABAF048C}"/>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0B8-4766-BF3F-44B3ACEF3B8C}"/>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8F8-4E77-9411-FFA4C9A3066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2013</c:v>
                </c:pt>
                <c:pt idx="4">
                  <c:v>2014</c:v>
                </c:pt>
                <c:pt idx="5">
                  <c:v>2017</c:v>
                </c:pt>
                <c:pt idx="6">
                  <c:v>2018</c:v>
                </c:pt>
                <c:pt idx="7">
                  <c:v>2019</c:v>
                </c:pt>
                <c:pt idx="8">
                  <c:v>2020</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4-BB6A-4683-921B-5A726A7F3F75}"/>
            </c:ext>
          </c:extLst>
        </c:ser>
        <c:dLbls>
          <c:showLegendKey val="0"/>
          <c:showVal val="0"/>
          <c:showCatName val="0"/>
          <c:showSerName val="0"/>
          <c:showPercent val="0"/>
          <c:showBubbleSize val="0"/>
        </c:dLbls>
        <c:axId val="84807680"/>
        <c:axId val="84809216"/>
      </c:scatterChart>
      <c:valAx>
        <c:axId val="848076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09216"/>
        <c:crosses val="autoZero"/>
        <c:crossBetween val="midCat"/>
        <c:majorUnit val="5"/>
      </c:valAx>
      <c:valAx>
        <c:axId val="848092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0768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AD1-4F3C-936C-9864DFDEDA1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AD1-4F3C-936C-9864DFDEDA1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AD1-4F3C-936C-9864DFDEDA1B}"/>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AD1-4F3C-936C-9864DFDEDA1B}"/>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AD1-4F3C-936C-9864DFDEDA1B}"/>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AD1-4F3C-936C-9864DFDEDA1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14D-4460-93F3-BC5ABA8F9A6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14D-4460-93F3-BC5ABA8F9A6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F90-4525-B9FA-D4B783C9DF19}"/>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F90-4525-B9FA-D4B783C9DF19}"/>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7EC-4051-AE26-853FC2B95C6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253-4F19-8219-779A791B0629}"/>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379-4E90-81B1-EEC5D16CF84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2013</c:v>
                </c:pt>
                <c:pt idx="4">
                  <c:v>2014</c:v>
                </c:pt>
                <c:pt idx="5">
                  <c:v>2017</c:v>
                </c:pt>
                <c:pt idx="6">
                  <c:v>2018</c:v>
                </c:pt>
                <c:pt idx="7">
                  <c:v>2019</c:v>
                </c:pt>
                <c:pt idx="8">
                  <c:v>2020</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77.181209999999993</c:v>
                </c:pt>
                <c:pt idx="7">
                  <c:v>65.042107250950451</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38.5</c:v>
                </c:pt>
                <c:pt idx="13">
                  <c:v>41.2</c:v>
                </c:pt>
                <c:pt idx="14">
                  <c:v>43.9</c:v>
                </c:pt>
                <c:pt idx="15">
                  <c:v>46.7</c:v>
                </c:pt>
                <c:pt idx="16">
                  <c:v>49.4</c:v>
                </c:pt>
                <c:pt idx="17">
                  <c:v>52.1</c:v>
                </c:pt>
                <c:pt idx="18">
                  <c:v>54.9</c:v>
                </c:pt>
                <c:pt idx="19">
                  <c:v>57.6</c:v>
                </c:pt>
                <c:pt idx="20">
                  <c:v>60.3</c:v>
                </c:pt>
                <c:pt idx="21">
                  <c:v>63.1</c:v>
                </c:pt>
                <c:pt idx="22">
                  <c:v>65.8</c:v>
                </c:pt>
                <c:pt idx="23">
                  <c:v>65.8</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28.8</c:v>
                </c:pt>
                <c:pt idx="16">
                  <c:v>28.8</c:v>
                </c:pt>
                <c:pt idx="17">
                  <c:v>28.8</c:v>
                </c:pt>
                <c:pt idx="18">
                  <c:v>28.8</c:v>
                </c:pt>
                <c:pt idx="19">
                  <c:v>28.8</c:v>
                </c:pt>
                <c:pt idx="20">
                  <c:v>28.8</c:v>
                </c:pt>
                <c:pt idx="21">
                  <c:v>28.8</c:v>
                </c:pt>
                <c:pt idx="22">
                  <c:v>28.8</c:v>
                </c:pt>
                <c:pt idx="23">
                  <c:v>28.8</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AD1-4F3C-936C-9864DFDEDA1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AD1-4F3C-936C-9864DFDEDA1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AD1-4F3C-936C-9864DFDEDA1B}"/>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AD1-4F3C-936C-9864DFDEDA1B}"/>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AD1-4F3C-936C-9864DFDEDA1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14D-4460-93F3-BC5ABA8F9A6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14D-4460-93F3-BC5ABA8F9A6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90-4525-B9FA-D4B783C9DF19}"/>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90-4525-B9FA-D4B783C9DF19}"/>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7EC-4051-AE26-853FC2B95C6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253-4F19-8219-779A791B0629}"/>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379-4E90-81B1-EEC5D16CF84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2013</c:v>
                </c:pt>
                <c:pt idx="4">
                  <c:v>2014</c:v>
                </c:pt>
                <c:pt idx="5">
                  <c:v>2017</c:v>
                </c:pt>
                <c:pt idx="6">
                  <c:v>2018</c:v>
                </c:pt>
                <c:pt idx="7">
                  <c:v>2019</c:v>
                </c:pt>
                <c:pt idx="8">
                  <c:v>2020</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27.999729900942313</c:v>
                </c:pt>
                <c:pt idx="11">
                  <c:v>29.564394490594793</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27.6</c:v>
                </c:pt>
                <c:pt idx="5">
                  <c:v>27.6</c:v>
                </c:pt>
                <c:pt idx="6">
                  <c:v>27.6</c:v>
                </c:pt>
                <c:pt idx="7">
                  <c:v>27.6</c:v>
                </c:pt>
                <c:pt idx="8">
                  <c:v>27.6</c:v>
                </c:pt>
                <c:pt idx="9">
                  <c:v>30.3</c:v>
                </c:pt>
                <c:pt idx="10">
                  <c:v>33</c:v>
                </c:pt>
                <c:pt idx="11">
                  <c:v>35.700000000000003</c:v>
                </c:pt>
                <c:pt idx="12">
                  <c:v>38.5</c:v>
                </c:pt>
                <c:pt idx="13">
                  <c:v>41.2</c:v>
                </c:pt>
                <c:pt idx="14">
                  <c:v>43.9</c:v>
                </c:pt>
                <c:pt idx="15">
                  <c:v>46.7</c:v>
                </c:pt>
                <c:pt idx="16">
                  <c:v>49.4</c:v>
                </c:pt>
                <c:pt idx="17">
                  <c:v>52.1</c:v>
                </c:pt>
                <c:pt idx="18">
                  <c:v>54.9</c:v>
                </c:pt>
                <c:pt idx="19">
                  <c:v>57.6</c:v>
                </c:pt>
                <c:pt idx="20">
                  <c:v>60.3</c:v>
                </c:pt>
                <c:pt idx="21">
                  <c:v>63.1</c:v>
                </c:pt>
                <c:pt idx="22">
                  <c:v>65.8</c:v>
                </c:pt>
                <c:pt idx="23">
                  <c:v>65.8</c:v>
                </c:pt>
              </c:numCache>
            </c:numRef>
          </c:yVal>
          <c:smooth val="0"/>
          <c:extLst>
            <c:ext xmlns:c16="http://schemas.microsoft.com/office/drawing/2014/chart" uri="{C3380CC4-5D6E-409C-BE32-E72D297353CC}">
              <c16:uniqueId val="{0000000C-7AD1-4F3C-936C-9864DFDEDA1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AD1-4F3C-936C-9864DFDEDA1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AD1-4F3C-936C-9864DFDEDA1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AD1-4F3C-936C-9864DFDEDA1B}"/>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AD1-4F3C-936C-9864DFDEDA1B}"/>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AD1-4F3C-936C-9864DFDEDA1B}"/>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AD1-4F3C-936C-9864DFDEDA1B}"/>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14D-4460-93F3-BC5ABA8F9A6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14D-4460-93F3-BC5ABA8F9A6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F90-4525-B9FA-D4B783C9DF19}"/>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F90-4525-B9FA-D4B783C9DF19}"/>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7EC-4051-AE26-853FC2B95C6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253-4F19-8219-779A791B0629}"/>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379-4E90-81B1-EEC5D16CF84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2013</c:v>
                </c:pt>
                <c:pt idx="4">
                  <c:v>2014</c:v>
                </c:pt>
                <c:pt idx="5">
                  <c:v>2017</c:v>
                </c:pt>
                <c:pt idx="6">
                  <c:v>2018</c:v>
                </c:pt>
                <c:pt idx="7">
                  <c:v>2019</c:v>
                </c:pt>
                <c:pt idx="8">
                  <c:v>2020</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34.5</c:v>
                </c:pt>
                <c:pt idx="1">
                  <c:v>35.900000000000006</c:v>
                </c:pt>
                <c:pt idx="2">
                  <c:v>38.9</c:v>
                </c:pt>
                <c:pt idx="3">
                  <c:v>#N/A</c:v>
                </c:pt>
                <c:pt idx="4">
                  <c:v>#N/A</c:v>
                </c:pt>
                <c:pt idx="5">
                  <c:v>#N/A</c:v>
                </c:pt>
                <c:pt idx="6">
                  <c:v>#N/A</c:v>
                </c:pt>
                <c:pt idx="7">
                  <c:v>#N/A</c:v>
                </c:pt>
                <c:pt idx="8">
                  <c:v>#N/A</c:v>
                </c:pt>
                <c:pt idx="9">
                  <c:v>61</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7AD1-4F3C-936C-9864DFDEDA1B}"/>
            </c:ext>
          </c:extLst>
        </c:ser>
        <c:dLbls>
          <c:showLegendKey val="0"/>
          <c:showVal val="0"/>
          <c:showCatName val="0"/>
          <c:showSerName val="0"/>
          <c:showPercent val="0"/>
          <c:showBubbleSize val="0"/>
        </c:dLbls>
        <c:axId val="84866176"/>
        <c:axId val="84867712"/>
      </c:scatterChart>
      <c:valAx>
        <c:axId val="848661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67712"/>
        <c:crosses val="autoZero"/>
        <c:crossBetween val="midCat"/>
        <c:majorUnit val="5"/>
      </c:valAx>
      <c:valAx>
        <c:axId val="8486771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6617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1D8-41D1-B9F0-70F8DC205B1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1D8-41D1-B9F0-70F8DC205B1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1D8-41D1-B9F0-70F8DC205B1B}"/>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1D8-41D1-B9F0-70F8DC205B1B}"/>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1D8-41D1-B9F0-70F8DC205B1B}"/>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1D8-41D1-B9F0-70F8DC205B1B}"/>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A86-454C-9BA3-9E2B773BA3A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A86-454C-9BA3-9E2B773BA3A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45E-4CD6-AB34-C0DBE7136F44}"/>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5E-4CD6-AB34-C0DBE7136F44}"/>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1AF-40F1-A069-ECDE9FAA4006}"/>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94-42B2-8FD5-9D9988856862}"/>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9C1-48C4-8C12-C111E4DCC0D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2013</c:v>
                </c:pt>
                <c:pt idx="4">
                  <c:v>2014</c:v>
                </c:pt>
                <c:pt idx="5">
                  <c:v>2017</c:v>
                </c:pt>
                <c:pt idx="6">
                  <c:v>2018</c:v>
                </c:pt>
                <c:pt idx="7">
                  <c:v>2019</c:v>
                </c:pt>
                <c:pt idx="8">
                  <c:v>2020</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1D8-41D1-B9F0-70F8DC205B1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1D8-41D1-B9F0-70F8DC205B1B}"/>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1D8-41D1-B9F0-70F8DC205B1B}"/>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1D8-41D1-B9F0-70F8DC205B1B}"/>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A86-454C-9BA3-9E2B773BA3A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A86-454C-9BA3-9E2B773BA3A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45E-4CD6-AB34-C0DBE7136F44}"/>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5E-4CD6-AB34-C0DBE7136F44}"/>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1AF-40F1-A069-ECDE9FAA4006}"/>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094-42B2-8FD5-9D9988856862}"/>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9C1-48C4-8C12-C111E4DCC0D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2013</c:v>
                </c:pt>
                <c:pt idx="4">
                  <c:v>2014</c:v>
                </c:pt>
                <c:pt idx="5">
                  <c:v>2017</c:v>
                </c:pt>
                <c:pt idx="6">
                  <c:v>2018</c:v>
                </c:pt>
                <c:pt idx="7">
                  <c:v>2019</c:v>
                </c:pt>
                <c:pt idx="8">
                  <c:v>2020</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15.4</c:v>
                </c:pt>
                <c:pt idx="17">
                  <c:v>15.4</c:v>
                </c:pt>
                <c:pt idx="18">
                  <c:v>15.4</c:v>
                </c:pt>
                <c:pt idx="19">
                  <c:v>15.4</c:v>
                </c:pt>
                <c:pt idx="20">
                  <c:v>15.4</c:v>
                </c:pt>
                <c:pt idx="21">
                  <c:v>15.4</c:v>
                </c:pt>
                <c:pt idx="22">
                  <c:v>15.4</c:v>
                </c:pt>
                <c:pt idx="23">
                  <c:v>15.4</c:v>
                </c:pt>
              </c:numCache>
            </c:numRef>
          </c:yVal>
          <c:smooth val="0"/>
          <c:extLst>
            <c:ext xmlns:c16="http://schemas.microsoft.com/office/drawing/2014/chart" uri="{C3380CC4-5D6E-409C-BE32-E72D297353CC}">
              <c16:uniqueId val="{0000000C-E1D8-41D1-B9F0-70F8DC205B1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1D8-41D1-B9F0-70F8DC205B1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1D8-41D1-B9F0-70F8DC205B1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1D8-41D1-B9F0-70F8DC205B1B}"/>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1D8-41D1-B9F0-70F8DC205B1B}"/>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1D8-41D1-B9F0-70F8DC205B1B}"/>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1D8-41D1-B9F0-70F8DC205B1B}"/>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A86-454C-9BA3-9E2B773BA3A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A86-454C-9BA3-9E2B773BA3A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45E-4CD6-AB34-C0DBE7136F44}"/>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45E-4CD6-AB34-C0DBE7136F44}"/>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1AF-40F1-A069-ECDE9FAA4006}"/>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94-42B2-8FD5-9D9988856862}"/>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9C1-48C4-8C12-C111E4DCC0D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2013</c:v>
                </c:pt>
                <c:pt idx="4">
                  <c:v>2014</c:v>
                </c:pt>
                <c:pt idx="5">
                  <c:v>2017</c:v>
                </c:pt>
                <c:pt idx="6">
                  <c:v>2018</c:v>
                </c:pt>
                <c:pt idx="7">
                  <c:v>2019</c:v>
                </c:pt>
                <c:pt idx="8">
                  <c:v>2020</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15.352697095435687</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E1D8-41D1-B9F0-70F8DC205B1B}"/>
            </c:ext>
          </c:extLst>
        </c:ser>
        <c:dLbls>
          <c:showLegendKey val="0"/>
          <c:showVal val="0"/>
          <c:showCatName val="0"/>
          <c:showSerName val="0"/>
          <c:showPercent val="0"/>
          <c:showBubbleSize val="0"/>
        </c:dLbls>
        <c:axId val="85555840"/>
        <c:axId val="85574016"/>
      </c:scatterChart>
      <c:valAx>
        <c:axId val="855558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74016"/>
        <c:crosses val="autoZero"/>
        <c:crossBetween val="midCat"/>
        <c:majorUnit val="5"/>
      </c:valAx>
      <c:valAx>
        <c:axId val="8557401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5584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9AD-4BD4-9609-D78D886EF18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9AD-4BD4-9609-D78D886EF18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9AD-4BD4-9609-D78D886EF186}"/>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9AD-4BD4-9609-D78D886EF186}"/>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9AD-4BD4-9609-D78D886EF18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9DF-4ABE-9316-032E7830491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9DF-4ABE-9316-032E7830491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113-490A-9007-96A6C72CB302}"/>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113-490A-9007-96A6C72CB302}"/>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F8C-404C-A2DD-4BBAA5356A5C}"/>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195-45E1-89F0-AA2849D23211}"/>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F1D-4997-A6EE-434692097D5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2013</c:v>
                </c:pt>
                <c:pt idx="4">
                  <c:v>2014</c:v>
                </c:pt>
                <c:pt idx="5">
                  <c:v>2017</c:v>
                </c:pt>
                <c:pt idx="6">
                  <c:v>2018</c:v>
                </c:pt>
                <c:pt idx="7">
                  <c:v>2019</c:v>
                </c:pt>
                <c:pt idx="8">
                  <c:v>2020</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45.085439999999998</c:v>
                </c:pt>
                <c:pt idx="6">
                  <c:v>57.763480000000001</c:v>
                </c:pt>
                <c:pt idx="7">
                  <c:v>64.466179999999994</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45.1</c:v>
                </c:pt>
                <c:pt idx="12">
                  <c:v>45.8</c:v>
                </c:pt>
                <c:pt idx="13">
                  <c:v>46.5</c:v>
                </c:pt>
                <c:pt idx="14">
                  <c:v>47.2</c:v>
                </c:pt>
                <c:pt idx="15">
                  <c:v>48</c:v>
                </c:pt>
                <c:pt idx="16">
                  <c:v>48.7</c:v>
                </c:pt>
                <c:pt idx="17">
                  <c:v>49.4</c:v>
                </c:pt>
                <c:pt idx="18">
                  <c:v>50.1</c:v>
                </c:pt>
                <c:pt idx="19">
                  <c:v>50.8</c:v>
                </c:pt>
                <c:pt idx="20">
                  <c:v>51.5</c:v>
                </c:pt>
                <c:pt idx="21">
                  <c:v>52.3</c:v>
                </c:pt>
                <c:pt idx="22">
                  <c:v>53</c:v>
                </c:pt>
                <c:pt idx="23">
                  <c:v>53</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24.8</c:v>
                </c:pt>
                <c:pt idx="8">
                  <c:v>24.8</c:v>
                </c:pt>
                <c:pt idx="9">
                  <c:v>24.8</c:v>
                </c:pt>
                <c:pt idx="10">
                  <c:v>24.8</c:v>
                </c:pt>
                <c:pt idx="11">
                  <c:v>24.8</c:v>
                </c:pt>
                <c:pt idx="12">
                  <c:v>23</c:v>
                </c:pt>
                <c:pt idx="13">
                  <c:v>21.3</c:v>
                </c:pt>
                <c:pt idx="14">
                  <c:v>19.5</c:v>
                </c:pt>
                <c:pt idx="15">
                  <c:v>17.8</c:v>
                </c:pt>
                <c:pt idx="16">
                  <c:v>16</c:v>
                </c:pt>
                <c:pt idx="17">
                  <c:v>14.3</c:v>
                </c:pt>
                <c:pt idx="18">
                  <c:v>12.5</c:v>
                </c:pt>
                <c:pt idx="19">
                  <c:v>10.8</c:v>
                </c:pt>
                <c:pt idx="20">
                  <c:v>9</c:v>
                </c:pt>
                <c:pt idx="21">
                  <c:v>7.3</c:v>
                </c:pt>
                <c:pt idx="22">
                  <c:v>5.5</c:v>
                </c:pt>
                <c:pt idx="23">
                  <c:v>3.7</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9AD-4BD4-9609-D78D886EF18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9AD-4BD4-9609-D78D886EF186}"/>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9AD-4BD4-9609-D78D886EF18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9AD-4BD4-9609-D78D886EF18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9DF-4ABE-9316-032E7830491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9DF-4ABE-9316-032E7830491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113-490A-9007-96A6C72CB302}"/>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113-490A-9007-96A6C72CB302}"/>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F8C-404C-A2DD-4BBAA5356A5C}"/>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195-45E1-89F0-AA2849D23211}"/>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F1D-4997-A6EE-434692097D5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2013</c:v>
                </c:pt>
                <c:pt idx="4">
                  <c:v>2014</c:v>
                </c:pt>
                <c:pt idx="5">
                  <c:v>2017</c:v>
                </c:pt>
                <c:pt idx="6">
                  <c:v>2018</c:v>
                </c:pt>
                <c:pt idx="7">
                  <c:v>2019</c:v>
                </c:pt>
                <c:pt idx="8">
                  <c:v>2020</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21.374045801526716</c:v>
                </c:pt>
                <c:pt idx="4">
                  <c:v>#N/A</c:v>
                </c:pt>
                <c:pt idx="5">
                  <c:v>#N/A</c:v>
                </c:pt>
                <c:pt idx="6">
                  <c:v>#N/A</c:v>
                </c:pt>
                <c:pt idx="7">
                  <c:v>#N/A</c:v>
                </c:pt>
                <c:pt idx="8">
                  <c:v>#N/A</c:v>
                </c:pt>
                <c:pt idx="9">
                  <c:v>#N/A</c:v>
                </c:pt>
                <c:pt idx="10">
                  <c:v>6.39</c:v>
                </c:pt>
                <c:pt idx="11">
                  <c:v>6.27</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42.9</c:v>
                </c:pt>
                <c:pt idx="5">
                  <c:v>42.9</c:v>
                </c:pt>
                <c:pt idx="6">
                  <c:v>42.9</c:v>
                </c:pt>
                <c:pt idx="7">
                  <c:v>42.9</c:v>
                </c:pt>
                <c:pt idx="8">
                  <c:v>42.9</c:v>
                </c:pt>
                <c:pt idx="9">
                  <c:v>43.6</c:v>
                </c:pt>
                <c:pt idx="10">
                  <c:v>44.4</c:v>
                </c:pt>
                <c:pt idx="11">
                  <c:v>45.1</c:v>
                </c:pt>
                <c:pt idx="12">
                  <c:v>45.8</c:v>
                </c:pt>
                <c:pt idx="13">
                  <c:v>46.5</c:v>
                </c:pt>
                <c:pt idx="14">
                  <c:v>47.2</c:v>
                </c:pt>
                <c:pt idx="15">
                  <c:v>48</c:v>
                </c:pt>
                <c:pt idx="16">
                  <c:v>48.7</c:v>
                </c:pt>
                <c:pt idx="17">
                  <c:v>49.4</c:v>
                </c:pt>
                <c:pt idx="18">
                  <c:v>50.1</c:v>
                </c:pt>
                <c:pt idx="19">
                  <c:v>50.8</c:v>
                </c:pt>
                <c:pt idx="20">
                  <c:v>51.5</c:v>
                </c:pt>
                <c:pt idx="21">
                  <c:v>52.3</c:v>
                </c:pt>
                <c:pt idx="22">
                  <c:v>53</c:v>
                </c:pt>
                <c:pt idx="23">
                  <c:v>53</c:v>
                </c:pt>
              </c:numCache>
            </c:numRef>
          </c:yVal>
          <c:smooth val="0"/>
          <c:extLst>
            <c:ext xmlns:c16="http://schemas.microsoft.com/office/drawing/2014/chart" uri="{C3380CC4-5D6E-409C-BE32-E72D297353CC}">
              <c16:uniqueId val="{0000000C-F9AD-4BD4-9609-D78D886EF186}"/>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9AD-4BD4-9609-D78D886EF18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9AD-4BD4-9609-D78D886EF18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9AD-4BD4-9609-D78D886EF186}"/>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9AD-4BD4-9609-D78D886EF186}"/>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9AD-4BD4-9609-D78D886EF186}"/>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F9AD-4BD4-9609-D78D886EF186}"/>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9DF-4ABE-9316-032E7830491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9DF-4ABE-9316-032E7830491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113-490A-9007-96A6C72CB302}"/>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113-490A-9007-96A6C72CB302}"/>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F8C-404C-A2DD-4BBAA5356A5C}"/>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195-45E1-89F0-AA2849D23211}"/>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F1D-4997-A6EE-434692097D5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2013</c:v>
                </c:pt>
                <c:pt idx="4">
                  <c:v>2014</c:v>
                </c:pt>
                <c:pt idx="5">
                  <c:v>2017</c:v>
                </c:pt>
                <c:pt idx="6">
                  <c:v>2018</c:v>
                </c:pt>
                <c:pt idx="7">
                  <c:v>2019</c:v>
                </c:pt>
                <c:pt idx="8">
                  <c:v>2020</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45</c:v>
                </c:pt>
                <c:pt idx="1">
                  <c:v>45.7</c:v>
                </c:pt>
                <c:pt idx="2">
                  <c:v>43.6</c:v>
                </c:pt>
                <c:pt idx="3">
                  <c:v>47.727272727272727</c:v>
                </c:pt>
                <c:pt idx="4">
                  <c:v>#N/A</c:v>
                </c:pt>
                <c:pt idx="5">
                  <c:v>#N/A</c:v>
                </c:pt>
                <c:pt idx="6">
                  <c:v>#N/A</c:v>
                </c:pt>
                <c:pt idx="7">
                  <c:v>#N/A</c:v>
                </c:pt>
                <c:pt idx="8">
                  <c:v>#N/A</c:v>
                </c:pt>
                <c:pt idx="9">
                  <c:v>52</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F9AD-4BD4-9609-D78D886EF186}"/>
            </c:ext>
          </c:extLst>
        </c:ser>
        <c:dLbls>
          <c:showLegendKey val="0"/>
          <c:showVal val="0"/>
          <c:showCatName val="0"/>
          <c:showSerName val="0"/>
          <c:showPercent val="0"/>
          <c:showBubbleSize val="0"/>
        </c:dLbls>
        <c:axId val="85672704"/>
        <c:axId val="85674240"/>
      </c:scatterChart>
      <c:valAx>
        <c:axId val="856727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74240"/>
        <c:crosses val="autoZero"/>
        <c:crossBetween val="midCat"/>
        <c:majorUnit val="5"/>
      </c:valAx>
      <c:valAx>
        <c:axId val="8567424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7270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C1C-4E14-A6DF-63EF6439AA49}"/>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C1C-4E14-A6DF-63EF6439AA49}"/>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C1C-4E14-A6DF-63EF6439AA49}"/>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C1C-4E14-A6DF-63EF6439AA49}"/>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C1C-4E14-A6DF-63EF6439AA49}"/>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C1C-4E14-A6DF-63EF6439AA49}"/>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252-4E71-9D2F-BA77F6B10F0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252-4E71-9D2F-BA77F6B10F0C}"/>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10-4975-92E2-E66A51B5FC47}"/>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10-4975-92E2-E66A51B5FC47}"/>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E69-49E8-BB75-3A673B334248}"/>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0B-45D0-98A6-54CAABDF0CF2}"/>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174-4126-B4EE-C1EED516256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2013</c:v>
                </c:pt>
                <c:pt idx="4">
                  <c:v>2014</c:v>
                </c:pt>
                <c:pt idx="5">
                  <c:v>2017</c:v>
                </c:pt>
                <c:pt idx="6">
                  <c:v>2018</c:v>
                </c:pt>
                <c:pt idx="7">
                  <c:v>2019</c:v>
                </c:pt>
                <c:pt idx="8">
                  <c:v>2020</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17</c:v>
                </c:pt>
                <c:pt idx="17">
                  <c:v>17</c:v>
                </c:pt>
                <c:pt idx="18">
                  <c:v>17</c:v>
                </c:pt>
                <c:pt idx="19">
                  <c:v>17</c:v>
                </c:pt>
                <c:pt idx="20">
                  <c:v>17</c:v>
                </c:pt>
                <c:pt idx="21">
                  <c:v>17</c:v>
                </c:pt>
                <c:pt idx="22">
                  <c:v>17</c:v>
                </c:pt>
                <c:pt idx="23">
                  <c:v>17</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C1C-4E14-A6DF-63EF6439AA49}"/>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C1C-4E14-A6DF-63EF6439AA49}"/>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C1C-4E14-A6DF-63EF6439AA49}"/>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C1C-4E14-A6DF-63EF6439AA49}"/>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C1C-4E14-A6DF-63EF6439AA49}"/>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C1C-4E14-A6DF-63EF6439AA49}"/>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252-4E71-9D2F-BA77F6B10F0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252-4E71-9D2F-BA77F6B10F0C}"/>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E10-4975-92E2-E66A51B5FC47}"/>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E10-4975-92E2-E66A51B5FC47}"/>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E69-49E8-BB75-3A673B334248}"/>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70B-45D0-98A6-54CAABDF0CF2}"/>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174-4126-B4EE-C1EED516256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2013</c:v>
                </c:pt>
                <c:pt idx="4">
                  <c:v>2014</c:v>
                </c:pt>
                <c:pt idx="5">
                  <c:v>2017</c:v>
                </c:pt>
                <c:pt idx="6">
                  <c:v>2018</c:v>
                </c:pt>
                <c:pt idx="7">
                  <c:v>2019</c:v>
                </c:pt>
                <c:pt idx="8">
                  <c:v>2020</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17</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44.9</c:v>
                </c:pt>
                <c:pt idx="14">
                  <c:v>44.9</c:v>
                </c:pt>
                <c:pt idx="15">
                  <c:v>44.9</c:v>
                </c:pt>
                <c:pt idx="16">
                  <c:v>17</c:v>
                </c:pt>
                <c:pt idx="17">
                  <c:v>17</c:v>
                </c:pt>
                <c:pt idx="18">
                  <c:v>17</c:v>
                </c:pt>
                <c:pt idx="19">
                  <c:v>17</c:v>
                </c:pt>
                <c:pt idx="20">
                  <c:v>17</c:v>
                </c:pt>
                <c:pt idx="21">
                  <c:v>17</c:v>
                </c:pt>
                <c:pt idx="22">
                  <c:v>17</c:v>
                </c:pt>
                <c:pt idx="23">
                  <c:v>17</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C1C-4E14-A6DF-63EF6439AA49}"/>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C1C-4E14-A6DF-63EF6439AA49}"/>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C1C-4E14-A6DF-63EF6439AA49}"/>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C1C-4E14-A6DF-63EF6439AA49}"/>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C1C-4E14-A6DF-63EF6439AA49}"/>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C1C-4E14-A6DF-63EF6439AA49}"/>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252-4E71-9D2F-BA77F6B10F0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252-4E71-9D2F-BA77F6B10F0C}"/>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E10-4975-92E2-E66A51B5FC47}"/>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E10-4975-92E2-E66A51B5FC47}"/>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E69-49E8-BB75-3A673B334248}"/>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70B-45D0-98A6-54CAABDF0CF2}"/>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174-4126-B4EE-C1EED516256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2013</c:v>
                </c:pt>
                <c:pt idx="4">
                  <c:v>2014</c:v>
                </c:pt>
                <c:pt idx="5">
                  <c:v>2017</c:v>
                </c:pt>
                <c:pt idx="6">
                  <c:v>2018</c:v>
                </c:pt>
                <c:pt idx="7">
                  <c:v>2019</c:v>
                </c:pt>
                <c:pt idx="8">
                  <c:v>2020</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17.586992398428173</c:v>
                </c:pt>
                <c:pt idx="8">
                  <c:v>#N/A</c:v>
                </c:pt>
                <c:pt idx="9">
                  <c:v>#N/A</c:v>
                </c:pt>
                <c:pt idx="10">
                  <c:v>52.412748565548746</c:v>
                </c:pt>
                <c:pt idx="11">
                  <c:v>64.774584570245906</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6472576"/>
        <c:axId val="86474112"/>
      </c:scatterChart>
      <c:valAx>
        <c:axId val="864725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4112"/>
        <c:crosses val="autoZero"/>
        <c:crossBetween val="midCat"/>
        <c:majorUnit val="5"/>
      </c:valAx>
      <c:valAx>
        <c:axId val="864741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2576"/>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154-4AAF-A7E0-ED4B80E76AC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154-4AAF-A7E0-ED4B80E76AC7}"/>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154-4AAF-A7E0-ED4B80E76AC7}"/>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154-4AAF-A7E0-ED4B80E76AC7}"/>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94D-4E2B-9E7A-541CA09E421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94D-4E2B-9E7A-541CA09E421C}"/>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AC6-47F1-A5EB-9D645500B8D0}"/>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AC6-47F1-A5EB-9D645500B8D0}"/>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F0C-47BD-BEBB-7B838C56DF5B}"/>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5D9-4DA6-BF40-51DE46F26E2A}"/>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90B-4A60-A959-C3EA07C6A3F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2013</c:v>
                </c:pt>
                <c:pt idx="4">
                  <c:v>2014</c:v>
                </c:pt>
                <c:pt idx="5">
                  <c:v>2017</c:v>
                </c:pt>
                <c:pt idx="6">
                  <c:v>2018</c:v>
                </c:pt>
                <c:pt idx="7">
                  <c:v>2019</c:v>
                </c:pt>
                <c:pt idx="8">
                  <c:v>2020</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154-4AAF-A7E0-ED4B80E76AC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154-4AAF-A7E0-ED4B80E76AC7}"/>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154-4AAF-A7E0-ED4B80E76AC7}"/>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154-4AAF-A7E0-ED4B80E76AC7}"/>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154-4AAF-A7E0-ED4B80E76AC7}"/>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154-4AAF-A7E0-ED4B80E76AC7}"/>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94D-4E2B-9E7A-541CA09E421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94D-4E2B-9E7A-541CA09E421C}"/>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AC6-47F1-A5EB-9D645500B8D0}"/>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AC6-47F1-A5EB-9D645500B8D0}"/>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F0C-47BD-BEBB-7B838C56DF5B}"/>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D9-4DA6-BF40-51DE46F26E2A}"/>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90B-4A60-A959-C3EA07C6A3F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2013</c:v>
                </c:pt>
                <c:pt idx="4">
                  <c:v>2014</c:v>
                </c:pt>
                <c:pt idx="5">
                  <c:v>2017</c:v>
                </c:pt>
                <c:pt idx="6">
                  <c:v>2018</c:v>
                </c:pt>
                <c:pt idx="7">
                  <c:v>2019</c:v>
                </c:pt>
                <c:pt idx="8">
                  <c:v>2020</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154-4AAF-A7E0-ED4B80E76AC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154-4AAF-A7E0-ED4B80E76AC7}"/>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154-4AAF-A7E0-ED4B80E76AC7}"/>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154-4AAF-A7E0-ED4B80E76AC7}"/>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4D-4E2B-9E7A-541CA09E421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4D-4E2B-9E7A-541CA09E421C}"/>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AC6-47F1-A5EB-9D645500B8D0}"/>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AC6-47F1-A5EB-9D645500B8D0}"/>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F0C-47BD-BEBB-7B838C56DF5B}"/>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5D9-4DA6-BF40-51DE46F26E2A}"/>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90B-4A60-A959-C3EA07C6A3F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2013</c:v>
                </c:pt>
                <c:pt idx="4">
                  <c:v>2014</c:v>
                </c:pt>
                <c:pt idx="5">
                  <c:v>2017</c:v>
                </c:pt>
                <c:pt idx="6">
                  <c:v>2018</c:v>
                </c:pt>
                <c:pt idx="7">
                  <c:v>2019</c:v>
                </c:pt>
                <c:pt idx="8">
                  <c:v>2020</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6533632"/>
        <c:axId val="86535168"/>
      </c:scatterChart>
      <c:valAx>
        <c:axId val="865336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5168"/>
        <c:crosses val="autoZero"/>
        <c:crossBetween val="midCat"/>
        <c:majorUnit val="5"/>
      </c:valAx>
      <c:valAx>
        <c:axId val="8653516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363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AAD-413C-A23B-52EBC5ECC5E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AAD-413C-A23B-52EBC5ECC5E1}"/>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AAD-413C-A23B-52EBC5ECC5E1}"/>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AAD-413C-A23B-52EBC5ECC5E1}"/>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479-4D6A-A0D1-6DD4BFAD1C9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479-4D6A-A0D1-6DD4BFAD1C9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142-43D8-B8A5-EEDAA59E0868}"/>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142-43D8-B8A5-EEDAA59E086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493-47AB-9CE6-FA5629FB61DD}"/>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4C8-4A61-8BA1-CD89B6DB84BD}"/>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757-4DB7-A737-7C6D43F8C53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2013</c:v>
                </c:pt>
                <c:pt idx="4">
                  <c:v>2014</c:v>
                </c:pt>
                <c:pt idx="5">
                  <c:v>2017</c:v>
                </c:pt>
                <c:pt idx="6">
                  <c:v>2018</c:v>
                </c:pt>
                <c:pt idx="7">
                  <c:v>2019</c:v>
                </c:pt>
                <c:pt idx="8">
                  <c:v>2020</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AAD-413C-A23B-52EBC5ECC5E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AAD-413C-A23B-52EBC5ECC5E1}"/>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AAD-413C-A23B-52EBC5ECC5E1}"/>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AAD-413C-A23B-52EBC5ECC5E1}"/>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AAD-413C-A23B-52EBC5ECC5E1}"/>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AAD-413C-A23B-52EBC5ECC5E1}"/>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479-4D6A-A0D1-6DD4BFAD1C9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479-4D6A-A0D1-6DD4BFAD1C9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142-43D8-B8A5-EEDAA59E0868}"/>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142-43D8-B8A5-EEDAA59E086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493-47AB-9CE6-FA5629FB61DD}"/>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4C8-4A61-8BA1-CD89B6DB84BD}"/>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757-4DB7-A737-7C6D43F8C53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2013</c:v>
                </c:pt>
                <c:pt idx="4">
                  <c:v>2014</c:v>
                </c:pt>
                <c:pt idx="5">
                  <c:v>2017</c:v>
                </c:pt>
                <c:pt idx="6">
                  <c:v>2018</c:v>
                </c:pt>
                <c:pt idx="7">
                  <c:v>2019</c:v>
                </c:pt>
                <c:pt idx="8">
                  <c:v>2020</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AAD-413C-A23B-52EBC5ECC5E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AAD-413C-A23B-52EBC5ECC5E1}"/>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AAD-413C-A23B-52EBC5ECC5E1}"/>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AAD-413C-A23B-52EBC5ECC5E1}"/>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479-4D6A-A0D1-6DD4BFAD1C9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479-4D6A-A0D1-6DD4BFAD1C9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142-43D8-B8A5-EEDAA59E0868}"/>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142-43D8-B8A5-EEDAA59E086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493-47AB-9CE6-FA5629FB61DD}"/>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4C8-4A61-8BA1-CD89B6DB84BD}"/>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757-4DB7-A737-7C6D43F8C53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2013</c:v>
                </c:pt>
                <c:pt idx="4">
                  <c:v>2014</c:v>
                </c:pt>
                <c:pt idx="5">
                  <c:v>2017</c:v>
                </c:pt>
                <c:pt idx="6">
                  <c:v>2018</c:v>
                </c:pt>
                <c:pt idx="7">
                  <c:v>2019</c:v>
                </c:pt>
                <c:pt idx="8">
                  <c:v>2020</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9350912"/>
        <c:axId val="89352448"/>
      </c:scatterChart>
      <c:valAx>
        <c:axId val="893509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52448"/>
        <c:crosses val="autoZero"/>
        <c:crossBetween val="midCat"/>
        <c:majorUnit val="5"/>
      </c:valAx>
      <c:valAx>
        <c:axId val="893524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5091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47</c:v>
                </c:pt>
                <c:pt idx="14">
                  <c:v>47</c:v>
                </c:pt>
                <c:pt idx="15">
                  <c:v>47</c:v>
                </c:pt>
                <c:pt idx="16">
                  <c:v>17</c:v>
                </c:pt>
                <c:pt idx="17">
                  <c:v>17</c:v>
                </c:pt>
                <c:pt idx="18">
                  <c:v>17</c:v>
                </c:pt>
                <c:pt idx="19">
                  <c:v>17</c:v>
                </c:pt>
                <c:pt idx="20">
                  <c:v>17</c:v>
                </c:pt>
                <c:pt idx="21">
                  <c:v>17</c:v>
                </c:pt>
                <c:pt idx="22">
                  <c:v>17</c:v>
                </c:pt>
                <c:pt idx="23">
                  <c:v>17</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D69-4CD1-A146-AA8D69D9A74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D69-4CD1-A146-AA8D69D9A74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D69-4CD1-A146-AA8D69D9A74B}"/>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D69-4CD1-A146-AA8D69D9A74B}"/>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D69-4CD1-A146-AA8D69D9A74B}"/>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63-49A8-BDD5-F3E37862D7F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63-49A8-BDD5-F3E37862D7F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F14-4169-B8E4-ACE52DE60938}"/>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F14-4169-B8E4-ACE52DE6093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912-46C0-8FF8-B31582FB09C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EA1-468D-A3B3-358287FCD4C7}"/>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7EC-4E44-A967-B9F39962227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2013</c:v>
                </c:pt>
                <c:pt idx="4">
                  <c:v>2014</c:v>
                </c:pt>
                <c:pt idx="5">
                  <c:v>2017</c:v>
                </c:pt>
                <c:pt idx="6">
                  <c:v>2018</c:v>
                </c:pt>
                <c:pt idx="7">
                  <c:v>2019</c:v>
                </c:pt>
                <c:pt idx="8">
                  <c:v>2020</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D69-4CD1-A146-AA8D69D9A74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D69-4CD1-A146-AA8D69D9A74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D69-4CD1-A146-AA8D69D9A74B}"/>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D69-4CD1-A146-AA8D69D9A74B}"/>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D69-4CD1-A146-AA8D69D9A74B}"/>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D69-4CD1-A146-AA8D69D9A74B}"/>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63-49A8-BDD5-F3E37862D7F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763-49A8-BDD5-F3E37862D7F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F14-4169-B8E4-ACE52DE60938}"/>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F14-4169-B8E4-ACE52DE6093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912-46C0-8FF8-B31582FB09C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EA1-468D-A3B3-358287FCD4C7}"/>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7EC-4E44-A967-B9F39962227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2013</c:v>
                </c:pt>
                <c:pt idx="4">
                  <c:v>2014</c:v>
                </c:pt>
                <c:pt idx="5">
                  <c:v>2017</c:v>
                </c:pt>
                <c:pt idx="6">
                  <c:v>2018</c:v>
                </c:pt>
                <c:pt idx="7">
                  <c:v>2019</c:v>
                </c:pt>
                <c:pt idx="8">
                  <c:v>2020</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15.68938</c:v>
                </c:pt>
                <c:pt idx="8">
                  <c:v>#N/A</c:v>
                </c:pt>
                <c:pt idx="9">
                  <c:v>#N/A</c:v>
                </c:pt>
                <c:pt idx="10">
                  <c:v>57.014983389831791</c:v>
                </c:pt>
                <c:pt idx="11">
                  <c:v>68.21341859093269</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17</c:v>
                </c:pt>
                <c:pt idx="17">
                  <c:v>17</c:v>
                </c:pt>
                <c:pt idx="18">
                  <c:v>17</c:v>
                </c:pt>
                <c:pt idx="19">
                  <c:v>17</c:v>
                </c:pt>
                <c:pt idx="20">
                  <c:v>17</c:v>
                </c:pt>
                <c:pt idx="21">
                  <c:v>17</c:v>
                </c:pt>
                <c:pt idx="22">
                  <c:v>17</c:v>
                </c:pt>
                <c:pt idx="23">
                  <c:v>17</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D69-4CD1-A146-AA8D69D9A74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D69-4CD1-A146-AA8D69D9A74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D69-4CD1-A146-AA8D69D9A74B}"/>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D69-4CD1-A146-AA8D69D9A74B}"/>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D69-4CD1-A146-AA8D69D9A74B}"/>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63-49A8-BDD5-F3E37862D7F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63-49A8-BDD5-F3E37862D7F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F14-4169-B8E4-ACE52DE60938}"/>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F14-4169-B8E4-ACE52DE6093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912-46C0-8FF8-B31582FB09C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EA1-468D-A3B3-358287FCD4C7}"/>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7EC-4E44-A967-B9F39962227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2013</c:v>
                </c:pt>
                <c:pt idx="4">
                  <c:v>2014</c:v>
                </c:pt>
                <c:pt idx="5">
                  <c:v>2017</c:v>
                </c:pt>
                <c:pt idx="6">
                  <c:v>2018</c:v>
                </c:pt>
                <c:pt idx="7">
                  <c:v>2019</c:v>
                </c:pt>
                <c:pt idx="8">
                  <c:v>2020</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17</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9922560"/>
        <c:axId val="89944832"/>
      </c:scatterChart>
      <c:valAx>
        <c:axId val="899225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44832"/>
        <c:crosses val="autoZero"/>
        <c:crossBetween val="midCat"/>
        <c:majorUnit val="5"/>
      </c:valAx>
      <c:valAx>
        <c:axId val="899448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2256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6729-49D2-A22F-A4B953294DA0}"/>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65.380250489999995</c:v>
                </c:pt>
                <c:pt idx="1">
                  <c:v>1E-10</c:v>
                </c:pt>
                <c:pt idx="2">
                  <c:v>1E-10</c:v>
                </c:pt>
                <c:pt idx="3">
                  <c:v>1E-10</c:v>
                </c:pt>
                <c:pt idx="4">
                  <c:v>54.445610539999997</c:v>
                </c:pt>
                <c:pt idx="5">
                  <c:v>57.121560520000003</c:v>
                </c:pt>
              </c:numCache>
            </c:numRef>
          </c:val>
          <c:extLst>
            <c:ext xmlns:c16="http://schemas.microsoft.com/office/drawing/2014/chart" uri="{C3380CC4-5D6E-409C-BE32-E72D297353CC}">
              <c16:uniqueId val="{00000002-6729-49D2-A22F-A4B953294DA0}"/>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6729-49D2-A22F-A4B953294DA0}"/>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34.619749509999998</c:v>
                </c:pt>
                <c:pt idx="1">
                  <c:v>100</c:v>
                </c:pt>
                <c:pt idx="2">
                  <c:v>100</c:v>
                </c:pt>
                <c:pt idx="3">
                  <c:v>100</c:v>
                </c:pt>
                <c:pt idx="4">
                  <c:v>45.554389460000003</c:v>
                </c:pt>
                <c:pt idx="5">
                  <c:v>42.878439479999997</c:v>
                </c:pt>
              </c:numCache>
            </c:numRef>
          </c:val>
          <c:extLst>
            <c:ext xmlns:c16="http://schemas.microsoft.com/office/drawing/2014/chart" uri="{C3380CC4-5D6E-409C-BE32-E72D297353CC}">
              <c16:uniqueId val="{00000004-6729-49D2-A22F-A4B953294DA0}"/>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5-6729-49D2-A22F-A4B953294DA0}"/>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6.7</c:v>
                </c:pt>
                <c:pt idx="17">
                  <c:v>6.7</c:v>
                </c:pt>
                <c:pt idx="18">
                  <c:v>6.7</c:v>
                </c:pt>
                <c:pt idx="19">
                  <c:v>6.7</c:v>
                </c:pt>
                <c:pt idx="20">
                  <c:v>6.7</c:v>
                </c:pt>
                <c:pt idx="21">
                  <c:v>6.7</c:v>
                </c:pt>
                <c:pt idx="22">
                  <c:v>6.7</c:v>
                </c:pt>
                <c:pt idx="23">
                  <c:v>6.7</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798-4BC6-8DD8-34F3AFBBDDA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798-4BC6-8DD8-34F3AFBBDDA4}"/>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798-4BC6-8DD8-34F3AFBBDDA4}"/>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798-4BC6-8DD8-34F3AFBBDDA4}"/>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4C5-4A21-83E3-FAA767B3F68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4C5-4A21-83E3-FAA767B3F68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CD8-465B-8CDA-A58157B56996}"/>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CD8-465B-8CDA-A58157B56996}"/>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E71-4918-9210-D7008CA8FAD8}"/>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8E6-4337-86CC-B215900EAEE7}"/>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DBD-42C8-8BCA-9134E631C60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2013</c:v>
                </c:pt>
                <c:pt idx="4">
                  <c:v>2014</c:v>
                </c:pt>
                <c:pt idx="5">
                  <c:v>2017</c:v>
                </c:pt>
                <c:pt idx="6">
                  <c:v>2018</c:v>
                </c:pt>
                <c:pt idx="7">
                  <c:v>2019</c:v>
                </c:pt>
                <c:pt idx="8">
                  <c:v>2020</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6.6851083448593824</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798-4BC6-8DD8-34F3AFBBDDA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798-4BC6-8DD8-34F3AFBBDDA4}"/>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798-4BC6-8DD8-34F3AFBBDDA4}"/>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798-4BC6-8DD8-34F3AFBBDDA4}"/>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798-4BC6-8DD8-34F3AFBBDDA4}"/>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798-4BC6-8DD8-34F3AFBBDDA4}"/>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4C5-4A21-83E3-FAA767B3F68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4C5-4A21-83E3-FAA767B3F68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CD8-465B-8CDA-A58157B56996}"/>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CD8-465B-8CDA-A58157B56996}"/>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E71-4918-9210-D7008CA8FAD8}"/>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8E6-4337-86CC-B215900EAEE7}"/>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DBD-42C8-8BCA-9134E631C60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2013</c:v>
                </c:pt>
                <c:pt idx="4">
                  <c:v>2014</c:v>
                </c:pt>
                <c:pt idx="5">
                  <c:v>2017</c:v>
                </c:pt>
                <c:pt idx="6">
                  <c:v>2018</c:v>
                </c:pt>
                <c:pt idx="7">
                  <c:v>2019</c:v>
                </c:pt>
                <c:pt idx="8">
                  <c:v>2020</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798-4BC6-8DD8-34F3AFBBDDA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798-4BC6-8DD8-34F3AFBBDDA4}"/>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798-4BC6-8DD8-34F3AFBBDDA4}"/>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798-4BC6-8DD8-34F3AFBBDDA4}"/>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4C5-4A21-83E3-FAA767B3F68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4C5-4A21-83E3-FAA767B3F68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CD8-465B-8CDA-A58157B56996}"/>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CD8-465B-8CDA-A58157B56996}"/>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E71-4918-9210-D7008CA8FAD8}"/>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8E6-4337-86CC-B215900EAEE7}"/>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DBD-42C8-8BCA-9134E631C60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2013</c:v>
                </c:pt>
                <c:pt idx="4">
                  <c:v>2014</c:v>
                </c:pt>
                <c:pt idx="5">
                  <c:v>2017</c:v>
                </c:pt>
                <c:pt idx="6">
                  <c:v>2018</c:v>
                </c:pt>
                <c:pt idx="7">
                  <c:v>2019</c:v>
                </c:pt>
                <c:pt idx="8">
                  <c:v>2020</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90716800"/>
        <c:axId val="90734976"/>
      </c:scatterChart>
      <c:valAx>
        <c:axId val="907168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34976"/>
        <c:crosses val="autoZero"/>
        <c:crossBetween val="midCat"/>
        <c:majorUnit val="5"/>
      </c:valAx>
      <c:valAx>
        <c:axId val="907349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1680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17</c:v>
                </c:pt>
                <c:pt idx="17">
                  <c:v>17</c:v>
                </c:pt>
                <c:pt idx="18">
                  <c:v>17</c:v>
                </c:pt>
                <c:pt idx="19">
                  <c:v>17</c:v>
                </c:pt>
                <c:pt idx="20">
                  <c:v>17</c:v>
                </c:pt>
                <c:pt idx="21">
                  <c:v>17</c:v>
                </c:pt>
                <c:pt idx="22">
                  <c:v>17</c:v>
                </c:pt>
                <c:pt idx="23">
                  <c:v>17</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42.8</c:v>
                </c:pt>
                <c:pt idx="14">
                  <c:v>42.8</c:v>
                </c:pt>
                <c:pt idx="15">
                  <c:v>42.8</c:v>
                </c:pt>
                <c:pt idx="16">
                  <c:v>17</c:v>
                </c:pt>
                <c:pt idx="17">
                  <c:v>17</c:v>
                </c:pt>
                <c:pt idx="18">
                  <c:v>17</c:v>
                </c:pt>
                <c:pt idx="19">
                  <c:v>17</c:v>
                </c:pt>
                <c:pt idx="20">
                  <c:v>17</c:v>
                </c:pt>
                <c:pt idx="21">
                  <c:v>17</c:v>
                </c:pt>
                <c:pt idx="22">
                  <c:v>17</c:v>
                </c:pt>
                <c:pt idx="23">
                  <c:v>17</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CFA-48B5-9E14-A81B057C800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CFA-48B5-9E14-A81B057C800E}"/>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CFA-48B5-9E14-A81B057C800E}"/>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CFA-48B5-9E14-A81B057C800E}"/>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9D1-4966-BC05-C6D70C7527E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9D1-4966-BC05-C6D70C7527E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63-4E7C-BB5D-3498630CEAD3}"/>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963-4E7C-BB5D-3498630CEAD3}"/>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A90-46D0-B9EF-B2ADF237D36B}"/>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AD0-47AB-87A9-37A8D1971F8A}"/>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1EB-440A-82F8-9DB4DA359CE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2013</c:v>
                </c:pt>
                <c:pt idx="4">
                  <c:v>2014</c:v>
                </c:pt>
                <c:pt idx="5">
                  <c:v>2017</c:v>
                </c:pt>
                <c:pt idx="6">
                  <c:v>2018</c:v>
                </c:pt>
                <c:pt idx="7">
                  <c:v>2019</c:v>
                </c:pt>
                <c:pt idx="8">
                  <c:v>2020</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17</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CFA-48B5-9E14-A81B057C800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CFA-48B5-9E14-A81B057C800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CFA-48B5-9E14-A81B057C800E}"/>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CFA-48B5-9E14-A81B057C800E}"/>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CFA-48B5-9E14-A81B057C800E}"/>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CFA-48B5-9E14-A81B057C800E}"/>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9D1-4966-BC05-C6D70C7527E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9D1-4966-BC05-C6D70C7527E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963-4E7C-BB5D-3498630CEAD3}"/>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63-4E7C-BB5D-3498630CEAD3}"/>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A90-46D0-B9EF-B2ADF237D36B}"/>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D0-47AB-87A9-37A8D1971F8A}"/>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1EB-440A-82F8-9DB4DA359CE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2013</c:v>
                </c:pt>
                <c:pt idx="4">
                  <c:v>2014</c:v>
                </c:pt>
                <c:pt idx="5">
                  <c:v>2017</c:v>
                </c:pt>
                <c:pt idx="6">
                  <c:v>2018</c:v>
                </c:pt>
                <c:pt idx="7">
                  <c:v>2019</c:v>
                </c:pt>
                <c:pt idx="8">
                  <c:v>2020</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19.451239999999999</c:v>
                </c:pt>
                <c:pt idx="8">
                  <c:v>#N/A</c:v>
                </c:pt>
                <c:pt idx="9">
                  <c:v>#N/A</c:v>
                </c:pt>
                <c:pt idx="10">
                  <c:v>47.76</c:v>
                </c:pt>
                <c:pt idx="11">
                  <c:v>61.26</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CFA-48B5-9E14-A81B057C800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CFA-48B5-9E14-A81B057C800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CFA-48B5-9E14-A81B057C800E}"/>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CFA-48B5-9E14-A81B057C800E}"/>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4CFA-48B5-9E14-A81B057C800E}"/>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9D1-4966-BC05-C6D70C7527E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9D1-4966-BC05-C6D70C7527E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963-4E7C-BB5D-3498630CEAD3}"/>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63-4E7C-BB5D-3498630CEAD3}"/>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A90-46D0-B9EF-B2ADF237D36B}"/>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D0-47AB-87A9-37A8D1971F8A}"/>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1EB-440A-82F8-9DB4DA359CE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2013</c:v>
                </c:pt>
                <c:pt idx="4">
                  <c:v>2014</c:v>
                </c:pt>
                <c:pt idx="5">
                  <c:v>2017</c:v>
                </c:pt>
                <c:pt idx="6">
                  <c:v>2018</c:v>
                </c:pt>
                <c:pt idx="7">
                  <c:v>2019</c:v>
                </c:pt>
                <c:pt idx="8">
                  <c:v>2020</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1559808"/>
        <c:axId val="91561344"/>
      </c:scatterChart>
      <c:valAx>
        <c:axId val="915598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561344"/>
        <c:crosses val="autoZero"/>
        <c:crossBetween val="midCat"/>
        <c:majorUnit val="5"/>
      </c:valAx>
      <c:valAx>
        <c:axId val="915613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55980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16.81923785</c:v>
                </c:pt>
                <c:pt idx="1">
                  <c:v>1E-10</c:v>
                </c:pt>
                <c:pt idx="2">
                  <c:v>1E-10</c:v>
                </c:pt>
                <c:pt idx="3">
                  <c:v>1E-10</c:v>
                </c:pt>
                <c:pt idx="4">
                  <c:v>3.748622294</c:v>
                </c:pt>
                <c:pt idx="5">
                  <c:v>28.782062199999999</c:v>
                </c:pt>
              </c:numCache>
            </c:numRef>
          </c:val>
          <c:extLst>
            <c:ext xmlns:c16="http://schemas.microsoft.com/office/drawing/2014/chart" uri="{C3380CC4-5D6E-409C-BE32-E72D297353CC}">
              <c16:uniqueId val="{00000000-2398-4B11-8589-898F4E6B98AB}"/>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31.938494200000001</c:v>
                </c:pt>
                <c:pt idx="1">
                  <c:v>1E-10</c:v>
                </c:pt>
                <c:pt idx="2">
                  <c:v>1E-10</c:v>
                </c:pt>
                <c:pt idx="3">
                  <c:v>1E-10</c:v>
                </c:pt>
                <c:pt idx="4">
                  <c:v>49.23830581</c:v>
                </c:pt>
                <c:pt idx="5">
                  <c:v>37.000724689999998</c:v>
                </c:pt>
              </c:numCache>
            </c:numRef>
          </c:val>
          <c:extLst>
            <c:ext xmlns:c16="http://schemas.microsoft.com/office/drawing/2014/chart" uri="{C3380CC4-5D6E-409C-BE32-E72D297353CC}">
              <c16:uniqueId val="{00000001-2398-4B11-8589-898F4E6B98AB}"/>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15.3526971</c:v>
                </c:pt>
                <c:pt idx="4">
                  <c:v>0</c:v>
                </c:pt>
                <c:pt idx="5">
                  <c:v>0</c:v>
                </c:pt>
              </c:numCache>
            </c:numRef>
          </c:val>
          <c:extLst>
            <c:ext xmlns:c16="http://schemas.microsoft.com/office/drawing/2014/chart" uri="{C3380CC4-5D6E-409C-BE32-E72D297353CC}">
              <c16:uniqueId val="{00000002-2398-4B11-8589-898F4E6B98AB}"/>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51.242267949999999</c:v>
                </c:pt>
                <c:pt idx="1">
                  <c:v>1E-10</c:v>
                </c:pt>
                <c:pt idx="2">
                  <c:v>1E-10</c:v>
                </c:pt>
                <c:pt idx="3">
                  <c:v>84.6473029</c:v>
                </c:pt>
                <c:pt idx="4">
                  <c:v>47.0130719</c:v>
                </c:pt>
                <c:pt idx="5">
                  <c:v>34.217213110000003</c:v>
                </c:pt>
              </c:numCache>
            </c:numRef>
          </c:val>
          <c:extLst>
            <c:ext xmlns:c16="http://schemas.microsoft.com/office/drawing/2014/chart" uri="{C3380CC4-5D6E-409C-BE32-E72D297353CC}">
              <c16:uniqueId val="{00000003-2398-4B11-8589-898F4E6B98AB}"/>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3E3-4B49-B7F7-58D76C262DB3}"/>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3E3-4B49-B7F7-58D76C262DB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3E3-4B49-B7F7-58D76C262DB3}"/>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3E3-4B49-B7F7-58D76C262DB3}"/>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3E3-4B49-B7F7-58D76C262DB3}"/>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E3-4B49-B7F7-58D76C262DB3}"/>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E3-4B49-B7F7-58D76C262DB3}"/>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659-42C5-9618-DD44991D2BF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659-42C5-9618-DD44991D2BF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6F0-4F81-B697-938AFBED1A9F}"/>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6F0-4F81-B697-938AFBED1A9F}"/>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F29-4EFA-9E27-9F58576B77B3}"/>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86B-43F5-B58F-ED4B3E372BC4}"/>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26A-47C1-A6C9-FBA335244FE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2013</c:v>
                </c:pt>
                <c:pt idx="4">
                  <c:v>2014</c:v>
                </c:pt>
                <c:pt idx="5">
                  <c:v>2017</c:v>
                </c:pt>
                <c:pt idx="6">
                  <c:v>2018</c:v>
                </c:pt>
                <c:pt idx="7">
                  <c:v>2019</c:v>
                </c:pt>
                <c:pt idx="8">
                  <c:v>2020</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03E3-4B49-B7F7-58D76C262DB3}"/>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25.1</c:v>
                </c:pt>
                <c:pt idx="5">
                  <c:v>25.1</c:v>
                </c:pt>
                <c:pt idx="6">
                  <c:v>25.1</c:v>
                </c:pt>
                <c:pt idx="7">
                  <c:v>25.1</c:v>
                </c:pt>
                <c:pt idx="8">
                  <c:v>25.1</c:v>
                </c:pt>
                <c:pt idx="9">
                  <c:v>27.3</c:v>
                </c:pt>
                <c:pt idx="10">
                  <c:v>29.6</c:v>
                </c:pt>
                <c:pt idx="11">
                  <c:v>31.8</c:v>
                </c:pt>
                <c:pt idx="12">
                  <c:v>34.1</c:v>
                </c:pt>
                <c:pt idx="13">
                  <c:v>36.4</c:v>
                </c:pt>
                <c:pt idx="14">
                  <c:v>38.6</c:v>
                </c:pt>
                <c:pt idx="15">
                  <c:v>40.9</c:v>
                </c:pt>
                <c:pt idx="16">
                  <c:v>43.2</c:v>
                </c:pt>
                <c:pt idx="17">
                  <c:v>43.2</c:v>
                </c:pt>
                <c:pt idx="18">
                  <c:v>43.2</c:v>
                </c:pt>
                <c:pt idx="19">
                  <c:v>43.2</c:v>
                </c:pt>
                <c:pt idx="20">
                  <c:v>43.2</c:v>
                </c:pt>
                <c:pt idx="21">
                  <c:v>#N/A</c:v>
                </c:pt>
                <c:pt idx="22">
                  <c:v>#N/A</c:v>
                </c:pt>
                <c:pt idx="23">
                  <c:v>#N/A</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659-42C5-9618-DD44991D2BF0}"/>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6F0-4F81-B697-938AFBED1A9F}"/>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6F0-4F81-B697-938AFBED1A9F}"/>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F29-4EFA-9E27-9F58576B77B3}"/>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6B-43F5-B58F-ED4B3E372BC4}"/>
                </c:ext>
              </c:extLst>
            </c:dLbl>
            <c:dLbl>
              <c:idx val="12"/>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1-226A-47C1-A6C9-FBA335244FE2}"/>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2010</c:v>
                </c:pt>
                <c:pt idx="1">
                  <c:v>2011</c:v>
                </c:pt>
                <c:pt idx="2">
                  <c:v>2013</c:v>
                </c:pt>
                <c:pt idx="3">
                  <c:v>2013</c:v>
                </c:pt>
                <c:pt idx="4">
                  <c:v>2014</c:v>
                </c:pt>
                <c:pt idx="5">
                  <c:v>2017</c:v>
                </c:pt>
                <c:pt idx="6">
                  <c:v>2018</c:v>
                </c:pt>
                <c:pt idx="7">
                  <c:v>2019</c:v>
                </c:pt>
                <c:pt idx="8">
                  <c:v>2020</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29.802490796462937</c:v>
                </c:pt>
                <c:pt idx="1">
                  <c:v>32.26081311064987</c:v>
                </c:pt>
                <c:pt idx="2">
                  <c:v>34.259296092430105</c:v>
                </c:pt>
                <c:pt idx="3">
                  <c:v>#N/A</c:v>
                </c:pt>
                <c:pt idx="4">
                  <c:v>40.127964547366282</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11.6</c:v>
                </c:pt>
                <c:pt idx="12">
                  <c:v>11.6</c:v>
                </c:pt>
                <c:pt idx="13">
                  <c:v>11.6</c:v>
                </c:pt>
                <c:pt idx="14">
                  <c:v>11.6</c:v>
                </c:pt>
                <c:pt idx="15">
                  <c:v>11.6</c:v>
                </c:pt>
                <c:pt idx="16">
                  <c:v>18.3</c:v>
                </c:pt>
                <c:pt idx="17">
                  <c:v>25.1</c:v>
                </c:pt>
                <c:pt idx="18">
                  <c:v>31.8</c:v>
                </c:pt>
                <c:pt idx="19">
                  <c:v>38.5</c:v>
                </c:pt>
                <c:pt idx="20">
                  <c:v>43.2</c:v>
                </c:pt>
                <c:pt idx="21">
                  <c:v>51.9</c:v>
                </c:pt>
                <c:pt idx="22">
                  <c:v>58.7</c:v>
                </c:pt>
                <c:pt idx="23">
                  <c:v>65.400000000000006</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3E3-4B49-B7F7-58D76C262DB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3E3-4B49-B7F7-58D76C262DB3}"/>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3E3-4B49-B7F7-58D76C262DB3}"/>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3E3-4B49-B7F7-58D76C262DB3}"/>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3E3-4B49-B7F7-58D76C262DB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3E3-4B49-B7F7-58D76C262DB3}"/>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659-42C5-9618-DD44991D2BF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659-42C5-9618-DD44991D2BF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6F0-4F81-B697-938AFBED1A9F}"/>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6F0-4F81-B697-938AFBED1A9F}"/>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F29-4EFA-9E27-9F58576B77B3}"/>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6B-43F5-B58F-ED4B3E372BC4}"/>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26A-47C1-A6C9-FBA335244FE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2013</c:v>
                </c:pt>
                <c:pt idx="4">
                  <c:v>2014</c:v>
                </c:pt>
                <c:pt idx="5">
                  <c:v>2017</c:v>
                </c:pt>
                <c:pt idx="6">
                  <c:v>2018</c:v>
                </c:pt>
                <c:pt idx="7">
                  <c:v>2019</c:v>
                </c:pt>
                <c:pt idx="8">
                  <c:v>2020</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#N/A</c:v>
                </c:pt>
                <c:pt idx="5">
                  <c:v>20.20506</c:v>
                </c:pt>
                <c:pt idx="6">
                  <c:v>#N/A</c:v>
                </c:pt>
                <c:pt idx="7">
                  <c:v>45.523062657000551</c:v>
                </c:pt>
                <c:pt idx="8">
                  <c:v>47.680750661860806</c:v>
                </c:pt>
                <c:pt idx="9">
                  <c:v>#N/A</c:v>
                </c:pt>
                <c:pt idx="10">
                  <c:v>50.149075157131847</c:v>
                </c:pt>
                <c:pt idx="11">
                  <c:v>55.798442874993164</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2346624"/>
        <c:axId val="93591424"/>
      </c:scatterChart>
      <c:valAx>
        <c:axId val="923466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591424"/>
        <c:crosses val="autoZero"/>
        <c:crossBetween val="midCat"/>
        <c:majorUnit val="5"/>
      </c:valAx>
      <c:valAx>
        <c:axId val="935914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2346624"/>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355-49CD-BDB3-0264673A31A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355-49CD-BDB3-0264673A31A3}"/>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355-49CD-BDB3-0264673A31A3}"/>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355-49CD-BDB3-0264673A31A3}"/>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355-49CD-BDB3-0264673A31A3}"/>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355-49CD-BDB3-0264673A31A3}"/>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E54-4171-9C3A-D0681F23F9E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E54-4171-9C3A-D0681F23F9E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3B0-44C5-A42C-079E280692B9}"/>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3B0-44C5-A42C-079E280692B9}"/>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D05-43E3-B15C-96839201F862}"/>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002-4ED2-A719-8DBEFA652051}"/>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BE7-4982-A272-02FB8EF4DBA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2013</c:v>
                </c:pt>
                <c:pt idx="4">
                  <c:v>2014</c:v>
                </c:pt>
                <c:pt idx="5">
                  <c:v>2017</c:v>
                </c:pt>
                <c:pt idx="6">
                  <c:v>2018</c:v>
                </c:pt>
                <c:pt idx="7">
                  <c:v>2019</c:v>
                </c:pt>
                <c:pt idx="8">
                  <c:v>2020</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355-49CD-BDB3-0264673A31A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355-49CD-BDB3-0264673A31A3}"/>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355-49CD-BDB3-0264673A31A3}"/>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355-49CD-BDB3-0264673A31A3}"/>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355-49CD-BDB3-0264673A31A3}"/>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355-49CD-BDB3-0264673A31A3}"/>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E54-4171-9C3A-D0681F23F9E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E54-4171-9C3A-D0681F23F9E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3B0-44C5-A42C-079E280692B9}"/>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3B0-44C5-A42C-079E280692B9}"/>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D05-43E3-B15C-96839201F862}"/>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002-4ED2-A719-8DBEFA652051}"/>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BE7-4982-A272-02FB8EF4DBA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2013</c:v>
                </c:pt>
                <c:pt idx="4">
                  <c:v>2014</c:v>
                </c:pt>
                <c:pt idx="5">
                  <c:v>2017</c:v>
                </c:pt>
                <c:pt idx="6">
                  <c:v>2018</c:v>
                </c:pt>
                <c:pt idx="7">
                  <c:v>2019</c:v>
                </c:pt>
                <c:pt idx="8">
                  <c:v>2020</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C-8355-49CD-BDB3-0264673A31A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355-49CD-BDB3-0264673A31A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355-49CD-BDB3-0264673A31A3}"/>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355-49CD-BDB3-0264673A31A3}"/>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355-49CD-BDB3-0264673A31A3}"/>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355-49CD-BDB3-0264673A31A3}"/>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355-49CD-BDB3-0264673A31A3}"/>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E54-4171-9C3A-D0681F23F9E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E54-4171-9C3A-D0681F23F9E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3B0-44C5-A42C-079E280692B9}"/>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3B0-44C5-A42C-079E280692B9}"/>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D05-43E3-B15C-96839201F862}"/>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002-4ED2-A719-8DBEFA652051}"/>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BE7-4982-A272-02FB8EF4DBA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2013</c:v>
                </c:pt>
                <c:pt idx="4">
                  <c:v>2014</c:v>
                </c:pt>
                <c:pt idx="5">
                  <c:v>2017</c:v>
                </c:pt>
                <c:pt idx="6">
                  <c:v>2018</c:v>
                </c:pt>
                <c:pt idx="7">
                  <c:v>2019</c:v>
                </c:pt>
                <c:pt idx="8">
                  <c:v>2020</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8355-49CD-BDB3-0264673A31A3}"/>
            </c:ext>
          </c:extLst>
        </c:ser>
        <c:dLbls>
          <c:showLegendKey val="0"/>
          <c:showVal val="0"/>
          <c:showCatName val="0"/>
          <c:showSerName val="0"/>
          <c:showPercent val="0"/>
          <c:showBubbleSize val="0"/>
        </c:dLbls>
        <c:axId val="131771008"/>
        <c:axId val="131806720"/>
      </c:scatterChart>
      <c:valAx>
        <c:axId val="1317710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806720"/>
        <c:crosses val="autoZero"/>
        <c:crossBetween val="midCat"/>
        <c:majorUnit val="5"/>
      </c:valAx>
      <c:valAx>
        <c:axId val="1318067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77100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9A5-4CE5-B7E1-9018F3D100E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9A5-4CE5-B7E1-9018F3D100E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9A5-4CE5-B7E1-9018F3D100EB}"/>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9A5-4CE5-B7E1-9018F3D100EB}"/>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9A5-4CE5-B7E1-9018F3D100EB}"/>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9A5-4CE5-B7E1-9018F3D100EB}"/>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E52-4E5D-B382-E362A0D7ABF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E52-4E5D-B382-E362A0D7ABF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BAE-4439-800A-13368CDD144C}"/>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BAE-4439-800A-13368CDD144C}"/>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770-4CBF-AE28-B32AD5270740}"/>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353-4C13-99AF-100E60948BCC}"/>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2CB-45CC-9961-D73A0036E0B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2013</c:v>
                </c:pt>
                <c:pt idx="4">
                  <c:v>2014</c:v>
                </c:pt>
                <c:pt idx="5">
                  <c:v>2017</c:v>
                </c:pt>
                <c:pt idx="6">
                  <c:v>2018</c:v>
                </c:pt>
                <c:pt idx="7">
                  <c:v>2019</c:v>
                </c:pt>
                <c:pt idx="8">
                  <c:v>2020</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9A5-4CE5-B7E1-9018F3D100E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9A5-4CE5-B7E1-9018F3D100E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9A5-4CE5-B7E1-9018F3D100EB}"/>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9A5-4CE5-B7E1-9018F3D100EB}"/>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9A5-4CE5-B7E1-9018F3D100EB}"/>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9A5-4CE5-B7E1-9018F3D100EB}"/>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E52-4E5D-B382-E362A0D7ABF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E52-4E5D-B382-E362A0D7ABF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BAE-4439-800A-13368CDD144C}"/>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BAE-4439-800A-13368CDD144C}"/>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770-4CBF-AE28-B32AD5270740}"/>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353-4C13-99AF-100E60948BCC}"/>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2CB-45CC-9961-D73A0036E0B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2013</c:v>
                </c:pt>
                <c:pt idx="4">
                  <c:v>2014</c:v>
                </c:pt>
                <c:pt idx="5">
                  <c:v>2017</c:v>
                </c:pt>
                <c:pt idx="6">
                  <c:v>2018</c:v>
                </c:pt>
                <c:pt idx="7">
                  <c:v>2019</c:v>
                </c:pt>
                <c:pt idx="8">
                  <c:v>2020</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C-29A5-4CE5-B7E1-9018F3D100E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9A5-4CE5-B7E1-9018F3D100E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9A5-4CE5-B7E1-9018F3D100E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9A5-4CE5-B7E1-9018F3D100EB}"/>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9A5-4CE5-B7E1-9018F3D100EB}"/>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9A5-4CE5-B7E1-9018F3D100EB}"/>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9A5-4CE5-B7E1-9018F3D100EB}"/>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E52-4E5D-B382-E362A0D7ABF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E52-4E5D-B382-E362A0D7ABF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BAE-4439-800A-13368CDD144C}"/>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BAE-4439-800A-13368CDD144C}"/>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770-4CBF-AE28-B32AD5270740}"/>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353-4C13-99AF-100E60948BCC}"/>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2CB-45CC-9961-D73A0036E0B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2013</c:v>
                </c:pt>
                <c:pt idx="4">
                  <c:v>2014</c:v>
                </c:pt>
                <c:pt idx="5">
                  <c:v>2017</c:v>
                </c:pt>
                <c:pt idx="6">
                  <c:v>2018</c:v>
                </c:pt>
                <c:pt idx="7">
                  <c:v>2019</c:v>
                </c:pt>
                <c:pt idx="8">
                  <c:v>2020</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29A5-4CE5-B7E1-9018F3D100EB}"/>
            </c:ext>
          </c:extLst>
        </c:ser>
        <c:dLbls>
          <c:showLegendKey val="0"/>
          <c:showVal val="0"/>
          <c:showCatName val="0"/>
          <c:showSerName val="0"/>
          <c:showPercent val="0"/>
          <c:showBubbleSize val="0"/>
        </c:dLbls>
        <c:axId val="144949248"/>
        <c:axId val="144952320"/>
      </c:scatterChart>
      <c:valAx>
        <c:axId val="1449492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4952320"/>
        <c:crosses val="autoZero"/>
        <c:crossBetween val="midCat"/>
        <c:majorUnit val="5"/>
      </c:valAx>
      <c:valAx>
        <c:axId val="1449523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494924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42.5</c:v>
                </c:pt>
                <c:pt idx="5">
                  <c:v>42.5</c:v>
                </c:pt>
                <c:pt idx="6">
                  <c:v>42.5</c:v>
                </c:pt>
                <c:pt idx="7">
                  <c:v>42.5</c:v>
                </c:pt>
                <c:pt idx="8">
                  <c:v>42.5</c:v>
                </c:pt>
                <c:pt idx="9">
                  <c:v>42.9</c:v>
                </c:pt>
                <c:pt idx="10">
                  <c:v>43.4</c:v>
                </c:pt>
                <c:pt idx="11">
                  <c:v>43.8</c:v>
                </c:pt>
                <c:pt idx="12">
                  <c:v>44.3</c:v>
                </c:pt>
                <c:pt idx="13">
                  <c:v>44.7</c:v>
                </c:pt>
                <c:pt idx="14">
                  <c:v>45.2</c:v>
                </c:pt>
                <c:pt idx="15">
                  <c:v>45.6</c:v>
                </c:pt>
                <c:pt idx="16">
                  <c:v>46.1</c:v>
                </c:pt>
                <c:pt idx="17">
                  <c:v>46.5</c:v>
                </c:pt>
                <c:pt idx="18">
                  <c:v>47</c:v>
                </c:pt>
                <c:pt idx="19">
                  <c:v>47.4</c:v>
                </c:pt>
                <c:pt idx="20">
                  <c:v>47.9</c:v>
                </c:pt>
                <c:pt idx="21">
                  <c:v>48.3</c:v>
                </c:pt>
                <c:pt idx="22">
                  <c:v>48.8</c:v>
                </c:pt>
                <c:pt idx="23">
                  <c:v>48.8</c:v>
                </c:pt>
              </c:numCache>
            </c:numRef>
          </c:yVal>
          <c:smooth val="0"/>
          <c:extLst>
            <c:ext xmlns:c16="http://schemas.microsoft.com/office/drawing/2014/chart" uri="{C3380CC4-5D6E-409C-BE32-E72D297353CC}">
              <c16:uniqueId val="{00000000-5D9F-460B-98E3-F1226F221047}"/>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D9F-460B-98E3-F1226F22104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D9F-460B-98E3-F1226F221047}"/>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D9F-460B-98E3-F1226F221047}"/>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D9F-460B-98E3-F1226F221047}"/>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D9F-460B-98E3-F1226F221047}"/>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D9F-460B-98E3-F1226F221047}"/>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3C5-4306-A897-5D194D2DB98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3C5-4306-A897-5D194D2DB98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4E8-49FA-B41B-77794EF337C8}"/>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4E8-49FA-B41B-77794EF337C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20A-4754-81EF-D648B5E6728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F66-4B77-B0F2-5E5D346A4B80}"/>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4DF-4442-8D2D-C028E3C95AF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2013</c:v>
                </c:pt>
                <c:pt idx="4">
                  <c:v>2014</c:v>
                </c:pt>
                <c:pt idx="5">
                  <c:v>2017</c:v>
                </c:pt>
                <c:pt idx="6">
                  <c:v>2018</c:v>
                </c:pt>
                <c:pt idx="7">
                  <c:v>2019</c:v>
                </c:pt>
                <c:pt idx="8">
                  <c:v>2020</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39.840699388570755</c:v>
                </c:pt>
                <c:pt idx="1">
                  <c:v>40.887279889916208</c:v>
                </c:pt>
                <c:pt idx="2">
                  <c:v>41.293949316039026</c:v>
                </c:pt>
                <c:pt idx="3">
                  <c:v>56.9</c:v>
                </c:pt>
                <c:pt idx="4">
                  <c:v>#N/A</c:v>
                </c:pt>
                <c:pt idx="5">
                  <c:v>#N/A</c:v>
                </c:pt>
                <c:pt idx="6">
                  <c:v>#N/A</c:v>
                </c:pt>
                <c:pt idx="7">
                  <c:v>#N/A</c:v>
                </c:pt>
                <c:pt idx="8">
                  <c:v>#N/A</c:v>
                </c:pt>
                <c:pt idx="9">
                  <c:v>45.516108520559563</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D9F-460B-98E3-F1226F221047}"/>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43.8</c:v>
                </c:pt>
                <c:pt idx="12">
                  <c:v>44.3</c:v>
                </c:pt>
                <c:pt idx="13">
                  <c:v>44.7</c:v>
                </c:pt>
                <c:pt idx="14">
                  <c:v>45.2</c:v>
                </c:pt>
                <c:pt idx="15">
                  <c:v>45.6</c:v>
                </c:pt>
                <c:pt idx="16">
                  <c:v>46.1</c:v>
                </c:pt>
                <c:pt idx="17">
                  <c:v>46.5</c:v>
                </c:pt>
                <c:pt idx="18">
                  <c:v>47</c:v>
                </c:pt>
                <c:pt idx="19">
                  <c:v>47.4</c:v>
                </c:pt>
                <c:pt idx="20">
                  <c:v>47.9</c:v>
                </c:pt>
                <c:pt idx="21">
                  <c:v>48.3</c:v>
                </c:pt>
                <c:pt idx="22">
                  <c:v>48.8</c:v>
                </c:pt>
                <c:pt idx="23">
                  <c:v>48.8</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2010</c:v>
                </c:pt>
                <c:pt idx="1">
                  <c:v>2011</c:v>
                </c:pt>
                <c:pt idx="2">
                  <c:v>2013</c:v>
                </c:pt>
                <c:pt idx="3">
                  <c:v>2013</c:v>
                </c:pt>
                <c:pt idx="4">
                  <c:v>2014</c:v>
                </c:pt>
                <c:pt idx="5">
                  <c:v>2017</c:v>
                </c:pt>
                <c:pt idx="6">
                  <c:v>2018</c:v>
                </c:pt>
                <c:pt idx="7">
                  <c:v>2019</c:v>
                </c:pt>
                <c:pt idx="8">
                  <c:v>2020</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45.085439999999998</c:v>
                </c:pt>
                <c:pt idx="6">
                  <c:v>67.326708954004701</c:v>
                </c:pt>
                <c:pt idx="7">
                  <c:v>64.751589610209905</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23.8</c:v>
                </c:pt>
                <c:pt idx="8">
                  <c:v>23.8</c:v>
                </c:pt>
                <c:pt idx="9">
                  <c:v>23.8</c:v>
                </c:pt>
                <c:pt idx="10">
                  <c:v>23.8</c:v>
                </c:pt>
                <c:pt idx="11">
                  <c:v>23.8</c:v>
                </c:pt>
                <c:pt idx="12">
                  <c:v>23.2</c:v>
                </c:pt>
                <c:pt idx="13">
                  <c:v>22.6</c:v>
                </c:pt>
                <c:pt idx="14">
                  <c:v>22</c:v>
                </c:pt>
                <c:pt idx="15">
                  <c:v>21.5</c:v>
                </c:pt>
                <c:pt idx="16">
                  <c:v>20.9</c:v>
                </c:pt>
                <c:pt idx="17">
                  <c:v>20.3</c:v>
                </c:pt>
                <c:pt idx="18">
                  <c:v>19.7</c:v>
                </c:pt>
                <c:pt idx="19">
                  <c:v>19.100000000000001</c:v>
                </c:pt>
                <c:pt idx="20">
                  <c:v>18.600000000000001</c:v>
                </c:pt>
                <c:pt idx="21">
                  <c:v>18</c:v>
                </c:pt>
                <c:pt idx="22">
                  <c:v>17.399999999999999</c:v>
                </c:pt>
                <c:pt idx="23">
                  <c:v>16.8</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D9F-460B-98E3-F1226F22104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D9F-460B-98E3-F1226F221047}"/>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D9F-460B-98E3-F1226F221047}"/>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D9F-460B-98E3-F1226F221047}"/>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D9F-460B-98E3-F1226F22104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D9F-460B-98E3-F1226F22104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3C5-4306-A897-5D194D2DB98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3C5-4306-A897-5D194D2DB98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4E8-49FA-B41B-77794EF337C8}"/>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4E8-49FA-B41B-77794EF337C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20A-4754-81EF-D648B5E6728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F66-4B77-B0F2-5E5D346A4B80}"/>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4DF-4442-8D2D-C028E3C95AF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2013</c:v>
                </c:pt>
                <c:pt idx="4">
                  <c:v>2014</c:v>
                </c:pt>
                <c:pt idx="5">
                  <c:v>2017</c:v>
                </c:pt>
                <c:pt idx="6">
                  <c:v>2018</c:v>
                </c:pt>
                <c:pt idx="7">
                  <c:v>2019</c:v>
                </c:pt>
                <c:pt idx="8">
                  <c:v>2020</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22.7</c:v>
                </c:pt>
                <c:pt idx="4">
                  <c:v>#N/A</c:v>
                </c:pt>
                <c:pt idx="5">
                  <c:v>#N/A</c:v>
                </c:pt>
                <c:pt idx="6">
                  <c:v>#N/A</c:v>
                </c:pt>
                <c:pt idx="7">
                  <c:v>#N/A</c:v>
                </c:pt>
                <c:pt idx="8">
                  <c:v>#N/A</c:v>
                </c:pt>
                <c:pt idx="9">
                  <c:v>#N/A</c:v>
                </c:pt>
                <c:pt idx="10">
                  <c:v>17.253837952315635</c:v>
                </c:pt>
                <c:pt idx="11">
                  <c:v>18.044081824532341</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94508288"/>
        <c:axId val="194564096"/>
      </c:scatterChart>
      <c:valAx>
        <c:axId val="1945082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4564096"/>
        <c:crosses val="autoZero"/>
        <c:crossBetween val="midCat"/>
        <c:majorUnit val="5"/>
      </c:valAx>
      <c:valAx>
        <c:axId val="1945640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4508288"/>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55-49C2-A2B0-D27B8CE7323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55-49C2-A2B0-D27B8CE7323D}"/>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C55-49C2-A2B0-D27B8CE7323D}"/>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C55-49C2-A2B0-D27B8CE7323D}"/>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55-49C2-A2B0-D27B8CE7323D}"/>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C55-49C2-A2B0-D27B8CE7323D}"/>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B44-4A6C-8F8F-C50B66C0786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B44-4A6C-8F8F-C50B66C0786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1D3-4CEF-9C59-B8F271B1676B}"/>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1D3-4CEF-9C59-B8F271B1676B}"/>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B11-4FE7-BADE-79225EC287F7}"/>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BBD-4332-8DC1-A2F2ADCC6848}"/>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2F1-451B-9E1D-1C8107AF9CB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2013</c:v>
                </c:pt>
                <c:pt idx="4">
                  <c:v>2014</c:v>
                </c:pt>
                <c:pt idx="5">
                  <c:v>2017</c:v>
                </c:pt>
                <c:pt idx="6">
                  <c:v>2018</c:v>
                </c:pt>
                <c:pt idx="7">
                  <c:v>2019</c:v>
                </c:pt>
                <c:pt idx="8">
                  <c:v>2020</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C55-49C2-A2B0-D27B8CE7323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C55-49C2-A2B0-D27B8CE7323D}"/>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C55-49C2-A2B0-D27B8CE7323D}"/>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B44-4A6C-8F8F-C50B66C0786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B44-4A6C-8F8F-C50B66C0786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1D3-4CEF-9C59-B8F271B1676B}"/>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1D3-4CEF-9C59-B8F271B1676B}"/>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B11-4FE7-BADE-79225EC287F7}"/>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BBD-4332-8DC1-A2F2ADCC6848}"/>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2F1-451B-9E1D-1C8107AF9CB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2013</c:v>
                </c:pt>
                <c:pt idx="4">
                  <c:v>2014</c:v>
                </c:pt>
                <c:pt idx="5">
                  <c:v>2017</c:v>
                </c:pt>
                <c:pt idx="6">
                  <c:v>2018</c:v>
                </c:pt>
                <c:pt idx="7">
                  <c:v>2019</c:v>
                </c:pt>
                <c:pt idx="8">
                  <c:v>2020</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C-CC55-49C2-A2B0-D27B8CE7323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C55-49C2-A2B0-D27B8CE7323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C55-49C2-A2B0-D27B8CE7323D}"/>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C55-49C2-A2B0-D27B8CE7323D}"/>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C55-49C2-A2B0-D27B8CE7323D}"/>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CC55-49C2-A2B0-D27B8CE7323D}"/>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CC55-49C2-A2B0-D27B8CE7323D}"/>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B44-4A6C-8F8F-C50B66C0786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B44-4A6C-8F8F-C50B66C0786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1D3-4CEF-9C59-B8F271B1676B}"/>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1D3-4CEF-9C59-B8F271B1676B}"/>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B11-4FE7-BADE-79225EC287F7}"/>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BBD-4332-8DC1-A2F2ADCC6848}"/>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2F1-451B-9E1D-1C8107AF9CB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2013</c:v>
                </c:pt>
                <c:pt idx="4">
                  <c:v>2014</c:v>
                </c:pt>
                <c:pt idx="5">
                  <c:v>2017</c:v>
                </c:pt>
                <c:pt idx="6">
                  <c:v>2018</c:v>
                </c:pt>
                <c:pt idx="7">
                  <c:v>2019</c:v>
                </c:pt>
                <c:pt idx="8">
                  <c:v>2020</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CC55-49C2-A2B0-D27B8CE7323D}"/>
            </c:ext>
          </c:extLst>
        </c:ser>
        <c:dLbls>
          <c:showLegendKey val="0"/>
          <c:showVal val="0"/>
          <c:showCatName val="0"/>
          <c:showSerName val="0"/>
          <c:showPercent val="0"/>
          <c:showBubbleSize val="0"/>
        </c:dLbls>
        <c:axId val="300068864"/>
        <c:axId val="300070784"/>
      </c:scatterChart>
      <c:valAx>
        <c:axId val="3000688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0070784"/>
        <c:crosses val="autoZero"/>
        <c:crossBetween val="midCat"/>
        <c:majorUnit val="5"/>
      </c:valAx>
      <c:valAx>
        <c:axId val="3000707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006886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A21-4A14-A3D7-E1AAE5B3B00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A21-4A14-A3D7-E1AAE5B3B00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A21-4A14-A3D7-E1AAE5B3B00A}"/>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A21-4A14-A3D7-E1AAE5B3B00A}"/>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A21-4A14-A3D7-E1AAE5B3B00A}"/>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A21-4A14-A3D7-E1AAE5B3B00A}"/>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9D4-4953-A570-79B9815739C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9D4-4953-A570-79B9815739C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9F9-406D-B4D2-45679B7C3F91}"/>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9F9-406D-B4D2-45679B7C3F91}"/>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6DB-4AC9-A557-2EC74FCE927E}"/>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AB2-4334-B5DE-01795ED7E8E1}"/>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16F-47F2-992F-B32579E04D2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2013</c:v>
                </c:pt>
                <c:pt idx="4">
                  <c:v>2014</c:v>
                </c:pt>
                <c:pt idx="5">
                  <c:v>2017</c:v>
                </c:pt>
                <c:pt idx="6">
                  <c:v>2018</c:v>
                </c:pt>
                <c:pt idx="7">
                  <c:v>2019</c:v>
                </c:pt>
                <c:pt idx="8">
                  <c:v>2020</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21.4</c:v>
                </c:pt>
                <c:pt idx="10">
                  <c:v>21.4</c:v>
                </c:pt>
                <c:pt idx="11">
                  <c:v>21.4</c:v>
                </c:pt>
                <c:pt idx="12">
                  <c:v>21.4</c:v>
                </c:pt>
                <c:pt idx="13">
                  <c:v>21.4</c:v>
                </c:pt>
                <c:pt idx="14">
                  <c:v>21.4</c:v>
                </c:pt>
                <c:pt idx="15">
                  <c:v>21.4</c:v>
                </c:pt>
                <c:pt idx="16">
                  <c:v>21.4</c:v>
                </c:pt>
                <c:pt idx="17">
                  <c:v>21.4</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A21-4A14-A3D7-E1AAE5B3B00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A21-4A14-A3D7-E1AAE5B3B00A}"/>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A21-4A14-A3D7-E1AAE5B3B00A}"/>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9D4-4953-A570-79B9815739C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9D4-4953-A570-79B9815739C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9F9-406D-B4D2-45679B7C3F91}"/>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9F9-406D-B4D2-45679B7C3F91}"/>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6DB-4AC9-A557-2EC74FCE927E}"/>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AB2-4334-B5DE-01795ED7E8E1}"/>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16F-47F2-992F-B32579E04D2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2013</c:v>
                </c:pt>
                <c:pt idx="4">
                  <c:v>2014</c:v>
                </c:pt>
                <c:pt idx="5">
                  <c:v>2017</c:v>
                </c:pt>
                <c:pt idx="6">
                  <c:v>2018</c:v>
                </c:pt>
                <c:pt idx="7">
                  <c:v>2019</c:v>
                </c:pt>
                <c:pt idx="8">
                  <c:v>2020</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21.374045801526716</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47.7</c:v>
                </c:pt>
                <c:pt idx="10">
                  <c:v>47.7</c:v>
                </c:pt>
                <c:pt idx="11">
                  <c:v>47.7</c:v>
                </c:pt>
                <c:pt idx="12">
                  <c:v>47.7</c:v>
                </c:pt>
                <c:pt idx="13">
                  <c:v>47.7</c:v>
                </c:pt>
                <c:pt idx="14">
                  <c:v>47.7</c:v>
                </c:pt>
                <c:pt idx="15">
                  <c:v>47.7</c:v>
                </c:pt>
                <c:pt idx="16">
                  <c:v>47.7</c:v>
                </c:pt>
                <c:pt idx="17">
                  <c:v>47.7</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C-6A21-4A14-A3D7-E1AAE5B3B00A}"/>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A21-4A14-A3D7-E1AAE5B3B00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A21-4A14-A3D7-E1AAE5B3B00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A21-4A14-A3D7-E1AAE5B3B00A}"/>
                </c:ext>
              </c:extLst>
            </c:dLbl>
            <c:dLbl>
              <c:idx val="3"/>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A21-4A14-A3D7-E1AAE5B3B00A}"/>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A21-4A14-A3D7-E1AAE5B3B00A}"/>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A21-4A14-A3D7-E1AAE5B3B00A}"/>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9D4-4953-A570-79B9815739C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9D4-4953-A570-79B9815739C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9F9-406D-B4D2-45679B7C3F91}"/>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F9-406D-B4D2-45679B7C3F91}"/>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6DB-4AC9-A557-2EC74FCE927E}"/>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AB2-4334-B5DE-01795ED7E8E1}"/>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16F-47F2-992F-B32579E04D2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2013</c:v>
                </c:pt>
                <c:pt idx="4">
                  <c:v>2014</c:v>
                </c:pt>
                <c:pt idx="5">
                  <c:v>2017</c:v>
                </c:pt>
                <c:pt idx="6">
                  <c:v>2018</c:v>
                </c:pt>
                <c:pt idx="7">
                  <c:v>2019</c:v>
                </c:pt>
                <c:pt idx="8">
                  <c:v>2020</c:v>
                </c:pt>
                <c:pt idx="9">
                  <c:v>2020</c:v>
                </c:pt>
                <c:pt idx="10">
                  <c:v>2021</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47.727272727272727</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6A21-4A14-A3D7-E1AAE5B3B00A}"/>
            </c:ext>
          </c:extLst>
        </c:ser>
        <c:dLbls>
          <c:showLegendKey val="0"/>
          <c:showVal val="0"/>
          <c:showCatName val="0"/>
          <c:showSerName val="0"/>
          <c:showPercent val="0"/>
          <c:showBubbleSize val="0"/>
        </c:dLbls>
        <c:axId val="385153280"/>
        <c:axId val="389058560"/>
      </c:scatterChart>
      <c:valAx>
        <c:axId val="3851532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9058560"/>
        <c:crosses val="autoZero"/>
        <c:crossBetween val="midCat"/>
        <c:majorUnit val="5"/>
      </c:valAx>
      <c:valAx>
        <c:axId val="3890585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328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116C4535-219C-45E3-9DA4-6DEF7C11114E}"/>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B4DCD5EE-571F-460C-8735-B49708E9DB5D}"/>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6F6212C5-770D-4E8F-9326-B18749485EA5}"/>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6BBC368A-8A0F-4048-B632-5910D3841D7A}"/>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9978D7C7-1E1F-40A7-9D60-32A4C3B0351C}"/>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0D361DF3-4483-4F06-A58E-C5B634A194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A1A52FAB-DB94-4987-B08D-F31D7C9777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9A48436D-0A9B-49C0-B9C7-B790580FB2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7010845B-0AB3-4D8E-ACE6-8F68F2EF2787}"/>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0907EF90-0174-4FF5-9C6B-01D7FB30A1C0}"/>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FF8DB333-39F0-4793-8B22-6017781E88E2}"/>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D330D3E3-42AC-413A-A70E-BC74E8A468C2}"/>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667FE1AE-C2A9-435A-9BCD-766E7BE9CCDD}"/>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7AA926C7-1E4F-45E2-8B5D-E5A7DF792671}"/>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9689D53E-1067-4A17-9894-252D1D1723AE}"/>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6828F-7D60-4B24-9674-1B9683432B3A}">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82" customWidth="true"/>
    <col min="2" max="2" width="2.375" style="282" customWidth="true"/>
    <col min="3" max="3" width="58" style="282" customWidth="true"/>
    <col min="4" max="4" width="7.75" style="282" customWidth="true"/>
    <col min="5" max="16384" width="7.75" style="282"/>
  </cols>
  <sheetData>
    <row xmlns:x14ac="http://schemas.microsoft.com/office/spreadsheetml/2009/9/ac" r="1" ht="29.25" customHeight="true" x14ac:dyDescent="0.25">
      <c r="A1" s="279"/>
      <c r="B1" s="280"/>
      <c r="C1" s="280"/>
      <c r="D1" s="280"/>
      <c r="E1" s="281"/>
      <c r="F1" s="281"/>
      <c r="G1" s="281"/>
      <c r="H1" s="281"/>
      <c r="I1" s="281"/>
      <c r="J1" s="281"/>
      <c r="K1" s="281"/>
      <c r="L1" s="281"/>
      <c r="M1" s="281"/>
      <c r="N1" s="281"/>
      <c r="O1" s="281"/>
      <c r="P1" s="281"/>
      <c r="Q1" s="281"/>
      <c r="R1" s="281"/>
    </row>
    <row xmlns:x14ac="http://schemas.microsoft.com/office/spreadsheetml/2009/9/ac" r="2" ht="23.25" x14ac:dyDescent="0.35">
      <c r="A2" s="280"/>
      <c r="B2" s="280"/>
      <c r="C2" s="283"/>
      <c r="D2" s="280"/>
      <c r="E2" s="281"/>
      <c r="F2" s="281"/>
      <c r="G2" s="280"/>
      <c r="H2" s="281"/>
      <c r="I2" s="281"/>
      <c r="J2" s="281"/>
      <c r="K2" s="281"/>
      <c r="L2" s="281"/>
      <c r="M2" s="281"/>
      <c r="N2" s="281"/>
      <c r="O2" s="281"/>
      <c r="P2" s="281"/>
      <c r="Q2" s="281"/>
      <c r="R2" s="281"/>
    </row>
    <row xmlns:x14ac="http://schemas.microsoft.com/office/spreadsheetml/2009/9/ac" r="3" ht="15" x14ac:dyDescent="0.2">
      <c r="A3" s="280"/>
      <c r="B3" s="280"/>
      <c r="C3" s="280"/>
      <c r="D3" s="280"/>
      <c r="F3" s="280"/>
      <c r="G3" s="280"/>
      <c r="H3" s="284"/>
      <c r="I3" s="284"/>
      <c r="J3" s="284"/>
      <c r="K3" s="284"/>
      <c r="L3" s="281"/>
      <c r="M3" s="281"/>
      <c r="N3" s="281"/>
      <c r="O3" s="281"/>
      <c r="P3" s="281"/>
      <c r="Q3" s="281"/>
      <c r="R3" s="281"/>
    </row>
    <row xmlns:x14ac="http://schemas.microsoft.com/office/spreadsheetml/2009/9/ac" r="4" ht="40.5" x14ac:dyDescent="0.2">
      <c r="A4" s="280"/>
      <c r="B4" s="280"/>
      <c r="C4" s="285" t="s">
        <v>145</v>
      </c>
      <c r="D4" s="280"/>
      <c r="E4" s="286"/>
      <c r="F4" s="281"/>
      <c r="G4" s="280"/>
      <c r="H4" s="281"/>
      <c r="I4" s="281"/>
      <c r="J4" s="281"/>
      <c r="K4" s="281"/>
      <c r="L4" s="281"/>
      <c r="M4" s="281"/>
      <c r="N4" s="281"/>
      <c r="O4" s="281"/>
      <c r="P4" s="281"/>
      <c r="Q4" s="281"/>
      <c r="R4" s="281"/>
    </row>
    <row xmlns:x14ac="http://schemas.microsoft.com/office/spreadsheetml/2009/9/ac" r="5" ht="20.25" x14ac:dyDescent="0.2">
      <c r="A5" s="280"/>
      <c r="B5" s="280"/>
      <c r="C5" s="287"/>
      <c r="D5" s="280"/>
      <c r="E5" s="286"/>
      <c r="F5" s="281"/>
      <c r="G5" s="280"/>
      <c r="H5" s="281"/>
      <c r="I5" s="281"/>
      <c r="J5" s="281"/>
      <c r="K5" s="281"/>
      <c r="L5" s="281"/>
      <c r="M5" s="281"/>
      <c r="N5" s="281"/>
      <c r="O5" s="281"/>
      <c r="P5" s="281"/>
      <c r="Q5" s="281"/>
      <c r="R5" s="281"/>
    </row>
    <row xmlns:x14ac="http://schemas.microsoft.com/office/spreadsheetml/2009/9/ac" r="6" ht="15" x14ac:dyDescent="0.2">
      <c r="A6" s="280"/>
      <c r="B6" s="280"/>
      <c r="C6" s="288" t="s">
        <v>152</v>
      </c>
      <c r="D6" s="281"/>
      <c r="E6" s="281"/>
      <c r="F6" s="281"/>
      <c r="G6" s="281"/>
      <c r="H6" s="281"/>
      <c r="I6" s="281"/>
      <c r="J6" s="281"/>
      <c r="K6" s="281"/>
      <c r="L6" s="281"/>
      <c r="M6" s="281"/>
      <c r="N6" s="281"/>
      <c r="O6" s="281"/>
      <c r="P6" s="281"/>
      <c r="Q6" s="281"/>
      <c r="R6" s="281"/>
    </row>
    <row xmlns:x14ac="http://schemas.microsoft.com/office/spreadsheetml/2009/9/ac" r="7" ht="26.25" x14ac:dyDescent="0.4">
      <c r="A7" s="280"/>
      <c r="B7" s="280"/>
      <c r="C7" s="289" t="str">
        <f>+'Water Data'!D1</f>
        <v>Togo</v>
      </c>
      <c r="D7" s="281"/>
      <c r="E7" s="281"/>
      <c r="F7" s="281"/>
      <c r="G7" s="281"/>
      <c r="H7" s="281"/>
      <c r="I7" s="281"/>
      <c r="J7" s="281"/>
      <c r="K7" s="281"/>
      <c r="L7" s="281"/>
      <c r="M7" s="281"/>
      <c r="N7" s="281"/>
      <c r="O7" s="281"/>
      <c r="P7" s="281"/>
      <c r="Q7" s="281"/>
      <c r="R7" s="281"/>
    </row>
    <row xmlns:x14ac="http://schemas.microsoft.com/office/spreadsheetml/2009/9/ac" r="8" ht="15" x14ac:dyDescent="0.2">
      <c r="A8" s="280"/>
      <c r="B8" s="280"/>
      <c r="C8" s="280"/>
      <c r="D8" s="281"/>
      <c r="E8" s="281"/>
      <c r="F8" s="281"/>
      <c r="G8" s="281"/>
      <c r="H8" s="281"/>
      <c r="I8" s="281"/>
      <c r="J8" s="281"/>
      <c r="K8" s="281"/>
      <c r="L8" s="281"/>
      <c r="M8" s="281"/>
      <c r="N8" s="281"/>
      <c r="O8" s="281"/>
      <c r="P8" s="281"/>
      <c r="Q8" s="281"/>
      <c r="R8" s="281"/>
    </row>
    <row xmlns:x14ac="http://schemas.microsoft.com/office/spreadsheetml/2009/9/ac" r="9" ht="15" x14ac:dyDescent="0.2">
      <c r="A9" s="280"/>
      <c r="B9" s="280"/>
      <c r="C9" s="290" t="s">
        <v>284</v>
      </c>
      <c r="D9" s="281"/>
      <c r="E9" s="281"/>
      <c r="F9" s="281"/>
      <c r="G9" s="281"/>
      <c r="H9" s="281"/>
      <c r="I9" s="281"/>
      <c r="J9" s="281"/>
      <c r="K9" s="281"/>
      <c r="L9" s="281"/>
      <c r="M9" s="281"/>
      <c r="N9" s="281"/>
      <c r="O9" s="281"/>
      <c r="P9" s="281"/>
      <c r="Q9" s="281"/>
      <c r="R9" s="281"/>
    </row>
    <row xmlns:x14ac="http://schemas.microsoft.com/office/spreadsheetml/2009/9/ac" r="10" ht="15" x14ac:dyDescent="0.2">
      <c r="A10" s="280"/>
      <c r="B10" s="280"/>
      <c r="C10" s="288"/>
      <c r="D10" s="281"/>
      <c r="E10" s="281"/>
      <c r="F10" s="281"/>
      <c r="G10" s="281"/>
      <c r="H10" s="281"/>
      <c r="I10" s="281"/>
      <c r="J10" s="281"/>
      <c r="K10" s="281"/>
      <c r="L10" s="281"/>
      <c r="M10" s="281"/>
      <c r="N10" s="281"/>
      <c r="O10" s="281"/>
      <c r="P10" s="281"/>
      <c r="Q10" s="281"/>
      <c r="R10" s="281"/>
    </row>
    <row xmlns:x14ac="http://schemas.microsoft.com/office/spreadsheetml/2009/9/ac" r="11" ht="15.95" customHeight="true" x14ac:dyDescent="0.2">
      <c r="A11" s="280"/>
      <c r="C11" s="314" t="s">
        <v>33</v>
      </c>
      <c r="D11" s="291"/>
      <c r="E11" s="292"/>
      <c r="F11" s="291"/>
      <c r="G11" s="291"/>
      <c r="H11" s="281"/>
      <c r="I11" s="281"/>
      <c r="J11" s="281"/>
      <c r="K11" s="281"/>
      <c r="L11" s="281"/>
      <c r="M11" s="281"/>
      <c r="N11" s="281"/>
      <c r="O11" s="281"/>
      <c r="P11" s="281"/>
      <c r="Q11" s="281"/>
      <c r="R11" s="281"/>
    </row>
    <row xmlns:x14ac="http://schemas.microsoft.com/office/spreadsheetml/2009/9/ac" r="12" ht="9" customHeight="true" x14ac:dyDescent="0.2">
      <c r="A12" s="280"/>
      <c r="B12" s="281"/>
      <c r="C12" s="293"/>
      <c r="D12" s="291"/>
      <c r="E12" s="292"/>
      <c r="F12" s="291"/>
      <c r="G12" s="291"/>
      <c r="H12" s="281"/>
      <c r="I12" s="281"/>
      <c r="J12" s="281"/>
      <c r="K12" s="281"/>
      <c r="L12" s="281"/>
      <c r="M12" s="281"/>
      <c r="N12" s="281"/>
      <c r="O12" s="281"/>
      <c r="P12" s="281"/>
      <c r="Q12" s="281"/>
      <c r="R12" s="281"/>
    </row>
    <row xmlns:x14ac="http://schemas.microsoft.com/office/spreadsheetml/2009/9/ac" r="13" ht="24.95" customHeight="true" x14ac:dyDescent="0.25">
      <c r="A13" s="280"/>
      <c r="B13" s="281"/>
      <c r="C13" s="294" t="s">
        <v>146</v>
      </c>
      <c r="D13" s="291"/>
      <c r="E13" s="292"/>
      <c r="F13" s="291"/>
      <c r="G13" s="291"/>
      <c r="H13" s="281"/>
      <c r="I13" s="281"/>
      <c r="J13" s="281"/>
      <c r="K13" s="281"/>
      <c r="L13" s="281"/>
      <c r="M13" s="281"/>
      <c r="N13" s="281"/>
      <c r="O13" s="281"/>
      <c r="P13" s="281"/>
      <c r="Q13" s="281"/>
      <c r="R13" s="281"/>
    </row>
    <row xmlns:x14ac="http://schemas.microsoft.com/office/spreadsheetml/2009/9/ac" r="14" ht="21.95" customHeight="true" x14ac:dyDescent="0.2">
      <c r="A14" s="280"/>
      <c r="B14" s="295"/>
      <c r="C14" s="296" t="s">
        <v>153</v>
      </c>
      <c r="D14" s="291"/>
      <c r="E14" s="292"/>
      <c r="F14" s="291"/>
      <c r="G14" s="291"/>
      <c r="H14" s="281"/>
      <c r="I14" s="281"/>
      <c r="J14" s="281"/>
      <c r="K14" s="281"/>
      <c r="L14" s="281"/>
      <c r="M14" s="281"/>
      <c r="N14" s="281"/>
      <c r="O14" s="281"/>
      <c r="P14" s="281"/>
      <c r="Q14" s="281"/>
      <c r="R14" s="281"/>
    </row>
    <row xmlns:x14ac="http://schemas.microsoft.com/office/spreadsheetml/2009/9/ac" r="15" ht="15" x14ac:dyDescent="0.2">
      <c r="A15" s="280"/>
      <c r="B15" s="295"/>
      <c r="C15" s="297" t="s">
        <v>154</v>
      </c>
      <c r="D15" s="291"/>
      <c r="E15" s="292"/>
      <c r="F15" s="291"/>
      <c r="G15" s="291"/>
      <c r="H15" s="281"/>
      <c r="I15" s="281"/>
      <c r="J15" s="281"/>
      <c r="K15" s="281"/>
      <c r="L15" s="281"/>
      <c r="M15" s="281"/>
      <c r="N15" s="281"/>
      <c r="O15" s="281"/>
      <c r="P15" s="281"/>
      <c r="Q15" s="281"/>
      <c r="R15" s="281"/>
    </row>
    <row xmlns:x14ac="http://schemas.microsoft.com/office/spreadsheetml/2009/9/ac" r="16" ht="15" x14ac:dyDescent="0.2">
      <c r="A16" s="280"/>
      <c r="B16" s="295"/>
      <c r="C16" s="296" t="s">
        <v>267</v>
      </c>
      <c r="D16" s="291"/>
      <c r="E16" s="292"/>
      <c r="F16" s="291"/>
      <c r="G16" s="291"/>
      <c r="H16" s="281"/>
      <c r="I16" s="281"/>
      <c r="J16" s="281"/>
      <c r="K16" s="281"/>
      <c r="L16" s="281"/>
      <c r="M16" s="281"/>
      <c r="N16" s="281"/>
      <c r="O16" s="281"/>
      <c r="P16" s="281"/>
      <c r="Q16" s="281"/>
      <c r="R16" s="281"/>
    </row>
    <row xmlns:x14ac="http://schemas.microsoft.com/office/spreadsheetml/2009/9/ac" r="17" ht="26.1" customHeight="true" x14ac:dyDescent="0.2">
      <c r="A17" s="280"/>
      <c r="B17" s="292"/>
      <c r="C17" s="298"/>
      <c r="D17" s="291"/>
      <c r="E17" s="295"/>
      <c r="F17" s="291"/>
      <c r="G17" s="291"/>
      <c r="H17" s="281"/>
      <c r="I17" s="281"/>
      <c r="J17" s="281"/>
      <c r="K17" s="281"/>
      <c r="L17" s="281"/>
      <c r="M17" s="281"/>
      <c r="N17" s="281"/>
      <c r="O17" s="281"/>
      <c r="P17" s="281"/>
      <c r="Q17" s="281"/>
      <c r="R17" s="281"/>
    </row>
    <row xmlns:x14ac="http://schemas.microsoft.com/office/spreadsheetml/2009/9/ac" r="18" ht="15.75" x14ac:dyDescent="0.25">
      <c r="A18" s="280"/>
      <c r="B18" s="292"/>
      <c r="C18" s="299" t="s">
        <v>34</v>
      </c>
      <c r="D18" s="291"/>
      <c r="E18" s="300"/>
      <c r="F18" s="291"/>
      <c r="G18" s="291"/>
      <c r="H18" s="281"/>
      <c r="I18" s="281"/>
      <c r="J18" s="281"/>
      <c r="K18" s="281"/>
      <c r="L18" s="281"/>
      <c r="M18" s="281"/>
      <c r="N18" s="281"/>
      <c r="O18" s="281"/>
      <c r="P18" s="281"/>
      <c r="Q18" s="281"/>
      <c r="R18" s="281"/>
    </row>
    <row xmlns:x14ac="http://schemas.microsoft.com/office/spreadsheetml/2009/9/ac" r="19" ht="15" x14ac:dyDescent="0.2">
      <c r="A19" s="280"/>
      <c r="B19" s="292"/>
      <c r="C19" s="301" t="s">
        <v>147</v>
      </c>
      <c r="D19" s="291"/>
      <c r="E19" s="302"/>
      <c r="F19" s="291"/>
      <c r="G19" s="291"/>
      <c r="H19" s="281"/>
      <c r="I19" s="281"/>
      <c r="J19" s="281"/>
      <c r="K19" s="281"/>
      <c r="L19" s="281"/>
      <c r="M19" s="281"/>
      <c r="N19" s="281"/>
      <c r="O19" s="281"/>
      <c r="P19" s="281"/>
      <c r="Q19" s="281"/>
      <c r="R19" s="281"/>
    </row>
    <row xmlns:x14ac="http://schemas.microsoft.com/office/spreadsheetml/2009/9/ac" r="20" ht="15" x14ac:dyDescent="0.2">
      <c r="A20" s="280"/>
      <c r="B20" s="292"/>
      <c r="C20" s="370" t="s">
        <v>148</v>
      </c>
      <c r="D20" s="291"/>
      <c r="E20" s="303"/>
      <c r="F20" s="291"/>
      <c r="G20" s="291"/>
      <c r="H20" s="281"/>
      <c r="I20" s="281"/>
      <c r="J20" s="281"/>
      <c r="K20" s="281"/>
      <c r="L20" s="281"/>
      <c r="M20" s="281"/>
      <c r="N20" s="281"/>
      <c r="O20" s="281"/>
      <c r="P20" s="281"/>
      <c r="Q20" s="281"/>
      <c r="R20" s="281"/>
    </row>
    <row xmlns:x14ac="http://schemas.microsoft.com/office/spreadsheetml/2009/9/ac" r="21" ht="15" x14ac:dyDescent="0.2">
      <c r="A21" s="280"/>
      <c r="B21" s="292"/>
      <c r="C21" s="371" t="s">
        <v>149</v>
      </c>
      <c r="D21" s="291"/>
      <c r="E21" s="304"/>
      <c r="F21" s="291"/>
      <c r="G21" s="291"/>
      <c r="H21" s="281"/>
      <c r="I21" s="281"/>
      <c r="J21" s="281"/>
      <c r="K21" s="281"/>
      <c r="L21" s="281"/>
      <c r="M21" s="281"/>
      <c r="N21" s="281"/>
      <c r="O21" s="281"/>
      <c r="P21" s="281"/>
      <c r="Q21" s="281"/>
      <c r="R21" s="281"/>
    </row>
    <row xmlns:x14ac="http://schemas.microsoft.com/office/spreadsheetml/2009/9/ac" r="22" ht="15" x14ac:dyDescent="0.2">
      <c r="A22" s="280"/>
      <c r="B22" s="292"/>
      <c r="C22" s="372" t="s">
        <v>150</v>
      </c>
      <c r="D22" s="291"/>
      <c r="E22" s="291"/>
      <c r="F22" s="291"/>
      <c r="G22" s="291"/>
      <c r="H22" s="281"/>
      <c r="I22" s="281"/>
      <c r="J22" s="281"/>
      <c r="K22" s="281"/>
      <c r="L22" s="281"/>
      <c r="M22" s="281"/>
      <c r="N22" s="281"/>
      <c r="O22" s="281"/>
      <c r="P22" s="281"/>
      <c r="Q22" s="281"/>
      <c r="R22" s="281"/>
    </row>
    <row xmlns:x14ac="http://schemas.microsoft.com/office/spreadsheetml/2009/9/ac" r="23" ht="15" x14ac:dyDescent="0.2">
      <c r="A23" s="280"/>
      <c r="B23" s="292"/>
      <c r="C23" s="301" t="s">
        <v>151</v>
      </c>
      <c r="D23" s="291"/>
      <c r="E23" s="291"/>
      <c r="F23" s="291"/>
      <c r="G23" s="291"/>
      <c r="H23" s="281"/>
      <c r="I23" s="281"/>
      <c r="J23" s="281"/>
      <c r="K23" s="281"/>
      <c r="L23" s="281"/>
      <c r="M23" s="281"/>
      <c r="N23" s="281"/>
      <c r="O23" s="281"/>
      <c r="P23" s="281"/>
      <c r="Q23" s="281"/>
      <c r="R23" s="281"/>
    </row>
    <row xmlns:x14ac="http://schemas.microsoft.com/office/spreadsheetml/2009/9/ac" r="24" ht="15" x14ac:dyDescent="0.2">
      <c r="A24" s="280"/>
      <c r="B24" s="292"/>
      <c r="C24" s="305"/>
      <c r="D24" s="291"/>
      <c r="E24" s="291"/>
      <c r="F24" s="291"/>
      <c r="G24" s="291"/>
      <c r="H24" s="281"/>
      <c r="I24" s="281"/>
      <c r="J24" s="281"/>
      <c r="K24" s="281"/>
      <c r="L24" s="281"/>
      <c r="M24" s="281"/>
      <c r="N24" s="281"/>
      <c r="O24" s="281"/>
      <c r="P24" s="281"/>
      <c r="Q24" s="281"/>
      <c r="R24" s="281"/>
    </row>
    <row xmlns:x14ac="http://schemas.microsoft.com/office/spreadsheetml/2009/9/ac" r="25" ht="15.95" customHeight="true" x14ac:dyDescent="0.2">
      <c r="A25" s="306"/>
      <c r="B25" s="306"/>
      <c r="C25" s="307"/>
      <c r="D25" s="280"/>
      <c r="E25" s="281"/>
      <c r="F25" s="281"/>
      <c r="G25" s="281"/>
      <c r="H25" s="281"/>
      <c r="I25" s="281"/>
      <c r="J25" s="281"/>
      <c r="K25" s="281"/>
      <c r="L25" s="281"/>
      <c r="M25" s="281"/>
      <c r="N25" s="281"/>
      <c r="O25" s="281"/>
      <c r="P25" s="281"/>
      <c r="Q25" s="281"/>
      <c r="R25" s="281"/>
    </row>
    <row xmlns:x14ac="http://schemas.microsoft.com/office/spreadsheetml/2009/9/ac" r="26" ht="23.25" x14ac:dyDescent="0.2">
      <c r="A26" s="306"/>
      <c r="B26" s="306"/>
      <c r="C26" s="306"/>
      <c r="D26" s="280"/>
      <c r="E26" s="281"/>
      <c r="F26" s="281"/>
      <c r="G26" s="281"/>
      <c r="H26" s="281"/>
      <c r="I26" s="281"/>
      <c r="J26" s="281"/>
      <c r="K26" s="281"/>
      <c r="L26" s="281"/>
      <c r="M26" s="281"/>
      <c r="N26" s="281"/>
      <c r="O26" s="281"/>
      <c r="P26" s="281"/>
      <c r="Q26" s="281"/>
      <c r="R26" s="281"/>
    </row>
    <row xmlns:x14ac="http://schemas.microsoft.com/office/spreadsheetml/2009/9/ac" r="27" ht="15" x14ac:dyDescent="0.2">
      <c r="A27" s="308"/>
      <c r="B27" s="309"/>
      <c r="C27" s="310"/>
      <c r="D27" s="280"/>
      <c r="E27" s="281"/>
      <c r="F27" s="281"/>
      <c r="G27" s="281"/>
      <c r="H27" s="281"/>
      <c r="I27" s="281"/>
      <c r="J27" s="281"/>
      <c r="K27" s="281"/>
      <c r="L27" s="281"/>
      <c r="M27" s="281"/>
      <c r="N27" s="281"/>
      <c r="O27" s="281"/>
      <c r="P27" s="281"/>
      <c r="Q27" s="281"/>
      <c r="R27" s="281"/>
    </row>
    <row xmlns:x14ac="http://schemas.microsoft.com/office/spreadsheetml/2009/9/ac" r="28" ht="15" x14ac:dyDescent="0.2">
      <c r="A28" s="308"/>
      <c r="B28" s="309"/>
      <c r="C28" s="311"/>
      <c r="D28" s="280"/>
      <c r="E28" s="281"/>
      <c r="F28" s="281"/>
      <c r="G28" s="281"/>
      <c r="H28" s="281"/>
      <c r="I28" s="281"/>
      <c r="J28" s="281"/>
      <c r="K28" s="281"/>
      <c r="L28" s="281"/>
      <c r="M28" s="281"/>
      <c r="N28" s="281"/>
      <c r="O28" s="281"/>
      <c r="P28" s="281"/>
      <c r="Q28" s="281"/>
      <c r="R28" s="281"/>
    </row>
    <row xmlns:x14ac="http://schemas.microsoft.com/office/spreadsheetml/2009/9/ac" r="29" ht="15" x14ac:dyDescent="0.2">
      <c r="A29" s="308"/>
      <c r="B29" s="309"/>
      <c r="C29" s="312"/>
      <c r="D29" s="280"/>
      <c r="E29" s="281"/>
      <c r="F29" s="281"/>
      <c r="G29" s="281"/>
      <c r="H29" s="281"/>
      <c r="I29" s="281"/>
      <c r="J29" s="281"/>
      <c r="K29" s="281"/>
      <c r="L29" s="281"/>
      <c r="M29" s="281"/>
      <c r="N29" s="281"/>
      <c r="O29" s="281"/>
      <c r="P29" s="281"/>
      <c r="Q29" s="281"/>
      <c r="R29" s="281"/>
    </row>
    <row xmlns:x14ac="http://schemas.microsoft.com/office/spreadsheetml/2009/9/ac" r="30" ht="15" x14ac:dyDescent="0.2">
      <c r="A30" s="308"/>
      <c r="B30" s="309"/>
      <c r="C30" s="312"/>
      <c r="D30" s="280"/>
      <c r="E30" s="281"/>
      <c r="F30" s="281"/>
      <c r="G30" s="281"/>
      <c r="H30" s="281"/>
      <c r="I30" s="281"/>
      <c r="J30" s="281"/>
      <c r="K30" s="281"/>
      <c r="L30" s="281"/>
      <c r="M30" s="281"/>
      <c r="N30" s="281"/>
      <c r="O30" s="281"/>
      <c r="P30" s="281"/>
      <c r="Q30" s="281"/>
      <c r="R30" s="281"/>
    </row>
    <row xmlns:x14ac="http://schemas.microsoft.com/office/spreadsheetml/2009/9/ac" r="31" ht="15" x14ac:dyDescent="0.2">
      <c r="A31" s="308"/>
      <c r="B31" s="309"/>
      <c r="C31" s="312"/>
      <c r="D31" s="280"/>
      <c r="E31" s="281"/>
      <c r="F31" s="281"/>
      <c r="G31" s="281"/>
      <c r="H31" s="281"/>
      <c r="I31" s="281"/>
      <c r="J31" s="281"/>
      <c r="K31" s="281"/>
      <c r="L31" s="281"/>
      <c r="M31" s="281"/>
      <c r="N31" s="281"/>
      <c r="O31" s="281"/>
      <c r="P31" s="281"/>
      <c r="Q31" s="281"/>
      <c r="R31" s="281"/>
    </row>
    <row xmlns:x14ac="http://schemas.microsoft.com/office/spreadsheetml/2009/9/ac" r="32" ht="15" x14ac:dyDescent="0.2">
      <c r="A32" s="308"/>
      <c r="B32" s="309"/>
      <c r="C32" s="312"/>
      <c r="D32" s="280"/>
      <c r="E32" s="281"/>
      <c r="F32" s="281"/>
      <c r="G32" s="281"/>
      <c r="H32" s="281"/>
      <c r="I32" s="281"/>
      <c r="J32" s="281"/>
      <c r="K32" s="281"/>
      <c r="L32" s="281"/>
      <c r="M32" s="281"/>
      <c r="N32" s="281"/>
      <c r="O32" s="281"/>
      <c r="P32" s="281"/>
      <c r="Q32" s="281"/>
      <c r="R32" s="281"/>
    </row>
    <row xmlns:x14ac="http://schemas.microsoft.com/office/spreadsheetml/2009/9/ac" r="33" ht="15" x14ac:dyDescent="0.2">
      <c r="A33" s="308"/>
      <c r="B33" s="309"/>
      <c r="C33" s="312"/>
      <c r="D33" s="280"/>
      <c r="E33" s="281"/>
      <c r="F33" s="281"/>
      <c r="G33" s="281"/>
      <c r="H33" s="281"/>
      <c r="I33" s="281"/>
      <c r="J33" s="281"/>
      <c r="K33" s="281"/>
      <c r="L33" s="281"/>
      <c r="M33" s="281"/>
      <c r="N33" s="281"/>
      <c r="O33" s="281"/>
      <c r="P33" s="281"/>
      <c r="Q33" s="281"/>
      <c r="R33" s="281"/>
    </row>
    <row xmlns:x14ac="http://schemas.microsoft.com/office/spreadsheetml/2009/9/ac" r="34" ht="15" x14ac:dyDescent="0.2">
      <c r="A34" s="308"/>
      <c r="B34" s="309"/>
      <c r="D34" s="280"/>
      <c r="E34" s="281"/>
      <c r="F34" s="281"/>
      <c r="G34" s="281"/>
      <c r="H34" s="281"/>
      <c r="I34" s="281"/>
      <c r="J34" s="281"/>
      <c r="K34" s="281"/>
      <c r="L34" s="281"/>
      <c r="M34" s="281"/>
      <c r="N34" s="281"/>
      <c r="O34" s="281"/>
      <c r="P34" s="281"/>
      <c r="Q34" s="281"/>
      <c r="R34" s="281"/>
    </row>
    <row xmlns:x14ac="http://schemas.microsoft.com/office/spreadsheetml/2009/9/ac" r="35" ht="15" x14ac:dyDescent="0.2">
      <c r="A35" s="280"/>
      <c r="B35" s="280"/>
      <c r="C35" s="280"/>
      <c r="D35" s="280"/>
      <c r="E35" s="281"/>
      <c r="F35" s="281"/>
      <c r="G35" s="281"/>
      <c r="H35" s="281"/>
      <c r="I35" s="281"/>
      <c r="J35" s="281"/>
      <c r="K35" s="281"/>
      <c r="L35" s="281"/>
      <c r="M35" s="281"/>
      <c r="N35" s="281"/>
      <c r="O35" s="281"/>
      <c r="P35" s="281"/>
      <c r="Q35" s="281"/>
      <c r="R35" s="281"/>
    </row>
    <row xmlns:x14ac="http://schemas.microsoft.com/office/spreadsheetml/2009/9/ac" r="36" ht="15" x14ac:dyDescent="0.2">
      <c r="A36" s="280"/>
      <c r="B36" s="280"/>
      <c r="C36" s="280"/>
      <c r="D36" s="280"/>
      <c r="E36" s="281"/>
      <c r="F36" s="281"/>
      <c r="G36" s="281"/>
      <c r="H36" s="281"/>
      <c r="I36" s="281"/>
      <c r="J36" s="281"/>
      <c r="K36" s="281"/>
      <c r="L36" s="281"/>
      <c r="M36" s="281"/>
      <c r="N36" s="281"/>
      <c r="O36" s="281"/>
      <c r="P36" s="281"/>
      <c r="Q36" s="281"/>
      <c r="R36" s="281"/>
    </row>
    <row xmlns:x14ac="http://schemas.microsoft.com/office/spreadsheetml/2009/9/ac" r="37" ht="15" x14ac:dyDescent="0.2">
      <c r="A37" s="280"/>
      <c r="B37" s="280"/>
      <c r="C37" s="280"/>
      <c r="D37" s="280"/>
    </row>
    <row xmlns:x14ac="http://schemas.microsoft.com/office/spreadsheetml/2009/9/ac" r="38" ht="15" x14ac:dyDescent="0.2">
      <c r="A38" s="280"/>
      <c r="B38" s="280"/>
      <c r="C38" s="280"/>
      <c r="D38" s="280"/>
    </row>
    <row xmlns:x14ac="http://schemas.microsoft.com/office/spreadsheetml/2009/9/ac" r="39" ht="15" x14ac:dyDescent="0.2">
      <c r="A39" s="280"/>
      <c r="B39" s="280"/>
      <c r="C39" s="280"/>
      <c r="D39" s="280"/>
    </row>
    <row xmlns:x14ac="http://schemas.microsoft.com/office/spreadsheetml/2009/9/ac" r="40" ht="15" x14ac:dyDescent="0.2">
      <c r="A40" s="280"/>
      <c r="B40" s="280"/>
      <c r="C40" s="280"/>
      <c r="D40" s="280"/>
    </row>
    <row xmlns:x14ac="http://schemas.microsoft.com/office/spreadsheetml/2009/9/ac" r="46" x14ac:dyDescent="0.2">
      <c r="L46" s="313"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Y4" activePane="bottomRight" state="frozen"/>
      <selection pane="topRight" activeCell="B1" sqref="B1"/>
      <selection pane="bottomLeft" activeCell="A4" sqref="A4"/>
      <selection pane="bottomRight" activeCell="CE11" sqref="CE11"/>
    </sheetView>
  </sheetViews>
  <sheetFormatPr xmlns:x14ac="http://schemas.microsoft.com/office/spreadsheetml/2009/9/ac" defaultRowHeight="15.75" x14ac:dyDescent="0.25"/>
  <cols>
    <col min="1" max="1" width="20.375" customWidth="true"/>
    <col min="2" max="2" width="24.625" style="136" customWidth="true"/>
    <col min="3" max="3" width="29.75" customWidth="true"/>
    <col min="4" max="9" width="7.875" customWidth="true"/>
    <col min="10" max="11" width="1.125" customWidth="true"/>
    <col min="12" max="12" width="24.625" style="136" customWidth="true"/>
    <col min="13" max="13" width="29.75" customWidth="true"/>
    <col min="14" max="19" width="7.875" customWidth="true"/>
    <col min="20" max="21" width="1.125" customWidth="true"/>
    <col min="22" max="22" width="24.625" style="136" customWidth="true"/>
    <col min="23" max="23" width="29.75" customWidth="true"/>
    <col min="24" max="29" width="7.875" customWidth="true"/>
    <col min="30" max="31" width="1.125" customWidth="true"/>
    <col min="32" max="32" width="24.625" style="136" customWidth="true"/>
    <col min="33" max="33" width="29.75" customWidth="true"/>
    <col min="34" max="39" width="7.875" customWidth="true"/>
    <col min="40" max="41" width="1.125" customWidth="true"/>
    <col min="42" max="42" width="24.625" style="136" customWidth="true"/>
    <col min="43" max="43" width="29.75" customWidth="true"/>
    <col min="44" max="49" width="7.875" customWidth="true"/>
    <col min="50" max="51" width="1.125" customWidth="true"/>
    <col min="52" max="52" width="24.625" style="136" customWidth="true"/>
    <col min="53" max="53" width="29.75" style="136" customWidth="true"/>
    <col min="54" max="59" width="7.875" customWidth="true"/>
    <col min="60" max="61" width="1.125" customWidth="true"/>
    <col min="62" max="62" width="24.625" style="136" customWidth="true"/>
    <col min="63" max="63" width="29.75" customWidth="true"/>
    <col min="64" max="69" width="7.875" customWidth="true"/>
    <col min="70" max="71" width="1.125" customWidth="true"/>
    <col min="72" max="72" width="24.625" style="136" customWidth="true"/>
    <col min="73" max="73" width="29.75" customWidth="true"/>
    <col min="74" max="79" width="7.875" customWidth="true"/>
    <col min="80" max="81" width="1.125" customWidth="true"/>
    <col min="82" max="82" width="24.625" style="136" customWidth="true"/>
    <col min="83" max="83" width="29.75" customWidth="true"/>
    <col min="84" max="89" width="7.875" customWidth="true"/>
    <col min="90" max="91" width="1.125" customWidth="true"/>
    <col min="92" max="92" width="24.625" style="136" customWidth="true"/>
    <col min="93" max="93" width="29.75" customWidth="true"/>
    <col min="94" max="99" width="7.875" customWidth="true"/>
    <col min="100" max="101" width="1.125" customWidth="true"/>
    <col min="102" max="102" width="24.625" style="136" customWidth="true"/>
    <col min="103" max="103" width="29.75" customWidth="true"/>
    <col min="104" max="109" width="7.875" customWidth="true"/>
    <col min="110" max="111" width="1.125" customWidth="true"/>
    <col min="112" max="112" width="24.625" style="136" customWidth="true"/>
    <col min="113" max="113" width="29.75" customWidth="true"/>
    <col min="114" max="119" width="7.875" customWidth="true"/>
    <col min="120" max="121" width="1.125" customWidth="true"/>
    <col min="122" max="122" width="24.625" style="136" customWidth="true"/>
    <col min="123" max="123" width="29.75" customWidth="true"/>
    <col min="124" max="129" width="7.875" customWidth="true"/>
    <col min="130" max="131" width="1.125" customWidth="true"/>
    <col min="132" max="132" width="24.625" style="136" customWidth="true"/>
    <col min="133" max="133" width="29.75" customWidth="true"/>
    <col min="134" max="139" width="7.875" customWidth="true"/>
    <col min="140" max="141" width="1.125" customWidth="true"/>
    <col min="142" max="142" width="24.625" style="136" customWidth="true"/>
    <col min="143" max="143" width="29.75" customWidth="true"/>
    <col min="144" max="149" width="7.875" customWidth="true"/>
    <col min="150" max="151" width="1.125" customWidth="true"/>
    <col min="152" max="152" width="24.625" style="136" customWidth="true"/>
    <col min="153" max="153" width="29.75" customWidth="true"/>
    <col min="154" max="159" width="7.875" customWidth="true"/>
    <col min="160" max="161" width="1.125" customWidth="true"/>
    <col min="162" max="162" width="24.625" style="136" customWidth="true"/>
    <col min="163" max="163" width="29.75" customWidth="true"/>
    <col min="164" max="169" width="7.875" customWidth="true"/>
    <col min="170" max="171" width="1.125" customWidth="true"/>
    <col min="172" max="172" width="24.625" style="136" customWidth="true"/>
    <col min="173" max="173" width="29.75" customWidth="true"/>
    <col min="174" max="179" width="7.875" customWidth="true"/>
    <col min="180" max="181" width="1.125" customWidth="true"/>
    <col min="182" max="182" width="24.625" style="136" customWidth="true"/>
    <col min="183" max="183" width="29.75" customWidth="true"/>
    <col min="184" max="189" width="7.875" customWidth="true"/>
    <col min="190" max="191" width="1.125" customWidth="true"/>
    <col min="192" max="192" width="24.625" style="136" customWidth="true"/>
    <col min="193" max="193" width="29.75" customWidth="true"/>
    <col min="194" max="199" width="7.875" customWidth="true"/>
    <col min="200" max="201" width="1.125" customWidth="true"/>
    <col min="202" max="202" width="24.625" style="136" customWidth="true"/>
    <col min="203" max="203" width="29.75" customWidth="true"/>
    <col min="204" max="209" width="7.875" customWidth="true"/>
    <col min="210" max="211" width="1.125" customWidth="true"/>
    <col min="212" max="212" width="24.625" style="136" customWidth="true"/>
    <col min="213" max="213" width="29.75" customWidth="true"/>
    <col min="214" max="219" width="7.875" customWidth="true"/>
    <col min="220" max="221" width="1.125" customWidth="true"/>
    <col min="222" max="222" width="24.625" style="136" customWidth="true"/>
    <col min="223" max="223" width="29.75" customWidth="true"/>
    <col min="224" max="229" width="7.875" customWidth="true"/>
    <col min="230" max="231" width="1.125" customWidth="true"/>
    <col min="232" max="232" width="24.625" style="136" customWidth="true"/>
    <col min="233" max="233" width="29.75" customWidth="true"/>
    <col min="234" max="239" width="7.875" customWidth="true"/>
    <col min="240" max="241" width="1.125" customWidth="true"/>
  </cols>
  <sheetData>
    <row xmlns:x14ac="http://schemas.microsoft.com/office/spreadsheetml/2009/9/ac" r="1" s="318" customFormat="true" ht="30" customHeight="true" x14ac:dyDescent="0.25">
      <c r="B1" s="337" t="s">
        <v>32</v>
      </c>
      <c r="C1" s="560" t="s">
        <v>231</v>
      </c>
      <c r="D1" s="324" t="s">
        <v>160</v>
      </c>
      <c r="E1" s="324"/>
      <c r="F1" s="324"/>
      <c r="G1" s="324"/>
      <c r="H1" s="324"/>
      <c r="I1" s="335"/>
      <c r="J1" s="316"/>
      <c r="K1" s="316"/>
      <c r="L1" s="337" t="s">
        <v>32</v>
      </c>
      <c r="M1" s="560" t="s">
        <v>232</v>
      </c>
      <c r="N1" s="324" t="s">
        <v>160</v>
      </c>
      <c r="O1" s="324"/>
      <c r="P1" s="324"/>
      <c r="Q1" s="324"/>
      <c r="R1" s="324"/>
      <c r="S1" s="335"/>
      <c r="T1" s="316"/>
      <c r="U1" s="316"/>
      <c r="V1" s="337" t="s">
        <v>32</v>
      </c>
      <c r="W1" s="560" t="s">
        <v>233</v>
      </c>
      <c r="X1" s="324" t="s">
        <v>160</v>
      </c>
      <c r="Y1" s="324"/>
      <c r="Z1" s="324"/>
      <c r="AA1" s="324"/>
      <c r="AB1" s="324"/>
      <c r="AC1" s="335"/>
      <c r="AD1" s="316"/>
      <c r="AE1" s="316"/>
      <c r="AF1" s="337" t="s">
        <v>32</v>
      </c>
      <c r="AG1" s="560" t="s">
        <v>233</v>
      </c>
      <c r="AH1" s="324" t="s">
        <v>160</v>
      </c>
      <c r="AI1" s="324"/>
      <c r="AJ1" s="324"/>
      <c r="AK1" s="324"/>
      <c r="AL1" s="324"/>
      <c r="AM1" s="335"/>
      <c r="AN1" s="316"/>
      <c r="AO1" s="316"/>
      <c r="AP1" s="337" t="s">
        <v>32</v>
      </c>
      <c r="AQ1" s="560" t="s">
        <v>234</v>
      </c>
      <c r="AR1" s="324" t="s">
        <v>160</v>
      </c>
      <c r="AS1" s="324"/>
      <c r="AT1" s="324"/>
      <c r="AU1" s="324"/>
      <c r="AV1" s="324"/>
      <c r="AW1" s="335"/>
      <c r="AX1" s="316"/>
      <c r="AY1" s="316"/>
      <c r="AZ1" s="337" t="s">
        <v>32</v>
      </c>
      <c r="BA1" s="560" t="s">
        <v>235</v>
      </c>
      <c r="BB1" s="324" t="s">
        <v>160</v>
      </c>
      <c r="BC1" s="324"/>
      <c r="BD1" s="324"/>
      <c r="BE1" s="324"/>
      <c r="BF1" s="324"/>
      <c r="BG1" s="335"/>
      <c r="BH1" s="316"/>
      <c r="BI1" s="316"/>
      <c r="BJ1" s="337" t="s">
        <v>32</v>
      </c>
      <c r="BK1" s="560" t="s">
        <v>236</v>
      </c>
      <c r="BL1" s="324" t="s">
        <v>160</v>
      </c>
      <c r="BM1" s="324"/>
      <c r="BN1" s="324"/>
      <c r="BO1" s="324"/>
      <c r="BP1" s="324"/>
      <c r="BQ1" s="335"/>
      <c r="BR1" s="316"/>
      <c r="BS1" s="316"/>
      <c r="BT1" s="337" t="s">
        <v>32</v>
      </c>
      <c r="BU1" s="560">
        <v>2019</v>
      </c>
      <c r="BV1" s="324" t="s">
        <v>160</v>
      </c>
      <c r="BW1" s="324"/>
      <c r="BX1" s="324"/>
      <c r="BY1" s="324"/>
      <c r="BZ1" s="324"/>
      <c r="CA1" s="335"/>
      <c r="CB1" s="316"/>
      <c r="CC1" s="316"/>
      <c r="CD1" s="337" t="s">
        <v>32</v>
      </c>
      <c r="CE1" s="560">
        <v>2020</v>
      </c>
      <c r="CF1" s="324" t="s">
        <v>160</v>
      </c>
      <c r="CG1" s="324"/>
      <c r="CH1" s="324"/>
      <c r="CI1" s="324"/>
      <c r="CJ1" s="324"/>
      <c r="CK1" s="335"/>
      <c r="CL1" s="316"/>
      <c r="CM1" s="316"/>
      <c r="CN1" s="337" t="s">
        <v>32</v>
      </c>
      <c r="CO1" s="560">
        <v>2020</v>
      </c>
      <c r="CP1" s="324" t="s">
        <v>160</v>
      </c>
      <c r="CQ1" s="324"/>
      <c r="CR1" s="324"/>
      <c r="CS1" s="324"/>
      <c r="CT1" s="324"/>
      <c r="CU1" s="335"/>
      <c r="CV1" s="316"/>
      <c r="CW1" s="316"/>
      <c r="CX1" s="337" t="s">
        <v>32</v>
      </c>
      <c r="CY1" s="560">
        <v>2021</v>
      </c>
      <c r="CZ1" s="324" t="s">
        <v>160</v>
      </c>
      <c r="DA1" s="324"/>
      <c r="DB1" s="324"/>
      <c r="DC1" s="324"/>
      <c r="DD1" s="324"/>
      <c r="DE1" s="335"/>
      <c r="DF1" s="316"/>
      <c r="DG1" s="316"/>
      <c r="DH1" s="337" t="s">
        <v>32</v>
      </c>
      <c r="DI1" s="560">
        <v>2022</v>
      </c>
      <c r="DJ1" s="324" t="s">
        <v>160</v>
      </c>
      <c r="DK1" s="324"/>
      <c r="DL1" s="324"/>
      <c r="DM1" s="324"/>
      <c r="DN1" s="324"/>
      <c r="DO1" s="335"/>
      <c r="DP1" s="316"/>
      <c r="DQ1" s="316"/>
    </row>
    <row xmlns:x14ac="http://schemas.microsoft.com/office/spreadsheetml/2009/9/ac" r="2" s="318" customFormat="true" ht="30" customHeight="true" x14ac:dyDescent="0.25">
      <c r="A2" s="576" t="s">
        <v>266</v>
      </c>
      <c r="B2" s="325" t="s">
        <v>224</v>
      </c>
      <c r="C2" s="278" t="s">
        <v>187</v>
      </c>
      <c r="D2" s="278" t="s">
        <v>161</v>
      </c>
      <c r="E2" s="326"/>
      <c r="F2" s="326"/>
      <c r="G2" s="326"/>
      <c r="H2" s="326"/>
      <c r="I2" s="336"/>
      <c r="J2" s="319" t="s">
        <v>237</v>
      </c>
      <c r="K2" s="319"/>
      <c r="L2" s="325" t="s">
        <v>225</v>
      </c>
      <c r="M2" s="278" t="s">
        <v>187</v>
      </c>
      <c r="N2" s="278" t="s">
        <v>161</v>
      </c>
      <c r="O2" s="326"/>
      <c r="P2" s="326"/>
      <c r="Q2" s="326"/>
      <c r="R2" s="326"/>
      <c r="S2" s="336"/>
      <c r="T2" s="319" t="s">
        <v>237</v>
      </c>
      <c r="U2" s="319"/>
      <c r="V2" s="325" t="s">
        <v>226</v>
      </c>
      <c r="W2" s="278" t="s">
        <v>187</v>
      </c>
      <c r="X2" s="278" t="s">
        <v>161</v>
      </c>
      <c r="Y2" s="326"/>
      <c r="Z2" s="326"/>
      <c r="AA2" s="326"/>
      <c r="AB2" s="326"/>
      <c r="AC2" s="336"/>
      <c r="AD2" s="319" t="s">
        <v>237</v>
      </c>
      <c r="AE2" s="319"/>
      <c r="AF2" s="325" t="s">
        <v>227</v>
      </c>
      <c r="AG2" s="278" t="s">
        <v>162</v>
      </c>
      <c r="AH2" s="278" t="s">
        <v>222</v>
      </c>
      <c r="AI2" s="326"/>
      <c r="AJ2" s="326"/>
      <c r="AK2" s="326"/>
      <c r="AL2" s="326"/>
      <c r="AM2" s="336"/>
      <c r="AN2" s="319" t="s">
        <v>237</v>
      </c>
      <c r="AO2" s="319"/>
      <c r="AP2" s="325" t="s">
        <v>228</v>
      </c>
      <c r="AQ2" s="278" t="s">
        <v>187</v>
      </c>
      <c r="AR2" s="278" t="s">
        <v>161</v>
      </c>
      <c r="AS2" s="326"/>
      <c r="AT2" s="326"/>
      <c r="AU2" s="326"/>
      <c r="AV2" s="326"/>
      <c r="AW2" s="336"/>
      <c r="AX2" s="319" t="s">
        <v>237</v>
      </c>
      <c r="AY2" s="319"/>
      <c r="AZ2" s="325" t="s">
        <v>229</v>
      </c>
      <c r="BA2" s="278" t="s">
        <v>187</v>
      </c>
      <c r="BB2" s="278" t="s">
        <v>161</v>
      </c>
      <c r="BC2" s="326"/>
      <c r="BD2" s="326"/>
      <c r="BE2" s="326"/>
      <c r="BF2" s="326"/>
      <c r="BG2" s="336"/>
      <c r="BH2" s="319" t="s">
        <v>237</v>
      </c>
      <c r="BI2" s="319"/>
      <c r="BJ2" s="325" t="s">
        <v>230</v>
      </c>
      <c r="BK2" s="278" t="s">
        <v>187</v>
      </c>
      <c r="BL2" s="278" t="s">
        <v>161</v>
      </c>
      <c r="BM2" s="326"/>
      <c r="BN2" s="326"/>
      <c r="BO2" s="326"/>
      <c r="BP2" s="326"/>
      <c r="BQ2" s="336"/>
      <c r="BR2" s="319" t="s">
        <v>237</v>
      </c>
      <c r="BS2" s="319"/>
      <c r="BT2" s="325" t="s">
        <v>253</v>
      </c>
      <c r="BU2" s="278" t="s">
        <v>187</v>
      </c>
      <c r="BV2" s="278" t="s">
        <v>161</v>
      </c>
      <c r="BW2" s="326"/>
      <c r="BX2" s="326"/>
      <c r="BY2" s="326"/>
      <c r="BZ2" s="326"/>
      <c r="CA2" s="336"/>
      <c r="CB2" s="319" t="s">
        <v>237</v>
      </c>
      <c r="CC2" s="319"/>
      <c r="CD2" s="325" t="s">
        <v>254</v>
      </c>
      <c r="CE2" s="278" t="s">
        <v>187</v>
      </c>
      <c r="CF2" s="278" t="s">
        <v>161</v>
      </c>
      <c r="CG2" s="326"/>
      <c r="CH2" s="326"/>
      <c r="CI2" s="326"/>
      <c r="CJ2" s="326"/>
      <c r="CK2" s="336"/>
      <c r="CL2" s="319" t="s">
        <v>237</v>
      </c>
      <c r="CM2" s="319"/>
      <c r="CN2" s="325" t="s">
        <v>274</v>
      </c>
      <c r="CO2" s="278" t="s">
        <v>271</v>
      </c>
      <c r="CP2" s="278" t="s">
        <v>272</v>
      </c>
      <c r="CQ2" s="326"/>
      <c r="CR2" s="326"/>
      <c r="CS2" s="326"/>
      <c r="CT2" s="326"/>
      <c r="CU2" s="336"/>
      <c r="CV2" s="319" t="s">
        <v>237</v>
      </c>
      <c r="CW2" s="319"/>
      <c r="CX2" s="325" t="s">
        <v>277</v>
      </c>
      <c r="CY2" s="278" t="s">
        <v>187</v>
      </c>
      <c r="CZ2" s="278" t="s">
        <v>161</v>
      </c>
      <c r="DA2" s="326"/>
      <c r="DB2" s="326"/>
      <c r="DC2" s="326"/>
      <c r="DD2" s="326"/>
      <c r="DE2" s="336"/>
      <c r="DF2" s="319" t="s">
        <v>237</v>
      </c>
      <c r="DG2" s="319"/>
      <c r="DH2" s="325" t="s">
        <v>278</v>
      </c>
      <c r="DI2" s="278" t="s">
        <v>187</v>
      </c>
      <c r="DJ2" s="278" t="s">
        <v>161</v>
      </c>
      <c r="DK2" s="326"/>
      <c r="DL2" s="326"/>
      <c r="DM2" s="326"/>
      <c r="DN2" s="326"/>
      <c r="DO2" s="336"/>
      <c r="DP2" s="319" t="s">
        <v>237</v>
      </c>
      <c r="DQ2" s="319"/>
    </row>
    <row xmlns:x14ac="http://schemas.microsoft.com/office/spreadsheetml/2009/9/ac" r="3" s="258" customFormat="true" ht="18" customHeight="true" x14ac:dyDescent="0.25">
      <c r="A3" s="576"/>
      <c r="B3" s="366" t="s">
        <v>179</v>
      </c>
      <c r="C3" s="367" t="s">
        <v>57</v>
      </c>
      <c r="D3" s="368" t="s">
        <v>7</v>
      </c>
      <c r="E3" s="368" t="s">
        <v>1</v>
      </c>
      <c r="F3" s="368" t="s">
        <v>2</v>
      </c>
      <c r="G3" s="368" t="s">
        <v>17</v>
      </c>
      <c r="H3" s="368" t="s">
        <v>18</v>
      </c>
      <c r="I3" s="369" t="s">
        <v>19</v>
      </c>
      <c r="J3" s="256"/>
      <c r="K3" s="256"/>
      <c r="L3" s="366" t="s">
        <v>179</v>
      </c>
      <c r="M3" s="367" t="s">
        <v>57</v>
      </c>
      <c r="N3" s="368" t="s">
        <v>7</v>
      </c>
      <c r="O3" s="368" t="s">
        <v>1</v>
      </c>
      <c r="P3" s="368" t="s">
        <v>2</v>
      </c>
      <c r="Q3" s="368" t="s">
        <v>17</v>
      </c>
      <c r="R3" s="368" t="s">
        <v>18</v>
      </c>
      <c r="S3" s="369" t="s">
        <v>19</v>
      </c>
      <c r="T3" s="256"/>
      <c r="U3" s="256"/>
      <c r="V3" s="366" t="s">
        <v>179</v>
      </c>
      <c r="W3" s="367" t="s">
        <v>57</v>
      </c>
      <c r="X3" s="368" t="s">
        <v>7</v>
      </c>
      <c r="Y3" s="368" t="s">
        <v>1</v>
      </c>
      <c r="Z3" s="368" t="s">
        <v>2</v>
      </c>
      <c r="AA3" s="368" t="s">
        <v>17</v>
      </c>
      <c r="AB3" s="368" t="s">
        <v>18</v>
      </c>
      <c r="AC3" s="369" t="s">
        <v>19</v>
      </c>
      <c r="AD3" s="256"/>
      <c r="AE3" s="256"/>
      <c r="AF3" s="366" t="s">
        <v>179</v>
      </c>
      <c r="AG3" s="367" t="s">
        <v>57</v>
      </c>
      <c r="AH3" s="368" t="s">
        <v>7</v>
      </c>
      <c r="AI3" s="368" t="s">
        <v>1</v>
      </c>
      <c r="AJ3" s="368" t="s">
        <v>2</v>
      </c>
      <c r="AK3" s="368" t="s">
        <v>17</v>
      </c>
      <c r="AL3" s="368" t="s">
        <v>18</v>
      </c>
      <c r="AM3" s="369" t="s">
        <v>19</v>
      </c>
      <c r="AN3" s="256"/>
      <c r="AO3" s="256"/>
      <c r="AP3" s="366" t="s">
        <v>179</v>
      </c>
      <c r="AQ3" s="367" t="s">
        <v>57</v>
      </c>
      <c r="AR3" s="368" t="s">
        <v>7</v>
      </c>
      <c r="AS3" s="368" t="s">
        <v>1</v>
      </c>
      <c r="AT3" s="368" t="s">
        <v>2</v>
      </c>
      <c r="AU3" s="368" t="s">
        <v>17</v>
      </c>
      <c r="AV3" s="368" t="s">
        <v>18</v>
      </c>
      <c r="AW3" s="369" t="s">
        <v>19</v>
      </c>
      <c r="AX3" s="256"/>
      <c r="AY3" s="256"/>
      <c r="AZ3" s="366" t="s">
        <v>179</v>
      </c>
      <c r="BA3" s="367" t="s">
        <v>57</v>
      </c>
      <c r="BB3" s="368" t="s">
        <v>7</v>
      </c>
      <c r="BC3" s="368" t="s">
        <v>1</v>
      </c>
      <c r="BD3" s="368" t="s">
        <v>2</v>
      </c>
      <c r="BE3" s="368" t="s">
        <v>17</v>
      </c>
      <c r="BF3" s="368" t="s">
        <v>18</v>
      </c>
      <c r="BG3" s="369" t="s">
        <v>19</v>
      </c>
      <c r="BH3" s="256"/>
      <c r="BI3" s="256"/>
      <c r="BJ3" s="366" t="s">
        <v>179</v>
      </c>
      <c r="BK3" s="367" t="s">
        <v>57</v>
      </c>
      <c r="BL3" s="368" t="s">
        <v>7</v>
      </c>
      <c r="BM3" s="368" t="s">
        <v>1</v>
      </c>
      <c r="BN3" s="368" t="s">
        <v>2</v>
      </c>
      <c r="BO3" s="368" t="s">
        <v>17</v>
      </c>
      <c r="BP3" s="368" t="s">
        <v>18</v>
      </c>
      <c r="BQ3" s="369" t="s">
        <v>19</v>
      </c>
      <c r="BR3" s="256"/>
      <c r="BS3" s="256"/>
      <c r="BT3" s="366" t="s">
        <v>179</v>
      </c>
      <c r="BU3" s="367" t="s">
        <v>57</v>
      </c>
      <c r="BV3" s="368" t="s">
        <v>7</v>
      </c>
      <c r="BW3" s="368" t="s">
        <v>1</v>
      </c>
      <c r="BX3" s="368" t="s">
        <v>2</v>
      </c>
      <c r="BY3" s="368" t="s">
        <v>17</v>
      </c>
      <c r="BZ3" s="368" t="s">
        <v>18</v>
      </c>
      <c r="CA3" s="369" t="s">
        <v>19</v>
      </c>
      <c r="CB3" s="256"/>
      <c r="CC3" s="256"/>
      <c r="CD3" s="366" t="s">
        <v>179</v>
      </c>
      <c r="CE3" s="367" t="s">
        <v>57</v>
      </c>
      <c r="CF3" s="368" t="s">
        <v>7</v>
      </c>
      <c r="CG3" s="368" t="s">
        <v>1</v>
      </c>
      <c r="CH3" s="368" t="s">
        <v>2</v>
      </c>
      <c r="CI3" s="368" t="s">
        <v>17</v>
      </c>
      <c r="CJ3" s="368" t="s">
        <v>18</v>
      </c>
      <c r="CK3" s="369" t="s">
        <v>19</v>
      </c>
      <c r="CL3" s="256"/>
      <c r="CM3" s="256"/>
      <c r="CN3" s="366" t="s">
        <v>179</v>
      </c>
      <c r="CO3" s="367" t="s">
        <v>57</v>
      </c>
      <c r="CP3" s="368" t="s">
        <v>7</v>
      </c>
      <c r="CQ3" s="368" t="s">
        <v>1</v>
      </c>
      <c r="CR3" s="368" t="s">
        <v>2</v>
      </c>
      <c r="CS3" s="368" t="s">
        <v>17</v>
      </c>
      <c r="CT3" s="368" t="s">
        <v>18</v>
      </c>
      <c r="CU3" s="369" t="s">
        <v>19</v>
      </c>
      <c r="CV3" s="256"/>
      <c r="CW3" s="256"/>
      <c r="CX3" s="366" t="s">
        <v>179</v>
      </c>
      <c r="CY3" s="367" t="s">
        <v>57</v>
      </c>
      <c r="CZ3" s="368" t="s">
        <v>7</v>
      </c>
      <c r="DA3" s="368" t="s">
        <v>1</v>
      </c>
      <c r="DB3" s="368" t="s">
        <v>2</v>
      </c>
      <c r="DC3" s="368" t="s">
        <v>17</v>
      </c>
      <c r="DD3" s="368" t="s">
        <v>18</v>
      </c>
      <c r="DE3" s="369" t="s">
        <v>19</v>
      </c>
      <c r="DF3" s="256"/>
      <c r="DG3" s="256"/>
      <c r="DH3" s="366" t="s">
        <v>179</v>
      </c>
      <c r="DI3" s="367" t="s">
        <v>57</v>
      </c>
      <c r="DJ3" s="368" t="s">
        <v>7</v>
      </c>
      <c r="DK3" s="368" t="s">
        <v>1</v>
      </c>
      <c r="DL3" s="368" t="s">
        <v>2</v>
      </c>
      <c r="DM3" s="368" t="s">
        <v>17</v>
      </c>
      <c r="DN3" s="368" t="s">
        <v>18</v>
      </c>
      <c r="DO3" s="369" t="s">
        <v>19</v>
      </c>
      <c r="DP3" s="256"/>
      <c r="DQ3" s="256"/>
      <c r="DR3" s="257"/>
      <c r="EB3" s="257"/>
      <c r="EL3" s="257"/>
      <c r="EV3" s="257"/>
      <c r="FF3" s="257"/>
      <c r="FP3" s="257"/>
      <c r="FZ3" s="257"/>
      <c r="GJ3" s="257"/>
      <c r="GT3" s="257"/>
      <c r="HD3" s="257"/>
      <c r="HN3" s="257"/>
      <c r="HX3" s="257"/>
    </row>
    <row xmlns:x14ac="http://schemas.microsoft.com/office/spreadsheetml/2009/9/ac" r="4" s="4" customFormat="true" x14ac:dyDescent="0.25">
      <c r="A4" s="388" t="str">
        <f>IF(ISBLANK('Data Summary'!A6),"",'Data Summary'!A6)</f>
        <v>TGO_2010_UIS</v>
      </c>
      <c r="B4" s="128"/>
      <c r="C4" s="92" t="s">
        <v>3</v>
      </c>
      <c r="D4" s="7"/>
      <c r="E4" s="7"/>
      <c r="F4" s="7"/>
      <c r="G4" s="7"/>
      <c r="H4" s="7"/>
      <c r="I4" s="26"/>
      <c r="J4" s="24"/>
      <c r="K4" s="24"/>
      <c r="L4" s="142"/>
      <c r="M4" s="92" t="s">
        <v>3</v>
      </c>
      <c r="N4" s="7"/>
      <c r="O4" s="7"/>
      <c r="P4" s="7"/>
      <c r="Q4" s="7"/>
      <c r="R4" s="7"/>
      <c r="S4" s="26"/>
      <c r="T4" s="24"/>
      <c r="U4" s="24"/>
      <c r="V4" s="142"/>
      <c r="W4" s="92" t="s">
        <v>3</v>
      </c>
      <c r="X4" s="7"/>
      <c r="Y4" s="7"/>
      <c r="Z4" s="7"/>
      <c r="AA4" s="7"/>
      <c r="AB4" s="7"/>
      <c r="AC4" s="26"/>
      <c r="AD4" s="24"/>
      <c r="AE4" s="24"/>
      <c r="AF4" s="142"/>
      <c r="AG4" s="92" t="s">
        <v>3</v>
      </c>
      <c r="AH4" s="7"/>
      <c r="AI4" s="7"/>
      <c r="AJ4" s="7"/>
      <c r="AK4" s="7"/>
      <c r="AL4" s="7"/>
      <c r="AM4" s="26"/>
      <c r="AN4" s="24"/>
      <c r="AO4" s="24"/>
      <c r="AP4" s="142"/>
      <c r="AQ4" s="92" t="s">
        <v>3</v>
      </c>
      <c r="AR4" s="7"/>
      <c r="AS4" s="7"/>
      <c r="AT4" s="7"/>
      <c r="AU4" s="7"/>
      <c r="AV4" s="7"/>
      <c r="AW4" s="26"/>
      <c r="AX4" s="24"/>
      <c r="AY4" s="24"/>
      <c r="AZ4" s="142"/>
      <c r="BA4" s="92" t="s">
        <v>3</v>
      </c>
      <c r="BB4" s="7"/>
      <c r="BC4" s="7"/>
      <c r="BD4" s="7"/>
      <c r="BE4" s="7"/>
      <c r="BF4" s="7"/>
      <c r="BG4" s="26"/>
      <c r="BH4" s="24"/>
      <c r="BI4" s="24"/>
      <c r="BJ4" s="142"/>
      <c r="BK4" s="92" t="s">
        <v>3</v>
      </c>
      <c r="BL4" s="7"/>
      <c r="BM4" s="7"/>
      <c r="BN4" s="7"/>
      <c r="BO4" s="7"/>
      <c r="BP4" s="7"/>
      <c r="BQ4" s="26"/>
      <c r="BR4" s="24"/>
      <c r="BS4" s="24"/>
      <c r="BT4" s="128"/>
      <c r="BU4" s="92" t="s">
        <v>3</v>
      </c>
      <c r="BV4" s="7"/>
      <c r="BW4" s="7"/>
      <c r="BX4" s="7"/>
      <c r="BY4" s="7"/>
      <c r="BZ4" s="7"/>
      <c r="CA4" s="26"/>
      <c r="CB4" s="24"/>
      <c r="CC4" s="24"/>
      <c r="CD4" s="128"/>
      <c r="CE4" s="92" t="s">
        <v>3</v>
      </c>
      <c r="CF4" s="7"/>
      <c r="CG4" s="7"/>
      <c r="CH4" s="7"/>
      <c r="CI4" s="7"/>
      <c r="CJ4" s="7"/>
      <c r="CK4" s="26"/>
      <c r="CL4" s="24"/>
      <c r="CM4" s="24"/>
      <c r="CN4" s="128"/>
      <c r="CO4" s="92" t="s">
        <v>3</v>
      </c>
      <c r="CP4" s="7"/>
      <c r="CQ4" s="7"/>
      <c r="CR4" s="7"/>
      <c r="CS4" s="7"/>
      <c r="CT4" s="7"/>
      <c r="CU4" s="26"/>
      <c r="CV4" s="24"/>
      <c r="CW4" s="24"/>
      <c r="CX4" s="128"/>
      <c r="CY4" s="92" t="s">
        <v>3</v>
      </c>
      <c r="CZ4" s="7"/>
      <c r="DA4" s="7"/>
      <c r="DB4" s="7"/>
      <c r="DC4" s="7"/>
      <c r="DD4" s="7"/>
      <c r="DE4" s="26"/>
      <c r="DF4" s="24"/>
      <c r="DG4" s="24"/>
      <c r="DH4" s="128"/>
      <c r="DI4" s="92" t="s">
        <v>3</v>
      </c>
      <c r="DJ4" s="7"/>
      <c r="DK4" s="7"/>
      <c r="DL4" s="7"/>
      <c r="DM4" s="7"/>
      <c r="DN4" s="7"/>
      <c r="DO4" s="26"/>
      <c r="DP4" s="24"/>
      <c r="DQ4" s="24"/>
      <c r="DR4" s="137"/>
      <c r="EB4" s="137"/>
      <c r="EL4" s="137"/>
      <c r="EV4" s="137"/>
      <c r="FF4" s="137"/>
      <c r="FP4" s="137"/>
      <c r="FZ4" s="137"/>
      <c r="GJ4" s="137"/>
      <c r="GT4" s="137"/>
      <c r="HD4" s="137"/>
      <c r="HN4" s="137"/>
      <c r="HX4" s="137"/>
    </row>
    <row xmlns:x14ac="http://schemas.microsoft.com/office/spreadsheetml/2009/9/ac" r="5" s="4" customFormat="true" x14ac:dyDescent="0.25">
      <c r="A5" s="388" t="str">
        <f ca="true">IF(ISBLANK('Data Summary'!A7),"",'Data Summary'!A7)</f>
        <v>TGO_2011_UIS</v>
      </c>
      <c r="B5" s="128"/>
      <c r="C5" s="92" t="s">
        <v>26</v>
      </c>
      <c r="D5" s="7"/>
      <c r="E5" s="7"/>
      <c r="F5" s="7"/>
      <c r="G5" s="7"/>
      <c r="H5" s="7"/>
      <c r="I5" s="26"/>
      <c r="J5" s="24"/>
      <c r="K5" s="24"/>
      <c r="L5" s="142"/>
      <c r="M5" s="92" t="s">
        <v>26</v>
      </c>
      <c r="N5" s="7"/>
      <c r="O5" s="7"/>
      <c r="P5" s="7"/>
      <c r="Q5" s="7"/>
      <c r="R5" s="7"/>
      <c r="S5" s="26"/>
      <c r="T5" s="24"/>
      <c r="U5" s="24"/>
      <c r="V5" s="142"/>
      <c r="W5" s="92" t="s">
        <v>26</v>
      </c>
      <c r="X5" s="7"/>
      <c r="Y5" s="7"/>
      <c r="Z5" s="7"/>
      <c r="AA5" s="7"/>
      <c r="AB5" s="7"/>
      <c r="AC5" s="26"/>
      <c r="AD5" s="24"/>
      <c r="AE5" s="24"/>
      <c r="AF5" s="142"/>
      <c r="AG5" s="92" t="s">
        <v>26</v>
      </c>
      <c r="AH5" s="7"/>
      <c r="AI5" s="7"/>
      <c r="AJ5" s="7"/>
      <c r="AK5" s="7"/>
      <c r="AL5" s="7"/>
      <c r="AM5" s="26"/>
      <c r="AN5" s="24"/>
      <c r="AO5" s="24"/>
      <c r="AP5" s="142"/>
      <c r="AQ5" s="92" t="s">
        <v>26</v>
      </c>
      <c r="AR5" s="7"/>
      <c r="AS5" s="7"/>
      <c r="AT5" s="7"/>
      <c r="AU5" s="7"/>
      <c r="AV5" s="7"/>
      <c r="AW5" s="26"/>
      <c r="AX5" s="24"/>
      <c r="AY5" s="24"/>
      <c r="AZ5" s="142"/>
      <c r="BA5" s="92" t="s">
        <v>26</v>
      </c>
      <c r="BB5" s="7"/>
      <c r="BC5" s="7"/>
      <c r="BD5" s="7"/>
      <c r="BE5" s="7"/>
      <c r="BF5" s="7"/>
      <c r="BG5" s="26"/>
      <c r="BH5" s="24"/>
      <c r="BI5" s="24"/>
      <c r="BJ5" s="142"/>
      <c r="BK5" s="92" t="s">
        <v>26</v>
      </c>
      <c r="BL5" s="7"/>
      <c r="BM5" s="7"/>
      <c r="BN5" s="7"/>
      <c r="BO5" s="7"/>
      <c r="BP5" s="7"/>
      <c r="BQ5" s="26"/>
      <c r="BR5" s="24"/>
      <c r="BS5" s="24"/>
      <c r="BT5" s="128" t="s">
        <v>257</v>
      </c>
      <c r="BU5" s="92" t="s">
        <v>26</v>
      </c>
      <c r="BV5" s="7"/>
      <c r="BW5" s="7"/>
      <c r="BX5" s="7"/>
      <c r="BY5" s="7"/>
      <c r="BZ5" s="7"/>
      <c r="CA5" s="26"/>
      <c r="CB5" s="24"/>
      <c r="CC5" s="24"/>
      <c r="CD5" s="128" t="s">
        <v>257</v>
      </c>
      <c r="CE5" s="92" t="s">
        <v>26</v>
      </c>
      <c r="CF5" s="7"/>
      <c r="CG5" s="7"/>
      <c r="CH5" s="7"/>
      <c r="CI5" s="7"/>
      <c r="CJ5" s="7"/>
      <c r="CK5" s="26"/>
      <c r="CL5" s="24"/>
      <c r="CM5" s="24"/>
      <c r="CN5" s="128" t="s">
        <v>275</v>
      </c>
      <c r="CO5" s="92" t="s">
        <v>26</v>
      </c>
      <c r="CP5" s="7"/>
      <c r="CQ5" s="7"/>
      <c r="CR5" s="7"/>
      <c r="CS5" s="7"/>
      <c r="CT5" s="7"/>
      <c r="CU5" s="26">
        <v>17</v>
      </c>
      <c r="CV5" s="24"/>
      <c r="CW5" s="24"/>
      <c r="CX5" s="128" t="s">
        <v>257</v>
      </c>
      <c r="CY5" s="92" t="s">
        <v>26</v>
      </c>
      <c r="CZ5" s="7"/>
      <c r="DA5" s="7"/>
      <c r="DB5" s="7"/>
      <c r="DC5" s="7"/>
      <c r="DD5" s="7"/>
      <c r="DE5" s="26"/>
      <c r="DF5" s="24"/>
      <c r="DG5" s="24"/>
      <c r="DH5" s="128" t="s">
        <v>257</v>
      </c>
      <c r="DI5" s="92" t="s">
        <v>26</v>
      </c>
      <c r="DJ5" s="7"/>
      <c r="DK5" s="7"/>
      <c r="DL5" s="7"/>
      <c r="DM5" s="7"/>
      <c r="DN5" s="7"/>
      <c r="DO5" s="26"/>
      <c r="DP5" s="24"/>
      <c r="DQ5" s="24"/>
      <c r="DR5" s="137"/>
      <c r="EB5" s="137"/>
      <c r="EL5" s="137"/>
      <c r="EV5" s="137"/>
      <c r="FF5" s="137"/>
      <c r="FP5" s="137"/>
      <c r="FZ5" s="137"/>
      <c r="GJ5" s="137"/>
      <c r="GT5" s="137"/>
      <c r="HD5" s="137"/>
      <c r="HN5" s="137"/>
      <c r="HX5" s="137"/>
    </row>
    <row xmlns:x14ac="http://schemas.microsoft.com/office/spreadsheetml/2009/9/ac" r="6" s="4" customFormat="true" ht="15.6" customHeight="true" x14ac:dyDescent="0.25">
      <c r="A6" s="388" t="str">
        <f ca="true">IF(ISBLANK('Data Summary'!A8),"",'Data Summary'!A8)</f>
        <v>TGO_2013_UIS</v>
      </c>
      <c r="B6" s="142"/>
      <c r="C6" s="93" t="s">
        <v>27</v>
      </c>
      <c r="D6" s="19"/>
      <c r="E6" s="7"/>
      <c r="F6" s="7"/>
      <c r="G6" s="7"/>
      <c r="H6" s="7"/>
      <c r="I6" s="26"/>
      <c r="J6" s="24"/>
      <c r="K6" s="24"/>
      <c r="L6" s="142"/>
      <c r="M6" s="93" t="s">
        <v>27</v>
      </c>
      <c r="N6" s="19"/>
      <c r="O6" s="7"/>
      <c r="P6" s="7"/>
      <c r="Q6" s="7"/>
      <c r="R6" s="7"/>
      <c r="S6" s="26"/>
      <c r="T6" s="24"/>
      <c r="U6" s="24"/>
      <c r="V6" s="142"/>
      <c r="W6" s="93" t="s">
        <v>27</v>
      </c>
      <c r="X6" s="19"/>
      <c r="Y6" s="7"/>
      <c r="Z6" s="7"/>
      <c r="AA6" s="7"/>
      <c r="AB6" s="7"/>
      <c r="AC6" s="26"/>
      <c r="AD6" s="24"/>
      <c r="AE6" s="24"/>
      <c r="AF6" s="142"/>
      <c r="AG6" s="93" t="s">
        <v>27</v>
      </c>
      <c r="AH6" s="19"/>
      <c r="AI6" s="7"/>
      <c r="AJ6" s="7"/>
      <c r="AK6" s="7"/>
      <c r="AL6" s="7"/>
      <c r="AM6" s="26"/>
      <c r="AN6" s="24"/>
      <c r="AO6" s="24"/>
      <c r="AP6" s="142"/>
      <c r="AQ6" s="93" t="s">
        <v>27</v>
      </c>
      <c r="AR6" s="19"/>
      <c r="AS6" s="7"/>
      <c r="AT6" s="7"/>
      <c r="AU6" s="7"/>
      <c r="AV6" s="7"/>
      <c r="AW6" s="26"/>
      <c r="AX6" s="24"/>
      <c r="AY6" s="24"/>
      <c r="AZ6" s="142"/>
      <c r="BA6" s="93" t="s">
        <v>27</v>
      </c>
      <c r="BB6" s="19"/>
      <c r="BC6" s="7"/>
      <c r="BD6" s="7"/>
      <c r="BE6" s="7"/>
      <c r="BF6" s="7"/>
      <c r="BG6" s="26"/>
      <c r="BH6" s="24"/>
      <c r="BI6" s="24"/>
      <c r="BJ6" s="142"/>
      <c r="BK6" s="93" t="s">
        <v>27</v>
      </c>
      <c r="BL6" s="19"/>
      <c r="BM6" s="7"/>
      <c r="BN6" s="7"/>
      <c r="BO6" s="7"/>
      <c r="BP6" s="7"/>
      <c r="BQ6" s="26"/>
      <c r="BR6" s="24"/>
      <c r="BS6" s="24"/>
      <c r="BT6" s="128"/>
      <c r="BU6" s="93" t="s">
        <v>27</v>
      </c>
      <c r="BV6" s="19"/>
      <c r="BW6" s="7"/>
      <c r="BX6" s="7"/>
      <c r="BY6" s="7"/>
      <c r="BZ6" s="7"/>
      <c r="CA6" s="26"/>
      <c r="CB6" s="24"/>
      <c r="CC6" s="24"/>
      <c r="CD6" s="128"/>
      <c r="CE6" s="93" t="s">
        <v>27</v>
      </c>
      <c r="CF6" s="19"/>
      <c r="CG6" s="7"/>
      <c r="CH6" s="7"/>
      <c r="CI6" s="7"/>
      <c r="CJ6" s="7"/>
      <c r="CK6" s="26"/>
      <c r="CL6" s="24"/>
      <c r="CM6" s="24"/>
      <c r="CN6" s="128"/>
      <c r="CO6" s="93" t="s">
        <v>27</v>
      </c>
      <c r="CP6" s="19"/>
      <c r="CQ6" s="7"/>
      <c r="CR6" s="7"/>
      <c r="CS6" s="7"/>
      <c r="CT6" s="7"/>
      <c r="CU6" s="26"/>
      <c r="CV6" s="24"/>
      <c r="CW6" s="24"/>
      <c r="CX6" s="128"/>
      <c r="CY6" s="93" t="s">
        <v>27</v>
      </c>
      <c r="CZ6" s="19"/>
      <c r="DA6" s="7"/>
      <c r="DB6" s="7"/>
      <c r="DC6" s="7"/>
      <c r="DD6" s="7"/>
      <c r="DE6" s="26"/>
      <c r="DF6" s="24"/>
      <c r="DG6" s="24"/>
      <c r="DH6" s="128"/>
      <c r="DI6" s="93" t="s">
        <v>27</v>
      </c>
      <c r="DJ6" s="19"/>
      <c r="DK6" s="7"/>
      <c r="DL6" s="7"/>
      <c r="DM6" s="7"/>
      <c r="DN6" s="7"/>
      <c r="DO6" s="26"/>
      <c r="DP6" s="24"/>
      <c r="DQ6" s="24"/>
      <c r="DR6" s="137"/>
      <c r="EB6" s="137"/>
      <c r="EL6" s="137"/>
      <c r="EV6" s="137"/>
      <c r="FF6" s="137"/>
      <c r="FP6" s="137"/>
      <c r="FZ6" s="137"/>
      <c r="GJ6" s="137"/>
      <c r="GT6" s="137"/>
      <c r="HD6" s="137"/>
      <c r="HN6" s="137"/>
      <c r="HX6" s="137"/>
    </row>
    <row xmlns:x14ac="http://schemas.microsoft.com/office/spreadsheetml/2009/9/ac" r="7" s="4" customFormat="true" x14ac:dyDescent="0.25">
      <c r="A7" s="388" t="str">
        <f ca="true">IF(ISBLANK('Data Summary'!A9),"",'Data Summary'!A9)</f>
        <v>TGO_2013_SDI</v>
      </c>
      <c r="B7" s="128"/>
      <c r="C7" s="93" t="s">
        <v>142</v>
      </c>
      <c r="D7" s="79"/>
      <c r="E7" s="7"/>
      <c r="F7" s="7"/>
      <c r="G7" s="7"/>
      <c r="H7" s="7"/>
      <c r="I7" s="26"/>
      <c r="J7" s="24"/>
      <c r="K7" s="24"/>
      <c r="L7" s="128"/>
      <c r="M7" s="93" t="s">
        <v>142</v>
      </c>
      <c r="N7" s="79"/>
      <c r="O7" s="7"/>
      <c r="P7" s="7"/>
      <c r="Q7" s="7"/>
      <c r="R7" s="7"/>
      <c r="S7" s="26"/>
      <c r="T7" s="24"/>
      <c r="U7" s="24"/>
      <c r="V7" s="128"/>
      <c r="W7" s="93" t="s">
        <v>142</v>
      </c>
      <c r="X7" s="79"/>
      <c r="Y7" s="7"/>
      <c r="Z7" s="7"/>
      <c r="AA7" s="7"/>
      <c r="AB7" s="7"/>
      <c r="AC7" s="26"/>
      <c r="AD7" s="24"/>
      <c r="AE7" s="24"/>
      <c r="AF7" s="128"/>
      <c r="AG7" s="93" t="s">
        <v>142</v>
      </c>
      <c r="AH7" s="79"/>
      <c r="AI7" s="7"/>
      <c r="AJ7" s="7"/>
      <c r="AK7" s="7"/>
      <c r="AL7" s="7"/>
      <c r="AM7" s="26"/>
      <c r="AN7" s="24"/>
      <c r="AO7" s="24"/>
      <c r="AP7" s="128"/>
      <c r="AQ7" s="93" t="s">
        <v>142</v>
      </c>
      <c r="AR7" s="79"/>
      <c r="AS7" s="7"/>
      <c r="AT7" s="7"/>
      <c r="AU7" s="7"/>
      <c r="AV7" s="7"/>
      <c r="AW7" s="26"/>
      <c r="AX7" s="24"/>
      <c r="AY7" s="24"/>
      <c r="AZ7" s="128"/>
      <c r="BA7" s="93" t="s">
        <v>142</v>
      </c>
      <c r="BB7" s="79"/>
      <c r="BC7" s="7"/>
      <c r="BD7" s="7"/>
      <c r="BE7" s="7"/>
      <c r="BF7" s="7"/>
      <c r="BG7" s="26"/>
      <c r="BH7" s="24"/>
      <c r="BI7" s="24"/>
      <c r="BJ7" s="128"/>
      <c r="BK7" s="93" t="s">
        <v>142</v>
      </c>
      <c r="BL7" s="79"/>
      <c r="BM7" s="7"/>
      <c r="BN7" s="7"/>
      <c r="BO7" s="7"/>
      <c r="BP7" s="7"/>
      <c r="BQ7" s="26"/>
      <c r="BR7" s="24"/>
      <c r="BS7" s="24"/>
      <c r="BT7" s="128" t="s">
        <v>257</v>
      </c>
      <c r="BU7" s="93" t="s">
        <v>258</v>
      </c>
      <c r="BV7" s="79"/>
      <c r="BW7" s="7"/>
      <c r="BX7" s="7"/>
      <c r="BY7" s="7"/>
      <c r="BZ7" s="7"/>
      <c r="CA7" s="26"/>
      <c r="CB7" s="24"/>
      <c r="CC7" s="24"/>
      <c r="CD7" s="128" t="s">
        <v>257</v>
      </c>
      <c r="CE7" s="93" t="s">
        <v>258</v>
      </c>
      <c r="CF7" s="79"/>
      <c r="CG7" s="7"/>
      <c r="CH7" s="7"/>
      <c r="CI7" s="7"/>
      <c r="CJ7" s="7"/>
      <c r="CK7" s="26"/>
      <c r="CL7" s="24"/>
      <c r="CM7" s="24"/>
      <c r="CN7" s="128" t="s">
        <v>276</v>
      </c>
      <c r="CO7" s="93" t="s">
        <v>258</v>
      </c>
      <c r="CP7" s="79">
        <v>17</v>
      </c>
      <c r="CQ7" s="7"/>
      <c r="CR7" s="7"/>
      <c r="CS7" s="7">
        <v>6.6851083448593824</v>
      </c>
      <c r="CT7" s="7">
        <v>17</v>
      </c>
      <c r="CU7" s="26"/>
      <c r="CV7" s="24"/>
      <c r="CW7" s="24"/>
      <c r="CX7" s="128" t="s">
        <v>257</v>
      </c>
      <c r="CY7" s="93" t="s">
        <v>258</v>
      </c>
      <c r="CZ7" s="79"/>
      <c r="DA7" s="7"/>
      <c r="DB7" s="7"/>
      <c r="DC7" s="7"/>
      <c r="DD7" s="7"/>
      <c r="DE7" s="26"/>
      <c r="DF7" s="24"/>
      <c r="DG7" s="24"/>
      <c r="DH7" s="128" t="s">
        <v>257</v>
      </c>
      <c r="DI7" s="93" t="s">
        <v>258</v>
      </c>
      <c r="DJ7" s="79"/>
      <c r="DK7" s="7"/>
      <c r="DL7" s="7"/>
      <c r="DM7" s="7"/>
      <c r="DN7" s="7"/>
      <c r="DO7" s="26"/>
      <c r="DP7" s="24"/>
      <c r="DQ7" s="24"/>
      <c r="DR7" s="137"/>
      <c r="EB7" s="137"/>
      <c r="EL7" s="137"/>
      <c r="EV7" s="137"/>
      <c r="FF7" s="137"/>
      <c r="FP7" s="137"/>
      <c r="FZ7" s="137"/>
      <c r="GJ7" s="137"/>
      <c r="GT7" s="137"/>
      <c r="HD7" s="137"/>
      <c r="HN7" s="137"/>
      <c r="HX7" s="137"/>
    </row>
    <row xmlns:x14ac="http://schemas.microsoft.com/office/spreadsheetml/2009/9/ac" r="8" s="4" customFormat="true" x14ac:dyDescent="0.25">
      <c r="A8" s="388" t="str">
        <f ca="true">IF(ISBLANK('Data Summary'!A10),"",'Data Summary'!A10)</f>
        <v>TGO_2014_UIS</v>
      </c>
      <c r="B8" s="142"/>
      <c r="C8" s="93" t="s">
        <v>143</v>
      </c>
      <c r="D8" s="19"/>
      <c r="E8" s="7"/>
      <c r="F8" s="7"/>
      <c r="G8" s="7"/>
      <c r="H8" s="7"/>
      <c r="I8" s="26"/>
      <c r="J8" s="24"/>
      <c r="K8" s="24"/>
      <c r="L8" s="142"/>
      <c r="M8" s="93" t="s">
        <v>143</v>
      </c>
      <c r="N8" s="19"/>
      <c r="O8" s="7"/>
      <c r="P8" s="7"/>
      <c r="Q8" s="7"/>
      <c r="R8" s="7"/>
      <c r="S8" s="26"/>
      <c r="T8" s="24"/>
      <c r="U8" s="24"/>
      <c r="V8" s="142"/>
      <c r="W8" s="93" t="s">
        <v>143</v>
      </c>
      <c r="X8" s="19"/>
      <c r="Y8" s="7"/>
      <c r="Z8" s="7"/>
      <c r="AA8" s="7"/>
      <c r="AB8" s="7"/>
      <c r="AC8" s="26"/>
      <c r="AD8" s="24"/>
      <c r="AE8" s="24"/>
      <c r="AF8" s="142"/>
      <c r="AG8" s="93" t="s">
        <v>143</v>
      </c>
      <c r="AH8" s="19"/>
      <c r="AI8" s="7"/>
      <c r="AJ8" s="7"/>
      <c r="AK8" s="7"/>
      <c r="AL8" s="7"/>
      <c r="AM8" s="26"/>
      <c r="AN8" s="24"/>
      <c r="AO8" s="24"/>
      <c r="AP8" s="142"/>
      <c r="AQ8" s="93" t="s">
        <v>143</v>
      </c>
      <c r="AR8" s="19"/>
      <c r="AS8" s="7"/>
      <c r="AT8" s="7"/>
      <c r="AU8" s="7"/>
      <c r="AV8" s="7"/>
      <c r="AW8" s="26"/>
      <c r="AX8" s="24"/>
      <c r="AY8" s="24"/>
      <c r="AZ8" s="142"/>
      <c r="BA8" s="93" t="s">
        <v>143</v>
      </c>
      <c r="BB8" s="19"/>
      <c r="BC8" s="7"/>
      <c r="BD8" s="7"/>
      <c r="BE8" s="7"/>
      <c r="BF8" s="7"/>
      <c r="BG8" s="26"/>
      <c r="BH8" s="24"/>
      <c r="BI8" s="24"/>
      <c r="BJ8" s="142"/>
      <c r="BK8" s="93" t="s">
        <v>143</v>
      </c>
      <c r="BL8" s="19"/>
      <c r="BM8" s="7"/>
      <c r="BN8" s="7"/>
      <c r="BO8" s="7"/>
      <c r="BP8" s="7"/>
      <c r="BQ8" s="26"/>
      <c r="BR8" s="24"/>
      <c r="BS8" s="24"/>
      <c r="BT8" s="128"/>
      <c r="BU8" s="93" t="s">
        <v>259</v>
      </c>
      <c r="BV8" s="19"/>
      <c r="BW8" s="7"/>
      <c r="BX8" s="7"/>
      <c r="BY8" s="7"/>
      <c r="BZ8" s="7"/>
      <c r="CA8" s="26"/>
      <c r="CB8" s="24"/>
      <c r="CC8" s="24"/>
      <c r="CD8" s="128"/>
      <c r="CE8" s="93" t="s">
        <v>259</v>
      </c>
      <c r="CF8" s="19"/>
      <c r="CG8" s="7"/>
      <c r="CH8" s="7"/>
      <c r="CI8" s="7"/>
      <c r="CJ8" s="7"/>
      <c r="CK8" s="26"/>
      <c r="CL8" s="24"/>
      <c r="CM8" s="24"/>
      <c r="CN8" s="128"/>
      <c r="CO8" s="93" t="s">
        <v>259</v>
      </c>
      <c r="CP8" s="19"/>
      <c r="CQ8" s="7"/>
      <c r="CR8" s="7"/>
      <c r="CS8" s="7"/>
      <c r="CT8" s="7"/>
      <c r="CU8" s="26"/>
      <c r="CV8" s="24"/>
      <c r="CW8" s="24"/>
      <c r="CX8" s="128"/>
      <c r="CY8" s="93" t="s">
        <v>259</v>
      </c>
      <c r="CZ8" s="19"/>
      <c r="DA8" s="7"/>
      <c r="DB8" s="7"/>
      <c r="DC8" s="7"/>
      <c r="DD8" s="7"/>
      <c r="DE8" s="26"/>
      <c r="DF8" s="24"/>
      <c r="DG8" s="24"/>
      <c r="DH8" s="128"/>
      <c r="DI8" s="93" t="s">
        <v>259</v>
      </c>
      <c r="DJ8" s="19"/>
      <c r="DK8" s="7"/>
      <c r="DL8" s="7"/>
      <c r="DM8" s="7"/>
      <c r="DN8" s="7"/>
      <c r="DO8" s="26"/>
      <c r="DP8" s="24"/>
      <c r="DQ8" s="24"/>
      <c r="DR8" s="137"/>
      <c r="EB8" s="137"/>
      <c r="EL8" s="137"/>
      <c r="EV8" s="137"/>
      <c r="FF8" s="137"/>
      <c r="FP8" s="137"/>
      <c r="FZ8" s="137"/>
      <c r="GJ8" s="137"/>
      <c r="GT8" s="137"/>
      <c r="HD8" s="137"/>
      <c r="HN8" s="137"/>
      <c r="HX8" s="137"/>
    </row>
    <row xmlns:x14ac="http://schemas.microsoft.com/office/spreadsheetml/2009/9/ac" r="9" s="4" customFormat="true" x14ac:dyDescent="0.25">
      <c r="A9" s="388" t="str">
        <f ca="true">IF(ISBLANK('Data Summary'!A11),"",'Data Summary'!A11)</f>
        <v>TGO_2017_UIS</v>
      </c>
      <c r="B9" s="128"/>
      <c r="C9" s="93" t="s">
        <v>182</v>
      </c>
      <c r="D9" s="19"/>
      <c r="E9" s="7"/>
      <c r="F9" s="7"/>
      <c r="G9" s="7"/>
      <c r="H9" s="7"/>
      <c r="I9" s="26"/>
      <c r="J9" s="24"/>
      <c r="K9" s="24"/>
      <c r="L9" s="142"/>
      <c r="M9" s="93" t="s">
        <v>182</v>
      </c>
      <c r="N9" s="19"/>
      <c r="O9" s="7"/>
      <c r="P9" s="7"/>
      <c r="Q9" s="7"/>
      <c r="R9" s="7"/>
      <c r="S9" s="26"/>
      <c r="T9" s="24"/>
      <c r="U9" s="24"/>
      <c r="V9" s="142"/>
      <c r="W9" s="93" t="s">
        <v>182</v>
      </c>
      <c r="X9" s="19"/>
      <c r="Y9" s="7"/>
      <c r="Z9" s="7"/>
      <c r="AA9" s="7"/>
      <c r="AB9" s="7"/>
      <c r="AC9" s="26"/>
      <c r="AD9" s="24"/>
      <c r="AE9" s="24"/>
      <c r="AF9" s="142"/>
      <c r="AG9" s="93" t="s">
        <v>182</v>
      </c>
      <c r="AH9" s="19"/>
      <c r="AI9" s="7"/>
      <c r="AJ9" s="7"/>
      <c r="AK9" s="7"/>
      <c r="AL9" s="7"/>
      <c r="AM9" s="26"/>
      <c r="AN9" s="24"/>
      <c r="AO9" s="24"/>
      <c r="AP9" s="142"/>
      <c r="AQ9" s="114" t="s">
        <v>182</v>
      </c>
      <c r="AR9" s="115"/>
      <c r="AS9" s="67"/>
      <c r="AT9" s="67"/>
      <c r="AU9" s="67"/>
      <c r="AV9" s="67"/>
      <c r="AW9" s="68"/>
      <c r="AX9" s="24"/>
      <c r="AY9" s="24"/>
      <c r="AZ9" s="142"/>
      <c r="BA9" s="114" t="s">
        <v>182</v>
      </c>
      <c r="BB9" s="115"/>
      <c r="BC9" s="67"/>
      <c r="BD9" s="67"/>
      <c r="BE9" s="67"/>
      <c r="BF9" s="67"/>
      <c r="BG9" s="68"/>
      <c r="BH9" s="24"/>
      <c r="BI9" s="24"/>
      <c r="BJ9" s="142"/>
      <c r="BK9" s="114" t="s">
        <v>182</v>
      </c>
      <c r="BL9" s="115"/>
      <c r="BM9" s="67"/>
      <c r="BN9" s="67"/>
      <c r="BO9" s="67"/>
      <c r="BP9" s="67"/>
      <c r="BQ9" s="68"/>
      <c r="BR9" s="24"/>
      <c r="BS9" s="24"/>
      <c r="BT9" s="128" t="s">
        <v>260</v>
      </c>
      <c r="BU9" s="114" t="s">
        <v>182</v>
      </c>
      <c r="BV9" s="115">
        <v>17.586992398428173</v>
      </c>
      <c r="BW9" s="67"/>
      <c r="BX9" s="67"/>
      <c r="BY9" s="67"/>
      <c r="BZ9" s="67">
        <v>19.451239999999999</v>
      </c>
      <c r="CA9" s="68">
        <v>15.68938</v>
      </c>
      <c r="CB9" s="24"/>
      <c r="CC9" s="24"/>
      <c r="CD9" s="128" t="s">
        <v>260</v>
      </c>
      <c r="CE9" s="114" t="s">
        <v>182</v>
      </c>
      <c r="CF9" s="115">
        <v>17.730899059060889</v>
      </c>
      <c r="CG9" s="67"/>
      <c r="CH9" s="67"/>
      <c r="CI9" s="67"/>
      <c r="CJ9" s="67">
        <v>19.483149999999998</v>
      </c>
      <c r="CK9" s="68">
        <v>16.66667</v>
      </c>
      <c r="CL9" s="24"/>
      <c r="CM9" s="24"/>
      <c r="CN9" s="128" t="s">
        <v>260</v>
      </c>
      <c r="CO9" s="114" t="s">
        <v>182</v>
      </c>
      <c r="CP9" s="115"/>
      <c r="CQ9" s="67"/>
      <c r="CR9" s="67"/>
      <c r="CS9" s="67"/>
      <c r="CT9" s="67"/>
      <c r="CU9" s="68"/>
      <c r="CV9" s="24"/>
      <c r="CW9" s="24"/>
      <c r="CX9" s="128" t="s">
        <v>260</v>
      </c>
      <c r="CY9" s="114" t="s">
        <v>182</v>
      </c>
      <c r="CZ9" s="115">
        <v>52.412748565548746</v>
      </c>
      <c r="DA9" s="67"/>
      <c r="DB9" s="67"/>
      <c r="DC9" s="67"/>
      <c r="DD9" s="67">
        <v>47.76</v>
      </c>
      <c r="DE9" s="68">
        <v>57.014983389831791</v>
      </c>
      <c r="DF9" s="24"/>
      <c r="DG9" s="24"/>
      <c r="DH9" s="128" t="s">
        <v>260</v>
      </c>
      <c r="DI9" s="114" t="s">
        <v>182</v>
      </c>
      <c r="DJ9" s="115">
        <v>64.774584570245906</v>
      </c>
      <c r="DK9" s="67"/>
      <c r="DL9" s="67"/>
      <c r="DM9" s="67"/>
      <c r="DN9" s="67">
        <v>61.26</v>
      </c>
      <c r="DO9" s="68">
        <v>68.21341859093269</v>
      </c>
      <c r="DP9" s="24"/>
      <c r="DQ9" s="24"/>
      <c r="DR9" s="137"/>
      <c r="EB9" s="137"/>
      <c r="EL9" s="137"/>
      <c r="EV9" s="137"/>
      <c r="FF9" s="137"/>
      <c r="FP9" s="137"/>
      <c r="FZ9" s="137"/>
      <c r="GJ9" s="137"/>
      <c r="GT9" s="137"/>
      <c r="HD9" s="137"/>
      <c r="HN9" s="137"/>
      <c r="HX9" s="137"/>
    </row>
    <row xmlns:x14ac="http://schemas.microsoft.com/office/spreadsheetml/2009/9/ac" r="10" s="2" customFormat="true" ht="86.45" customHeight="true" x14ac:dyDescent="0.25">
      <c r="A10" s="388" t="str">
        <f ca="true">IF(ISBLANK('Data Summary'!A12),"",'Data Summary'!A12)</f>
        <v>TGO_2018_UIS</v>
      </c>
      <c r="B10" s="132" t="s">
        <v>13</v>
      </c>
      <c r="C10" s="574" t="s">
        <v>170</v>
      </c>
      <c r="D10" s="574"/>
      <c r="E10" s="574"/>
      <c r="F10" s="574"/>
      <c r="G10" s="574"/>
      <c r="H10" s="574"/>
      <c r="I10" s="575"/>
      <c r="J10" s="11"/>
      <c r="K10" s="11"/>
      <c r="L10" s="132" t="s">
        <v>13</v>
      </c>
      <c r="M10" s="574" t="s">
        <v>170</v>
      </c>
      <c r="N10" s="574"/>
      <c r="O10" s="574"/>
      <c r="P10" s="574"/>
      <c r="Q10" s="574"/>
      <c r="R10" s="574"/>
      <c r="S10" s="575"/>
      <c r="T10" s="11"/>
      <c r="U10" s="11"/>
      <c r="V10" s="132" t="s">
        <v>13</v>
      </c>
      <c r="W10" s="574" t="s">
        <v>170</v>
      </c>
      <c r="X10" s="574"/>
      <c r="Y10" s="574"/>
      <c r="Z10" s="574"/>
      <c r="AA10" s="574"/>
      <c r="AB10" s="574"/>
      <c r="AC10" s="575"/>
      <c r="AD10" s="11"/>
      <c r="AE10" s="11"/>
      <c r="AF10" s="132" t="s">
        <v>13</v>
      </c>
      <c r="AG10" s="574" t="s">
        <v>170</v>
      </c>
      <c r="AH10" s="574"/>
      <c r="AI10" s="574"/>
      <c r="AJ10" s="574"/>
      <c r="AK10" s="574"/>
      <c r="AL10" s="574"/>
      <c r="AM10" s="575"/>
      <c r="AN10" s="11"/>
      <c r="AO10" s="11"/>
      <c r="AP10" s="132" t="s">
        <v>13</v>
      </c>
      <c r="AQ10" s="574" t="s">
        <v>171</v>
      </c>
      <c r="AR10" s="574"/>
      <c r="AS10" s="574"/>
      <c r="AT10" s="574"/>
      <c r="AU10" s="574"/>
      <c r="AV10" s="574"/>
      <c r="AW10" s="575"/>
      <c r="AX10" s="11"/>
      <c r="AY10" s="11"/>
      <c r="AZ10" s="132" t="s">
        <v>13</v>
      </c>
      <c r="BA10" s="574" t="s">
        <v>171</v>
      </c>
      <c r="BB10" s="574"/>
      <c r="BC10" s="574"/>
      <c r="BD10" s="574"/>
      <c r="BE10" s="574"/>
      <c r="BF10" s="574"/>
      <c r="BG10" s="575"/>
      <c r="BH10" s="11"/>
      <c r="BI10" s="11"/>
      <c r="BJ10" s="132" t="s">
        <v>13</v>
      </c>
      <c r="BK10" s="574" t="s">
        <v>171</v>
      </c>
      <c r="BL10" s="574"/>
      <c r="BM10" s="574"/>
      <c r="BN10" s="574"/>
      <c r="BO10" s="574"/>
      <c r="BP10" s="574"/>
      <c r="BQ10" s="575"/>
      <c r="BR10" s="11"/>
      <c r="BS10" s="11"/>
      <c r="BT10" s="132" t="s">
        <v>13</v>
      </c>
      <c r="BU10" s="574" t="s">
        <v>264</v>
      </c>
      <c r="BV10" s="574"/>
      <c r="BW10" s="574"/>
      <c r="BX10" s="574"/>
      <c r="BY10" s="574"/>
      <c r="BZ10" s="574"/>
      <c r="CA10" s="575"/>
      <c r="CB10" s="11"/>
      <c r="CC10" s="11"/>
      <c r="CD10" s="132" t="s">
        <v>13</v>
      </c>
      <c r="CE10" s="574" t="s">
        <v>283</v>
      </c>
      <c r="CF10" s="574"/>
      <c r="CG10" s="574"/>
      <c r="CH10" s="574"/>
      <c r="CI10" s="574"/>
      <c r="CJ10" s="574"/>
      <c r="CK10" s="575"/>
      <c r="CL10" s="11"/>
      <c r="CM10" s="11"/>
      <c r="CN10" s="132" t="s">
        <v>13</v>
      </c>
      <c r="CO10" s="573" t="s">
        <v>273</v>
      </c>
      <c r="CP10" s="574"/>
      <c r="CQ10" s="574"/>
      <c r="CR10" s="574"/>
      <c r="CS10" s="574"/>
      <c r="CT10" s="574"/>
      <c r="CU10" s="575"/>
      <c r="CV10" s="11"/>
      <c r="CW10" s="11"/>
      <c r="CX10" s="132" t="s">
        <v>13</v>
      </c>
      <c r="CY10" s="574" t="s">
        <v>264</v>
      </c>
      <c r="CZ10" s="574"/>
      <c r="DA10" s="574"/>
      <c r="DB10" s="574"/>
      <c r="DC10" s="574"/>
      <c r="DD10" s="574"/>
      <c r="DE10" s="575"/>
      <c r="DF10" s="11"/>
      <c r="DG10" s="11"/>
      <c r="DH10" s="132" t="s">
        <v>13</v>
      </c>
      <c r="DI10" s="574" t="s">
        <v>264</v>
      </c>
      <c r="DJ10" s="574"/>
      <c r="DK10" s="574"/>
      <c r="DL10" s="574"/>
      <c r="DM10" s="574"/>
      <c r="DN10" s="574"/>
      <c r="DO10" s="575"/>
      <c r="DP10" s="11"/>
      <c r="DQ10" s="11"/>
      <c r="DR10" s="140"/>
      <c r="EB10" s="140"/>
      <c r="EL10" s="140"/>
      <c r="EV10" s="140"/>
      <c r="FF10" s="140"/>
      <c r="FP10" s="140"/>
      <c r="FZ10" s="140"/>
      <c r="GJ10" s="140"/>
      <c r="GT10" s="140"/>
      <c r="HD10" s="140"/>
      <c r="HN10" s="140"/>
      <c r="HX10" s="140"/>
    </row>
    <row xmlns:x14ac="http://schemas.microsoft.com/office/spreadsheetml/2009/9/ac" r="11" s="2" customFormat="true" ht="15.6" customHeight="true" x14ac:dyDescent="0.25">
      <c r="A11" s="388" t="str">
        <f ca="true">IF(ISBLANK('Data Summary'!A13),"",'Data Summary'!A13)</f>
        <v>TGO_2019_UIS</v>
      </c>
      <c r="B11" s="132"/>
      <c r="C11" s="103" t="s">
        <v>121</v>
      </c>
      <c r="D11" s="53"/>
      <c r="E11" s="53"/>
      <c r="F11" s="53"/>
      <c r="G11" s="53"/>
      <c r="H11" s="53"/>
      <c r="I11" s="102"/>
      <c r="J11" s="11"/>
      <c r="K11" s="11"/>
      <c r="L11" s="132"/>
      <c r="M11" s="103" t="s">
        <v>121</v>
      </c>
      <c r="N11" s="101"/>
      <c r="O11" s="101"/>
      <c r="P11" s="101"/>
      <c r="Q11" s="101"/>
      <c r="R11" s="101"/>
      <c r="S11" s="102"/>
      <c r="T11" s="11"/>
      <c r="U11" s="11"/>
      <c r="V11" s="132"/>
      <c r="W11" s="103" t="s">
        <v>121</v>
      </c>
      <c r="X11" s="101"/>
      <c r="Y11" s="101"/>
      <c r="Z11" s="101"/>
      <c r="AA11" s="101"/>
      <c r="AB11" s="101"/>
      <c r="AC11" s="102"/>
      <c r="AD11" s="11"/>
      <c r="AE11" s="11"/>
      <c r="AF11" s="132"/>
      <c r="AG11" s="103" t="s">
        <v>121</v>
      </c>
      <c r="AH11" s="101"/>
      <c r="AI11" s="101"/>
      <c r="AJ11" s="101"/>
      <c r="AK11" s="101"/>
      <c r="AL11" s="101"/>
      <c r="AM11" s="102"/>
      <c r="AN11" s="11"/>
      <c r="AO11" s="11"/>
      <c r="AP11" s="132"/>
      <c r="AQ11" s="103" t="s">
        <v>121</v>
      </c>
      <c r="AR11" s="116"/>
      <c r="AS11" s="116"/>
      <c r="AT11" s="116"/>
      <c r="AU11" s="116"/>
      <c r="AV11" s="116"/>
      <c r="AW11" s="117"/>
      <c r="AX11" s="11"/>
      <c r="AY11" s="11"/>
      <c r="AZ11" s="132"/>
      <c r="BA11" s="103" t="s">
        <v>121</v>
      </c>
      <c r="BB11" s="116"/>
      <c r="BC11" s="116"/>
      <c r="BD11" s="116"/>
      <c r="BE11" s="116"/>
      <c r="BF11" s="116"/>
      <c r="BG11" s="117"/>
      <c r="BH11" s="11"/>
      <c r="BI11" s="11"/>
      <c r="BJ11" s="132"/>
      <c r="BK11" s="103" t="s">
        <v>121</v>
      </c>
      <c r="BL11" s="116"/>
      <c r="BM11" s="116"/>
      <c r="BN11" s="116"/>
      <c r="BO11" s="116"/>
      <c r="BP11" s="116"/>
      <c r="BQ11" s="117"/>
      <c r="BR11" s="11"/>
      <c r="BS11" s="11"/>
      <c r="BT11" s="132"/>
      <c r="BU11" s="103" t="s">
        <v>121</v>
      </c>
      <c r="BV11" s="116"/>
      <c r="BW11" s="116"/>
      <c r="BX11" s="116"/>
      <c r="BY11" s="116"/>
      <c r="BZ11" s="53"/>
      <c r="CA11" s="117"/>
      <c r="CB11" s="11"/>
      <c r="CC11" s="11"/>
      <c r="CD11" s="132"/>
      <c r="CE11" s="103" t="s">
        <v>121</v>
      </c>
      <c r="CF11" s="116"/>
      <c r="CG11" s="116"/>
      <c r="CH11" s="116"/>
      <c r="CI11" s="116"/>
      <c r="CJ11" s="53"/>
      <c r="CK11" s="117"/>
      <c r="CL11" s="11"/>
      <c r="CM11" s="11"/>
      <c r="CN11" s="132"/>
      <c r="CO11" s="103" t="s">
        <v>121</v>
      </c>
      <c r="CP11" s="53"/>
      <c r="CQ11" s="53"/>
      <c r="CR11" s="53"/>
      <c r="CS11" s="53"/>
      <c r="CT11" s="53"/>
      <c r="CU11" s="100" t="s">
        <v>165</v>
      </c>
      <c r="CV11" s="11"/>
      <c r="CW11" s="11"/>
      <c r="CX11" s="132"/>
      <c r="CY11" s="103" t="s">
        <v>121</v>
      </c>
      <c r="CZ11" s="116"/>
      <c r="DA11" s="116"/>
      <c r="DB11" s="116"/>
      <c r="DC11" s="116"/>
      <c r="DD11" s="53"/>
      <c r="DE11" s="117"/>
      <c r="DF11" s="11"/>
      <c r="DG11" s="11"/>
      <c r="DH11" s="132"/>
      <c r="DI11" s="103" t="s">
        <v>121</v>
      </c>
      <c r="DJ11" s="116"/>
      <c r="DK11" s="116"/>
      <c r="DL11" s="116"/>
      <c r="DM11" s="116"/>
      <c r="DN11" s="53"/>
      <c r="DO11" s="117"/>
      <c r="DP11" s="11"/>
      <c r="DQ11" s="11"/>
      <c r="DR11" s="140"/>
      <c r="EB11" s="140"/>
      <c r="EL11" s="140"/>
      <c r="EV11" s="140"/>
      <c r="FF11" s="140"/>
      <c r="FP11" s="140"/>
      <c r="FZ11" s="140"/>
      <c r="GJ11" s="140"/>
      <c r="GT11" s="140"/>
      <c r="HD11" s="140"/>
      <c r="HN11" s="140"/>
      <c r="HX11" s="140"/>
    </row>
    <row xmlns:x14ac="http://schemas.microsoft.com/office/spreadsheetml/2009/9/ac" r="12" s="2" customFormat="true" ht="15" customHeight="true" x14ac:dyDescent="0.25">
      <c r="A12" s="388" t="str">
        <f ca="true">IF(ISBLANK('Data Summary'!A14),"",'Data Summary'!A14)</f>
        <v>TGO_2020_UIS</v>
      </c>
      <c r="B12" s="132"/>
      <c r="C12" s="103" t="s">
        <v>127</v>
      </c>
      <c r="D12" s="53"/>
      <c r="E12" s="53"/>
      <c r="F12" s="53"/>
      <c r="G12" s="53"/>
      <c r="H12" s="53"/>
      <c r="I12" s="100"/>
      <c r="J12" s="11"/>
      <c r="K12" s="11"/>
      <c r="L12" s="132"/>
      <c r="M12" s="103" t="s">
        <v>127</v>
      </c>
      <c r="N12" s="53"/>
      <c r="O12" s="53"/>
      <c r="P12" s="53"/>
      <c r="Q12" s="53"/>
      <c r="R12" s="53"/>
      <c r="S12" s="100"/>
      <c r="T12" s="11"/>
      <c r="U12" s="11"/>
      <c r="V12" s="132"/>
      <c r="W12" s="103" t="s">
        <v>127</v>
      </c>
      <c r="X12" s="53"/>
      <c r="Y12" s="53"/>
      <c r="Z12" s="53"/>
      <c r="AA12" s="53"/>
      <c r="AB12" s="53"/>
      <c r="AC12" s="100"/>
      <c r="AD12" s="11"/>
      <c r="AE12" s="11"/>
      <c r="AF12" s="132"/>
      <c r="AG12" s="103" t="s">
        <v>127</v>
      </c>
      <c r="AH12" s="53"/>
      <c r="AI12" s="53"/>
      <c r="AJ12" s="53"/>
      <c r="AK12" s="53"/>
      <c r="AL12" s="53"/>
      <c r="AM12" s="100"/>
      <c r="AN12" s="11"/>
      <c r="AO12" s="11"/>
      <c r="AP12" s="132"/>
      <c r="AQ12" s="103" t="s">
        <v>127</v>
      </c>
      <c r="AR12" s="53"/>
      <c r="AS12" s="53"/>
      <c r="AT12" s="53"/>
      <c r="AU12" s="53"/>
      <c r="AV12" s="53"/>
      <c r="AW12" s="100"/>
      <c r="AX12" s="11"/>
      <c r="AY12" s="11"/>
      <c r="AZ12" s="132"/>
      <c r="BA12" s="103" t="s">
        <v>127</v>
      </c>
      <c r="BB12" s="53"/>
      <c r="BC12" s="53"/>
      <c r="BD12" s="53"/>
      <c r="BE12" s="53"/>
      <c r="BF12" s="53"/>
      <c r="BG12" s="100"/>
      <c r="BH12" s="11"/>
      <c r="BI12" s="11"/>
      <c r="BJ12" s="132"/>
      <c r="BK12" s="103" t="s">
        <v>127</v>
      </c>
      <c r="BL12" s="53"/>
      <c r="BM12" s="53"/>
      <c r="BN12" s="53"/>
      <c r="BO12" s="53"/>
      <c r="BP12" s="53"/>
      <c r="BQ12" s="100"/>
      <c r="BR12" s="11"/>
      <c r="BS12" s="11"/>
      <c r="BT12" s="132"/>
      <c r="BU12" s="103" t="s">
        <v>127</v>
      </c>
      <c r="BV12" s="53"/>
      <c r="BW12" s="53"/>
      <c r="BX12" s="53"/>
      <c r="BY12" s="53"/>
      <c r="BZ12" s="53"/>
      <c r="CA12" s="100"/>
      <c r="CB12" s="11"/>
      <c r="CC12" s="11"/>
      <c r="CD12" s="132"/>
      <c r="CE12" s="103" t="s">
        <v>127</v>
      </c>
      <c r="CF12" s="53"/>
      <c r="CG12" s="53"/>
      <c r="CH12" s="53"/>
      <c r="CI12" s="53"/>
      <c r="CJ12" s="53"/>
      <c r="CK12" s="100"/>
      <c r="CL12" s="11"/>
      <c r="CM12" s="11"/>
      <c r="CN12" s="132"/>
      <c r="CO12" s="103" t="s">
        <v>127</v>
      </c>
      <c r="CP12" s="53" t="s">
        <v>165</v>
      </c>
      <c r="CQ12" s="53"/>
      <c r="CR12" s="53"/>
      <c r="CS12" s="53" t="s">
        <v>165</v>
      </c>
      <c r="CT12" s="53" t="s">
        <v>165</v>
      </c>
      <c r="CU12" s="100"/>
      <c r="CV12" s="11"/>
      <c r="CW12" s="11"/>
      <c r="CX12" s="132"/>
      <c r="CY12" s="103" t="s">
        <v>127</v>
      </c>
      <c r="CZ12" s="53"/>
      <c r="DA12" s="53"/>
      <c r="DB12" s="53"/>
      <c r="DC12" s="53"/>
      <c r="DD12" s="53"/>
      <c r="DE12" s="100"/>
      <c r="DF12" s="11"/>
      <c r="DG12" s="11"/>
      <c r="DH12" s="132"/>
      <c r="DI12" s="103" t="s">
        <v>127</v>
      </c>
      <c r="DJ12" s="53"/>
      <c r="DK12" s="53"/>
      <c r="DL12" s="53"/>
      <c r="DM12" s="53"/>
      <c r="DN12" s="53"/>
      <c r="DO12" s="100"/>
      <c r="DP12" s="11"/>
      <c r="DQ12" s="11"/>
      <c r="DR12" s="140"/>
      <c r="EB12" s="140"/>
      <c r="EL12" s="140"/>
      <c r="EV12" s="140"/>
      <c r="FF12" s="140"/>
      <c r="FP12" s="140"/>
      <c r="FZ12" s="140"/>
      <c r="GJ12" s="140"/>
      <c r="GT12" s="140"/>
      <c r="HD12" s="140"/>
      <c r="HN12" s="140"/>
      <c r="HX12" s="140"/>
    </row>
    <row xmlns:x14ac="http://schemas.microsoft.com/office/spreadsheetml/2009/9/ac" r="13" s="2" customFormat="true" ht="15" customHeight="true" x14ac:dyDescent="0.25">
      <c r="A13" s="388" t="str">
        <f ca="true">IF(ISBLANK('Data Summary'!A15),"",'Data Summary'!A15)</f>
        <v>TGO_2020_EMIS</v>
      </c>
      <c r="B13" s="132"/>
      <c r="C13" s="103" t="s">
        <v>104</v>
      </c>
      <c r="D13" s="53"/>
      <c r="E13" s="53"/>
      <c r="F13" s="53"/>
      <c r="G13" s="53"/>
      <c r="H13" s="53"/>
      <c r="I13" s="100"/>
      <c r="J13" s="11"/>
      <c r="K13" s="11"/>
      <c r="L13" s="132"/>
      <c r="M13" s="103" t="s">
        <v>104</v>
      </c>
      <c r="N13" s="53"/>
      <c r="O13" s="53"/>
      <c r="P13" s="53"/>
      <c r="Q13" s="53"/>
      <c r="R13" s="53"/>
      <c r="S13" s="100"/>
      <c r="T13" s="11"/>
      <c r="U13" s="11"/>
      <c r="V13" s="132"/>
      <c r="W13" s="103" t="s">
        <v>104</v>
      </c>
      <c r="X13" s="53"/>
      <c r="Y13" s="53"/>
      <c r="Z13" s="53"/>
      <c r="AA13" s="53"/>
      <c r="AB13" s="53"/>
      <c r="AC13" s="100"/>
      <c r="AD13" s="11"/>
      <c r="AE13" s="11"/>
      <c r="AF13" s="132"/>
      <c r="AG13" s="103" t="s">
        <v>104</v>
      </c>
      <c r="AH13" s="53"/>
      <c r="AI13" s="53"/>
      <c r="AJ13" s="53"/>
      <c r="AK13" s="53"/>
      <c r="AL13" s="53"/>
      <c r="AM13" s="100"/>
      <c r="AN13" s="11"/>
      <c r="AO13" s="11"/>
      <c r="AP13" s="132"/>
      <c r="AQ13" s="103" t="s">
        <v>104</v>
      </c>
      <c r="AR13" s="53"/>
      <c r="AS13" s="53"/>
      <c r="AT13" s="53"/>
      <c r="AU13" s="53"/>
      <c r="AV13" s="53"/>
      <c r="AW13" s="100"/>
      <c r="AX13" s="11"/>
      <c r="AY13" s="11"/>
      <c r="AZ13" s="132"/>
      <c r="BA13" s="103" t="s">
        <v>104</v>
      </c>
      <c r="BB13" s="53"/>
      <c r="BC13" s="53"/>
      <c r="BD13" s="53"/>
      <c r="BE13" s="53"/>
      <c r="BF13" s="53"/>
      <c r="BG13" s="100"/>
      <c r="BH13" s="11"/>
      <c r="BI13" s="11"/>
      <c r="BJ13" s="132"/>
      <c r="BK13" s="103" t="s">
        <v>104</v>
      </c>
      <c r="BL13" s="53"/>
      <c r="BM13" s="53"/>
      <c r="BN13" s="53"/>
      <c r="BO13" s="53"/>
      <c r="BP13" s="53"/>
      <c r="BQ13" s="100"/>
      <c r="BR13" s="11"/>
      <c r="BS13" s="11"/>
      <c r="BT13" s="132"/>
      <c r="BU13" s="103" t="s">
        <v>104</v>
      </c>
      <c r="BV13" s="53" t="s">
        <v>165</v>
      </c>
      <c r="BW13" s="53"/>
      <c r="BX13" s="53"/>
      <c r="BY13" s="53"/>
      <c r="BZ13" s="53" t="s">
        <v>165</v>
      </c>
      <c r="CA13" s="100" t="s">
        <v>165</v>
      </c>
      <c r="CB13" s="11"/>
      <c r="CC13" s="11"/>
      <c r="CD13" s="132"/>
      <c r="CE13" s="103" t="s">
        <v>104</v>
      </c>
      <c r="CF13" s="53" t="s">
        <v>173</v>
      </c>
      <c r="CG13" s="53"/>
      <c r="CH13" s="53"/>
      <c r="CI13" s="53"/>
      <c r="CJ13" s="53" t="s">
        <v>173</v>
      </c>
      <c r="CK13" s="100" t="s">
        <v>173</v>
      </c>
      <c r="CL13" s="11"/>
      <c r="CM13" s="11"/>
      <c r="CN13" s="132"/>
      <c r="CO13" s="103" t="s">
        <v>104</v>
      </c>
      <c r="CP13" s="53"/>
      <c r="CQ13" s="53"/>
      <c r="CR13" s="53"/>
      <c r="CS13" s="53"/>
      <c r="CT13" s="53"/>
      <c r="CU13" s="100"/>
      <c r="CV13" s="11"/>
      <c r="CW13" s="11"/>
      <c r="CX13" s="132"/>
      <c r="CY13" s="103" t="s">
        <v>104</v>
      </c>
      <c r="CZ13" s="53" t="s">
        <v>165</v>
      </c>
      <c r="DA13" s="53"/>
      <c r="DB13" s="53"/>
      <c r="DC13" s="53"/>
      <c r="DD13" s="53" t="s">
        <v>165</v>
      </c>
      <c r="DE13" s="100" t="s">
        <v>165</v>
      </c>
      <c r="DF13" s="11"/>
      <c r="DG13" s="11"/>
      <c r="DH13" s="132"/>
      <c r="DI13" s="103" t="s">
        <v>104</v>
      </c>
      <c r="DJ13" s="53" t="s">
        <v>165</v>
      </c>
      <c r="DK13" s="53"/>
      <c r="DL13" s="53"/>
      <c r="DM13" s="53"/>
      <c r="DN13" s="53" t="s">
        <v>165</v>
      </c>
      <c r="DO13" s="100" t="s">
        <v>165</v>
      </c>
      <c r="DP13" s="11"/>
      <c r="DQ13" s="11"/>
      <c r="DR13" s="140"/>
      <c r="EB13" s="140"/>
      <c r="EL13" s="140"/>
      <c r="EV13" s="140"/>
      <c r="FF13" s="140"/>
      <c r="FP13" s="140"/>
      <c r="FZ13" s="140"/>
      <c r="GJ13" s="140"/>
      <c r="GT13" s="140"/>
      <c r="HD13" s="140"/>
      <c r="HN13" s="140"/>
      <c r="HX13" s="140"/>
    </row>
    <row xmlns:x14ac="http://schemas.microsoft.com/office/spreadsheetml/2009/9/ac" r="14" ht="15.75" customHeight="true" x14ac:dyDescent="0.25">
      <c r="A14" s="388" t="str">
        <f ca="true">IF(ISBLANK('Data Summary'!A16),"",'Data Summary'!A16)</f>
        <v>TGO_2021_UIS</v>
      </c>
      <c r="B14" s="133"/>
      <c r="C14" s="94" t="s">
        <v>24</v>
      </c>
      <c r="D14" s="10"/>
      <c r="E14" s="10"/>
      <c r="F14" s="10"/>
      <c r="G14" s="72"/>
      <c r="H14" s="73"/>
      <c r="I14" s="74"/>
      <c r="J14" s="11"/>
      <c r="K14" s="11"/>
      <c r="L14" s="133"/>
      <c r="M14" s="94" t="s">
        <v>24</v>
      </c>
      <c r="N14" s="10"/>
      <c r="O14" s="10"/>
      <c r="P14" s="10"/>
      <c r="Q14" s="72"/>
      <c r="R14" s="73"/>
      <c r="S14" s="74"/>
      <c r="T14" s="11"/>
      <c r="U14" s="11"/>
      <c r="V14" s="133"/>
      <c r="W14" s="94" t="s">
        <v>24</v>
      </c>
      <c r="X14" s="10"/>
      <c r="Y14" s="10"/>
      <c r="Z14" s="10"/>
      <c r="AA14" s="72"/>
      <c r="AB14" s="73"/>
      <c r="AC14" s="74"/>
      <c r="AD14" s="11"/>
      <c r="AE14" s="11"/>
      <c r="AF14" s="133"/>
      <c r="AG14" s="94" t="s">
        <v>24</v>
      </c>
      <c r="AH14" s="10"/>
      <c r="AI14" s="10"/>
      <c r="AJ14" s="10"/>
      <c r="AK14" s="72"/>
      <c r="AL14" s="73"/>
      <c r="AM14" s="74"/>
      <c r="AN14" s="11"/>
      <c r="AO14" s="11"/>
      <c r="AP14" s="133"/>
      <c r="AQ14" s="94" t="s">
        <v>24</v>
      </c>
      <c r="AR14" s="10"/>
      <c r="AS14" s="10"/>
      <c r="AT14" s="10"/>
      <c r="AU14" s="72"/>
      <c r="AV14" s="73"/>
      <c r="AW14" s="74"/>
      <c r="AX14" s="11"/>
      <c r="AY14" s="11"/>
      <c r="AZ14" s="133"/>
      <c r="BA14" s="94" t="s">
        <v>24</v>
      </c>
      <c r="BB14" s="10"/>
      <c r="BC14" s="10"/>
      <c r="BD14" s="10"/>
      <c r="BE14" s="72"/>
      <c r="BF14" s="73"/>
      <c r="BG14" s="74"/>
      <c r="BH14" s="11"/>
      <c r="BI14" s="11"/>
      <c r="BJ14" s="133"/>
      <c r="BK14" s="94" t="s">
        <v>24</v>
      </c>
      <c r="BL14" s="10"/>
      <c r="BM14" s="10"/>
      <c r="BN14" s="10"/>
      <c r="BO14" s="72"/>
      <c r="BP14" s="73"/>
      <c r="BQ14" s="74"/>
      <c r="BR14" s="11"/>
      <c r="BS14" s="11"/>
      <c r="BT14" s="133"/>
      <c r="BU14" s="94" t="s">
        <v>24</v>
      </c>
      <c r="BV14" s="10"/>
      <c r="BW14" s="10"/>
      <c r="BX14" s="10"/>
      <c r="BY14" s="72"/>
      <c r="BZ14" s="73"/>
      <c r="CA14" s="74"/>
      <c r="CB14" s="11"/>
      <c r="CC14" s="11"/>
      <c r="CD14" s="133"/>
      <c r="CE14" s="94" t="s">
        <v>24</v>
      </c>
      <c r="CF14" s="10"/>
      <c r="CG14" s="10"/>
      <c r="CH14" s="10"/>
      <c r="CI14" s="72"/>
      <c r="CJ14" s="73"/>
      <c r="CK14" s="74"/>
      <c r="CL14" s="11"/>
      <c r="CM14" s="11"/>
      <c r="CN14" s="133"/>
      <c r="CO14" s="94" t="s">
        <v>24</v>
      </c>
      <c r="CP14" s="10"/>
      <c r="CQ14" s="10"/>
      <c r="CR14" s="10"/>
      <c r="CS14" s="72"/>
      <c r="CT14" s="73"/>
      <c r="CU14" s="74"/>
      <c r="CV14" s="11"/>
      <c r="CW14" s="11"/>
      <c r="CX14" s="133"/>
      <c r="CY14" s="94" t="s">
        <v>24</v>
      </c>
      <c r="CZ14" s="10"/>
      <c r="DA14" s="10"/>
      <c r="DB14" s="10"/>
      <c r="DC14" s="72"/>
      <c r="DD14" s="73"/>
      <c r="DE14" s="74"/>
      <c r="DF14" s="11"/>
      <c r="DG14" s="11"/>
      <c r="DH14" s="133"/>
      <c r="DI14" s="94" t="s">
        <v>24</v>
      </c>
      <c r="DJ14" s="10"/>
      <c r="DK14" s="10"/>
      <c r="DL14" s="10"/>
      <c r="DM14" s="72"/>
      <c r="DN14" s="73"/>
      <c r="DO14" s="74"/>
      <c r="DP14" s="11"/>
      <c r="DQ14" s="11"/>
    </row>
    <row xmlns:x14ac="http://schemas.microsoft.com/office/spreadsheetml/2009/9/ac" r="15" ht="15.75" customHeight="true" thickBot="true" x14ac:dyDescent="0.3">
      <c r="A15" s="388" t="str">
        <f ca="true">IF(ISBLANK('Data Summary'!A17),"",'Data Summary'!A17)</f>
        <v>TGO_2022_UIS</v>
      </c>
      <c r="B15" s="134"/>
      <c r="C15" s="95" t="s">
        <v>21</v>
      </c>
      <c r="D15" s="76"/>
      <c r="E15" s="76"/>
      <c r="F15" s="76"/>
      <c r="G15" s="76"/>
      <c r="H15" s="76"/>
      <c r="I15" s="77"/>
      <c r="J15" s="25"/>
      <c r="K15" s="25"/>
      <c r="L15" s="134"/>
      <c r="M15" s="95" t="s">
        <v>21</v>
      </c>
      <c r="N15" s="76"/>
      <c r="O15" s="81"/>
      <c r="P15" s="81"/>
      <c r="Q15" s="82"/>
      <c r="R15" s="81"/>
      <c r="S15" s="83"/>
      <c r="T15" s="25"/>
      <c r="U15" s="25"/>
      <c r="V15" s="134"/>
      <c r="W15" s="95" t="s">
        <v>21</v>
      </c>
      <c r="X15" s="76"/>
      <c r="Y15" s="81"/>
      <c r="Z15" s="81"/>
      <c r="AA15" s="82"/>
      <c r="AB15" s="81"/>
      <c r="AC15" s="83"/>
      <c r="AD15" s="25"/>
      <c r="AE15" s="25"/>
      <c r="AF15" s="134"/>
      <c r="AG15" s="95" t="s">
        <v>21</v>
      </c>
      <c r="AH15" s="76"/>
      <c r="AI15" s="81"/>
      <c r="AJ15" s="81"/>
      <c r="AK15" s="82"/>
      <c r="AL15" s="81"/>
      <c r="AM15" s="83"/>
      <c r="AN15" s="25"/>
      <c r="AO15" s="25"/>
      <c r="AP15" s="134"/>
      <c r="AQ15" s="95" t="s">
        <v>21</v>
      </c>
      <c r="AR15" s="76"/>
      <c r="AS15" s="81"/>
      <c r="AT15" s="81"/>
      <c r="AU15" s="82"/>
      <c r="AV15" s="81"/>
      <c r="AW15" s="83"/>
      <c r="AX15" s="25"/>
      <c r="AY15" s="25"/>
      <c r="AZ15" s="134"/>
      <c r="BA15" s="95" t="s">
        <v>21</v>
      </c>
      <c r="BB15" s="76"/>
      <c r="BC15" s="81"/>
      <c r="BD15" s="81"/>
      <c r="BE15" s="82"/>
      <c r="BF15" s="81"/>
      <c r="BG15" s="83"/>
      <c r="BH15" s="25"/>
      <c r="BI15" s="25"/>
      <c r="BJ15" s="134"/>
      <c r="BK15" s="95" t="s">
        <v>21</v>
      </c>
      <c r="BL15" s="76"/>
      <c r="BM15" s="81"/>
      <c r="BN15" s="81"/>
      <c r="BO15" s="82"/>
      <c r="BP15" s="81"/>
      <c r="BQ15" s="83"/>
      <c r="BR15" s="25"/>
      <c r="BS15" s="25"/>
      <c r="BT15" s="134"/>
      <c r="BU15" s="95" t="s">
        <v>21</v>
      </c>
      <c r="BV15" s="76"/>
      <c r="BW15" s="81"/>
      <c r="BX15" s="81"/>
      <c r="BY15" s="82"/>
      <c r="BZ15" s="81"/>
      <c r="CA15" s="83"/>
      <c r="CB15" s="25"/>
      <c r="CC15" s="25"/>
      <c r="CD15" s="134"/>
      <c r="CE15" s="95" t="s">
        <v>21</v>
      </c>
      <c r="CF15" s="76"/>
      <c r="CG15" s="81"/>
      <c r="CH15" s="81"/>
      <c r="CI15" s="82"/>
      <c r="CJ15" s="81"/>
      <c r="CK15" s="83"/>
      <c r="CL15" s="25"/>
      <c r="CM15" s="25"/>
      <c r="CN15" s="134"/>
      <c r="CO15" s="95" t="s">
        <v>21</v>
      </c>
      <c r="CP15" s="76"/>
      <c r="CQ15" s="81"/>
      <c r="CR15" s="81"/>
      <c r="CS15" s="82"/>
      <c r="CT15" s="81"/>
      <c r="CU15" s="83"/>
      <c r="CV15" s="25"/>
      <c r="CW15" s="25"/>
      <c r="CX15" s="134"/>
      <c r="CY15" s="95" t="s">
        <v>21</v>
      </c>
      <c r="CZ15" s="76"/>
      <c r="DA15" s="81"/>
      <c r="DB15" s="81"/>
      <c r="DC15" s="82"/>
      <c r="DD15" s="81"/>
      <c r="DE15" s="83"/>
      <c r="DF15" s="25"/>
      <c r="DG15" s="25"/>
      <c r="DH15" s="134"/>
      <c r="DI15" s="95" t="s">
        <v>21</v>
      </c>
      <c r="DJ15" s="76"/>
      <c r="DK15" s="81"/>
      <c r="DL15" s="81"/>
      <c r="DM15" s="82"/>
      <c r="DN15" s="81"/>
      <c r="DO15" s="83"/>
      <c r="DP15" s="25"/>
      <c r="DQ15" s="25"/>
    </row>
    <row xmlns:x14ac="http://schemas.microsoft.com/office/spreadsheetml/2009/9/ac" r="16" s="3" customFormat="true" x14ac:dyDescent="0.25">
      <c r="A16" s="389" t="str">
        <f ca="true">IF(ISBLANK('Data Summary'!A18),"",'Data Summary'!A18)</f>
        <v/>
      </c>
      <c r="B16" s="135"/>
      <c r="L16" s="135"/>
      <c r="V16" s="135"/>
      <c r="AF16" s="135"/>
      <c r="AP16" s="135"/>
      <c r="AZ16" s="135"/>
      <c r="BA16" s="135"/>
      <c r="BJ16" s="135"/>
      <c r="BT16" s="135"/>
      <c r="CD16" s="135"/>
      <c r="CN16" s="135"/>
      <c r="CX16" s="135"/>
      <c r="DH16" s="135"/>
      <c r="DR16" s="135"/>
      <c r="EB16" s="135"/>
      <c r="EL16" s="135"/>
      <c r="EV16" s="135"/>
      <c r="FF16" s="135"/>
      <c r="FP16" s="135"/>
      <c r="FZ16" s="135"/>
      <c r="GJ16" s="135"/>
      <c r="GT16" s="135"/>
      <c r="HD16" s="135"/>
      <c r="HN16" s="135"/>
      <c r="HX16" s="135"/>
    </row>
    <row xmlns:x14ac="http://schemas.microsoft.com/office/spreadsheetml/2009/9/ac" r="17" s="3" customFormat="true" x14ac:dyDescent="0.25">
      <c r="A17" s="389" t="str">
        <f ca="true">IF(ISBLANK('Data Summary'!A19),"",'Data Summary'!A19)</f>
        <v/>
      </c>
      <c r="B17" s="135"/>
      <c r="L17" s="135"/>
      <c r="V17" s="135"/>
      <c r="AF17" s="135"/>
      <c r="AP17" s="135"/>
      <c r="AZ17" s="135"/>
      <c r="BA17" s="135"/>
      <c r="BJ17" s="135"/>
      <c r="BT17" s="135"/>
      <c r="CD17" s="135"/>
      <c r="CN17" s="135"/>
      <c r="CX17" s="135"/>
      <c r="DH17" s="135"/>
      <c r="DR17" s="135"/>
      <c r="EB17" s="135"/>
      <c r="EL17" s="135"/>
      <c r="EV17" s="135"/>
      <c r="FF17" s="135"/>
      <c r="FP17" s="135"/>
      <c r="FZ17" s="135"/>
      <c r="GJ17" s="135"/>
      <c r="GT17" s="135"/>
      <c r="HD17" s="135"/>
      <c r="HN17" s="135"/>
      <c r="HX17" s="135"/>
    </row>
    <row xmlns:x14ac="http://schemas.microsoft.com/office/spreadsheetml/2009/9/ac" r="18" s="3" customFormat="true" x14ac:dyDescent="0.25">
      <c r="A18" s="389" t="str">
        <f ca="true">IF(ISBLANK('Data Summary'!A20),"",'Data Summary'!A20)</f>
        <v/>
      </c>
      <c r="B18" s="135"/>
      <c r="L18" s="135"/>
      <c r="V18" s="135"/>
      <c r="AF18" s="135"/>
      <c r="AP18" s="135"/>
      <c r="AZ18" s="135"/>
      <c r="BA18" s="135"/>
      <c r="BJ18" s="135"/>
      <c r="BT18" s="135"/>
      <c r="CD18" s="135"/>
      <c r="CN18" s="135"/>
      <c r="CX18" s="135"/>
      <c r="DH18" s="135"/>
      <c r="DR18" s="135"/>
      <c r="EB18" s="135"/>
      <c r="EL18" s="135"/>
      <c r="EV18" s="135"/>
      <c r="FF18" s="135"/>
      <c r="FP18" s="135"/>
      <c r="FZ18" s="135"/>
      <c r="GJ18" s="135"/>
      <c r="GT18" s="135"/>
      <c r="HD18" s="135"/>
      <c r="HN18" s="135"/>
      <c r="HX18" s="135"/>
    </row>
    <row xmlns:x14ac="http://schemas.microsoft.com/office/spreadsheetml/2009/9/ac" r="19" s="3" customFormat="true" x14ac:dyDescent="0.25">
      <c r="A19" s="389" t="str">
        <f ca="true">IF(ISBLANK('Data Summary'!A21),"",'Data Summary'!A21)</f>
        <v/>
      </c>
      <c r="B19" s="135"/>
      <c r="L19" s="135"/>
      <c r="V19" s="135"/>
      <c r="AF19" s="135"/>
      <c r="AP19" s="135"/>
      <c r="AZ19" s="135"/>
      <c r="BA19" s="135"/>
      <c r="BJ19" s="135"/>
      <c r="BT19" s="135"/>
      <c r="CD19" s="135"/>
      <c r="CN19" s="135"/>
      <c r="CX19" s="135"/>
      <c r="DH19" s="135"/>
      <c r="DR19" s="135"/>
      <c r="EB19" s="135"/>
      <c r="EL19" s="135"/>
      <c r="EV19" s="135"/>
      <c r="FF19" s="135"/>
      <c r="FP19" s="135"/>
      <c r="FZ19" s="135"/>
      <c r="GJ19" s="135"/>
      <c r="GT19" s="135"/>
      <c r="HD19" s="135"/>
      <c r="HN19" s="135"/>
      <c r="HX19" s="135"/>
    </row>
    <row xmlns:x14ac="http://schemas.microsoft.com/office/spreadsheetml/2009/9/ac" r="20" s="3" customFormat="true" x14ac:dyDescent="0.25">
      <c r="A20" s="389" t="str">
        <f ca="true">IF(ISBLANK('Data Summary'!A22),"",'Data Summary'!A22)</f>
        <v/>
      </c>
      <c r="B20" s="135"/>
      <c r="L20" s="135"/>
      <c r="V20" s="135"/>
      <c r="AF20" s="135"/>
      <c r="AP20" s="135"/>
      <c r="AZ20" s="135"/>
      <c r="BA20" s="135"/>
      <c r="BJ20" s="135"/>
      <c r="BT20" s="135"/>
      <c r="CD20" s="135"/>
      <c r="CN20" s="135"/>
      <c r="CX20" s="135"/>
      <c r="DH20" s="135"/>
      <c r="DR20" s="135"/>
      <c r="EB20" s="135"/>
      <c r="EL20" s="135"/>
      <c r="EV20" s="135"/>
      <c r="FF20" s="135"/>
      <c r="FP20" s="135"/>
      <c r="FZ20" s="135"/>
      <c r="GJ20" s="135"/>
      <c r="GT20" s="135"/>
      <c r="HD20" s="135"/>
      <c r="HN20" s="135"/>
      <c r="HX20" s="135"/>
    </row>
    <row xmlns:x14ac="http://schemas.microsoft.com/office/spreadsheetml/2009/9/ac" r="21" s="3" customFormat="true" x14ac:dyDescent="0.25">
      <c r="A21" s="389" t="str">
        <f ca="true">IF(ISBLANK('Data Summary'!A23),"",'Data Summary'!A23)</f>
        <v/>
      </c>
      <c r="B21" s="135"/>
      <c r="L21" s="135"/>
      <c r="V21" s="135"/>
      <c r="AF21" s="135"/>
      <c r="AP21" s="135"/>
      <c r="AZ21" s="135"/>
      <c r="BA21" s="135"/>
      <c r="BJ21" s="135"/>
      <c r="BT21" s="135"/>
      <c r="CD21" s="135"/>
      <c r="CN21" s="135"/>
      <c r="CX21" s="135"/>
      <c r="DH21" s="135"/>
      <c r="DR21" s="135"/>
      <c r="EB21" s="135"/>
      <c r="EL21" s="135"/>
      <c r="EV21" s="135"/>
      <c r="FF21" s="135"/>
      <c r="FP21" s="135"/>
      <c r="FZ21" s="135"/>
      <c r="GJ21" s="135"/>
      <c r="GT21" s="135"/>
      <c r="HD21" s="135"/>
      <c r="HN21" s="135"/>
      <c r="HX21" s="135"/>
    </row>
    <row xmlns:x14ac="http://schemas.microsoft.com/office/spreadsheetml/2009/9/ac" r="22" s="3" customFormat="true" x14ac:dyDescent="0.25">
      <c r="A22" s="389" t="str">
        <f ca="true">IF(ISBLANK('Data Summary'!A24),"",'Data Summary'!A24)</f>
        <v/>
      </c>
      <c r="B22" s="135"/>
      <c r="L22" s="135"/>
      <c r="V22" s="135"/>
      <c r="AF22" s="135"/>
      <c r="AP22" s="135"/>
      <c r="AZ22" s="135"/>
      <c r="BA22" s="135"/>
      <c r="BJ22" s="135"/>
      <c r="BT22" s="135"/>
      <c r="CD22" s="135"/>
      <c r="CN22" s="135"/>
      <c r="CX22" s="135"/>
      <c r="DH22" s="135"/>
      <c r="DR22" s="135"/>
      <c r="EB22" s="135"/>
      <c r="EL22" s="135"/>
      <c r="EV22" s="135"/>
      <c r="FF22" s="135"/>
      <c r="FP22" s="135"/>
      <c r="FZ22" s="135"/>
      <c r="GJ22" s="135"/>
      <c r="GT22" s="135"/>
      <c r="HD22" s="135"/>
      <c r="HN22" s="135"/>
      <c r="HX22" s="135"/>
    </row>
    <row xmlns:x14ac="http://schemas.microsoft.com/office/spreadsheetml/2009/9/ac" r="23" s="3" customFormat="true" x14ac:dyDescent="0.25">
      <c r="A23" s="389" t="str">
        <f ca="true">IF(ISBLANK('Data Summary'!A25),"",'Data Summary'!A25)</f>
        <v/>
      </c>
      <c r="B23" s="135"/>
      <c r="L23" s="135"/>
      <c r="V23" s="135"/>
      <c r="AF23" s="135"/>
      <c r="AP23" s="135"/>
      <c r="AZ23" s="135"/>
      <c r="BA23" s="135"/>
      <c r="BJ23" s="135"/>
      <c r="BT23" s="135"/>
      <c r="CD23" s="135"/>
      <c r="CN23" s="135"/>
      <c r="CX23" s="135"/>
      <c r="DH23" s="135"/>
      <c r="DR23" s="135"/>
      <c r="EB23" s="135"/>
      <c r="EL23" s="135"/>
      <c r="EV23" s="135"/>
      <c r="FF23" s="135"/>
      <c r="FP23" s="135"/>
      <c r="FZ23" s="135"/>
      <c r="GJ23" s="135"/>
      <c r="GT23" s="135"/>
      <c r="HD23" s="135"/>
      <c r="HN23" s="135"/>
      <c r="HX23" s="135"/>
    </row>
    <row xmlns:x14ac="http://schemas.microsoft.com/office/spreadsheetml/2009/9/ac" r="24" s="3" customFormat="true" x14ac:dyDescent="0.25">
      <c r="A24" s="389" t="str">
        <f ca="true">IF(ISBLANK('Data Summary'!A26),"",'Data Summary'!A26)</f>
        <v/>
      </c>
      <c r="B24" s="135"/>
      <c r="L24" s="135"/>
      <c r="V24" s="135"/>
      <c r="AF24" s="135"/>
      <c r="AP24" s="135"/>
      <c r="AZ24" s="135"/>
      <c r="BA24" s="135"/>
      <c r="BJ24" s="135"/>
      <c r="BT24" s="135"/>
      <c r="CD24" s="135"/>
      <c r="CN24" s="135"/>
      <c r="CX24" s="135"/>
      <c r="DH24" s="135"/>
      <c r="DR24" s="135"/>
      <c r="EB24" s="135"/>
      <c r="EL24" s="135"/>
      <c r="EV24" s="135"/>
      <c r="FF24" s="135"/>
      <c r="FP24" s="135"/>
      <c r="FZ24" s="135"/>
      <c r="GJ24" s="135"/>
      <c r="GT24" s="135"/>
      <c r="HD24" s="135"/>
      <c r="HN24" s="135"/>
      <c r="HX24" s="135"/>
    </row>
    <row xmlns:x14ac="http://schemas.microsoft.com/office/spreadsheetml/2009/9/ac" r="25" s="3" customFormat="true" x14ac:dyDescent="0.25">
      <c r="A25" s="389" t="str">
        <f ca="true">IF(ISBLANK('Data Summary'!A27),"",'Data Summary'!A27)</f>
        <v/>
      </c>
      <c r="B25" s="135"/>
      <c r="L25" s="135"/>
      <c r="V25" s="135"/>
      <c r="AF25" s="135"/>
      <c r="AP25" s="135"/>
      <c r="AZ25" s="135"/>
      <c r="BA25" s="135"/>
      <c r="BJ25" s="135"/>
      <c r="BT25" s="135"/>
      <c r="CD25" s="135"/>
      <c r="CN25" s="135"/>
      <c r="CX25" s="135"/>
      <c r="DH25" s="135"/>
      <c r="DR25" s="135"/>
      <c r="EB25" s="135"/>
      <c r="EL25" s="135"/>
      <c r="EV25" s="135"/>
      <c r="FF25" s="135"/>
      <c r="FP25" s="135"/>
      <c r="FZ25" s="135"/>
      <c r="GJ25" s="135"/>
      <c r="GT25" s="135"/>
      <c r="HD25" s="135"/>
      <c r="HN25" s="135"/>
      <c r="HX25" s="135"/>
    </row>
    <row xmlns:x14ac="http://schemas.microsoft.com/office/spreadsheetml/2009/9/ac" r="26" s="3" customFormat="true" x14ac:dyDescent="0.25">
      <c r="A26" s="389" t="str">
        <f ca="true">IF(ISBLANK('Data Summary'!A28),"",'Data Summary'!A28)</f>
        <v/>
      </c>
      <c r="B26" s="135"/>
      <c r="L26" s="135"/>
      <c r="V26" s="135"/>
      <c r="AF26" s="135"/>
      <c r="AP26" s="135"/>
      <c r="AZ26" s="135"/>
      <c r="BA26" s="135"/>
      <c r="BJ26" s="135"/>
      <c r="BT26" s="135"/>
      <c r="CD26" s="135"/>
      <c r="CN26" s="135"/>
      <c r="CX26" s="135"/>
      <c r="DH26" s="135"/>
      <c r="DR26" s="135"/>
      <c r="EB26" s="135"/>
      <c r="EL26" s="135"/>
      <c r="EV26" s="135"/>
      <c r="FF26" s="135"/>
      <c r="FP26" s="135"/>
      <c r="FZ26" s="135"/>
      <c r="GJ26" s="135"/>
      <c r="GT26" s="135"/>
      <c r="HD26" s="135"/>
      <c r="HN26" s="135"/>
      <c r="HX26" s="135"/>
    </row>
    <row xmlns:x14ac="http://schemas.microsoft.com/office/spreadsheetml/2009/9/ac" r="27" s="3" customFormat="true" x14ac:dyDescent="0.25">
      <c r="A27" s="389" t="str">
        <f ca="true">IF(ISBLANK('Data Summary'!A29),"",'Data Summary'!A29)</f>
        <v/>
      </c>
      <c r="B27" s="135"/>
      <c r="L27" s="135"/>
      <c r="V27" s="135"/>
      <c r="AF27" s="135"/>
      <c r="AP27" s="135"/>
      <c r="AZ27" s="135"/>
      <c r="BA27" s="135"/>
      <c r="BJ27" s="135"/>
      <c r="BT27" s="135"/>
      <c r="CD27" s="135"/>
      <c r="CN27" s="135"/>
      <c r="CX27" s="135"/>
      <c r="DH27" s="135"/>
      <c r="DR27" s="135"/>
      <c r="EB27" s="135"/>
      <c r="EL27" s="135"/>
      <c r="EV27" s="135"/>
      <c r="FF27" s="135"/>
      <c r="FP27" s="135"/>
      <c r="FZ27" s="135"/>
      <c r="GJ27" s="135"/>
      <c r="GT27" s="135"/>
      <c r="HD27" s="135"/>
      <c r="HN27" s="135"/>
      <c r="HX27" s="135"/>
    </row>
    <row xmlns:x14ac="http://schemas.microsoft.com/office/spreadsheetml/2009/9/ac" r="28" s="3" customFormat="true" x14ac:dyDescent="0.25">
      <c r="A28" s="389" t="str">
        <f ca="true">IF(ISBLANK('Data Summary'!A30),"",'Data Summary'!A30)</f>
        <v/>
      </c>
      <c r="B28" s="135"/>
      <c r="L28" s="135"/>
      <c r="V28" s="135"/>
      <c r="AF28" s="135"/>
      <c r="AP28" s="135"/>
      <c r="AZ28" s="135"/>
      <c r="BA28" s="135"/>
      <c r="BJ28" s="135"/>
      <c r="BT28" s="135"/>
      <c r="CD28" s="135"/>
      <c r="CN28" s="135"/>
      <c r="CX28" s="135"/>
      <c r="DH28" s="135"/>
      <c r="DR28" s="135"/>
      <c r="EB28" s="135"/>
      <c r="EL28" s="135"/>
      <c r="EV28" s="135"/>
      <c r="FF28" s="135"/>
      <c r="FP28" s="135"/>
      <c r="FZ28" s="135"/>
      <c r="GJ28" s="135"/>
      <c r="GT28" s="135"/>
      <c r="HD28" s="135"/>
      <c r="HN28" s="135"/>
      <c r="HX28" s="135"/>
    </row>
    <row xmlns:x14ac="http://schemas.microsoft.com/office/spreadsheetml/2009/9/ac" r="29" s="3" customFormat="true" x14ac:dyDescent="0.25">
      <c r="A29" s="389" t="str">
        <f ca="true">IF(ISBLANK('Data Summary'!A31),"",'Data Summary'!A31)</f>
        <v/>
      </c>
      <c r="B29" s="135"/>
      <c r="L29" s="135"/>
      <c r="V29" s="135"/>
      <c r="AF29" s="135"/>
      <c r="AP29" s="135"/>
      <c r="AZ29" s="135"/>
      <c r="BA29" s="135"/>
      <c r="BJ29" s="135"/>
      <c r="BT29" s="135"/>
      <c r="CD29" s="135"/>
      <c r="CN29" s="135"/>
      <c r="CX29" s="135"/>
      <c r="DH29" s="135"/>
      <c r="DR29" s="135"/>
      <c r="EB29" s="135"/>
      <c r="EL29" s="135"/>
      <c r="EV29" s="135"/>
      <c r="FF29" s="135"/>
      <c r="FP29" s="135"/>
      <c r="FZ29" s="135"/>
      <c r="GJ29" s="135"/>
      <c r="GT29" s="135"/>
      <c r="HD29" s="135"/>
      <c r="HN29" s="135"/>
      <c r="HX29" s="135"/>
    </row>
    <row xmlns:x14ac="http://schemas.microsoft.com/office/spreadsheetml/2009/9/ac" r="30" s="3" customFormat="true" x14ac:dyDescent="0.25">
      <c r="A30" s="389" t="str">
        <f ca="true">IF(ISBLANK('Data Summary'!A32),"",'Data Summary'!A32)</f>
        <v/>
      </c>
      <c r="B30" s="135"/>
      <c r="L30" s="135"/>
      <c r="V30" s="135"/>
      <c r="AF30" s="135"/>
      <c r="AP30" s="135"/>
      <c r="AZ30" s="135"/>
      <c r="BA30" s="135"/>
      <c r="BJ30" s="135"/>
      <c r="BT30" s="135"/>
      <c r="CD30" s="135"/>
      <c r="CN30" s="135"/>
      <c r="CX30" s="135"/>
      <c r="DH30" s="135"/>
      <c r="DR30" s="135"/>
      <c r="EB30" s="135"/>
      <c r="EL30" s="135"/>
      <c r="EV30" s="135"/>
      <c r="FF30" s="135"/>
      <c r="FP30" s="135"/>
      <c r="FZ30" s="135"/>
      <c r="GJ30" s="135"/>
      <c r="GT30" s="135"/>
      <c r="HD30" s="135"/>
      <c r="HN30" s="135"/>
      <c r="HX30" s="135"/>
    </row>
    <row xmlns:x14ac="http://schemas.microsoft.com/office/spreadsheetml/2009/9/ac" r="31" s="3" customFormat="true" x14ac:dyDescent="0.25">
      <c r="A31" s="389" t="str">
        <f ca="true">IF(ISBLANK('Data Summary'!A33),"",'Data Summary'!A33)</f>
        <v/>
      </c>
      <c r="B31" s="135"/>
      <c r="L31" s="135"/>
      <c r="V31" s="135"/>
      <c r="AF31" s="135"/>
      <c r="AP31" s="135"/>
      <c r="AZ31" s="135"/>
      <c r="BA31" s="135"/>
      <c r="BJ31" s="135"/>
      <c r="BT31" s="135"/>
      <c r="CD31" s="135"/>
      <c r="CN31" s="135"/>
      <c r="CX31" s="135"/>
      <c r="DH31" s="135"/>
      <c r="DR31" s="135"/>
      <c r="EB31" s="135"/>
      <c r="EL31" s="135"/>
      <c r="EV31" s="135"/>
      <c r="FF31" s="135"/>
      <c r="FP31" s="135"/>
      <c r="FZ31" s="135"/>
      <c r="GJ31" s="135"/>
      <c r="GT31" s="135"/>
      <c r="HD31" s="135"/>
      <c r="HN31" s="135"/>
      <c r="HX31" s="135"/>
    </row>
    <row xmlns:x14ac="http://schemas.microsoft.com/office/spreadsheetml/2009/9/ac" r="32" s="3" customFormat="true" x14ac:dyDescent="0.25">
      <c r="A32" s="389" t="str">
        <f ca="true">IF(ISBLANK('Data Summary'!A34),"",'Data Summary'!A34)</f>
        <v/>
      </c>
      <c r="B32" s="135"/>
      <c r="L32" s="135"/>
      <c r="V32" s="135"/>
      <c r="AF32" s="135"/>
      <c r="AP32" s="135"/>
      <c r="AZ32" s="135"/>
      <c r="BA32" s="135"/>
      <c r="BJ32" s="135"/>
      <c r="BT32" s="135"/>
      <c r="CD32" s="135"/>
      <c r="CN32" s="135"/>
      <c r="CX32" s="135"/>
      <c r="DH32" s="135"/>
      <c r="DR32" s="135"/>
      <c r="EB32" s="135"/>
      <c r="EL32" s="135"/>
      <c r="EV32" s="135"/>
      <c r="FF32" s="135"/>
      <c r="FP32" s="135"/>
      <c r="FZ32" s="135"/>
      <c r="GJ32" s="135"/>
      <c r="GT32" s="135"/>
      <c r="HD32" s="135"/>
      <c r="HN32" s="135"/>
      <c r="HX32" s="135"/>
    </row>
    <row xmlns:x14ac="http://schemas.microsoft.com/office/spreadsheetml/2009/9/ac" r="33" s="3" customFormat="true" x14ac:dyDescent="0.25">
      <c r="A33" s="389" t="str">
        <f ca="true">IF(ISBLANK('Data Summary'!A35),"",'Data Summary'!A35)</f>
        <v/>
      </c>
      <c r="B33" s="135"/>
      <c r="L33" s="135"/>
      <c r="V33" s="135"/>
      <c r="AF33" s="135"/>
      <c r="AP33" s="135"/>
      <c r="AZ33" s="135"/>
      <c r="BA33" s="135"/>
      <c r="BJ33" s="135"/>
      <c r="BT33" s="135"/>
      <c r="CD33" s="135"/>
      <c r="CN33" s="135"/>
      <c r="CX33" s="135"/>
      <c r="DH33" s="135"/>
      <c r="DR33" s="135"/>
      <c r="EB33" s="135"/>
      <c r="EL33" s="135"/>
      <c r="EV33" s="135"/>
      <c r="FF33" s="135"/>
      <c r="FP33" s="135"/>
      <c r="FZ33" s="135"/>
      <c r="GJ33" s="135"/>
      <c r="GT33" s="135"/>
      <c r="HD33" s="135"/>
      <c r="HN33" s="135"/>
      <c r="HX33" s="135"/>
    </row>
    <row xmlns:x14ac="http://schemas.microsoft.com/office/spreadsheetml/2009/9/ac" r="34" s="3" customFormat="true" x14ac:dyDescent="0.25">
      <c r="A34" s="389" t="str">
        <f ca="true">IF(ISBLANK('Data Summary'!A36),"",'Data Summary'!A36)</f>
        <v/>
      </c>
      <c r="B34" s="135"/>
      <c r="L34" s="135"/>
      <c r="V34" s="135"/>
      <c r="AF34" s="135"/>
      <c r="AP34" s="135"/>
      <c r="AZ34" s="135"/>
      <c r="BA34" s="135"/>
      <c r="BJ34" s="135"/>
      <c r="BT34" s="135"/>
      <c r="CD34" s="135"/>
      <c r="CN34" s="135"/>
      <c r="CX34" s="135"/>
      <c r="DH34" s="135"/>
      <c r="DR34" s="135"/>
      <c r="EB34" s="135"/>
      <c r="EL34" s="135"/>
      <c r="EV34" s="135"/>
      <c r="FF34" s="135"/>
      <c r="FP34" s="135"/>
      <c r="FZ34" s="135"/>
      <c r="GJ34" s="135"/>
      <c r="GT34" s="135"/>
      <c r="HD34" s="135"/>
      <c r="HN34" s="135"/>
      <c r="HX34" s="135"/>
    </row>
    <row xmlns:x14ac="http://schemas.microsoft.com/office/spreadsheetml/2009/9/ac" r="35" s="3" customFormat="true" x14ac:dyDescent="0.25">
      <c r="A35" s="389" t="str">
        <f ca="true">IF(ISBLANK('Data Summary'!A37),"",'Data Summary'!A37)</f>
        <v/>
      </c>
      <c r="B35" s="135"/>
      <c r="L35" s="135"/>
      <c r="V35" s="135"/>
      <c r="AF35" s="135"/>
      <c r="AP35" s="135"/>
      <c r="AZ35" s="135"/>
      <c r="BA35" s="135"/>
      <c r="BJ35" s="135"/>
      <c r="BT35" s="135"/>
      <c r="CD35" s="135"/>
      <c r="CN35" s="135"/>
      <c r="CX35" s="135"/>
      <c r="DH35" s="135"/>
      <c r="DR35" s="135"/>
      <c r="EB35" s="135"/>
      <c r="EL35" s="135"/>
      <c r="EV35" s="135"/>
      <c r="FF35" s="135"/>
      <c r="FP35" s="135"/>
      <c r="FZ35" s="135"/>
      <c r="GJ35" s="135"/>
      <c r="GT35" s="135"/>
      <c r="HD35" s="135"/>
      <c r="HN35" s="135"/>
      <c r="HX35" s="135"/>
    </row>
    <row xmlns:x14ac="http://schemas.microsoft.com/office/spreadsheetml/2009/9/ac" r="36" s="3" customFormat="true" x14ac:dyDescent="0.25">
      <c r="A36" s="389" t="str">
        <f ca="true">IF(ISBLANK('Data Summary'!A38),"",'Data Summary'!A38)</f>
        <v/>
      </c>
      <c r="B36" s="135"/>
      <c r="L36" s="135"/>
      <c r="V36" s="135"/>
      <c r="AF36" s="135"/>
      <c r="AP36" s="135"/>
      <c r="AZ36" s="135"/>
      <c r="BA36" s="135"/>
      <c r="BJ36" s="135"/>
      <c r="BT36" s="135"/>
      <c r="CD36" s="135"/>
      <c r="CN36" s="135"/>
      <c r="CX36" s="135"/>
      <c r="DH36" s="135"/>
      <c r="DR36" s="135"/>
      <c r="EB36" s="135"/>
      <c r="EL36" s="135"/>
      <c r="EV36" s="135"/>
      <c r="FF36" s="135"/>
      <c r="FP36" s="135"/>
      <c r="FZ36" s="135"/>
      <c r="GJ36" s="135"/>
      <c r="GT36" s="135"/>
      <c r="HD36" s="135"/>
      <c r="HN36" s="135"/>
      <c r="HX36" s="135"/>
    </row>
    <row xmlns:x14ac="http://schemas.microsoft.com/office/spreadsheetml/2009/9/ac" r="37" s="3" customFormat="true" x14ac:dyDescent="0.25">
      <c r="A37" s="389" t="str">
        <f ca="true">IF(ISBLANK('Data Summary'!A39),"",'Data Summary'!A39)</f>
        <v/>
      </c>
      <c r="B37" s="135"/>
      <c r="L37" s="135"/>
      <c r="V37" s="135"/>
      <c r="AF37" s="135"/>
      <c r="AP37" s="135"/>
      <c r="AZ37" s="135"/>
      <c r="BA37" s="135"/>
      <c r="BJ37" s="135"/>
      <c r="BT37" s="135"/>
      <c r="CD37" s="135"/>
      <c r="CN37" s="135"/>
      <c r="CX37" s="135"/>
      <c r="DH37" s="135"/>
      <c r="DR37" s="135"/>
      <c r="EB37" s="135"/>
      <c r="EL37" s="135"/>
      <c r="EV37" s="135"/>
      <c r="FF37" s="135"/>
      <c r="FP37" s="135"/>
      <c r="FZ37" s="135"/>
      <c r="GJ37" s="135"/>
      <c r="GT37" s="135"/>
      <c r="HD37" s="135"/>
      <c r="HN37" s="135"/>
      <c r="HX37" s="135"/>
    </row>
    <row xmlns:x14ac="http://schemas.microsoft.com/office/spreadsheetml/2009/9/ac" r="38" s="3" customFormat="true" x14ac:dyDescent="0.25">
      <c r="A38" s="389" t="str">
        <f ca="true">IF(ISBLANK('Data Summary'!A40),"",'Data Summary'!A40)</f>
        <v/>
      </c>
      <c r="B38" s="135"/>
      <c r="L38" s="135"/>
      <c r="V38" s="135"/>
      <c r="AF38" s="135"/>
      <c r="AP38" s="135"/>
      <c r="AZ38" s="135"/>
      <c r="BA38" s="135"/>
      <c r="BJ38" s="135"/>
      <c r="BT38" s="135"/>
      <c r="CD38" s="135"/>
      <c r="CN38" s="135"/>
      <c r="CX38" s="135"/>
      <c r="DH38" s="135"/>
      <c r="DR38" s="135"/>
      <c r="EB38" s="135"/>
      <c r="EL38" s="135"/>
      <c r="EV38" s="135"/>
      <c r="FF38" s="135"/>
      <c r="FP38" s="135"/>
      <c r="FZ38" s="135"/>
      <c r="GJ38" s="135"/>
      <c r="GT38" s="135"/>
      <c r="HD38" s="135"/>
      <c r="HN38" s="135"/>
      <c r="HX38" s="135"/>
    </row>
    <row xmlns:x14ac="http://schemas.microsoft.com/office/spreadsheetml/2009/9/ac" r="39" s="3" customFormat="true" x14ac:dyDescent="0.25">
      <c r="A39" s="389" t="str">
        <f ca="true">IF(ISBLANK('Data Summary'!A41),"",'Data Summary'!A41)</f>
        <v/>
      </c>
      <c r="B39" s="135"/>
      <c r="L39" s="135"/>
      <c r="V39" s="135"/>
      <c r="AF39" s="135"/>
      <c r="AP39" s="135"/>
      <c r="AZ39" s="135"/>
      <c r="BA39" s="135"/>
      <c r="BJ39" s="135"/>
      <c r="BT39" s="135"/>
      <c r="CD39" s="135"/>
      <c r="CN39" s="135"/>
      <c r="CX39" s="135"/>
      <c r="DH39" s="135"/>
      <c r="DR39" s="135"/>
      <c r="EB39" s="135"/>
      <c r="EL39" s="135"/>
      <c r="EV39" s="135"/>
      <c r="FF39" s="135"/>
      <c r="FP39" s="135"/>
      <c r="FZ39" s="135"/>
      <c r="GJ39" s="135"/>
      <c r="GT39" s="135"/>
      <c r="HD39" s="135"/>
      <c r="HN39" s="135"/>
      <c r="HX39" s="135"/>
    </row>
    <row xmlns:x14ac="http://schemas.microsoft.com/office/spreadsheetml/2009/9/ac" r="40" s="3" customFormat="true" x14ac:dyDescent="0.25">
      <c r="A40" s="389" t="str">
        <f ca="true">IF(ISBLANK('Data Summary'!A42),"",'Data Summary'!A42)</f>
        <v/>
      </c>
      <c r="B40" s="135"/>
      <c r="L40" s="135"/>
      <c r="V40" s="135"/>
      <c r="AF40" s="135"/>
      <c r="AP40" s="135"/>
      <c r="AZ40" s="135"/>
      <c r="BA40" s="135"/>
      <c r="BJ40" s="135"/>
      <c r="BT40" s="135"/>
      <c r="CD40" s="135"/>
      <c r="CN40" s="135"/>
      <c r="CX40" s="135"/>
      <c r="DH40" s="135"/>
      <c r="DR40" s="135"/>
      <c r="EB40" s="135"/>
      <c r="EL40" s="135"/>
      <c r="EV40" s="135"/>
      <c r="FF40" s="135"/>
      <c r="FP40" s="135"/>
      <c r="FZ40" s="135"/>
      <c r="GJ40" s="135"/>
      <c r="GT40" s="135"/>
      <c r="HD40" s="135"/>
      <c r="HN40" s="135"/>
      <c r="HX40" s="135"/>
    </row>
    <row xmlns:x14ac="http://schemas.microsoft.com/office/spreadsheetml/2009/9/ac" r="41" s="3" customFormat="true" x14ac:dyDescent="0.25">
      <c r="A41" s="389" t="str">
        <f ca="true">IF(ISBLANK('Data Summary'!A43),"",'Data Summary'!A43)</f>
        <v/>
      </c>
      <c r="B41" s="135"/>
      <c r="L41" s="135"/>
      <c r="V41" s="135"/>
      <c r="AF41" s="135"/>
      <c r="AP41" s="135"/>
      <c r="AZ41" s="135"/>
      <c r="BA41" s="135"/>
      <c r="BJ41" s="135"/>
      <c r="BT41" s="135"/>
      <c r="CD41" s="135"/>
      <c r="CN41" s="135"/>
      <c r="CX41" s="135"/>
      <c r="DH41" s="135"/>
      <c r="DR41" s="135"/>
      <c r="EB41" s="135"/>
      <c r="EL41" s="135"/>
      <c r="EV41" s="135"/>
      <c r="FF41" s="135"/>
      <c r="FP41" s="135"/>
      <c r="FZ41" s="135"/>
      <c r="GJ41" s="135"/>
      <c r="GT41" s="135"/>
      <c r="HD41" s="135"/>
      <c r="HN41" s="135"/>
      <c r="HX41" s="135"/>
    </row>
    <row xmlns:x14ac="http://schemas.microsoft.com/office/spreadsheetml/2009/9/ac" r="42" s="3" customFormat="true" x14ac:dyDescent="0.25">
      <c r="A42" s="389" t="str">
        <f ca="true">IF(ISBLANK('Data Summary'!A44),"",'Data Summary'!A44)</f>
        <v/>
      </c>
      <c r="B42" s="135"/>
      <c r="L42" s="135"/>
      <c r="V42" s="135"/>
      <c r="AF42" s="135"/>
      <c r="AP42" s="135"/>
      <c r="AZ42" s="135"/>
      <c r="BA42" s="135"/>
      <c r="BJ42" s="135"/>
      <c r="BT42" s="135"/>
      <c r="CD42" s="135"/>
      <c r="CN42" s="135"/>
      <c r="CX42" s="135"/>
      <c r="DH42" s="135"/>
      <c r="DR42" s="135"/>
      <c r="EB42" s="135"/>
      <c r="EL42" s="135"/>
      <c r="EV42" s="135"/>
      <c r="FF42" s="135"/>
      <c r="FP42" s="135"/>
      <c r="FZ42" s="135"/>
      <c r="GJ42" s="135"/>
      <c r="GT42" s="135"/>
      <c r="HD42" s="135"/>
      <c r="HN42" s="135"/>
      <c r="HX42" s="135"/>
    </row>
    <row xmlns:x14ac="http://schemas.microsoft.com/office/spreadsheetml/2009/9/ac" r="43" s="3" customFormat="true" x14ac:dyDescent="0.25">
      <c r="A43" s="389" t="str">
        <f ca="true">IF(ISBLANK('Data Summary'!A45),"",'Data Summary'!A45)</f>
        <v/>
      </c>
      <c r="B43" s="135"/>
      <c r="L43" s="135"/>
      <c r="V43" s="135"/>
      <c r="AF43" s="135"/>
      <c r="AP43" s="135"/>
      <c r="AZ43" s="135"/>
      <c r="BA43" s="135"/>
      <c r="BJ43" s="135"/>
      <c r="BT43" s="135"/>
      <c r="CD43" s="135"/>
      <c r="CN43" s="135"/>
      <c r="CX43" s="135"/>
      <c r="DH43" s="135"/>
      <c r="DR43" s="135"/>
      <c r="EB43" s="135"/>
      <c r="EL43" s="135"/>
      <c r="EV43" s="135"/>
      <c r="FF43" s="135"/>
      <c r="FP43" s="135"/>
      <c r="FZ43" s="135"/>
      <c r="GJ43" s="135"/>
      <c r="GT43" s="135"/>
      <c r="HD43" s="135"/>
      <c r="HN43" s="135"/>
      <c r="HX43" s="135"/>
    </row>
    <row xmlns:x14ac="http://schemas.microsoft.com/office/spreadsheetml/2009/9/ac" r="44" s="3" customFormat="true" x14ac:dyDescent="0.25">
      <c r="A44" s="389" t="str">
        <f ca="true">IF(ISBLANK('Data Summary'!A46),"",'Data Summary'!A46)</f>
        <v/>
      </c>
      <c r="B44" s="135"/>
      <c r="L44" s="135"/>
      <c r="V44" s="135"/>
      <c r="AF44" s="135"/>
      <c r="AP44" s="135"/>
      <c r="AZ44" s="135"/>
      <c r="BA44" s="135"/>
      <c r="BJ44" s="135"/>
      <c r="BT44" s="135"/>
      <c r="CD44" s="135"/>
      <c r="CN44" s="135"/>
      <c r="CX44" s="135"/>
      <c r="DH44" s="135"/>
      <c r="DR44" s="135"/>
      <c r="EB44" s="135"/>
      <c r="EL44" s="135"/>
      <c r="EV44" s="135"/>
      <c r="FF44" s="135"/>
      <c r="FP44" s="135"/>
      <c r="FZ44" s="135"/>
      <c r="GJ44" s="135"/>
      <c r="GT44" s="135"/>
      <c r="HD44" s="135"/>
      <c r="HN44" s="135"/>
      <c r="HX44" s="135"/>
    </row>
    <row xmlns:x14ac="http://schemas.microsoft.com/office/spreadsheetml/2009/9/ac" r="45" s="3" customFormat="true" x14ac:dyDescent="0.25">
      <c r="A45" s="389" t="str">
        <f ca="true">IF(ISBLANK('Data Summary'!A47),"",'Data Summary'!A47)</f>
        <v/>
      </c>
      <c r="B45" s="135"/>
      <c r="L45" s="135"/>
      <c r="V45" s="135"/>
      <c r="AF45" s="135"/>
      <c r="AP45" s="135"/>
      <c r="AZ45" s="135"/>
      <c r="BA45" s="135"/>
      <c r="BJ45" s="135"/>
      <c r="BT45" s="135"/>
      <c r="CD45" s="135"/>
      <c r="CN45" s="135"/>
      <c r="CX45" s="135"/>
      <c r="DH45" s="135"/>
      <c r="DR45" s="135"/>
      <c r="EB45" s="135"/>
      <c r="EL45" s="135"/>
      <c r="EV45" s="135"/>
      <c r="FF45" s="135"/>
      <c r="FP45" s="135"/>
      <c r="FZ45" s="135"/>
      <c r="GJ45" s="135"/>
      <c r="GT45" s="135"/>
      <c r="HD45" s="135"/>
      <c r="HN45" s="135"/>
      <c r="HX45" s="135"/>
    </row>
    <row xmlns:x14ac="http://schemas.microsoft.com/office/spreadsheetml/2009/9/ac" r="46" s="3" customFormat="true" x14ac:dyDescent="0.25">
      <c r="A46" s="389" t="str">
        <f ca="true">IF(ISBLANK('Data Summary'!A48),"",'Data Summary'!A48)</f>
        <v/>
      </c>
      <c r="B46" s="135"/>
      <c r="L46" s="135"/>
      <c r="V46" s="135"/>
      <c r="AF46" s="135"/>
      <c r="AP46" s="135"/>
      <c r="AZ46" s="135"/>
      <c r="BA46" s="135"/>
      <c r="BJ46" s="135"/>
      <c r="BT46" s="135"/>
      <c r="CD46" s="135"/>
      <c r="CN46" s="135"/>
      <c r="CX46" s="135"/>
      <c r="DH46" s="135"/>
      <c r="DR46" s="135"/>
      <c r="EB46" s="135"/>
      <c r="EL46" s="135"/>
      <c r="EV46" s="135"/>
      <c r="FF46" s="135"/>
      <c r="FP46" s="135"/>
      <c r="FZ46" s="135"/>
      <c r="GJ46" s="135"/>
      <c r="GT46" s="135"/>
      <c r="HD46" s="135"/>
      <c r="HN46" s="135"/>
      <c r="HX46" s="135"/>
    </row>
    <row xmlns:x14ac="http://schemas.microsoft.com/office/spreadsheetml/2009/9/ac" r="47" s="3" customFormat="true" x14ac:dyDescent="0.25">
      <c r="A47" s="389" t="str">
        <f ca="true">IF(ISBLANK('Data Summary'!A49),"",'Data Summary'!A49)</f>
        <v/>
      </c>
      <c r="B47" s="135"/>
      <c r="L47" s="135"/>
      <c r="V47" s="135"/>
      <c r="AF47" s="135"/>
      <c r="AP47" s="135"/>
      <c r="AZ47" s="135"/>
      <c r="BA47" s="135"/>
      <c r="BJ47" s="135"/>
      <c r="BT47" s="135"/>
      <c r="CD47" s="135"/>
      <c r="CN47" s="135"/>
      <c r="CX47" s="135"/>
      <c r="DH47" s="135"/>
      <c r="DR47" s="135"/>
      <c r="EB47" s="135"/>
      <c r="EL47" s="135"/>
      <c r="EV47" s="135"/>
      <c r="FF47" s="135"/>
      <c r="FP47" s="135"/>
      <c r="FZ47" s="135"/>
      <c r="GJ47" s="135"/>
      <c r="GT47" s="135"/>
      <c r="HD47" s="135"/>
      <c r="HN47" s="135"/>
      <c r="HX47" s="135"/>
    </row>
    <row xmlns:x14ac="http://schemas.microsoft.com/office/spreadsheetml/2009/9/ac" r="48" s="3" customFormat="true" x14ac:dyDescent="0.25">
      <c r="A48" s="389" t="str">
        <f ca="true">IF(ISBLANK('Data Summary'!A50),"",'Data Summary'!A50)</f>
        <v/>
      </c>
      <c r="B48" s="135"/>
      <c r="L48" s="135"/>
      <c r="V48" s="135"/>
      <c r="AF48" s="135"/>
      <c r="AP48" s="135"/>
      <c r="AZ48" s="135"/>
      <c r="BA48" s="135"/>
      <c r="BJ48" s="135"/>
      <c r="BT48" s="135"/>
      <c r="CD48" s="135"/>
      <c r="CN48" s="135"/>
      <c r="CX48" s="135"/>
      <c r="DH48" s="135"/>
      <c r="DR48" s="135"/>
      <c r="EB48" s="135"/>
      <c r="EL48" s="135"/>
      <c r="EV48" s="135"/>
      <c r="FF48" s="135"/>
      <c r="FP48" s="135"/>
      <c r="FZ48" s="135"/>
      <c r="GJ48" s="135"/>
      <c r="GT48" s="135"/>
      <c r="HD48" s="135"/>
      <c r="HN48" s="135"/>
      <c r="HX48" s="135"/>
    </row>
    <row xmlns:x14ac="http://schemas.microsoft.com/office/spreadsheetml/2009/9/ac" r="49" s="3" customFormat="true" x14ac:dyDescent="0.25">
      <c r="A49" s="389" t="str">
        <f ca="true">IF(ISBLANK('Data Summary'!A51),"",'Data Summary'!A51)</f>
        <v/>
      </c>
      <c r="B49" s="135"/>
      <c r="L49" s="135"/>
      <c r="V49" s="135"/>
      <c r="AF49" s="135"/>
      <c r="AP49" s="135"/>
      <c r="AZ49" s="135"/>
      <c r="BA49" s="135"/>
      <c r="BJ49" s="135"/>
      <c r="BT49" s="135"/>
      <c r="CD49" s="135"/>
      <c r="CN49" s="135"/>
      <c r="CX49" s="135"/>
      <c r="DH49" s="135"/>
      <c r="DR49" s="135"/>
      <c r="EB49" s="135"/>
      <c r="EL49" s="135"/>
      <c r="EV49" s="135"/>
      <c r="FF49" s="135"/>
      <c r="FP49" s="135"/>
      <c r="FZ49" s="135"/>
      <c r="GJ49" s="135"/>
      <c r="GT49" s="135"/>
      <c r="HD49" s="135"/>
      <c r="HN49" s="135"/>
      <c r="HX49" s="135"/>
    </row>
    <row xmlns:x14ac="http://schemas.microsoft.com/office/spreadsheetml/2009/9/ac" r="50" s="3" customFormat="true" x14ac:dyDescent="0.25">
      <c r="A50" s="389" t="str">
        <f ca="true">IF(ISBLANK('Data Summary'!A52),"",'Data Summary'!A52)</f>
        <v/>
      </c>
      <c r="B50" s="135"/>
      <c r="L50" s="135"/>
      <c r="V50" s="135"/>
      <c r="AF50" s="135"/>
      <c r="AP50" s="135"/>
      <c r="AZ50" s="135"/>
      <c r="BA50" s="135"/>
      <c r="BJ50" s="135"/>
      <c r="BT50" s="135"/>
      <c r="CD50" s="135"/>
      <c r="CN50" s="135"/>
      <c r="CX50" s="135"/>
      <c r="DH50" s="135"/>
      <c r="DR50" s="135"/>
      <c r="EB50" s="135"/>
      <c r="EL50" s="135"/>
      <c r="EV50" s="135"/>
      <c r="FF50" s="135"/>
      <c r="FP50" s="135"/>
      <c r="FZ50" s="135"/>
      <c r="GJ50" s="135"/>
      <c r="GT50" s="135"/>
      <c r="HD50" s="135"/>
      <c r="HN50" s="135"/>
      <c r="HX50" s="135"/>
    </row>
    <row xmlns:x14ac="http://schemas.microsoft.com/office/spreadsheetml/2009/9/ac" r="51" s="3" customFormat="true" x14ac:dyDescent="0.25">
      <c r="A51" s="389" t="str">
        <f ca="true">IF(ISBLANK('Data Summary'!A53),"",'Data Summary'!A53)</f>
        <v/>
      </c>
      <c r="B51" s="135"/>
      <c r="L51" s="135"/>
      <c r="V51" s="135"/>
      <c r="AF51" s="135"/>
      <c r="AP51" s="135"/>
      <c r="AZ51" s="135"/>
      <c r="BA51" s="135"/>
      <c r="BJ51" s="135"/>
      <c r="BT51" s="135"/>
      <c r="CD51" s="135"/>
      <c r="CN51" s="135"/>
      <c r="CX51" s="135"/>
      <c r="DH51" s="135"/>
      <c r="DR51" s="135"/>
      <c r="EB51" s="135"/>
      <c r="EL51" s="135"/>
      <c r="EV51" s="135"/>
      <c r="FF51" s="135"/>
      <c r="FP51" s="135"/>
      <c r="FZ51" s="135"/>
      <c r="GJ51" s="135"/>
      <c r="GT51" s="135"/>
      <c r="HD51" s="135"/>
      <c r="HN51" s="135"/>
      <c r="HX51" s="135"/>
    </row>
    <row xmlns:x14ac="http://schemas.microsoft.com/office/spreadsheetml/2009/9/ac" r="52" s="3" customFormat="true" x14ac:dyDescent="0.25">
      <c r="A52" s="389" t="str">
        <f ca="true">IF(ISBLANK('Data Summary'!A54),"",'Data Summary'!A54)</f>
        <v/>
      </c>
      <c r="B52" s="135"/>
      <c r="L52" s="135"/>
      <c r="V52" s="135"/>
      <c r="AF52" s="135"/>
      <c r="AP52" s="135"/>
      <c r="AZ52" s="135"/>
      <c r="BA52" s="135"/>
      <c r="BJ52" s="135"/>
      <c r="BT52" s="135"/>
      <c r="CD52" s="135"/>
      <c r="CN52" s="135"/>
      <c r="CX52" s="135"/>
      <c r="DH52" s="135"/>
      <c r="DR52" s="135"/>
      <c r="EB52" s="135"/>
      <c r="EL52" s="135"/>
      <c r="EV52" s="135"/>
      <c r="FF52" s="135"/>
      <c r="FP52" s="135"/>
      <c r="FZ52" s="135"/>
      <c r="GJ52" s="135"/>
      <c r="GT52" s="135"/>
      <c r="HD52" s="135"/>
      <c r="HN52" s="135"/>
      <c r="HX52" s="135"/>
    </row>
    <row xmlns:x14ac="http://schemas.microsoft.com/office/spreadsheetml/2009/9/ac" r="53" s="3" customFormat="true" x14ac:dyDescent="0.25">
      <c r="A53" s="389" t="str">
        <f ca="true">IF(ISBLANK('Data Summary'!A55),"",'Data Summary'!A55)</f>
        <v/>
      </c>
      <c r="B53" s="135"/>
      <c r="L53" s="135"/>
      <c r="V53" s="135"/>
      <c r="AF53" s="135"/>
      <c r="AP53" s="135"/>
      <c r="AZ53" s="135"/>
      <c r="BA53" s="135"/>
      <c r="BJ53" s="135"/>
      <c r="BT53" s="135"/>
      <c r="CD53" s="135"/>
      <c r="CN53" s="135"/>
      <c r="CX53" s="135"/>
      <c r="DH53" s="135"/>
      <c r="DR53" s="135"/>
      <c r="EB53" s="135"/>
      <c r="EL53" s="135"/>
      <c r="EV53" s="135"/>
      <c r="FF53" s="135"/>
      <c r="FP53" s="135"/>
      <c r="FZ53" s="135"/>
      <c r="GJ53" s="135"/>
      <c r="GT53" s="135"/>
      <c r="HD53" s="135"/>
      <c r="HN53" s="135"/>
      <c r="HX53" s="135"/>
    </row>
    <row xmlns:x14ac="http://schemas.microsoft.com/office/spreadsheetml/2009/9/ac" r="54" s="3" customFormat="true" x14ac:dyDescent="0.25">
      <c r="A54" s="389" t="str">
        <f ca="true">IF(ISBLANK('Data Summary'!A56),"",'Data Summary'!A56)</f>
        <v/>
      </c>
      <c r="B54" s="135"/>
      <c r="L54" s="135"/>
      <c r="V54" s="135"/>
      <c r="AF54" s="135"/>
      <c r="AP54" s="135"/>
      <c r="AZ54" s="135"/>
      <c r="BA54" s="135"/>
      <c r="BJ54" s="135"/>
      <c r="BT54" s="135"/>
      <c r="CD54" s="135"/>
      <c r="CN54" s="135"/>
      <c r="CX54" s="135"/>
      <c r="DH54" s="135"/>
      <c r="DR54" s="135"/>
      <c r="EB54" s="135"/>
      <c r="EL54" s="135"/>
      <c r="EV54" s="135"/>
      <c r="FF54" s="135"/>
      <c r="FP54" s="135"/>
      <c r="FZ54" s="135"/>
      <c r="GJ54" s="135"/>
      <c r="GT54" s="135"/>
      <c r="HD54" s="135"/>
      <c r="HN54" s="135"/>
      <c r="HX54" s="135"/>
    </row>
    <row xmlns:x14ac="http://schemas.microsoft.com/office/spreadsheetml/2009/9/ac" r="55" s="3" customFormat="true" x14ac:dyDescent="0.25">
      <c r="A55" s="389" t="str">
        <f ca="true">IF(ISBLANK('Data Summary'!A57),"",'Data Summary'!A57)</f>
        <v/>
      </c>
      <c r="B55" s="135"/>
      <c r="L55" s="135"/>
      <c r="V55" s="135"/>
      <c r="AF55" s="135"/>
      <c r="AP55" s="135"/>
      <c r="AZ55" s="135"/>
      <c r="BA55" s="135"/>
      <c r="BJ55" s="135"/>
      <c r="BT55" s="135"/>
      <c r="CD55" s="135"/>
      <c r="CN55" s="135"/>
      <c r="CX55" s="135"/>
      <c r="DH55" s="135"/>
      <c r="DR55" s="135"/>
      <c r="EB55" s="135"/>
      <c r="EL55" s="135"/>
      <c r="EV55" s="135"/>
      <c r="FF55" s="135"/>
      <c r="FP55" s="135"/>
      <c r="FZ55" s="135"/>
      <c r="GJ55" s="135"/>
      <c r="GT55" s="135"/>
      <c r="HD55" s="135"/>
      <c r="HN55" s="135"/>
      <c r="HX55" s="135"/>
    </row>
    <row xmlns:x14ac="http://schemas.microsoft.com/office/spreadsheetml/2009/9/ac" r="56" s="3" customFormat="true" x14ac:dyDescent="0.25">
      <c r="A56" s="389" t="str">
        <f ca="true">IF(ISBLANK('Data Summary'!A58),"",'Data Summary'!A58)</f>
        <v/>
      </c>
      <c r="B56" s="135"/>
      <c r="L56" s="135"/>
      <c r="V56" s="135"/>
      <c r="AF56" s="135"/>
      <c r="AP56" s="135"/>
      <c r="AZ56" s="135"/>
      <c r="BA56" s="135"/>
      <c r="BJ56" s="135"/>
      <c r="BT56" s="135"/>
      <c r="CD56" s="135"/>
      <c r="CN56" s="135"/>
      <c r="CX56" s="135"/>
      <c r="DH56" s="135"/>
      <c r="DR56" s="135"/>
      <c r="EB56" s="135"/>
      <c r="EL56" s="135"/>
      <c r="EV56" s="135"/>
      <c r="FF56" s="135"/>
      <c r="FP56" s="135"/>
      <c r="FZ56" s="135"/>
      <c r="GJ56" s="135"/>
      <c r="GT56" s="135"/>
      <c r="HD56" s="135"/>
      <c r="HN56" s="135"/>
      <c r="HX56" s="135"/>
    </row>
    <row xmlns:x14ac="http://schemas.microsoft.com/office/spreadsheetml/2009/9/ac" r="57" s="3" customFormat="true" x14ac:dyDescent="0.25">
      <c r="A57" s="389" t="str">
        <f ca="true">IF(ISBLANK('Data Summary'!A59),"",'Data Summary'!A59)</f>
        <v/>
      </c>
      <c r="B57" s="135"/>
      <c r="L57" s="135"/>
      <c r="V57" s="135"/>
      <c r="AF57" s="135"/>
      <c r="AP57" s="135"/>
      <c r="AZ57" s="135"/>
      <c r="BA57" s="135"/>
      <c r="BJ57" s="135"/>
      <c r="BT57" s="135"/>
      <c r="CD57" s="135"/>
      <c r="CN57" s="135"/>
      <c r="CX57" s="135"/>
      <c r="DH57" s="135"/>
      <c r="DR57" s="135"/>
      <c r="EB57" s="135"/>
      <c r="EL57" s="135"/>
      <c r="EV57" s="135"/>
      <c r="FF57" s="135"/>
      <c r="FP57" s="135"/>
      <c r="FZ57" s="135"/>
      <c r="GJ57" s="135"/>
      <c r="GT57" s="135"/>
      <c r="HD57" s="135"/>
      <c r="HN57" s="135"/>
      <c r="HX57" s="135"/>
    </row>
    <row xmlns:x14ac="http://schemas.microsoft.com/office/spreadsheetml/2009/9/ac" r="58" s="3" customFormat="true" x14ac:dyDescent="0.25">
      <c r="A58" s="389" t="str">
        <f ca="true">IF(ISBLANK('Data Summary'!A60),"",'Data Summary'!A60)</f>
        <v/>
      </c>
      <c r="B58" s="135"/>
      <c r="L58" s="135"/>
      <c r="V58" s="135"/>
      <c r="AF58" s="135"/>
      <c r="AP58" s="135"/>
      <c r="AZ58" s="135"/>
      <c r="BA58" s="135"/>
      <c r="BJ58" s="135"/>
      <c r="BT58" s="135"/>
      <c r="CD58" s="135"/>
      <c r="CN58" s="135"/>
      <c r="CX58" s="135"/>
      <c r="DH58" s="135"/>
      <c r="DR58" s="135"/>
      <c r="EB58" s="135"/>
      <c r="EL58" s="135"/>
      <c r="EV58" s="135"/>
      <c r="FF58" s="135"/>
      <c r="FP58" s="135"/>
      <c r="FZ58" s="135"/>
      <c r="GJ58" s="135"/>
      <c r="GT58" s="135"/>
      <c r="HD58" s="135"/>
      <c r="HN58" s="135"/>
      <c r="HX58" s="135"/>
    </row>
    <row xmlns:x14ac="http://schemas.microsoft.com/office/spreadsheetml/2009/9/ac" r="59" s="3" customFormat="true" x14ac:dyDescent="0.25">
      <c r="A59" s="389" t="str">
        <f ca="true">IF(ISBLANK('Data Summary'!A61),"",'Data Summary'!A61)</f>
        <v/>
      </c>
      <c r="B59" s="135"/>
      <c r="L59" s="135"/>
      <c r="V59" s="135"/>
      <c r="AF59" s="135"/>
      <c r="AP59" s="135"/>
      <c r="AZ59" s="135"/>
      <c r="BA59" s="135"/>
      <c r="BJ59" s="135"/>
      <c r="BT59" s="135"/>
      <c r="CD59" s="135"/>
      <c r="CN59" s="135"/>
      <c r="CX59" s="135"/>
      <c r="DH59" s="135"/>
      <c r="DR59" s="135"/>
      <c r="EB59" s="135"/>
      <c r="EL59" s="135"/>
      <c r="EV59" s="135"/>
      <c r="FF59" s="135"/>
      <c r="FP59" s="135"/>
      <c r="FZ59" s="135"/>
      <c r="GJ59" s="135"/>
      <c r="GT59" s="135"/>
      <c r="HD59" s="135"/>
      <c r="HN59" s="135"/>
      <c r="HX59" s="135"/>
    </row>
    <row xmlns:x14ac="http://schemas.microsoft.com/office/spreadsheetml/2009/9/ac" r="60" s="3" customFormat="true" x14ac:dyDescent="0.25">
      <c r="A60" s="389" t="str">
        <f ca="true">IF(ISBLANK('Data Summary'!A62),"",'Data Summary'!A62)</f>
        <v/>
      </c>
      <c r="B60" s="135"/>
      <c r="L60" s="135"/>
      <c r="V60" s="135"/>
      <c r="AF60" s="135"/>
      <c r="AP60" s="135"/>
      <c r="AZ60" s="135"/>
      <c r="BA60" s="135"/>
      <c r="BJ60" s="135"/>
      <c r="BT60" s="135"/>
      <c r="CD60" s="135"/>
      <c r="CN60" s="135"/>
      <c r="CX60" s="135"/>
      <c r="DH60" s="135"/>
      <c r="DR60" s="135"/>
      <c r="EB60" s="135"/>
      <c r="EL60" s="135"/>
      <c r="EV60" s="135"/>
      <c r="FF60" s="135"/>
      <c r="FP60" s="135"/>
      <c r="FZ60" s="135"/>
      <c r="GJ60" s="135"/>
      <c r="GT60" s="135"/>
      <c r="HD60" s="135"/>
      <c r="HN60" s="135"/>
      <c r="HX60" s="135"/>
    </row>
    <row xmlns:x14ac="http://schemas.microsoft.com/office/spreadsheetml/2009/9/ac" r="61" s="3" customFormat="true" x14ac:dyDescent="0.25">
      <c r="A61" s="389" t="str">
        <f ca="true">IF(ISBLANK('Data Summary'!A63),"",'Data Summary'!A63)</f>
        <v/>
      </c>
      <c r="B61" s="135"/>
      <c r="L61" s="135"/>
      <c r="V61" s="135"/>
      <c r="AF61" s="135"/>
      <c r="AP61" s="135"/>
      <c r="AZ61" s="135"/>
      <c r="BA61" s="135"/>
      <c r="BJ61" s="135"/>
      <c r="BT61" s="135"/>
      <c r="CD61" s="135"/>
      <c r="CN61" s="135"/>
      <c r="CX61" s="135"/>
      <c r="DH61" s="135"/>
      <c r="DR61" s="135"/>
      <c r="EB61" s="135"/>
      <c r="EL61" s="135"/>
      <c r="EV61" s="135"/>
      <c r="FF61" s="135"/>
      <c r="FP61" s="135"/>
      <c r="FZ61" s="135"/>
      <c r="GJ61" s="135"/>
      <c r="GT61" s="135"/>
      <c r="HD61" s="135"/>
      <c r="HN61" s="135"/>
      <c r="HX61" s="135"/>
    </row>
    <row xmlns:x14ac="http://schemas.microsoft.com/office/spreadsheetml/2009/9/ac" r="62" s="3" customFormat="true" x14ac:dyDescent="0.25">
      <c r="A62" s="389" t="str">
        <f ca="true">IF(ISBLANK('Data Summary'!A64),"",'Data Summary'!A64)</f>
        <v/>
      </c>
      <c r="B62" s="135"/>
      <c r="L62" s="135"/>
      <c r="V62" s="135"/>
      <c r="AF62" s="135"/>
      <c r="AP62" s="135"/>
      <c r="AZ62" s="135"/>
      <c r="BA62" s="135"/>
      <c r="BJ62" s="135"/>
      <c r="BT62" s="135"/>
      <c r="CD62" s="135"/>
      <c r="CN62" s="135"/>
      <c r="CX62" s="135"/>
      <c r="DH62" s="135"/>
      <c r="DR62" s="135"/>
      <c r="EB62" s="135"/>
      <c r="EL62" s="135"/>
      <c r="EV62" s="135"/>
      <c r="FF62" s="135"/>
      <c r="FP62" s="135"/>
      <c r="FZ62" s="135"/>
      <c r="GJ62" s="135"/>
      <c r="GT62" s="135"/>
      <c r="HD62" s="135"/>
      <c r="HN62" s="135"/>
      <c r="HX62" s="135"/>
    </row>
    <row xmlns:x14ac="http://schemas.microsoft.com/office/spreadsheetml/2009/9/ac" r="63" s="3" customFormat="true" x14ac:dyDescent="0.25">
      <c r="A63" s="389" t="str">
        <f ca="true">IF(ISBLANK('Data Summary'!A65),"",'Data Summary'!A65)</f>
        <v/>
      </c>
      <c r="B63" s="135"/>
      <c r="L63" s="135"/>
      <c r="V63" s="135"/>
      <c r="AF63" s="135"/>
      <c r="AP63" s="135"/>
      <c r="AZ63" s="135"/>
      <c r="BA63" s="135"/>
      <c r="BJ63" s="135"/>
      <c r="BT63" s="135"/>
      <c r="CD63" s="135"/>
      <c r="CN63" s="135"/>
      <c r="CX63" s="135"/>
      <c r="DH63" s="135"/>
      <c r="DR63" s="135"/>
      <c r="EB63" s="135"/>
      <c r="EL63" s="135"/>
      <c r="EV63" s="135"/>
      <c r="FF63" s="135"/>
      <c r="FP63" s="135"/>
      <c r="FZ63" s="135"/>
      <c r="GJ63" s="135"/>
      <c r="GT63" s="135"/>
      <c r="HD63" s="135"/>
      <c r="HN63" s="135"/>
      <c r="HX63" s="135"/>
    </row>
    <row xmlns:x14ac="http://schemas.microsoft.com/office/spreadsheetml/2009/9/ac" r="64" s="3" customFormat="true" x14ac:dyDescent="0.25">
      <c r="A64" s="389" t="str">
        <f ca="true">IF(ISBLANK('Data Summary'!A66),"",'Data Summary'!A66)</f>
        <v/>
      </c>
      <c r="B64" s="135"/>
      <c r="L64" s="135"/>
      <c r="V64" s="135"/>
      <c r="AF64" s="135"/>
      <c r="AP64" s="135"/>
      <c r="AZ64" s="135"/>
      <c r="BA64" s="135"/>
      <c r="BJ64" s="135"/>
      <c r="BT64" s="135"/>
      <c r="CD64" s="135"/>
      <c r="CN64" s="135"/>
      <c r="CX64" s="135"/>
      <c r="DH64" s="135"/>
      <c r="DR64" s="135"/>
      <c r="EB64" s="135"/>
      <c r="EL64" s="135"/>
      <c r="EV64" s="135"/>
      <c r="FF64" s="135"/>
      <c r="FP64" s="135"/>
      <c r="FZ64" s="135"/>
      <c r="GJ64" s="135"/>
      <c r="GT64" s="135"/>
      <c r="HD64" s="135"/>
      <c r="HN64" s="135"/>
      <c r="HX64" s="135"/>
    </row>
    <row xmlns:x14ac="http://schemas.microsoft.com/office/spreadsheetml/2009/9/ac" r="65" s="3" customFormat="true" x14ac:dyDescent="0.25">
      <c r="A65" s="389" t="str">
        <f ca="true">IF(ISBLANK('Data Summary'!A67),"",'Data Summary'!A67)</f>
        <v/>
      </c>
      <c r="B65" s="135"/>
      <c r="L65" s="135"/>
      <c r="V65" s="135"/>
      <c r="AF65" s="135"/>
      <c r="AP65" s="135"/>
      <c r="AZ65" s="135"/>
      <c r="BA65" s="135"/>
      <c r="BJ65" s="135"/>
      <c r="BT65" s="135"/>
      <c r="CD65" s="135"/>
      <c r="CN65" s="135"/>
      <c r="CX65" s="135"/>
      <c r="DH65" s="135"/>
      <c r="DR65" s="135"/>
      <c r="EB65" s="135"/>
      <c r="EL65" s="135"/>
      <c r="EV65" s="135"/>
      <c r="FF65" s="135"/>
      <c r="FP65" s="135"/>
      <c r="FZ65" s="135"/>
      <c r="GJ65" s="135"/>
      <c r="GT65" s="135"/>
      <c r="HD65" s="135"/>
      <c r="HN65" s="135"/>
      <c r="HX65" s="135"/>
    </row>
    <row xmlns:x14ac="http://schemas.microsoft.com/office/spreadsheetml/2009/9/ac" r="66" s="3" customFormat="true" x14ac:dyDescent="0.25">
      <c r="A66" s="389" t="str">
        <f ca="true">IF(ISBLANK('Data Summary'!A68),"",'Data Summary'!A68)</f>
        <v/>
      </c>
      <c r="B66" s="135"/>
      <c r="L66" s="135"/>
      <c r="V66" s="135"/>
      <c r="AF66" s="135"/>
      <c r="AP66" s="135"/>
      <c r="AZ66" s="135"/>
      <c r="BA66" s="135"/>
      <c r="BJ66" s="135"/>
      <c r="BT66" s="135"/>
      <c r="CD66" s="135"/>
      <c r="CN66" s="135"/>
      <c r="CX66" s="135"/>
      <c r="DH66" s="135"/>
      <c r="DR66" s="135"/>
      <c r="EB66" s="135"/>
      <c r="EL66" s="135"/>
      <c r="EV66" s="135"/>
      <c r="FF66" s="135"/>
      <c r="FP66" s="135"/>
      <c r="FZ66" s="135"/>
      <c r="GJ66" s="135"/>
      <c r="GT66" s="135"/>
      <c r="HD66" s="135"/>
      <c r="HN66" s="135"/>
      <c r="HX66" s="135"/>
    </row>
    <row xmlns:x14ac="http://schemas.microsoft.com/office/spreadsheetml/2009/9/ac" r="67" s="3" customFormat="true" x14ac:dyDescent="0.25">
      <c r="A67" s="389" t="str">
        <f ca="true">IF(ISBLANK('Data Summary'!A69),"",'Data Summary'!A69)</f>
        <v/>
      </c>
      <c r="B67" s="135"/>
      <c r="L67" s="135"/>
      <c r="V67" s="135"/>
      <c r="AF67" s="135"/>
      <c r="AP67" s="135"/>
      <c r="AZ67" s="135"/>
      <c r="BA67" s="135"/>
      <c r="BJ67" s="135"/>
      <c r="BT67" s="135"/>
      <c r="CD67" s="135"/>
      <c r="CN67" s="135"/>
      <c r="CX67" s="135"/>
      <c r="DH67" s="135"/>
      <c r="DR67" s="135"/>
      <c r="EB67" s="135"/>
      <c r="EL67" s="135"/>
      <c r="EV67" s="135"/>
      <c r="FF67" s="135"/>
      <c r="FP67" s="135"/>
      <c r="FZ67" s="135"/>
      <c r="GJ67" s="135"/>
      <c r="GT67" s="135"/>
      <c r="HD67" s="135"/>
      <c r="HN67" s="135"/>
      <c r="HX67" s="135"/>
    </row>
    <row xmlns:x14ac="http://schemas.microsoft.com/office/spreadsheetml/2009/9/ac" r="68" s="3" customFormat="true" x14ac:dyDescent="0.25">
      <c r="A68" s="389" t="str">
        <f ca="true">IF(ISBLANK('Data Summary'!A70),"",'Data Summary'!A70)</f>
        <v/>
      </c>
      <c r="B68" s="135"/>
      <c r="L68" s="135"/>
      <c r="V68" s="135"/>
      <c r="AF68" s="135"/>
      <c r="AP68" s="135"/>
      <c r="AZ68" s="135"/>
      <c r="BA68" s="135"/>
      <c r="BJ68" s="135"/>
      <c r="BT68" s="135"/>
      <c r="CD68" s="135"/>
      <c r="CN68" s="135"/>
      <c r="CX68" s="135"/>
      <c r="DH68" s="135"/>
      <c r="DR68" s="135"/>
      <c r="EB68" s="135"/>
      <c r="EL68" s="135"/>
      <c r="EV68" s="135"/>
      <c r="FF68" s="135"/>
      <c r="FP68" s="135"/>
      <c r="FZ68" s="135"/>
      <c r="GJ68" s="135"/>
      <c r="GT68" s="135"/>
      <c r="HD68" s="135"/>
      <c r="HN68" s="135"/>
      <c r="HX68" s="135"/>
    </row>
    <row xmlns:x14ac="http://schemas.microsoft.com/office/spreadsheetml/2009/9/ac" r="69" s="3" customFormat="true" x14ac:dyDescent="0.25">
      <c r="A69" s="389" t="str">
        <f ca="true">IF(ISBLANK('Data Summary'!A71),"",'Data Summary'!A71)</f>
        <v/>
      </c>
      <c r="B69" s="135"/>
      <c r="L69" s="135"/>
      <c r="V69" s="135"/>
      <c r="AF69" s="135"/>
      <c r="AP69" s="135"/>
      <c r="AZ69" s="135"/>
      <c r="BA69" s="135"/>
      <c r="BJ69" s="135"/>
      <c r="BT69" s="135"/>
      <c r="CD69" s="135"/>
      <c r="CN69" s="135"/>
      <c r="CX69" s="135"/>
      <c r="DH69" s="135"/>
      <c r="DR69" s="135"/>
      <c r="EB69" s="135"/>
      <c r="EL69" s="135"/>
      <c r="EV69" s="135"/>
      <c r="FF69" s="135"/>
      <c r="FP69" s="135"/>
      <c r="FZ69" s="135"/>
      <c r="GJ69" s="135"/>
      <c r="GT69" s="135"/>
      <c r="HD69" s="135"/>
      <c r="HN69" s="135"/>
      <c r="HX69" s="135"/>
    </row>
    <row xmlns:x14ac="http://schemas.microsoft.com/office/spreadsheetml/2009/9/ac" r="70" s="3" customFormat="true" x14ac:dyDescent="0.25">
      <c r="A70" s="389" t="str">
        <f ca="true">IF(ISBLANK('Data Summary'!A72),"",'Data Summary'!A72)</f>
        <v/>
      </c>
      <c r="B70" s="135"/>
      <c r="L70" s="135"/>
      <c r="V70" s="135"/>
      <c r="AF70" s="135"/>
      <c r="AP70" s="135"/>
      <c r="AZ70" s="135"/>
      <c r="BA70" s="135"/>
      <c r="BJ70" s="135"/>
      <c r="BT70" s="135"/>
      <c r="CD70" s="135"/>
      <c r="CN70" s="135"/>
      <c r="CX70" s="135"/>
      <c r="DH70" s="135"/>
      <c r="DR70" s="135"/>
      <c r="EB70" s="135"/>
      <c r="EL70" s="135"/>
      <c r="EV70" s="135"/>
      <c r="FF70" s="135"/>
      <c r="FP70" s="135"/>
      <c r="FZ70" s="135"/>
      <c r="GJ70" s="135"/>
      <c r="GT70" s="135"/>
      <c r="HD70" s="135"/>
      <c r="HN70" s="135"/>
      <c r="HX70" s="135"/>
    </row>
    <row xmlns:x14ac="http://schemas.microsoft.com/office/spreadsheetml/2009/9/ac" r="71" s="3" customFormat="true" x14ac:dyDescent="0.25">
      <c r="A71" s="389" t="str">
        <f ca="true">IF(ISBLANK('Data Summary'!A73),"",'Data Summary'!A73)</f>
        <v/>
      </c>
      <c r="B71" s="135"/>
      <c r="L71" s="135"/>
      <c r="V71" s="135"/>
      <c r="AF71" s="135"/>
      <c r="AP71" s="135"/>
      <c r="AZ71" s="135"/>
      <c r="BA71" s="135"/>
      <c r="BJ71" s="135"/>
      <c r="BT71" s="135"/>
      <c r="CD71" s="135"/>
      <c r="CN71" s="135"/>
      <c r="CX71" s="135"/>
      <c r="DH71" s="135"/>
      <c r="DR71" s="135"/>
      <c r="EB71" s="135"/>
      <c r="EL71" s="135"/>
      <c r="EV71" s="135"/>
      <c r="FF71" s="135"/>
      <c r="FP71" s="135"/>
      <c r="FZ71" s="135"/>
      <c r="GJ71" s="135"/>
      <c r="GT71" s="135"/>
      <c r="HD71" s="135"/>
      <c r="HN71" s="135"/>
      <c r="HX71" s="135"/>
    </row>
    <row xmlns:x14ac="http://schemas.microsoft.com/office/spreadsheetml/2009/9/ac" r="72" s="3" customFormat="true" x14ac:dyDescent="0.25">
      <c r="A72" s="389" t="str">
        <f ca="true">IF(ISBLANK('Data Summary'!A74),"",'Data Summary'!A74)</f>
        <v/>
      </c>
      <c r="B72" s="135"/>
      <c r="L72" s="135"/>
      <c r="V72" s="135"/>
      <c r="AF72" s="135"/>
      <c r="AP72" s="135"/>
      <c r="AZ72" s="135"/>
      <c r="BA72" s="135"/>
      <c r="BJ72" s="135"/>
      <c r="BT72" s="135"/>
      <c r="CD72" s="135"/>
      <c r="CN72" s="135"/>
      <c r="CX72" s="135"/>
      <c r="DH72" s="135"/>
      <c r="DR72" s="135"/>
      <c r="EB72" s="135"/>
      <c r="EL72" s="135"/>
      <c r="EV72" s="135"/>
      <c r="FF72" s="135"/>
      <c r="FP72" s="135"/>
      <c r="FZ72" s="135"/>
      <c r="GJ72" s="135"/>
      <c r="GT72" s="135"/>
      <c r="HD72" s="135"/>
      <c r="HN72" s="135"/>
      <c r="HX72" s="135"/>
    </row>
    <row xmlns:x14ac="http://schemas.microsoft.com/office/spreadsheetml/2009/9/ac" r="73" s="3" customFormat="true" x14ac:dyDescent="0.25">
      <c r="A73" s="389" t="str">
        <f ca="true">IF(ISBLANK('Data Summary'!A75),"",'Data Summary'!A75)</f>
        <v/>
      </c>
      <c r="B73" s="135"/>
      <c r="L73" s="135"/>
      <c r="V73" s="135"/>
      <c r="AF73" s="135"/>
      <c r="AP73" s="135"/>
      <c r="AZ73" s="135"/>
      <c r="BA73" s="135"/>
      <c r="BJ73" s="135"/>
      <c r="BT73" s="135"/>
      <c r="CD73" s="135"/>
      <c r="CN73" s="135"/>
      <c r="CX73" s="135"/>
      <c r="DH73" s="135"/>
      <c r="DR73" s="135"/>
      <c r="EB73" s="135"/>
      <c r="EL73" s="135"/>
      <c r="EV73" s="135"/>
      <c r="FF73" s="135"/>
      <c r="FP73" s="135"/>
      <c r="FZ73" s="135"/>
      <c r="GJ73" s="135"/>
      <c r="GT73" s="135"/>
      <c r="HD73" s="135"/>
      <c r="HN73" s="135"/>
      <c r="HX73" s="135"/>
    </row>
    <row xmlns:x14ac="http://schemas.microsoft.com/office/spreadsheetml/2009/9/ac" r="74" s="3" customFormat="true" x14ac:dyDescent="0.25">
      <c r="A74" s="389" t="str">
        <f ca="true">IF(ISBLANK('Data Summary'!A76),"",'Data Summary'!A76)</f>
        <v/>
      </c>
      <c r="B74" s="135"/>
      <c r="L74" s="135"/>
      <c r="V74" s="135"/>
      <c r="AF74" s="135"/>
      <c r="AP74" s="135"/>
      <c r="AZ74" s="135"/>
      <c r="BA74" s="135"/>
      <c r="BJ74" s="135"/>
      <c r="BT74" s="135"/>
      <c r="CD74" s="135"/>
      <c r="CN74" s="135"/>
      <c r="CX74" s="135"/>
      <c r="DH74" s="135"/>
      <c r="DR74" s="135"/>
      <c r="EB74" s="135"/>
      <c r="EL74" s="135"/>
      <c r="EV74" s="135"/>
      <c r="FF74" s="135"/>
      <c r="FP74" s="135"/>
      <c r="FZ74" s="135"/>
      <c r="GJ74" s="135"/>
      <c r="GT74" s="135"/>
      <c r="HD74" s="135"/>
      <c r="HN74" s="135"/>
      <c r="HX74" s="135"/>
    </row>
    <row xmlns:x14ac="http://schemas.microsoft.com/office/spreadsheetml/2009/9/ac" r="75" s="3" customFormat="true" x14ac:dyDescent="0.25">
      <c r="A75" s="389" t="str">
        <f ca="true">IF(ISBLANK('Data Summary'!A77),"",'Data Summary'!A77)</f>
        <v/>
      </c>
      <c r="B75" s="135"/>
      <c r="L75" s="135"/>
      <c r="V75" s="135"/>
      <c r="AF75" s="135"/>
      <c r="AP75" s="135"/>
      <c r="AZ75" s="135"/>
      <c r="BA75" s="135"/>
      <c r="BJ75" s="135"/>
      <c r="BT75" s="135"/>
      <c r="CD75" s="135"/>
      <c r="CN75" s="135"/>
      <c r="CX75" s="135"/>
      <c r="DH75" s="135"/>
      <c r="DR75" s="135"/>
      <c r="EB75" s="135"/>
      <c r="EL75" s="135"/>
      <c r="EV75" s="135"/>
      <c r="FF75" s="135"/>
      <c r="FP75" s="135"/>
      <c r="FZ75" s="135"/>
      <c r="GJ75" s="135"/>
      <c r="GT75" s="135"/>
      <c r="HD75" s="135"/>
      <c r="HN75" s="135"/>
      <c r="HX75" s="135"/>
    </row>
    <row xmlns:x14ac="http://schemas.microsoft.com/office/spreadsheetml/2009/9/ac" r="76" s="3" customFormat="true" x14ac:dyDescent="0.25">
      <c r="A76" s="389" t="str">
        <f ca="true">IF(ISBLANK('Data Summary'!A78),"",'Data Summary'!A78)</f>
        <v/>
      </c>
      <c r="B76" s="135"/>
      <c r="L76" s="135"/>
      <c r="V76" s="135"/>
      <c r="AF76" s="135"/>
      <c r="AP76" s="135"/>
      <c r="AZ76" s="135"/>
      <c r="BA76" s="135"/>
      <c r="BJ76" s="135"/>
      <c r="BT76" s="135"/>
      <c r="CD76" s="135"/>
      <c r="CN76" s="135"/>
      <c r="CX76" s="135"/>
      <c r="DH76" s="135"/>
      <c r="DR76" s="135"/>
      <c r="EB76" s="135"/>
      <c r="EL76" s="135"/>
      <c r="EV76" s="135"/>
      <c r="FF76" s="135"/>
      <c r="FP76" s="135"/>
      <c r="FZ76" s="135"/>
      <c r="GJ76" s="135"/>
      <c r="GT76" s="135"/>
      <c r="HD76" s="135"/>
      <c r="HN76" s="135"/>
      <c r="HX76" s="135"/>
    </row>
    <row xmlns:x14ac="http://schemas.microsoft.com/office/spreadsheetml/2009/9/ac" r="77" s="3" customFormat="true" x14ac:dyDescent="0.25">
      <c r="A77" s="389" t="str">
        <f ca="true">IF(ISBLANK('Data Summary'!A79),"",'Data Summary'!A79)</f>
        <v/>
      </c>
      <c r="B77" s="135"/>
      <c r="L77" s="135"/>
      <c r="V77" s="135"/>
      <c r="AF77" s="135"/>
      <c r="AP77" s="135"/>
      <c r="AZ77" s="135"/>
      <c r="BA77" s="135"/>
      <c r="BJ77" s="135"/>
      <c r="BT77" s="135"/>
      <c r="CD77" s="135"/>
      <c r="CN77" s="135"/>
      <c r="CX77" s="135"/>
      <c r="DH77" s="135"/>
      <c r="DR77" s="135"/>
      <c r="EB77" s="135"/>
      <c r="EL77" s="135"/>
      <c r="EV77" s="135"/>
      <c r="FF77" s="135"/>
      <c r="FP77" s="135"/>
      <c r="FZ77" s="135"/>
      <c r="GJ77" s="135"/>
      <c r="GT77" s="135"/>
      <c r="HD77" s="135"/>
      <c r="HN77" s="135"/>
      <c r="HX77" s="135"/>
    </row>
    <row xmlns:x14ac="http://schemas.microsoft.com/office/spreadsheetml/2009/9/ac" r="78" s="3" customFormat="true" x14ac:dyDescent="0.25">
      <c r="A78" s="389" t="str">
        <f ca="true">IF(ISBLANK('Data Summary'!A80),"",'Data Summary'!A80)</f>
        <v/>
      </c>
      <c r="B78" s="135"/>
      <c r="L78" s="135"/>
      <c r="V78" s="135"/>
      <c r="AF78" s="135"/>
      <c r="AP78" s="135"/>
      <c r="AZ78" s="135"/>
      <c r="BA78" s="135"/>
      <c r="BJ78" s="135"/>
      <c r="BT78" s="135"/>
      <c r="CD78" s="135"/>
      <c r="CN78" s="135"/>
      <c r="CX78" s="135"/>
      <c r="DH78" s="135"/>
      <c r="DR78" s="135"/>
      <c r="EB78" s="135"/>
      <c r="EL78" s="135"/>
      <c r="EV78" s="135"/>
      <c r="FF78" s="135"/>
      <c r="FP78" s="135"/>
      <c r="FZ78" s="135"/>
      <c r="GJ78" s="135"/>
      <c r="GT78" s="135"/>
      <c r="HD78" s="135"/>
      <c r="HN78" s="135"/>
      <c r="HX78" s="135"/>
    </row>
    <row xmlns:x14ac="http://schemas.microsoft.com/office/spreadsheetml/2009/9/ac" r="79" s="3" customFormat="true" x14ac:dyDescent="0.25">
      <c r="A79" s="389" t="str">
        <f ca="true">IF(ISBLANK('Data Summary'!A81),"",'Data Summary'!A81)</f>
        <v/>
      </c>
      <c r="B79" s="135"/>
      <c r="L79" s="135"/>
      <c r="V79" s="135"/>
      <c r="AF79" s="135"/>
      <c r="AP79" s="135"/>
      <c r="AZ79" s="135"/>
      <c r="BA79" s="135"/>
      <c r="BJ79" s="135"/>
      <c r="BT79" s="135"/>
      <c r="CD79" s="135"/>
      <c r="CN79" s="135"/>
      <c r="CX79" s="135"/>
      <c r="DH79" s="135"/>
      <c r="DR79" s="135"/>
      <c r="EB79" s="135"/>
      <c r="EL79" s="135"/>
      <c r="EV79" s="135"/>
      <c r="FF79" s="135"/>
      <c r="FP79" s="135"/>
      <c r="FZ79" s="135"/>
      <c r="GJ79" s="135"/>
      <c r="GT79" s="135"/>
      <c r="HD79" s="135"/>
      <c r="HN79" s="135"/>
      <c r="HX79" s="135"/>
    </row>
    <row xmlns:x14ac="http://schemas.microsoft.com/office/spreadsheetml/2009/9/ac" r="80" s="3" customFormat="true" x14ac:dyDescent="0.25">
      <c r="A80" s="389" t="str">
        <f ca="true">IF(ISBLANK('Data Summary'!A82),"",'Data Summary'!A82)</f>
        <v/>
      </c>
      <c r="B80" s="135"/>
      <c r="L80" s="135"/>
      <c r="V80" s="135"/>
      <c r="AF80" s="135"/>
      <c r="AP80" s="135"/>
      <c r="AZ80" s="135"/>
      <c r="BA80" s="135"/>
      <c r="BJ80" s="135"/>
      <c r="BT80" s="135"/>
      <c r="CD80" s="135"/>
      <c r="CN80" s="135"/>
      <c r="CX80" s="135"/>
      <c r="DH80" s="135"/>
      <c r="DR80" s="135"/>
      <c r="EB80" s="135"/>
      <c r="EL80" s="135"/>
      <c r="EV80" s="135"/>
      <c r="FF80" s="135"/>
      <c r="FP80" s="135"/>
      <c r="FZ80" s="135"/>
      <c r="GJ80" s="135"/>
      <c r="GT80" s="135"/>
      <c r="HD80" s="135"/>
      <c r="HN80" s="135"/>
      <c r="HX80" s="135"/>
    </row>
    <row xmlns:x14ac="http://schemas.microsoft.com/office/spreadsheetml/2009/9/ac" r="81" s="3" customFormat="true" x14ac:dyDescent="0.25">
      <c r="A81" s="389" t="str">
        <f ca="true">IF(ISBLANK('Data Summary'!A83),"",'Data Summary'!A83)</f>
        <v/>
      </c>
      <c r="B81" s="135"/>
      <c r="L81" s="135"/>
      <c r="V81" s="135"/>
      <c r="AF81" s="135"/>
      <c r="AP81" s="135"/>
      <c r="AZ81" s="135"/>
      <c r="BA81" s="135"/>
      <c r="BJ81" s="135"/>
      <c r="BT81" s="135"/>
      <c r="CD81" s="135"/>
      <c r="CN81" s="135"/>
      <c r="CX81" s="135"/>
      <c r="DH81" s="135"/>
      <c r="DR81" s="135"/>
      <c r="EB81" s="135"/>
      <c r="EL81" s="135"/>
      <c r="EV81" s="135"/>
      <c r="FF81" s="135"/>
      <c r="FP81" s="135"/>
      <c r="FZ81" s="135"/>
      <c r="GJ81" s="135"/>
      <c r="GT81" s="135"/>
      <c r="HD81" s="135"/>
      <c r="HN81" s="135"/>
      <c r="HX81" s="135"/>
    </row>
    <row xmlns:x14ac="http://schemas.microsoft.com/office/spreadsheetml/2009/9/ac" r="82" s="3" customFormat="true" x14ac:dyDescent="0.25">
      <c r="A82" s="389" t="str">
        <f ca="true">IF(ISBLANK('Data Summary'!A84),"",'Data Summary'!A84)</f>
        <v/>
      </c>
      <c r="B82" s="135"/>
      <c r="L82" s="135"/>
      <c r="V82" s="135"/>
      <c r="AF82" s="135"/>
      <c r="AP82" s="135"/>
      <c r="AZ82" s="135"/>
      <c r="BA82" s="135"/>
      <c r="BJ82" s="135"/>
      <c r="BT82" s="135"/>
      <c r="CD82" s="135"/>
      <c r="CN82" s="135"/>
      <c r="CX82" s="135"/>
      <c r="DH82" s="135"/>
      <c r="DR82" s="135"/>
      <c r="EB82" s="135"/>
      <c r="EL82" s="135"/>
      <c r="EV82" s="135"/>
      <c r="FF82" s="135"/>
      <c r="FP82" s="135"/>
      <c r="FZ82" s="135"/>
      <c r="GJ82" s="135"/>
      <c r="GT82" s="135"/>
      <c r="HD82" s="135"/>
      <c r="HN82" s="135"/>
      <c r="HX82" s="135"/>
    </row>
    <row xmlns:x14ac="http://schemas.microsoft.com/office/spreadsheetml/2009/9/ac" r="83" s="3" customFormat="true" x14ac:dyDescent="0.25">
      <c r="A83" s="389" t="str">
        <f ca="true">IF(ISBLANK('Data Summary'!A85),"",'Data Summary'!A85)</f>
        <v/>
      </c>
      <c r="B83" s="135"/>
      <c r="L83" s="135"/>
      <c r="V83" s="135"/>
      <c r="AF83" s="135"/>
      <c r="AP83" s="135"/>
      <c r="AZ83" s="135"/>
      <c r="BA83" s="135"/>
      <c r="BJ83" s="135"/>
      <c r="BT83" s="135"/>
      <c r="CD83" s="135"/>
      <c r="CN83" s="135"/>
      <c r="CX83" s="135"/>
      <c r="DH83" s="135"/>
      <c r="DR83" s="135"/>
      <c r="EB83" s="135"/>
      <c r="EL83" s="135"/>
      <c r="EV83" s="135"/>
      <c r="FF83" s="135"/>
      <c r="FP83" s="135"/>
      <c r="FZ83" s="135"/>
      <c r="GJ83" s="135"/>
      <c r="GT83" s="135"/>
      <c r="HD83" s="135"/>
      <c r="HN83" s="135"/>
      <c r="HX83" s="135"/>
    </row>
    <row xmlns:x14ac="http://schemas.microsoft.com/office/spreadsheetml/2009/9/ac" r="84" s="3" customFormat="true" x14ac:dyDescent="0.25">
      <c r="A84" s="389" t="str">
        <f ca="true">IF(ISBLANK('Data Summary'!A86),"",'Data Summary'!A86)</f>
        <v/>
      </c>
      <c r="B84" s="135"/>
      <c r="L84" s="135"/>
      <c r="V84" s="135"/>
      <c r="AF84" s="135"/>
      <c r="AP84" s="135"/>
      <c r="AZ84" s="135"/>
      <c r="BA84" s="135"/>
      <c r="BJ84" s="135"/>
      <c r="BT84" s="135"/>
      <c r="CD84" s="135"/>
      <c r="CN84" s="135"/>
      <c r="CX84" s="135"/>
      <c r="DH84" s="135"/>
      <c r="DR84" s="135"/>
      <c r="EB84" s="135"/>
      <c r="EL84" s="135"/>
      <c r="EV84" s="135"/>
      <c r="FF84" s="135"/>
      <c r="FP84" s="135"/>
      <c r="FZ84" s="135"/>
      <c r="GJ84" s="135"/>
      <c r="GT84" s="135"/>
      <c r="HD84" s="135"/>
      <c r="HN84" s="135"/>
      <c r="HX84" s="135"/>
    </row>
    <row xmlns:x14ac="http://schemas.microsoft.com/office/spreadsheetml/2009/9/ac" r="85" s="3" customFormat="true" x14ac:dyDescent="0.25">
      <c r="A85" s="389" t="str">
        <f ca="true">IF(ISBLANK('Data Summary'!A87),"",'Data Summary'!A87)</f>
        <v/>
      </c>
      <c r="B85" s="135"/>
      <c r="L85" s="135"/>
      <c r="V85" s="135"/>
      <c r="AF85" s="135"/>
      <c r="AP85" s="135"/>
      <c r="AZ85" s="135"/>
      <c r="BA85" s="135"/>
      <c r="BJ85" s="135"/>
      <c r="BT85" s="135"/>
      <c r="CD85" s="135"/>
      <c r="CN85" s="135"/>
      <c r="CX85" s="135"/>
      <c r="DH85" s="135"/>
      <c r="DR85" s="135"/>
      <c r="EB85" s="135"/>
      <c r="EL85" s="135"/>
      <c r="EV85" s="135"/>
      <c r="FF85" s="135"/>
      <c r="FP85" s="135"/>
      <c r="FZ85" s="135"/>
      <c r="GJ85" s="135"/>
      <c r="GT85" s="135"/>
      <c r="HD85" s="135"/>
      <c r="HN85" s="135"/>
      <c r="HX85" s="135"/>
    </row>
    <row xmlns:x14ac="http://schemas.microsoft.com/office/spreadsheetml/2009/9/ac" r="86" s="3" customFormat="true" x14ac:dyDescent="0.25">
      <c r="A86" s="389" t="str">
        <f ca="true">IF(ISBLANK('Data Summary'!A88),"",'Data Summary'!A88)</f>
        <v/>
      </c>
      <c r="B86" s="135"/>
      <c r="L86" s="135"/>
      <c r="V86" s="135"/>
      <c r="AF86" s="135"/>
      <c r="AP86" s="135"/>
      <c r="AZ86" s="135"/>
      <c r="BA86" s="135"/>
      <c r="BJ86" s="135"/>
      <c r="BT86" s="135"/>
      <c r="CD86" s="135"/>
      <c r="CN86" s="135"/>
      <c r="CX86" s="135"/>
      <c r="DH86" s="135"/>
      <c r="DR86" s="135"/>
      <c r="EB86" s="135"/>
      <c r="EL86" s="135"/>
      <c r="EV86" s="135"/>
      <c r="FF86" s="135"/>
      <c r="FP86" s="135"/>
      <c r="FZ86" s="135"/>
      <c r="GJ86" s="135"/>
      <c r="GT86" s="135"/>
      <c r="HD86" s="135"/>
      <c r="HN86" s="135"/>
      <c r="HX86" s="135"/>
    </row>
    <row xmlns:x14ac="http://schemas.microsoft.com/office/spreadsheetml/2009/9/ac" r="87" s="3" customFormat="true" x14ac:dyDescent="0.25">
      <c r="A87" s="389" t="str">
        <f ca="true">IF(ISBLANK('Data Summary'!A89),"",'Data Summary'!A89)</f>
        <v/>
      </c>
      <c r="B87" s="135"/>
      <c r="L87" s="135"/>
      <c r="V87" s="135"/>
      <c r="AF87" s="135"/>
      <c r="AP87" s="135"/>
      <c r="AZ87" s="135"/>
      <c r="BA87" s="135"/>
      <c r="BJ87" s="135"/>
      <c r="BT87" s="135"/>
      <c r="CD87" s="135"/>
      <c r="CN87" s="135"/>
      <c r="CX87" s="135"/>
      <c r="DH87" s="135"/>
      <c r="DR87" s="135"/>
      <c r="EB87" s="135"/>
      <c r="EL87" s="135"/>
      <c r="EV87" s="135"/>
      <c r="FF87" s="135"/>
      <c r="FP87" s="135"/>
      <c r="FZ87" s="135"/>
      <c r="GJ87" s="135"/>
      <c r="GT87" s="135"/>
      <c r="HD87" s="135"/>
      <c r="HN87" s="135"/>
      <c r="HX87" s="135"/>
    </row>
    <row xmlns:x14ac="http://schemas.microsoft.com/office/spreadsheetml/2009/9/ac" r="88" s="3" customFormat="true" x14ac:dyDescent="0.25">
      <c r="A88" s="389" t="str">
        <f ca="true">IF(ISBLANK('Data Summary'!A90),"",'Data Summary'!A90)</f>
        <v/>
      </c>
      <c r="B88" s="135"/>
      <c r="L88" s="135"/>
      <c r="V88" s="135"/>
      <c r="AF88" s="135"/>
      <c r="AP88" s="135"/>
      <c r="AZ88" s="135"/>
      <c r="BA88" s="135"/>
      <c r="BJ88" s="135"/>
      <c r="BT88" s="135"/>
      <c r="CD88" s="135"/>
      <c r="CN88" s="135"/>
      <c r="CX88" s="135"/>
      <c r="DH88" s="135"/>
      <c r="DR88" s="135"/>
      <c r="EB88" s="135"/>
      <c r="EL88" s="135"/>
      <c r="EV88" s="135"/>
      <c r="FF88" s="135"/>
      <c r="FP88" s="135"/>
      <c r="FZ88" s="135"/>
      <c r="GJ88" s="135"/>
      <c r="GT88" s="135"/>
      <c r="HD88" s="135"/>
      <c r="HN88" s="135"/>
      <c r="HX88" s="135"/>
    </row>
    <row xmlns:x14ac="http://schemas.microsoft.com/office/spreadsheetml/2009/9/ac" r="89" s="3" customFormat="true" x14ac:dyDescent="0.25">
      <c r="A89" s="389" t="str">
        <f ca="true">IF(ISBLANK('Data Summary'!A91),"",'Data Summary'!A91)</f>
        <v/>
      </c>
      <c r="B89" s="135"/>
      <c r="L89" s="135"/>
      <c r="V89" s="135"/>
      <c r="AF89" s="135"/>
      <c r="AP89" s="135"/>
      <c r="AZ89" s="135"/>
      <c r="BA89" s="135"/>
      <c r="BJ89" s="135"/>
      <c r="BT89" s="135"/>
      <c r="CD89" s="135"/>
      <c r="CN89" s="135"/>
      <c r="CX89" s="135"/>
      <c r="DH89" s="135"/>
      <c r="DR89" s="135"/>
      <c r="EB89" s="135"/>
      <c r="EL89" s="135"/>
      <c r="EV89" s="135"/>
      <c r="FF89" s="135"/>
      <c r="FP89" s="135"/>
      <c r="FZ89" s="135"/>
      <c r="GJ89" s="135"/>
      <c r="GT89" s="135"/>
      <c r="HD89" s="135"/>
      <c r="HN89" s="135"/>
      <c r="HX89" s="135"/>
    </row>
    <row xmlns:x14ac="http://schemas.microsoft.com/office/spreadsheetml/2009/9/ac" r="90" s="3" customFormat="true" x14ac:dyDescent="0.25">
      <c r="A90" s="389" t="str">
        <f ca="true">IF(ISBLANK('Data Summary'!A92),"",'Data Summary'!A92)</f>
        <v/>
      </c>
      <c r="B90" s="135"/>
      <c r="L90" s="135"/>
      <c r="V90" s="135"/>
      <c r="AF90" s="135"/>
      <c r="AP90" s="135"/>
      <c r="AZ90" s="135"/>
      <c r="BA90" s="135"/>
      <c r="BJ90" s="135"/>
      <c r="BT90" s="135"/>
      <c r="CD90" s="135"/>
      <c r="CN90" s="135"/>
      <c r="CX90" s="135"/>
      <c r="DH90" s="135"/>
      <c r="DR90" s="135"/>
      <c r="EB90" s="135"/>
      <c r="EL90" s="135"/>
      <c r="EV90" s="135"/>
      <c r="FF90" s="135"/>
      <c r="FP90" s="135"/>
      <c r="FZ90" s="135"/>
      <c r="GJ90" s="135"/>
      <c r="GT90" s="135"/>
      <c r="HD90" s="135"/>
      <c r="HN90" s="135"/>
      <c r="HX90" s="135"/>
    </row>
    <row xmlns:x14ac="http://schemas.microsoft.com/office/spreadsheetml/2009/9/ac" r="91" s="3" customFormat="true" x14ac:dyDescent="0.25">
      <c r="A91" s="389" t="str">
        <f ca="true">IF(ISBLANK('Data Summary'!A93),"",'Data Summary'!A93)</f>
        <v/>
      </c>
      <c r="B91" s="135"/>
      <c r="L91" s="135"/>
      <c r="V91" s="135"/>
      <c r="AF91" s="135"/>
      <c r="AP91" s="135"/>
      <c r="AZ91" s="135"/>
      <c r="BA91" s="135"/>
      <c r="BJ91" s="135"/>
      <c r="BT91" s="135"/>
      <c r="CD91" s="135"/>
      <c r="CN91" s="135"/>
      <c r="CX91" s="135"/>
      <c r="DH91" s="135"/>
      <c r="DR91" s="135"/>
      <c r="EB91" s="135"/>
      <c r="EL91" s="135"/>
      <c r="EV91" s="135"/>
      <c r="FF91" s="135"/>
      <c r="FP91" s="135"/>
      <c r="FZ91" s="135"/>
      <c r="GJ91" s="135"/>
      <c r="GT91" s="135"/>
      <c r="HD91" s="135"/>
      <c r="HN91" s="135"/>
      <c r="HX91" s="135"/>
    </row>
    <row xmlns:x14ac="http://schemas.microsoft.com/office/spreadsheetml/2009/9/ac" r="92" s="3" customFormat="true" x14ac:dyDescent="0.25">
      <c r="A92" s="389" t="str">
        <f ca="true">IF(ISBLANK('Data Summary'!A94),"",'Data Summary'!A94)</f>
        <v/>
      </c>
      <c r="B92" s="135"/>
      <c r="L92" s="135"/>
      <c r="V92" s="135"/>
      <c r="AF92" s="135"/>
      <c r="AP92" s="135"/>
      <c r="AZ92" s="135"/>
      <c r="BA92" s="135"/>
      <c r="BJ92" s="135"/>
      <c r="BT92" s="135"/>
      <c r="CD92" s="135"/>
      <c r="CN92" s="135"/>
      <c r="CX92" s="135"/>
      <c r="DH92" s="135"/>
      <c r="DR92" s="135"/>
      <c r="EB92" s="135"/>
      <c r="EL92" s="135"/>
      <c r="EV92" s="135"/>
      <c r="FF92" s="135"/>
      <c r="FP92" s="135"/>
      <c r="FZ92" s="135"/>
      <c r="GJ92" s="135"/>
      <c r="GT92" s="135"/>
      <c r="HD92" s="135"/>
      <c r="HN92" s="135"/>
      <c r="HX92" s="135"/>
    </row>
    <row xmlns:x14ac="http://schemas.microsoft.com/office/spreadsheetml/2009/9/ac" r="93" s="3" customFormat="true" x14ac:dyDescent="0.25">
      <c r="A93" s="389" t="str">
        <f ca="true">IF(ISBLANK('Data Summary'!A95),"",'Data Summary'!A95)</f>
        <v/>
      </c>
      <c r="B93" s="135"/>
      <c r="L93" s="135"/>
      <c r="V93" s="135"/>
      <c r="AF93" s="135"/>
      <c r="AP93" s="135"/>
      <c r="AZ93" s="135"/>
      <c r="BA93" s="135"/>
      <c r="BJ93" s="135"/>
      <c r="BT93" s="135"/>
      <c r="CD93" s="135"/>
      <c r="CN93" s="135"/>
      <c r="CX93" s="135"/>
      <c r="DH93" s="135"/>
      <c r="DR93" s="135"/>
      <c r="EB93" s="135"/>
      <c r="EL93" s="135"/>
      <c r="EV93" s="135"/>
      <c r="FF93" s="135"/>
      <c r="FP93" s="135"/>
      <c r="FZ93" s="135"/>
      <c r="GJ93" s="135"/>
      <c r="GT93" s="135"/>
      <c r="HD93" s="135"/>
      <c r="HN93" s="135"/>
      <c r="HX93" s="135"/>
    </row>
    <row xmlns:x14ac="http://schemas.microsoft.com/office/spreadsheetml/2009/9/ac" r="94" s="3" customFormat="true" x14ac:dyDescent="0.25">
      <c r="A94" s="389" t="str">
        <f ca="true">IF(ISBLANK('Data Summary'!A96),"",'Data Summary'!A96)</f>
        <v/>
      </c>
      <c r="B94" s="135"/>
      <c r="L94" s="135"/>
      <c r="V94" s="135"/>
      <c r="AF94" s="135"/>
      <c r="AP94" s="135"/>
      <c r="AZ94" s="135"/>
      <c r="BA94" s="135"/>
      <c r="BJ94" s="135"/>
      <c r="BT94" s="135"/>
      <c r="CD94" s="135"/>
      <c r="CN94" s="135"/>
      <c r="CX94" s="135"/>
      <c r="DH94" s="135"/>
      <c r="DR94" s="135"/>
      <c r="EB94" s="135"/>
      <c r="EL94" s="135"/>
      <c r="EV94" s="135"/>
      <c r="FF94" s="135"/>
      <c r="FP94" s="135"/>
      <c r="FZ94" s="135"/>
      <c r="GJ94" s="135"/>
      <c r="GT94" s="135"/>
      <c r="HD94" s="135"/>
      <c r="HN94" s="135"/>
      <c r="HX94" s="135"/>
    </row>
    <row xmlns:x14ac="http://schemas.microsoft.com/office/spreadsheetml/2009/9/ac" r="95" s="3" customFormat="true" x14ac:dyDescent="0.25">
      <c r="A95" s="389" t="str">
        <f ca="true">IF(ISBLANK('Data Summary'!A97),"",'Data Summary'!A97)</f>
        <v/>
      </c>
      <c r="B95" s="135"/>
      <c r="L95" s="135"/>
      <c r="V95" s="135"/>
      <c r="AF95" s="135"/>
      <c r="AP95" s="135"/>
      <c r="AZ95" s="135"/>
      <c r="BA95" s="135"/>
      <c r="BJ95" s="135"/>
      <c r="BT95" s="135"/>
      <c r="CD95" s="135"/>
      <c r="CN95" s="135"/>
      <c r="CX95" s="135"/>
      <c r="DH95" s="135"/>
      <c r="DR95" s="135"/>
      <c r="EB95" s="135"/>
      <c r="EL95" s="135"/>
      <c r="EV95" s="135"/>
      <c r="FF95" s="135"/>
      <c r="FP95" s="135"/>
      <c r="FZ95" s="135"/>
      <c r="GJ95" s="135"/>
      <c r="GT95" s="135"/>
      <c r="HD95" s="135"/>
      <c r="HN95" s="135"/>
      <c r="HX95" s="135"/>
    </row>
    <row xmlns:x14ac="http://schemas.microsoft.com/office/spreadsheetml/2009/9/ac" r="96" s="3" customFormat="true" x14ac:dyDescent="0.25">
      <c r="A96" s="389" t="str">
        <f ca="true">IF(ISBLANK('Data Summary'!A98),"",'Data Summary'!A98)</f>
        <v/>
      </c>
      <c r="B96" s="135"/>
      <c r="L96" s="135"/>
      <c r="V96" s="135"/>
      <c r="AF96" s="135"/>
      <c r="AP96" s="135"/>
      <c r="AZ96" s="135"/>
      <c r="BA96" s="135"/>
      <c r="BJ96" s="135"/>
      <c r="BT96" s="135"/>
      <c r="CD96" s="135"/>
      <c r="CN96" s="135"/>
      <c r="CX96" s="135"/>
      <c r="DH96" s="135"/>
      <c r="DR96" s="135"/>
      <c r="EB96" s="135"/>
      <c r="EL96" s="135"/>
      <c r="EV96" s="135"/>
      <c r="FF96" s="135"/>
      <c r="FP96" s="135"/>
      <c r="FZ96" s="135"/>
      <c r="GJ96" s="135"/>
      <c r="GT96" s="135"/>
      <c r="HD96" s="135"/>
      <c r="HN96" s="135"/>
      <c r="HX96" s="135"/>
    </row>
    <row xmlns:x14ac="http://schemas.microsoft.com/office/spreadsheetml/2009/9/ac" r="97" s="3" customFormat="true" x14ac:dyDescent="0.25">
      <c r="A97" s="389" t="str">
        <f ca="true">IF(ISBLANK('Data Summary'!A99),"",'Data Summary'!A99)</f>
        <v/>
      </c>
      <c r="B97" s="135"/>
      <c r="L97" s="135"/>
      <c r="V97" s="135"/>
      <c r="AF97" s="135"/>
      <c r="AP97" s="135"/>
      <c r="AZ97" s="135"/>
      <c r="BA97" s="135"/>
      <c r="BJ97" s="135"/>
      <c r="BT97" s="135"/>
      <c r="CD97" s="135"/>
      <c r="CN97" s="135"/>
      <c r="CX97" s="135"/>
      <c r="DH97" s="135"/>
      <c r="DR97" s="135"/>
      <c r="EB97" s="135"/>
      <c r="EL97" s="135"/>
      <c r="EV97" s="135"/>
      <c r="FF97" s="135"/>
      <c r="FP97" s="135"/>
      <c r="FZ97" s="135"/>
      <c r="GJ97" s="135"/>
      <c r="GT97" s="135"/>
      <c r="HD97" s="135"/>
      <c r="HN97" s="135"/>
      <c r="HX97" s="135"/>
    </row>
    <row xmlns:x14ac="http://schemas.microsoft.com/office/spreadsheetml/2009/9/ac" r="98" s="3" customFormat="true" x14ac:dyDescent="0.25">
      <c r="A98" s="389" t="str">
        <f ca="true">IF(ISBLANK('Data Summary'!A100),"",'Data Summary'!A100)</f>
        <v/>
      </c>
      <c r="B98" s="135"/>
      <c r="L98" s="135"/>
      <c r="V98" s="135"/>
      <c r="AF98" s="135"/>
      <c r="AP98" s="135"/>
      <c r="AZ98" s="135"/>
      <c r="BA98" s="135"/>
      <c r="BJ98" s="135"/>
      <c r="BT98" s="135"/>
      <c r="CD98" s="135"/>
      <c r="CN98" s="135"/>
      <c r="CX98" s="135"/>
      <c r="DH98" s="135"/>
      <c r="DR98" s="135"/>
      <c r="EB98" s="135"/>
      <c r="EL98" s="135"/>
      <c r="EV98" s="135"/>
      <c r="FF98" s="135"/>
      <c r="FP98" s="135"/>
      <c r="FZ98" s="135"/>
      <c r="GJ98" s="135"/>
      <c r="GT98" s="135"/>
      <c r="HD98" s="135"/>
      <c r="HN98" s="135"/>
      <c r="HX98" s="135"/>
    </row>
    <row xmlns:x14ac="http://schemas.microsoft.com/office/spreadsheetml/2009/9/ac" r="99" s="3" customFormat="true" x14ac:dyDescent="0.25">
      <c r="A99" s="389" t="str">
        <f ca="true">IF(ISBLANK('Data Summary'!A101),"",'Data Summary'!A101)</f>
        <v/>
      </c>
      <c r="B99" s="135"/>
      <c r="L99" s="135"/>
      <c r="V99" s="135"/>
      <c r="AF99" s="135"/>
      <c r="AP99" s="135"/>
      <c r="AZ99" s="135"/>
      <c r="BA99" s="135"/>
      <c r="BJ99" s="135"/>
      <c r="BT99" s="135"/>
      <c r="CD99" s="135"/>
      <c r="CN99" s="135"/>
      <c r="CX99" s="135"/>
      <c r="DH99" s="135"/>
      <c r="DR99" s="135"/>
      <c r="EB99" s="135"/>
      <c r="EL99" s="135"/>
      <c r="EV99" s="135"/>
      <c r="FF99" s="135"/>
      <c r="FP99" s="135"/>
      <c r="FZ99" s="135"/>
      <c r="GJ99" s="135"/>
      <c r="GT99" s="135"/>
      <c r="HD99" s="135"/>
      <c r="HN99" s="135"/>
      <c r="HX99" s="135"/>
    </row>
    <row xmlns:x14ac="http://schemas.microsoft.com/office/spreadsheetml/2009/9/ac" r="100" s="3" customFormat="true" x14ac:dyDescent="0.25">
      <c r="A100" s="389" t="str">
        <f ca="true">IF(ISBLANK('Data Summary'!A102),"",'Data Summary'!A102)</f>
        <v/>
      </c>
      <c r="B100" s="135"/>
      <c r="L100" s="135"/>
      <c r="V100" s="135"/>
      <c r="AF100" s="135"/>
      <c r="AP100" s="135"/>
      <c r="AZ100" s="135"/>
      <c r="BA100" s="135"/>
      <c r="BJ100" s="135"/>
      <c r="BT100" s="135"/>
      <c r="CD100" s="135"/>
      <c r="CN100" s="135"/>
      <c r="CX100" s="135"/>
      <c r="DH100" s="135"/>
      <c r="DR100" s="135"/>
      <c r="EB100" s="135"/>
      <c r="EL100" s="135"/>
      <c r="EV100" s="135"/>
      <c r="FF100" s="135"/>
      <c r="FP100" s="135"/>
      <c r="FZ100" s="135"/>
      <c r="GJ100" s="135"/>
      <c r="GT100" s="135"/>
      <c r="HD100" s="135"/>
      <c r="HN100" s="135"/>
      <c r="HX100" s="135"/>
    </row>
    <row xmlns:x14ac="http://schemas.microsoft.com/office/spreadsheetml/2009/9/ac" r="101" s="3" customFormat="true" x14ac:dyDescent="0.25">
      <c r="A101" s="389" t="str">
        <f ca="true">IF(ISBLANK('Data Summary'!A103),"",'Data Summary'!A103)</f>
        <v/>
      </c>
      <c r="B101" s="135"/>
      <c r="L101" s="135"/>
      <c r="V101" s="135"/>
      <c r="AF101" s="135"/>
      <c r="AP101" s="135"/>
      <c r="AZ101" s="135"/>
      <c r="BA101" s="135"/>
      <c r="BJ101" s="135"/>
      <c r="BT101" s="135"/>
      <c r="CD101" s="135"/>
      <c r="CN101" s="135"/>
      <c r="CX101" s="135"/>
      <c r="DH101" s="135"/>
      <c r="DR101" s="135"/>
      <c r="EB101" s="135"/>
      <c r="EL101" s="135"/>
      <c r="EV101" s="135"/>
      <c r="FF101" s="135"/>
      <c r="FP101" s="135"/>
      <c r="FZ101" s="135"/>
      <c r="GJ101" s="135"/>
      <c r="GT101" s="135"/>
      <c r="HD101" s="135"/>
      <c r="HN101" s="135"/>
      <c r="HX101" s="135"/>
    </row>
    <row xmlns:x14ac="http://schemas.microsoft.com/office/spreadsheetml/2009/9/ac" r="102" s="3" customFormat="true" x14ac:dyDescent="0.25">
      <c r="A102" s="389" t="str">
        <f ca="true">IF(ISBLANK('Data Summary'!A104),"",'Data Summary'!A104)</f>
        <v/>
      </c>
      <c r="B102" s="135"/>
      <c r="L102" s="135"/>
      <c r="V102" s="135"/>
      <c r="AF102" s="135"/>
      <c r="AP102" s="135"/>
      <c r="AZ102" s="135"/>
      <c r="BA102" s="135"/>
      <c r="BJ102" s="135"/>
      <c r="BT102" s="135"/>
      <c r="CD102" s="135"/>
      <c r="CN102" s="135"/>
      <c r="CX102" s="135"/>
      <c r="DH102" s="135"/>
      <c r="DR102" s="135"/>
      <c r="EB102" s="135"/>
      <c r="EL102" s="135"/>
      <c r="EV102" s="135"/>
      <c r="FF102" s="135"/>
      <c r="FP102" s="135"/>
      <c r="FZ102" s="135"/>
      <c r="GJ102" s="135"/>
      <c r="GT102" s="135"/>
      <c r="HD102" s="135"/>
      <c r="HN102" s="135"/>
      <c r="HX102" s="135"/>
    </row>
    <row xmlns:x14ac="http://schemas.microsoft.com/office/spreadsheetml/2009/9/ac" r="103" s="3" customFormat="true" x14ac:dyDescent="0.25">
      <c r="A103" s="389" t="str">
        <f ca="true">IF(ISBLANK('Data Summary'!A105),"",'Data Summary'!A105)</f>
        <v/>
      </c>
      <c r="B103" s="135"/>
      <c r="L103" s="135"/>
      <c r="V103" s="135"/>
      <c r="AF103" s="135"/>
      <c r="AP103" s="135"/>
      <c r="AZ103" s="135"/>
      <c r="BA103" s="135"/>
      <c r="BJ103" s="135"/>
      <c r="BT103" s="135"/>
      <c r="CD103" s="135"/>
      <c r="CN103" s="135"/>
      <c r="CX103" s="135"/>
      <c r="DH103" s="135"/>
      <c r="DR103" s="135"/>
      <c r="EB103" s="135"/>
      <c r="EL103" s="135"/>
      <c r="EV103" s="135"/>
      <c r="FF103" s="135"/>
      <c r="FP103" s="135"/>
      <c r="FZ103" s="135"/>
      <c r="GJ103" s="135"/>
      <c r="GT103" s="135"/>
      <c r="HD103" s="135"/>
      <c r="HN103" s="135"/>
      <c r="HX103" s="135"/>
    </row>
    <row xmlns:x14ac="http://schemas.microsoft.com/office/spreadsheetml/2009/9/ac" r="104" s="3" customFormat="true" x14ac:dyDescent="0.25">
      <c r="A104" s="389" t="str">
        <f ca="true">IF(ISBLANK('Data Summary'!A106),"",'Data Summary'!A106)</f>
        <v/>
      </c>
      <c r="B104" s="135"/>
      <c r="L104" s="135"/>
      <c r="V104" s="135"/>
      <c r="AF104" s="135"/>
      <c r="AP104" s="135"/>
      <c r="AZ104" s="135"/>
      <c r="BA104" s="135"/>
      <c r="BJ104" s="135"/>
      <c r="BT104" s="135"/>
      <c r="CD104" s="135"/>
      <c r="CN104" s="135"/>
      <c r="CX104" s="135"/>
      <c r="DH104" s="135"/>
      <c r="DR104" s="135"/>
      <c r="EB104" s="135"/>
      <c r="EL104" s="135"/>
      <c r="EV104" s="135"/>
      <c r="FF104" s="135"/>
      <c r="FP104" s="135"/>
      <c r="FZ104" s="135"/>
      <c r="GJ104" s="135"/>
      <c r="GT104" s="135"/>
      <c r="HD104" s="135"/>
      <c r="HN104" s="135"/>
      <c r="HX104" s="135"/>
    </row>
    <row xmlns:x14ac="http://schemas.microsoft.com/office/spreadsheetml/2009/9/ac" r="105" s="3" customFormat="true" x14ac:dyDescent="0.25">
      <c r="A105" s="389" t="str">
        <f ca="true">IF(ISBLANK('Data Summary'!A107),"",'Data Summary'!A107)</f>
        <v/>
      </c>
      <c r="B105" s="135"/>
      <c r="L105" s="135"/>
      <c r="V105" s="135"/>
      <c r="AF105" s="135"/>
      <c r="AP105" s="135"/>
      <c r="AZ105" s="135"/>
      <c r="BA105" s="135"/>
      <c r="BJ105" s="135"/>
      <c r="BT105" s="135"/>
      <c r="CD105" s="135"/>
      <c r="CN105" s="135"/>
      <c r="CX105" s="135"/>
      <c r="DH105" s="135"/>
      <c r="DR105" s="135"/>
      <c r="EB105" s="135"/>
      <c r="EL105" s="135"/>
      <c r="EV105" s="135"/>
      <c r="FF105" s="135"/>
      <c r="FP105" s="135"/>
      <c r="FZ105" s="135"/>
      <c r="GJ105" s="135"/>
      <c r="GT105" s="135"/>
      <c r="HD105" s="135"/>
      <c r="HN105" s="135"/>
      <c r="HX105" s="135"/>
    </row>
    <row xmlns:x14ac="http://schemas.microsoft.com/office/spreadsheetml/2009/9/ac" r="106" s="3" customFormat="true" x14ac:dyDescent="0.25">
      <c r="A106" s="389" t="str">
        <f ca="true">IF(ISBLANK('Data Summary'!A108),"",'Data Summary'!A108)</f>
        <v/>
      </c>
      <c r="B106" s="135"/>
      <c r="L106" s="135"/>
      <c r="V106" s="135"/>
      <c r="AF106" s="135"/>
      <c r="AP106" s="135"/>
      <c r="AZ106" s="135"/>
      <c r="BA106" s="135"/>
      <c r="BJ106" s="135"/>
      <c r="BT106" s="135"/>
      <c r="CD106" s="135"/>
      <c r="CN106" s="135"/>
      <c r="CX106" s="135"/>
      <c r="DH106" s="135"/>
      <c r="DR106" s="135"/>
      <c r="EB106" s="135"/>
      <c r="EL106" s="135"/>
      <c r="EV106" s="135"/>
      <c r="FF106" s="135"/>
      <c r="FP106" s="135"/>
      <c r="FZ106" s="135"/>
      <c r="GJ106" s="135"/>
      <c r="GT106" s="135"/>
      <c r="HD106" s="135"/>
      <c r="HN106" s="135"/>
      <c r="HX106" s="135"/>
    </row>
    <row xmlns:x14ac="http://schemas.microsoft.com/office/spreadsheetml/2009/9/ac" r="107" s="3" customFormat="true" x14ac:dyDescent="0.25">
      <c r="A107" s="389" t="str">
        <f ca="true">IF(ISBLANK('Data Summary'!A109),"",'Data Summary'!A109)</f>
        <v/>
      </c>
      <c r="B107" s="135"/>
      <c r="L107" s="135"/>
      <c r="V107" s="135"/>
      <c r="AF107" s="135"/>
      <c r="AP107" s="135"/>
      <c r="AZ107" s="135"/>
      <c r="BA107" s="135"/>
      <c r="BJ107" s="135"/>
      <c r="BT107" s="135"/>
      <c r="CD107" s="135"/>
      <c r="CN107" s="135"/>
      <c r="CX107" s="135"/>
      <c r="DH107" s="135"/>
      <c r="DR107" s="135"/>
      <c r="EB107" s="135"/>
      <c r="EL107" s="135"/>
      <c r="EV107" s="135"/>
      <c r="FF107" s="135"/>
      <c r="FP107" s="135"/>
      <c r="FZ107" s="135"/>
      <c r="GJ107" s="135"/>
      <c r="GT107" s="135"/>
      <c r="HD107" s="135"/>
      <c r="HN107" s="135"/>
      <c r="HX107" s="135"/>
    </row>
    <row xmlns:x14ac="http://schemas.microsoft.com/office/spreadsheetml/2009/9/ac" r="108" s="3" customFormat="true" x14ac:dyDescent="0.25">
      <c r="A108" s="389" t="str">
        <f ca="true">IF(ISBLANK('Data Summary'!A110),"",'Data Summary'!A110)</f>
        <v/>
      </c>
      <c r="B108" s="135"/>
      <c r="L108" s="135"/>
      <c r="V108" s="135"/>
      <c r="AF108" s="135"/>
      <c r="AP108" s="135"/>
      <c r="AZ108" s="135"/>
      <c r="BA108" s="135"/>
      <c r="BJ108" s="135"/>
      <c r="BT108" s="135"/>
      <c r="CD108" s="135"/>
      <c r="CN108" s="135"/>
      <c r="CX108" s="135"/>
      <c r="DH108" s="135"/>
      <c r="DR108" s="135"/>
      <c r="EB108" s="135"/>
      <c r="EL108" s="135"/>
      <c r="EV108" s="135"/>
      <c r="FF108" s="135"/>
      <c r="FP108" s="135"/>
      <c r="FZ108" s="135"/>
      <c r="GJ108" s="135"/>
      <c r="GT108" s="135"/>
      <c r="HD108" s="135"/>
      <c r="HN108" s="135"/>
      <c r="HX108" s="135"/>
    </row>
    <row xmlns:x14ac="http://schemas.microsoft.com/office/spreadsheetml/2009/9/ac" r="109" s="3" customFormat="true" x14ac:dyDescent="0.25">
      <c r="A109" s="389" t="str">
        <f ca="true">IF(ISBLANK('Data Summary'!A111),"",'Data Summary'!A111)</f>
        <v/>
      </c>
      <c r="B109" s="135"/>
      <c r="L109" s="135"/>
      <c r="V109" s="135"/>
      <c r="AF109" s="135"/>
      <c r="AP109" s="135"/>
      <c r="AZ109" s="135"/>
      <c r="BA109" s="135"/>
      <c r="BJ109" s="135"/>
      <c r="BT109" s="135"/>
      <c r="CD109" s="135"/>
      <c r="CN109" s="135"/>
      <c r="CX109" s="135"/>
      <c r="DH109" s="135"/>
      <c r="DR109" s="135"/>
      <c r="EB109" s="135"/>
      <c r="EL109" s="135"/>
      <c r="EV109" s="135"/>
      <c r="FF109" s="135"/>
      <c r="FP109" s="135"/>
      <c r="FZ109" s="135"/>
      <c r="GJ109" s="135"/>
      <c r="GT109" s="135"/>
      <c r="HD109" s="135"/>
      <c r="HN109" s="135"/>
      <c r="HX109" s="135"/>
    </row>
    <row xmlns:x14ac="http://schemas.microsoft.com/office/spreadsheetml/2009/9/ac" r="110" s="3" customFormat="true" x14ac:dyDescent="0.25">
      <c r="A110" s="389" t="str">
        <f ca="true">IF(ISBLANK('Data Summary'!A112),"",'Data Summary'!A112)</f>
        <v/>
      </c>
      <c r="B110" s="135"/>
      <c r="L110" s="135"/>
      <c r="V110" s="135"/>
      <c r="AF110" s="135"/>
      <c r="AP110" s="135"/>
      <c r="AZ110" s="135"/>
      <c r="BA110" s="135"/>
      <c r="BJ110" s="135"/>
      <c r="BT110" s="135"/>
      <c r="CD110" s="135"/>
      <c r="CN110" s="135"/>
      <c r="CX110" s="135"/>
      <c r="DH110" s="135"/>
      <c r="DR110" s="135"/>
      <c r="EB110" s="135"/>
      <c r="EL110" s="135"/>
      <c r="EV110" s="135"/>
      <c r="FF110" s="135"/>
      <c r="FP110" s="135"/>
      <c r="FZ110" s="135"/>
      <c r="GJ110" s="135"/>
      <c r="GT110" s="135"/>
      <c r="HD110" s="135"/>
      <c r="HN110" s="135"/>
      <c r="HX110" s="135"/>
    </row>
    <row xmlns:x14ac="http://schemas.microsoft.com/office/spreadsheetml/2009/9/ac" r="111" s="3" customFormat="true" x14ac:dyDescent="0.25">
      <c r="A111" s="389" t="str">
        <f ca="true">IF(ISBLANK('Data Summary'!A113),"",'Data Summary'!A113)</f>
        <v/>
      </c>
      <c r="B111" s="135"/>
      <c r="L111" s="135"/>
      <c r="V111" s="135"/>
      <c r="AF111" s="135"/>
      <c r="AP111" s="135"/>
      <c r="AZ111" s="135"/>
      <c r="BA111" s="135"/>
      <c r="BJ111" s="135"/>
      <c r="BT111" s="135"/>
      <c r="CD111" s="135"/>
      <c r="CN111" s="135"/>
      <c r="CX111" s="135"/>
      <c r="DH111" s="135"/>
      <c r="DR111" s="135"/>
      <c r="EB111" s="135"/>
      <c r="EL111" s="135"/>
      <c r="EV111" s="135"/>
      <c r="FF111" s="135"/>
      <c r="FP111" s="135"/>
      <c r="FZ111" s="135"/>
      <c r="GJ111" s="135"/>
      <c r="GT111" s="135"/>
      <c r="HD111" s="135"/>
      <c r="HN111" s="135"/>
      <c r="HX111" s="135"/>
    </row>
    <row xmlns:x14ac="http://schemas.microsoft.com/office/spreadsheetml/2009/9/ac" r="112" s="3" customFormat="true" x14ac:dyDescent="0.25">
      <c r="A112" s="389" t="str">
        <f ca="true">IF(ISBLANK('Data Summary'!A114),"",'Data Summary'!A114)</f>
        <v/>
      </c>
      <c r="B112" s="135"/>
      <c r="L112" s="135"/>
      <c r="V112" s="135"/>
      <c r="AF112" s="135"/>
      <c r="AP112" s="135"/>
      <c r="AZ112" s="135"/>
      <c r="BA112" s="135"/>
      <c r="BJ112" s="135"/>
      <c r="BT112" s="135"/>
      <c r="CD112" s="135"/>
      <c r="CN112" s="135"/>
      <c r="CX112" s="135"/>
      <c r="DH112" s="135"/>
      <c r="DR112" s="135"/>
      <c r="EB112" s="135"/>
      <c r="EL112" s="135"/>
      <c r="EV112" s="135"/>
      <c r="FF112" s="135"/>
      <c r="FP112" s="135"/>
      <c r="FZ112" s="135"/>
      <c r="GJ112" s="135"/>
      <c r="GT112" s="135"/>
      <c r="HD112" s="135"/>
      <c r="HN112" s="135"/>
      <c r="HX112" s="135"/>
    </row>
    <row xmlns:x14ac="http://schemas.microsoft.com/office/spreadsheetml/2009/9/ac" r="113" s="3" customFormat="true" x14ac:dyDescent="0.25">
      <c r="A113" s="389" t="str">
        <f ca="true">IF(ISBLANK('Data Summary'!A115),"",'Data Summary'!A115)</f>
        <v/>
      </c>
      <c r="B113" s="135"/>
      <c r="L113" s="135"/>
      <c r="V113" s="135"/>
      <c r="AF113" s="135"/>
      <c r="AP113" s="135"/>
      <c r="AZ113" s="135"/>
      <c r="BA113" s="135"/>
      <c r="BJ113" s="135"/>
      <c r="BT113" s="135"/>
      <c r="CD113" s="135"/>
      <c r="CN113" s="135"/>
      <c r="CX113" s="135"/>
      <c r="DH113" s="135"/>
      <c r="DR113" s="135"/>
      <c r="EB113" s="135"/>
      <c r="EL113" s="135"/>
      <c r="EV113" s="135"/>
      <c r="FF113" s="135"/>
      <c r="FP113" s="135"/>
      <c r="FZ113" s="135"/>
      <c r="GJ113" s="135"/>
      <c r="GT113" s="135"/>
      <c r="HD113" s="135"/>
      <c r="HN113" s="135"/>
      <c r="HX113" s="135"/>
    </row>
    <row xmlns:x14ac="http://schemas.microsoft.com/office/spreadsheetml/2009/9/ac" r="114" s="3" customFormat="true" x14ac:dyDescent="0.25">
      <c r="A114" s="389" t="str">
        <f ca="true">IF(ISBLANK('Data Summary'!A116),"",'Data Summary'!A116)</f>
        <v/>
      </c>
      <c r="B114" s="135"/>
      <c r="L114" s="135"/>
      <c r="V114" s="135"/>
      <c r="AF114" s="135"/>
      <c r="AP114" s="135"/>
      <c r="AZ114" s="135"/>
      <c r="BA114" s="135"/>
      <c r="BJ114" s="135"/>
      <c r="BT114" s="135"/>
      <c r="CD114" s="135"/>
      <c r="CN114" s="135"/>
      <c r="CX114" s="135"/>
      <c r="DH114" s="135"/>
      <c r="DR114" s="135"/>
      <c r="EB114" s="135"/>
      <c r="EL114" s="135"/>
      <c r="EV114" s="135"/>
      <c r="FF114" s="135"/>
      <c r="FP114" s="135"/>
      <c r="FZ114" s="135"/>
      <c r="GJ114" s="135"/>
      <c r="GT114" s="135"/>
      <c r="HD114" s="135"/>
      <c r="HN114" s="135"/>
      <c r="HX114" s="135"/>
    </row>
    <row xmlns:x14ac="http://schemas.microsoft.com/office/spreadsheetml/2009/9/ac" r="115" s="3" customFormat="true" x14ac:dyDescent="0.25">
      <c r="A115" s="389" t="str">
        <f ca="true">IF(ISBLANK('Data Summary'!A117),"",'Data Summary'!A117)</f>
        <v/>
      </c>
      <c r="B115" s="135"/>
      <c r="L115" s="135"/>
      <c r="V115" s="135"/>
      <c r="AF115" s="135"/>
      <c r="AP115" s="135"/>
      <c r="AZ115" s="135"/>
      <c r="BA115" s="135"/>
      <c r="BJ115" s="135"/>
      <c r="BT115" s="135"/>
      <c r="CD115" s="135"/>
      <c r="CN115" s="135"/>
      <c r="CX115" s="135"/>
      <c r="DH115" s="135"/>
      <c r="DR115" s="135"/>
      <c r="EB115" s="135"/>
      <c r="EL115" s="135"/>
      <c r="EV115" s="135"/>
      <c r="FF115" s="135"/>
      <c r="FP115" s="135"/>
      <c r="FZ115" s="135"/>
      <c r="GJ115" s="135"/>
      <c r="GT115" s="135"/>
      <c r="HD115" s="135"/>
      <c r="HN115" s="135"/>
      <c r="HX115" s="135"/>
    </row>
    <row xmlns:x14ac="http://schemas.microsoft.com/office/spreadsheetml/2009/9/ac" r="116" s="3" customFormat="true" x14ac:dyDescent="0.25">
      <c r="A116" s="389" t="str">
        <f ca="true">IF(ISBLANK('Data Summary'!A118),"",'Data Summary'!A118)</f>
        <v/>
      </c>
      <c r="B116" s="135"/>
      <c r="L116" s="135"/>
      <c r="V116" s="135"/>
      <c r="AF116" s="135"/>
      <c r="AP116" s="135"/>
      <c r="AZ116" s="135"/>
      <c r="BA116" s="135"/>
      <c r="BJ116" s="135"/>
      <c r="BT116" s="135"/>
      <c r="CD116" s="135"/>
      <c r="CN116" s="135"/>
      <c r="CX116" s="135"/>
      <c r="DH116" s="135"/>
      <c r="DR116" s="135"/>
      <c r="EB116" s="135"/>
      <c r="EL116" s="135"/>
      <c r="EV116" s="135"/>
      <c r="FF116" s="135"/>
      <c r="FP116" s="135"/>
      <c r="FZ116" s="135"/>
      <c r="GJ116" s="135"/>
      <c r="GT116" s="135"/>
      <c r="HD116" s="135"/>
      <c r="HN116" s="135"/>
      <c r="HX116" s="135"/>
    </row>
    <row xmlns:x14ac="http://schemas.microsoft.com/office/spreadsheetml/2009/9/ac" r="117" s="3" customFormat="true" x14ac:dyDescent="0.25">
      <c r="A117" s="389" t="str">
        <f ca="true">IF(ISBLANK('Data Summary'!A119),"",'Data Summary'!A119)</f>
        <v/>
      </c>
      <c r="B117" s="135"/>
      <c r="L117" s="135"/>
      <c r="V117" s="135"/>
      <c r="AF117" s="135"/>
      <c r="AP117" s="135"/>
      <c r="AZ117" s="135"/>
      <c r="BA117" s="135"/>
      <c r="BJ117" s="135"/>
      <c r="BT117" s="135"/>
      <c r="CD117" s="135"/>
      <c r="CN117" s="135"/>
      <c r="CX117" s="135"/>
      <c r="DH117" s="135"/>
      <c r="DR117" s="135"/>
      <c r="EB117" s="135"/>
      <c r="EL117" s="135"/>
      <c r="EV117" s="135"/>
      <c r="FF117" s="135"/>
      <c r="FP117" s="135"/>
      <c r="FZ117" s="135"/>
      <c r="GJ117" s="135"/>
      <c r="GT117" s="135"/>
      <c r="HD117" s="135"/>
      <c r="HN117" s="135"/>
      <c r="HX117" s="135"/>
    </row>
    <row xmlns:x14ac="http://schemas.microsoft.com/office/spreadsheetml/2009/9/ac" r="118" s="3" customFormat="true" x14ac:dyDescent="0.25">
      <c r="A118" s="389" t="str">
        <f ca="true">IF(ISBLANK('Data Summary'!A120),"",'Data Summary'!A120)</f>
        <v/>
      </c>
      <c r="B118" s="135"/>
      <c r="L118" s="135"/>
      <c r="V118" s="135"/>
      <c r="AF118" s="135"/>
      <c r="AP118" s="135"/>
      <c r="AZ118" s="135"/>
      <c r="BA118" s="135"/>
      <c r="BJ118" s="135"/>
      <c r="BT118" s="135"/>
      <c r="CD118" s="135"/>
      <c r="CN118" s="135"/>
      <c r="CX118" s="135"/>
      <c r="DH118" s="135"/>
      <c r="DR118" s="135"/>
      <c r="EB118" s="135"/>
      <c r="EL118" s="135"/>
      <c r="EV118" s="135"/>
      <c r="FF118" s="135"/>
      <c r="FP118" s="135"/>
      <c r="FZ118" s="135"/>
      <c r="GJ118" s="135"/>
      <c r="GT118" s="135"/>
      <c r="HD118" s="135"/>
      <c r="HN118" s="135"/>
      <c r="HX118" s="135"/>
    </row>
    <row xmlns:x14ac="http://schemas.microsoft.com/office/spreadsheetml/2009/9/ac" r="119" s="3" customFormat="true" x14ac:dyDescent="0.25">
      <c r="A119" s="389" t="str">
        <f ca="true">IF(ISBLANK('Data Summary'!A121),"",'Data Summary'!A121)</f>
        <v/>
      </c>
      <c r="B119" s="135"/>
      <c r="L119" s="135"/>
      <c r="V119" s="135"/>
      <c r="AF119" s="135"/>
      <c r="AP119" s="135"/>
      <c r="AZ119" s="135"/>
      <c r="BA119" s="135"/>
      <c r="BJ119" s="135"/>
      <c r="BT119" s="135"/>
      <c r="CD119" s="135"/>
      <c r="CN119" s="135"/>
      <c r="CX119" s="135"/>
      <c r="DH119" s="135"/>
      <c r="DR119" s="135"/>
      <c r="EB119" s="135"/>
      <c r="EL119" s="135"/>
      <c r="EV119" s="135"/>
      <c r="FF119" s="135"/>
      <c r="FP119" s="135"/>
      <c r="FZ119" s="135"/>
      <c r="GJ119" s="135"/>
      <c r="GT119" s="135"/>
      <c r="HD119" s="135"/>
      <c r="HN119" s="135"/>
      <c r="HX119" s="135"/>
    </row>
    <row xmlns:x14ac="http://schemas.microsoft.com/office/spreadsheetml/2009/9/ac" r="120" s="3" customFormat="true" x14ac:dyDescent="0.25">
      <c r="A120" s="389" t="str">
        <f ca="true">IF(ISBLANK('Data Summary'!A122),"",'Data Summary'!A122)</f>
        <v/>
      </c>
      <c r="B120" s="135"/>
      <c r="L120" s="135"/>
      <c r="V120" s="135"/>
      <c r="AF120" s="135"/>
      <c r="AP120" s="135"/>
      <c r="AZ120" s="135"/>
      <c r="BA120" s="135"/>
      <c r="BJ120" s="135"/>
      <c r="BT120" s="135"/>
      <c r="CD120" s="135"/>
      <c r="CN120" s="135"/>
      <c r="CX120" s="135"/>
      <c r="DH120" s="135"/>
      <c r="DR120" s="135"/>
      <c r="EB120" s="135"/>
      <c r="EL120" s="135"/>
      <c r="EV120" s="135"/>
      <c r="FF120" s="135"/>
      <c r="FP120" s="135"/>
      <c r="FZ120" s="135"/>
      <c r="GJ120" s="135"/>
      <c r="GT120" s="135"/>
      <c r="HD120" s="135"/>
      <c r="HN120" s="135"/>
      <c r="HX120" s="135"/>
    </row>
    <row xmlns:x14ac="http://schemas.microsoft.com/office/spreadsheetml/2009/9/ac" r="121" s="3" customFormat="true" x14ac:dyDescent="0.25">
      <c r="A121" s="389" t="str">
        <f ca="true">IF(ISBLANK('Data Summary'!A123),"",'Data Summary'!A123)</f>
        <v/>
      </c>
      <c r="B121" s="135"/>
      <c r="L121" s="135"/>
      <c r="V121" s="135"/>
      <c r="AF121" s="135"/>
      <c r="AP121" s="135"/>
      <c r="AZ121" s="135"/>
      <c r="BA121" s="135"/>
      <c r="BJ121" s="135"/>
      <c r="BT121" s="135"/>
      <c r="CD121" s="135"/>
      <c r="CN121" s="135"/>
      <c r="CX121" s="135"/>
      <c r="DH121" s="135"/>
      <c r="DR121" s="135"/>
      <c r="EB121" s="135"/>
      <c r="EL121" s="135"/>
      <c r="EV121" s="135"/>
      <c r="FF121" s="135"/>
      <c r="FP121" s="135"/>
      <c r="FZ121" s="135"/>
      <c r="GJ121" s="135"/>
      <c r="GT121" s="135"/>
      <c r="HD121" s="135"/>
      <c r="HN121" s="135"/>
      <c r="HX121" s="135"/>
    </row>
    <row xmlns:x14ac="http://schemas.microsoft.com/office/spreadsheetml/2009/9/ac" r="122" s="3" customFormat="true" x14ac:dyDescent="0.25">
      <c r="A122" s="389" t="str">
        <f ca="true">IF(ISBLANK('Data Summary'!A124),"",'Data Summary'!A124)</f>
        <v/>
      </c>
      <c r="B122" s="135"/>
      <c r="L122" s="135"/>
      <c r="V122" s="135"/>
      <c r="AF122" s="135"/>
      <c r="AP122" s="135"/>
      <c r="AZ122" s="135"/>
      <c r="BA122" s="135"/>
      <c r="BJ122" s="135"/>
      <c r="BT122" s="135"/>
      <c r="CD122" s="135"/>
      <c r="CN122" s="135"/>
      <c r="CX122" s="135"/>
      <c r="DH122" s="135"/>
      <c r="DR122" s="135"/>
      <c r="EB122" s="135"/>
      <c r="EL122" s="135"/>
      <c r="EV122" s="135"/>
      <c r="FF122" s="135"/>
      <c r="FP122" s="135"/>
      <c r="FZ122" s="135"/>
      <c r="GJ122" s="135"/>
      <c r="GT122" s="135"/>
      <c r="HD122" s="135"/>
      <c r="HN122" s="135"/>
      <c r="HX122" s="135"/>
    </row>
    <row xmlns:x14ac="http://schemas.microsoft.com/office/spreadsheetml/2009/9/ac" r="123" s="3" customFormat="true" x14ac:dyDescent="0.25">
      <c r="A123" s="389" t="str">
        <f ca="true">IF(ISBLANK('Data Summary'!A125),"",'Data Summary'!A125)</f>
        <v/>
      </c>
      <c r="B123" s="135"/>
      <c r="L123" s="135"/>
      <c r="V123" s="135"/>
      <c r="AF123" s="135"/>
      <c r="AP123" s="135"/>
      <c r="AZ123" s="135"/>
      <c r="BA123" s="135"/>
      <c r="BJ123" s="135"/>
      <c r="BT123" s="135"/>
      <c r="CD123" s="135"/>
      <c r="CN123" s="135"/>
      <c r="CX123" s="135"/>
      <c r="DH123" s="135"/>
      <c r="DR123" s="135"/>
      <c r="EB123" s="135"/>
      <c r="EL123" s="135"/>
      <c r="EV123" s="135"/>
      <c r="FF123" s="135"/>
      <c r="FP123" s="135"/>
      <c r="FZ123" s="135"/>
      <c r="GJ123" s="135"/>
      <c r="GT123" s="135"/>
      <c r="HD123" s="135"/>
      <c r="HN123" s="135"/>
      <c r="HX123" s="135"/>
    </row>
    <row xmlns:x14ac="http://schemas.microsoft.com/office/spreadsheetml/2009/9/ac" r="124" s="3" customFormat="true" x14ac:dyDescent="0.25">
      <c r="A124" s="389" t="str">
        <f ca="true">IF(ISBLANK('Data Summary'!A126),"",'Data Summary'!A126)</f>
        <v/>
      </c>
      <c r="B124" s="135"/>
      <c r="L124" s="135"/>
      <c r="V124" s="135"/>
      <c r="AF124" s="135"/>
      <c r="AP124" s="135"/>
      <c r="AZ124" s="135"/>
      <c r="BA124" s="135"/>
      <c r="BJ124" s="135"/>
      <c r="BT124" s="135"/>
      <c r="CD124" s="135"/>
      <c r="CN124" s="135"/>
      <c r="CX124" s="135"/>
      <c r="DH124" s="135"/>
      <c r="DR124" s="135"/>
      <c r="EB124" s="135"/>
      <c r="EL124" s="135"/>
      <c r="EV124" s="135"/>
      <c r="FF124" s="135"/>
      <c r="FP124" s="135"/>
      <c r="FZ124" s="135"/>
      <c r="GJ124" s="135"/>
      <c r="GT124" s="135"/>
      <c r="HD124" s="135"/>
      <c r="HN124" s="135"/>
      <c r="HX124" s="135"/>
    </row>
    <row xmlns:x14ac="http://schemas.microsoft.com/office/spreadsheetml/2009/9/ac" r="125" s="3" customFormat="true" x14ac:dyDescent="0.25">
      <c r="A125" s="389" t="str">
        <f ca="true">IF(ISBLANK('Data Summary'!A127),"",'Data Summary'!A127)</f>
        <v/>
      </c>
      <c r="B125" s="135"/>
      <c r="L125" s="135"/>
      <c r="V125" s="135"/>
      <c r="AF125" s="135"/>
      <c r="AP125" s="135"/>
      <c r="AZ125" s="135"/>
      <c r="BA125" s="135"/>
      <c r="BJ125" s="135"/>
      <c r="BT125" s="135"/>
      <c r="CD125" s="135"/>
      <c r="CN125" s="135"/>
      <c r="CX125" s="135"/>
      <c r="DH125" s="135"/>
      <c r="DR125" s="135"/>
      <c r="EB125" s="135"/>
      <c r="EL125" s="135"/>
      <c r="EV125" s="135"/>
      <c r="FF125" s="135"/>
      <c r="FP125" s="135"/>
      <c r="FZ125" s="135"/>
      <c r="GJ125" s="135"/>
      <c r="GT125" s="135"/>
      <c r="HD125" s="135"/>
      <c r="HN125" s="135"/>
      <c r="HX125" s="135"/>
    </row>
    <row xmlns:x14ac="http://schemas.microsoft.com/office/spreadsheetml/2009/9/ac" r="126" s="3" customFormat="true" x14ac:dyDescent="0.25">
      <c r="A126" s="389" t="str">
        <f ca="true">IF(ISBLANK('Data Summary'!A128),"",'Data Summary'!A128)</f>
        <v/>
      </c>
      <c r="B126" s="135"/>
      <c r="L126" s="135"/>
      <c r="V126" s="135"/>
      <c r="AF126" s="135"/>
      <c r="AP126" s="135"/>
      <c r="AZ126" s="135"/>
      <c r="BA126" s="135"/>
      <c r="BJ126" s="135"/>
      <c r="BT126" s="135"/>
      <c r="CD126" s="135"/>
      <c r="CN126" s="135"/>
      <c r="CX126" s="135"/>
      <c r="DH126" s="135"/>
      <c r="DR126" s="135"/>
      <c r="EB126" s="135"/>
      <c r="EL126" s="135"/>
      <c r="EV126" s="135"/>
      <c r="FF126" s="135"/>
      <c r="FP126" s="135"/>
      <c r="FZ126" s="135"/>
      <c r="GJ126" s="135"/>
      <c r="GT126" s="135"/>
      <c r="HD126" s="135"/>
      <c r="HN126" s="135"/>
      <c r="HX126" s="135"/>
    </row>
    <row xmlns:x14ac="http://schemas.microsoft.com/office/spreadsheetml/2009/9/ac" r="127" s="3" customFormat="true" x14ac:dyDescent="0.25">
      <c r="A127" s="389" t="str">
        <f ca="true">IF(ISBLANK('Data Summary'!A129),"",'Data Summary'!A129)</f>
        <v/>
      </c>
      <c r="B127" s="135"/>
      <c r="L127" s="135"/>
      <c r="V127" s="135"/>
      <c r="AF127" s="135"/>
      <c r="AP127" s="135"/>
      <c r="AZ127" s="135"/>
      <c r="BA127" s="135"/>
      <c r="BJ127" s="135"/>
      <c r="BT127" s="135"/>
      <c r="CD127" s="135"/>
      <c r="CN127" s="135"/>
      <c r="CX127" s="135"/>
      <c r="DH127" s="135"/>
      <c r="DR127" s="135"/>
      <c r="EB127" s="135"/>
      <c r="EL127" s="135"/>
      <c r="EV127" s="135"/>
      <c r="FF127" s="135"/>
      <c r="FP127" s="135"/>
      <c r="FZ127" s="135"/>
      <c r="GJ127" s="135"/>
      <c r="GT127" s="135"/>
      <c r="HD127" s="135"/>
      <c r="HN127" s="135"/>
      <c r="HX127" s="135"/>
    </row>
    <row xmlns:x14ac="http://schemas.microsoft.com/office/spreadsheetml/2009/9/ac" r="128" s="3" customFormat="true" x14ac:dyDescent="0.25">
      <c r="A128" s="389" t="str">
        <f ca="true">IF(ISBLANK('Data Summary'!A130),"",'Data Summary'!A130)</f>
        <v/>
      </c>
      <c r="B128" s="135"/>
      <c r="L128" s="135"/>
      <c r="V128" s="135"/>
      <c r="AF128" s="135"/>
      <c r="AP128" s="135"/>
      <c r="AZ128" s="135"/>
      <c r="BA128" s="135"/>
      <c r="BJ128" s="135"/>
      <c r="BT128" s="135"/>
      <c r="CD128" s="135"/>
      <c r="CN128" s="135"/>
      <c r="CX128" s="135"/>
      <c r="DH128" s="135"/>
      <c r="DR128" s="135"/>
      <c r="EB128" s="135"/>
      <c r="EL128" s="135"/>
      <c r="EV128" s="135"/>
      <c r="FF128" s="135"/>
      <c r="FP128" s="135"/>
      <c r="FZ128" s="135"/>
      <c r="GJ128" s="135"/>
      <c r="GT128" s="135"/>
      <c r="HD128" s="135"/>
      <c r="HN128" s="135"/>
      <c r="HX128" s="135"/>
    </row>
    <row xmlns:x14ac="http://schemas.microsoft.com/office/spreadsheetml/2009/9/ac" r="129" s="3" customFormat="true" x14ac:dyDescent="0.25">
      <c r="A129" s="389" t="str">
        <f ca="true">IF(ISBLANK('Data Summary'!A131),"",'Data Summary'!A131)</f>
        <v/>
      </c>
      <c r="B129" s="135"/>
      <c r="L129" s="135"/>
      <c r="V129" s="135"/>
      <c r="AF129" s="135"/>
      <c r="AP129" s="135"/>
      <c r="AZ129" s="135"/>
      <c r="BA129" s="135"/>
      <c r="BJ129" s="135"/>
      <c r="BT129" s="135"/>
      <c r="CD129" s="135"/>
      <c r="CN129" s="135"/>
      <c r="CX129" s="135"/>
      <c r="DH129" s="135"/>
      <c r="DR129" s="135"/>
      <c r="EB129" s="135"/>
      <c r="EL129" s="135"/>
      <c r="EV129" s="135"/>
      <c r="FF129" s="135"/>
      <c r="FP129" s="135"/>
      <c r="FZ129" s="135"/>
      <c r="GJ129" s="135"/>
      <c r="GT129" s="135"/>
      <c r="HD129" s="135"/>
      <c r="HN129" s="135"/>
      <c r="HX129" s="135"/>
    </row>
    <row xmlns:x14ac="http://schemas.microsoft.com/office/spreadsheetml/2009/9/ac" r="130" s="3" customFormat="true" x14ac:dyDescent="0.25">
      <c r="A130" s="389" t="str">
        <f ca="true">IF(ISBLANK('Data Summary'!A132),"",'Data Summary'!A132)</f>
        <v/>
      </c>
      <c r="B130" s="135"/>
      <c r="L130" s="135"/>
      <c r="V130" s="135"/>
      <c r="AF130" s="135"/>
      <c r="AP130" s="135"/>
      <c r="AZ130" s="135"/>
      <c r="BA130" s="135"/>
      <c r="BJ130" s="135"/>
      <c r="BT130" s="135"/>
      <c r="CD130" s="135"/>
      <c r="CN130" s="135"/>
      <c r="CX130" s="135"/>
      <c r="DH130" s="135"/>
      <c r="DR130" s="135"/>
      <c r="EB130" s="135"/>
      <c r="EL130" s="135"/>
      <c r="EV130" s="135"/>
      <c r="FF130" s="135"/>
      <c r="FP130" s="135"/>
      <c r="FZ130" s="135"/>
      <c r="GJ130" s="135"/>
      <c r="GT130" s="135"/>
      <c r="HD130" s="135"/>
      <c r="HN130" s="135"/>
      <c r="HX130" s="135"/>
    </row>
    <row xmlns:x14ac="http://schemas.microsoft.com/office/spreadsheetml/2009/9/ac" r="131" s="3" customFormat="true" x14ac:dyDescent="0.25">
      <c r="A131" s="389" t="str">
        <f ca="true">IF(ISBLANK('Data Summary'!A133),"",'Data Summary'!A133)</f>
        <v/>
      </c>
      <c r="B131" s="135"/>
      <c r="L131" s="135"/>
      <c r="V131" s="135"/>
      <c r="AF131" s="135"/>
      <c r="AP131" s="135"/>
      <c r="AZ131" s="135"/>
      <c r="BA131" s="135"/>
      <c r="BJ131" s="135"/>
      <c r="BT131" s="135"/>
      <c r="CD131" s="135"/>
      <c r="CN131" s="135"/>
      <c r="CX131" s="135"/>
      <c r="DH131" s="135"/>
      <c r="DR131" s="135"/>
      <c r="EB131" s="135"/>
      <c r="EL131" s="135"/>
      <c r="EV131" s="135"/>
      <c r="FF131" s="135"/>
      <c r="FP131" s="135"/>
      <c r="FZ131" s="135"/>
      <c r="GJ131" s="135"/>
      <c r="GT131" s="135"/>
      <c r="HD131" s="135"/>
      <c r="HN131" s="135"/>
      <c r="HX131" s="135"/>
    </row>
    <row xmlns:x14ac="http://schemas.microsoft.com/office/spreadsheetml/2009/9/ac" r="132" s="3" customFormat="true" x14ac:dyDescent="0.25">
      <c r="A132" s="389" t="str">
        <f ca="true">IF(ISBLANK('Data Summary'!A134),"",'Data Summary'!A134)</f>
        <v/>
      </c>
      <c r="B132" s="135"/>
      <c r="L132" s="135"/>
      <c r="V132" s="135"/>
      <c r="AF132" s="135"/>
      <c r="AP132" s="135"/>
      <c r="AZ132" s="135"/>
      <c r="BA132" s="135"/>
      <c r="BJ132" s="135"/>
      <c r="BT132" s="135"/>
      <c r="CD132" s="135"/>
      <c r="CN132" s="135"/>
      <c r="CX132" s="135"/>
      <c r="DH132" s="135"/>
      <c r="DR132" s="135"/>
      <c r="EB132" s="135"/>
      <c r="EL132" s="135"/>
      <c r="EV132" s="135"/>
      <c r="FF132" s="135"/>
      <c r="FP132" s="135"/>
      <c r="FZ132" s="135"/>
      <c r="GJ132" s="135"/>
      <c r="GT132" s="135"/>
      <c r="HD132" s="135"/>
      <c r="HN132" s="135"/>
      <c r="HX132" s="135"/>
    </row>
    <row xmlns:x14ac="http://schemas.microsoft.com/office/spreadsheetml/2009/9/ac" r="133" s="3" customFormat="true" x14ac:dyDescent="0.25">
      <c r="A133" s="389" t="str">
        <f ca="true">IF(ISBLANK('Data Summary'!A135),"",'Data Summary'!A135)</f>
        <v/>
      </c>
      <c r="B133" s="135"/>
      <c r="L133" s="135"/>
      <c r="V133" s="135"/>
      <c r="AF133" s="135"/>
      <c r="AP133" s="135"/>
      <c r="AZ133" s="135"/>
      <c r="BA133" s="135"/>
      <c r="BJ133" s="135"/>
      <c r="BT133" s="135"/>
      <c r="CD133" s="135"/>
      <c r="CN133" s="135"/>
      <c r="CX133" s="135"/>
      <c r="DH133" s="135"/>
      <c r="DR133" s="135"/>
      <c r="EB133" s="135"/>
      <c r="EL133" s="135"/>
      <c r="EV133" s="135"/>
      <c r="FF133" s="135"/>
      <c r="FP133" s="135"/>
      <c r="FZ133" s="135"/>
      <c r="GJ133" s="135"/>
      <c r="GT133" s="135"/>
      <c r="HD133" s="135"/>
      <c r="HN133" s="135"/>
      <c r="HX133" s="135"/>
    </row>
    <row xmlns:x14ac="http://schemas.microsoft.com/office/spreadsheetml/2009/9/ac" r="134" s="3" customFormat="true" x14ac:dyDescent="0.25">
      <c r="A134" s="389" t="str">
        <f ca="true">IF(ISBLANK('Data Summary'!A136),"",'Data Summary'!A136)</f>
        <v/>
      </c>
      <c r="B134" s="135"/>
      <c r="L134" s="135"/>
      <c r="V134" s="135"/>
      <c r="AF134" s="135"/>
      <c r="AP134" s="135"/>
      <c r="AZ134" s="135"/>
      <c r="BA134" s="135"/>
      <c r="BJ134" s="135"/>
      <c r="BT134" s="135"/>
      <c r="CD134" s="135"/>
      <c r="CN134" s="135"/>
      <c r="CX134" s="135"/>
      <c r="DH134" s="135"/>
      <c r="DR134" s="135"/>
      <c r="EB134" s="135"/>
      <c r="EL134" s="135"/>
      <c r="EV134" s="135"/>
      <c r="FF134" s="135"/>
      <c r="FP134" s="135"/>
      <c r="FZ134" s="135"/>
      <c r="GJ134" s="135"/>
      <c r="GT134" s="135"/>
      <c r="HD134" s="135"/>
      <c r="HN134" s="135"/>
      <c r="HX134" s="135"/>
    </row>
    <row xmlns:x14ac="http://schemas.microsoft.com/office/spreadsheetml/2009/9/ac" r="135" s="3" customFormat="true" x14ac:dyDescent="0.25">
      <c r="A135" s="389" t="str">
        <f ca="true">IF(ISBLANK('Data Summary'!A137),"",'Data Summary'!A137)</f>
        <v/>
      </c>
      <c r="B135" s="135"/>
      <c r="L135" s="135"/>
      <c r="V135" s="135"/>
      <c r="AF135" s="135"/>
      <c r="AP135" s="135"/>
      <c r="AZ135" s="135"/>
      <c r="BA135" s="135"/>
      <c r="BJ135" s="135"/>
      <c r="BT135" s="135"/>
      <c r="CD135" s="135"/>
      <c r="CN135" s="135"/>
      <c r="CX135" s="135"/>
      <c r="DH135" s="135"/>
      <c r="DR135" s="135"/>
      <c r="EB135" s="135"/>
      <c r="EL135" s="135"/>
      <c r="EV135" s="135"/>
      <c r="FF135" s="135"/>
      <c r="FP135" s="135"/>
      <c r="FZ135" s="135"/>
      <c r="GJ135" s="135"/>
      <c r="GT135" s="135"/>
      <c r="HD135" s="135"/>
      <c r="HN135" s="135"/>
      <c r="HX135" s="135"/>
    </row>
    <row xmlns:x14ac="http://schemas.microsoft.com/office/spreadsheetml/2009/9/ac" r="136" s="3" customFormat="true" x14ac:dyDescent="0.25">
      <c r="A136" s="389" t="str">
        <f ca="true">IF(ISBLANK('Data Summary'!A138),"",'Data Summary'!A138)</f>
        <v/>
      </c>
      <c r="B136" s="135"/>
      <c r="L136" s="135"/>
      <c r="V136" s="135"/>
      <c r="AF136" s="135"/>
      <c r="AP136" s="135"/>
      <c r="AZ136" s="135"/>
      <c r="BA136" s="135"/>
      <c r="BJ136" s="135"/>
      <c r="BT136" s="135"/>
      <c r="CD136" s="135"/>
      <c r="CN136" s="135"/>
      <c r="CX136" s="135"/>
      <c r="DH136" s="135"/>
      <c r="DR136" s="135"/>
      <c r="EB136" s="135"/>
      <c r="EL136" s="135"/>
      <c r="EV136" s="135"/>
      <c r="FF136" s="135"/>
      <c r="FP136" s="135"/>
      <c r="FZ136" s="135"/>
      <c r="GJ136" s="135"/>
      <c r="GT136" s="135"/>
      <c r="HD136" s="135"/>
      <c r="HN136" s="135"/>
      <c r="HX136" s="135"/>
    </row>
    <row xmlns:x14ac="http://schemas.microsoft.com/office/spreadsheetml/2009/9/ac" r="137" s="3" customFormat="true" x14ac:dyDescent="0.25">
      <c r="A137" s="389" t="str">
        <f ca="true">IF(ISBLANK('Data Summary'!A139),"",'Data Summary'!A139)</f>
        <v/>
      </c>
      <c r="B137" s="135"/>
      <c r="L137" s="135"/>
      <c r="V137" s="135"/>
      <c r="AF137" s="135"/>
      <c r="AP137" s="135"/>
      <c r="AZ137" s="135"/>
      <c r="BA137" s="135"/>
      <c r="BJ137" s="135"/>
      <c r="BT137" s="135"/>
      <c r="CD137" s="135"/>
      <c r="CN137" s="135"/>
      <c r="CX137" s="135"/>
      <c r="DH137" s="135"/>
      <c r="DR137" s="135"/>
      <c r="EB137" s="135"/>
      <c r="EL137" s="135"/>
      <c r="EV137" s="135"/>
      <c r="FF137" s="135"/>
      <c r="FP137" s="135"/>
      <c r="FZ137" s="135"/>
      <c r="GJ137" s="135"/>
      <c r="GT137" s="135"/>
      <c r="HD137" s="135"/>
      <c r="HN137" s="135"/>
      <c r="HX137" s="135"/>
    </row>
    <row xmlns:x14ac="http://schemas.microsoft.com/office/spreadsheetml/2009/9/ac" r="138" s="3" customFormat="true" x14ac:dyDescent="0.25">
      <c r="A138" s="389" t="str">
        <f ca="true">IF(ISBLANK('Data Summary'!A140),"",'Data Summary'!A140)</f>
        <v/>
      </c>
      <c r="B138" s="135"/>
      <c r="L138" s="135"/>
      <c r="V138" s="135"/>
      <c r="AF138" s="135"/>
      <c r="AP138" s="135"/>
      <c r="AZ138" s="135"/>
      <c r="BA138" s="135"/>
      <c r="BJ138" s="135"/>
      <c r="BT138" s="135"/>
      <c r="CD138" s="135"/>
      <c r="CN138" s="135"/>
      <c r="CX138" s="135"/>
      <c r="DH138" s="135"/>
      <c r="DR138" s="135"/>
      <c r="EB138" s="135"/>
      <c r="EL138" s="135"/>
      <c r="EV138" s="135"/>
      <c r="FF138" s="135"/>
      <c r="FP138" s="135"/>
      <c r="FZ138" s="135"/>
      <c r="GJ138" s="135"/>
      <c r="GT138" s="135"/>
      <c r="HD138" s="135"/>
      <c r="HN138" s="135"/>
      <c r="HX138" s="135"/>
    </row>
    <row xmlns:x14ac="http://schemas.microsoft.com/office/spreadsheetml/2009/9/ac" r="139" s="3" customFormat="true" x14ac:dyDescent="0.25">
      <c r="A139" s="389" t="str">
        <f ca="true">IF(ISBLANK('Data Summary'!A141),"",'Data Summary'!A141)</f>
        <v/>
      </c>
      <c r="B139" s="135"/>
      <c r="L139" s="135"/>
      <c r="V139" s="135"/>
      <c r="AF139" s="135"/>
      <c r="AP139" s="135"/>
      <c r="AZ139" s="135"/>
      <c r="BA139" s="135"/>
      <c r="BJ139" s="135"/>
      <c r="BT139" s="135"/>
      <c r="CD139" s="135"/>
      <c r="CN139" s="135"/>
      <c r="CX139" s="135"/>
      <c r="DH139" s="135"/>
      <c r="DR139" s="135"/>
      <c r="EB139" s="135"/>
      <c r="EL139" s="135"/>
      <c r="EV139" s="135"/>
      <c r="FF139" s="135"/>
      <c r="FP139" s="135"/>
      <c r="FZ139" s="135"/>
      <c r="GJ139" s="135"/>
      <c r="GT139" s="135"/>
      <c r="HD139" s="135"/>
      <c r="HN139" s="135"/>
      <c r="HX139" s="135"/>
    </row>
    <row xmlns:x14ac="http://schemas.microsoft.com/office/spreadsheetml/2009/9/ac" r="140" s="3" customFormat="true" x14ac:dyDescent="0.25">
      <c r="A140" s="389" t="str">
        <f ca="true">IF(ISBLANK('Data Summary'!A142),"",'Data Summary'!A142)</f>
        <v/>
      </c>
      <c r="B140" s="135"/>
      <c r="L140" s="135"/>
      <c r="V140" s="135"/>
      <c r="AF140" s="135"/>
      <c r="AP140" s="135"/>
      <c r="AZ140" s="135"/>
      <c r="BA140" s="135"/>
      <c r="BJ140" s="135"/>
      <c r="BT140" s="135"/>
      <c r="CD140" s="135"/>
      <c r="CN140" s="135"/>
      <c r="CX140" s="135"/>
      <c r="DH140" s="135"/>
      <c r="DR140" s="135"/>
      <c r="EB140" s="135"/>
      <c r="EL140" s="135"/>
      <c r="EV140" s="135"/>
      <c r="FF140" s="135"/>
      <c r="FP140" s="135"/>
      <c r="FZ140" s="135"/>
      <c r="GJ140" s="135"/>
      <c r="GT140" s="135"/>
      <c r="HD140" s="135"/>
      <c r="HN140" s="135"/>
      <c r="HX140" s="135"/>
    </row>
    <row xmlns:x14ac="http://schemas.microsoft.com/office/spreadsheetml/2009/9/ac" r="141" s="3" customFormat="true" x14ac:dyDescent="0.25">
      <c r="A141" s="389" t="str">
        <f ca="true">IF(ISBLANK('Data Summary'!A143),"",'Data Summary'!A143)</f>
        <v/>
      </c>
      <c r="B141" s="135"/>
      <c r="L141" s="135"/>
      <c r="V141" s="135"/>
      <c r="AF141" s="135"/>
      <c r="AP141" s="135"/>
      <c r="AZ141" s="135"/>
      <c r="BA141" s="135"/>
      <c r="BJ141" s="135"/>
      <c r="BT141" s="135"/>
      <c r="CD141" s="135"/>
      <c r="CN141" s="135"/>
      <c r="CX141" s="135"/>
      <c r="DH141" s="135"/>
      <c r="DR141" s="135"/>
      <c r="EB141" s="135"/>
      <c r="EL141" s="135"/>
      <c r="EV141" s="135"/>
      <c r="FF141" s="135"/>
      <c r="FP141" s="135"/>
      <c r="FZ141" s="135"/>
      <c r="GJ141" s="135"/>
      <c r="GT141" s="135"/>
      <c r="HD141" s="135"/>
      <c r="HN141" s="135"/>
      <c r="HX141" s="135"/>
    </row>
    <row xmlns:x14ac="http://schemas.microsoft.com/office/spreadsheetml/2009/9/ac" r="142" s="3" customFormat="true" x14ac:dyDescent="0.25">
      <c r="A142" s="389" t="str">
        <f ca="true">IF(ISBLANK('Data Summary'!A144),"",'Data Summary'!A144)</f>
        <v/>
      </c>
      <c r="B142" s="135"/>
      <c r="L142" s="135"/>
      <c r="V142" s="135"/>
      <c r="AF142" s="135"/>
      <c r="AP142" s="135"/>
      <c r="AZ142" s="135"/>
      <c r="BA142" s="135"/>
      <c r="BJ142" s="135"/>
      <c r="BT142" s="135"/>
      <c r="CD142" s="135"/>
      <c r="CN142" s="135"/>
      <c r="CX142" s="135"/>
      <c r="DH142" s="135"/>
      <c r="DR142" s="135"/>
      <c r="EB142" s="135"/>
      <c r="EL142" s="135"/>
      <c r="EV142" s="135"/>
      <c r="FF142" s="135"/>
      <c r="FP142" s="135"/>
      <c r="FZ142" s="135"/>
      <c r="GJ142" s="135"/>
      <c r="GT142" s="135"/>
      <c r="HD142" s="135"/>
      <c r="HN142" s="135"/>
      <c r="HX142" s="135"/>
    </row>
    <row xmlns:x14ac="http://schemas.microsoft.com/office/spreadsheetml/2009/9/ac" r="143" s="3" customFormat="true" x14ac:dyDescent="0.25">
      <c r="A143" s="389" t="str">
        <f ca="true">IF(ISBLANK('Data Summary'!A145),"",'Data Summary'!A145)</f>
        <v/>
      </c>
      <c r="B143" s="135"/>
      <c r="L143" s="135"/>
      <c r="V143" s="135"/>
      <c r="AF143" s="135"/>
      <c r="AP143" s="135"/>
      <c r="AZ143" s="135"/>
      <c r="BA143" s="135"/>
      <c r="BJ143" s="135"/>
      <c r="BT143" s="135"/>
      <c r="CD143" s="135"/>
      <c r="CN143" s="135"/>
      <c r="CX143" s="135"/>
      <c r="DH143" s="135"/>
      <c r="DR143" s="135"/>
      <c r="EB143" s="135"/>
      <c r="EL143" s="135"/>
      <c r="EV143" s="135"/>
      <c r="FF143" s="135"/>
      <c r="FP143" s="135"/>
      <c r="FZ143" s="135"/>
      <c r="GJ143" s="135"/>
      <c r="GT143" s="135"/>
      <c r="HD143" s="135"/>
      <c r="HN143" s="135"/>
      <c r="HX143" s="135"/>
    </row>
    <row xmlns:x14ac="http://schemas.microsoft.com/office/spreadsheetml/2009/9/ac" r="144" s="3" customFormat="true" x14ac:dyDescent="0.25">
      <c r="A144" s="389" t="str">
        <f ca="true">IF(ISBLANK('Data Summary'!A146),"",'Data Summary'!A146)</f>
        <v/>
      </c>
      <c r="B144" s="135"/>
      <c r="L144" s="135"/>
      <c r="V144" s="135"/>
      <c r="AF144" s="135"/>
      <c r="AP144" s="135"/>
      <c r="AZ144" s="135"/>
      <c r="BA144" s="135"/>
      <c r="BJ144" s="135"/>
      <c r="BT144" s="135"/>
      <c r="CD144" s="135"/>
      <c r="CN144" s="135"/>
      <c r="CX144" s="135"/>
      <c r="DH144" s="135"/>
      <c r="DR144" s="135"/>
      <c r="EB144" s="135"/>
      <c r="EL144" s="135"/>
      <c r="EV144" s="135"/>
      <c r="FF144" s="135"/>
      <c r="FP144" s="135"/>
      <c r="FZ144" s="135"/>
      <c r="GJ144" s="135"/>
      <c r="GT144" s="135"/>
      <c r="HD144" s="135"/>
      <c r="HN144" s="135"/>
      <c r="HX144" s="135"/>
    </row>
    <row xmlns:x14ac="http://schemas.microsoft.com/office/spreadsheetml/2009/9/ac" r="145" s="3" customFormat="true" x14ac:dyDescent="0.25">
      <c r="A145" s="389" t="str">
        <f ca="true">IF(ISBLANK('Data Summary'!A147),"",'Data Summary'!A147)</f>
        <v/>
      </c>
      <c r="B145" s="135"/>
      <c r="L145" s="135"/>
      <c r="V145" s="135"/>
      <c r="AF145" s="135"/>
      <c r="AP145" s="135"/>
      <c r="AZ145" s="135"/>
      <c r="BA145" s="135"/>
      <c r="BJ145" s="135"/>
      <c r="BT145" s="135"/>
      <c r="CD145" s="135"/>
      <c r="CN145" s="135"/>
      <c r="CX145" s="135"/>
      <c r="DH145" s="135"/>
      <c r="DR145" s="135"/>
      <c r="EB145" s="135"/>
      <c r="EL145" s="135"/>
      <c r="EV145" s="135"/>
      <c r="FF145" s="135"/>
      <c r="FP145" s="135"/>
      <c r="FZ145" s="135"/>
      <c r="GJ145" s="135"/>
      <c r="GT145" s="135"/>
      <c r="HD145" s="135"/>
      <c r="HN145" s="135"/>
      <c r="HX145" s="135"/>
    </row>
    <row xmlns:x14ac="http://schemas.microsoft.com/office/spreadsheetml/2009/9/ac" r="146" s="3" customFormat="true" x14ac:dyDescent="0.25">
      <c r="A146" s="389" t="str">
        <f ca="true">IF(ISBLANK('Data Summary'!A148),"",'Data Summary'!A148)</f>
        <v/>
      </c>
      <c r="B146" s="135"/>
      <c r="L146" s="135"/>
      <c r="V146" s="135"/>
      <c r="AF146" s="135"/>
      <c r="AP146" s="135"/>
      <c r="AZ146" s="135"/>
      <c r="BA146" s="135"/>
      <c r="BJ146" s="135"/>
      <c r="BT146" s="135"/>
      <c r="CD146" s="135"/>
      <c r="CN146" s="135"/>
      <c r="CX146" s="135"/>
      <c r="DH146" s="135"/>
      <c r="DR146" s="135"/>
      <c r="EB146" s="135"/>
      <c r="EL146" s="135"/>
      <c r="EV146" s="135"/>
      <c r="FF146" s="135"/>
      <c r="FP146" s="135"/>
      <c r="FZ146" s="135"/>
      <c r="GJ146" s="135"/>
      <c r="GT146" s="135"/>
      <c r="HD146" s="135"/>
      <c r="HN146" s="135"/>
      <c r="HX146" s="135"/>
    </row>
    <row xmlns:x14ac="http://schemas.microsoft.com/office/spreadsheetml/2009/9/ac" r="147" s="3" customFormat="true" x14ac:dyDescent="0.25">
      <c r="A147" s="389" t="str">
        <f ca="true">IF(ISBLANK('Data Summary'!A149),"",'Data Summary'!A149)</f>
        <v/>
      </c>
      <c r="B147" s="135"/>
      <c r="L147" s="135"/>
      <c r="V147" s="135"/>
      <c r="AF147" s="135"/>
      <c r="AP147" s="135"/>
      <c r="AZ147" s="135"/>
      <c r="BA147" s="135"/>
      <c r="BJ147" s="135"/>
      <c r="BT147" s="135"/>
      <c r="CD147" s="135"/>
      <c r="CN147" s="135"/>
      <c r="CX147" s="135"/>
      <c r="DH147" s="135"/>
      <c r="DR147" s="135"/>
      <c r="EB147" s="135"/>
      <c r="EL147" s="135"/>
      <c r="EV147" s="135"/>
      <c r="FF147" s="135"/>
      <c r="FP147" s="135"/>
      <c r="FZ147" s="135"/>
      <c r="GJ147" s="135"/>
      <c r="GT147" s="135"/>
      <c r="HD147" s="135"/>
      <c r="HN147" s="135"/>
      <c r="HX147" s="135"/>
    </row>
    <row xmlns:x14ac="http://schemas.microsoft.com/office/spreadsheetml/2009/9/ac" r="148" s="3" customFormat="true" x14ac:dyDescent="0.25">
      <c r="A148" s="389" t="str">
        <f ca="true">IF(ISBLANK('Data Summary'!A150),"",'Data Summary'!A150)</f>
        <v/>
      </c>
      <c r="B148" s="135"/>
      <c r="L148" s="135"/>
      <c r="V148" s="135"/>
      <c r="AF148" s="135"/>
      <c r="AP148" s="135"/>
      <c r="AZ148" s="135"/>
      <c r="BA148" s="135"/>
      <c r="BJ148" s="135"/>
      <c r="BT148" s="135"/>
      <c r="CD148" s="135"/>
      <c r="CN148" s="135"/>
      <c r="CX148" s="135"/>
      <c r="DH148" s="135"/>
      <c r="DR148" s="135"/>
      <c r="EB148" s="135"/>
      <c r="EL148" s="135"/>
      <c r="EV148" s="135"/>
      <c r="FF148" s="135"/>
      <c r="FP148" s="135"/>
      <c r="FZ148" s="135"/>
      <c r="GJ148" s="135"/>
      <c r="GT148" s="135"/>
      <c r="HD148" s="135"/>
      <c r="HN148" s="135"/>
      <c r="HX148" s="135"/>
    </row>
    <row xmlns:x14ac="http://schemas.microsoft.com/office/spreadsheetml/2009/9/ac" r="149" s="3" customFormat="true" x14ac:dyDescent="0.25">
      <c r="A149" s="389" t="str">
        <f ca="true">IF(ISBLANK('Data Summary'!A151),"",'Data Summary'!A151)</f>
        <v/>
      </c>
      <c r="B149" s="135"/>
      <c r="L149" s="135"/>
      <c r="V149" s="135"/>
      <c r="AF149" s="135"/>
      <c r="AP149" s="135"/>
      <c r="AZ149" s="135"/>
      <c r="BA149" s="135"/>
      <c r="BJ149" s="135"/>
      <c r="BT149" s="135"/>
      <c r="CD149" s="135"/>
      <c r="CN149" s="135"/>
      <c r="CX149" s="135"/>
      <c r="DH149" s="135"/>
      <c r="DR149" s="135"/>
      <c r="EB149" s="135"/>
      <c r="EL149" s="135"/>
      <c r="EV149" s="135"/>
      <c r="FF149" s="135"/>
      <c r="FP149" s="135"/>
      <c r="FZ149" s="135"/>
      <c r="GJ149" s="135"/>
      <c r="GT149" s="135"/>
      <c r="HD149" s="135"/>
      <c r="HN149" s="135"/>
      <c r="HX149" s="135"/>
    </row>
    <row xmlns:x14ac="http://schemas.microsoft.com/office/spreadsheetml/2009/9/ac" r="150" s="3" customFormat="true" x14ac:dyDescent="0.25">
      <c r="A150" s="389" t="str">
        <f ca="true">IF(ISBLANK('Data Summary'!A152),"",'Data Summary'!A152)</f>
        <v/>
      </c>
      <c r="B150" s="135"/>
      <c r="L150" s="135"/>
      <c r="V150" s="135"/>
      <c r="AF150" s="135"/>
      <c r="AP150" s="135"/>
      <c r="AZ150" s="135"/>
      <c r="BA150" s="135"/>
      <c r="BJ150" s="135"/>
      <c r="BT150" s="135"/>
      <c r="CD150" s="135"/>
      <c r="CN150" s="135"/>
      <c r="CX150" s="135"/>
      <c r="DH150" s="135"/>
      <c r="DR150" s="135"/>
      <c r="EB150" s="135"/>
      <c r="EL150" s="135"/>
      <c r="EV150" s="135"/>
      <c r="FF150" s="135"/>
      <c r="FP150" s="135"/>
      <c r="FZ150" s="135"/>
      <c r="GJ150" s="135"/>
      <c r="GT150" s="135"/>
      <c r="HD150" s="135"/>
      <c r="HN150" s="135"/>
      <c r="HX150" s="135"/>
    </row>
    <row xmlns:x14ac="http://schemas.microsoft.com/office/spreadsheetml/2009/9/ac" r="151" s="3" customFormat="true" x14ac:dyDescent="0.25">
      <c r="A151" s="389" t="str">
        <f ca="true">IF(ISBLANK('Data Summary'!A153),"",'Data Summary'!A153)</f>
        <v/>
      </c>
      <c r="B151" s="135"/>
      <c r="L151" s="135"/>
      <c r="V151" s="135"/>
      <c r="AF151" s="135"/>
      <c r="AP151" s="135"/>
      <c r="AZ151" s="135"/>
      <c r="BA151" s="135"/>
      <c r="BJ151" s="135"/>
      <c r="BT151" s="135"/>
      <c r="CD151" s="135"/>
      <c r="CN151" s="135"/>
      <c r="CX151" s="135"/>
      <c r="DH151" s="135"/>
      <c r="DR151" s="135"/>
      <c r="EB151" s="135"/>
      <c r="EL151" s="135"/>
      <c r="EV151" s="135"/>
      <c r="FF151" s="135"/>
      <c r="FP151" s="135"/>
      <c r="FZ151" s="135"/>
      <c r="GJ151" s="135"/>
      <c r="GT151" s="135"/>
      <c r="HD151" s="135"/>
      <c r="HN151" s="135"/>
      <c r="HX151" s="135"/>
    </row>
    <row xmlns:x14ac="http://schemas.microsoft.com/office/spreadsheetml/2009/9/ac" r="152" s="3" customFormat="true" x14ac:dyDescent="0.25">
      <c r="A152" s="383"/>
      <c r="B152" s="135"/>
      <c r="L152" s="135"/>
      <c r="V152" s="135"/>
      <c r="AF152" s="135"/>
      <c r="AP152" s="135"/>
      <c r="AZ152" s="135"/>
      <c r="BA152" s="135"/>
      <c r="BJ152" s="135"/>
      <c r="BT152" s="135"/>
      <c r="CD152" s="135"/>
      <c r="CN152" s="135"/>
      <c r="CX152" s="135"/>
      <c r="DH152" s="135"/>
      <c r="DR152" s="135"/>
      <c r="EB152" s="135"/>
      <c r="EL152" s="135"/>
      <c r="EV152" s="135"/>
      <c r="FF152" s="135"/>
      <c r="FP152" s="135"/>
      <c r="FZ152" s="135"/>
      <c r="GJ152" s="135"/>
      <c r="GT152" s="135"/>
      <c r="HD152" s="135"/>
      <c r="HN152" s="135"/>
      <c r="HX152" s="135"/>
    </row>
    <row xmlns:x14ac="http://schemas.microsoft.com/office/spreadsheetml/2009/9/ac" r="153" s="3" customFormat="true" x14ac:dyDescent="0.25">
      <c r="A153" s="383"/>
      <c r="B153" s="135"/>
      <c r="L153" s="135"/>
      <c r="V153" s="135"/>
      <c r="AF153" s="135"/>
      <c r="AP153" s="135"/>
      <c r="AZ153" s="135"/>
      <c r="BA153" s="135"/>
      <c r="BJ153" s="135"/>
      <c r="BT153" s="135"/>
      <c r="CD153" s="135"/>
      <c r="CN153" s="135"/>
      <c r="CX153" s="135"/>
      <c r="DH153" s="135"/>
      <c r="DR153" s="135"/>
      <c r="EB153" s="135"/>
      <c r="EL153" s="135"/>
      <c r="EV153" s="135"/>
      <c r="FF153" s="135"/>
      <c r="FP153" s="135"/>
      <c r="FZ153" s="135"/>
      <c r="GJ153" s="135"/>
      <c r="GT153" s="135"/>
      <c r="HD153" s="135"/>
      <c r="HN153" s="135"/>
      <c r="HX153" s="135"/>
    </row>
    <row xmlns:x14ac="http://schemas.microsoft.com/office/spreadsheetml/2009/9/ac" r="154" s="3" customFormat="true" x14ac:dyDescent="0.25">
      <c r="A154" s="383"/>
      <c r="B154" s="135"/>
      <c r="L154" s="135"/>
      <c r="V154" s="135"/>
      <c r="AF154" s="135"/>
      <c r="AP154" s="135"/>
      <c r="AZ154" s="135"/>
      <c r="BA154" s="135"/>
      <c r="BJ154" s="135"/>
      <c r="BT154" s="135"/>
      <c r="CD154" s="135"/>
      <c r="CN154" s="135"/>
      <c r="CX154" s="135"/>
      <c r="DH154" s="135"/>
      <c r="DR154" s="135"/>
      <c r="EB154" s="135"/>
      <c r="EL154" s="135"/>
      <c r="EV154" s="135"/>
      <c r="FF154" s="135"/>
      <c r="FP154" s="135"/>
      <c r="FZ154" s="135"/>
      <c r="GJ154" s="135"/>
      <c r="GT154" s="135"/>
      <c r="HD154" s="135"/>
      <c r="HN154" s="135"/>
      <c r="HX154" s="135"/>
    </row>
    <row xmlns:x14ac="http://schemas.microsoft.com/office/spreadsheetml/2009/9/ac" r="155" s="3" customFormat="true" x14ac:dyDescent="0.25">
      <c r="A155" s="383"/>
      <c r="B155" s="135"/>
      <c r="L155" s="135"/>
      <c r="V155" s="135"/>
      <c r="AF155" s="135"/>
      <c r="AP155" s="135"/>
      <c r="AZ155" s="135"/>
      <c r="BA155" s="135"/>
      <c r="BJ155" s="135"/>
      <c r="BT155" s="135"/>
      <c r="CD155" s="135"/>
      <c r="CN155" s="135"/>
      <c r="CX155" s="135"/>
      <c r="DH155" s="135"/>
      <c r="DR155" s="135"/>
      <c r="EB155" s="135"/>
      <c r="EL155" s="135"/>
      <c r="EV155" s="135"/>
      <c r="FF155" s="135"/>
      <c r="FP155" s="135"/>
      <c r="FZ155" s="135"/>
      <c r="GJ155" s="135"/>
      <c r="GT155" s="135"/>
      <c r="HD155" s="135"/>
      <c r="HN155" s="135"/>
      <c r="HX155" s="135"/>
    </row>
    <row xmlns:x14ac="http://schemas.microsoft.com/office/spreadsheetml/2009/9/ac" r="156" s="3" customFormat="true" x14ac:dyDescent="0.25">
      <c r="A156" s="383"/>
      <c r="B156" s="135"/>
      <c r="L156" s="135"/>
      <c r="V156" s="135"/>
      <c r="AF156" s="135"/>
      <c r="AP156" s="135"/>
      <c r="AZ156" s="135"/>
      <c r="BA156" s="135"/>
      <c r="BJ156" s="135"/>
      <c r="BT156" s="135"/>
      <c r="CD156" s="135"/>
      <c r="CN156" s="135"/>
      <c r="CX156" s="135"/>
      <c r="DH156" s="135"/>
      <c r="DR156" s="135"/>
      <c r="EB156" s="135"/>
      <c r="EL156" s="135"/>
      <c r="EV156" s="135"/>
      <c r="FF156" s="135"/>
      <c r="FP156" s="135"/>
      <c r="FZ156" s="135"/>
      <c r="GJ156" s="135"/>
      <c r="GT156" s="135"/>
      <c r="HD156" s="135"/>
      <c r="HN156" s="135"/>
      <c r="HX156" s="135"/>
    </row>
    <row xmlns:x14ac="http://schemas.microsoft.com/office/spreadsheetml/2009/9/ac" r="157" s="3" customFormat="true" x14ac:dyDescent="0.25">
      <c r="A157" s="383"/>
      <c r="B157" s="135"/>
      <c r="L157" s="135"/>
      <c r="V157" s="135"/>
      <c r="AF157" s="135"/>
      <c r="AP157" s="135"/>
      <c r="AZ157" s="135"/>
      <c r="BA157" s="135"/>
      <c r="BJ157" s="135"/>
      <c r="BT157" s="135"/>
      <c r="CD157" s="135"/>
      <c r="CN157" s="135"/>
      <c r="CX157" s="135"/>
      <c r="DH157" s="135"/>
      <c r="DR157" s="135"/>
      <c r="EB157" s="135"/>
      <c r="EL157" s="135"/>
      <c r="EV157" s="135"/>
      <c r="FF157" s="135"/>
      <c r="FP157" s="135"/>
      <c r="FZ157" s="135"/>
      <c r="GJ157" s="135"/>
      <c r="GT157" s="135"/>
      <c r="HD157" s="135"/>
      <c r="HN157" s="135"/>
      <c r="HX157" s="135"/>
    </row>
    <row xmlns:x14ac="http://schemas.microsoft.com/office/spreadsheetml/2009/9/ac" r="158" s="3" customFormat="true" x14ac:dyDescent="0.25">
      <c r="A158" s="383"/>
      <c r="B158" s="135"/>
      <c r="L158" s="135"/>
      <c r="V158" s="135"/>
      <c r="AF158" s="135"/>
      <c r="AP158" s="135"/>
      <c r="AZ158" s="135"/>
      <c r="BA158" s="135"/>
      <c r="BJ158" s="135"/>
      <c r="BT158" s="135"/>
      <c r="CD158" s="135"/>
      <c r="CN158" s="135"/>
      <c r="CX158" s="135"/>
      <c r="DH158" s="135"/>
      <c r="DR158" s="135"/>
      <c r="EB158" s="135"/>
      <c r="EL158" s="135"/>
      <c r="EV158" s="135"/>
      <c r="FF158" s="135"/>
      <c r="FP158" s="135"/>
      <c r="FZ158" s="135"/>
      <c r="GJ158" s="135"/>
      <c r="GT158" s="135"/>
      <c r="HD158" s="135"/>
      <c r="HN158" s="135"/>
      <c r="HX158" s="135"/>
    </row>
    <row xmlns:x14ac="http://schemas.microsoft.com/office/spreadsheetml/2009/9/ac" r="159" s="3" customFormat="true" x14ac:dyDescent="0.25">
      <c r="A159" s="383"/>
      <c r="B159" s="135"/>
      <c r="L159" s="135"/>
      <c r="V159" s="135"/>
      <c r="AF159" s="135"/>
      <c r="AP159" s="135"/>
      <c r="AZ159" s="135"/>
      <c r="BA159" s="135"/>
      <c r="BJ159" s="135"/>
      <c r="BT159" s="135"/>
      <c r="CD159" s="135"/>
      <c r="CN159" s="135"/>
      <c r="CX159" s="135"/>
      <c r="DH159" s="135"/>
      <c r="DR159" s="135"/>
      <c r="EB159" s="135"/>
      <c r="EL159" s="135"/>
      <c r="EV159" s="135"/>
      <c r="FF159" s="135"/>
      <c r="FP159" s="135"/>
      <c r="FZ159" s="135"/>
      <c r="GJ159" s="135"/>
      <c r="GT159" s="135"/>
      <c r="HD159" s="135"/>
      <c r="HN159" s="135"/>
      <c r="HX159" s="135"/>
    </row>
    <row xmlns:x14ac="http://schemas.microsoft.com/office/spreadsheetml/2009/9/ac" r="160" s="3" customFormat="true" x14ac:dyDescent="0.25">
      <c r="A160" s="383"/>
      <c r="B160" s="135"/>
      <c r="L160" s="135"/>
      <c r="V160" s="135"/>
      <c r="AF160" s="135"/>
      <c r="AP160" s="135"/>
      <c r="AZ160" s="135"/>
      <c r="BA160" s="135"/>
      <c r="BJ160" s="135"/>
      <c r="BT160" s="135"/>
      <c r="CD160" s="135"/>
      <c r="CN160" s="135"/>
      <c r="CX160" s="135"/>
      <c r="DH160" s="135"/>
      <c r="DR160" s="135"/>
      <c r="EB160" s="135"/>
      <c r="EL160" s="135"/>
      <c r="EV160" s="135"/>
      <c r="FF160" s="135"/>
      <c r="FP160" s="135"/>
      <c r="FZ160" s="135"/>
      <c r="GJ160" s="135"/>
      <c r="GT160" s="135"/>
      <c r="HD160" s="135"/>
      <c r="HN160" s="135"/>
      <c r="HX160" s="135"/>
    </row>
    <row xmlns:x14ac="http://schemas.microsoft.com/office/spreadsheetml/2009/9/ac" r="161" s="3" customFormat="true" x14ac:dyDescent="0.25">
      <c r="A161" s="383"/>
      <c r="B161" s="135"/>
      <c r="L161" s="135"/>
      <c r="V161" s="135"/>
      <c r="AF161" s="135"/>
      <c r="AP161" s="135"/>
      <c r="AZ161" s="135"/>
      <c r="BA161" s="135"/>
      <c r="BJ161" s="135"/>
      <c r="BT161" s="135"/>
      <c r="CD161" s="135"/>
      <c r="CN161" s="135"/>
      <c r="CX161" s="135"/>
      <c r="DH161" s="135"/>
      <c r="DR161" s="135"/>
      <c r="EB161" s="135"/>
      <c r="EL161" s="135"/>
      <c r="EV161" s="135"/>
      <c r="FF161" s="135"/>
      <c r="FP161" s="135"/>
      <c r="FZ161" s="135"/>
      <c r="GJ161" s="135"/>
      <c r="GT161" s="135"/>
      <c r="HD161" s="135"/>
      <c r="HN161" s="135"/>
      <c r="HX161" s="135"/>
    </row>
    <row xmlns:x14ac="http://schemas.microsoft.com/office/spreadsheetml/2009/9/ac" r="162" s="3" customFormat="true" x14ac:dyDescent="0.25">
      <c r="A162" s="383"/>
      <c r="B162" s="135"/>
      <c r="L162" s="135"/>
      <c r="V162" s="135"/>
      <c r="AF162" s="135"/>
      <c r="AP162" s="135"/>
      <c r="AZ162" s="135"/>
      <c r="BA162" s="135"/>
      <c r="BJ162" s="135"/>
      <c r="BT162" s="135"/>
      <c r="CD162" s="135"/>
      <c r="CN162" s="135"/>
      <c r="CX162" s="135"/>
      <c r="DH162" s="135"/>
      <c r="DR162" s="135"/>
      <c r="EB162" s="135"/>
      <c r="EL162" s="135"/>
      <c r="EV162" s="135"/>
      <c r="FF162" s="135"/>
      <c r="FP162" s="135"/>
      <c r="FZ162" s="135"/>
      <c r="GJ162" s="135"/>
      <c r="GT162" s="135"/>
      <c r="HD162" s="135"/>
      <c r="HN162" s="135"/>
      <c r="HX162" s="135"/>
    </row>
    <row xmlns:x14ac="http://schemas.microsoft.com/office/spreadsheetml/2009/9/ac" r="163" s="3" customFormat="true" x14ac:dyDescent="0.25">
      <c r="A163" s="383"/>
      <c r="B163" s="135"/>
      <c r="L163" s="135"/>
      <c r="V163" s="135"/>
      <c r="AF163" s="135"/>
      <c r="AP163" s="135"/>
      <c r="AZ163" s="135"/>
      <c r="BA163" s="135"/>
      <c r="BJ163" s="135"/>
      <c r="BT163" s="135"/>
      <c r="CD163" s="135"/>
      <c r="CN163" s="135"/>
      <c r="CX163" s="135"/>
      <c r="DH163" s="135"/>
      <c r="DR163" s="135"/>
      <c r="EB163" s="135"/>
      <c r="EL163" s="135"/>
      <c r="EV163" s="135"/>
      <c r="FF163" s="135"/>
      <c r="FP163" s="135"/>
      <c r="FZ163" s="135"/>
      <c r="GJ163" s="135"/>
      <c r="GT163" s="135"/>
      <c r="HD163" s="135"/>
      <c r="HN163" s="135"/>
      <c r="HX163" s="135"/>
    </row>
    <row xmlns:x14ac="http://schemas.microsoft.com/office/spreadsheetml/2009/9/ac" r="164" s="3" customFormat="true" x14ac:dyDescent="0.25">
      <c r="A164" s="383"/>
      <c r="B164" s="135"/>
      <c r="L164" s="135"/>
      <c r="V164" s="135"/>
      <c r="AF164" s="135"/>
      <c r="AP164" s="135"/>
      <c r="AZ164" s="135"/>
      <c r="BA164" s="135"/>
      <c r="BJ164" s="135"/>
      <c r="BT164" s="135"/>
      <c r="CD164" s="135"/>
      <c r="CN164" s="135"/>
      <c r="CX164" s="135"/>
      <c r="DH164" s="135"/>
      <c r="DR164" s="135"/>
      <c r="EB164" s="135"/>
      <c r="EL164" s="135"/>
      <c r="EV164" s="135"/>
      <c r="FF164" s="135"/>
      <c r="FP164" s="135"/>
      <c r="FZ164" s="135"/>
      <c r="GJ164" s="135"/>
      <c r="GT164" s="135"/>
      <c r="HD164" s="135"/>
      <c r="HN164" s="135"/>
      <c r="HX164" s="135"/>
    </row>
    <row xmlns:x14ac="http://schemas.microsoft.com/office/spreadsheetml/2009/9/ac" r="165" s="3" customFormat="true" x14ac:dyDescent="0.25">
      <c r="A165" s="383"/>
      <c r="B165" s="135"/>
      <c r="L165" s="135"/>
      <c r="V165" s="135"/>
      <c r="AF165" s="135"/>
      <c r="AP165" s="135"/>
      <c r="AZ165" s="135"/>
      <c r="BA165" s="135"/>
      <c r="BJ165" s="135"/>
      <c r="BT165" s="135"/>
      <c r="CD165" s="135"/>
      <c r="CN165" s="135"/>
      <c r="CX165" s="135"/>
      <c r="DH165" s="135"/>
      <c r="DR165" s="135"/>
      <c r="EB165" s="135"/>
      <c r="EL165" s="135"/>
      <c r="EV165" s="135"/>
      <c r="FF165" s="135"/>
      <c r="FP165" s="135"/>
      <c r="FZ165" s="135"/>
      <c r="GJ165" s="135"/>
      <c r="GT165" s="135"/>
      <c r="HD165" s="135"/>
      <c r="HN165" s="135"/>
      <c r="HX165" s="135"/>
    </row>
    <row xmlns:x14ac="http://schemas.microsoft.com/office/spreadsheetml/2009/9/ac" r="166" s="3" customFormat="true" x14ac:dyDescent="0.25">
      <c r="A166" s="383"/>
      <c r="B166" s="135"/>
      <c r="L166" s="135"/>
      <c r="V166" s="135"/>
      <c r="AF166" s="135"/>
      <c r="AP166" s="135"/>
      <c r="AZ166" s="135"/>
      <c r="BA166" s="135"/>
      <c r="BJ166" s="135"/>
      <c r="BT166" s="135"/>
      <c r="CD166" s="135"/>
      <c r="CN166" s="135"/>
      <c r="CX166" s="135"/>
      <c r="DH166" s="135"/>
      <c r="DR166" s="135"/>
      <c r="EB166" s="135"/>
      <c r="EL166" s="135"/>
      <c r="EV166" s="135"/>
      <c r="FF166" s="135"/>
      <c r="FP166" s="135"/>
      <c r="FZ166" s="135"/>
      <c r="GJ166" s="135"/>
      <c r="GT166" s="135"/>
      <c r="HD166" s="135"/>
      <c r="HN166" s="135"/>
      <c r="HX166" s="135"/>
    </row>
    <row xmlns:x14ac="http://schemas.microsoft.com/office/spreadsheetml/2009/9/ac" r="167" s="3" customFormat="true" x14ac:dyDescent="0.25">
      <c r="A167" s="383"/>
      <c r="B167" s="135"/>
      <c r="L167" s="135"/>
      <c r="V167" s="135"/>
      <c r="AF167" s="135"/>
      <c r="AP167" s="135"/>
      <c r="AZ167" s="135"/>
      <c r="BA167" s="135"/>
      <c r="BJ167" s="135"/>
      <c r="BT167" s="135"/>
      <c r="CD167" s="135"/>
      <c r="CN167" s="135"/>
      <c r="CX167" s="135"/>
      <c r="DH167" s="135"/>
      <c r="DR167" s="135"/>
      <c r="EB167" s="135"/>
      <c r="EL167" s="135"/>
      <c r="EV167" s="135"/>
      <c r="FF167" s="135"/>
      <c r="FP167" s="135"/>
      <c r="FZ167" s="135"/>
      <c r="GJ167" s="135"/>
      <c r="GT167" s="135"/>
      <c r="HD167" s="135"/>
      <c r="HN167" s="135"/>
      <c r="HX167" s="135"/>
    </row>
    <row xmlns:x14ac="http://schemas.microsoft.com/office/spreadsheetml/2009/9/ac" r="168" s="3" customFormat="true" x14ac:dyDescent="0.25">
      <c r="A168" s="383"/>
      <c r="B168" s="135"/>
      <c r="L168" s="135"/>
      <c r="V168" s="135"/>
      <c r="AF168" s="135"/>
      <c r="AP168" s="135"/>
      <c r="AZ168" s="135"/>
      <c r="BA168" s="135"/>
      <c r="BJ168" s="135"/>
      <c r="BT168" s="135"/>
      <c r="CD168" s="135"/>
      <c r="CN168" s="135"/>
      <c r="CX168" s="135"/>
      <c r="DH168" s="135"/>
      <c r="DR168" s="135"/>
      <c r="EB168" s="135"/>
      <c r="EL168" s="135"/>
      <c r="EV168" s="135"/>
      <c r="FF168" s="135"/>
      <c r="FP168" s="135"/>
      <c r="FZ168" s="135"/>
      <c r="GJ168" s="135"/>
      <c r="GT168" s="135"/>
      <c r="HD168" s="135"/>
      <c r="HN168" s="135"/>
      <c r="HX168" s="135"/>
    </row>
    <row xmlns:x14ac="http://schemas.microsoft.com/office/spreadsheetml/2009/9/ac" r="169" s="3" customFormat="true" x14ac:dyDescent="0.25">
      <c r="A169" s="383"/>
      <c r="B169" s="135"/>
      <c r="L169" s="135"/>
      <c r="V169" s="135"/>
      <c r="AF169" s="135"/>
      <c r="AP169" s="135"/>
      <c r="AZ169" s="135"/>
      <c r="BA169" s="135"/>
      <c r="BJ169" s="135"/>
      <c r="BT169" s="135"/>
      <c r="CD169" s="135"/>
      <c r="CN169" s="135"/>
      <c r="CX169" s="135"/>
      <c r="DH169" s="135"/>
      <c r="DR169" s="135"/>
      <c r="EB169" s="135"/>
      <c r="EL169" s="135"/>
      <c r="EV169" s="135"/>
      <c r="FF169" s="135"/>
      <c r="FP169" s="135"/>
      <c r="FZ169" s="135"/>
      <c r="GJ169" s="135"/>
      <c r="GT169" s="135"/>
      <c r="HD169" s="135"/>
      <c r="HN169" s="135"/>
      <c r="HX169" s="135"/>
    </row>
    <row xmlns:x14ac="http://schemas.microsoft.com/office/spreadsheetml/2009/9/ac" r="170" s="3" customFormat="true" x14ac:dyDescent="0.25">
      <c r="A170" s="383"/>
      <c r="B170" s="135"/>
      <c r="L170" s="135"/>
      <c r="V170" s="135"/>
      <c r="AF170" s="135"/>
      <c r="AP170" s="135"/>
      <c r="AZ170" s="135"/>
      <c r="BA170" s="135"/>
      <c r="BJ170" s="135"/>
      <c r="BT170" s="135"/>
      <c r="CD170" s="135"/>
      <c r="CN170" s="135"/>
      <c r="CX170" s="135"/>
      <c r="DH170" s="135"/>
      <c r="DR170" s="135"/>
      <c r="EB170" s="135"/>
      <c r="EL170" s="135"/>
      <c r="EV170" s="135"/>
      <c r="FF170" s="135"/>
      <c r="FP170" s="135"/>
      <c r="FZ170" s="135"/>
      <c r="GJ170" s="135"/>
      <c r="GT170" s="135"/>
      <c r="HD170" s="135"/>
      <c r="HN170" s="135"/>
      <c r="HX170" s="135"/>
    </row>
    <row xmlns:x14ac="http://schemas.microsoft.com/office/spreadsheetml/2009/9/ac" r="171" s="3" customFormat="true" x14ac:dyDescent="0.25">
      <c r="A171" s="383"/>
      <c r="B171" s="135"/>
      <c r="L171" s="135"/>
      <c r="V171" s="135"/>
      <c r="AF171" s="135"/>
      <c r="AP171" s="135"/>
      <c r="AZ171" s="135"/>
      <c r="BA171" s="135"/>
      <c r="BJ171" s="135"/>
      <c r="BT171" s="135"/>
      <c r="CD171" s="135"/>
      <c r="CN171" s="135"/>
      <c r="CX171" s="135"/>
      <c r="DH171" s="135"/>
      <c r="DR171" s="135"/>
      <c r="EB171" s="135"/>
      <c r="EL171" s="135"/>
      <c r="EV171" s="135"/>
      <c r="FF171" s="135"/>
      <c r="FP171" s="135"/>
      <c r="FZ171" s="135"/>
      <c r="GJ171" s="135"/>
      <c r="GT171" s="135"/>
      <c r="HD171" s="135"/>
      <c r="HN171" s="135"/>
      <c r="HX171" s="135"/>
    </row>
    <row xmlns:x14ac="http://schemas.microsoft.com/office/spreadsheetml/2009/9/ac" r="172" s="3" customFormat="true" x14ac:dyDescent="0.25">
      <c r="A172" s="383"/>
      <c r="B172" s="135"/>
      <c r="L172" s="135"/>
      <c r="V172" s="135"/>
      <c r="AF172" s="135"/>
      <c r="AP172" s="135"/>
      <c r="AZ172" s="135"/>
      <c r="BA172" s="135"/>
      <c r="BJ172" s="135"/>
      <c r="BT172" s="135"/>
      <c r="CD172" s="135"/>
      <c r="CN172" s="135"/>
      <c r="CX172" s="135"/>
      <c r="DH172" s="135"/>
      <c r="DR172" s="135"/>
      <c r="EB172" s="135"/>
      <c r="EL172" s="135"/>
      <c r="EV172" s="135"/>
      <c r="FF172" s="135"/>
      <c r="FP172" s="135"/>
      <c r="FZ172" s="135"/>
      <c r="GJ172" s="135"/>
      <c r="GT172" s="135"/>
      <c r="HD172" s="135"/>
      <c r="HN172" s="135"/>
      <c r="HX172" s="135"/>
    </row>
    <row xmlns:x14ac="http://schemas.microsoft.com/office/spreadsheetml/2009/9/ac" r="173" s="3" customFormat="true" x14ac:dyDescent="0.25">
      <c r="A173" s="383"/>
      <c r="B173" s="135"/>
      <c r="L173" s="135"/>
      <c r="V173" s="135"/>
      <c r="AF173" s="135"/>
      <c r="AP173" s="135"/>
      <c r="AZ173" s="135"/>
      <c r="BA173" s="135"/>
      <c r="BJ173" s="135"/>
      <c r="BT173" s="135"/>
      <c r="CD173" s="135"/>
      <c r="CN173" s="135"/>
      <c r="CX173" s="135"/>
      <c r="DH173" s="135"/>
      <c r="DR173" s="135"/>
      <c r="EB173" s="135"/>
      <c r="EL173" s="135"/>
      <c r="EV173" s="135"/>
      <c r="FF173" s="135"/>
      <c r="FP173" s="135"/>
      <c r="FZ173" s="135"/>
      <c r="GJ173" s="135"/>
      <c r="GT173" s="135"/>
      <c r="HD173" s="135"/>
      <c r="HN173" s="135"/>
      <c r="HX173" s="135"/>
    </row>
    <row xmlns:x14ac="http://schemas.microsoft.com/office/spreadsheetml/2009/9/ac" r="174" s="3" customFormat="true" x14ac:dyDescent="0.25">
      <c r="A174" s="383"/>
      <c r="B174" s="135"/>
      <c r="L174" s="135"/>
      <c r="V174" s="135"/>
      <c r="AF174" s="135"/>
      <c r="AP174" s="135"/>
      <c r="AZ174" s="135"/>
      <c r="BA174" s="135"/>
      <c r="BJ174" s="135"/>
      <c r="BT174" s="135"/>
      <c r="CD174" s="135"/>
      <c r="CN174" s="135"/>
      <c r="CX174" s="135"/>
      <c r="DH174" s="135"/>
      <c r="DR174" s="135"/>
      <c r="EB174" s="135"/>
      <c r="EL174" s="135"/>
      <c r="EV174" s="135"/>
      <c r="FF174" s="135"/>
      <c r="FP174" s="135"/>
      <c r="FZ174" s="135"/>
      <c r="GJ174" s="135"/>
      <c r="GT174" s="135"/>
      <c r="HD174" s="135"/>
      <c r="HN174" s="135"/>
      <c r="HX174" s="135"/>
    </row>
    <row xmlns:x14ac="http://schemas.microsoft.com/office/spreadsheetml/2009/9/ac" r="175" s="3" customFormat="true" x14ac:dyDescent="0.25">
      <c r="A175" s="383"/>
      <c r="B175" s="135"/>
      <c r="L175" s="135"/>
      <c r="V175" s="135"/>
      <c r="AF175" s="135"/>
      <c r="AP175" s="135"/>
      <c r="AZ175" s="135"/>
      <c r="BA175" s="135"/>
      <c r="BJ175" s="135"/>
      <c r="BT175" s="135"/>
      <c r="CD175" s="135"/>
      <c r="CN175" s="135"/>
      <c r="CX175" s="135"/>
      <c r="DH175" s="135"/>
      <c r="DR175" s="135"/>
      <c r="EB175" s="135"/>
      <c r="EL175" s="135"/>
      <c r="EV175" s="135"/>
      <c r="FF175" s="135"/>
      <c r="FP175" s="135"/>
      <c r="FZ175" s="135"/>
      <c r="GJ175" s="135"/>
      <c r="GT175" s="135"/>
      <c r="HD175" s="135"/>
      <c r="HN175" s="135"/>
      <c r="HX175" s="135"/>
    </row>
    <row xmlns:x14ac="http://schemas.microsoft.com/office/spreadsheetml/2009/9/ac" r="176" s="3" customFormat="true" x14ac:dyDescent="0.25">
      <c r="A176" s="383"/>
      <c r="B176" s="135"/>
      <c r="L176" s="135"/>
      <c r="V176" s="135"/>
      <c r="AF176" s="135"/>
      <c r="AP176" s="135"/>
      <c r="AZ176" s="135"/>
      <c r="BA176" s="135"/>
      <c r="BJ176" s="135"/>
      <c r="BT176" s="135"/>
      <c r="CD176" s="135"/>
      <c r="CN176" s="135"/>
      <c r="CX176" s="135"/>
      <c r="DH176" s="135"/>
      <c r="DR176" s="135"/>
      <c r="EB176" s="135"/>
      <c r="EL176" s="135"/>
      <c r="EV176" s="135"/>
      <c r="FF176" s="135"/>
      <c r="FP176" s="135"/>
      <c r="FZ176" s="135"/>
      <c r="GJ176" s="135"/>
      <c r="GT176" s="135"/>
      <c r="HD176" s="135"/>
      <c r="HN176" s="135"/>
      <c r="HX176" s="135"/>
    </row>
    <row xmlns:x14ac="http://schemas.microsoft.com/office/spreadsheetml/2009/9/ac" r="177" s="3" customFormat="true" x14ac:dyDescent="0.25">
      <c r="A177" s="383"/>
      <c r="B177" s="135"/>
      <c r="L177" s="135"/>
      <c r="V177" s="135"/>
      <c r="AF177" s="135"/>
      <c r="AP177" s="135"/>
      <c r="AZ177" s="135"/>
      <c r="BA177" s="135"/>
      <c r="BJ177" s="135"/>
      <c r="BT177" s="135"/>
      <c r="CD177" s="135"/>
      <c r="CN177" s="135"/>
      <c r="CX177" s="135"/>
      <c r="DH177" s="135"/>
      <c r="DR177" s="135"/>
      <c r="EB177" s="135"/>
      <c r="EL177" s="135"/>
      <c r="EV177" s="135"/>
      <c r="FF177" s="135"/>
      <c r="FP177" s="135"/>
      <c r="FZ177" s="135"/>
      <c r="GJ177" s="135"/>
      <c r="GT177" s="135"/>
      <c r="HD177" s="135"/>
      <c r="HN177" s="135"/>
      <c r="HX177" s="135"/>
    </row>
    <row xmlns:x14ac="http://schemas.microsoft.com/office/spreadsheetml/2009/9/ac" r="178" s="3" customFormat="true" x14ac:dyDescent="0.25">
      <c r="A178" s="383"/>
      <c r="B178" s="135"/>
      <c r="L178" s="135"/>
      <c r="V178" s="135"/>
      <c r="AF178" s="135"/>
      <c r="AP178" s="135"/>
      <c r="AZ178" s="135"/>
      <c r="BA178" s="135"/>
      <c r="BJ178" s="135"/>
      <c r="BT178" s="135"/>
      <c r="CD178" s="135"/>
      <c r="CN178" s="135"/>
      <c r="CX178" s="135"/>
      <c r="DH178" s="135"/>
      <c r="DR178" s="135"/>
      <c r="EB178" s="135"/>
      <c r="EL178" s="135"/>
      <c r="EV178" s="135"/>
      <c r="FF178" s="135"/>
      <c r="FP178" s="135"/>
      <c r="FZ178" s="135"/>
      <c r="GJ178" s="135"/>
      <c r="GT178" s="135"/>
      <c r="HD178" s="135"/>
      <c r="HN178" s="135"/>
      <c r="HX178" s="135"/>
    </row>
    <row xmlns:x14ac="http://schemas.microsoft.com/office/spreadsheetml/2009/9/ac" r="179" s="3" customFormat="true" x14ac:dyDescent="0.25">
      <c r="A179" s="383"/>
      <c r="B179" s="135"/>
      <c r="L179" s="135"/>
      <c r="V179" s="135"/>
      <c r="AF179" s="135"/>
      <c r="AP179" s="135"/>
      <c r="AZ179" s="135"/>
      <c r="BA179" s="135"/>
      <c r="BJ179" s="135"/>
      <c r="BT179" s="135"/>
      <c r="CD179" s="135"/>
      <c r="CN179" s="135"/>
      <c r="CX179" s="135"/>
      <c r="DH179" s="135"/>
      <c r="DR179" s="135"/>
      <c r="EB179" s="135"/>
      <c r="EL179" s="135"/>
      <c r="EV179" s="135"/>
      <c r="FF179" s="135"/>
      <c r="FP179" s="135"/>
      <c r="FZ179" s="135"/>
      <c r="GJ179" s="135"/>
      <c r="GT179" s="135"/>
      <c r="HD179" s="135"/>
      <c r="HN179" s="135"/>
      <c r="HX179" s="135"/>
    </row>
    <row xmlns:x14ac="http://schemas.microsoft.com/office/spreadsheetml/2009/9/ac" r="180" s="3" customFormat="true" x14ac:dyDescent="0.25">
      <c r="A180" s="383"/>
      <c r="B180" s="135"/>
      <c r="L180" s="135"/>
      <c r="V180" s="135"/>
      <c r="AF180" s="135"/>
      <c r="AP180" s="135"/>
      <c r="AZ180" s="135"/>
      <c r="BA180" s="135"/>
      <c r="BJ180" s="135"/>
      <c r="BT180" s="135"/>
      <c r="CD180" s="135"/>
      <c r="CN180" s="135"/>
      <c r="CX180" s="135"/>
      <c r="DH180" s="135"/>
      <c r="DR180" s="135"/>
      <c r="EB180" s="135"/>
      <c r="EL180" s="135"/>
      <c r="EV180" s="135"/>
      <c r="FF180" s="135"/>
      <c r="FP180" s="135"/>
      <c r="FZ180" s="135"/>
      <c r="GJ180" s="135"/>
      <c r="GT180" s="135"/>
      <c r="HD180" s="135"/>
      <c r="HN180" s="135"/>
      <c r="HX180" s="135"/>
    </row>
    <row xmlns:x14ac="http://schemas.microsoft.com/office/spreadsheetml/2009/9/ac" r="181" s="3" customFormat="true" x14ac:dyDescent="0.25">
      <c r="A181" s="383"/>
      <c r="B181" s="135"/>
      <c r="L181" s="135"/>
      <c r="V181" s="135"/>
      <c r="AF181" s="135"/>
      <c r="AP181" s="135"/>
      <c r="AZ181" s="135"/>
      <c r="BA181" s="135"/>
      <c r="BJ181" s="135"/>
      <c r="BT181" s="135"/>
      <c r="CD181" s="135"/>
      <c r="CN181" s="135"/>
      <c r="CX181" s="135"/>
      <c r="DH181" s="135"/>
      <c r="DR181" s="135"/>
      <c r="EB181" s="135"/>
      <c r="EL181" s="135"/>
      <c r="EV181" s="135"/>
      <c r="FF181" s="135"/>
      <c r="FP181" s="135"/>
      <c r="FZ181" s="135"/>
      <c r="GJ181" s="135"/>
      <c r="GT181" s="135"/>
      <c r="HD181" s="135"/>
      <c r="HN181" s="135"/>
      <c r="HX181" s="135"/>
    </row>
    <row xmlns:x14ac="http://schemas.microsoft.com/office/spreadsheetml/2009/9/ac" r="182" s="3" customFormat="true" x14ac:dyDescent="0.25">
      <c r="A182" s="383"/>
      <c r="B182" s="135"/>
      <c r="L182" s="135"/>
      <c r="V182" s="135"/>
      <c r="AF182" s="135"/>
      <c r="AP182" s="135"/>
      <c r="AZ182" s="135"/>
      <c r="BA182" s="135"/>
      <c r="BJ182" s="135"/>
      <c r="BT182" s="135"/>
      <c r="CD182" s="135"/>
      <c r="CN182" s="135"/>
      <c r="CX182" s="135"/>
      <c r="DH182" s="135"/>
      <c r="DR182" s="135"/>
      <c r="EB182" s="135"/>
      <c r="EL182" s="135"/>
      <c r="EV182" s="135"/>
      <c r="FF182" s="135"/>
      <c r="FP182" s="135"/>
      <c r="FZ182" s="135"/>
      <c r="GJ182" s="135"/>
      <c r="GT182" s="135"/>
      <c r="HD182" s="135"/>
      <c r="HN182" s="135"/>
      <c r="HX182" s="135"/>
    </row>
    <row xmlns:x14ac="http://schemas.microsoft.com/office/spreadsheetml/2009/9/ac" r="183" s="3" customFormat="true" x14ac:dyDescent="0.25">
      <c r="A183" s="383"/>
      <c r="B183" s="135"/>
      <c r="L183" s="135"/>
      <c r="V183" s="135"/>
      <c r="AF183" s="135"/>
      <c r="AP183" s="135"/>
      <c r="AZ183" s="135"/>
      <c r="BA183" s="135"/>
      <c r="BJ183" s="135"/>
      <c r="BT183" s="135"/>
      <c r="CD183" s="135"/>
      <c r="CN183" s="135"/>
      <c r="CX183" s="135"/>
      <c r="DH183" s="135"/>
      <c r="DR183" s="135"/>
      <c r="EB183" s="135"/>
      <c r="EL183" s="135"/>
      <c r="EV183" s="135"/>
      <c r="FF183" s="135"/>
      <c r="FP183" s="135"/>
      <c r="FZ183" s="135"/>
      <c r="GJ183" s="135"/>
      <c r="GT183" s="135"/>
      <c r="HD183" s="135"/>
      <c r="HN183" s="135"/>
      <c r="HX183" s="135"/>
    </row>
    <row xmlns:x14ac="http://schemas.microsoft.com/office/spreadsheetml/2009/9/ac" r="184" s="3" customFormat="true" x14ac:dyDescent="0.25">
      <c r="A184" s="383"/>
      <c r="B184" s="135"/>
      <c r="L184" s="135"/>
      <c r="V184" s="135"/>
      <c r="AF184" s="135"/>
      <c r="AP184" s="135"/>
      <c r="AZ184" s="135"/>
      <c r="BA184" s="135"/>
      <c r="BJ184" s="135"/>
      <c r="BT184" s="135"/>
      <c r="CD184" s="135"/>
      <c r="CN184" s="135"/>
      <c r="CX184" s="135"/>
      <c r="DH184" s="135"/>
      <c r="DR184" s="135"/>
      <c r="EB184" s="135"/>
      <c r="EL184" s="135"/>
      <c r="EV184" s="135"/>
      <c r="FF184" s="135"/>
      <c r="FP184" s="135"/>
      <c r="FZ184" s="135"/>
      <c r="GJ184" s="135"/>
      <c r="GT184" s="135"/>
      <c r="HD184" s="135"/>
      <c r="HN184" s="135"/>
      <c r="HX184" s="135"/>
    </row>
    <row xmlns:x14ac="http://schemas.microsoft.com/office/spreadsheetml/2009/9/ac" r="185" s="3" customFormat="true" x14ac:dyDescent="0.25">
      <c r="A185" s="383"/>
      <c r="B185" s="135"/>
      <c r="L185" s="135"/>
      <c r="V185" s="135"/>
      <c r="AF185" s="135"/>
      <c r="AP185" s="135"/>
      <c r="AZ185" s="135"/>
      <c r="BA185" s="135"/>
      <c r="BJ185" s="135"/>
      <c r="BT185" s="135"/>
      <c r="CD185" s="135"/>
      <c r="CN185" s="135"/>
      <c r="CX185" s="135"/>
      <c r="DH185" s="135"/>
      <c r="DR185" s="135"/>
      <c r="EB185" s="135"/>
      <c r="EL185" s="135"/>
      <c r="EV185" s="135"/>
      <c r="FF185" s="135"/>
      <c r="FP185" s="135"/>
      <c r="FZ185" s="135"/>
      <c r="GJ185" s="135"/>
      <c r="GT185" s="135"/>
      <c r="HD185" s="135"/>
      <c r="HN185" s="135"/>
      <c r="HX185" s="135"/>
    </row>
    <row xmlns:x14ac="http://schemas.microsoft.com/office/spreadsheetml/2009/9/ac" r="186" s="3" customFormat="true" x14ac:dyDescent="0.25">
      <c r="A186" s="383"/>
      <c r="B186" s="135"/>
      <c r="L186" s="135"/>
      <c r="V186" s="135"/>
      <c r="AF186" s="135"/>
      <c r="AP186" s="135"/>
      <c r="AZ186" s="135"/>
      <c r="BA186" s="135"/>
      <c r="BJ186" s="135"/>
      <c r="BT186" s="135"/>
      <c r="CD186" s="135"/>
      <c r="CN186" s="135"/>
      <c r="CX186" s="135"/>
      <c r="DH186" s="135"/>
      <c r="DR186" s="135"/>
      <c r="EB186" s="135"/>
      <c r="EL186" s="135"/>
      <c r="EV186" s="135"/>
      <c r="FF186" s="135"/>
      <c r="FP186" s="135"/>
      <c r="FZ186" s="135"/>
      <c r="GJ186" s="135"/>
      <c r="GT186" s="135"/>
      <c r="HD186" s="135"/>
      <c r="HN186" s="135"/>
      <c r="HX186" s="135"/>
    </row>
    <row xmlns:x14ac="http://schemas.microsoft.com/office/spreadsheetml/2009/9/ac" r="187" s="3" customFormat="true" x14ac:dyDescent="0.25">
      <c r="A187" s="383"/>
      <c r="B187" s="135"/>
      <c r="L187" s="135"/>
      <c r="V187" s="135"/>
      <c r="AF187" s="135"/>
      <c r="AP187" s="135"/>
      <c r="AZ187" s="135"/>
      <c r="BA187" s="135"/>
      <c r="BJ187" s="135"/>
      <c r="BT187" s="135"/>
      <c r="CD187" s="135"/>
      <c r="CN187" s="135"/>
      <c r="CX187" s="135"/>
      <c r="DH187" s="135"/>
      <c r="DR187" s="135"/>
      <c r="EB187" s="135"/>
      <c r="EL187" s="135"/>
      <c r="EV187" s="135"/>
      <c r="FF187" s="135"/>
      <c r="FP187" s="135"/>
      <c r="FZ187" s="135"/>
      <c r="GJ187" s="135"/>
      <c r="GT187" s="135"/>
      <c r="HD187" s="135"/>
      <c r="HN187" s="135"/>
      <c r="HX187" s="135"/>
    </row>
    <row xmlns:x14ac="http://schemas.microsoft.com/office/spreadsheetml/2009/9/ac" r="188" s="3" customFormat="true" x14ac:dyDescent="0.25">
      <c r="A188" s="383"/>
      <c r="B188" s="135"/>
      <c r="L188" s="135"/>
      <c r="V188" s="135"/>
      <c r="AF188" s="135"/>
      <c r="AP188" s="135"/>
      <c r="AZ188" s="135"/>
      <c r="BA188" s="135"/>
      <c r="BJ188" s="135"/>
      <c r="BT188" s="135"/>
      <c r="CD188" s="135"/>
      <c r="CN188" s="135"/>
      <c r="CX188" s="135"/>
      <c r="DH188" s="135"/>
      <c r="DR188" s="135"/>
      <c r="EB188" s="135"/>
      <c r="EL188" s="135"/>
      <c r="EV188" s="135"/>
      <c r="FF188" s="135"/>
      <c r="FP188" s="135"/>
      <c r="FZ188" s="135"/>
      <c r="GJ188" s="135"/>
      <c r="GT188" s="135"/>
      <c r="HD188" s="135"/>
      <c r="HN188" s="135"/>
      <c r="HX188" s="135"/>
    </row>
    <row xmlns:x14ac="http://schemas.microsoft.com/office/spreadsheetml/2009/9/ac" r="189" s="3" customFormat="true" x14ac:dyDescent="0.25">
      <c r="A189" s="383"/>
      <c r="B189" s="135"/>
      <c r="L189" s="135"/>
      <c r="V189" s="135"/>
      <c r="AF189" s="135"/>
      <c r="AP189" s="135"/>
      <c r="AZ189" s="135"/>
      <c r="BA189" s="135"/>
      <c r="BJ189" s="135"/>
      <c r="BT189" s="135"/>
      <c r="CD189" s="135"/>
      <c r="CN189" s="135"/>
      <c r="CX189" s="135"/>
      <c r="DH189" s="135"/>
      <c r="DR189" s="135"/>
      <c r="EB189" s="135"/>
      <c r="EL189" s="135"/>
      <c r="EV189" s="135"/>
      <c r="FF189" s="135"/>
      <c r="FP189" s="135"/>
      <c r="FZ189" s="135"/>
      <c r="GJ189" s="135"/>
      <c r="GT189" s="135"/>
      <c r="HD189" s="135"/>
      <c r="HN189" s="135"/>
      <c r="HX189" s="135"/>
    </row>
    <row xmlns:x14ac="http://schemas.microsoft.com/office/spreadsheetml/2009/9/ac" r="190" s="3" customFormat="true" x14ac:dyDescent="0.25">
      <c r="A190" s="383"/>
      <c r="B190" s="135"/>
      <c r="L190" s="135"/>
      <c r="V190" s="135"/>
      <c r="AF190" s="135"/>
      <c r="AP190" s="135"/>
      <c r="AZ190" s="135"/>
      <c r="BA190" s="135"/>
      <c r="BJ190" s="135"/>
      <c r="BT190" s="135"/>
      <c r="CD190" s="135"/>
      <c r="CN190" s="135"/>
      <c r="CX190" s="135"/>
      <c r="DH190" s="135"/>
      <c r="DR190" s="135"/>
      <c r="EB190" s="135"/>
      <c r="EL190" s="135"/>
      <c r="EV190" s="135"/>
      <c r="FF190" s="135"/>
      <c r="FP190" s="135"/>
      <c r="FZ190" s="135"/>
      <c r="GJ190" s="135"/>
      <c r="GT190" s="135"/>
      <c r="HD190" s="135"/>
      <c r="HN190" s="135"/>
      <c r="HX190" s="135"/>
    </row>
    <row xmlns:x14ac="http://schemas.microsoft.com/office/spreadsheetml/2009/9/ac" r="191" s="3" customFormat="true" x14ac:dyDescent="0.25">
      <c r="A191" s="383"/>
      <c r="B191" s="135"/>
      <c r="L191" s="135"/>
      <c r="V191" s="135"/>
      <c r="AF191" s="135"/>
      <c r="AP191" s="135"/>
      <c r="AZ191" s="135"/>
      <c r="BA191" s="135"/>
      <c r="BJ191" s="135"/>
      <c r="BT191" s="135"/>
      <c r="CD191" s="135"/>
      <c r="CN191" s="135"/>
      <c r="CX191" s="135"/>
      <c r="DH191" s="135"/>
      <c r="DR191" s="135"/>
      <c r="EB191" s="135"/>
      <c r="EL191" s="135"/>
      <c r="EV191" s="135"/>
      <c r="FF191" s="135"/>
      <c r="FP191" s="135"/>
      <c r="FZ191" s="135"/>
      <c r="GJ191" s="135"/>
      <c r="GT191" s="135"/>
      <c r="HD191" s="135"/>
      <c r="HN191" s="135"/>
      <c r="HX191" s="135"/>
    </row>
    <row xmlns:x14ac="http://schemas.microsoft.com/office/spreadsheetml/2009/9/ac" r="192" s="3" customFormat="true" x14ac:dyDescent="0.25">
      <c r="A192" s="383"/>
      <c r="B192" s="135"/>
      <c r="L192" s="135"/>
      <c r="V192" s="135"/>
      <c r="AF192" s="135"/>
      <c r="AP192" s="135"/>
      <c r="AZ192" s="135"/>
      <c r="BA192" s="135"/>
      <c r="BJ192" s="135"/>
      <c r="BT192" s="135"/>
      <c r="CD192" s="135"/>
      <c r="CN192" s="135"/>
      <c r="CX192" s="135"/>
      <c r="DH192" s="135"/>
      <c r="DR192" s="135"/>
      <c r="EB192" s="135"/>
      <c r="EL192" s="135"/>
      <c r="EV192" s="135"/>
      <c r="FF192" s="135"/>
      <c r="FP192" s="135"/>
      <c r="FZ192" s="135"/>
      <c r="GJ192" s="135"/>
      <c r="GT192" s="135"/>
      <c r="HD192" s="135"/>
      <c r="HN192" s="135"/>
      <c r="HX192" s="135"/>
    </row>
    <row xmlns:x14ac="http://schemas.microsoft.com/office/spreadsheetml/2009/9/ac" r="193" s="3" customFormat="true" x14ac:dyDescent="0.25">
      <c r="A193" s="383"/>
      <c r="B193" s="135"/>
      <c r="L193" s="135"/>
      <c r="V193" s="135"/>
      <c r="AF193" s="135"/>
      <c r="AP193" s="135"/>
      <c r="AZ193" s="135"/>
      <c r="BA193" s="135"/>
      <c r="BJ193" s="135"/>
      <c r="BT193" s="135"/>
      <c r="CD193" s="135"/>
      <c r="CN193" s="135"/>
      <c r="CX193" s="135"/>
      <c r="DH193" s="135"/>
      <c r="DR193" s="135"/>
      <c r="EB193" s="135"/>
      <c r="EL193" s="135"/>
      <c r="EV193" s="135"/>
      <c r="FF193" s="135"/>
      <c r="FP193" s="135"/>
      <c r="FZ193" s="135"/>
      <c r="GJ193" s="135"/>
      <c r="GT193" s="135"/>
      <c r="HD193" s="135"/>
      <c r="HN193" s="135"/>
      <c r="HX193" s="135"/>
    </row>
    <row xmlns:x14ac="http://schemas.microsoft.com/office/spreadsheetml/2009/9/ac" r="194" s="3" customFormat="true" x14ac:dyDescent="0.25">
      <c r="A194" s="383"/>
      <c r="B194" s="135"/>
      <c r="L194" s="135"/>
      <c r="V194" s="135"/>
      <c r="AF194" s="135"/>
      <c r="AP194" s="135"/>
      <c r="AZ194" s="135"/>
      <c r="BA194" s="135"/>
      <c r="BJ194" s="135"/>
      <c r="BT194" s="135"/>
      <c r="CD194" s="135"/>
      <c r="CN194" s="135"/>
      <c r="CX194" s="135"/>
      <c r="DH194" s="135"/>
      <c r="DR194" s="135"/>
      <c r="EB194" s="135"/>
      <c r="EL194" s="135"/>
      <c r="EV194" s="135"/>
      <c r="FF194" s="135"/>
      <c r="FP194" s="135"/>
      <c r="FZ194" s="135"/>
      <c r="GJ194" s="135"/>
      <c r="GT194" s="135"/>
      <c r="HD194" s="135"/>
      <c r="HN194" s="135"/>
      <c r="HX194" s="135"/>
    </row>
    <row xmlns:x14ac="http://schemas.microsoft.com/office/spreadsheetml/2009/9/ac" r="195" s="3" customFormat="true" x14ac:dyDescent="0.25">
      <c r="A195" s="383"/>
      <c r="B195" s="135"/>
      <c r="L195" s="135"/>
      <c r="V195" s="135"/>
      <c r="AF195" s="135"/>
      <c r="AP195" s="135"/>
      <c r="AZ195" s="135"/>
      <c r="BA195" s="135"/>
      <c r="BJ195" s="135"/>
      <c r="BT195" s="135"/>
      <c r="CD195" s="135"/>
      <c r="CN195" s="135"/>
      <c r="CX195" s="135"/>
      <c r="DH195" s="135"/>
      <c r="DR195" s="135"/>
      <c r="EB195" s="135"/>
      <c r="EL195" s="135"/>
      <c r="EV195" s="135"/>
      <c r="FF195" s="135"/>
      <c r="FP195" s="135"/>
      <c r="FZ195" s="135"/>
      <c r="GJ195" s="135"/>
      <c r="GT195" s="135"/>
      <c r="HD195" s="135"/>
      <c r="HN195" s="135"/>
      <c r="HX195" s="135"/>
    </row>
    <row xmlns:x14ac="http://schemas.microsoft.com/office/spreadsheetml/2009/9/ac" r="196" s="3" customFormat="true" x14ac:dyDescent="0.25">
      <c r="A196" s="383"/>
      <c r="B196" s="135"/>
      <c r="L196" s="135"/>
      <c r="V196" s="135"/>
      <c r="AF196" s="135"/>
      <c r="AP196" s="135"/>
      <c r="AZ196" s="135"/>
      <c r="BA196" s="135"/>
      <c r="BJ196" s="135"/>
      <c r="BT196" s="135"/>
      <c r="CD196" s="135"/>
      <c r="CN196" s="135"/>
      <c r="CX196" s="135"/>
      <c r="DH196" s="135"/>
      <c r="DR196" s="135"/>
      <c r="EB196" s="135"/>
      <c r="EL196" s="135"/>
      <c r="EV196" s="135"/>
      <c r="FF196" s="135"/>
      <c r="FP196" s="135"/>
      <c r="FZ196" s="135"/>
      <c r="GJ196" s="135"/>
      <c r="GT196" s="135"/>
      <c r="HD196" s="135"/>
      <c r="HN196" s="135"/>
      <c r="HX196" s="135"/>
    </row>
    <row xmlns:x14ac="http://schemas.microsoft.com/office/spreadsheetml/2009/9/ac" r="197" s="3" customFormat="true" x14ac:dyDescent="0.25">
      <c r="A197" s="383"/>
      <c r="B197" s="135"/>
      <c r="L197" s="135"/>
      <c r="V197" s="135"/>
      <c r="AF197" s="135"/>
      <c r="AP197" s="135"/>
      <c r="AZ197" s="135"/>
      <c r="BA197" s="135"/>
      <c r="BJ197" s="135"/>
      <c r="BT197" s="135"/>
      <c r="CD197" s="135"/>
      <c r="CN197" s="135"/>
      <c r="CX197" s="135"/>
      <c r="DH197" s="135"/>
      <c r="DR197" s="135"/>
      <c r="EB197" s="135"/>
      <c r="EL197" s="135"/>
      <c r="EV197" s="135"/>
      <c r="FF197" s="135"/>
      <c r="FP197" s="135"/>
      <c r="FZ197" s="135"/>
      <c r="GJ197" s="135"/>
      <c r="GT197" s="135"/>
      <c r="HD197" s="135"/>
      <c r="HN197" s="135"/>
      <c r="HX197" s="135"/>
    </row>
    <row xmlns:x14ac="http://schemas.microsoft.com/office/spreadsheetml/2009/9/ac" r="198" s="3" customFormat="true" x14ac:dyDescent="0.25">
      <c r="A198" s="383"/>
      <c r="B198" s="135"/>
      <c r="L198" s="135"/>
      <c r="V198" s="135"/>
      <c r="AF198" s="135"/>
      <c r="AP198" s="135"/>
      <c r="AZ198" s="135"/>
      <c r="BA198" s="135"/>
      <c r="BJ198" s="135"/>
      <c r="BT198" s="135"/>
      <c r="CD198" s="135"/>
      <c r="CN198" s="135"/>
      <c r="CX198" s="135"/>
      <c r="DH198" s="135"/>
      <c r="DR198" s="135"/>
      <c r="EB198" s="135"/>
      <c r="EL198" s="135"/>
      <c r="EV198" s="135"/>
      <c r="FF198" s="135"/>
      <c r="FP198" s="135"/>
      <c r="FZ198" s="135"/>
      <c r="GJ198" s="135"/>
      <c r="GT198" s="135"/>
      <c r="HD198" s="135"/>
      <c r="HN198" s="135"/>
      <c r="HX198" s="135"/>
    </row>
    <row xmlns:x14ac="http://schemas.microsoft.com/office/spreadsheetml/2009/9/ac" r="199" s="3" customFormat="true" x14ac:dyDescent="0.25">
      <c r="A199" s="383"/>
      <c r="B199" s="135"/>
      <c r="L199" s="135"/>
      <c r="V199" s="135"/>
      <c r="AF199" s="135"/>
      <c r="AP199" s="135"/>
      <c r="AZ199" s="135"/>
      <c r="BA199" s="135"/>
      <c r="BJ199" s="135"/>
      <c r="BT199" s="135"/>
      <c r="CD199" s="135"/>
      <c r="CN199" s="135"/>
      <c r="CX199" s="135"/>
      <c r="DH199" s="135"/>
      <c r="DR199" s="135"/>
      <c r="EB199" s="135"/>
      <c r="EL199" s="135"/>
      <c r="EV199" s="135"/>
      <c r="FF199" s="135"/>
      <c r="FP199" s="135"/>
      <c r="FZ199" s="135"/>
      <c r="GJ199" s="135"/>
      <c r="GT199" s="135"/>
      <c r="HD199" s="135"/>
      <c r="HN199" s="135"/>
      <c r="HX199" s="135"/>
    </row>
    <row xmlns:x14ac="http://schemas.microsoft.com/office/spreadsheetml/2009/9/ac" r="200" s="3" customFormat="true" x14ac:dyDescent="0.25">
      <c r="A200" s="383"/>
      <c r="B200" s="135"/>
      <c r="L200" s="135"/>
      <c r="V200" s="135"/>
      <c r="AF200" s="135"/>
      <c r="AP200" s="135"/>
      <c r="AZ200" s="135"/>
      <c r="BA200" s="135"/>
      <c r="BJ200" s="135"/>
      <c r="BT200" s="135"/>
      <c r="CD200" s="135"/>
      <c r="CN200" s="135"/>
      <c r="CX200" s="135"/>
      <c r="DH200" s="135"/>
      <c r="DR200" s="135"/>
      <c r="EB200" s="135"/>
      <c r="EL200" s="135"/>
      <c r="EV200" s="135"/>
      <c r="FF200" s="135"/>
      <c r="FP200" s="135"/>
      <c r="FZ200" s="135"/>
      <c r="GJ200" s="135"/>
      <c r="GT200" s="135"/>
      <c r="HD200" s="135"/>
      <c r="HN200" s="135"/>
      <c r="HX200" s="135"/>
    </row>
    <row xmlns:x14ac="http://schemas.microsoft.com/office/spreadsheetml/2009/9/ac" r="201" s="3" customFormat="true" x14ac:dyDescent="0.25">
      <c r="A201" s="383"/>
      <c r="B201" s="135"/>
      <c r="L201" s="135"/>
      <c r="V201" s="135"/>
      <c r="AF201" s="135"/>
      <c r="AP201" s="135"/>
      <c r="AZ201" s="135"/>
      <c r="BA201" s="135"/>
      <c r="BJ201" s="135"/>
      <c r="BT201" s="135"/>
      <c r="CD201" s="135"/>
      <c r="CN201" s="135"/>
      <c r="CX201" s="135"/>
      <c r="DH201" s="135"/>
      <c r="DR201" s="135"/>
      <c r="EB201" s="135"/>
      <c r="EL201" s="135"/>
      <c r="EV201" s="135"/>
      <c r="FF201" s="135"/>
      <c r="FP201" s="135"/>
      <c r="FZ201" s="135"/>
      <c r="GJ201" s="135"/>
      <c r="GT201" s="135"/>
      <c r="HD201" s="135"/>
      <c r="HN201" s="135"/>
      <c r="HX201" s="135"/>
    </row>
    <row xmlns:x14ac="http://schemas.microsoft.com/office/spreadsheetml/2009/9/ac" r="202" s="3" customFormat="true" x14ac:dyDescent="0.25">
      <c r="A202" s="383"/>
      <c r="B202" s="135"/>
      <c r="L202" s="135"/>
      <c r="V202" s="135"/>
      <c r="AF202" s="135"/>
      <c r="AP202" s="135"/>
      <c r="AZ202" s="135"/>
      <c r="BA202" s="135"/>
      <c r="BJ202" s="135"/>
      <c r="BT202" s="135"/>
      <c r="CD202" s="135"/>
      <c r="CN202" s="135"/>
      <c r="CX202" s="135"/>
      <c r="DH202" s="135"/>
      <c r="DR202" s="135"/>
      <c r="EB202" s="135"/>
      <c r="EL202" s="135"/>
      <c r="EV202" s="135"/>
      <c r="FF202" s="135"/>
      <c r="FP202" s="135"/>
      <c r="FZ202" s="135"/>
      <c r="GJ202" s="135"/>
      <c r="GT202" s="135"/>
      <c r="HD202" s="135"/>
      <c r="HN202" s="135"/>
      <c r="HX202" s="135"/>
    </row>
    <row xmlns:x14ac="http://schemas.microsoft.com/office/spreadsheetml/2009/9/ac" r="203" s="3" customFormat="true" x14ac:dyDescent="0.25">
      <c r="A203" s="383"/>
      <c r="B203" s="135"/>
      <c r="L203" s="135"/>
      <c r="V203" s="135"/>
      <c r="AF203" s="135"/>
      <c r="AP203" s="135"/>
      <c r="AZ203" s="135"/>
      <c r="BA203" s="135"/>
      <c r="BJ203" s="135"/>
      <c r="BT203" s="135"/>
      <c r="CD203" s="135"/>
      <c r="CN203" s="135"/>
      <c r="CX203" s="135"/>
      <c r="DH203" s="135"/>
      <c r="DR203" s="135"/>
      <c r="EB203" s="135"/>
      <c r="EL203" s="135"/>
      <c r="EV203" s="135"/>
      <c r="FF203" s="135"/>
      <c r="FP203" s="135"/>
      <c r="FZ203" s="135"/>
      <c r="GJ203" s="135"/>
      <c r="GT203" s="135"/>
      <c r="HD203" s="135"/>
      <c r="HN203" s="135"/>
      <c r="HX203" s="135"/>
    </row>
    <row xmlns:x14ac="http://schemas.microsoft.com/office/spreadsheetml/2009/9/ac" r="204" s="3" customFormat="true" x14ac:dyDescent="0.25">
      <c r="A204" s="383"/>
      <c r="B204" s="135"/>
      <c r="L204" s="135"/>
      <c r="V204" s="135"/>
      <c r="AF204" s="135"/>
      <c r="AP204" s="135"/>
      <c r="AZ204" s="135"/>
      <c r="BA204" s="135"/>
      <c r="BJ204" s="135"/>
      <c r="BT204" s="135"/>
      <c r="CD204" s="135"/>
      <c r="CN204" s="135"/>
      <c r="CX204" s="135"/>
      <c r="DH204" s="135"/>
      <c r="DR204" s="135"/>
      <c r="EB204" s="135"/>
      <c r="EL204" s="135"/>
      <c r="EV204" s="135"/>
      <c r="FF204" s="135"/>
      <c r="FP204" s="135"/>
      <c r="FZ204" s="135"/>
      <c r="GJ204" s="135"/>
      <c r="GT204" s="135"/>
      <c r="HD204" s="135"/>
      <c r="HN204" s="135"/>
      <c r="HX204" s="135"/>
    </row>
    <row xmlns:x14ac="http://schemas.microsoft.com/office/spreadsheetml/2009/9/ac" r="205" s="3" customFormat="true" x14ac:dyDescent="0.25">
      <c r="A205" s="383"/>
      <c r="B205" s="135"/>
      <c r="L205" s="135"/>
      <c r="V205" s="135"/>
      <c r="AF205" s="135"/>
      <c r="AP205" s="135"/>
      <c r="AZ205" s="135"/>
      <c r="BA205" s="135"/>
      <c r="BJ205" s="135"/>
      <c r="BT205" s="135"/>
      <c r="CD205" s="135"/>
      <c r="CN205" s="135"/>
      <c r="CX205" s="135"/>
      <c r="DH205" s="135"/>
      <c r="DR205" s="135"/>
      <c r="EB205" s="135"/>
      <c r="EL205" s="135"/>
      <c r="EV205" s="135"/>
      <c r="FF205" s="135"/>
      <c r="FP205" s="135"/>
      <c r="FZ205" s="135"/>
      <c r="GJ205" s="135"/>
      <c r="GT205" s="135"/>
      <c r="HD205" s="135"/>
      <c r="HN205" s="135"/>
      <c r="HX205" s="135"/>
    </row>
    <row xmlns:x14ac="http://schemas.microsoft.com/office/spreadsheetml/2009/9/ac" r="206" s="3" customFormat="true" x14ac:dyDescent="0.25">
      <c r="A206" s="383"/>
      <c r="B206" s="135"/>
      <c r="L206" s="135"/>
      <c r="V206" s="135"/>
      <c r="AF206" s="135"/>
      <c r="AP206" s="135"/>
      <c r="AZ206" s="135"/>
      <c r="BA206" s="135"/>
      <c r="BJ206" s="135"/>
      <c r="BT206" s="135"/>
      <c r="CD206" s="135"/>
      <c r="CN206" s="135"/>
      <c r="CX206" s="135"/>
      <c r="DH206" s="135"/>
      <c r="DR206" s="135"/>
      <c r="EB206" s="135"/>
      <c r="EL206" s="135"/>
      <c r="EV206" s="135"/>
      <c r="FF206" s="135"/>
      <c r="FP206" s="135"/>
      <c r="FZ206" s="135"/>
      <c r="GJ206" s="135"/>
      <c r="GT206" s="135"/>
      <c r="HD206" s="135"/>
      <c r="HN206" s="135"/>
      <c r="HX206" s="135"/>
    </row>
    <row xmlns:x14ac="http://schemas.microsoft.com/office/spreadsheetml/2009/9/ac" r="207" s="3" customFormat="true" x14ac:dyDescent="0.25">
      <c r="A207" s="383"/>
      <c r="B207" s="135"/>
      <c r="L207" s="135"/>
      <c r="V207" s="135"/>
      <c r="AF207" s="135"/>
      <c r="AP207" s="135"/>
      <c r="AZ207" s="135"/>
      <c r="BA207" s="135"/>
      <c r="BJ207" s="135"/>
      <c r="BT207" s="135"/>
      <c r="CD207" s="135"/>
      <c r="CN207" s="135"/>
      <c r="CX207" s="135"/>
      <c r="DH207" s="135"/>
      <c r="DR207" s="135"/>
      <c r="EB207" s="135"/>
      <c r="EL207" s="135"/>
      <c r="EV207" s="135"/>
      <c r="FF207" s="135"/>
      <c r="FP207" s="135"/>
      <c r="FZ207" s="135"/>
      <c r="GJ207" s="135"/>
      <c r="GT207" s="135"/>
      <c r="HD207" s="135"/>
      <c r="HN207" s="135"/>
      <c r="HX207" s="135"/>
    </row>
    <row xmlns:x14ac="http://schemas.microsoft.com/office/spreadsheetml/2009/9/ac" r="208" s="3" customFormat="true" x14ac:dyDescent="0.25">
      <c r="A208" s="383"/>
      <c r="B208" s="135"/>
      <c r="L208" s="135"/>
      <c r="V208" s="135"/>
      <c r="AF208" s="135"/>
      <c r="AP208" s="135"/>
      <c r="AZ208" s="135"/>
      <c r="BA208" s="135"/>
      <c r="BJ208" s="135"/>
      <c r="BT208" s="135"/>
      <c r="CD208" s="135"/>
      <c r="CN208" s="135"/>
      <c r="CX208" s="135"/>
      <c r="DH208" s="135"/>
      <c r="DR208" s="135"/>
      <c r="EB208" s="135"/>
      <c r="EL208" s="135"/>
      <c r="EV208" s="135"/>
      <c r="FF208" s="135"/>
      <c r="FP208" s="135"/>
      <c r="FZ208" s="135"/>
      <c r="GJ208" s="135"/>
      <c r="GT208" s="135"/>
      <c r="HD208" s="135"/>
      <c r="HN208" s="135"/>
      <c r="HX208" s="135"/>
    </row>
    <row xmlns:x14ac="http://schemas.microsoft.com/office/spreadsheetml/2009/9/ac" r="209" s="3" customFormat="true" x14ac:dyDescent="0.25">
      <c r="A209" s="383"/>
      <c r="B209" s="135"/>
      <c r="L209" s="135"/>
      <c r="V209" s="135"/>
      <c r="AF209" s="135"/>
      <c r="AP209" s="135"/>
      <c r="AZ209" s="135"/>
      <c r="BA209" s="135"/>
      <c r="BJ209" s="135"/>
      <c r="BT209" s="135"/>
      <c r="CD209" s="135"/>
      <c r="CN209" s="135"/>
      <c r="CX209" s="135"/>
      <c r="DH209" s="135"/>
      <c r="DR209" s="135"/>
      <c r="EB209" s="135"/>
      <c r="EL209" s="135"/>
      <c r="EV209" s="135"/>
      <c r="FF209" s="135"/>
      <c r="FP209" s="135"/>
      <c r="FZ209" s="135"/>
      <c r="GJ209" s="135"/>
      <c r="GT209" s="135"/>
      <c r="HD209" s="135"/>
      <c r="HN209" s="135"/>
      <c r="HX209" s="135"/>
    </row>
    <row xmlns:x14ac="http://schemas.microsoft.com/office/spreadsheetml/2009/9/ac" r="210" s="3" customFormat="true" x14ac:dyDescent="0.25">
      <c r="A210" s="383"/>
      <c r="B210" s="135"/>
      <c r="L210" s="135"/>
      <c r="V210" s="135"/>
      <c r="AF210" s="135"/>
      <c r="AP210" s="135"/>
      <c r="AZ210" s="135"/>
      <c r="BA210" s="135"/>
      <c r="BJ210" s="135"/>
      <c r="BT210" s="135"/>
      <c r="CD210" s="135"/>
      <c r="CN210" s="135"/>
      <c r="CX210" s="135"/>
      <c r="DH210" s="135"/>
      <c r="DR210" s="135"/>
      <c r="EB210" s="135"/>
      <c r="EL210" s="135"/>
      <c r="EV210" s="135"/>
      <c r="FF210" s="135"/>
      <c r="FP210" s="135"/>
      <c r="FZ210" s="135"/>
      <c r="GJ210" s="135"/>
      <c r="GT210" s="135"/>
      <c r="HD210" s="135"/>
      <c r="HN210" s="135"/>
      <c r="HX210" s="135"/>
    </row>
    <row xmlns:x14ac="http://schemas.microsoft.com/office/spreadsheetml/2009/9/ac" r="211" s="3" customFormat="true" x14ac:dyDescent="0.25">
      <c r="A211" s="383"/>
      <c r="B211" s="135"/>
      <c r="L211" s="135"/>
      <c r="V211" s="135"/>
      <c r="AF211" s="135"/>
      <c r="AP211" s="135"/>
      <c r="AZ211" s="135"/>
      <c r="BA211" s="135"/>
      <c r="BJ211" s="135"/>
      <c r="BT211" s="135"/>
      <c r="CD211" s="135"/>
      <c r="CN211" s="135"/>
      <c r="CX211" s="135"/>
      <c r="DH211" s="135"/>
      <c r="DR211" s="135"/>
      <c r="EB211" s="135"/>
      <c r="EL211" s="135"/>
      <c r="EV211" s="135"/>
      <c r="FF211" s="135"/>
      <c r="FP211" s="135"/>
      <c r="FZ211" s="135"/>
      <c r="GJ211" s="135"/>
      <c r="GT211" s="135"/>
      <c r="HD211" s="135"/>
      <c r="HN211" s="135"/>
      <c r="HX211" s="135"/>
    </row>
    <row xmlns:x14ac="http://schemas.microsoft.com/office/spreadsheetml/2009/9/ac" r="212" s="3" customFormat="true" x14ac:dyDescent="0.25">
      <c r="A212" s="383"/>
      <c r="B212" s="135"/>
      <c r="L212" s="135"/>
      <c r="V212" s="135"/>
      <c r="AF212" s="135"/>
      <c r="AP212" s="135"/>
      <c r="AZ212" s="135"/>
      <c r="BA212" s="135"/>
      <c r="BJ212" s="135"/>
      <c r="BT212" s="135"/>
      <c r="CD212" s="135"/>
      <c r="CN212" s="135"/>
      <c r="CX212" s="135"/>
      <c r="DH212" s="135"/>
      <c r="DR212" s="135"/>
      <c r="EB212" s="135"/>
      <c r="EL212" s="135"/>
      <c r="EV212" s="135"/>
      <c r="FF212" s="135"/>
      <c r="FP212" s="135"/>
      <c r="FZ212" s="135"/>
      <c r="GJ212" s="135"/>
      <c r="GT212" s="135"/>
      <c r="HD212" s="135"/>
      <c r="HN212" s="135"/>
      <c r="HX212" s="135"/>
    </row>
    <row xmlns:x14ac="http://schemas.microsoft.com/office/spreadsheetml/2009/9/ac" r="213" s="3" customFormat="true" x14ac:dyDescent="0.25">
      <c r="A213" s="383"/>
      <c r="B213" s="135"/>
      <c r="L213" s="135"/>
      <c r="V213" s="135"/>
      <c r="AF213" s="135"/>
      <c r="AP213" s="135"/>
      <c r="AZ213" s="135"/>
      <c r="BA213" s="135"/>
      <c r="BJ213" s="135"/>
      <c r="BT213" s="135"/>
      <c r="CD213" s="135"/>
      <c r="CN213" s="135"/>
      <c r="CX213" s="135"/>
      <c r="DH213" s="135"/>
      <c r="DR213" s="135"/>
      <c r="EB213" s="135"/>
      <c r="EL213" s="135"/>
      <c r="EV213" s="135"/>
      <c r="FF213" s="135"/>
      <c r="FP213" s="135"/>
      <c r="FZ213" s="135"/>
      <c r="GJ213" s="135"/>
      <c r="GT213" s="135"/>
      <c r="HD213" s="135"/>
      <c r="HN213" s="135"/>
      <c r="HX213" s="135"/>
    </row>
    <row xmlns:x14ac="http://schemas.microsoft.com/office/spreadsheetml/2009/9/ac" r="214" s="3" customFormat="true" x14ac:dyDescent="0.25">
      <c r="A214" s="383"/>
      <c r="B214" s="135"/>
      <c r="L214" s="135"/>
      <c r="V214" s="135"/>
      <c r="AF214" s="135"/>
      <c r="AP214" s="135"/>
      <c r="AZ214" s="135"/>
      <c r="BA214" s="135"/>
      <c r="BJ214" s="135"/>
      <c r="BT214" s="135"/>
      <c r="CD214" s="135"/>
      <c r="CN214" s="135"/>
      <c r="CX214" s="135"/>
      <c r="DH214" s="135"/>
      <c r="DR214" s="135"/>
      <c r="EB214" s="135"/>
      <c r="EL214" s="135"/>
      <c r="EV214" s="135"/>
      <c r="FF214" s="135"/>
      <c r="FP214" s="135"/>
      <c r="FZ214" s="135"/>
      <c r="GJ214" s="135"/>
      <c r="GT214" s="135"/>
      <c r="HD214" s="135"/>
      <c r="HN214" s="135"/>
      <c r="HX214" s="135"/>
    </row>
    <row xmlns:x14ac="http://schemas.microsoft.com/office/spreadsheetml/2009/9/ac" r="215" s="3" customFormat="true" x14ac:dyDescent="0.25">
      <c r="A215" s="383"/>
      <c r="B215" s="135"/>
      <c r="L215" s="135"/>
      <c r="V215" s="135"/>
      <c r="AF215" s="135"/>
      <c r="AP215" s="135"/>
      <c r="AZ215" s="135"/>
      <c r="BA215" s="135"/>
      <c r="BJ215" s="135"/>
      <c r="BT215" s="135"/>
      <c r="CD215" s="135"/>
      <c r="CN215" s="135"/>
      <c r="CX215" s="135"/>
      <c r="DH215" s="135"/>
      <c r="DR215" s="135"/>
      <c r="EB215" s="135"/>
      <c r="EL215" s="135"/>
      <c r="EV215" s="135"/>
      <c r="FF215" s="135"/>
      <c r="FP215" s="135"/>
      <c r="FZ215" s="135"/>
      <c r="GJ215" s="135"/>
      <c r="GT215" s="135"/>
      <c r="HD215" s="135"/>
      <c r="HN215" s="135"/>
      <c r="HX215" s="135"/>
    </row>
    <row xmlns:x14ac="http://schemas.microsoft.com/office/spreadsheetml/2009/9/ac" r="216" s="3" customFormat="true" x14ac:dyDescent="0.25">
      <c r="A216" s="383"/>
      <c r="B216" s="135"/>
      <c r="L216" s="135"/>
      <c r="V216" s="135"/>
      <c r="AF216" s="135"/>
      <c r="AP216" s="135"/>
      <c r="AZ216" s="135"/>
      <c r="BA216" s="135"/>
      <c r="BJ216" s="135"/>
      <c r="BT216" s="135"/>
      <c r="CD216" s="135"/>
      <c r="CN216" s="135"/>
      <c r="CX216" s="135"/>
      <c r="DH216" s="135"/>
      <c r="DR216" s="135"/>
      <c r="EB216" s="135"/>
      <c r="EL216" s="135"/>
      <c r="EV216" s="135"/>
      <c r="FF216" s="135"/>
      <c r="FP216" s="135"/>
      <c r="FZ216" s="135"/>
      <c r="GJ216" s="135"/>
      <c r="GT216" s="135"/>
      <c r="HD216" s="135"/>
      <c r="HN216" s="135"/>
      <c r="HX216" s="135"/>
    </row>
    <row xmlns:x14ac="http://schemas.microsoft.com/office/spreadsheetml/2009/9/ac" r="217" s="3" customFormat="true" x14ac:dyDescent="0.25">
      <c r="A217" s="383"/>
      <c r="B217" s="135"/>
      <c r="L217" s="135"/>
      <c r="V217" s="135"/>
      <c r="AF217" s="135"/>
      <c r="AP217" s="135"/>
      <c r="AZ217" s="135"/>
      <c r="BA217" s="135"/>
      <c r="BJ217" s="135"/>
      <c r="BT217" s="135"/>
      <c r="CD217" s="135"/>
      <c r="CN217" s="135"/>
      <c r="CX217" s="135"/>
      <c r="DH217" s="135"/>
      <c r="DR217" s="135"/>
      <c r="EB217" s="135"/>
      <c r="EL217" s="135"/>
      <c r="EV217" s="135"/>
      <c r="FF217" s="135"/>
      <c r="FP217" s="135"/>
      <c r="FZ217" s="135"/>
      <c r="GJ217" s="135"/>
      <c r="GT217" s="135"/>
      <c r="HD217" s="135"/>
      <c r="HN217" s="135"/>
      <c r="HX217" s="135"/>
    </row>
    <row xmlns:x14ac="http://schemas.microsoft.com/office/spreadsheetml/2009/9/ac" r="218" s="3" customFormat="true" x14ac:dyDescent="0.25">
      <c r="A218" s="383"/>
      <c r="B218" s="135"/>
      <c r="L218" s="135"/>
      <c r="V218" s="135"/>
      <c r="AF218" s="135"/>
      <c r="AP218" s="135"/>
      <c r="AZ218" s="135"/>
      <c r="BA218" s="135"/>
      <c r="BJ218" s="135"/>
      <c r="BT218" s="135"/>
      <c r="CD218" s="135"/>
      <c r="CN218" s="135"/>
      <c r="CX218" s="135"/>
      <c r="DH218" s="135"/>
      <c r="DR218" s="135"/>
      <c r="EB218" s="135"/>
      <c r="EL218" s="135"/>
      <c r="EV218" s="135"/>
      <c r="FF218" s="135"/>
      <c r="FP218" s="135"/>
      <c r="FZ218" s="135"/>
      <c r="GJ218" s="135"/>
      <c r="GT218" s="135"/>
      <c r="HD218" s="135"/>
      <c r="HN218" s="135"/>
      <c r="HX218" s="135"/>
    </row>
    <row xmlns:x14ac="http://schemas.microsoft.com/office/spreadsheetml/2009/9/ac" r="219" s="3" customFormat="true" x14ac:dyDescent="0.25">
      <c r="A219" s="383"/>
      <c r="B219" s="135"/>
      <c r="L219" s="135"/>
      <c r="V219" s="135"/>
      <c r="AF219" s="135"/>
      <c r="AP219" s="135"/>
      <c r="AZ219" s="135"/>
      <c r="BA219" s="135"/>
      <c r="BJ219" s="135"/>
      <c r="BT219" s="135"/>
      <c r="CD219" s="135"/>
      <c r="CN219" s="135"/>
      <c r="CX219" s="135"/>
      <c r="DH219" s="135"/>
      <c r="DR219" s="135"/>
      <c r="EB219" s="135"/>
      <c r="EL219" s="135"/>
      <c r="EV219" s="135"/>
      <c r="FF219" s="135"/>
      <c r="FP219" s="135"/>
      <c r="FZ219" s="135"/>
      <c r="GJ219" s="135"/>
      <c r="GT219" s="135"/>
      <c r="HD219" s="135"/>
      <c r="HN219" s="135"/>
      <c r="HX219" s="135"/>
    </row>
    <row xmlns:x14ac="http://schemas.microsoft.com/office/spreadsheetml/2009/9/ac" r="220" s="3" customFormat="true" x14ac:dyDescent="0.25">
      <c r="A220" s="383"/>
      <c r="B220" s="135"/>
      <c r="L220" s="135"/>
      <c r="V220" s="135"/>
      <c r="AF220" s="135"/>
      <c r="AP220" s="135"/>
      <c r="AZ220" s="135"/>
      <c r="BA220" s="135"/>
      <c r="BJ220" s="135"/>
      <c r="BT220" s="135"/>
      <c r="CD220" s="135"/>
      <c r="CN220" s="135"/>
      <c r="CX220" s="135"/>
      <c r="DH220" s="135"/>
      <c r="DR220" s="135"/>
      <c r="EB220" s="135"/>
      <c r="EL220" s="135"/>
      <c r="EV220" s="135"/>
      <c r="FF220" s="135"/>
      <c r="FP220" s="135"/>
      <c r="FZ220" s="135"/>
      <c r="GJ220" s="135"/>
      <c r="GT220" s="135"/>
      <c r="HD220" s="135"/>
      <c r="HN220" s="135"/>
      <c r="HX220" s="135"/>
    </row>
    <row xmlns:x14ac="http://schemas.microsoft.com/office/spreadsheetml/2009/9/ac" r="221" s="3" customFormat="true" x14ac:dyDescent="0.25">
      <c r="A221" s="383"/>
      <c r="B221" s="135"/>
      <c r="L221" s="135"/>
      <c r="V221" s="135"/>
      <c r="AF221" s="135"/>
      <c r="AP221" s="135"/>
      <c r="AZ221" s="135"/>
      <c r="BA221" s="135"/>
      <c r="BJ221" s="135"/>
      <c r="BT221" s="135"/>
      <c r="CD221" s="135"/>
      <c r="CN221" s="135"/>
      <c r="CX221" s="135"/>
      <c r="DH221" s="135"/>
      <c r="DR221" s="135"/>
      <c r="EB221" s="135"/>
      <c r="EL221" s="135"/>
      <c r="EV221" s="135"/>
      <c r="FF221" s="135"/>
      <c r="FP221" s="135"/>
      <c r="FZ221" s="135"/>
      <c r="GJ221" s="135"/>
      <c r="GT221" s="135"/>
      <c r="HD221" s="135"/>
      <c r="HN221" s="135"/>
      <c r="HX221" s="135"/>
    </row>
    <row xmlns:x14ac="http://schemas.microsoft.com/office/spreadsheetml/2009/9/ac" r="222" s="3" customFormat="true" x14ac:dyDescent="0.25">
      <c r="A222" s="383"/>
      <c r="B222" s="135"/>
      <c r="L222" s="135"/>
      <c r="V222" s="135"/>
      <c r="AF222" s="135"/>
      <c r="AP222" s="135"/>
      <c r="AZ222" s="135"/>
      <c r="BA222" s="135"/>
      <c r="BJ222" s="135"/>
      <c r="BT222" s="135"/>
      <c r="CD222" s="135"/>
      <c r="CN222" s="135"/>
      <c r="CX222" s="135"/>
      <c r="DH222" s="135"/>
      <c r="DR222" s="135"/>
      <c r="EB222" s="135"/>
      <c r="EL222" s="135"/>
      <c r="EV222" s="135"/>
      <c r="FF222" s="135"/>
      <c r="FP222" s="135"/>
      <c r="FZ222" s="135"/>
      <c r="GJ222" s="135"/>
      <c r="GT222" s="135"/>
      <c r="HD222" s="135"/>
      <c r="HN222" s="135"/>
      <c r="HX222" s="135"/>
    </row>
    <row xmlns:x14ac="http://schemas.microsoft.com/office/spreadsheetml/2009/9/ac" r="223" s="3" customFormat="true" x14ac:dyDescent="0.25">
      <c r="A223" s="383"/>
      <c r="B223" s="135"/>
      <c r="L223" s="135"/>
      <c r="V223" s="135"/>
      <c r="AF223" s="135"/>
      <c r="AP223" s="135"/>
      <c r="AZ223" s="135"/>
      <c r="BA223" s="135"/>
      <c r="BJ223" s="135"/>
      <c r="BT223" s="135"/>
      <c r="CD223" s="135"/>
      <c r="CN223" s="135"/>
      <c r="CX223" s="135"/>
      <c r="DH223" s="135"/>
      <c r="DR223" s="135"/>
      <c r="EB223" s="135"/>
      <c r="EL223" s="135"/>
      <c r="EV223" s="135"/>
      <c r="FF223" s="135"/>
      <c r="FP223" s="135"/>
      <c r="FZ223" s="135"/>
      <c r="GJ223" s="135"/>
      <c r="GT223" s="135"/>
      <c r="HD223" s="135"/>
      <c r="HN223" s="135"/>
      <c r="HX223" s="135"/>
    </row>
    <row xmlns:x14ac="http://schemas.microsoft.com/office/spreadsheetml/2009/9/ac" r="224" s="3" customFormat="true" x14ac:dyDescent="0.25">
      <c r="A224" s="383"/>
      <c r="B224" s="135"/>
      <c r="L224" s="135"/>
      <c r="V224" s="135"/>
      <c r="AF224" s="135"/>
      <c r="AP224" s="135"/>
      <c r="AZ224" s="135"/>
      <c r="BA224" s="135"/>
      <c r="BJ224" s="135"/>
      <c r="BT224" s="135"/>
      <c r="CD224" s="135"/>
      <c r="CN224" s="135"/>
      <c r="CX224" s="135"/>
      <c r="DH224" s="135"/>
      <c r="DR224" s="135"/>
      <c r="EB224" s="135"/>
      <c r="EL224" s="135"/>
      <c r="EV224" s="135"/>
      <c r="FF224" s="135"/>
      <c r="FP224" s="135"/>
      <c r="FZ224" s="135"/>
      <c r="GJ224" s="135"/>
      <c r="GT224" s="135"/>
      <c r="HD224" s="135"/>
      <c r="HN224" s="135"/>
      <c r="HX224" s="135"/>
    </row>
    <row xmlns:x14ac="http://schemas.microsoft.com/office/spreadsheetml/2009/9/ac" r="225" s="3" customFormat="true" x14ac:dyDescent="0.25">
      <c r="A225" s="383"/>
      <c r="B225" s="135"/>
      <c r="L225" s="135"/>
      <c r="V225" s="135"/>
      <c r="AF225" s="135"/>
      <c r="AP225" s="135"/>
      <c r="AZ225" s="135"/>
      <c r="BA225" s="135"/>
      <c r="BJ225" s="135"/>
      <c r="BT225" s="135"/>
      <c r="CD225" s="135"/>
      <c r="CN225" s="135"/>
      <c r="CX225" s="135"/>
      <c r="DH225" s="135"/>
      <c r="DR225" s="135"/>
      <c r="EB225" s="135"/>
      <c r="EL225" s="135"/>
      <c r="EV225" s="135"/>
      <c r="FF225" s="135"/>
      <c r="FP225" s="135"/>
      <c r="FZ225" s="135"/>
      <c r="GJ225" s="135"/>
      <c r="GT225" s="135"/>
      <c r="HD225" s="135"/>
      <c r="HN225" s="135"/>
      <c r="HX225" s="135"/>
    </row>
    <row xmlns:x14ac="http://schemas.microsoft.com/office/spreadsheetml/2009/9/ac" r="226" s="3" customFormat="true" x14ac:dyDescent="0.25">
      <c r="A226" s="383"/>
      <c r="B226" s="135"/>
      <c r="L226" s="135"/>
      <c r="V226" s="135"/>
      <c r="AF226" s="135"/>
      <c r="AP226" s="135"/>
      <c r="AZ226" s="135"/>
      <c r="BA226" s="135"/>
      <c r="BJ226" s="135"/>
      <c r="BT226" s="135"/>
      <c r="CD226" s="135"/>
      <c r="CN226" s="135"/>
      <c r="CX226" s="135"/>
      <c r="DH226" s="135"/>
      <c r="DR226" s="135"/>
      <c r="EB226" s="135"/>
      <c r="EL226" s="135"/>
      <c r="EV226" s="135"/>
      <c r="FF226" s="135"/>
      <c r="FP226" s="135"/>
      <c r="FZ226" s="135"/>
      <c r="GJ226" s="135"/>
      <c r="GT226" s="135"/>
      <c r="HD226" s="135"/>
      <c r="HN226" s="135"/>
      <c r="HX226" s="135"/>
    </row>
    <row xmlns:x14ac="http://schemas.microsoft.com/office/spreadsheetml/2009/9/ac" r="227" s="3" customFormat="true" x14ac:dyDescent="0.25">
      <c r="A227" s="383"/>
      <c r="B227" s="135"/>
      <c r="L227" s="135"/>
      <c r="V227" s="135"/>
      <c r="AF227" s="135"/>
      <c r="AP227" s="135"/>
      <c r="AZ227" s="135"/>
      <c r="BA227" s="135"/>
      <c r="BJ227" s="135"/>
      <c r="BT227" s="135"/>
      <c r="CD227" s="135"/>
      <c r="CN227" s="135"/>
      <c r="CX227" s="135"/>
      <c r="DH227" s="135"/>
      <c r="DR227" s="135"/>
      <c r="EB227" s="135"/>
      <c r="EL227" s="135"/>
      <c r="EV227" s="135"/>
      <c r="FF227" s="135"/>
      <c r="FP227" s="135"/>
      <c r="FZ227" s="135"/>
      <c r="GJ227" s="135"/>
      <c r="GT227" s="135"/>
      <c r="HD227" s="135"/>
      <c r="HN227" s="135"/>
      <c r="HX227" s="135"/>
    </row>
    <row xmlns:x14ac="http://schemas.microsoft.com/office/spreadsheetml/2009/9/ac" r="228" s="3" customFormat="true" x14ac:dyDescent="0.25">
      <c r="A228" s="383"/>
      <c r="B228" s="135"/>
      <c r="L228" s="135"/>
      <c r="V228" s="135"/>
      <c r="AF228" s="135"/>
      <c r="AP228" s="135"/>
      <c r="AZ228" s="135"/>
      <c r="BA228" s="135"/>
      <c r="BJ228" s="135"/>
      <c r="BT228" s="135"/>
      <c r="CD228" s="135"/>
      <c r="CN228" s="135"/>
      <c r="CX228" s="135"/>
      <c r="DH228" s="135"/>
      <c r="DR228" s="135"/>
      <c r="EB228" s="135"/>
      <c r="EL228" s="135"/>
      <c r="EV228" s="135"/>
      <c r="FF228" s="135"/>
      <c r="FP228" s="135"/>
      <c r="FZ228" s="135"/>
      <c r="GJ228" s="135"/>
      <c r="GT228" s="135"/>
      <c r="HD228" s="135"/>
      <c r="HN228" s="135"/>
      <c r="HX228" s="135"/>
    </row>
    <row xmlns:x14ac="http://schemas.microsoft.com/office/spreadsheetml/2009/9/ac" r="229" s="3" customFormat="true" x14ac:dyDescent="0.25">
      <c r="A229" s="383"/>
      <c r="B229" s="135"/>
      <c r="L229" s="135"/>
      <c r="V229" s="135"/>
      <c r="AF229" s="135"/>
      <c r="AP229" s="135"/>
      <c r="AZ229" s="135"/>
      <c r="BA229" s="135"/>
      <c r="BJ229" s="135"/>
      <c r="BT229" s="135"/>
      <c r="CD229" s="135"/>
      <c r="CN229" s="135"/>
      <c r="CX229" s="135"/>
      <c r="DH229" s="135"/>
      <c r="DR229" s="135"/>
      <c r="EB229" s="135"/>
      <c r="EL229" s="135"/>
      <c r="EV229" s="135"/>
      <c r="FF229" s="135"/>
      <c r="FP229" s="135"/>
      <c r="FZ229" s="135"/>
      <c r="GJ229" s="135"/>
      <c r="GT229" s="135"/>
      <c r="HD229" s="135"/>
      <c r="HN229" s="135"/>
      <c r="HX229" s="135"/>
    </row>
    <row xmlns:x14ac="http://schemas.microsoft.com/office/spreadsheetml/2009/9/ac" r="230" s="3" customFormat="true" x14ac:dyDescent="0.25">
      <c r="A230" s="383"/>
      <c r="B230" s="135"/>
      <c r="L230" s="135"/>
      <c r="V230" s="135"/>
      <c r="AF230" s="135"/>
      <c r="AP230" s="135"/>
      <c r="AZ230" s="135"/>
      <c r="BA230" s="135"/>
      <c r="BJ230" s="135"/>
      <c r="BT230" s="135"/>
      <c r="CD230" s="135"/>
      <c r="CN230" s="135"/>
      <c r="CX230" s="135"/>
      <c r="DH230" s="135"/>
      <c r="DR230" s="135"/>
      <c r="EB230" s="135"/>
      <c r="EL230" s="135"/>
      <c r="EV230" s="135"/>
      <c r="FF230" s="135"/>
      <c r="FP230" s="135"/>
      <c r="FZ230" s="135"/>
      <c r="GJ230" s="135"/>
      <c r="GT230" s="135"/>
      <c r="HD230" s="135"/>
      <c r="HN230" s="135"/>
      <c r="HX230" s="135"/>
    </row>
    <row xmlns:x14ac="http://schemas.microsoft.com/office/spreadsheetml/2009/9/ac" r="231" s="3" customFormat="true" x14ac:dyDescent="0.25">
      <c r="A231" s="383"/>
      <c r="B231" s="135"/>
      <c r="L231" s="135"/>
      <c r="V231" s="135"/>
      <c r="AF231" s="135"/>
      <c r="AP231" s="135"/>
      <c r="AZ231" s="135"/>
      <c r="BA231" s="135"/>
      <c r="BJ231" s="135"/>
      <c r="BT231" s="135"/>
      <c r="CD231" s="135"/>
      <c r="CN231" s="135"/>
      <c r="CX231" s="135"/>
      <c r="DH231" s="135"/>
      <c r="DR231" s="135"/>
      <c r="EB231" s="135"/>
      <c r="EL231" s="135"/>
      <c r="EV231" s="135"/>
      <c r="FF231" s="135"/>
      <c r="FP231" s="135"/>
      <c r="FZ231" s="135"/>
      <c r="GJ231" s="135"/>
      <c r="GT231" s="135"/>
      <c r="HD231" s="135"/>
      <c r="HN231" s="135"/>
      <c r="HX231" s="135"/>
    </row>
    <row xmlns:x14ac="http://schemas.microsoft.com/office/spreadsheetml/2009/9/ac" r="232" s="3" customFormat="true" x14ac:dyDescent="0.25">
      <c r="A232" s="383"/>
      <c r="B232" s="135"/>
      <c r="L232" s="135"/>
      <c r="V232" s="135"/>
      <c r="AF232" s="135"/>
      <c r="AP232" s="135"/>
      <c r="AZ232" s="135"/>
      <c r="BA232" s="135"/>
      <c r="BJ232" s="135"/>
      <c r="BT232" s="135"/>
      <c r="CD232" s="135"/>
      <c r="CN232" s="135"/>
      <c r="CX232" s="135"/>
      <c r="DH232" s="135"/>
      <c r="DR232" s="135"/>
      <c r="EB232" s="135"/>
      <c r="EL232" s="135"/>
      <c r="EV232" s="135"/>
      <c r="FF232" s="135"/>
      <c r="FP232" s="135"/>
      <c r="FZ232" s="135"/>
      <c r="GJ232" s="135"/>
      <c r="GT232" s="135"/>
      <c r="HD232" s="135"/>
      <c r="HN232" s="135"/>
      <c r="HX232" s="135"/>
    </row>
    <row xmlns:x14ac="http://schemas.microsoft.com/office/spreadsheetml/2009/9/ac" r="233" s="3" customFormat="true" x14ac:dyDescent="0.25">
      <c r="A233" s="383"/>
      <c r="B233" s="135"/>
      <c r="L233" s="135"/>
      <c r="V233" s="135"/>
      <c r="AF233" s="135"/>
      <c r="AP233" s="135"/>
      <c r="AZ233" s="135"/>
      <c r="BA233" s="135"/>
      <c r="BJ233" s="135"/>
      <c r="BT233" s="135"/>
      <c r="CD233" s="135"/>
      <c r="CN233" s="135"/>
      <c r="CX233" s="135"/>
      <c r="DH233" s="135"/>
      <c r="DR233" s="135"/>
      <c r="EB233" s="135"/>
      <c r="EL233" s="135"/>
      <c r="EV233" s="135"/>
      <c r="FF233" s="135"/>
      <c r="FP233" s="135"/>
      <c r="FZ233" s="135"/>
      <c r="GJ233" s="135"/>
      <c r="GT233" s="135"/>
      <c r="HD233" s="135"/>
      <c r="HN233" s="135"/>
      <c r="HX233" s="135"/>
    </row>
    <row xmlns:x14ac="http://schemas.microsoft.com/office/spreadsheetml/2009/9/ac" r="234" s="3" customFormat="true" x14ac:dyDescent="0.25">
      <c r="A234" s="383"/>
      <c r="B234" s="135"/>
      <c r="L234" s="135"/>
      <c r="V234" s="135"/>
      <c r="AF234" s="135"/>
      <c r="AP234" s="135"/>
      <c r="AZ234" s="135"/>
      <c r="BA234" s="135"/>
      <c r="BJ234" s="135"/>
      <c r="BT234" s="135"/>
      <c r="CD234" s="135"/>
      <c r="CN234" s="135"/>
      <c r="CX234" s="135"/>
      <c r="DH234" s="135"/>
      <c r="DR234" s="135"/>
      <c r="EB234" s="135"/>
      <c r="EL234" s="135"/>
      <c r="EV234" s="135"/>
      <c r="FF234" s="135"/>
      <c r="FP234" s="135"/>
      <c r="FZ234" s="135"/>
      <c r="GJ234" s="135"/>
      <c r="GT234" s="135"/>
      <c r="HD234" s="135"/>
      <c r="HN234" s="135"/>
      <c r="HX234" s="135"/>
    </row>
    <row xmlns:x14ac="http://schemas.microsoft.com/office/spreadsheetml/2009/9/ac" r="235" s="3" customFormat="true" x14ac:dyDescent="0.25">
      <c r="A235" s="383"/>
      <c r="B235" s="135"/>
      <c r="L235" s="135"/>
      <c r="V235" s="135"/>
      <c r="AF235" s="135"/>
      <c r="AP235" s="135"/>
      <c r="AZ235" s="135"/>
      <c r="BA235" s="135"/>
      <c r="BJ235" s="135"/>
      <c r="BT235" s="135"/>
      <c r="CD235" s="135"/>
      <c r="CN235" s="135"/>
      <c r="CX235" s="135"/>
      <c r="DH235" s="135"/>
      <c r="DR235" s="135"/>
      <c r="EB235" s="135"/>
      <c r="EL235" s="135"/>
      <c r="EV235" s="135"/>
      <c r="FF235" s="135"/>
      <c r="FP235" s="135"/>
      <c r="FZ235" s="135"/>
      <c r="GJ235" s="135"/>
      <c r="GT235" s="135"/>
      <c r="HD235" s="135"/>
      <c r="HN235" s="135"/>
      <c r="HX235" s="135"/>
    </row>
    <row xmlns:x14ac="http://schemas.microsoft.com/office/spreadsheetml/2009/9/ac" r="236" s="3" customFormat="true" x14ac:dyDescent="0.25">
      <c r="A236" s="383"/>
      <c r="B236" s="135"/>
      <c r="L236" s="135"/>
      <c r="V236" s="135"/>
      <c r="AF236" s="135"/>
      <c r="AP236" s="135"/>
      <c r="AZ236" s="135"/>
      <c r="BA236" s="135"/>
      <c r="BJ236" s="135"/>
      <c r="BT236" s="135"/>
      <c r="CD236" s="135"/>
      <c r="CN236" s="135"/>
      <c r="CX236" s="135"/>
      <c r="DH236" s="135"/>
      <c r="DR236" s="135"/>
      <c r="EB236" s="135"/>
      <c r="EL236" s="135"/>
      <c r="EV236" s="135"/>
      <c r="FF236" s="135"/>
      <c r="FP236" s="135"/>
      <c r="FZ236" s="135"/>
      <c r="GJ236" s="135"/>
      <c r="GT236" s="135"/>
      <c r="HD236" s="135"/>
      <c r="HN236" s="135"/>
      <c r="HX236" s="135"/>
    </row>
    <row xmlns:x14ac="http://schemas.microsoft.com/office/spreadsheetml/2009/9/ac" r="237" s="3" customFormat="true" x14ac:dyDescent="0.25">
      <c r="A237" s="383"/>
      <c r="B237" s="135"/>
      <c r="L237" s="135"/>
      <c r="V237" s="135"/>
      <c r="AF237" s="135"/>
      <c r="AP237" s="135"/>
      <c r="AZ237" s="135"/>
      <c r="BA237" s="135"/>
      <c r="BJ237" s="135"/>
      <c r="BT237" s="135"/>
      <c r="CD237" s="135"/>
      <c r="CN237" s="135"/>
      <c r="CX237" s="135"/>
      <c r="DH237" s="135"/>
      <c r="DR237" s="135"/>
      <c r="EB237" s="135"/>
      <c r="EL237" s="135"/>
      <c r="EV237" s="135"/>
      <c r="FF237" s="135"/>
      <c r="FP237" s="135"/>
      <c r="FZ237" s="135"/>
      <c r="GJ237" s="135"/>
      <c r="GT237" s="135"/>
      <c r="HD237" s="135"/>
      <c r="HN237" s="135"/>
      <c r="HX237" s="135"/>
    </row>
    <row xmlns:x14ac="http://schemas.microsoft.com/office/spreadsheetml/2009/9/ac" r="238" s="3" customFormat="true" x14ac:dyDescent="0.25">
      <c r="A238" s="383"/>
      <c r="B238" s="135"/>
      <c r="L238" s="135"/>
      <c r="V238" s="135"/>
      <c r="AF238" s="135"/>
      <c r="AP238" s="135"/>
      <c r="AZ238" s="135"/>
      <c r="BA238" s="135"/>
      <c r="BJ238" s="135"/>
      <c r="BT238" s="135"/>
      <c r="CD238" s="135"/>
      <c r="CN238" s="135"/>
      <c r="CX238" s="135"/>
      <c r="DH238" s="135"/>
      <c r="DR238" s="135"/>
      <c r="EB238" s="135"/>
      <c r="EL238" s="135"/>
      <c r="EV238" s="135"/>
      <c r="FF238" s="135"/>
      <c r="FP238" s="135"/>
      <c r="FZ238" s="135"/>
      <c r="GJ238" s="135"/>
      <c r="GT238" s="135"/>
      <c r="HD238" s="135"/>
      <c r="HN238" s="135"/>
      <c r="HX238" s="135"/>
    </row>
    <row xmlns:x14ac="http://schemas.microsoft.com/office/spreadsheetml/2009/9/ac" r="239" s="3" customFormat="true" x14ac:dyDescent="0.25">
      <c r="A239" s="383"/>
      <c r="B239" s="135"/>
      <c r="L239" s="135"/>
      <c r="V239" s="135"/>
      <c r="AF239" s="135"/>
      <c r="AP239" s="135"/>
      <c r="AZ239" s="135"/>
      <c r="BA239" s="135"/>
      <c r="BJ239" s="135"/>
      <c r="BT239" s="135"/>
      <c r="CD239" s="135"/>
      <c r="CN239" s="135"/>
      <c r="CX239" s="135"/>
      <c r="DH239" s="135"/>
      <c r="DR239" s="135"/>
      <c r="EB239" s="135"/>
      <c r="EL239" s="135"/>
      <c r="EV239" s="135"/>
      <c r="FF239" s="135"/>
      <c r="FP239" s="135"/>
      <c r="FZ239" s="135"/>
      <c r="GJ239" s="135"/>
      <c r="GT239" s="135"/>
      <c r="HD239" s="135"/>
      <c r="HN239" s="135"/>
      <c r="HX239" s="135"/>
    </row>
    <row xmlns:x14ac="http://schemas.microsoft.com/office/spreadsheetml/2009/9/ac" r="240" s="3" customFormat="true" x14ac:dyDescent="0.25">
      <c r="A240" s="383"/>
      <c r="B240" s="135"/>
      <c r="L240" s="135"/>
      <c r="V240" s="135"/>
      <c r="AF240" s="135"/>
      <c r="AP240" s="135"/>
      <c r="AZ240" s="135"/>
      <c r="BA240" s="135"/>
      <c r="BJ240" s="135"/>
      <c r="BT240" s="135"/>
      <c r="CD240" s="135"/>
      <c r="CN240" s="135"/>
      <c r="CX240" s="135"/>
      <c r="DH240" s="135"/>
      <c r="DR240" s="135"/>
      <c r="EB240" s="135"/>
      <c r="EL240" s="135"/>
      <c r="EV240" s="135"/>
      <c r="FF240" s="135"/>
      <c r="FP240" s="135"/>
      <c r="FZ240" s="135"/>
      <c r="GJ240" s="135"/>
      <c r="GT240" s="135"/>
      <c r="HD240" s="135"/>
      <c r="HN240" s="135"/>
      <c r="HX240" s="135"/>
    </row>
    <row xmlns:x14ac="http://schemas.microsoft.com/office/spreadsheetml/2009/9/ac" r="241" s="3" customFormat="true" x14ac:dyDescent="0.25">
      <c r="A241" s="383"/>
      <c r="B241" s="135"/>
      <c r="L241" s="135"/>
      <c r="V241" s="135"/>
      <c r="AF241" s="135"/>
      <c r="AP241" s="135"/>
      <c r="AZ241" s="135"/>
      <c r="BA241" s="135"/>
      <c r="BJ241" s="135"/>
      <c r="BT241" s="135"/>
      <c r="CD241" s="135"/>
      <c r="CN241" s="135"/>
      <c r="CX241" s="135"/>
      <c r="DH241" s="135"/>
      <c r="DR241" s="135"/>
      <c r="EB241" s="135"/>
      <c r="EL241" s="135"/>
      <c r="EV241" s="135"/>
      <c r="FF241" s="135"/>
      <c r="FP241" s="135"/>
      <c r="FZ241" s="135"/>
      <c r="GJ241" s="135"/>
      <c r="GT241" s="135"/>
      <c r="HD241" s="135"/>
      <c r="HN241" s="135"/>
      <c r="HX241" s="135"/>
    </row>
    <row xmlns:x14ac="http://schemas.microsoft.com/office/spreadsheetml/2009/9/ac" r="242" s="3" customFormat="true" x14ac:dyDescent="0.25">
      <c r="A242" s="383"/>
      <c r="B242" s="135"/>
      <c r="L242" s="135"/>
      <c r="V242" s="135"/>
      <c r="AF242" s="135"/>
      <c r="AP242" s="135"/>
      <c r="AZ242" s="135"/>
      <c r="BA242" s="135"/>
      <c r="BJ242" s="135"/>
      <c r="BT242" s="135"/>
      <c r="CD242" s="135"/>
      <c r="CN242" s="135"/>
      <c r="CX242" s="135"/>
      <c r="DH242" s="135"/>
      <c r="DR242" s="135"/>
      <c r="EB242" s="135"/>
      <c r="EL242" s="135"/>
      <c r="EV242" s="135"/>
      <c r="FF242" s="135"/>
      <c r="FP242" s="135"/>
      <c r="FZ242" s="135"/>
      <c r="GJ242" s="135"/>
      <c r="GT242" s="135"/>
      <c r="HD242" s="135"/>
      <c r="HN242" s="135"/>
      <c r="HX242" s="135"/>
    </row>
    <row xmlns:x14ac="http://schemas.microsoft.com/office/spreadsheetml/2009/9/ac" r="243" s="3" customFormat="true" x14ac:dyDescent="0.25">
      <c r="A243" s="383"/>
      <c r="B243" s="135"/>
      <c r="L243" s="135"/>
      <c r="V243" s="135"/>
      <c r="AF243" s="135"/>
      <c r="AP243" s="135"/>
      <c r="AZ243" s="135"/>
      <c r="BA243" s="135"/>
      <c r="BJ243" s="135"/>
      <c r="BT243" s="135"/>
      <c r="CD243" s="135"/>
      <c r="CN243" s="135"/>
      <c r="CX243" s="135"/>
      <c r="DH243" s="135"/>
      <c r="DR243" s="135"/>
      <c r="EB243" s="135"/>
      <c r="EL243" s="135"/>
      <c r="EV243" s="135"/>
      <c r="FF243" s="135"/>
      <c r="FP243" s="135"/>
      <c r="FZ243" s="135"/>
      <c r="GJ243" s="135"/>
      <c r="GT243" s="135"/>
      <c r="HD243" s="135"/>
      <c r="HN243" s="135"/>
      <c r="HX243" s="135"/>
    </row>
    <row xmlns:x14ac="http://schemas.microsoft.com/office/spreadsheetml/2009/9/ac" r="244" s="3" customFormat="true" x14ac:dyDescent="0.25">
      <c r="A244" s="383"/>
      <c r="B244" s="135"/>
      <c r="L244" s="135"/>
      <c r="V244" s="135"/>
      <c r="AF244" s="135"/>
      <c r="AP244" s="135"/>
      <c r="AZ244" s="135"/>
      <c r="BA244" s="135"/>
      <c r="BJ244" s="135"/>
      <c r="BT244" s="135"/>
      <c r="CD244" s="135"/>
      <c r="CN244" s="135"/>
      <c r="CX244" s="135"/>
      <c r="DH244" s="135"/>
      <c r="DR244" s="135"/>
      <c r="EB244" s="135"/>
      <c r="EL244" s="135"/>
      <c r="EV244" s="135"/>
      <c r="FF244" s="135"/>
      <c r="FP244" s="135"/>
      <c r="FZ244" s="135"/>
      <c r="GJ244" s="135"/>
      <c r="GT244" s="135"/>
      <c r="HD244" s="135"/>
      <c r="HN244" s="135"/>
      <c r="HX244" s="135"/>
    </row>
    <row xmlns:x14ac="http://schemas.microsoft.com/office/spreadsheetml/2009/9/ac" r="245" s="3" customFormat="true" x14ac:dyDescent="0.25">
      <c r="A245" s="383"/>
      <c r="B245" s="135"/>
      <c r="L245" s="135"/>
      <c r="V245" s="135"/>
      <c r="AF245" s="135"/>
      <c r="AP245" s="135"/>
      <c r="AZ245" s="135"/>
      <c r="BA245" s="135"/>
      <c r="BJ245" s="135"/>
      <c r="BT245" s="135"/>
      <c r="CD245" s="135"/>
      <c r="CN245" s="135"/>
      <c r="CX245" s="135"/>
      <c r="DH245" s="135"/>
      <c r="DR245" s="135"/>
      <c r="EB245" s="135"/>
      <c r="EL245" s="135"/>
      <c r="EV245" s="135"/>
      <c r="FF245" s="135"/>
      <c r="FP245" s="135"/>
      <c r="FZ245" s="135"/>
      <c r="GJ245" s="135"/>
      <c r="GT245" s="135"/>
      <c r="HD245" s="135"/>
      <c r="HN245" s="135"/>
      <c r="HX245" s="135"/>
    </row>
    <row xmlns:x14ac="http://schemas.microsoft.com/office/spreadsheetml/2009/9/ac" r="246" s="3" customFormat="true" x14ac:dyDescent="0.25">
      <c r="A246" s="383"/>
      <c r="B246" s="135"/>
      <c r="L246" s="135"/>
      <c r="V246" s="135"/>
      <c r="AF246" s="135"/>
      <c r="AP246" s="135"/>
      <c r="AZ246" s="135"/>
      <c r="BA246" s="135"/>
      <c r="BJ246" s="135"/>
      <c r="BT246" s="135"/>
      <c r="CD246" s="135"/>
      <c r="CN246" s="135"/>
      <c r="CX246" s="135"/>
      <c r="DH246" s="135"/>
      <c r="DR246" s="135"/>
      <c r="EB246" s="135"/>
      <c r="EL246" s="135"/>
      <c r="EV246" s="135"/>
      <c r="FF246" s="135"/>
      <c r="FP246" s="135"/>
      <c r="FZ246" s="135"/>
      <c r="GJ246" s="135"/>
      <c r="GT246" s="135"/>
      <c r="HD246" s="135"/>
      <c r="HN246" s="135"/>
      <c r="HX246" s="135"/>
    </row>
    <row xmlns:x14ac="http://schemas.microsoft.com/office/spreadsheetml/2009/9/ac" r="247" s="3" customFormat="true" x14ac:dyDescent="0.25">
      <c r="A247" s="383"/>
      <c r="B247" s="135"/>
      <c r="L247" s="135"/>
      <c r="V247" s="135"/>
      <c r="AF247" s="135"/>
      <c r="AP247" s="135"/>
      <c r="AZ247" s="135"/>
      <c r="BA247" s="135"/>
      <c r="BJ247" s="135"/>
      <c r="BT247" s="135"/>
      <c r="CD247" s="135"/>
      <c r="CN247" s="135"/>
      <c r="CX247" s="135"/>
      <c r="DH247" s="135"/>
      <c r="DR247" s="135"/>
      <c r="EB247" s="135"/>
      <c r="EL247" s="135"/>
      <c r="EV247" s="135"/>
      <c r="FF247" s="135"/>
      <c r="FP247" s="135"/>
      <c r="FZ247" s="135"/>
      <c r="GJ247" s="135"/>
      <c r="GT247" s="135"/>
      <c r="HD247" s="135"/>
      <c r="HN247" s="135"/>
      <c r="HX247" s="135"/>
    </row>
    <row xmlns:x14ac="http://schemas.microsoft.com/office/spreadsheetml/2009/9/ac" r="248" s="3" customFormat="true" x14ac:dyDescent="0.25">
      <c r="A248" s="383"/>
      <c r="B248" s="135"/>
      <c r="L248" s="135"/>
      <c r="V248" s="135"/>
      <c r="AF248" s="135"/>
      <c r="AP248" s="135"/>
      <c r="AZ248" s="135"/>
      <c r="BA248" s="135"/>
      <c r="BJ248" s="135"/>
      <c r="BT248" s="135"/>
      <c r="CD248" s="135"/>
      <c r="CN248" s="135"/>
      <c r="CX248" s="135"/>
      <c r="DH248" s="135"/>
      <c r="DR248" s="135"/>
      <c r="EB248" s="135"/>
      <c r="EL248" s="135"/>
      <c r="EV248" s="135"/>
      <c r="FF248" s="135"/>
      <c r="FP248" s="135"/>
      <c r="FZ248" s="135"/>
      <c r="GJ248" s="135"/>
      <c r="GT248" s="135"/>
      <c r="HD248" s="135"/>
      <c r="HN248" s="135"/>
      <c r="HX248" s="135"/>
    </row>
    <row xmlns:x14ac="http://schemas.microsoft.com/office/spreadsheetml/2009/9/ac" r="249" s="3" customFormat="true" x14ac:dyDescent="0.25">
      <c r="A249" s="383"/>
      <c r="B249" s="135"/>
      <c r="L249" s="135"/>
      <c r="V249" s="135"/>
      <c r="AF249" s="135"/>
      <c r="AP249" s="135"/>
      <c r="AZ249" s="135"/>
      <c r="BA249" s="135"/>
      <c r="BJ249" s="135"/>
      <c r="BT249" s="135"/>
      <c r="CD249" s="135"/>
      <c r="CN249" s="135"/>
      <c r="CX249" s="135"/>
      <c r="DH249" s="135"/>
      <c r="DR249" s="135"/>
      <c r="EB249" s="135"/>
      <c r="EL249" s="135"/>
      <c r="EV249" s="135"/>
      <c r="FF249" s="135"/>
      <c r="FP249" s="135"/>
      <c r="FZ249" s="135"/>
      <c r="GJ249" s="135"/>
      <c r="GT249" s="135"/>
      <c r="HD249" s="135"/>
      <c r="HN249" s="135"/>
      <c r="HX249" s="135"/>
    </row>
    <row xmlns:x14ac="http://schemas.microsoft.com/office/spreadsheetml/2009/9/ac" r="250" s="3" customFormat="true" x14ac:dyDescent="0.25">
      <c r="A250" s="383"/>
      <c r="B250" s="135"/>
      <c r="L250" s="135"/>
      <c r="V250" s="135"/>
      <c r="AF250" s="135"/>
      <c r="AP250" s="135"/>
      <c r="AZ250" s="135"/>
      <c r="BA250" s="135"/>
      <c r="BJ250" s="135"/>
      <c r="BT250" s="135"/>
      <c r="CD250" s="135"/>
      <c r="CN250" s="135"/>
      <c r="CX250" s="135"/>
      <c r="DH250" s="135"/>
      <c r="DR250" s="135"/>
      <c r="EB250" s="135"/>
      <c r="EL250" s="135"/>
      <c r="EV250" s="135"/>
      <c r="FF250" s="135"/>
      <c r="FP250" s="135"/>
      <c r="FZ250" s="135"/>
      <c r="GJ250" s="135"/>
      <c r="GT250" s="135"/>
      <c r="HD250" s="135"/>
      <c r="HN250" s="135"/>
      <c r="HX250" s="135"/>
    </row>
    <row xmlns:x14ac="http://schemas.microsoft.com/office/spreadsheetml/2009/9/ac" r="251" s="3" customFormat="true" x14ac:dyDescent="0.25">
      <c r="A251" s="383"/>
      <c r="B251" s="135"/>
      <c r="L251" s="135"/>
      <c r="V251" s="135"/>
      <c r="AF251" s="135"/>
      <c r="AP251" s="135"/>
      <c r="AZ251" s="135"/>
      <c r="BA251" s="135"/>
      <c r="BJ251" s="135"/>
      <c r="BT251" s="135"/>
      <c r="CD251" s="135"/>
      <c r="CN251" s="135"/>
      <c r="CX251" s="135"/>
      <c r="DH251" s="135"/>
      <c r="DR251" s="135"/>
      <c r="EB251" s="135"/>
      <c r="EL251" s="135"/>
      <c r="EV251" s="135"/>
      <c r="FF251" s="135"/>
      <c r="FP251" s="135"/>
      <c r="FZ251" s="135"/>
      <c r="GJ251" s="135"/>
      <c r="GT251" s="135"/>
      <c r="HD251" s="135"/>
      <c r="HN251" s="135"/>
      <c r="HX251" s="135"/>
    </row>
    <row xmlns:x14ac="http://schemas.microsoft.com/office/spreadsheetml/2009/9/ac" r="252" s="3" customFormat="true" x14ac:dyDescent="0.25">
      <c r="A252" s="383"/>
      <c r="B252" s="135"/>
      <c r="L252" s="135"/>
      <c r="V252" s="135"/>
      <c r="AF252" s="135"/>
      <c r="AP252" s="135"/>
      <c r="AZ252" s="135"/>
      <c r="BA252" s="135"/>
      <c r="BJ252" s="135"/>
      <c r="BT252" s="135"/>
      <c r="CD252" s="135"/>
      <c r="CN252" s="135"/>
      <c r="CX252" s="135"/>
      <c r="DH252" s="135"/>
      <c r="DR252" s="135"/>
      <c r="EB252" s="135"/>
      <c r="EL252" s="135"/>
      <c r="EV252" s="135"/>
      <c r="FF252" s="135"/>
      <c r="FP252" s="135"/>
      <c r="FZ252" s="135"/>
      <c r="GJ252" s="135"/>
      <c r="GT252" s="135"/>
      <c r="HD252" s="135"/>
      <c r="HN252" s="135"/>
      <c r="HX252" s="135"/>
    </row>
    <row xmlns:x14ac="http://schemas.microsoft.com/office/spreadsheetml/2009/9/ac" r="253" s="3" customFormat="true" x14ac:dyDescent="0.25">
      <c r="A253" s="383"/>
      <c r="B253" s="135"/>
      <c r="L253" s="135"/>
      <c r="V253" s="135"/>
      <c r="AF253" s="135"/>
      <c r="AP253" s="135"/>
      <c r="AZ253" s="135"/>
      <c r="BA253" s="135"/>
      <c r="BJ253" s="135"/>
      <c r="BT253" s="135"/>
      <c r="CD253" s="135"/>
      <c r="CN253" s="135"/>
      <c r="CX253" s="135"/>
      <c r="DH253" s="135"/>
      <c r="DR253" s="135"/>
      <c r="EB253" s="135"/>
      <c r="EL253" s="135"/>
      <c r="EV253" s="135"/>
      <c r="FF253" s="135"/>
      <c r="FP253" s="135"/>
      <c r="FZ253" s="135"/>
      <c r="GJ253" s="135"/>
      <c r="GT253" s="135"/>
      <c r="HD253" s="135"/>
      <c r="HN253" s="135"/>
      <c r="HX253" s="135"/>
    </row>
    <row xmlns:x14ac="http://schemas.microsoft.com/office/spreadsheetml/2009/9/ac" r="254" s="3" customFormat="true" x14ac:dyDescent="0.25">
      <c r="A254" s="383"/>
      <c r="B254" s="135"/>
      <c r="L254" s="135"/>
      <c r="V254" s="135"/>
      <c r="AF254" s="135"/>
      <c r="AP254" s="135"/>
      <c r="AZ254" s="135"/>
      <c r="BA254" s="135"/>
      <c r="BJ254" s="135"/>
      <c r="BT254" s="135"/>
      <c r="CD254" s="135"/>
      <c r="CN254" s="135"/>
      <c r="CX254" s="135"/>
      <c r="DH254" s="135"/>
      <c r="DR254" s="135"/>
      <c r="EB254" s="135"/>
      <c r="EL254" s="135"/>
      <c r="EV254" s="135"/>
      <c r="FF254" s="135"/>
      <c r="FP254" s="135"/>
      <c r="FZ254" s="135"/>
      <c r="GJ254" s="135"/>
      <c r="GT254" s="135"/>
      <c r="HD254" s="135"/>
      <c r="HN254" s="135"/>
      <c r="HX254" s="135"/>
    </row>
    <row xmlns:x14ac="http://schemas.microsoft.com/office/spreadsheetml/2009/9/ac" r="255" s="3" customFormat="true" x14ac:dyDescent="0.25">
      <c r="A255" s="383"/>
      <c r="B255" s="135"/>
      <c r="L255" s="135"/>
      <c r="V255" s="135"/>
      <c r="AF255" s="135"/>
      <c r="AP255" s="135"/>
      <c r="AZ255" s="135"/>
      <c r="BA255" s="135"/>
      <c r="BJ255" s="135"/>
      <c r="BT255" s="135"/>
      <c r="CD255" s="135"/>
      <c r="CN255" s="135"/>
      <c r="CX255" s="135"/>
      <c r="DH255" s="135"/>
      <c r="DR255" s="135"/>
      <c r="EB255" s="135"/>
      <c r="EL255" s="135"/>
      <c r="EV255" s="135"/>
      <c r="FF255" s="135"/>
      <c r="FP255" s="135"/>
      <c r="FZ255" s="135"/>
      <c r="GJ255" s="135"/>
      <c r="GT255" s="135"/>
      <c r="HD255" s="135"/>
      <c r="HN255" s="135"/>
      <c r="HX255" s="135"/>
    </row>
    <row xmlns:x14ac="http://schemas.microsoft.com/office/spreadsheetml/2009/9/ac" r="256" s="3" customFormat="true" x14ac:dyDescent="0.25">
      <c r="A256" s="383"/>
      <c r="B256" s="135"/>
      <c r="L256" s="135"/>
      <c r="V256" s="135"/>
      <c r="AF256" s="135"/>
      <c r="AP256" s="135"/>
      <c r="AZ256" s="135"/>
      <c r="BA256" s="135"/>
      <c r="BJ256" s="135"/>
      <c r="BT256" s="135"/>
      <c r="CD256" s="135"/>
      <c r="CN256" s="135"/>
      <c r="CX256" s="135"/>
      <c r="DH256" s="135"/>
      <c r="DR256" s="135"/>
      <c r="EB256" s="135"/>
      <c r="EL256" s="135"/>
      <c r="EV256" s="135"/>
      <c r="FF256" s="135"/>
      <c r="FP256" s="135"/>
      <c r="FZ256" s="135"/>
      <c r="GJ256" s="135"/>
      <c r="GT256" s="135"/>
      <c r="HD256" s="135"/>
      <c r="HN256" s="135"/>
      <c r="HX256" s="135"/>
    </row>
    <row xmlns:x14ac="http://schemas.microsoft.com/office/spreadsheetml/2009/9/ac" r="257" s="3" customFormat="true" x14ac:dyDescent="0.25">
      <c r="A257" s="383"/>
      <c r="B257" s="135"/>
      <c r="L257" s="135"/>
      <c r="V257" s="135"/>
      <c r="AF257" s="135"/>
      <c r="AP257" s="135"/>
      <c r="AZ257" s="135"/>
      <c r="BA257" s="135"/>
      <c r="BJ257" s="135"/>
      <c r="BT257" s="135"/>
      <c r="CD257" s="135"/>
      <c r="CN257" s="135"/>
      <c r="CX257" s="135"/>
      <c r="DH257" s="135"/>
      <c r="DR257" s="135"/>
      <c r="EB257" s="135"/>
      <c r="EL257" s="135"/>
      <c r="EV257" s="135"/>
      <c r="FF257" s="135"/>
      <c r="FP257" s="135"/>
      <c r="FZ257" s="135"/>
      <c r="GJ257" s="135"/>
      <c r="GT257" s="135"/>
      <c r="HD257" s="135"/>
      <c r="HN257" s="135"/>
      <c r="HX257" s="135"/>
    </row>
    <row xmlns:x14ac="http://schemas.microsoft.com/office/spreadsheetml/2009/9/ac" r="258" s="3" customFormat="true" x14ac:dyDescent="0.25">
      <c r="A258" s="383"/>
      <c r="B258" s="135"/>
      <c r="L258" s="135"/>
      <c r="V258" s="135"/>
      <c r="AF258" s="135"/>
      <c r="AP258" s="135"/>
      <c r="AZ258" s="135"/>
      <c r="BA258" s="135"/>
      <c r="BJ258" s="135"/>
      <c r="BT258" s="135"/>
      <c r="CD258" s="135"/>
      <c r="CN258" s="135"/>
      <c r="CX258" s="135"/>
      <c r="DH258" s="135"/>
      <c r="DR258" s="135"/>
      <c r="EB258" s="135"/>
      <c r="EL258" s="135"/>
      <c r="EV258" s="135"/>
      <c r="FF258" s="135"/>
      <c r="FP258" s="135"/>
      <c r="FZ258" s="135"/>
      <c r="GJ258" s="135"/>
      <c r="GT258" s="135"/>
      <c r="HD258" s="135"/>
      <c r="HN258" s="135"/>
      <c r="HX258" s="135"/>
    </row>
    <row xmlns:x14ac="http://schemas.microsoft.com/office/spreadsheetml/2009/9/ac" r="259" s="3" customFormat="true" x14ac:dyDescent="0.25">
      <c r="A259" s="383"/>
      <c r="B259" s="135"/>
      <c r="L259" s="135"/>
      <c r="V259" s="135"/>
      <c r="AF259" s="135"/>
      <c r="AP259" s="135"/>
      <c r="AZ259" s="135"/>
      <c r="BA259" s="135"/>
      <c r="BJ259" s="135"/>
      <c r="BT259" s="135"/>
      <c r="CD259" s="135"/>
      <c r="CN259" s="135"/>
      <c r="CX259" s="135"/>
      <c r="DH259" s="135"/>
      <c r="DR259" s="135"/>
      <c r="EB259" s="135"/>
      <c r="EL259" s="135"/>
      <c r="EV259" s="135"/>
      <c r="FF259" s="135"/>
      <c r="FP259" s="135"/>
      <c r="FZ259" s="135"/>
      <c r="GJ259" s="135"/>
      <c r="GT259" s="135"/>
      <c r="HD259" s="135"/>
      <c r="HN259" s="135"/>
      <c r="HX259" s="135"/>
    </row>
    <row xmlns:x14ac="http://schemas.microsoft.com/office/spreadsheetml/2009/9/ac" r="260" s="3" customFormat="true" x14ac:dyDescent="0.25">
      <c r="A260" s="383"/>
      <c r="B260" s="135"/>
      <c r="L260" s="135"/>
      <c r="V260" s="135"/>
      <c r="AF260" s="135"/>
      <c r="AP260" s="135"/>
      <c r="AZ260" s="135"/>
      <c r="BA260" s="135"/>
      <c r="BJ260" s="135"/>
      <c r="BT260" s="135"/>
      <c r="CD260" s="135"/>
      <c r="CN260" s="135"/>
      <c r="CX260" s="135"/>
      <c r="DH260" s="135"/>
      <c r="DR260" s="135"/>
      <c r="EB260" s="135"/>
      <c r="EL260" s="135"/>
      <c r="EV260" s="135"/>
      <c r="FF260" s="135"/>
      <c r="FP260" s="135"/>
      <c r="FZ260" s="135"/>
      <c r="GJ260" s="135"/>
      <c r="GT260" s="135"/>
      <c r="HD260" s="135"/>
      <c r="HN260" s="135"/>
      <c r="HX260" s="135"/>
    </row>
    <row xmlns:x14ac="http://schemas.microsoft.com/office/spreadsheetml/2009/9/ac" r="261" s="3" customFormat="true" x14ac:dyDescent="0.25">
      <c r="A261" s="383"/>
      <c r="B261" s="135"/>
      <c r="L261" s="135"/>
      <c r="V261" s="135"/>
      <c r="AF261" s="135"/>
      <c r="AP261" s="135"/>
      <c r="AZ261" s="135"/>
      <c r="BA261" s="135"/>
      <c r="BJ261" s="135"/>
      <c r="BT261" s="135"/>
      <c r="CD261" s="135"/>
      <c r="CN261" s="135"/>
      <c r="CX261" s="135"/>
      <c r="DH261" s="135"/>
      <c r="DR261" s="135"/>
      <c r="EB261" s="135"/>
      <c r="EL261" s="135"/>
      <c r="EV261" s="135"/>
      <c r="FF261" s="135"/>
      <c r="FP261" s="135"/>
      <c r="FZ261" s="135"/>
      <c r="GJ261" s="135"/>
      <c r="GT261" s="135"/>
      <c r="HD261" s="135"/>
      <c r="HN261" s="135"/>
      <c r="HX261" s="135"/>
    </row>
    <row xmlns:x14ac="http://schemas.microsoft.com/office/spreadsheetml/2009/9/ac" r="262" s="3" customFormat="true" x14ac:dyDescent="0.25">
      <c r="A262" s="383"/>
      <c r="B262" s="135"/>
      <c r="L262" s="135"/>
      <c r="V262" s="135"/>
      <c r="AF262" s="135"/>
      <c r="AP262" s="135"/>
      <c r="AZ262" s="135"/>
      <c r="BA262" s="135"/>
      <c r="BJ262" s="135"/>
      <c r="BT262" s="135"/>
      <c r="CD262" s="135"/>
      <c r="CN262" s="135"/>
      <c r="CX262" s="135"/>
      <c r="DH262" s="135"/>
      <c r="DR262" s="135"/>
      <c r="EB262" s="135"/>
      <c r="EL262" s="135"/>
      <c r="EV262" s="135"/>
      <c r="FF262" s="135"/>
      <c r="FP262" s="135"/>
      <c r="FZ262" s="135"/>
      <c r="GJ262" s="135"/>
      <c r="GT262" s="135"/>
      <c r="HD262" s="135"/>
      <c r="HN262" s="135"/>
      <c r="HX262" s="135"/>
    </row>
    <row xmlns:x14ac="http://schemas.microsoft.com/office/spreadsheetml/2009/9/ac" r="263" s="3" customFormat="true" x14ac:dyDescent="0.25">
      <c r="A263" s="383"/>
      <c r="B263" s="135"/>
      <c r="L263" s="135"/>
      <c r="V263" s="135"/>
      <c r="AF263" s="135"/>
      <c r="AP263" s="135"/>
      <c r="AZ263" s="135"/>
      <c r="BA263" s="135"/>
      <c r="BJ263" s="135"/>
      <c r="BT263" s="135"/>
      <c r="CD263" s="135"/>
      <c r="CN263" s="135"/>
      <c r="CX263" s="135"/>
      <c r="DH263" s="135"/>
      <c r="DR263" s="135"/>
      <c r="EB263" s="135"/>
      <c r="EL263" s="135"/>
      <c r="EV263" s="135"/>
      <c r="FF263" s="135"/>
      <c r="FP263" s="135"/>
      <c r="FZ263" s="135"/>
      <c r="GJ263" s="135"/>
      <c r="GT263" s="135"/>
      <c r="HD263" s="135"/>
      <c r="HN263" s="135"/>
      <c r="HX263" s="135"/>
    </row>
    <row xmlns:x14ac="http://schemas.microsoft.com/office/spreadsheetml/2009/9/ac" r="264" s="3" customFormat="true" x14ac:dyDescent="0.25">
      <c r="A264" s="383"/>
      <c r="B264" s="135"/>
      <c r="L264" s="135"/>
      <c r="V264" s="135"/>
      <c r="AF264" s="135"/>
      <c r="AP264" s="135"/>
      <c r="AZ264" s="135"/>
      <c r="BA264" s="135"/>
      <c r="BJ264" s="135"/>
      <c r="BT264" s="135"/>
      <c r="CD264" s="135"/>
      <c r="CN264" s="135"/>
      <c r="CX264" s="135"/>
      <c r="DH264" s="135"/>
      <c r="DR264" s="135"/>
      <c r="EB264" s="135"/>
      <c r="EL264" s="135"/>
      <c r="EV264" s="135"/>
      <c r="FF264" s="135"/>
      <c r="FP264" s="135"/>
      <c r="FZ264" s="135"/>
      <c r="GJ264" s="135"/>
      <c r="GT264" s="135"/>
      <c r="HD264" s="135"/>
      <c r="HN264" s="135"/>
      <c r="HX264" s="135"/>
    </row>
    <row xmlns:x14ac="http://schemas.microsoft.com/office/spreadsheetml/2009/9/ac" r="265" s="3" customFormat="true" x14ac:dyDescent="0.25">
      <c r="A265" s="383"/>
      <c r="B265" s="135"/>
      <c r="L265" s="135"/>
      <c r="V265" s="135"/>
      <c r="AF265" s="135"/>
      <c r="AP265" s="135"/>
      <c r="AZ265" s="135"/>
      <c r="BA265" s="135"/>
      <c r="BJ265" s="135"/>
      <c r="BT265" s="135"/>
      <c r="CD265" s="135"/>
      <c r="CN265" s="135"/>
      <c r="CX265" s="135"/>
      <c r="DH265" s="135"/>
      <c r="DR265" s="135"/>
      <c r="EB265" s="135"/>
      <c r="EL265" s="135"/>
      <c r="EV265" s="135"/>
      <c r="FF265" s="135"/>
      <c r="FP265" s="135"/>
      <c r="FZ265" s="135"/>
      <c r="GJ265" s="135"/>
      <c r="GT265" s="135"/>
      <c r="HD265" s="135"/>
      <c r="HN265" s="135"/>
      <c r="HX265" s="135"/>
    </row>
    <row xmlns:x14ac="http://schemas.microsoft.com/office/spreadsheetml/2009/9/ac" r="266" s="3" customFormat="true" x14ac:dyDescent="0.25">
      <c r="A266" s="383"/>
      <c r="B266" s="135"/>
      <c r="L266" s="135"/>
      <c r="V266" s="135"/>
      <c r="AF266" s="135"/>
      <c r="AP266" s="135"/>
      <c r="AZ266" s="135"/>
      <c r="BA266" s="135"/>
      <c r="BJ266" s="135"/>
      <c r="BT266" s="135"/>
      <c r="CD266" s="135"/>
      <c r="CN266" s="135"/>
      <c r="CX266" s="135"/>
      <c r="DH266" s="135"/>
      <c r="DR266" s="135"/>
      <c r="EB266" s="135"/>
      <c r="EL266" s="135"/>
      <c r="EV266" s="135"/>
      <c r="FF266" s="135"/>
      <c r="FP266" s="135"/>
      <c r="FZ266" s="135"/>
      <c r="GJ266" s="135"/>
      <c r="GT266" s="135"/>
      <c r="HD266" s="135"/>
      <c r="HN266" s="135"/>
      <c r="HX266" s="135"/>
    </row>
    <row xmlns:x14ac="http://schemas.microsoft.com/office/spreadsheetml/2009/9/ac" r="267" s="3" customFormat="true" x14ac:dyDescent="0.25">
      <c r="A267" s="383"/>
      <c r="B267" s="135"/>
      <c r="L267" s="135"/>
      <c r="V267" s="135"/>
      <c r="AF267" s="135"/>
      <c r="AP267" s="135"/>
      <c r="AZ267" s="135"/>
      <c r="BA267" s="135"/>
      <c r="BJ267" s="135"/>
      <c r="BT267" s="135"/>
      <c r="CD267" s="135"/>
      <c r="CN267" s="135"/>
      <c r="CX267" s="135"/>
      <c r="DH267" s="135"/>
      <c r="DR267" s="135"/>
      <c r="EB267" s="135"/>
      <c r="EL267" s="135"/>
      <c r="EV267" s="135"/>
      <c r="FF267" s="135"/>
      <c r="FP267" s="135"/>
      <c r="FZ267" s="135"/>
      <c r="GJ267" s="135"/>
      <c r="GT267" s="135"/>
      <c r="HD267" s="135"/>
      <c r="HN267" s="135"/>
      <c r="HX267" s="135"/>
    </row>
    <row xmlns:x14ac="http://schemas.microsoft.com/office/spreadsheetml/2009/9/ac" r="268" s="3" customFormat="true" x14ac:dyDescent="0.25">
      <c r="A268" s="383"/>
      <c r="B268" s="135"/>
      <c r="L268" s="135"/>
      <c r="V268" s="135"/>
      <c r="AF268" s="135"/>
      <c r="AP268" s="135"/>
      <c r="AZ268" s="135"/>
      <c r="BA268" s="135"/>
      <c r="BJ268" s="135"/>
      <c r="BT268" s="135"/>
      <c r="CD268" s="135"/>
      <c r="CN268" s="135"/>
      <c r="CX268" s="135"/>
      <c r="DH268" s="135"/>
      <c r="DR268" s="135"/>
      <c r="EB268" s="135"/>
      <c r="EL268" s="135"/>
      <c r="EV268" s="135"/>
      <c r="FF268" s="135"/>
      <c r="FP268" s="135"/>
      <c r="FZ268" s="135"/>
      <c r="GJ268" s="135"/>
      <c r="GT268" s="135"/>
      <c r="HD268" s="135"/>
      <c r="HN268" s="135"/>
      <c r="HX268" s="135"/>
    </row>
    <row xmlns:x14ac="http://schemas.microsoft.com/office/spreadsheetml/2009/9/ac" r="269" s="3" customFormat="true" x14ac:dyDescent="0.25">
      <c r="A269" s="383"/>
      <c r="B269" s="135"/>
      <c r="L269" s="135"/>
      <c r="V269" s="135"/>
      <c r="AF269" s="135"/>
      <c r="AP269" s="135"/>
      <c r="AZ269" s="135"/>
      <c r="BA269" s="135"/>
      <c r="BJ269" s="135"/>
      <c r="BT269" s="135"/>
      <c r="CD269" s="135"/>
      <c r="CN269" s="135"/>
      <c r="CX269" s="135"/>
      <c r="DH269" s="135"/>
      <c r="DR269" s="135"/>
      <c r="EB269" s="135"/>
      <c r="EL269" s="135"/>
      <c r="EV269" s="135"/>
      <c r="FF269" s="135"/>
      <c r="FP269" s="135"/>
      <c r="FZ269" s="135"/>
      <c r="GJ269" s="135"/>
      <c r="GT269" s="135"/>
      <c r="HD269" s="135"/>
      <c r="HN269" s="135"/>
      <c r="HX269" s="135"/>
    </row>
    <row xmlns:x14ac="http://schemas.microsoft.com/office/spreadsheetml/2009/9/ac" r="270" s="3" customFormat="true" x14ac:dyDescent="0.25">
      <c r="A270" s="383"/>
      <c r="B270" s="135"/>
      <c r="L270" s="135"/>
      <c r="V270" s="135"/>
      <c r="AF270" s="135"/>
      <c r="AP270" s="135"/>
      <c r="AZ270" s="135"/>
      <c r="BA270" s="135"/>
      <c r="BJ270" s="135"/>
      <c r="BT270" s="135"/>
      <c r="CD270" s="135"/>
      <c r="CN270" s="135"/>
      <c r="CX270" s="135"/>
      <c r="DH270" s="135"/>
      <c r="DR270" s="135"/>
      <c r="EB270" s="135"/>
      <c r="EL270" s="135"/>
      <c r="EV270" s="135"/>
      <c r="FF270" s="135"/>
      <c r="FP270" s="135"/>
      <c r="FZ270" s="135"/>
      <c r="GJ270" s="135"/>
      <c r="GT270" s="135"/>
      <c r="HD270" s="135"/>
      <c r="HN270" s="135"/>
      <c r="HX270" s="135"/>
    </row>
    <row xmlns:x14ac="http://schemas.microsoft.com/office/spreadsheetml/2009/9/ac" r="271" s="3" customFormat="true" x14ac:dyDescent="0.25">
      <c r="A271" s="383"/>
      <c r="B271" s="135"/>
      <c r="L271" s="135"/>
      <c r="V271" s="135"/>
      <c r="AF271" s="135"/>
      <c r="AP271" s="135"/>
      <c r="AZ271" s="135"/>
      <c r="BA271" s="135"/>
      <c r="BJ271" s="135"/>
      <c r="BT271" s="135"/>
      <c r="CD271" s="135"/>
      <c r="CN271" s="135"/>
      <c r="CX271" s="135"/>
      <c r="DH271" s="135"/>
      <c r="DR271" s="135"/>
      <c r="EB271" s="135"/>
      <c r="EL271" s="135"/>
      <c r="EV271" s="135"/>
      <c r="FF271" s="135"/>
      <c r="FP271" s="135"/>
      <c r="FZ271" s="135"/>
      <c r="GJ271" s="135"/>
      <c r="GT271" s="135"/>
      <c r="HD271" s="135"/>
      <c r="HN271" s="135"/>
      <c r="HX271" s="135"/>
    </row>
    <row xmlns:x14ac="http://schemas.microsoft.com/office/spreadsheetml/2009/9/ac" r="272" s="3" customFormat="true" x14ac:dyDescent="0.25">
      <c r="A272" s="383"/>
      <c r="B272" s="135"/>
      <c r="L272" s="135"/>
      <c r="V272" s="135"/>
      <c r="AF272" s="135"/>
      <c r="AP272" s="135"/>
      <c r="AZ272" s="135"/>
      <c r="BA272" s="135"/>
      <c r="BJ272" s="135"/>
      <c r="BT272" s="135"/>
      <c r="CD272" s="135"/>
      <c r="CN272" s="135"/>
      <c r="CX272" s="135"/>
      <c r="DH272" s="135"/>
      <c r="DR272" s="135"/>
      <c r="EB272" s="135"/>
      <c r="EL272" s="135"/>
      <c r="EV272" s="135"/>
      <c r="FF272" s="135"/>
      <c r="FP272" s="135"/>
      <c r="FZ272" s="135"/>
      <c r="GJ272" s="135"/>
      <c r="GT272" s="135"/>
      <c r="HD272" s="135"/>
      <c r="HN272" s="135"/>
      <c r="HX272" s="135"/>
    </row>
    <row xmlns:x14ac="http://schemas.microsoft.com/office/spreadsheetml/2009/9/ac" r="273" s="3" customFormat="true" x14ac:dyDescent="0.25">
      <c r="A273" s="383"/>
      <c r="B273" s="135"/>
      <c r="L273" s="135"/>
      <c r="V273" s="135"/>
      <c r="AF273" s="135"/>
      <c r="AP273" s="135"/>
      <c r="AZ273" s="135"/>
      <c r="BA273" s="135"/>
      <c r="BJ273" s="135"/>
      <c r="BT273" s="135"/>
      <c r="CD273" s="135"/>
      <c r="CN273" s="135"/>
      <c r="CX273" s="135"/>
      <c r="DH273" s="135"/>
      <c r="DR273" s="135"/>
      <c r="EB273" s="135"/>
      <c r="EL273" s="135"/>
      <c r="EV273" s="135"/>
      <c r="FF273" s="135"/>
      <c r="FP273" s="135"/>
      <c r="FZ273" s="135"/>
      <c r="GJ273" s="135"/>
      <c r="GT273" s="135"/>
      <c r="HD273" s="135"/>
      <c r="HN273" s="135"/>
      <c r="HX273" s="135"/>
    </row>
    <row xmlns:x14ac="http://schemas.microsoft.com/office/spreadsheetml/2009/9/ac" r="274" s="3" customFormat="true" x14ac:dyDescent="0.25">
      <c r="A274" s="383"/>
      <c r="B274" s="135"/>
      <c r="L274" s="135"/>
      <c r="V274" s="135"/>
      <c r="AF274" s="135"/>
      <c r="AP274" s="135"/>
      <c r="AZ274" s="135"/>
      <c r="BA274" s="135"/>
      <c r="BJ274" s="135"/>
      <c r="BT274" s="135"/>
      <c r="CD274" s="135"/>
      <c r="CN274" s="135"/>
      <c r="CX274" s="135"/>
      <c r="DH274" s="135"/>
      <c r="DR274" s="135"/>
      <c r="EB274" s="135"/>
      <c r="EL274" s="135"/>
      <c r="EV274" s="135"/>
      <c r="FF274" s="135"/>
      <c r="FP274" s="135"/>
      <c r="FZ274" s="135"/>
      <c r="GJ274" s="135"/>
      <c r="GT274" s="135"/>
      <c r="HD274" s="135"/>
      <c r="HN274" s="135"/>
      <c r="HX274" s="135"/>
    </row>
    <row xmlns:x14ac="http://schemas.microsoft.com/office/spreadsheetml/2009/9/ac" r="275" s="3" customFormat="true" x14ac:dyDescent="0.25">
      <c r="A275" s="383"/>
      <c r="B275" s="135"/>
      <c r="L275" s="135"/>
      <c r="V275" s="135"/>
      <c r="AF275" s="135"/>
      <c r="AP275" s="135"/>
      <c r="AZ275" s="135"/>
      <c r="BA275" s="135"/>
      <c r="BJ275" s="135"/>
      <c r="BT275" s="135"/>
      <c r="CD275" s="135"/>
      <c r="CN275" s="135"/>
      <c r="CX275" s="135"/>
      <c r="DH275" s="135"/>
      <c r="DR275" s="135"/>
      <c r="EB275" s="135"/>
      <c r="EL275" s="135"/>
      <c r="EV275" s="135"/>
      <c r="FF275" s="135"/>
      <c r="FP275" s="135"/>
      <c r="FZ275" s="135"/>
      <c r="GJ275" s="135"/>
      <c r="GT275" s="135"/>
      <c r="HD275" s="135"/>
      <c r="HN275" s="135"/>
      <c r="HX275" s="135"/>
    </row>
    <row xmlns:x14ac="http://schemas.microsoft.com/office/spreadsheetml/2009/9/ac" r="276" s="3" customFormat="true" x14ac:dyDescent="0.25">
      <c r="A276" s="383"/>
      <c r="B276" s="135"/>
      <c r="L276" s="135"/>
      <c r="V276" s="135"/>
      <c r="AF276" s="135"/>
      <c r="AP276" s="135"/>
      <c r="AZ276" s="135"/>
      <c r="BA276" s="135"/>
      <c r="BJ276" s="135"/>
      <c r="BT276" s="135"/>
      <c r="CD276" s="135"/>
      <c r="CN276" s="135"/>
      <c r="CX276" s="135"/>
      <c r="DH276" s="135"/>
      <c r="DR276" s="135"/>
      <c r="EB276" s="135"/>
      <c r="EL276" s="135"/>
      <c r="EV276" s="135"/>
      <c r="FF276" s="135"/>
      <c r="FP276" s="135"/>
      <c r="FZ276" s="135"/>
      <c r="GJ276" s="135"/>
      <c r="GT276" s="135"/>
      <c r="HD276" s="135"/>
      <c r="HN276" s="135"/>
      <c r="HX276" s="135"/>
    </row>
    <row xmlns:x14ac="http://schemas.microsoft.com/office/spreadsheetml/2009/9/ac" r="277" s="3" customFormat="true" x14ac:dyDescent="0.25">
      <c r="A277" s="383"/>
      <c r="B277" s="135"/>
      <c r="L277" s="135"/>
      <c r="V277" s="135"/>
      <c r="AF277" s="135"/>
      <c r="AP277" s="135"/>
      <c r="AZ277" s="135"/>
      <c r="BA277" s="135"/>
      <c r="BJ277" s="135"/>
      <c r="BT277" s="135"/>
      <c r="CD277" s="135"/>
      <c r="CN277" s="135"/>
      <c r="CX277" s="135"/>
      <c r="DH277" s="135"/>
      <c r="DR277" s="135"/>
      <c r="EB277" s="135"/>
      <c r="EL277" s="135"/>
      <c r="EV277" s="135"/>
      <c r="FF277" s="135"/>
      <c r="FP277" s="135"/>
      <c r="FZ277" s="135"/>
      <c r="GJ277" s="135"/>
      <c r="GT277" s="135"/>
      <c r="HD277" s="135"/>
      <c r="HN277" s="135"/>
      <c r="HX277" s="135"/>
    </row>
    <row xmlns:x14ac="http://schemas.microsoft.com/office/spreadsheetml/2009/9/ac" r="278" s="3" customFormat="true" x14ac:dyDescent="0.25">
      <c r="A278" s="383"/>
      <c r="B278" s="135"/>
      <c r="L278" s="135"/>
      <c r="V278" s="135"/>
      <c r="AF278" s="135"/>
      <c r="AP278" s="135"/>
      <c r="AZ278" s="135"/>
      <c r="BA278" s="135"/>
      <c r="BJ278" s="135"/>
      <c r="BT278" s="135"/>
      <c r="CD278" s="135"/>
      <c r="CN278" s="135"/>
      <c r="CX278" s="135"/>
      <c r="DH278" s="135"/>
      <c r="DR278" s="135"/>
      <c r="EB278" s="135"/>
      <c r="EL278" s="135"/>
      <c r="EV278" s="135"/>
      <c r="FF278" s="135"/>
      <c r="FP278" s="135"/>
      <c r="FZ278" s="135"/>
      <c r="GJ278" s="135"/>
      <c r="GT278" s="135"/>
      <c r="HD278" s="135"/>
      <c r="HN278" s="135"/>
      <c r="HX278" s="135"/>
    </row>
    <row xmlns:x14ac="http://schemas.microsoft.com/office/spreadsheetml/2009/9/ac" r="279" s="3" customFormat="true" x14ac:dyDescent="0.25">
      <c r="A279" s="383"/>
      <c r="B279" s="135"/>
      <c r="L279" s="135"/>
      <c r="V279" s="135"/>
      <c r="AF279" s="135"/>
      <c r="AP279" s="135"/>
      <c r="AZ279" s="135"/>
      <c r="BA279" s="135"/>
      <c r="BJ279" s="135"/>
      <c r="BT279" s="135"/>
      <c r="CD279" s="135"/>
      <c r="CN279" s="135"/>
      <c r="CX279" s="135"/>
      <c r="DH279" s="135"/>
      <c r="DR279" s="135"/>
      <c r="EB279" s="135"/>
      <c r="EL279" s="135"/>
      <c r="EV279" s="135"/>
      <c r="FF279" s="135"/>
      <c r="FP279" s="135"/>
      <c r="FZ279" s="135"/>
      <c r="GJ279" s="135"/>
      <c r="GT279" s="135"/>
      <c r="HD279" s="135"/>
      <c r="HN279" s="135"/>
      <c r="HX279" s="135"/>
    </row>
    <row xmlns:x14ac="http://schemas.microsoft.com/office/spreadsheetml/2009/9/ac" r="280" s="3" customFormat="true" x14ac:dyDescent="0.25">
      <c r="A280" s="383"/>
      <c r="B280" s="135"/>
      <c r="L280" s="135"/>
      <c r="V280" s="135"/>
      <c r="AF280" s="135"/>
      <c r="AP280" s="135"/>
      <c r="AZ280" s="135"/>
      <c r="BA280" s="135"/>
      <c r="BJ280" s="135"/>
      <c r="BT280" s="135"/>
      <c r="CD280" s="135"/>
      <c r="CN280" s="135"/>
      <c r="CX280" s="135"/>
      <c r="DH280" s="135"/>
      <c r="DR280" s="135"/>
      <c r="EB280" s="135"/>
      <c r="EL280" s="135"/>
      <c r="EV280" s="135"/>
      <c r="FF280" s="135"/>
      <c r="FP280" s="135"/>
      <c r="FZ280" s="135"/>
      <c r="GJ280" s="135"/>
      <c r="GT280" s="135"/>
      <c r="HD280" s="135"/>
      <c r="HN280" s="135"/>
      <c r="HX280" s="135"/>
    </row>
    <row xmlns:x14ac="http://schemas.microsoft.com/office/spreadsheetml/2009/9/ac" r="281" s="3" customFormat="true" x14ac:dyDescent="0.25">
      <c r="A281" s="383"/>
      <c r="B281" s="135"/>
      <c r="L281" s="135"/>
      <c r="V281" s="135"/>
      <c r="AF281" s="135"/>
      <c r="AP281" s="135"/>
      <c r="AZ281" s="135"/>
      <c r="BA281" s="135"/>
      <c r="BJ281" s="135"/>
      <c r="BT281" s="135"/>
      <c r="CD281" s="135"/>
      <c r="CN281" s="135"/>
      <c r="CX281" s="135"/>
      <c r="DH281" s="135"/>
      <c r="DR281" s="135"/>
      <c r="EB281" s="135"/>
      <c r="EL281" s="135"/>
      <c r="EV281" s="135"/>
      <c r="FF281" s="135"/>
      <c r="FP281" s="135"/>
      <c r="FZ281" s="135"/>
      <c r="GJ281" s="135"/>
      <c r="GT281" s="135"/>
      <c r="HD281" s="135"/>
      <c r="HN281" s="135"/>
      <c r="HX281" s="135"/>
    </row>
    <row xmlns:x14ac="http://schemas.microsoft.com/office/spreadsheetml/2009/9/ac" r="282" s="3" customFormat="true" x14ac:dyDescent="0.25">
      <c r="A282" s="383"/>
      <c r="B282" s="135"/>
      <c r="L282" s="135"/>
      <c r="V282" s="135"/>
      <c r="AF282" s="135"/>
      <c r="AP282" s="135"/>
      <c r="AZ282" s="135"/>
      <c r="BA282" s="135"/>
      <c r="BJ282" s="135"/>
      <c r="BT282" s="135"/>
      <c r="CD282" s="135"/>
      <c r="CN282" s="135"/>
      <c r="CX282" s="135"/>
      <c r="DH282" s="135"/>
      <c r="DR282" s="135"/>
      <c r="EB282" s="135"/>
      <c r="EL282" s="135"/>
      <c r="EV282" s="135"/>
      <c r="FF282" s="135"/>
      <c r="FP282" s="135"/>
      <c r="FZ282" s="135"/>
      <c r="GJ282" s="135"/>
      <c r="GT282" s="135"/>
      <c r="HD282" s="135"/>
      <c r="HN282" s="135"/>
      <c r="HX282" s="135"/>
    </row>
    <row xmlns:x14ac="http://schemas.microsoft.com/office/spreadsheetml/2009/9/ac" r="283" s="3" customFormat="true" x14ac:dyDescent="0.25">
      <c r="A283" s="383"/>
      <c r="B283" s="135"/>
      <c r="L283" s="135"/>
      <c r="V283" s="135"/>
      <c r="AF283" s="135"/>
      <c r="AP283" s="135"/>
      <c r="AZ283" s="135"/>
      <c r="BA283" s="135"/>
      <c r="BJ283" s="135"/>
      <c r="BT283" s="135"/>
      <c r="CD283" s="135"/>
      <c r="CN283" s="135"/>
      <c r="CX283" s="135"/>
      <c r="DH283" s="135"/>
      <c r="DR283" s="135"/>
      <c r="EB283" s="135"/>
      <c r="EL283" s="135"/>
      <c r="EV283" s="135"/>
      <c r="FF283" s="135"/>
      <c r="FP283" s="135"/>
      <c r="FZ283" s="135"/>
      <c r="GJ283" s="135"/>
      <c r="GT283" s="135"/>
      <c r="HD283" s="135"/>
      <c r="HN283" s="135"/>
      <c r="HX283" s="135"/>
    </row>
    <row xmlns:x14ac="http://schemas.microsoft.com/office/spreadsheetml/2009/9/ac" r="284" s="3" customFormat="true" x14ac:dyDescent="0.25">
      <c r="A284" s="383"/>
      <c r="B284" s="135"/>
      <c r="L284" s="135"/>
      <c r="V284" s="135"/>
      <c r="AF284" s="135"/>
      <c r="AP284" s="135"/>
      <c r="AZ284" s="135"/>
      <c r="BA284" s="135"/>
      <c r="BJ284" s="135"/>
      <c r="BT284" s="135"/>
      <c r="CD284" s="135"/>
      <c r="CN284" s="135"/>
      <c r="CX284" s="135"/>
      <c r="DH284" s="135"/>
      <c r="DR284" s="135"/>
      <c r="EB284" s="135"/>
      <c r="EL284" s="135"/>
      <c r="EV284" s="135"/>
      <c r="FF284" s="135"/>
      <c r="FP284" s="135"/>
      <c r="FZ284" s="135"/>
      <c r="GJ284" s="135"/>
      <c r="GT284" s="135"/>
      <c r="HD284" s="135"/>
      <c r="HN284" s="135"/>
      <c r="HX284" s="135"/>
    </row>
    <row xmlns:x14ac="http://schemas.microsoft.com/office/spreadsheetml/2009/9/ac" r="285" s="3" customFormat="true" x14ac:dyDescent="0.25">
      <c r="A285" s="383"/>
      <c r="B285" s="135"/>
      <c r="L285" s="135"/>
      <c r="V285" s="135"/>
      <c r="AF285" s="135"/>
      <c r="AP285" s="135"/>
      <c r="AZ285" s="135"/>
      <c r="BA285" s="135"/>
      <c r="BJ285" s="135"/>
      <c r="BT285" s="135"/>
      <c r="CD285" s="135"/>
      <c r="CN285" s="135"/>
      <c r="CX285" s="135"/>
      <c r="DH285" s="135"/>
      <c r="DR285" s="135"/>
      <c r="EB285" s="135"/>
      <c r="EL285" s="135"/>
      <c r="EV285" s="135"/>
      <c r="FF285" s="135"/>
      <c r="FP285" s="135"/>
      <c r="FZ285" s="135"/>
      <c r="GJ285" s="135"/>
      <c r="GT285" s="135"/>
      <c r="HD285" s="135"/>
      <c r="HN285" s="135"/>
      <c r="HX285" s="135"/>
    </row>
    <row xmlns:x14ac="http://schemas.microsoft.com/office/spreadsheetml/2009/9/ac" r="286" s="3" customFormat="true" x14ac:dyDescent="0.25">
      <c r="A286" s="383"/>
      <c r="B286" s="135"/>
      <c r="L286" s="135"/>
      <c r="V286" s="135"/>
      <c r="AF286" s="135"/>
      <c r="AP286" s="135"/>
      <c r="AZ286" s="135"/>
      <c r="BA286" s="135"/>
      <c r="BJ286" s="135"/>
      <c r="BT286" s="135"/>
      <c r="CD286" s="135"/>
      <c r="CN286" s="135"/>
      <c r="CX286" s="135"/>
      <c r="DH286" s="135"/>
      <c r="DR286" s="135"/>
      <c r="EB286" s="135"/>
      <c r="EL286" s="135"/>
      <c r="EV286" s="135"/>
      <c r="FF286" s="135"/>
      <c r="FP286" s="135"/>
      <c r="FZ286" s="135"/>
      <c r="GJ286" s="135"/>
      <c r="GT286" s="135"/>
      <c r="HD286" s="135"/>
      <c r="HN286" s="135"/>
      <c r="HX286" s="135"/>
    </row>
    <row xmlns:x14ac="http://schemas.microsoft.com/office/spreadsheetml/2009/9/ac" r="287" s="3" customFormat="true" x14ac:dyDescent="0.25">
      <c r="A287" s="383"/>
      <c r="B287" s="135"/>
      <c r="L287" s="135"/>
      <c r="V287" s="135"/>
      <c r="AF287" s="135"/>
      <c r="AP287" s="135"/>
      <c r="AZ287" s="135"/>
      <c r="BA287" s="135"/>
      <c r="BJ287" s="135"/>
      <c r="BT287" s="135"/>
      <c r="CD287" s="135"/>
      <c r="CN287" s="135"/>
      <c r="CX287" s="135"/>
      <c r="DH287" s="135"/>
      <c r="DR287" s="135"/>
      <c r="EB287" s="135"/>
      <c r="EL287" s="135"/>
      <c r="EV287" s="135"/>
      <c r="FF287" s="135"/>
      <c r="FP287" s="135"/>
      <c r="FZ287" s="135"/>
      <c r="GJ287" s="135"/>
      <c r="GT287" s="135"/>
      <c r="HD287" s="135"/>
      <c r="HN287" s="135"/>
      <c r="HX287" s="135"/>
    </row>
    <row xmlns:x14ac="http://schemas.microsoft.com/office/spreadsheetml/2009/9/ac" r="288" s="3" customFormat="true" x14ac:dyDescent="0.25">
      <c r="A288" s="383"/>
      <c r="B288" s="135"/>
      <c r="L288" s="135"/>
      <c r="V288" s="135"/>
      <c r="AF288" s="135"/>
      <c r="AP288" s="135"/>
      <c r="AZ288" s="135"/>
      <c r="BA288" s="135"/>
      <c r="BJ288" s="135"/>
      <c r="BT288" s="135"/>
      <c r="CD288" s="135"/>
      <c r="CN288" s="135"/>
      <c r="CX288" s="135"/>
      <c r="DH288" s="135"/>
      <c r="DR288" s="135"/>
      <c r="EB288" s="135"/>
      <c r="EL288" s="135"/>
      <c r="EV288" s="135"/>
      <c r="FF288" s="135"/>
      <c r="FP288" s="135"/>
      <c r="FZ288" s="135"/>
      <c r="GJ288" s="135"/>
      <c r="GT288" s="135"/>
      <c r="HD288" s="135"/>
      <c r="HN288" s="135"/>
      <c r="HX288" s="135"/>
    </row>
    <row xmlns:x14ac="http://schemas.microsoft.com/office/spreadsheetml/2009/9/ac" r="289" s="3" customFormat="true" x14ac:dyDescent="0.25">
      <c r="A289" s="383"/>
      <c r="B289" s="135"/>
      <c r="L289" s="135"/>
      <c r="V289" s="135"/>
      <c r="AF289" s="135"/>
      <c r="AP289" s="135"/>
      <c r="AZ289" s="135"/>
      <c r="BA289" s="135"/>
      <c r="BJ289" s="135"/>
      <c r="BT289" s="135"/>
      <c r="CD289" s="135"/>
      <c r="CN289" s="135"/>
      <c r="CX289" s="135"/>
      <c r="DH289" s="135"/>
      <c r="DR289" s="135"/>
      <c r="EB289" s="135"/>
      <c r="EL289" s="135"/>
      <c r="EV289" s="135"/>
      <c r="FF289" s="135"/>
      <c r="FP289" s="135"/>
      <c r="FZ289" s="135"/>
      <c r="GJ289" s="135"/>
      <c r="GT289" s="135"/>
      <c r="HD289" s="135"/>
      <c r="HN289" s="135"/>
      <c r="HX289" s="135"/>
    </row>
    <row xmlns:x14ac="http://schemas.microsoft.com/office/spreadsheetml/2009/9/ac" r="290" s="3" customFormat="true" x14ac:dyDescent="0.25">
      <c r="A290" s="383"/>
      <c r="B290" s="135"/>
      <c r="L290" s="135"/>
      <c r="V290" s="135"/>
      <c r="AF290" s="135"/>
      <c r="AP290" s="135"/>
      <c r="AZ290" s="135"/>
      <c r="BA290" s="135"/>
      <c r="BJ290" s="135"/>
      <c r="BT290" s="135"/>
      <c r="CD290" s="135"/>
      <c r="CN290" s="135"/>
      <c r="CX290" s="135"/>
      <c r="DH290" s="135"/>
      <c r="DR290" s="135"/>
      <c r="EB290" s="135"/>
      <c r="EL290" s="135"/>
      <c r="EV290" s="135"/>
      <c r="FF290" s="135"/>
      <c r="FP290" s="135"/>
      <c r="FZ290" s="135"/>
      <c r="GJ290" s="135"/>
      <c r="GT290" s="135"/>
      <c r="HD290" s="135"/>
      <c r="HN290" s="135"/>
      <c r="HX290" s="135"/>
    </row>
    <row xmlns:x14ac="http://schemas.microsoft.com/office/spreadsheetml/2009/9/ac" r="291" s="3" customFormat="true" x14ac:dyDescent="0.25">
      <c r="A291" s="383"/>
      <c r="B291" s="135"/>
      <c r="L291" s="135"/>
      <c r="V291" s="135"/>
      <c r="AF291" s="135"/>
      <c r="AP291" s="135"/>
      <c r="AZ291" s="135"/>
      <c r="BA291" s="135"/>
      <c r="BJ291" s="135"/>
      <c r="BT291" s="135"/>
      <c r="CD291" s="135"/>
      <c r="CN291" s="135"/>
      <c r="CX291" s="135"/>
      <c r="DH291" s="135"/>
      <c r="DR291" s="135"/>
      <c r="EB291" s="135"/>
      <c r="EL291" s="135"/>
      <c r="EV291" s="135"/>
      <c r="FF291" s="135"/>
      <c r="FP291" s="135"/>
      <c r="FZ291" s="135"/>
      <c r="GJ291" s="135"/>
      <c r="GT291" s="135"/>
      <c r="HD291" s="135"/>
      <c r="HN291" s="135"/>
      <c r="HX291" s="135"/>
    </row>
    <row xmlns:x14ac="http://schemas.microsoft.com/office/spreadsheetml/2009/9/ac" r="292" s="3" customFormat="true" x14ac:dyDescent="0.25">
      <c r="A292" s="383"/>
      <c r="B292" s="135"/>
      <c r="L292" s="135"/>
      <c r="V292" s="135"/>
      <c r="AF292" s="135"/>
      <c r="AP292" s="135"/>
      <c r="AZ292" s="135"/>
      <c r="BA292" s="135"/>
      <c r="BJ292" s="135"/>
      <c r="BT292" s="135"/>
      <c r="CD292" s="135"/>
      <c r="CN292" s="135"/>
      <c r="CX292" s="135"/>
      <c r="DH292" s="135"/>
      <c r="DR292" s="135"/>
      <c r="EB292" s="135"/>
      <c r="EL292" s="135"/>
      <c r="EV292" s="135"/>
      <c r="FF292" s="135"/>
      <c r="FP292" s="135"/>
      <c r="FZ292" s="135"/>
      <c r="GJ292" s="135"/>
      <c r="GT292" s="135"/>
      <c r="HD292" s="135"/>
      <c r="HN292" s="135"/>
      <c r="HX292" s="135"/>
    </row>
    <row xmlns:x14ac="http://schemas.microsoft.com/office/spreadsheetml/2009/9/ac" r="293" s="3" customFormat="true" x14ac:dyDescent="0.25">
      <c r="A293" s="383"/>
      <c r="B293" s="135"/>
      <c r="L293" s="135"/>
      <c r="V293" s="135"/>
      <c r="AF293" s="135"/>
      <c r="AP293" s="135"/>
      <c r="AZ293" s="135"/>
      <c r="BA293" s="135"/>
      <c r="BJ293" s="135"/>
      <c r="BT293" s="135"/>
      <c r="CD293" s="135"/>
      <c r="CN293" s="135"/>
      <c r="CX293" s="135"/>
      <c r="DH293" s="135"/>
      <c r="DR293" s="135"/>
      <c r="EB293" s="135"/>
      <c r="EL293" s="135"/>
      <c r="EV293" s="135"/>
      <c r="FF293" s="135"/>
      <c r="FP293" s="135"/>
      <c r="FZ293" s="135"/>
      <c r="GJ293" s="135"/>
      <c r="GT293" s="135"/>
      <c r="HD293" s="135"/>
      <c r="HN293" s="135"/>
      <c r="HX293" s="135"/>
    </row>
    <row xmlns:x14ac="http://schemas.microsoft.com/office/spreadsheetml/2009/9/ac" r="294" s="3" customFormat="true" x14ac:dyDescent="0.25">
      <c r="A294" s="383"/>
      <c r="B294" s="135"/>
      <c r="L294" s="135"/>
      <c r="V294" s="135"/>
      <c r="AF294" s="135"/>
      <c r="AP294" s="135"/>
      <c r="AZ294" s="135"/>
      <c r="BA294" s="135"/>
      <c r="BJ294" s="135"/>
      <c r="BT294" s="135"/>
      <c r="CD294" s="135"/>
      <c r="CN294" s="135"/>
      <c r="CX294" s="135"/>
      <c r="DH294" s="135"/>
      <c r="DR294" s="135"/>
      <c r="EB294" s="135"/>
      <c r="EL294" s="135"/>
      <c r="EV294" s="135"/>
      <c r="FF294" s="135"/>
      <c r="FP294" s="135"/>
      <c r="FZ294" s="135"/>
      <c r="GJ294" s="135"/>
      <c r="GT294" s="135"/>
      <c r="HD294" s="135"/>
      <c r="HN294" s="135"/>
      <c r="HX294" s="135"/>
    </row>
    <row xmlns:x14ac="http://schemas.microsoft.com/office/spreadsheetml/2009/9/ac" r="295" s="3" customFormat="true" x14ac:dyDescent="0.25">
      <c r="A295" s="383"/>
      <c r="B295" s="135"/>
      <c r="L295" s="135"/>
      <c r="V295" s="135"/>
      <c r="AF295" s="135"/>
      <c r="AP295" s="135"/>
      <c r="AZ295" s="135"/>
      <c r="BA295" s="135"/>
      <c r="BJ295" s="135"/>
      <c r="BT295" s="135"/>
      <c r="CD295" s="135"/>
      <c r="CN295" s="135"/>
      <c r="CX295" s="135"/>
      <c r="DH295" s="135"/>
      <c r="DR295" s="135"/>
      <c r="EB295" s="135"/>
      <c r="EL295" s="135"/>
      <c r="EV295" s="135"/>
      <c r="FF295" s="135"/>
      <c r="FP295" s="135"/>
      <c r="FZ295" s="135"/>
      <c r="GJ295" s="135"/>
      <c r="GT295" s="135"/>
      <c r="HD295" s="135"/>
      <c r="HN295" s="135"/>
      <c r="HX295" s="135"/>
    </row>
    <row xmlns:x14ac="http://schemas.microsoft.com/office/spreadsheetml/2009/9/ac" r="296" s="3" customFormat="true" x14ac:dyDescent="0.25">
      <c r="A296" s="383"/>
      <c r="B296" s="135"/>
      <c r="L296" s="135"/>
      <c r="V296" s="135"/>
      <c r="AF296" s="135"/>
      <c r="AP296" s="135"/>
      <c r="AZ296" s="135"/>
      <c r="BA296" s="135"/>
      <c r="BJ296" s="135"/>
      <c r="BT296" s="135"/>
      <c r="CD296" s="135"/>
      <c r="CN296" s="135"/>
      <c r="CX296" s="135"/>
      <c r="DH296" s="135"/>
      <c r="DR296" s="135"/>
      <c r="EB296" s="135"/>
      <c r="EL296" s="135"/>
      <c r="EV296" s="135"/>
      <c r="FF296" s="135"/>
      <c r="FP296" s="135"/>
      <c r="FZ296" s="135"/>
      <c r="GJ296" s="135"/>
      <c r="GT296" s="135"/>
      <c r="HD296" s="135"/>
      <c r="HN296" s="135"/>
      <c r="HX296" s="135"/>
    </row>
    <row xmlns:x14ac="http://schemas.microsoft.com/office/spreadsheetml/2009/9/ac" r="297" s="3" customFormat="true" x14ac:dyDescent="0.25">
      <c r="A297" s="383"/>
      <c r="B297" s="135"/>
      <c r="L297" s="135"/>
      <c r="V297" s="135"/>
      <c r="AF297" s="135"/>
      <c r="AP297" s="135"/>
      <c r="AZ297" s="135"/>
      <c r="BA297" s="135"/>
      <c r="BJ297" s="135"/>
      <c r="BT297" s="135"/>
      <c r="CD297" s="135"/>
      <c r="CN297" s="135"/>
      <c r="CX297" s="135"/>
      <c r="DH297" s="135"/>
      <c r="DR297" s="135"/>
      <c r="EB297" s="135"/>
      <c r="EL297" s="135"/>
      <c r="EV297" s="135"/>
      <c r="FF297" s="135"/>
      <c r="FP297" s="135"/>
      <c r="FZ297" s="135"/>
      <c r="GJ297" s="135"/>
      <c r="GT297" s="135"/>
      <c r="HD297" s="135"/>
      <c r="HN297" s="135"/>
      <c r="HX297" s="135"/>
    </row>
    <row xmlns:x14ac="http://schemas.microsoft.com/office/spreadsheetml/2009/9/ac" r="298" s="3" customFormat="true" x14ac:dyDescent="0.25">
      <c r="A298" s="383"/>
      <c r="B298" s="135"/>
      <c r="L298" s="135"/>
      <c r="V298" s="135"/>
      <c r="AF298" s="135"/>
      <c r="AP298" s="135"/>
      <c r="AZ298" s="135"/>
      <c r="BA298" s="135"/>
      <c r="BJ298" s="135"/>
      <c r="BT298" s="135"/>
      <c r="CD298" s="135"/>
      <c r="CN298" s="135"/>
      <c r="CX298" s="135"/>
      <c r="DH298" s="135"/>
      <c r="DR298" s="135"/>
      <c r="EB298" s="135"/>
      <c r="EL298" s="135"/>
      <c r="EV298" s="135"/>
      <c r="FF298" s="135"/>
      <c r="FP298" s="135"/>
      <c r="FZ298" s="135"/>
      <c r="GJ298" s="135"/>
      <c r="GT298" s="135"/>
      <c r="HD298" s="135"/>
      <c r="HN298" s="135"/>
      <c r="HX298" s="135"/>
    </row>
    <row xmlns:x14ac="http://schemas.microsoft.com/office/spreadsheetml/2009/9/ac" r="299" s="3" customFormat="true" x14ac:dyDescent="0.25">
      <c r="A299" s="383"/>
      <c r="B299" s="135"/>
      <c r="L299" s="135"/>
      <c r="V299" s="135"/>
      <c r="AF299" s="135"/>
      <c r="AP299" s="135"/>
      <c r="AZ299" s="135"/>
      <c r="BA299" s="135"/>
      <c r="BJ299" s="135"/>
      <c r="BT299" s="135"/>
      <c r="CD299" s="135"/>
      <c r="CN299" s="135"/>
      <c r="CX299" s="135"/>
      <c r="DH299" s="135"/>
      <c r="DR299" s="135"/>
      <c r="EB299" s="135"/>
      <c r="EL299" s="135"/>
      <c r="EV299" s="135"/>
      <c r="FF299" s="135"/>
      <c r="FP299" s="135"/>
      <c r="FZ299" s="135"/>
      <c r="GJ299" s="135"/>
      <c r="GT299" s="135"/>
      <c r="HD299" s="135"/>
      <c r="HN299" s="135"/>
      <c r="HX299" s="135"/>
    </row>
    <row xmlns:x14ac="http://schemas.microsoft.com/office/spreadsheetml/2009/9/ac" r="300" s="3" customFormat="true" x14ac:dyDescent="0.25">
      <c r="A300" s="383"/>
      <c r="B300" s="135"/>
      <c r="L300" s="135"/>
      <c r="V300" s="135"/>
      <c r="AF300" s="135"/>
      <c r="AP300" s="135"/>
      <c r="AZ300" s="135"/>
      <c r="BA300" s="135"/>
      <c r="BJ300" s="135"/>
      <c r="BT300" s="135"/>
      <c r="CD300" s="135"/>
      <c r="CN300" s="135"/>
      <c r="CX300" s="135"/>
      <c r="DH300" s="135"/>
      <c r="DR300" s="135"/>
      <c r="EB300" s="135"/>
      <c r="EL300" s="135"/>
      <c r="EV300" s="135"/>
      <c r="FF300" s="135"/>
      <c r="FP300" s="135"/>
      <c r="FZ300" s="135"/>
      <c r="GJ300" s="135"/>
      <c r="GT300" s="135"/>
      <c r="HD300" s="135"/>
      <c r="HN300" s="135"/>
      <c r="HX300" s="135"/>
    </row>
    <row xmlns:x14ac="http://schemas.microsoft.com/office/spreadsheetml/2009/9/ac" r="301" s="3" customFormat="true" x14ac:dyDescent="0.25">
      <c r="A301" s="383"/>
      <c r="B301" s="135"/>
      <c r="L301" s="135"/>
      <c r="V301" s="135"/>
      <c r="AF301" s="135"/>
      <c r="AP301" s="135"/>
      <c r="AZ301" s="135"/>
      <c r="BA301" s="135"/>
      <c r="BJ301" s="135"/>
      <c r="BT301" s="135"/>
      <c r="CD301" s="135"/>
      <c r="CN301" s="135"/>
      <c r="CX301" s="135"/>
      <c r="DH301" s="135"/>
      <c r="DR301" s="135"/>
      <c r="EB301" s="135"/>
      <c r="EL301" s="135"/>
      <c r="EV301" s="135"/>
      <c r="FF301" s="135"/>
      <c r="FP301" s="135"/>
      <c r="FZ301" s="135"/>
      <c r="GJ301" s="135"/>
      <c r="GT301" s="135"/>
      <c r="HD301" s="135"/>
      <c r="HN301" s="135"/>
      <c r="HX301" s="135"/>
    </row>
    <row xmlns:x14ac="http://schemas.microsoft.com/office/spreadsheetml/2009/9/ac" r="302" s="3" customFormat="true" x14ac:dyDescent="0.25">
      <c r="A302" s="383"/>
      <c r="B302" s="135"/>
      <c r="L302" s="135"/>
      <c r="V302" s="135"/>
      <c r="AF302" s="135"/>
      <c r="AP302" s="135"/>
      <c r="AZ302" s="135"/>
      <c r="BA302" s="135"/>
      <c r="BJ302" s="135"/>
      <c r="BT302" s="135"/>
      <c r="CD302" s="135"/>
      <c r="CN302" s="135"/>
      <c r="CX302" s="135"/>
      <c r="DH302" s="135"/>
      <c r="DR302" s="135"/>
      <c r="EB302" s="135"/>
      <c r="EL302" s="135"/>
      <c r="EV302" s="135"/>
      <c r="FF302" s="135"/>
      <c r="FP302" s="135"/>
      <c r="FZ302" s="135"/>
      <c r="GJ302" s="135"/>
      <c r="GT302" s="135"/>
      <c r="HD302" s="135"/>
      <c r="HN302" s="135"/>
      <c r="HX302" s="135"/>
    </row>
    <row xmlns:x14ac="http://schemas.microsoft.com/office/spreadsheetml/2009/9/ac" r="303" s="3" customFormat="true" x14ac:dyDescent="0.25">
      <c r="A303" s="383"/>
      <c r="B303" s="135"/>
      <c r="L303" s="135"/>
      <c r="V303" s="135"/>
      <c r="AF303" s="135"/>
      <c r="AP303" s="135"/>
      <c r="AZ303" s="135"/>
      <c r="BA303" s="135"/>
      <c r="BJ303" s="135"/>
      <c r="BT303" s="135"/>
      <c r="CD303" s="135"/>
      <c r="CN303" s="135"/>
      <c r="CX303" s="135"/>
      <c r="DH303" s="135"/>
      <c r="DR303" s="135"/>
      <c r="EB303" s="135"/>
      <c r="EL303" s="135"/>
      <c r="EV303" s="135"/>
      <c r="FF303" s="135"/>
      <c r="FP303" s="135"/>
      <c r="FZ303" s="135"/>
      <c r="GJ303" s="135"/>
      <c r="GT303" s="135"/>
      <c r="HD303" s="135"/>
      <c r="HN303" s="135"/>
      <c r="HX303" s="135"/>
    </row>
    <row xmlns:x14ac="http://schemas.microsoft.com/office/spreadsheetml/2009/9/ac" r="304" s="3" customFormat="true" x14ac:dyDescent="0.25">
      <c r="A304" s="383"/>
      <c r="B304" s="135"/>
      <c r="L304" s="135"/>
      <c r="V304" s="135"/>
      <c r="AF304" s="135"/>
      <c r="AP304" s="135"/>
      <c r="AZ304" s="135"/>
      <c r="BA304" s="135"/>
      <c r="BJ304" s="135"/>
      <c r="BT304" s="135"/>
      <c r="CD304" s="135"/>
      <c r="CN304" s="135"/>
      <c r="CX304" s="135"/>
      <c r="DH304" s="135"/>
      <c r="DR304" s="135"/>
      <c r="EB304" s="135"/>
      <c r="EL304" s="135"/>
      <c r="EV304" s="135"/>
      <c r="FF304" s="135"/>
      <c r="FP304" s="135"/>
      <c r="FZ304" s="135"/>
      <c r="GJ304" s="135"/>
      <c r="GT304" s="135"/>
      <c r="HD304" s="135"/>
      <c r="HN304" s="135"/>
      <c r="HX304" s="135"/>
    </row>
    <row xmlns:x14ac="http://schemas.microsoft.com/office/spreadsheetml/2009/9/ac" r="305" s="3" customFormat="true" x14ac:dyDescent="0.25">
      <c r="A305" s="383"/>
      <c r="B305" s="135"/>
      <c r="L305" s="135"/>
      <c r="V305" s="135"/>
      <c r="AF305" s="135"/>
      <c r="AP305" s="135"/>
      <c r="AZ305" s="135"/>
      <c r="BA305" s="135"/>
      <c r="BJ305" s="135"/>
      <c r="BT305" s="135"/>
      <c r="CD305" s="135"/>
      <c r="CN305" s="135"/>
      <c r="CX305" s="135"/>
      <c r="DH305" s="135"/>
      <c r="DR305" s="135"/>
      <c r="EB305" s="135"/>
      <c r="EL305" s="135"/>
      <c r="EV305" s="135"/>
      <c r="FF305" s="135"/>
      <c r="FP305" s="135"/>
      <c r="FZ305" s="135"/>
      <c r="GJ305" s="135"/>
      <c r="GT305" s="135"/>
      <c r="HD305" s="135"/>
      <c r="HN305" s="135"/>
      <c r="HX305" s="135"/>
    </row>
    <row xmlns:x14ac="http://schemas.microsoft.com/office/spreadsheetml/2009/9/ac" r="306" s="3" customFormat="true" x14ac:dyDescent="0.25">
      <c r="A306" s="383"/>
      <c r="B306" s="135"/>
      <c r="L306" s="135"/>
      <c r="V306" s="135"/>
      <c r="AF306" s="135"/>
      <c r="AP306" s="135"/>
      <c r="AZ306" s="135"/>
      <c r="BA306" s="135"/>
      <c r="BJ306" s="135"/>
      <c r="BT306" s="135"/>
      <c r="CD306" s="135"/>
      <c r="CN306" s="135"/>
      <c r="CX306" s="135"/>
      <c r="DH306" s="135"/>
      <c r="DR306" s="135"/>
      <c r="EB306" s="135"/>
      <c r="EL306" s="135"/>
      <c r="EV306" s="135"/>
      <c r="FF306" s="135"/>
      <c r="FP306" s="135"/>
      <c r="FZ306" s="135"/>
      <c r="GJ306" s="135"/>
      <c r="GT306" s="135"/>
      <c r="HD306" s="135"/>
      <c r="HN306" s="135"/>
      <c r="HX306" s="135"/>
    </row>
    <row xmlns:x14ac="http://schemas.microsoft.com/office/spreadsheetml/2009/9/ac" r="307" s="3" customFormat="true" x14ac:dyDescent="0.25">
      <c r="A307" s="383"/>
      <c r="B307" s="135"/>
      <c r="L307" s="135"/>
      <c r="V307" s="135"/>
      <c r="AF307" s="135"/>
      <c r="AP307" s="135"/>
      <c r="AZ307" s="135"/>
      <c r="BA307" s="135"/>
      <c r="BJ307" s="135"/>
      <c r="BT307" s="135"/>
      <c r="CD307" s="135"/>
      <c r="CN307" s="135"/>
      <c r="CX307" s="135"/>
      <c r="DH307" s="135"/>
      <c r="DR307" s="135"/>
      <c r="EB307" s="135"/>
      <c r="EL307" s="135"/>
      <c r="EV307" s="135"/>
      <c r="FF307" s="135"/>
      <c r="FP307" s="135"/>
      <c r="FZ307" s="135"/>
      <c r="GJ307" s="135"/>
      <c r="GT307" s="135"/>
      <c r="HD307" s="135"/>
      <c r="HN307" s="135"/>
      <c r="HX307" s="135"/>
    </row>
    <row xmlns:x14ac="http://schemas.microsoft.com/office/spreadsheetml/2009/9/ac" r="308" s="3" customFormat="true" x14ac:dyDescent="0.25">
      <c r="A308" s="383"/>
      <c r="B308" s="135"/>
      <c r="L308" s="135"/>
      <c r="V308" s="135"/>
      <c r="AF308" s="135"/>
      <c r="AP308" s="135"/>
      <c r="AZ308" s="135"/>
      <c r="BA308" s="135"/>
      <c r="BJ308" s="135"/>
      <c r="BT308" s="135"/>
      <c r="CD308" s="135"/>
      <c r="CN308" s="135"/>
      <c r="CX308" s="135"/>
      <c r="DH308" s="135"/>
      <c r="DR308" s="135"/>
      <c r="EB308" s="135"/>
      <c r="EL308" s="135"/>
      <c r="EV308" s="135"/>
      <c r="FF308" s="135"/>
      <c r="FP308" s="135"/>
      <c r="FZ308" s="135"/>
      <c r="GJ308" s="135"/>
      <c r="GT308" s="135"/>
      <c r="HD308" s="135"/>
      <c r="HN308" s="135"/>
      <c r="HX308" s="135"/>
    </row>
    <row xmlns:x14ac="http://schemas.microsoft.com/office/spreadsheetml/2009/9/ac" r="309" s="3" customFormat="true" x14ac:dyDescent="0.25">
      <c r="A309" s="383"/>
      <c r="B309" s="135"/>
      <c r="L309" s="135"/>
      <c r="V309" s="135"/>
      <c r="AF309" s="135"/>
      <c r="AP309" s="135"/>
      <c r="AZ309" s="135"/>
      <c r="BA309" s="135"/>
      <c r="BJ309" s="135"/>
      <c r="BT309" s="135"/>
      <c r="CD309" s="135"/>
      <c r="CN309" s="135"/>
      <c r="CX309" s="135"/>
      <c r="DH309" s="135"/>
      <c r="DR309" s="135"/>
      <c r="EB309" s="135"/>
      <c r="EL309" s="135"/>
      <c r="EV309" s="135"/>
      <c r="FF309" s="135"/>
      <c r="FP309" s="135"/>
      <c r="FZ309" s="135"/>
      <c r="GJ309" s="135"/>
      <c r="GT309" s="135"/>
      <c r="HD309" s="135"/>
      <c r="HN309" s="135"/>
      <c r="HX309" s="135"/>
    </row>
    <row xmlns:x14ac="http://schemas.microsoft.com/office/spreadsheetml/2009/9/ac" r="310" s="3" customFormat="true" x14ac:dyDescent="0.25">
      <c r="A310" s="383"/>
      <c r="B310" s="135"/>
      <c r="L310" s="135"/>
      <c r="V310" s="135"/>
      <c r="AF310" s="135"/>
      <c r="AP310" s="135"/>
      <c r="AZ310" s="135"/>
      <c r="BA310" s="135"/>
      <c r="BJ310" s="135"/>
      <c r="BT310" s="135"/>
      <c r="CD310" s="135"/>
      <c r="CN310" s="135"/>
      <c r="CX310" s="135"/>
      <c r="DH310" s="135"/>
      <c r="DR310" s="135"/>
      <c r="EB310" s="135"/>
      <c r="EL310" s="135"/>
      <c r="EV310" s="135"/>
      <c r="FF310" s="135"/>
      <c r="FP310" s="135"/>
      <c r="FZ310" s="135"/>
      <c r="GJ310" s="135"/>
      <c r="GT310" s="135"/>
      <c r="HD310" s="135"/>
      <c r="HN310" s="135"/>
      <c r="HX310" s="135"/>
    </row>
    <row xmlns:x14ac="http://schemas.microsoft.com/office/spreadsheetml/2009/9/ac" r="311" s="3" customFormat="true" x14ac:dyDescent="0.25">
      <c r="A311" s="383"/>
      <c r="B311" s="135"/>
      <c r="L311" s="135"/>
      <c r="V311" s="135"/>
      <c r="AF311" s="135"/>
      <c r="AP311" s="135"/>
      <c r="AZ311" s="135"/>
      <c r="BA311" s="135"/>
      <c r="BJ311" s="135"/>
      <c r="BT311" s="135"/>
      <c r="CD311" s="135"/>
      <c r="CN311" s="135"/>
      <c r="CX311" s="135"/>
      <c r="DH311" s="135"/>
      <c r="DR311" s="135"/>
      <c r="EB311" s="135"/>
      <c r="EL311" s="135"/>
      <c r="EV311" s="135"/>
      <c r="FF311" s="135"/>
      <c r="FP311" s="135"/>
      <c r="FZ311" s="135"/>
      <c r="GJ311" s="135"/>
      <c r="GT311" s="135"/>
      <c r="HD311" s="135"/>
      <c r="HN311" s="135"/>
      <c r="HX311" s="135"/>
    </row>
    <row xmlns:x14ac="http://schemas.microsoft.com/office/spreadsheetml/2009/9/ac" r="312" s="3" customFormat="true" x14ac:dyDescent="0.25">
      <c r="A312" s="383"/>
      <c r="B312" s="135"/>
      <c r="L312" s="135"/>
      <c r="V312" s="135"/>
      <c r="AF312" s="135"/>
      <c r="AP312" s="135"/>
      <c r="AZ312" s="135"/>
      <c r="BA312" s="135"/>
      <c r="BJ312" s="135"/>
      <c r="BT312" s="135"/>
      <c r="CD312" s="135"/>
      <c r="CN312" s="135"/>
      <c r="CX312" s="135"/>
      <c r="DH312" s="135"/>
      <c r="DR312" s="135"/>
      <c r="EB312" s="135"/>
      <c r="EL312" s="135"/>
      <c r="EV312" s="135"/>
      <c r="FF312" s="135"/>
      <c r="FP312" s="135"/>
      <c r="FZ312" s="135"/>
      <c r="GJ312" s="135"/>
      <c r="GT312" s="135"/>
      <c r="HD312" s="135"/>
      <c r="HN312" s="135"/>
      <c r="HX312" s="135"/>
    </row>
    <row xmlns:x14ac="http://schemas.microsoft.com/office/spreadsheetml/2009/9/ac" r="313" s="3" customFormat="true" x14ac:dyDescent="0.25">
      <c r="A313" s="383"/>
      <c r="B313" s="135"/>
      <c r="L313" s="135"/>
      <c r="V313" s="135"/>
      <c r="AF313" s="135"/>
      <c r="AP313" s="135"/>
      <c r="AZ313" s="135"/>
      <c r="BA313" s="135"/>
      <c r="BJ313" s="135"/>
      <c r="BT313" s="135"/>
      <c r="CD313" s="135"/>
      <c r="CN313" s="135"/>
      <c r="CX313" s="135"/>
      <c r="DH313" s="135"/>
      <c r="DR313" s="135"/>
      <c r="EB313" s="135"/>
      <c r="EL313" s="135"/>
      <c r="EV313" s="135"/>
      <c r="FF313" s="135"/>
      <c r="FP313" s="135"/>
      <c r="FZ313" s="135"/>
      <c r="GJ313" s="135"/>
      <c r="GT313" s="135"/>
      <c r="HD313" s="135"/>
      <c r="HN313" s="135"/>
      <c r="HX313" s="135"/>
    </row>
    <row xmlns:x14ac="http://schemas.microsoft.com/office/spreadsheetml/2009/9/ac" r="314" s="3" customFormat="true" x14ac:dyDescent="0.25">
      <c r="A314" s="383"/>
      <c r="B314" s="135"/>
      <c r="L314" s="135"/>
      <c r="V314" s="135"/>
      <c r="AF314" s="135"/>
      <c r="AP314" s="135"/>
      <c r="AZ314" s="135"/>
      <c r="BA314" s="135"/>
      <c r="BJ314" s="135"/>
      <c r="BT314" s="135"/>
      <c r="CD314" s="135"/>
      <c r="CN314" s="135"/>
      <c r="CX314" s="135"/>
      <c r="DH314" s="135"/>
      <c r="DR314" s="135"/>
      <c r="EB314" s="135"/>
      <c r="EL314" s="135"/>
      <c r="EV314" s="135"/>
      <c r="FF314" s="135"/>
      <c r="FP314" s="135"/>
      <c r="FZ314" s="135"/>
      <c r="GJ314" s="135"/>
      <c r="GT314" s="135"/>
      <c r="HD314" s="135"/>
      <c r="HN314" s="135"/>
      <c r="HX314" s="135"/>
    </row>
    <row xmlns:x14ac="http://schemas.microsoft.com/office/spreadsheetml/2009/9/ac" r="315" s="3" customFormat="true" x14ac:dyDescent="0.25">
      <c r="A315" s="383"/>
      <c r="B315" s="135"/>
      <c r="L315" s="135"/>
      <c r="V315" s="135"/>
      <c r="AF315" s="135"/>
      <c r="AP315" s="135"/>
      <c r="AZ315" s="135"/>
      <c r="BA315" s="135"/>
      <c r="BJ315" s="135"/>
      <c r="BT315" s="135"/>
      <c r="CD315" s="135"/>
      <c r="CN315" s="135"/>
      <c r="CX315" s="135"/>
      <c r="DH315" s="135"/>
      <c r="DR315" s="135"/>
      <c r="EB315" s="135"/>
      <c r="EL315" s="135"/>
      <c r="EV315" s="135"/>
      <c r="FF315" s="135"/>
      <c r="FP315" s="135"/>
      <c r="FZ315" s="135"/>
      <c r="GJ315" s="135"/>
      <c r="GT315" s="135"/>
      <c r="HD315" s="135"/>
      <c r="HN315" s="135"/>
      <c r="HX315" s="135"/>
    </row>
    <row xmlns:x14ac="http://schemas.microsoft.com/office/spreadsheetml/2009/9/ac" r="316" s="3" customFormat="true" x14ac:dyDescent="0.25">
      <c r="A316" s="383"/>
      <c r="B316" s="135"/>
      <c r="L316" s="135"/>
      <c r="V316" s="135"/>
      <c r="AF316" s="135"/>
      <c r="AP316" s="135"/>
      <c r="AZ316" s="135"/>
      <c r="BA316" s="135"/>
      <c r="BJ316" s="135"/>
      <c r="BT316" s="135"/>
      <c r="CD316" s="135"/>
      <c r="CN316" s="135"/>
      <c r="CX316" s="135"/>
      <c r="DH316" s="135"/>
      <c r="DR316" s="135"/>
      <c r="EB316" s="135"/>
      <c r="EL316" s="135"/>
      <c r="EV316" s="135"/>
      <c r="FF316" s="135"/>
      <c r="FP316" s="135"/>
      <c r="FZ316" s="135"/>
      <c r="GJ316" s="135"/>
      <c r="GT316" s="135"/>
      <c r="HD316" s="135"/>
      <c r="HN316" s="135"/>
      <c r="HX316" s="135"/>
    </row>
    <row xmlns:x14ac="http://schemas.microsoft.com/office/spreadsheetml/2009/9/ac" r="317" s="3" customFormat="true" x14ac:dyDescent="0.25">
      <c r="A317" s="383"/>
      <c r="B317" s="135"/>
      <c r="L317" s="135"/>
      <c r="V317" s="135"/>
      <c r="AF317" s="135"/>
      <c r="AP317" s="135"/>
      <c r="AZ317" s="135"/>
      <c r="BA317" s="135"/>
      <c r="BJ317" s="135"/>
      <c r="BT317" s="135"/>
      <c r="CD317" s="135"/>
      <c r="CN317" s="135"/>
      <c r="CX317" s="135"/>
      <c r="DH317" s="135"/>
      <c r="DR317" s="135"/>
      <c r="EB317" s="135"/>
      <c r="EL317" s="135"/>
      <c r="EV317" s="135"/>
      <c r="FF317" s="135"/>
      <c r="FP317" s="135"/>
      <c r="FZ317" s="135"/>
      <c r="GJ317" s="135"/>
      <c r="GT317" s="135"/>
      <c r="HD317" s="135"/>
      <c r="HN317" s="135"/>
      <c r="HX317" s="135"/>
    </row>
    <row xmlns:x14ac="http://schemas.microsoft.com/office/spreadsheetml/2009/9/ac" r="318" s="3" customFormat="true" x14ac:dyDescent="0.25">
      <c r="A318" s="383"/>
      <c r="B318" s="135"/>
      <c r="L318" s="135"/>
      <c r="V318" s="135"/>
      <c r="AF318" s="135"/>
      <c r="AP318" s="135"/>
      <c r="AZ318" s="135"/>
      <c r="BA318" s="135"/>
      <c r="BJ318" s="135"/>
      <c r="BT318" s="135"/>
      <c r="CD318" s="135"/>
      <c r="CN318" s="135"/>
      <c r="CX318" s="135"/>
      <c r="DH318" s="135"/>
      <c r="DR318" s="135"/>
      <c r="EB318" s="135"/>
      <c r="EL318" s="135"/>
      <c r="EV318" s="135"/>
      <c r="FF318" s="135"/>
      <c r="FP318" s="135"/>
      <c r="FZ318" s="135"/>
      <c r="GJ318" s="135"/>
      <c r="GT318" s="135"/>
      <c r="HD318" s="135"/>
      <c r="HN318" s="135"/>
      <c r="HX318" s="135"/>
    </row>
    <row xmlns:x14ac="http://schemas.microsoft.com/office/spreadsheetml/2009/9/ac" r="319" s="3" customFormat="true" x14ac:dyDescent="0.25">
      <c r="A319" s="383"/>
      <c r="B319" s="135"/>
      <c r="L319" s="135"/>
      <c r="V319" s="135"/>
      <c r="AF319" s="135"/>
      <c r="AP319" s="135"/>
      <c r="AZ319" s="135"/>
      <c r="BA319" s="135"/>
      <c r="BJ319" s="135"/>
      <c r="BT319" s="135"/>
      <c r="CD319" s="135"/>
      <c r="CN319" s="135"/>
      <c r="CX319" s="135"/>
      <c r="DH319" s="135"/>
      <c r="DR319" s="135"/>
      <c r="EB319" s="135"/>
      <c r="EL319" s="135"/>
      <c r="EV319" s="135"/>
      <c r="FF319" s="135"/>
      <c r="FP319" s="135"/>
      <c r="FZ319" s="135"/>
      <c r="GJ319" s="135"/>
      <c r="GT319" s="135"/>
      <c r="HD319" s="135"/>
      <c r="HN319" s="135"/>
      <c r="HX319" s="135"/>
    </row>
    <row xmlns:x14ac="http://schemas.microsoft.com/office/spreadsheetml/2009/9/ac" r="320" s="3" customFormat="true" x14ac:dyDescent="0.25">
      <c r="A320" s="383"/>
      <c r="B320" s="135"/>
      <c r="L320" s="135"/>
      <c r="V320" s="135"/>
      <c r="AF320" s="135"/>
      <c r="AP320" s="135"/>
      <c r="AZ320" s="135"/>
      <c r="BA320" s="135"/>
      <c r="BJ320" s="135"/>
      <c r="BT320" s="135"/>
      <c r="CD320" s="135"/>
      <c r="CN320" s="135"/>
      <c r="CX320" s="135"/>
      <c r="DH320" s="135"/>
      <c r="DR320" s="135"/>
      <c r="EB320" s="135"/>
      <c r="EL320" s="135"/>
      <c r="EV320" s="135"/>
      <c r="FF320" s="135"/>
      <c r="FP320" s="135"/>
      <c r="FZ320" s="135"/>
      <c r="GJ320" s="135"/>
      <c r="GT320" s="135"/>
      <c r="HD320" s="135"/>
      <c r="HN320" s="135"/>
      <c r="HX320" s="135"/>
    </row>
    <row xmlns:x14ac="http://schemas.microsoft.com/office/spreadsheetml/2009/9/ac" r="321" s="3" customFormat="true" x14ac:dyDescent="0.25">
      <c r="A321" s="383"/>
      <c r="B321" s="135"/>
      <c r="L321" s="135"/>
      <c r="V321" s="135"/>
      <c r="AF321" s="135"/>
      <c r="AP321" s="135"/>
      <c r="AZ321" s="135"/>
      <c r="BA321" s="135"/>
      <c r="BJ321" s="135"/>
      <c r="BT321" s="135"/>
      <c r="CD321" s="135"/>
      <c r="CN321" s="135"/>
      <c r="CX321" s="135"/>
      <c r="DH321" s="135"/>
      <c r="DR321" s="135"/>
      <c r="EB321" s="135"/>
      <c r="EL321" s="135"/>
      <c r="EV321" s="135"/>
      <c r="FF321" s="135"/>
      <c r="FP321" s="135"/>
      <c r="FZ321" s="135"/>
      <c r="GJ321" s="135"/>
      <c r="GT321" s="135"/>
      <c r="HD321" s="135"/>
      <c r="HN321" s="135"/>
      <c r="HX321" s="135"/>
    </row>
    <row xmlns:x14ac="http://schemas.microsoft.com/office/spreadsheetml/2009/9/ac" r="322" s="3" customFormat="true" x14ac:dyDescent="0.25">
      <c r="A322" s="383"/>
      <c r="B322" s="135"/>
      <c r="L322" s="135"/>
      <c r="V322" s="135"/>
      <c r="AF322" s="135"/>
      <c r="AP322" s="135"/>
      <c r="AZ322" s="135"/>
      <c r="BA322" s="135"/>
      <c r="BJ322" s="135"/>
      <c r="BT322" s="135"/>
      <c r="CD322" s="135"/>
      <c r="CN322" s="135"/>
      <c r="CX322" s="135"/>
      <c r="DH322" s="135"/>
      <c r="DR322" s="135"/>
      <c r="EB322" s="135"/>
      <c r="EL322" s="135"/>
      <c r="EV322" s="135"/>
      <c r="FF322" s="135"/>
      <c r="FP322" s="135"/>
      <c r="FZ322" s="135"/>
      <c r="GJ322" s="135"/>
      <c r="GT322" s="135"/>
      <c r="HD322" s="135"/>
      <c r="HN322" s="135"/>
      <c r="HX322" s="135"/>
    </row>
    <row xmlns:x14ac="http://schemas.microsoft.com/office/spreadsheetml/2009/9/ac" r="323" s="3" customFormat="true" x14ac:dyDescent="0.25">
      <c r="A323" s="383"/>
      <c r="B323" s="135"/>
      <c r="L323" s="135"/>
      <c r="V323" s="135"/>
      <c r="AF323" s="135"/>
      <c r="AP323" s="135"/>
      <c r="AZ323" s="135"/>
      <c r="BA323" s="135"/>
      <c r="BJ323" s="135"/>
      <c r="BT323" s="135"/>
      <c r="CD323" s="135"/>
      <c r="CN323" s="135"/>
      <c r="CX323" s="135"/>
      <c r="DH323" s="135"/>
      <c r="DR323" s="135"/>
      <c r="EB323" s="135"/>
      <c r="EL323" s="135"/>
      <c r="EV323" s="135"/>
      <c r="FF323" s="135"/>
      <c r="FP323" s="135"/>
      <c r="FZ323" s="135"/>
      <c r="GJ323" s="135"/>
      <c r="GT323" s="135"/>
      <c r="HD323" s="135"/>
      <c r="HN323" s="135"/>
      <c r="HX323" s="135"/>
    </row>
    <row xmlns:x14ac="http://schemas.microsoft.com/office/spreadsheetml/2009/9/ac" r="324" s="3" customFormat="true" x14ac:dyDescent="0.25">
      <c r="A324" s="383"/>
      <c r="B324" s="135"/>
      <c r="L324" s="135"/>
      <c r="V324" s="135"/>
      <c r="AF324" s="135"/>
      <c r="AP324" s="135"/>
      <c r="AZ324" s="135"/>
      <c r="BA324" s="135"/>
      <c r="BJ324" s="135"/>
      <c r="BT324" s="135"/>
      <c r="CD324" s="135"/>
      <c r="CN324" s="135"/>
      <c r="CX324" s="135"/>
      <c r="DH324" s="135"/>
      <c r="DR324" s="135"/>
      <c r="EB324" s="135"/>
      <c r="EL324" s="135"/>
      <c r="EV324" s="135"/>
      <c r="FF324" s="135"/>
      <c r="FP324" s="135"/>
      <c r="FZ324" s="135"/>
      <c r="GJ324" s="135"/>
      <c r="GT324" s="135"/>
      <c r="HD324" s="135"/>
      <c r="HN324" s="135"/>
      <c r="HX324" s="135"/>
    </row>
    <row xmlns:x14ac="http://schemas.microsoft.com/office/spreadsheetml/2009/9/ac" r="325" s="3" customFormat="true" x14ac:dyDescent="0.25">
      <c r="A325" s="383"/>
      <c r="B325" s="135"/>
      <c r="L325" s="135"/>
      <c r="V325" s="135"/>
      <c r="AF325" s="135"/>
      <c r="AP325" s="135"/>
      <c r="AZ325" s="135"/>
      <c r="BA325" s="135"/>
      <c r="BJ325" s="135"/>
      <c r="BT325" s="135"/>
      <c r="CD325" s="135"/>
      <c r="CN325" s="135"/>
      <c r="CX325" s="135"/>
      <c r="DH325" s="135"/>
      <c r="DR325" s="135"/>
      <c r="EB325" s="135"/>
      <c r="EL325" s="135"/>
      <c r="EV325" s="135"/>
      <c r="FF325" s="135"/>
      <c r="FP325" s="135"/>
      <c r="FZ325" s="135"/>
      <c r="GJ325" s="135"/>
      <c r="GT325" s="135"/>
      <c r="HD325" s="135"/>
      <c r="HN325" s="135"/>
      <c r="HX325" s="135"/>
    </row>
    <row xmlns:x14ac="http://schemas.microsoft.com/office/spreadsheetml/2009/9/ac" r="326" s="3" customFormat="true" x14ac:dyDescent="0.25">
      <c r="A326" s="383"/>
      <c r="B326" s="135"/>
      <c r="L326" s="135"/>
      <c r="V326" s="135"/>
      <c r="AF326" s="135"/>
      <c r="AP326" s="135"/>
      <c r="AZ326" s="135"/>
      <c r="BA326" s="135"/>
      <c r="BJ326" s="135"/>
      <c r="BT326" s="135"/>
      <c r="CD326" s="135"/>
      <c r="CN326" s="135"/>
      <c r="CX326" s="135"/>
      <c r="DH326" s="135"/>
      <c r="DR326" s="135"/>
      <c r="EB326" s="135"/>
      <c r="EL326" s="135"/>
      <c r="EV326" s="135"/>
      <c r="FF326" s="135"/>
      <c r="FP326" s="135"/>
      <c r="FZ326" s="135"/>
      <c r="GJ326" s="135"/>
      <c r="GT326" s="135"/>
      <c r="HD326" s="135"/>
      <c r="HN326" s="135"/>
      <c r="HX326" s="135"/>
    </row>
    <row xmlns:x14ac="http://schemas.microsoft.com/office/spreadsheetml/2009/9/ac" r="327" s="3" customFormat="true" x14ac:dyDescent="0.25">
      <c r="A327" s="383"/>
      <c r="B327" s="135"/>
      <c r="L327" s="135"/>
      <c r="V327" s="135"/>
      <c r="AF327" s="135"/>
      <c r="AP327" s="135"/>
      <c r="AZ327" s="135"/>
      <c r="BA327" s="135"/>
      <c r="BJ327" s="135"/>
      <c r="BT327" s="135"/>
      <c r="CD327" s="135"/>
      <c r="CN327" s="135"/>
      <c r="CX327" s="135"/>
      <c r="DH327" s="135"/>
      <c r="DR327" s="135"/>
      <c r="EB327" s="135"/>
      <c r="EL327" s="135"/>
      <c r="EV327" s="135"/>
      <c r="FF327" s="135"/>
      <c r="FP327" s="135"/>
      <c r="FZ327" s="135"/>
      <c r="GJ327" s="135"/>
      <c r="GT327" s="135"/>
      <c r="HD327" s="135"/>
      <c r="HN327" s="135"/>
      <c r="HX327" s="135"/>
    </row>
    <row xmlns:x14ac="http://schemas.microsoft.com/office/spreadsheetml/2009/9/ac" r="328" s="3" customFormat="true" x14ac:dyDescent="0.25">
      <c r="A328" s="383"/>
      <c r="B328" s="135"/>
      <c r="L328" s="135"/>
      <c r="V328" s="135"/>
      <c r="AF328" s="135"/>
      <c r="AP328" s="135"/>
      <c r="AZ328" s="135"/>
      <c r="BA328" s="135"/>
      <c r="BJ328" s="135"/>
      <c r="BT328" s="135"/>
      <c r="CD328" s="135"/>
      <c r="CN328" s="135"/>
      <c r="CX328" s="135"/>
      <c r="DH328" s="135"/>
      <c r="DR328" s="135"/>
      <c r="EB328" s="135"/>
      <c r="EL328" s="135"/>
      <c r="EV328" s="135"/>
      <c r="FF328" s="135"/>
      <c r="FP328" s="135"/>
      <c r="FZ328" s="135"/>
      <c r="GJ328" s="135"/>
      <c r="GT328" s="135"/>
      <c r="HD328" s="135"/>
      <c r="HN328" s="135"/>
      <c r="HX328" s="135"/>
    </row>
    <row xmlns:x14ac="http://schemas.microsoft.com/office/spreadsheetml/2009/9/ac" r="329" s="3" customFormat="true" x14ac:dyDescent="0.25">
      <c r="A329" s="383"/>
      <c r="B329" s="135"/>
      <c r="L329" s="135"/>
      <c r="V329" s="135"/>
      <c r="AF329" s="135"/>
      <c r="AP329" s="135"/>
      <c r="AZ329" s="135"/>
      <c r="BA329" s="135"/>
      <c r="BJ329" s="135"/>
      <c r="BT329" s="135"/>
      <c r="CD329" s="135"/>
      <c r="CN329" s="135"/>
      <c r="CX329" s="135"/>
      <c r="DH329" s="135"/>
      <c r="DR329" s="135"/>
      <c r="EB329" s="135"/>
      <c r="EL329" s="135"/>
      <c r="EV329" s="135"/>
      <c r="FF329" s="135"/>
      <c r="FP329" s="135"/>
      <c r="FZ329" s="135"/>
      <c r="GJ329" s="135"/>
      <c r="GT329" s="135"/>
      <c r="HD329" s="135"/>
      <c r="HN329" s="135"/>
      <c r="HX329" s="135"/>
    </row>
    <row xmlns:x14ac="http://schemas.microsoft.com/office/spreadsheetml/2009/9/ac" r="330" s="3" customFormat="true" x14ac:dyDescent="0.25">
      <c r="A330" s="383"/>
      <c r="B330" s="135"/>
      <c r="L330" s="135"/>
      <c r="V330" s="135"/>
      <c r="AF330" s="135"/>
      <c r="AP330" s="135"/>
      <c r="AZ330" s="135"/>
      <c r="BA330" s="135"/>
      <c r="BJ330" s="135"/>
      <c r="BT330" s="135"/>
      <c r="CD330" s="135"/>
      <c r="CN330" s="135"/>
      <c r="CX330" s="135"/>
      <c r="DH330" s="135"/>
      <c r="DR330" s="135"/>
      <c r="EB330" s="135"/>
      <c r="EL330" s="135"/>
      <c r="EV330" s="135"/>
      <c r="FF330" s="135"/>
      <c r="FP330" s="135"/>
      <c r="FZ330" s="135"/>
      <c r="GJ330" s="135"/>
      <c r="GT330" s="135"/>
      <c r="HD330" s="135"/>
      <c r="HN330" s="135"/>
      <c r="HX330" s="135"/>
    </row>
    <row xmlns:x14ac="http://schemas.microsoft.com/office/spreadsheetml/2009/9/ac" r="331" s="3" customFormat="true" x14ac:dyDescent="0.25">
      <c r="A331" s="383"/>
      <c r="B331" s="135"/>
      <c r="L331" s="135"/>
      <c r="V331" s="135"/>
      <c r="AF331" s="135"/>
      <c r="AP331" s="135"/>
      <c r="AZ331" s="135"/>
      <c r="BA331" s="135"/>
      <c r="BJ331" s="135"/>
      <c r="BT331" s="135"/>
      <c r="CD331" s="135"/>
      <c r="CN331" s="135"/>
      <c r="CX331" s="135"/>
      <c r="DH331" s="135"/>
      <c r="DR331" s="135"/>
      <c r="EB331" s="135"/>
      <c r="EL331" s="135"/>
      <c r="EV331" s="135"/>
      <c r="FF331" s="135"/>
      <c r="FP331" s="135"/>
      <c r="FZ331" s="135"/>
      <c r="GJ331" s="135"/>
      <c r="GT331" s="135"/>
      <c r="HD331" s="135"/>
      <c r="HN331" s="135"/>
      <c r="HX331" s="135"/>
    </row>
    <row xmlns:x14ac="http://schemas.microsoft.com/office/spreadsheetml/2009/9/ac" r="332" s="3" customFormat="true" x14ac:dyDescent="0.25">
      <c r="A332" s="383"/>
      <c r="B332" s="135"/>
      <c r="L332" s="135"/>
      <c r="V332" s="135"/>
      <c r="AF332" s="135"/>
      <c r="AP332" s="135"/>
      <c r="AZ332" s="135"/>
      <c r="BA332" s="135"/>
      <c r="BJ332" s="135"/>
      <c r="BT332" s="135"/>
      <c r="CD332" s="135"/>
      <c r="CN332" s="135"/>
      <c r="CX332" s="135"/>
      <c r="DH332" s="135"/>
      <c r="DR332" s="135"/>
      <c r="EB332" s="135"/>
      <c r="EL332" s="135"/>
      <c r="EV332" s="135"/>
      <c r="FF332" s="135"/>
      <c r="FP332" s="135"/>
      <c r="FZ332" s="135"/>
      <c r="GJ332" s="135"/>
      <c r="GT332" s="135"/>
      <c r="HD332" s="135"/>
      <c r="HN332" s="135"/>
      <c r="HX332" s="135"/>
    </row>
    <row xmlns:x14ac="http://schemas.microsoft.com/office/spreadsheetml/2009/9/ac" r="333" s="3" customFormat="true" x14ac:dyDescent="0.25">
      <c r="A333" s="383"/>
      <c r="B333" s="135"/>
      <c r="L333" s="135"/>
      <c r="V333" s="135"/>
      <c r="AF333" s="135"/>
      <c r="AP333" s="135"/>
      <c r="AZ333" s="135"/>
      <c r="BA333" s="135"/>
      <c r="BJ333" s="135"/>
      <c r="BT333" s="135"/>
      <c r="CD333" s="135"/>
      <c r="CN333" s="135"/>
      <c r="CX333" s="135"/>
      <c r="DH333" s="135"/>
      <c r="DR333" s="135"/>
      <c r="EB333" s="135"/>
      <c r="EL333" s="135"/>
      <c r="EV333" s="135"/>
      <c r="FF333" s="135"/>
      <c r="FP333" s="135"/>
      <c r="FZ333" s="135"/>
      <c r="GJ333" s="135"/>
      <c r="GT333" s="135"/>
      <c r="HD333" s="135"/>
      <c r="HN333" s="135"/>
      <c r="HX333" s="135"/>
    </row>
    <row xmlns:x14ac="http://schemas.microsoft.com/office/spreadsheetml/2009/9/ac" r="334" s="3" customFormat="true" x14ac:dyDescent="0.25">
      <c r="A334" s="383"/>
      <c r="B334" s="135"/>
      <c r="L334" s="135"/>
      <c r="V334" s="135"/>
      <c r="AF334" s="135"/>
      <c r="AP334" s="135"/>
      <c r="AZ334" s="135"/>
      <c r="BA334" s="135"/>
      <c r="BJ334" s="135"/>
      <c r="BT334" s="135"/>
      <c r="CD334" s="135"/>
      <c r="CN334" s="135"/>
      <c r="CX334" s="135"/>
      <c r="DH334" s="135"/>
      <c r="DR334" s="135"/>
      <c r="EB334" s="135"/>
      <c r="EL334" s="135"/>
      <c r="EV334" s="135"/>
      <c r="FF334" s="135"/>
      <c r="FP334" s="135"/>
      <c r="FZ334" s="135"/>
      <c r="GJ334" s="135"/>
      <c r="GT334" s="135"/>
      <c r="HD334" s="135"/>
      <c r="HN334" s="135"/>
      <c r="HX334" s="135"/>
    </row>
    <row xmlns:x14ac="http://schemas.microsoft.com/office/spreadsheetml/2009/9/ac" r="335" s="3" customFormat="true" x14ac:dyDescent="0.25">
      <c r="A335" s="383"/>
      <c r="B335" s="135"/>
      <c r="L335" s="135"/>
      <c r="V335" s="135"/>
      <c r="AF335" s="135"/>
      <c r="AP335" s="135"/>
      <c r="AZ335" s="135"/>
      <c r="BA335" s="135"/>
      <c r="BJ335" s="135"/>
      <c r="BT335" s="135"/>
      <c r="CD335" s="135"/>
      <c r="CN335" s="135"/>
      <c r="CX335" s="135"/>
      <c r="DH335" s="135"/>
      <c r="DR335" s="135"/>
      <c r="EB335" s="135"/>
      <c r="EL335" s="135"/>
      <c r="EV335" s="135"/>
      <c r="FF335" s="135"/>
      <c r="FP335" s="135"/>
      <c r="FZ335" s="135"/>
      <c r="GJ335" s="135"/>
      <c r="GT335" s="135"/>
      <c r="HD335" s="135"/>
      <c r="HN335" s="135"/>
      <c r="HX335" s="135"/>
    </row>
    <row xmlns:x14ac="http://schemas.microsoft.com/office/spreadsheetml/2009/9/ac" r="336" s="3" customFormat="true" x14ac:dyDescent="0.25">
      <c r="A336" s="383"/>
      <c r="B336" s="135"/>
      <c r="L336" s="135"/>
      <c r="V336" s="135"/>
      <c r="AF336" s="135"/>
      <c r="AP336" s="135"/>
      <c r="AZ336" s="135"/>
      <c r="BA336" s="135"/>
      <c r="BJ336" s="135"/>
      <c r="BT336" s="135"/>
      <c r="CD336" s="135"/>
      <c r="CN336" s="135"/>
      <c r="CX336" s="135"/>
      <c r="DH336" s="135"/>
      <c r="DR336" s="135"/>
      <c r="EB336" s="135"/>
      <c r="EL336" s="135"/>
      <c r="EV336" s="135"/>
      <c r="FF336" s="135"/>
      <c r="FP336" s="135"/>
      <c r="FZ336" s="135"/>
      <c r="GJ336" s="135"/>
      <c r="GT336" s="135"/>
      <c r="HD336" s="135"/>
      <c r="HN336" s="135"/>
      <c r="HX336" s="135"/>
    </row>
    <row xmlns:x14ac="http://schemas.microsoft.com/office/spreadsheetml/2009/9/ac" r="337" s="3" customFormat="true" x14ac:dyDescent="0.25">
      <c r="A337" s="383"/>
      <c r="B337" s="135"/>
      <c r="L337" s="135"/>
      <c r="V337" s="135"/>
      <c r="AF337" s="135"/>
      <c r="AP337" s="135"/>
      <c r="AZ337" s="135"/>
      <c r="BA337" s="135"/>
      <c r="BJ337" s="135"/>
      <c r="BT337" s="135"/>
      <c r="CD337" s="135"/>
      <c r="CN337" s="135"/>
      <c r="CX337" s="135"/>
      <c r="DH337" s="135"/>
      <c r="DR337" s="135"/>
      <c r="EB337" s="135"/>
      <c r="EL337" s="135"/>
      <c r="EV337" s="135"/>
      <c r="FF337" s="135"/>
      <c r="FP337" s="135"/>
      <c r="FZ337" s="135"/>
      <c r="GJ337" s="135"/>
      <c r="GT337" s="135"/>
      <c r="HD337" s="135"/>
      <c r="HN337" s="135"/>
      <c r="HX337" s="135"/>
    </row>
    <row xmlns:x14ac="http://schemas.microsoft.com/office/spreadsheetml/2009/9/ac" r="338" s="3" customFormat="true" x14ac:dyDescent="0.25">
      <c r="A338" s="383"/>
      <c r="B338" s="135"/>
      <c r="L338" s="135"/>
      <c r="V338" s="135"/>
      <c r="AF338" s="135"/>
      <c r="AP338" s="135"/>
      <c r="AZ338" s="135"/>
      <c r="BA338" s="135"/>
      <c r="BJ338" s="135"/>
      <c r="BT338" s="135"/>
      <c r="CD338" s="135"/>
      <c r="CN338" s="135"/>
      <c r="CX338" s="135"/>
      <c r="DH338" s="135"/>
      <c r="DR338" s="135"/>
      <c r="EB338" s="135"/>
      <c r="EL338" s="135"/>
      <c r="EV338" s="135"/>
      <c r="FF338" s="135"/>
      <c r="FP338" s="135"/>
      <c r="FZ338" s="135"/>
      <c r="GJ338" s="135"/>
      <c r="GT338" s="135"/>
      <c r="HD338" s="135"/>
      <c r="HN338" s="135"/>
      <c r="HX338" s="135"/>
    </row>
    <row xmlns:x14ac="http://schemas.microsoft.com/office/spreadsheetml/2009/9/ac" r="339" s="3" customFormat="true" x14ac:dyDescent="0.25">
      <c r="A339" s="383"/>
      <c r="B339" s="135"/>
      <c r="L339" s="135"/>
      <c r="V339" s="135"/>
      <c r="AF339" s="135"/>
      <c r="AP339" s="135"/>
      <c r="AZ339" s="135"/>
      <c r="BA339" s="135"/>
      <c r="BJ339" s="135"/>
      <c r="BT339" s="135"/>
      <c r="CD339" s="135"/>
      <c r="CN339" s="135"/>
      <c r="CX339" s="135"/>
      <c r="DH339" s="135"/>
      <c r="DR339" s="135"/>
      <c r="EB339" s="135"/>
      <c r="EL339" s="135"/>
      <c r="EV339" s="135"/>
      <c r="FF339" s="135"/>
      <c r="FP339" s="135"/>
      <c r="FZ339" s="135"/>
      <c r="GJ339" s="135"/>
      <c r="GT339" s="135"/>
      <c r="HD339" s="135"/>
      <c r="HN339" s="135"/>
      <c r="HX339" s="135"/>
    </row>
    <row xmlns:x14ac="http://schemas.microsoft.com/office/spreadsheetml/2009/9/ac" r="340" s="3" customFormat="true" x14ac:dyDescent="0.25">
      <c r="A340" s="383"/>
      <c r="B340" s="135"/>
      <c r="L340" s="135"/>
      <c r="V340" s="135"/>
      <c r="AF340" s="135"/>
      <c r="AP340" s="135"/>
      <c r="AZ340" s="135"/>
      <c r="BA340" s="135"/>
      <c r="BJ340" s="135"/>
      <c r="BT340" s="135"/>
      <c r="CD340" s="135"/>
      <c r="CN340" s="135"/>
      <c r="CX340" s="135"/>
      <c r="DH340" s="135"/>
      <c r="DR340" s="135"/>
      <c r="EB340" s="135"/>
      <c r="EL340" s="135"/>
      <c r="EV340" s="135"/>
      <c r="FF340" s="135"/>
      <c r="FP340" s="135"/>
      <c r="FZ340" s="135"/>
      <c r="GJ340" s="135"/>
      <c r="GT340" s="135"/>
      <c r="HD340" s="135"/>
      <c r="HN340" s="135"/>
      <c r="HX340" s="135"/>
    </row>
    <row xmlns:x14ac="http://schemas.microsoft.com/office/spreadsheetml/2009/9/ac" r="341" s="3" customFormat="true" x14ac:dyDescent="0.25">
      <c r="A341" s="383"/>
      <c r="B341" s="135"/>
      <c r="L341" s="135"/>
      <c r="V341" s="135"/>
      <c r="AF341" s="135"/>
      <c r="AP341" s="135"/>
      <c r="AZ341" s="135"/>
      <c r="BA341" s="135"/>
      <c r="BJ341" s="135"/>
      <c r="BT341" s="135"/>
      <c r="CD341" s="135"/>
      <c r="CN341" s="135"/>
      <c r="CX341" s="135"/>
      <c r="DH341" s="135"/>
      <c r="DR341" s="135"/>
      <c r="EB341" s="135"/>
      <c r="EL341" s="135"/>
      <c r="EV341" s="135"/>
      <c r="FF341" s="135"/>
      <c r="FP341" s="135"/>
      <c r="FZ341" s="135"/>
      <c r="GJ341" s="135"/>
      <c r="GT341" s="135"/>
      <c r="HD341" s="135"/>
      <c r="HN341" s="135"/>
      <c r="HX341" s="135"/>
    </row>
    <row xmlns:x14ac="http://schemas.microsoft.com/office/spreadsheetml/2009/9/ac" r="342" s="3" customFormat="true" x14ac:dyDescent="0.25">
      <c r="A342" s="383"/>
      <c r="B342" s="135"/>
      <c r="L342" s="135"/>
      <c r="V342" s="135"/>
      <c r="AF342" s="135"/>
      <c r="AP342" s="135"/>
      <c r="AZ342" s="135"/>
      <c r="BA342" s="135"/>
      <c r="BJ342" s="135"/>
      <c r="BT342" s="135"/>
      <c r="CD342" s="135"/>
      <c r="CN342" s="135"/>
      <c r="CX342" s="135"/>
      <c r="DH342" s="135"/>
      <c r="DR342" s="135"/>
      <c r="EB342" s="135"/>
      <c r="EL342" s="135"/>
      <c r="EV342" s="135"/>
      <c r="FF342" s="135"/>
      <c r="FP342" s="135"/>
      <c r="FZ342" s="135"/>
      <c r="GJ342" s="135"/>
      <c r="GT342" s="135"/>
      <c r="HD342" s="135"/>
      <c r="HN342" s="135"/>
      <c r="HX342" s="135"/>
    </row>
    <row xmlns:x14ac="http://schemas.microsoft.com/office/spreadsheetml/2009/9/ac" r="343" s="3" customFormat="true" x14ac:dyDescent="0.25">
      <c r="A343" s="383"/>
      <c r="B343" s="135"/>
      <c r="L343" s="135"/>
      <c r="V343" s="135"/>
      <c r="AF343" s="135"/>
      <c r="AP343" s="135"/>
      <c r="AZ343" s="135"/>
      <c r="BA343" s="135"/>
      <c r="BJ343" s="135"/>
      <c r="BT343" s="135"/>
      <c r="CD343" s="135"/>
      <c r="CN343" s="135"/>
      <c r="CX343" s="135"/>
      <c r="DH343" s="135"/>
      <c r="DR343" s="135"/>
      <c r="EB343" s="135"/>
      <c r="EL343" s="135"/>
      <c r="EV343" s="135"/>
      <c r="FF343" s="135"/>
      <c r="FP343" s="135"/>
      <c r="FZ343" s="135"/>
      <c r="GJ343" s="135"/>
      <c r="GT343" s="135"/>
      <c r="HD343" s="135"/>
      <c r="HN343" s="135"/>
      <c r="HX343" s="135"/>
    </row>
    <row xmlns:x14ac="http://schemas.microsoft.com/office/spreadsheetml/2009/9/ac" r="344" s="3" customFormat="true" x14ac:dyDescent="0.25">
      <c r="A344" s="383"/>
      <c r="B344" s="135"/>
      <c r="L344" s="135"/>
      <c r="V344" s="135"/>
      <c r="AF344" s="135"/>
      <c r="AP344" s="135"/>
      <c r="AZ344" s="135"/>
      <c r="BA344" s="135"/>
      <c r="BJ344" s="135"/>
      <c r="BT344" s="135"/>
      <c r="CD344" s="135"/>
      <c r="CN344" s="135"/>
      <c r="CX344" s="135"/>
      <c r="DH344" s="135"/>
      <c r="DR344" s="135"/>
      <c r="EB344" s="135"/>
      <c r="EL344" s="135"/>
      <c r="EV344" s="135"/>
      <c r="FF344" s="135"/>
      <c r="FP344" s="135"/>
      <c r="FZ344" s="135"/>
      <c r="GJ344" s="135"/>
      <c r="GT344" s="135"/>
      <c r="HD344" s="135"/>
      <c r="HN344" s="135"/>
      <c r="HX344" s="135"/>
    </row>
    <row xmlns:x14ac="http://schemas.microsoft.com/office/spreadsheetml/2009/9/ac" r="345" s="3" customFormat="true" x14ac:dyDescent="0.25">
      <c r="A345" s="383"/>
      <c r="B345" s="135"/>
      <c r="L345" s="135"/>
      <c r="V345" s="135"/>
      <c r="AF345" s="135"/>
      <c r="AP345" s="135"/>
      <c r="AZ345" s="135"/>
      <c r="BA345" s="135"/>
      <c r="BJ345" s="135"/>
      <c r="BT345" s="135"/>
      <c r="CD345" s="135"/>
      <c r="CN345" s="135"/>
      <c r="CX345" s="135"/>
      <c r="DH345" s="135"/>
      <c r="DR345" s="135"/>
      <c r="EB345" s="135"/>
      <c r="EL345" s="135"/>
      <c r="EV345" s="135"/>
      <c r="FF345" s="135"/>
      <c r="FP345" s="135"/>
      <c r="FZ345" s="135"/>
      <c r="GJ345" s="135"/>
      <c r="GT345" s="135"/>
      <c r="HD345" s="135"/>
      <c r="HN345" s="135"/>
      <c r="HX345" s="135"/>
    </row>
    <row xmlns:x14ac="http://schemas.microsoft.com/office/spreadsheetml/2009/9/ac" r="346" s="3" customFormat="true" x14ac:dyDescent="0.25">
      <c r="A346" s="383"/>
      <c r="B346" s="135"/>
      <c r="L346" s="135"/>
      <c r="V346" s="135"/>
      <c r="AF346" s="135"/>
      <c r="AP346" s="135"/>
      <c r="AZ346" s="135"/>
      <c r="BA346" s="135"/>
      <c r="BJ346" s="135"/>
      <c r="BT346" s="135"/>
      <c r="CD346" s="135"/>
      <c r="CN346" s="135"/>
      <c r="CX346" s="135"/>
      <c r="DH346" s="135"/>
      <c r="DR346" s="135"/>
      <c r="EB346" s="135"/>
      <c r="EL346" s="135"/>
      <c r="EV346" s="135"/>
      <c r="FF346" s="135"/>
      <c r="FP346" s="135"/>
      <c r="FZ346" s="135"/>
      <c r="GJ346" s="135"/>
      <c r="GT346" s="135"/>
      <c r="HD346" s="135"/>
      <c r="HN346" s="135"/>
      <c r="HX346" s="135"/>
    </row>
    <row xmlns:x14ac="http://schemas.microsoft.com/office/spreadsheetml/2009/9/ac" r="347" s="3" customFormat="true" x14ac:dyDescent="0.25">
      <c r="A347" s="383"/>
      <c r="B347" s="135"/>
      <c r="L347" s="135"/>
      <c r="V347" s="135"/>
      <c r="AF347" s="135"/>
      <c r="AP347" s="135"/>
      <c r="AZ347" s="135"/>
      <c r="BA347" s="135"/>
      <c r="BJ347" s="135"/>
      <c r="BT347" s="135"/>
      <c r="CD347" s="135"/>
      <c r="CN347" s="135"/>
      <c r="CX347" s="135"/>
      <c r="DH347" s="135"/>
      <c r="DR347" s="135"/>
      <c r="EB347" s="135"/>
      <c r="EL347" s="135"/>
      <c r="EV347" s="135"/>
      <c r="FF347" s="135"/>
      <c r="FP347" s="135"/>
      <c r="FZ347" s="135"/>
      <c r="GJ347" s="135"/>
      <c r="GT347" s="135"/>
      <c r="HD347" s="135"/>
      <c r="HN347" s="135"/>
      <c r="HX347" s="135"/>
    </row>
    <row xmlns:x14ac="http://schemas.microsoft.com/office/spreadsheetml/2009/9/ac" r="348" s="3" customFormat="true" x14ac:dyDescent="0.25">
      <c r="A348" s="383"/>
      <c r="B348" s="135"/>
      <c r="L348" s="135"/>
      <c r="V348" s="135"/>
      <c r="AF348" s="135"/>
      <c r="AP348" s="135"/>
      <c r="AZ348" s="135"/>
      <c r="BA348" s="135"/>
      <c r="BJ348" s="135"/>
      <c r="BT348" s="135"/>
      <c r="CD348" s="135"/>
      <c r="CN348" s="135"/>
      <c r="CX348" s="135"/>
      <c r="DH348" s="135"/>
      <c r="DR348" s="135"/>
      <c r="EB348" s="135"/>
      <c r="EL348" s="135"/>
      <c r="EV348" s="135"/>
      <c r="FF348" s="135"/>
      <c r="FP348" s="135"/>
      <c r="FZ348" s="135"/>
      <c r="GJ348" s="135"/>
      <c r="GT348" s="135"/>
      <c r="HD348" s="135"/>
      <c r="HN348" s="135"/>
      <c r="HX348" s="135"/>
    </row>
    <row xmlns:x14ac="http://schemas.microsoft.com/office/spreadsheetml/2009/9/ac" r="349" s="3" customFormat="true" x14ac:dyDescent="0.25">
      <c r="A349" s="383"/>
      <c r="B349" s="135"/>
      <c r="L349" s="135"/>
      <c r="V349" s="135"/>
      <c r="AF349" s="135"/>
      <c r="AP349" s="135"/>
      <c r="AZ349" s="135"/>
      <c r="BA349" s="135"/>
      <c r="BJ349" s="135"/>
      <c r="BT349" s="135"/>
      <c r="CD349" s="135"/>
      <c r="CN349" s="135"/>
      <c r="CX349" s="135"/>
      <c r="DH349" s="135"/>
      <c r="DR349" s="135"/>
      <c r="EB349" s="135"/>
      <c r="EL349" s="135"/>
      <c r="EV349" s="135"/>
      <c r="FF349" s="135"/>
      <c r="FP349" s="135"/>
      <c r="FZ349" s="135"/>
      <c r="GJ349" s="135"/>
      <c r="GT349" s="135"/>
      <c r="HD349" s="135"/>
      <c r="HN349" s="135"/>
      <c r="HX349" s="135"/>
    </row>
    <row xmlns:x14ac="http://schemas.microsoft.com/office/spreadsheetml/2009/9/ac" r="350" s="3" customFormat="true" x14ac:dyDescent="0.25">
      <c r="A350" s="383"/>
      <c r="B350" s="135"/>
      <c r="L350" s="135"/>
      <c r="V350" s="135"/>
      <c r="AF350" s="135"/>
      <c r="AP350" s="135"/>
      <c r="AZ350" s="135"/>
      <c r="BA350" s="135"/>
      <c r="BJ350" s="135"/>
      <c r="BT350" s="135"/>
      <c r="CD350" s="135"/>
      <c r="CN350" s="135"/>
      <c r="CX350" s="135"/>
      <c r="DH350" s="135"/>
      <c r="DR350" s="135"/>
      <c r="EB350" s="135"/>
      <c r="EL350" s="135"/>
      <c r="EV350" s="135"/>
      <c r="FF350" s="135"/>
      <c r="FP350" s="135"/>
      <c r="FZ350" s="135"/>
      <c r="GJ350" s="135"/>
      <c r="GT350" s="135"/>
      <c r="HD350" s="135"/>
      <c r="HN350" s="135"/>
      <c r="HX350" s="135"/>
    </row>
    <row xmlns:x14ac="http://schemas.microsoft.com/office/spreadsheetml/2009/9/ac" r="351" s="3" customFormat="true" x14ac:dyDescent="0.25">
      <c r="A351" s="383"/>
      <c r="B351" s="135"/>
      <c r="L351" s="135"/>
      <c r="V351" s="135"/>
      <c r="AF351" s="135"/>
      <c r="AP351" s="135"/>
      <c r="AZ351" s="135"/>
      <c r="BA351" s="135"/>
      <c r="BJ351" s="135"/>
      <c r="BT351" s="135"/>
      <c r="CD351" s="135"/>
      <c r="CN351" s="135"/>
      <c r="CX351" s="135"/>
      <c r="DH351" s="135"/>
      <c r="DR351" s="135"/>
      <c r="EB351" s="135"/>
      <c r="EL351" s="135"/>
      <c r="EV351" s="135"/>
      <c r="FF351" s="135"/>
      <c r="FP351" s="135"/>
      <c r="FZ351" s="135"/>
      <c r="GJ351" s="135"/>
      <c r="GT351" s="135"/>
      <c r="HD351" s="135"/>
      <c r="HN351" s="135"/>
      <c r="HX351" s="135"/>
    </row>
    <row xmlns:x14ac="http://schemas.microsoft.com/office/spreadsheetml/2009/9/ac" r="352" s="3" customFormat="true" x14ac:dyDescent="0.25">
      <c r="A352" s="383"/>
      <c r="B352" s="135"/>
      <c r="L352" s="135"/>
      <c r="V352" s="135"/>
      <c r="AF352" s="135"/>
      <c r="AP352" s="135"/>
      <c r="AZ352" s="135"/>
      <c r="BA352" s="135"/>
      <c r="BJ352" s="135"/>
      <c r="BT352" s="135"/>
      <c r="CD352" s="135"/>
      <c r="CN352" s="135"/>
      <c r="CX352" s="135"/>
      <c r="DH352" s="135"/>
      <c r="DR352" s="135"/>
      <c r="EB352" s="135"/>
      <c r="EL352" s="135"/>
      <c r="EV352" s="135"/>
      <c r="FF352" s="135"/>
      <c r="FP352" s="135"/>
      <c r="FZ352" s="135"/>
      <c r="GJ352" s="135"/>
      <c r="GT352" s="135"/>
      <c r="HD352" s="135"/>
      <c r="HN352" s="135"/>
      <c r="HX352" s="135"/>
    </row>
    <row xmlns:x14ac="http://schemas.microsoft.com/office/spreadsheetml/2009/9/ac" r="353" s="3" customFormat="true" x14ac:dyDescent="0.25">
      <c r="A353" s="383"/>
      <c r="B353" s="135"/>
      <c r="L353" s="135"/>
      <c r="V353" s="135"/>
      <c r="AF353" s="135"/>
      <c r="AP353" s="135"/>
      <c r="AZ353" s="135"/>
      <c r="BA353" s="135"/>
      <c r="BJ353" s="135"/>
      <c r="BT353" s="135"/>
      <c r="CD353" s="135"/>
      <c r="CN353" s="135"/>
      <c r="CX353" s="135"/>
      <c r="DH353" s="135"/>
      <c r="DR353" s="135"/>
      <c r="EB353" s="135"/>
      <c r="EL353" s="135"/>
      <c r="EV353" s="135"/>
      <c r="FF353" s="135"/>
      <c r="FP353" s="135"/>
      <c r="FZ353" s="135"/>
      <c r="GJ353" s="135"/>
      <c r="GT353" s="135"/>
      <c r="HD353" s="135"/>
      <c r="HN353" s="135"/>
      <c r="HX353" s="135"/>
    </row>
    <row xmlns:x14ac="http://schemas.microsoft.com/office/spreadsheetml/2009/9/ac" r="354" s="3" customFormat="true" x14ac:dyDescent="0.25">
      <c r="A354" s="383"/>
      <c r="B354" s="135"/>
      <c r="L354" s="135"/>
      <c r="V354" s="135"/>
      <c r="AF354" s="135"/>
      <c r="AP354" s="135"/>
      <c r="AZ354" s="135"/>
      <c r="BA354" s="135"/>
      <c r="BJ354" s="135"/>
      <c r="BT354" s="135"/>
      <c r="CD354" s="135"/>
      <c r="CN354" s="135"/>
      <c r="CX354" s="135"/>
      <c r="DH354" s="135"/>
      <c r="DR354" s="135"/>
      <c r="EB354" s="135"/>
      <c r="EL354" s="135"/>
      <c r="EV354" s="135"/>
      <c r="FF354" s="135"/>
      <c r="FP354" s="135"/>
      <c r="FZ354" s="135"/>
      <c r="GJ354" s="135"/>
      <c r="GT354" s="135"/>
      <c r="HD354" s="135"/>
      <c r="HN354" s="135"/>
      <c r="HX354" s="135"/>
    </row>
    <row xmlns:x14ac="http://schemas.microsoft.com/office/spreadsheetml/2009/9/ac" r="355" s="3" customFormat="true" x14ac:dyDescent="0.25">
      <c r="A355" s="383"/>
      <c r="B355" s="135"/>
      <c r="L355" s="135"/>
      <c r="V355" s="135"/>
      <c r="AF355" s="135"/>
      <c r="AP355" s="135"/>
      <c r="AZ355" s="135"/>
      <c r="BA355" s="135"/>
      <c r="BJ355" s="135"/>
      <c r="BT355" s="135"/>
      <c r="CD355" s="135"/>
      <c r="CN355" s="135"/>
      <c r="CX355" s="135"/>
      <c r="DH355" s="135"/>
      <c r="DR355" s="135"/>
      <c r="EB355" s="135"/>
      <c r="EL355" s="135"/>
      <c r="EV355" s="135"/>
      <c r="FF355" s="135"/>
      <c r="FP355" s="135"/>
      <c r="FZ355" s="135"/>
      <c r="GJ355" s="135"/>
      <c r="GT355" s="135"/>
      <c r="HD355" s="135"/>
      <c r="HN355" s="135"/>
      <c r="HX355" s="135"/>
    </row>
    <row xmlns:x14ac="http://schemas.microsoft.com/office/spreadsheetml/2009/9/ac" r="356" s="3" customFormat="true" x14ac:dyDescent="0.25">
      <c r="A356" s="383"/>
      <c r="B356" s="135"/>
      <c r="L356" s="135"/>
      <c r="V356" s="135"/>
      <c r="AF356" s="135"/>
      <c r="AP356" s="135"/>
      <c r="AZ356" s="135"/>
      <c r="BA356" s="135"/>
      <c r="BJ356" s="135"/>
      <c r="BT356" s="135"/>
      <c r="CD356" s="135"/>
      <c r="CN356" s="135"/>
      <c r="CX356" s="135"/>
      <c r="DH356" s="135"/>
      <c r="DR356" s="135"/>
      <c r="EB356" s="135"/>
      <c r="EL356" s="135"/>
      <c r="EV356" s="135"/>
      <c r="FF356" s="135"/>
      <c r="FP356" s="135"/>
      <c r="FZ356" s="135"/>
      <c r="GJ356" s="135"/>
      <c r="GT356" s="135"/>
      <c r="HD356" s="135"/>
      <c r="HN356" s="135"/>
      <c r="HX356" s="135"/>
    </row>
    <row xmlns:x14ac="http://schemas.microsoft.com/office/spreadsheetml/2009/9/ac" r="357" s="3" customFormat="true" x14ac:dyDescent="0.25">
      <c r="A357" s="383"/>
      <c r="B357" s="135"/>
      <c r="L357" s="135"/>
      <c r="V357" s="135"/>
      <c r="AF357" s="135"/>
      <c r="AP357" s="135"/>
      <c r="AZ357" s="135"/>
      <c r="BA357" s="135"/>
      <c r="BJ357" s="135"/>
      <c r="BT357" s="135"/>
      <c r="CD357" s="135"/>
      <c r="CN357" s="135"/>
      <c r="CX357" s="135"/>
      <c r="DH357" s="135"/>
      <c r="DR357" s="135"/>
      <c r="EB357" s="135"/>
      <c r="EL357" s="135"/>
      <c r="EV357" s="135"/>
      <c r="FF357" s="135"/>
      <c r="FP357" s="135"/>
      <c r="FZ357" s="135"/>
      <c r="GJ357" s="135"/>
      <c r="GT357" s="135"/>
      <c r="HD357" s="135"/>
      <c r="HN357" s="135"/>
      <c r="HX357" s="135"/>
    </row>
    <row xmlns:x14ac="http://schemas.microsoft.com/office/spreadsheetml/2009/9/ac" r="358" s="3" customFormat="true" x14ac:dyDescent="0.25">
      <c r="A358" s="383"/>
      <c r="B358" s="135"/>
      <c r="L358" s="135"/>
      <c r="V358" s="135"/>
      <c r="AF358" s="135"/>
      <c r="AP358" s="135"/>
      <c r="AZ358" s="135"/>
      <c r="BA358" s="135"/>
      <c r="BJ358" s="135"/>
      <c r="BT358" s="135"/>
      <c r="CD358" s="135"/>
      <c r="CN358" s="135"/>
      <c r="CX358" s="135"/>
      <c r="DH358" s="135"/>
      <c r="DR358" s="135"/>
      <c r="EB358" s="135"/>
      <c r="EL358" s="135"/>
      <c r="EV358" s="135"/>
      <c r="FF358" s="135"/>
      <c r="FP358" s="135"/>
      <c r="FZ358" s="135"/>
      <c r="GJ358" s="135"/>
      <c r="GT358" s="135"/>
      <c r="HD358" s="135"/>
      <c r="HN358" s="135"/>
      <c r="HX358" s="135"/>
    </row>
    <row xmlns:x14ac="http://schemas.microsoft.com/office/spreadsheetml/2009/9/ac" r="359" s="3" customFormat="true" x14ac:dyDescent="0.25">
      <c r="A359" s="383"/>
      <c r="B359" s="135"/>
      <c r="L359" s="135"/>
      <c r="V359" s="135"/>
      <c r="AF359" s="135"/>
      <c r="AP359" s="135"/>
      <c r="AZ359" s="135"/>
      <c r="BA359" s="135"/>
      <c r="BJ359" s="135"/>
      <c r="BT359" s="135"/>
      <c r="CD359" s="135"/>
      <c r="CN359" s="135"/>
      <c r="CX359" s="135"/>
      <c r="DH359" s="135"/>
      <c r="DR359" s="135"/>
      <c r="EB359" s="135"/>
      <c r="EL359" s="135"/>
      <c r="EV359" s="135"/>
      <c r="FF359" s="135"/>
      <c r="FP359" s="135"/>
      <c r="FZ359" s="135"/>
      <c r="GJ359" s="135"/>
      <c r="GT359" s="135"/>
      <c r="HD359" s="135"/>
      <c r="HN359" s="135"/>
      <c r="HX359" s="135"/>
    </row>
    <row xmlns:x14ac="http://schemas.microsoft.com/office/spreadsheetml/2009/9/ac" r="360" s="3" customFormat="true" x14ac:dyDescent="0.25">
      <c r="A360" s="383"/>
      <c r="B360" s="135"/>
      <c r="L360" s="135"/>
      <c r="V360" s="135"/>
      <c r="AF360" s="135"/>
      <c r="AP360" s="135"/>
      <c r="AZ360" s="135"/>
      <c r="BA360" s="135"/>
      <c r="BJ360" s="135"/>
      <c r="BT360" s="135"/>
      <c r="CD360" s="135"/>
      <c r="CN360" s="135"/>
      <c r="CX360" s="135"/>
      <c r="DH360" s="135"/>
      <c r="DR360" s="135"/>
      <c r="EB360" s="135"/>
      <c r="EL360" s="135"/>
      <c r="EV360" s="135"/>
      <c r="FF360" s="135"/>
      <c r="FP360" s="135"/>
      <c r="FZ360" s="135"/>
      <c r="GJ360" s="135"/>
      <c r="GT360" s="135"/>
      <c r="HD360" s="135"/>
      <c r="HN360" s="135"/>
      <c r="HX360" s="135"/>
    </row>
    <row xmlns:x14ac="http://schemas.microsoft.com/office/spreadsheetml/2009/9/ac" r="361" s="3" customFormat="true" x14ac:dyDescent="0.25">
      <c r="A361" s="383"/>
      <c r="B361" s="135"/>
      <c r="L361" s="135"/>
      <c r="V361" s="135"/>
      <c r="AF361" s="135"/>
      <c r="AP361" s="135"/>
      <c r="AZ361" s="135"/>
      <c r="BA361" s="135"/>
      <c r="BJ361" s="135"/>
      <c r="BT361" s="135"/>
      <c r="CD361" s="135"/>
      <c r="CN361" s="135"/>
      <c r="CX361" s="135"/>
      <c r="DH361" s="135"/>
      <c r="DR361" s="135"/>
      <c r="EB361" s="135"/>
      <c r="EL361" s="135"/>
      <c r="EV361" s="135"/>
      <c r="FF361" s="135"/>
      <c r="FP361" s="135"/>
      <c r="FZ361" s="135"/>
      <c r="GJ361" s="135"/>
      <c r="GT361" s="135"/>
      <c r="HD361" s="135"/>
      <c r="HN361" s="135"/>
      <c r="HX361" s="135"/>
    </row>
    <row xmlns:x14ac="http://schemas.microsoft.com/office/spreadsheetml/2009/9/ac" r="362" s="3" customFormat="true" x14ac:dyDescent="0.25">
      <c r="A362" s="383"/>
      <c r="B362" s="135"/>
      <c r="L362" s="135"/>
      <c r="V362" s="135"/>
      <c r="AF362" s="135"/>
      <c r="AP362" s="135"/>
      <c r="AZ362" s="135"/>
      <c r="BA362" s="135"/>
      <c r="BJ362" s="135"/>
      <c r="BT362" s="135"/>
      <c r="CD362" s="135"/>
      <c r="CN362" s="135"/>
      <c r="CX362" s="135"/>
      <c r="DH362" s="135"/>
      <c r="DR362" s="135"/>
      <c r="EB362" s="135"/>
      <c r="EL362" s="135"/>
      <c r="EV362" s="135"/>
      <c r="FF362" s="135"/>
      <c r="FP362" s="135"/>
      <c r="FZ362" s="135"/>
      <c r="GJ362" s="135"/>
      <c r="GT362" s="135"/>
      <c r="HD362" s="135"/>
      <c r="HN362" s="135"/>
      <c r="HX362" s="135"/>
    </row>
    <row xmlns:x14ac="http://schemas.microsoft.com/office/spreadsheetml/2009/9/ac" r="363" s="3" customFormat="true" x14ac:dyDescent="0.25">
      <c r="A363" s="383"/>
      <c r="B363" s="135"/>
      <c r="L363" s="135"/>
      <c r="V363" s="135"/>
      <c r="AF363" s="135"/>
      <c r="AP363" s="135"/>
      <c r="AZ363" s="135"/>
      <c r="BA363" s="135"/>
      <c r="BJ363" s="135"/>
      <c r="BT363" s="135"/>
      <c r="CD363" s="135"/>
      <c r="CN363" s="135"/>
      <c r="CX363" s="135"/>
      <c r="DH363" s="135"/>
      <c r="DR363" s="135"/>
      <c r="EB363" s="135"/>
      <c r="EL363" s="135"/>
      <c r="EV363" s="135"/>
      <c r="FF363" s="135"/>
      <c r="FP363" s="135"/>
      <c r="FZ363" s="135"/>
      <c r="GJ363" s="135"/>
      <c r="GT363" s="135"/>
      <c r="HD363" s="135"/>
      <c r="HN363" s="135"/>
      <c r="HX363" s="135"/>
    </row>
    <row xmlns:x14ac="http://schemas.microsoft.com/office/spreadsheetml/2009/9/ac" r="364" s="3" customFormat="true" x14ac:dyDescent="0.25">
      <c r="A364" s="383"/>
      <c r="B364" s="135"/>
      <c r="L364" s="135"/>
      <c r="V364" s="135"/>
      <c r="AF364" s="135"/>
      <c r="AP364" s="135"/>
      <c r="AZ364" s="135"/>
      <c r="BA364" s="135"/>
      <c r="BJ364" s="135"/>
      <c r="BT364" s="135"/>
      <c r="CD364" s="135"/>
      <c r="CN364" s="135"/>
      <c r="CX364" s="135"/>
      <c r="DH364" s="135"/>
      <c r="DR364" s="135"/>
      <c r="EB364" s="135"/>
      <c r="EL364" s="135"/>
      <c r="EV364" s="135"/>
      <c r="FF364" s="135"/>
      <c r="FP364" s="135"/>
      <c r="FZ364" s="135"/>
      <c r="GJ364" s="135"/>
      <c r="GT364" s="135"/>
      <c r="HD364" s="135"/>
      <c r="HN364" s="135"/>
      <c r="HX364" s="135"/>
    </row>
    <row xmlns:x14ac="http://schemas.microsoft.com/office/spreadsheetml/2009/9/ac" r="365" s="3" customFormat="true" x14ac:dyDescent="0.25">
      <c r="A365" s="383"/>
      <c r="B365" s="135"/>
      <c r="L365" s="135"/>
      <c r="V365" s="135"/>
      <c r="AF365" s="135"/>
      <c r="AP365" s="135"/>
      <c r="AZ365" s="135"/>
      <c r="BA365" s="135"/>
      <c r="BJ365" s="135"/>
      <c r="BT365" s="135"/>
      <c r="CD365" s="135"/>
      <c r="CN365" s="135"/>
      <c r="CX365" s="135"/>
      <c r="DH365" s="135"/>
      <c r="DR365" s="135"/>
      <c r="EB365" s="135"/>
      <c r="EL365" s="135"/>
      <c r="EV365" s="135"/>
      <c r="FF365" s="135"/>
      <c r="FP365" s="135"/>
      <c r="FZ365" s="135"/>
      <c r="GJ365" s="135"/>
      <c r="GT365" s="135"/>
      <c r="HD365" s="135"/>
      <c r="HN365" s="135"/>
      <c r="HX365" s="135"/>
    </row>
    <row xmlns:x14ac="http://schemas.microsoft.com/office/spreadsheetml/2009/9/ac" r="366" s="3" customFormat="true" x14ac:dyDescent="0.25">
      <c r="A366" s="383"/>
      <c r="B366" s="135"/>
      <c r="L366" s="135"/>
      <c r="V366" s="135"/>
      <c r="AF366" s="135"/>
      <c r="AP366" s="135"/>
      <c r="AZ366" s="135"/>
      <c r="BA366" s="135"/>
      <c r="BJ366" s="135"/>
      <c r="BT366" s="135"/>
      <c r="CD366" s="135"/>
      <c r="CN366" s="135"/>
      <c r="CX366" s="135"/>
      <c r="DH366" s="135"/>
      <c r="DR366" s="135"/>
      <c r="EB366" s="135"/>
      <c r="EL366" s="135"/>
      <c r="EV366" s="135"/>
      <c r="FF366" s="135"/>
      <c r="FP366" s="135"/>
      <c r="FZ366" s="135"/>
      <c r="GJ366" s="135"/>
      <c r="GT366" s="135"/>
      <c r="HD366" s="135"/>
      <c r="HN366" s="135"/>
      <c r="HX366" s="135"/>
    </row>
    <row xmlns:x14ac="http://schemas.microsoft.com/office/spreadsheetml/2009/9/ac" r="367" s="3" customFormat="true" x14ac:dyDescent="0.25">
      <c r="A367" s="383"/>
      <c r="B367" s="135"/>
      <c r="L367" s="135"/>
      <c r="V367" s="135"/>
      <c r="AF367" s="135"/>
      <c r="AP367" s="135"/>
      <c r="AZ367" s="135"/>
      <c r="BA367" s="135"/>
      <c r="BJ367" s="135"/>
      <c r="BT367" s="135"/>
      <c r="CD367" s="135"/>
      <c r="CN367" s="135"/>
      <c r="CX367" s="135"/>
      <c r="DH367" s="135"/>
      <c r="DR367" s="135"/>
      <c r="EB367" s="135"/>
      <c r="EL367" s="135"/>
      <c r="EV367" s="135"/>
      <c r="FF367" s="135"/>
      <c r="FP367" s="135"/>
      <c r="FZ367" s="135"/>
      <c r="GJ367" s="135"/>
      <c r="GT367" s="135"/>
      <c r="HD367" s="135"/>
      <c r="HN367" s="135"/>
      <c r="HX367" s="135"/>
    </row>
    <row xmlns:x14ac="http://schemas.microsoft.com/office/spreadsheetml/2009/9/ac" r="368" s="3" customFormat="true" x14ac:dyDescent="0.25">
      <c r="A368" s="383"/>
      <c r="B368" s="135"/>
      <c r="L368" s="135"/>
      <c r="V368" s="135"/>
      <c r="AF368" s="135"/>
      <c r="AP368" s="135"/>
      <c r="AZ368" s="135"/>
      <c r="BA368" s="135"/>
      <c r="BJ368" s="135"/>
      <c r="BT368" s="135"/>
      <c r="CD368" s="135"/>
      <c r="CN368" s="135"/>
      <c r="CX368" s="135"/>
      <c r="DH368" s="135"/>
      <c r="DR368" s="135"/>
      <c r="EB368" s="135"/>
      <c r="EL368" s="135"/>
      <c r="EV368" s="135"/>
      <c r="FF368" s="135"/>
      <c r="FP368" s="135"/>
      <c r="FZ368" s="135"/>
      <c r="GJ368" s="135"/>
      <c r="GT368" s="135"/>
      <c r="HD368" s="135"/>
      <c r="HN368" s="135"/>
      <c r="HX368" s="135"/>
    </row>
    <row xmlns:x14ac="http://schemas.microsoft.com/office/spreadsheetml/2009/9/ac" r="369" s="3" customFormat="true" x14ac:dyDescent="0.25">
      <c r="A369" s="383"/>
      <c r="B369" s="135"/>
      <c r="L369" s="135"/>
      <c r="V369" s="135"/>
      <c r="AF369" s="135"/>
      <c r="AP369" s="135"/>
      <c r="AZ369" s="135"/>
      <c r="BA369" s="135"/>
      <c r="BJ369" s="135"/>
      <c r="BT369" s="135"/>
      <c r="CD369" s="135"/>
      <c r="CN369" s="135"/>
      <c r="CX369" s="135"/>
      <c r="DH369" s="135"/>
      <c r="DR369" s="135"/>
      <c r="EB369" s="135"/>
      <c r="EL369" s="135"/>
      <c r="EV369" s="135"/>
      <c r="FF369" s="135"/>
      <c r="FP369" s="135"/>
      <c r="FZ369" s="135"/>
      <c r="GJ369" s="135"/>
      <c r="GT369" s="135"/>
      <c r="HD369" s="135"/>
      <c r="HN369" s="135"/>
      <c r="HX369" s="135"/>
    </row>
    <row xmlns:x14ac="http://schemas.microsoft.com/office/spreadsheetml/2009/9/ac" r="370" s="3" customFormat="true" x14ac:dyDescent="0.25">
      <c r="A370" s="383"/>
      <c r="B370" s="135"/>
      <c r="L370" s="135"/>
      <c r="V370" s="135"/>
      <c r="AF370" s="135"/>
      <c r="AP370" s="135"/>
      <c r="AZ370" s="135"/>
      <c r="BA370" s="135"/>
      <c r="BJ370" s="135"/>
      <c r="BT370" s="135"/>
      <c r="CD370" s="135"/>
      <c r="CN370" s="135"/>
      <c r="CX370" s="135"/>
      <c r="DH370" s="135"/>
      <c r="DR370" s="135"/>
      <c r="EB370" s="135"/>
      <c r="EL370" s="135"/>
      <c r="EV370" s="135"/>
      <c r="FF370" s="135"/>
      <c r="FP370" s="135"/>
      <c r="FZ370" s="135"/>
      <c r="GJ370" s="135"/>
      <c r="GT370" s="135"/>
      <c r="HD370" s="135"/>
      <c r="HN370" s="135"/>
      <c r="HX370" s="135"/>
    </row>
    <row xmlns:x14ac="http://schemas.microsoft.com/office/spreadsheetml/2009/9/ac" r="371" s="3" customFormat="true" x14ac:dyDescent="0.25">
      <c r="A371" s="383"/>
      <c r="B371" s="135"/>
      <c r="L371" s="135"/>
      <c r="V371" s="135"/>
      <c r="AF371" s="135"/>
      <c r="AP371" s="135"/>
      <c r="AZ371" s="135"/>
      <c r="BA371" s="135"/>
      <c r="BJ371" s="135"/>
      <c r="BT371" s="135"/>
      <c r="CD371" s="135"/>
      <c r="CN371" s="135"/>
      <c r="CX371" s="135"/>
      <c r="DH371" s="135"/>
      <c r="DR371" s="135"/>
      <c r="EB371" s="135"/>
      <c r="EL371" s="135"/>
      <c r="EV371" s="135"/>
      <c r="FF371" s="135"/>
      <c r="FP371" s="135"/>
      <c r="FZ371" s="135"/>
      <c r="GJ371" s="135"/>
      <c r="GT371" s="135"/>
      <c r="HD371" s="135"/>
      <c r="HN371" s="135"/>
      <c r="HX371" s="135"/>
    </row>
    <row xmlns:x14ac="http://schemas.microsoft.com/office/spreadsheetml/2009/9/ac" r="372" s="3" customFormat="true" x14ac:dyDescent="0.25">
      <c r="A372" s="383"/>
      <c r="B372" s="135"/>
      <c r="L372" s="135"/>
      <c r="V372" s="135"/>
      <c r="AF372" s="135"/>
      <c r="AP372" s="135"/>
      <c r="AZ372" s="135"/>
      <c r="BA372" s="135"/>
      <c r="BJ372" s="135"/>
      <c r="BT372" s="135"/>
      <c r="CD372" s="135"/>
      <c r="CN372" s="135"/>
      <c r="CX372" s="135"/>
      <c r="DH372" s="135"/>
      <c r="DR372" s="135"/>
      <c r="EB372" s="135"/>
      <c r="EL372" s="135"/>
      <c r="EV372" s="135"/>
      <c r="FF372" s="135"/>
      <c r="FP372" s="135"/>
      <c r="FZ372" s="135"/>
      <c r="GJ372" s="135"/>
      <c r="GT372" s="135"/>
      <c r="HD372" s="135"/>
      <c r="HN372" s="135"/>
      <c r="HX372" s="135"/>
    </row>
    <row xmlns:x14ac="http://schemas.microsoft.com/office/spreadsheetml/2009/9/ac" r="373" s="3" customFormat="true" x14ac:dyDescent="0.25">
      <c r="A373" s="383"/>
      <c r="B373" s="135"/>
      <c r="L373" s="135"/>
      <c r="V373" s="135"/>
      <c r="AF373" s="135"/>
      <c r="AP373" s="135"/>
      <c r="AZ373" s="135"/>
      <c r="BA373" s="135"/>
      <c r="BJ373" s="135"/>
      <c r="BT373" s="135"/>
      <c r="CD373" s="135"/>
      <c r="CN373" s="135"/>
      <c r="CX373" s="135"/>
      <c r="DH373" s="135"/>
      <c r="DR373" s="135"/>
      <c r="EB373" s="135"/>
      <c r="EL373" s="135"/>
      <c r="EV373" s="135"/>
      <c r="FF373" s="135"/>
      <c r="FP373" s="135"/>
      <c r="FZ373" s="135"/>
      <c r="GJ373" s="135"/>
      <c r="GT373" s="135"/>
      <c r="HD373" s="135"/>
      <c r="HN373" s="135"/>
      <c r="HX373" s="135"/>
    </row>
    <row xmlns:x14ac="http://schemas.microsoft.com/office/spreadsheetml/2009/9/ac" r="374" s="3" customFormat="true" x14ac:dyDescent="0.25">
      <c r="A374" s="383"/>
      <c r="B374" s="135"/>
      <c r="L374" s="135"/>
      <c r="V374" s="135"/>
      <c r="AF374" s="135"/>
      <c r="AP374" s="135"/>
      <c r="AZ374" s="135"/>
      <c r="BA374" s="135"/>
      <c r="BJ374" s="135"/>
      <c r="BT374" s="135"/>
      <c r="CD374" s="135"/>
      <c r="CN374" s="135"/>
      <c r="CX374" s="135"/>
      <c r="DH374" s="135"/>
      <c r="DR374" s="135"/>
      <c r="EB374" s="135"/>
      <c r="EL374" s="135"/>
      <c r="EV374" s="135"/>
      <c r="FF374" s="135"/>
      <c r="FP374" s="135"/>
      <c r="FZ374" s="135"/>
      <c r="GJ374" s="135"/>
      <c r="GT374" s="135"/>
      <c r="HD374" s="135"/>
      <c r="HN374" s="135"/>
      <c r="HX374" s="135"/>
    </row>
    <row xmlns:x14ac="http://schemas.microsoft.com/office/spreadsheetml/2009/9/ac" r="375" s="3" customFormat="true" x14ac:dyDescent="0.25">
      <c r="A375" s="383"/>
      <c r="B375" s="135"/>
      <c r="L375" s="135"/>
      <c r="V375" s="135"/>
      <c r="AF375" s="135"/>
      <c r="AP375" s="135"/>
      <c r="AZ375" s="135"/>
      <c r="BA375" s="135"/>
      <c r="BJ375" s="135"/>
      <c r="BT375" s="135"/>
      <c r="CD375" s="135"/>
      <c r="CN375" s="135"/>
      <c r="CX375" s="135"/>
      <c r="DH375" s="135"/>
      <c r="DR375" s="135"/>
      <c r="EB375" s="135"/>
      <c r="EL375" s="135"/>
      <c r="EV375" s="135"/>
      <c r="FF375" s="135"/>
      <c r="FP375" s="135"/>
      <c r="FZ375" s="135"/>
      <c r="GJ375" s="135"/>
      <c r="GT375" s="135"/>
      <c r="HD375" s="135"/>
      <c r="HN375" s="135"/>
      <c r="HX375" s="135"/>
    </row>
    <row xmlns:x14ac="http://schemas.microsoft.com/office/spreadsheetml/2009/9/ac" r="376" s="3" customFormat="true" x14ac:dyDescent="0.25">
      <c r="A376" s="383"/>
      <c r="B376" s="135"/>
      <c r="L376" s="135"/>
      <c r="V376" s="135"/>
      <c r="AF376" s="135"/>
      <c r="AP376" s="135"/>
      <c r="AZ376" s="135"/>
      <c r="BA376" s="135"/>
      <c r="BJ376" s="135"/>
      <c r="BT376" s="135"/>
      <c r="CD376" s="135"/>
      <c r="CN376" s="135"/>
      <c r="CX376" s="135"/>
      <c r="DH376" s="135"/>
      <c r="DR376" s="135"/>
      <c r="EB376" s="135"/>
      <c r="EL376" s="135"/>
      <c r="EV376" s="135"/>
      <c r="FF376" s="135"/>
      <c r="FP376" s="135"/>
      <c r="FZ376" s="135"/>
      <c r="GJ376" s="135"/>
      <c r="GT376" s="135"/>
      <c r="HD376" s="135"/>
      <c r="HN376" s="135"/>
      <c r="HX376" s="135"/>
    </row>
    <row xmlns:x14ac="http://schemas.microsoft.com/office/spreadsheetml/2009/9/ac" r="377" s="3" customFormat="true" x14ac:dyDescent="0.25">
      <c r="A377" s="383"/>
      <c r="B377" s="135"/>
      <c r="L377" s="135"/>
      <c r="V377" s="135"/>
      <c r="AF377" s="135"/>
      <c r="AP377" s="135"/>
      <c r="AZ377" s="135"/>
      <c r="BA377" s="135"/>
      <c r="BJ377" s="135"/>
      <c r="BT377" s="135"/>
      <c r="CD377" s="135"/>
      <c r="CN377" s="135"/>
      <c r="CX377" s="135"/>
      <c r="DH377" s="135"/>
      <c r="DR377" s="135"/>
      <c r="EB377" s="135"/>
      <c r="EL377" s="135"/>
      <c r="EV377" s="135"/>
      <c r="FF377" s="135"/>
      <c r="FP377" s="135"/>
      <c r="FZ377" s="135"/>
      <c r="GJ377" s="135"/>
      <c r="GT377" s="135"/>
      <c r="HD377" s="135"/>
      <c r="HN377" s="135"/>
      <c r="HX377" s="135"/>
    </row>
    <row xmlns:x14ac="http://schemas.microsoft.com/office/spreadsheetml/2009/9/ac" r="378" s="3" customFormat="true" x14ac:dyDescent="0.25">
      <c r="A378" s="383"/>
      <c r="B378" s="135"/>
      <c r="L378" s="135"/>
      <c r="V378" s="135"/>
      <c r="AF378" s="135"/>
      <c r="AP378" s="135"/>
      <c r="AZ378" s="135"/>
      <c r="BA378" s="135"/>
      <c r="BJ378" s="135"/>
      <c r="BT378" s="135"/>
      <c r="CD378" s="135"/>
      <c r="CN378" s="135"/>
      <c r="CX378" s="135"/>
      <c r="DH378" s="135"/>
      <c r="DR378" s="135"/>
      <c r="EB378" s="135"/>
      <c r="EL378" s="135"/>
      <c r="EV378" s="135"/>
      <c r="FF378" s="135"/>
      <c r="FP378" s="135"/>
      <c r="FZ378" s="135"/>
      <c r="GJ378" s="135"/>
      <c r="GT378" s="135"/>
      <c r="HD378" s="135"/>
      <c r="HN378" s="135"/>
      <c r="HX378" s="135"/>
    </row>
    <row xmlns:x14ac="http://schemas.microsoft.com/office/spreadsheetml/2009/9/ac" r="379" s="3" customFormat="true" x14ac:dyDescent="0.25">
      <c r="A379" s="383"/>
      <c r="B379" s="135"/>
      <c r="L379" s="135"/>
      <c r="V379" s="135"/>
      <c r="AF379" s="135"/>
      <c r="AP379" s="135"/>
      <c r="AZ379" s="135"/>
      <c r="BA379" s="135"/>
      <c r="BJ379" s="135"/>
      <c r="BT379" s="135"/>
      <c r="CD379" s="135"/>
      <c r="CN379" s="135"/>
      <c r="CX379" s="135"/>
      <c r="DH379" s="135"/>
      <c r="DR379" s="135"/>
      <c r="EB379" s="135"/>
      <c r="EL379" s="135"/>
      <c r="EV379" s="135"/>
      <c r="FF379" s="135"/>
      <c r="FP379" s="135"/>
      <c r="FZ379" s="135"/>
      <c r="GJ379" s="135"/>
      <c r="GT379" s="135"/>
      <c r="HD379" s="135"/>
      <c r="HN379" s="135"/>
      <c r="HX379" s="135"/>
    </row>
    <row xmlns:x14ac="http://schemas.microsoft.com/office/spreadsheetml/2009/9/ac" r="380" s="3" customFormat="true" x14ac:dyDescent="0.25">
      <c r="A380" s="383"/>
      <c r="B380" s="135"/>
      <c r="L380" s="135"/>
      <c r="V380" s="135"/>
      <c r="AF380" s="135"/>
      <c r="AP380" s="135"/>
      <c r="AZ380" s="135"/>
      <c r="BA380" s="135"/>
      <c r="BJ380" s="135"/>
      <c r="BT380" s="135"/>
      <c r="CD380" s="135"/>
      <c r="CN380" s="135"/>
      <c r="CX380" s="135"/>
      <c r="DH380" s="135"/>
      <c r="DR380" s="135"/>
      <c r="EB380" s="135"/>
      <c r="EL380" s="135"/>
      <c r="EV380" s="135"/>
      <c r="FF380" s="135"/>
      <c r="FP380" s="135"/>
      <c r="FZ380" s="135"/>
      <c r="GJ380" s="135"/>
      <c r="GT380" s="135"/>
      <c r="HD380" s="135"/>
      <c r="HN380" s="135"/>
      <c r="HX380" s="135"/>
    </row>
    <row xmlns:x14ac="http://schemas.microsoft.com/office/spreadsheetml/2009/9/ac" r="381" s="3" customFormat="true" x14ac:dyDescent="0.25">
      <c r="A381" s="383"/>
      <c r="B381" s="135"/>
      <c r="L381" s="135"/>
      <c r="V381" s="135"/>
      <c r="AF381" s="135"/>
      <c r="AP381" s="135"/>
      <c r="AZ381" s="135"/>
      <c r="BA381" s="135"/>
      <c r="BJ381" s="135"/>
      <c r="BT381" s="135"/>
      <c r="CD381" s="135"/>
      <c r="CN381" s="135"/>
      <c r="CX381" s="135"/>
      <c r="DH381" s="135"/>
      <c r="DR381" s="135"/>
      <c r="EB381" s="135"/>
      <c r="EL381" s="135"/>
      <c r="EV381" s="135"/>
      <c r="FF381" s="135"/>
      <c r="FP381" s="135"/>
      <c r="FZ381" s="135"/>
      <c r="GJ381" s="135"/>
      <c r="GT381" s="135"/>
      <c r="HD381" s="135"/>
      <c r="HN381" s="135"/>
      <c r="HX381" s="135"/>
    </row>
    <row xmlns:x14ac="http://schemas.microsoft.com/office/spreadsheetml/2009/9/ac" r="382" s="3" customFormat="true" x14ac:dyDescent="0.25">
      <c r="A382" s="383"/>
      <c r="B382" s="135"/>
      <c r="L382" s="135"/>
      <c r="V382" s="135"/>
      <c r="AF382" s="135"/>
      <c r="AP382" s="135"/>
      <c r="AZ382" s="135"/>
      <c r="BA382" s="135"/>
      <c r="BJ382" s="135"/>
      <c r="BT382" s="135"/>
      <c r="CD382" s="135"/>
      <c r="CN382" s="135"/>
      <c r="CX382" s="135"/>
      <c r="DH382" s="135"/>
      <c r="DR382" s="135"/>
      <c r="EB382" s="135"/>
      <c r="EL382" s="135"/>
      <c r="EV382" s="135"/>
      <c r="FF382" s="135"/>
      <c r="FP382" s="135"/>
      <c r="FZ382" s="135"/>
      <c r="GJ382" s="135"/>
      <c r="GT382" s="135"/>
      <c r="HD382" s="135"/>
      <c r="HN382" s="135"/>
      <c r="HX382" s="135"/>
    </row>
    <row xmlns:x14ac="http://schemas.microsoft.com/office/spreadsheetml/2009/9/ac" r="383" s="3" customFormat="true" x14ac:dyDescent="0.25">
      <c r="A383" s="383"/>
      <c r="B383" s="135"/>
      <c r="L383" s="135"/>
      <c r="V383" s="135"/>
      <c r="AF383" s="135"/>
      <c r="AP383" s="135"/>
      <c r="AZ383" s="135"/>
      <c r="BA383" s="135"/>
      <c r="BJ383" s="135"/>
      <c r="BT383" s="135"/>
      <c r="CD383" s="135"/>
      <c r="CN383" s="135"/>
      <c r="CX383" s="135"/>
      <c r="DH383" s="135"/>
      <c r="DR383" s="135"/>
      <c r="EB383" s="135"/>
      <c r="EL383" s="135"/>
      <c r="EV383" s="135"/>
      <c r="FF383" s="135"/>
      <c r="FP383" s="135"/>
      <c r="FZ383" s="135"/>
      <c r="GJ383" s="135"/>
      <c r="GT383" s="135"/>
      <c r="HD383" s="135"/>
      <c r="HN383" s="135"/>
      <c r="HX383" s="135"/>
    </row>
    <row xmlns:x14ac="http://schemas.microsoft.com/office/spreadsheetml/2009/9/ac" r="384" s="3" customFormat="true" x14ac:dyDescent="0.25">
      <c r="A384" s="383"/>
      <c r="B384" s="135"/>
      <c r="L384" s="135"/>
      <c r="V384" s="135"/>
      <c r="AF384" s="135"/>
      <c r="AP384" s="135"/>
      <c r="AZ384" s="135"/>
      <c r="BA384" s="135"/>
      <c r="BJ384" s="135"/>
      <c r="BT384" s="135"/>
      <c r="CD384" s="135"/>
      <c r="CN384" s="135"/>
      <c r="CX384" s="135"/>
      <c r="DH384" s="135"/>
      <c r="DR384" s="135"/>
      <c r="EB384" s="135"/>
      <c r="EL384" s="135"/>
      <c r="EV384" s="135"/>
      <c r="FF384" s="135"/>
      <c r="FP384" s="135"/>
      <c r="FZ384" s="135"/>
      <c r="GJ384" s="135"/>
      <c r="GT384" s="135"/>
      <c r="HD384" s="135"/>
      <c r="HN384" s="135"/>
      <c r="HX384" s="135"/>
    </row>
    <row xmlns:x14ac="http://schemas.microsoft.com/office/spreadsheetml/2009/9/ac" r="385" s="3" customFormat="true" x14ac:dyDescent="0.25">
      <c r="A385" s="383"/>
      <c r="B385" s="135"/>
      <c r="L385" s="135"/>
      <c r="V385" s="135"/>
      <c r="AF385" s="135"/>
      <c r="AP385" s="135"/>
      <c r="AZ385" s="135"/>
      <c r="BA385" s="135"/>
      <c r="BJ385" s="135"/>
      <c r="BT385" s="135"/>
      <c r="CD385" s="135"/>
      <c r="CN385" s="135"/>
      <c r="CX385" s="135"/>
      <c r="DH385" s="135"/>
      <c r="DR385" s="135"/>
      <c r="EB385" s="135"/>
      <c r="EL385" s="135"/>
      <c r="EV385" s="135"/>
      <c r="FF385" s="135"/>
      <c r="FP385" s="135"/>
      <c r="FZ385" s="135"/>
      <c r="GJ385" s="135"/>
      <c r="GT385" s="135"/>
      <c r="HD385" s="135"/>
      <c r="HN385" s="135"/>
      <c r="HX385" s="135"/>
    </row>
    <row xmlns:x14ac="http://schemas.microsoft.com/office/spreadsheetml/2009/9/ac" r="386" s="3" customFormat="true" x14ac:dyDescent="0.25">
      <c r="A386" s="383"/>
      <c r="B386" s="135"/>
      <c r="L386" s="135"/>
      <c r="V386" s="135"/>
      <c r="AF386" s="135"/>
      <c r="AP386" s="135"/>
      <c r="AZ386" s="135"/>
      <c r="BA386" s="135"/>
      <c r="BJ386" s="135"/>
      <c r="BT386" s="135"/>
      <c r="CD386" s="135"/>
      <c r="CN386" s="135"/>
      <c r="CX386" s="135"/>
      <c r="DH386" s="135"/>
      <c r="DR386" s="135"/>
      <c r="EB386" s="135"/>
      <c r="EL386" s="135"/>
      <c r="EV386" s="135"/>
      <c r="FF386" s="135"/>
      <c r="FP386" s="135"/>
      <c r="FZ386" s="135"/>
      <c r="GJ386" s="135"/>
      <c r="GT386" s="135"/>
      <c r="HD386" s="135"/>
      <c r="HN386" s="135"/>
      <c r="HX386" s="135"/>
    </row>
    <row xmlns:x14ac="http://schemas.microsoft.com/office/spreadsheetml/2009/9/ac" r="387" s="3" customFormat="true" x14ac:dyDescent="0.25">
      <c r="A387" s="383"/>
      <c r="B387" s="135"/>
      <c r="L387" s="135"/>
      <c r="V387" s="135"/>
      <c r="AF387" s="135"/>
      <c r="AP387" s="135"/>
      <c r="AZ387" s="135"/>
      <c r="BA387" s="135"/>
      <c r="BJ387" s="135"/>
      <c r="BT387" s="135"/>
      <c r="CD387" s="135"/>
      <c r="CN387" s="135"/>
      <c r="CX387" s="135"/>
      <c r="DH387" s="135"/>
      <c r="DR387" s="135"/>
      <c r="EB387" s="135"/>
      <c r="EL387" s="135"/>
      <c r="EV387" s="135"/>
      <c r="FF387" s="135"/>
      <c r="FP387" s="135"/>
      <c r="FZ387" s="135"/>
      <c r="GJ387" s="135"/>
      <c r="GT387" s="135"/>
      <c r="HD387" s="135"/>
      <c r="HN387" s="135"/>
      <c r="HX387" s="135"/>
    </row>
    <row xmlns:x14ac="http://schemas.microsoft.com/office/spreadsheetml/2009/9/ac" r="388" s="3" customFormat="true" x14ac:dyDescent="0.25">
      <c r="A388" s="383"/>
      <c r="B388" s="135"/>
      <c r="L388" s="135"/>
      <c r="V388" s="135"/>
      <c r="AF388" s="135"/>
      <c r="AP388" s="135"/>
      <c r="AZ388" s="135"/>
      <c r="BA388" s="135"/>
      <c r="BJ388" s="135"/>
      <c r="BT388" s="135"/>
      <c r="CD388" s="135"/>
      <c r="CN388" s="135"/>
      <c r="CX388" s="135"/>
      <c r="DH388" s="135"/>
      <c r="DR388" s="135"/>
      <c r="EB388" s="135"/>
      <c r="EL388" s="135"/>
      <c r="EV388" s="135"/>
      <c r="FF388" s="135"/>
      <c r="FP388" s="135"/>
      <c r="FZ388" s="135"/>
      <c r="GJ388" s="135"/>
      <c r="GT388" s="135"/>
      <c r="HD388" s="135"/>
      <c r="HN388" s="135"/>
      <c r="HX388" s="135"/>
    </row>
    <row xmlns:x14ac="http://schemas.microsoft.com/office/spreadsheetml/2009/9/ac" r="389" s="3" customFormat="true" x14ac:dyDescent="0.25">
      <c r="A389" s="383"/>
      <c r="B389" s="135"/>
      <c r="L389" s="135"/>
      <c r="V389" s="135"/>
      <c r="AF389" s="135"/>
      <c r="AP389" s="135"/>
      <c r="AZ389" s="135"/>
      <c r="BA389" s="135"/>
      <c r="BJ389" s="135"/>
      <c r="BT389" s="135"/>
      <c r="CD389" s="135"/>
      <c r="CN389" s="135"/>
      <c r="CX389" s="135"/>
      <c r="DH389" s="135"/>
      <c r="DR389" s="135"/>
      <c r="EB389" s="135"/>
      <c r="EL389" s="135"/>
      <c r="EV389" s="135"/>
      <c r="FF389" s="135"/>
      <c r="FP389" s="135"/>
      <c r="FZ389" s="135"/>
      <c r="GJ389" s="135"/>
      <c r="GT389" s="135"/>
      <c r="HD389" s="135"/>
      <c r="HN389" s="135"/>
      <c r="HX389" s="135"/>
    </row>
    <row xmlns:x14ac="http://schemas.microsoft.com/office/spreadsheetml/2009/9/ac" r="390" s="3" customFormat="true" x14ac:dyDescent="0.25">
      <c r="A390" s="383"/>
      <c r="B390" s="135"/>
      <c r="L390" s="135"/>
      <c r="V390" s="135"/>
      <c r="AF390" s="135"/>
      <c r="AP390" s="135"/>
      <c r="AZ390" s="135"/>
      <c r="BA390" s="135"/>
      <c r="BJ390" s="135"/>
      <c r="BT390" s="135"/>
      <c r="CD390" s="135"/>
      <c r="CN390" s="135"/>
      <c r="CX390" s="135"/>
      <c r="DH390" s="135"/>
      <c r="DR390" s="135"/>
      <c r="EB390" s="135"/>
      <c r="EL390" s="135"/>
      <c r="EV390" s="135"/>
      <c r="FF390" s="135"/>
      <c r="FP390" s="135"/>
      <c r="FZ390" s="135"/>
      <c r="GJ390" s="135"/>
      <c r="GT390" s="135"/>
      <c r="HD390" s="135"/>
      <c r="HN390" s="135"/>
      <c r="HX390" s="135"/>
    </row>
    <row xmlns:x14ac="http://schemas.microsoft.com/office/spreadsheetml/2009/9/ac" r="391" s="3" customFormat="true" x14ac:dyDescent="0.25">
      <c r="A391" s="383"/>
      <c r="B391" s="135"/>
      <c r="L391" s="135"/>
      <c r="V391" s="135"/>
      <c r="AF391" s="135"/>
      <c r="AP391" s="135"/>
      <c r="AZ391" s="135"/>
      <c r="BA391" s="135"/>
      <c r="BJ391" s="135"/>
      <c r="BT391" s="135"/>
      <c r="CD391" s="135"/>
      <c r="CN391" s="135"/>
      <c r="CX391" s="135"/>
      <c r="DH391" s="135"/>
      <c r="DR391" s="135"/>
      <c r="EB391" s="135"/>
      <c r="EL391" s="135"/>
      <c r="EV391" s="135"/>
      <c r="FF391" s="135"/>
      <c r="FP391" s="135"/>
      <c r="FZ391" s="135"/>
      <c r="GJ391" s="135"/>
      <c r="GT391" s="135"/>
      <c r="HD391" s="135"/>
      <c r="HN391" s="135"/>
      <c r="HX391" s="135"/>
    </row>
    <row xmlns:x14ac="http://schemas.microsoft.com/office/spreadsheetml/2009/9/ac" r="392" s="3" customFormat="true" x14ac:dyDescent="0.25">
      <c r="A392" s="383"/>
      <c r="B392" s="135"/>
      <c r="L392" s="135"/>
      <c r="V392" s="135"/>
      <c r="AF392" s="135"/>
      <c r="AP392" s="135"/>
      <c r="AZ392" s="135"/>
      <c r="BA392" s="135"/>
      <c r="BJ392" s="135"/>
      <c r="BT392" s="135"/>
      <c r="CD392" s="135"/>
      <c r="CN392" s="135"/>
      <c r="CX392" s="135"/>
      <c r="DH392" s="135"/>
      <c r="DR392" s="135"/>
      <c r="EB392" s="135"/>
      <c r="EL392" s="135"/>
      <c r="EV392" s="135"/>
      <c r="FF392" s="135"/>
      <c r="FP392" s="135"/>
      <c r="FZ392" s="135"/>
      <c r="GJ392" s="135"/>
      <c r="GT392" s="135"/>
      <c r="HD392" s="135"/>
      <c r="HN392" s="135"/>
      <c r="HX392" s="135"/>
    </row>
    <row xmlns:x14ac="http://schemas.microsoft.com/office/spreadsheetml/2009/9/ac" r="393" s="3" customFormat="true" x14ac:dyDescent="0.25">
      <c r="A393" s="383"/>
      <c r="B393" s="135"/>
      <c r="L393" s="135"/>
      <c r="V393" s="135"/>
      <c r="AF393" s="135"/>
      <c r="AP393" s="135"/>
      <c r="AZ393" s="135"/>
      <c r="BA393" s="135"/>
      <c r="BJ393" s="135"/>
      <c r="BT393" s="135"/>
      <c r="CD393" s="135"/>
      <c r="CN393" s="135"/>
      <c r="CX393" s="135"/>
      <c r="DH393" s="135"/>
      <c r="DR393" s="135"/>
      <c r="EB393" s="135"/>
      <c r="EL393" s="135"/>
      <c r="EV393" s="135"/>
      <c r="FF393" s="135"/>
      <c r="FP393" s="135"/>
      <c r="FZ393" s="135"/>
      <c r="GJ393" s="135"/>
      <c r="GT393" s="135"/>
      <c r="HD393" s="135"/>
      <c r="HN393" s="135"/>
      <c r="HX393" s="135"/>
    </row>
    <row xmlns:x14ac="http://schemas.microsoft.com/office/spreadsheetml/2009/9/ac" r="394" s="3" customFormat="true" x14ac:dyDescent="0.25">
      <c r="A394" s="383"/>
      <c r="B394" s="135"/>
      <c r="L394" s="135"/>
      <c r="V394" s="135"/>
      <c r="AF394" s="135"/>
      <c r="AP394" s="135"/>
      <c r="AZ394" s="135"/>
      <c r="BA394" s="135"/>
      <c r="BJ394" s="135"/>
      <c r="BT394" s="135"/>
      <c r="CD394" s="135"/>
      <c r="CN394" s="135"/>
      <c r="CX394" s="135"/>
      <c r="DH394" s="135"/>
      <c r="DR394" s="135"/>
      <c r="EB394" s="135"/>
      <c r="EL394" s="135"/>
      <c r="EV394" s="135"/>
      <c r="FF394" s="135"/>
      <c r="FP394" s="135"/>
      <c r="FZ394" s="135"/>
      <c r="GJ394" s="135"/>
      <c r="GT394" s="135"/>
      <c r="HD394" s="135"/>
      <c r="HN394" s="135"/>
      <c r="HX394" s="135"/>
    </row>
    <row xmlns:x14ac="http://schemas.microsoft.com/office/spreadsheetml/2009/9/ac" r="395" s="3" customFormat="true" x14ac:dyDescent="0.25">
      <c r="A395" s="383"/>
      <c r="B395" s="135"/>
      <c r="L395" s="135"/>
      <c r="V395" s="135"/>
      <c r="AF395" s="135"/>
      <c r="AP395" s="135"/>
      <c r="AZ395" s="135"/>
      <c r="BA395" s="135"/>
      <c r="BJ395" s="135"/>
      <c r="BT395" s="135"/>
      <c r="CD395" s="135"/>
      <c r="CN395" s="135"/>
      <c r="CX395" s="135"/>
      <c r="DH395" s="135"/>
      <c r="DR395" s="135"/>
      <c r="EB395" s="135"/>
      <c r="EL395" s="135"/>
      <c r="EV395" s="135"/>
      <c r="FF395" s="135"/>
      <c r="FP395" s="135"/>
      <c r="FZ395" s="135"/>
      <c r="GJ395" s="135"/>
      <c r="GT395" s="135"/>
      <c r="HD395" s="135"/>
      <c r="HN395" s="135"/>
      <c r="HX395" s="135"/>
    </row>
    <row xmlns:x14ac="http://schemas.microsoft.com/office/spreadsheetml/2009/9/ac" r="396" s="3" customFormat="true" x14ac:dyDescent="0.25">
      <c r="A396" s="383"/>
      <c r="B396" s="135"/>
      <c r="L396" s="135"/>
      <c r="V396" s="135"/>
      <c r="AF396" s="135"/>
      <c r="AP396" s="135"/>
      <c r="AZ396" s="135"/>
      <c r="BA396" s="135"/>
      <c r="BJ396" s="135"/>
      <c r="BT396" s="135"/>
      <c r="CD396" s="135"/>
      <c r="CN396" s="135"/>
      <c r="CX396" s="135"/>
      <c r="DH396" s="135"/>
      <c r="DR396" s="135"/>
      <c r="EB396" s="135"/>
      <c r="EL396" s="135"/>
      <c r="EV396" s="135"/>
      <c r="FF396" s="135"/>
      <c r="FP396" s="135"/>
      <c r="FZ396" s="135"/>
      <c r="GJ396" s="135"/>
      <c r="GT396" s="135"/>
      <c r="HD396" s="135"/>
      <c r="HN396" s="135"/>
      <c r="HX396" s="135"/>
    </row>
    <row xmlns:x14ac="http://schemas.microsoft.com/office/spreadsheetml/2009/9/ac" r="397" s="3" customFormat="true" x14ac:dyDescent="0.25">
      <c r="A397" s="383"/>
      <c r="B397" s="135"/>
      <c r="L397" s="135"/>
      <c r="V397" s="135"/>
      <c r="AF397" s="135"/>
      <c r="AP397" s="135"/>
      <c r="AZ397" s="135"/>
      <c r="BA397" s="135"/>
      <c r="BJ397" s="135"/>
      <c r="BT397" s="135"/>
      <c r="CD397" s="135"/>
      <c r="CN397" s="135"/>
      <c r="CX397" s="135"/>
      <c r="DH397" s="135"/>
      <c r="DR397" s="135"/>
      <c r="EB397" s="135"/>
      <c r="EL397" s="135"/>
      <c r="EV397" s="135"/>
      <c r="FF397" s="135"/>
      <c r="FP397" s="135"/>
      <c r="FZ397" s="135"/>
      <c r="GJ397" s="135"/>
      <c r="GT397" s="135"/>
      <c r="HD397" s="135"/>
      <c r="HN397" s="135"/>
      <c r="HX397" s="135"/>
    </row>
    <row xmlns:x14ac="http://schemas.microsoft.com/office/spreadsheetml/2009/9/ac" r="398" s="3" customFormat="true" x14ac:dyDescent="0.25">
      <c r="A398" s="383"/>
      <c r="B398" s="135"/>
      <c r="L398" s="135"/>
      <c r="V398" s="135"/>
      <c r="AF398" s="135"/>
      <c r="AP398" s="135"/>
      <c r="AZ398" s="135"/>
      <c r="BA398" s="135"/>
      <c r="BJ398" s="135"/>
      <c r="BT398" s="135"/>
      <c r="CD398" s="135"/>
      <c r="CN398" s="135"/>
      <c r="CX398" s="135"/>
      <c r="DH398" s="135"/>
      <c r="DR398" s="135"/>
      <c r="EB398" s="135"/>
      <c r="EL398" s="135"/>
      <c r="EV398" s="135"/>
      <c r="FF398" s="135"/>
      <c r="FP398" s="135"/>
      <c r="FZ398" s="135"/>
      <c r="GJ398" s="135"/>
      <c r="GT398" s="135"/>
      <c r="HD398" s="135"/>
      <c r="HN398" s="135"/>
      <c r="HX398" s="135"/>
    </row>
    <row xmlns:x14ac="http://schemas.microsoft.com/office/spreadsheetml/2009/9/ac" r="399" s="3" customFormat="true" x14ac:dyDescent="0.25">
      <c r="A399" s="383"/>
      <c r="B399" s="135"/>
      <c r="L399" s="135"/>
      <c r="V399" s="135"/>
      <c r="AF399" s="135"/>
      <c r="AP399" s="135"/>
      <c r="AZ399" s="135"/>
      <c r="BA399" s="135"/>
      <c r="BJ399" s="135"/>
      <c r="BT399" s="135"/>
      <c r="CD399" s="135"/>
      <c r="CN399" s="135"/>
      <c r="CX399" s="135"/>
      <c r="DH399" s="135"/>
      <c r="DR399" s="135"/>
      <c r="EB399" s="135"/>
      <c r="EL399" s="135"/>
      <c r="EV399" s="135"/>
      <c r="FF399" s="135"/>
      <c r="FP399" s="135"/>
      <c r="FZ399" s="135"/>
      <c r="GJ399" s="135"/>
      <c r="GT399" s="135"/>
      <c r="HD399" s="135"/>
      <c r="HN399" s="135"/>
      <c r="HX399" s="135"/>
    </row>
    <row xmlns:x14ac="http://schemas.microsoft.com/office/spreadsheetml/2009/9/ac" r="400" s="3" customFormat="true" x14ac:dyDescent="0.25">
      <c r="A400" s="383"/>
      <c r="B400" s="135"/>
      <c r="L400" s="135"/>
      <c r="V400" s="135"/>
      <c r="AF400" s="135"/>
      <c r="AP400" s="135"/>
      <c r="AZ400" s="135"/>
      <c r="BA400" s="135"/>
      <c r="BJ400" s="135"/>
      <c r="BT400" s="135"/>
      <c r="CD400" s="135"/>
      <c r="CN400" s="135"/>
      <c r="CX400" s="135"/>
      <c r="DH400" s="135"/>
      <c r="DR400" s="135"/>
      <c r="EB400" s="135"/>
      <c r="EL400" s="135"/>
      <c r="EV400" s="135"/>
      <c r="FF400" s="135"/>
      <c r="FP400" s="135"/>
      <c r="FZ400" s="135"/>
      <c r="GJ400" s="135"/>
      <c r="GT400" s="135"/>
      <c r="HD400" s="135"/>
      <c r="HN400" s="135"/>
      <c r="HX400" s="135"/>
    </row>
    <row xmlns:x14ac="http://schemas.microsoft.com/office/spreadsheetml/2009/9/ac" r="401" s="3" customFormat="true" x14ac:dyDescent="0.25">
      <c r="A401" s="383"/>
      <c r="B401" s="135"/>
      <c r="L401" s="135"/>
      <c r="V401" s="135"/>
      <c r="AF401" s="135"/>
      <c r="AP401" s="135"/>
      <c r="AZ401" s="135"/>
      <c r="BA401" s="135"/>
      <c r="BJ401" s="135"/>
      <c r="BT401" s="135"/>
      <c r="CD401" s="135"/>
      <c r="CN401" s="135"/>
      <c r="CX401" s="135"/>
      <c r="DH401" s="135"/>
      <c r="DR401" s="135"/>
      <c r="EB401" s="135"/>
      <c r="EL401" s="135"/>
      <c r="EV401" s="135"/>
      <c r="FF401" s="135"/>
      <c r="FP401" s="135"/>
      <c r="FZ401" s="135"/>
      <c r="GJ401" s="135"/>
      <c r="GT401" s="135"/>
      <c r="HD401" s="135"/>
      <c r="HN401" s="135"/>
      <c r="HX401" s="135"/>
    </row>
    <row xmlns:x14ac="http://schemas.microsoft.com/office/spreadsheetml/2009/9/ac" r="402" s="3" customFormat="true" x14ac:dyDescent="0.25">
      <c r="A402" s="383"/>
      <c r="B402" s="135"/>
      <c r="L402" s="135"/>
      <c r="V402" s="135"/>
      <c r="AF402" s="135"/>
      <c r="AP402" s="135"/>
      <c r="AZ402" s="135"/>
      <c r="BA402" s="135"/>
      <c r="BJ402" s="135"/>
      <c r="BT402" s="135"/>
      <c r="CD402" s="135"/>
      <c r="CN402" s="135"/>
      <c r="CX402" s="135"/>
      <c r="DH402" s="135"/>
      <c r="DR402" s="135"/>
      <c r="EB402" s="135"/>
      <c r="EL402" s="135"/>
      <c r="EV402" s="135"/>
      <c r="FF402" s="135"/>
      <c r="FP402" s="135"/>
      <c r="FZ402" s="135"/>
      <c r="GJ402" s="135"/>
      <c r="GT402" s="135"/>
      <c r="HD402" s="135"/>
      <c r="HN402" s="135"/>
      <c r="HX402" s="135"/>
    </row>
    <row xmlns:x14ac="http://schemas.microsoft.com/office/spreadsheetml/2009/9/ac" r="403" s="3" customFormat="true" x14ac:dyDescent="0.25">
      <c r="A403" s="383"/>
      <c r="B403" s="135"/>
      <c r="L403" s="135"/>
      <c r="V403" s="135"/>
      <c r="AF403" s="135"/>
      <c r="AP403" s="135"/>
      <c r="AZ403" s="135"/>
      <c r="BA403" s="135"/>
      <c r="BJ403" s="135"/>
      <c r="BT403" s="135"/>
      <c r="CD403" s="135"/>
      <c r="CN403" s="135"/>
      <c r="CX403" s="135"/>
      <c r="DH403" s="135"/>
      <c r="DR403" s="135"/>
      <c r="EB403" s="135"/>
      <c r="EL403" s="135"/>
      <c r="EV403" s="135"/>
      <c r="FF403" s="135"/>
      <c r="FP403" s="135"/>
      <c r="FZ403" s="135"/>
      <c r="GJ403" s="135"/>
      <c r="GT403" s="135"/>
      <c r="HD403" s="135"/>
      <c r="HN403" s="135"/>
      <c r="HX403" s="135"/>
    </row>
    <row xmlns:x14ac="http://schemas.microsoft.com/office/spreadsheetml/2009/9/ac" r="404" s="3" customFormat="true" x14ac:dyDescent="0.25">
      <c r="A404" s="383"/>
      <c r="B404" s="135"/>
      <c r="L404" s="135"/>
      <c r="V404" s="135"/>
      <c r="AF404" s="135"/>
      <c r="AP404" s="135"/>
      <c r="AZ404" s="135"/>
      <c r="BA404" s="135"/>
      <c r="BJ404" s="135"/>
      <c r="BT404" s="135"/>
      <c r="CD404" s="135"/>
      <c r="CN404" s="135"/>
      <c r="CX404" s="135"/>
      <c r="DH404" s="135"/>
      <c r="DR404" s="135"/>
      <c r="EB404" s="135"/>
      <c r="EL404" s="135"/>
      <c r="EV404" s="135"/>
      <c r="FF404" s="135"/>
      <c r="FP404" s="135"/>
      <c r="FZ404" s="135"/>
      <c r="GJ404" s="135"/>
      <c r="GT404" s="135"/>
      <c r="HD404" s="135"/>
      <c r="HN404" s="135"/>
      <c r="HX404" s="135"/>
    </row>
    <row xmlns:x14ac="http://schemas.microsoft.com/office/spreadsheetml/2009/9/ac" r="405" s="3" customFormat="true" x14ac:dyDescent="0.25">
      <c r="A405" s="383"/>
      <c r="B405" s="135"/>
      <c r="L405" s="135"/>
      <c r="V405" s="135"/>
      <c r="AF405" s="135"/>
      <c r="AP405" s="135"/>
      <c r="AZ405" s="135"/>
      <c r="BA405" s="135"/>
      <c r="BJ405" s="135"/>
      <c r="BT405" s="135"/>
      <c r="CD405" s="135"/>
      <c r="CN405" s="135"/>
      <c r="CX405" s="135"/>
      <c r="DH405" s="135"/>
      <c r="DR405" s="135"/>
      <c r="EB405" s="135"/>
      <c r="EL405" s="135"/>
      <c r="EV405" s="135"/>
      <c r="FF405" s="135"/>
      <c r="FP405" s="135"/>
      <c r="FZ405" s="135"/>
      <c r="GJ405" s="135"/>
      <c r="GT405" s="135"/>
      <c r="HD405" s="135"/>
      <c r="HN405" s="135"/>
      <c r="HX405" s="135"/>
    </row>
    <row xmlns:x14ac="http://schemas.microsoft.com/office/spreadsheetml/2009/9/ac" r="406" s="3" customFormat="true" x14ac:dyDescent="0.25">
      <c r="A406" s="383"/>
      <c r="B406" s="135"/>
      <c r="L406" s="135"/>
      <c r="V406" s="135"/>
      <c r="AF406" s="135"/>
      <c r="AP406" s="135"/>
      <c r="AZ406" s="135"/>
      <c r="BA406" s="135"/>
      <c r="BJ406" s="135"/>
      <c r="BT406" s="135"/>
      <c r="CD406" s="135"/>
      <c r="CN406" s="135"/>
      <c r="CX406" s="135"/>
      <c r="DH406" s="135"/>
      <c r="DR406" s="135"/>
      <c r="EB406" s="135"/>
      <c r="EL406" s="135"/>
      <c r="EV406" s="135"/>
      <c r="FF406" s="135"/>
      <c r="FP406" s="135"/>
      <c r="FZ406" s="135"/>
      <c r="GJ406" s="135"/>
      <c r="GT406" s="135"/>
      <c r="HD406" s="135"/>
      <c r="HN406" s="135"/>
      <c r="HX406" s="135"/>
    </row>
    <row xmlns:x14ac="http://schemas.microsoft.com/office/spreadsheetml/2009/9/ac" r="407" s="3" customFormat="true" x14ac:dyDescent="0.25">
      <c r="A407" s="383"/>
      <c r="B407" s="135"/>
      <c r="L407" s="135"/>
      <c r="V407" s="135"/>
      <c r="AF407" s="135"/>
      <c r="AP407" s="135"/>
      <c r="AZ407" s="135"/>
      <c r="BA407" s="135"/>
      <c r="BJ407" s="135"/>
      <c r="BT407" s="135"/>
      <c r="CD407" s="135"/>
      <c r="CN407" s="135"/>
      <c r="CX407" s="135"/>
      <c r="DH407" s="135"/>
      <c r="DR407" s="135"/>
      <c r="EB407" s="135"/>
      <c r="EL407" s="135"/>
      <c r="EV407" s="135"/>
      <c r="FF407" s="135"/>
      <c r="FP407" s="135"/>
      <c r="FZ407" s="135"/>
      <c r="GJ407" s="135"/>
      <c r="GT407" s="135"/>
      <c r="HD407" s="135"/>
      <c r="HN407" s="135"/>
      <c r="HX407" s="135"/>
    </row>
    <row xmlns:x14ac="http://schemas.microsoft.com/office/spreadsheetml/2009/9/ac" r="408" s="3" customFormat="true" x14ac:dyDescent="0.25">
      <c r="A408" s="383"/>
      <c r="B408" s="135"/>
      <c r="L408" s="135"/>
      <c r="V408" s="135"/>
      <c r="AF408" s="135"/>
      <c r="AP408" s="135"/>
      <c r="AZ408" s="135"/>
      <c r="BA408" s="135"/>
      <c r="BJ408" s="135"/>
      <c r="BT408" s="135"/>
      <c r="CD408" s="135"/>
      <c r="CN408" s="135"/>
      <c r="CX408" s="135"/>
      <c r="DH408" s="135"/>
      <c r="DR408" s="135"/>
      <c r="EB408" s="135"/>
      <c r="EL408" s="135"/>
      <c r="EV408" s="135"/>
      <c r="FF408" s="135"/>
      <c r="FP408" s="135"/>
      <c r="FZ408" s="135"/>
      <c r="GJ408" s="135"/>
      <c r="GT408" s="135"/>
      <c r="HD408" s="135"/>
      <c r="HN408" s="135"/>
      <c r="HX408" s="135"/>
    </row>
    <row xmlns:x14ac="http://schemas.microsoft.com/office/spreadsheetml/2009/9/ac" r="409" s="3" customFormat="true" x14ac:dyDescent="0.25">
      <c r="A409" s="383"/>
      <c r="B409" s="135"/>
      <c r="L409" s="135"/>
      <c r="V409" s="135"/>
      <c r="AF409" s="135"/>
      <c r="AP409" s="135"/>
      <c r="AZ409" s="135"/>
      <c r="BA409" s="135"/>
      <c r="BJ409" s="135"/>
      <c r="BT409" s="135"/>
      <c r="CD409" s="135"/>
      <c r="CN409" s="135"/>
      <c r="CX409" s="135"/>
      <c r="DH409" s="135"/>
      <c r="DR409" s="135"/>
      <c r="EB409" s="135"/>
      <c r="EL409" s="135"/>
      <c r="EV409" s="135"/>
      <c r="FF409" s="135"/>
      <c r="FP409" s="135"/>
      <c r="FZ409" s="135"/>
      <c r="GJ409" s="135"/>
      <c r="GT409" s="135"/>
      <c r="HD409" s="135"/>
      <c r="HN409" s="135"/>
      <c r="HX409" s="135"/>
    </row>
    <row xmlns:x14ac="http://schemas.microsoft.com/office/spreadsheetml/2009/9/ac" r="410" s="3" customFormat="true" x14ac:dyDescent="0.25">
      <c r="A410" s="383"/>
      <c r="B410" s="135"/>
      <c r="L410" s="135"/>
      <c r="V410" s="135"/>
      <c r="AF410" s="135"/>
      <c r="AP410" s="135"/>
      <c r="AZ410" s="135"/>
      <c r="BA410" s="135"/>
      <c r="BJ410" s="135"/>
      <c r="BT410" s="135"/>
      <c r="CD410" s="135"/>
      <c r="CN410" s="135"/>
      <c r="CX410" s="135"/>
      <c r="DH410" s="135"/>
      <c r="DR410" s="135"/>
      <c r="EB410" s="135"/>
      <c r="EL410" s="135"/>
      <c r="EV410" s="135"/>
      <c r="FF410" s="135"/>
      <c r="FP410" s="135"/>
      <c r="FZ410" s="135"/>
      <c r="GJ410" s="135"/>
      <c r="GT410" s="135"/>
      <c r="HD410" s="135"/>
      <c r="HN410" s="135"/>
      <c r="HX410" s="135"/>
    </row>
    <row xmlns:x14ac="http://schemas.microsoft.com/office/spreadsheetml/2009/9/ac" r="411" s="3" customFormat="true" x14ac:dyDescent="0.25">
      <c r="A411" s="383"/>
      <c r="B411" s="135"/>
      <c r="L411" s="135"/>
      <c r="V411" s="135"/>
      <c r="AF411" s="135"/>
      <c r="AP411" s="135"/>
      <c r="AZ411" s="135"/>
      <c r="BA411" s="135"/>
      <c r="BJ411" s="135"/>
      <c r="BT411" s="135"/>
      <c r="CD411" s="135"/>
      <c r="CN411" s="135"/>
      <c r="CX411" s="135"/>
      <c r="DH411" s="135"/>
      <c r="DR411" s="135"/>
      <c r="EB411" s="135"/>
      <c r="EL411" s="135"/>
      <c r="EV411" s="135"/>
      <c r="FF411" s="135"/>
      <c r="FP411" s="135"/>
      <c r="FZ411" s="135"/>
      <c r="GJ411" s="135"/>
      <c r="GT411" s="135"/>
      <c r="HD411" s="135"/>
      <c r="HN411" s="135"/>
      <c r="HX411" s="135"/>
    </row>
    <row xmlns:x14ac="http://schemas.microsoft.com/office/spreadsheetml/2009/9/ac" r="412" s="3" customFormat="true" x14ac:dyDescent="0.25">
      <c r="A412" s="383"/>
      <c r="B412" s="135"/>
      <c r="L412" s="135"/>
      <c r="V412" s="135"/>
      <c r="AF412" s="135"/>
      <c r="AP412" s="135"/>
      <c r="AZ412" s="135"/>
      <c r="BA412" s="135"/>
      <c r="BJ412" s="135"/>
      <c r="BT412" s="135"/>
      <c r="CD412" s="135"/>
      <c r="CN412" s="135"/>
      <c r="CX412" s="135"/>
      <c r="DH412" s="135"/>
      <c r="DR412" s="135"/>
      <c r="EB412" s="135"/>
      <c r="EL412" s="135"/>
      <c r="EV412" s="135"/>
      <c r="FF412" s="135"/>
      <c r="FP412" s="135"/>
      <c r="FZ412" s="135"/>
      <c r="GJ412" s="135"/>
      <c r="GT412" s="135"/>
      <c r="HD412" s="135"/>
      <c r="HN412" s="135"/>
      <c r="HX412" s="135"/>
    </row>
    <row xmlns:x14ac="http://schemas.microsoft.com/office/spreadsheetml/2009/9/ac" r="413" s="3" customFormat="true" x14ac:dyDescent="0.25">
      <c r="A413" s="383"/>
      <c r="B413" s="135"/>
      <c r="L413" s="135"/>
      <c r="V413" s="135"/>
      <c r="AF413" s="135"/>
      <c r="AP413" s="135"/>
      <c r="AZ413" s="135"/>
      <c r="BA413" s="135"/>
      <c r="BJ413" s="135"/>
      <c r="BT413" s="135"/>
      <c r="CD413" s="135"/>
      <c r="CN413" s="135"/>
      <c r="CX413" s="135"/>
      <c r="DH413" s="135"/>
      <c r="DR413" s="135"/>
      <c r="EB413" s="135"/>
      <c r="EL413" s="135"/>
      <c r="EV413" s="135"/>
      <c r="FF413" s="135"/>
      <c r="FP413" s="135"/>
      <c r="FZ413" s="135"/>
      <c r="GJ413" s="135"/>
      <c r="GT413" s="135"/>
      <c r="HD413" s="135"/>
      <c r="HN413" s="135"/>
      <c r="HX413" s="135"/>
    </row>
    <row xmlns:x14ac="http://schemas.microsoft.com/office/spreadsheetml/2009/9/ac" r="414" s="3" customFormat="true" x14ac:dyDescent="0.25">
      <c r="A414" s="383"/>
      <c r="B414" s="135"/>
      <c r="L414" s="135"/>
      <c r="V414" s="135"/>
      <c r="AF414" s="135"/>
      <c r="AP414" s="135"/>
      <c r="AZ414" s="135"/>
      <c r="BA414" s="135"/>
      <c r="BJ414" s="135"/>
      <c r="BT414" s="135"/>
      <c r="CD414" s="135"/>
      <c r="CN414" s="135"/>
      <c r="CX414" s="135"/>
      <c r="DH414" s="135"/>
      <c r="DR414" s="135"/>
      <c r="EB414" s="135"/>
      <c r="EL414" s="135"/>
      <c r="EV414" s="135"/>
      <c r="FF414" s="135"/>
      <c r="FP414" s="135"/>
      <c r="FZ414" s="135"/>
      <c r="GJ414" s="135"/>
      <c r="GT414" s="135"/>
      <c r="HD414" s="135"/>
      <c r="HN414" s="135"/>
      <c r="HX414" s="135"/>
    </row>
    <row xmlns:x14ac="http://schemas.microsoft.com/office/spreadsheetml/2009/9/ac" r="415" s="3" customFormat="true" x14ac:dyDescent="0.25">
      <c r="A415" s="383"/>
      <c r="B415" s="135"/>
      <c r="L415" s="135"/>
      <c r="V415" s="135"/>
      <c r="AF415" s="135"/>
      <c r="AP415" s="135"/>
      <c r="AZ415" s="135"/>
      <c r="BA415" s="135"/>
      <c r="BJ415" s="135"/>
      <c r="BT415" s="135"/>
      <c r="CD415" s="135"/>
      <c r="CN415" s="135"/>
      <c r="CX415" s="135"/>
      <c r="DH415" s="135"/>
      <c r="DR415" s="135"/>
      <c r="EB415" s="135"/>
      <c r="EL415" s="135"/>
      <c r="EV415" s="135"/>
      <c r="FF415" s="135"/>
      <c r="FP415" s="135"/>
      <c r="FZ415" s="135"/>
      <c r="GJ415" s="135"/>
      <c r="GT415" s="135"/>
      <c r="HD415" s="135"/>
      <c r="HN415" s="135"/>
      <c r="HX415" s="135"/>
    </row>
    <row xmlns:x14ac="http://schemas.microsoft.com/office/spreadsheetml/2009/9/ac" r="416" s="3" customFormat="true" x14ac:dyDescent="0.25">
      <c r="A416" s="383"/>
      <c r="B416" s="135"/>
      <c r="L416" s="135"/>
      <c r="V416" s="135"/>
      <c r="AF416" s="135"/>
      <c r="AP416" s="135"/>
      <c r="AZ416" s="135"/>
      <c r="BA416" s="135"/>
      <c r="BJ416" s="135"/>
      <c r="BT416" s="135"/>
      <c r="CD416" s="135"/>
      <c r="CN416" s="135"/>
      <c r="CX416" s="135"/>
      <c r="DH416" s="135"/>
      <c r="DR416" s="135"/>
      <c r="EB416" s="135"/>
      <c r="EL416" s="135"/>
      <c r="EV416" s="135"/>
      <c r="FF416" s="135"/>
      <c r="FP416" s="135"/>
      <c r="FZ416" s="135"/>
      <c r="GJ416" s="135"/>
      <c r="GT416" s="135"/>
      <c r="HD416" s="135"/>
      <c r="HN416" s="135"/>
      <c r="HX416" s="135"/>
    </row>
    <row xmlns:x14ac="http://schemas.microsoft.com/office/spreadsheetml/2009/9/ac" r="417" s="3" customFormat="true" x14ac:dyDescent="0.25">
      <c r="A417" s="383"/>
      <c r="B417" s="135"/>
      <c r="L417" s="135"/>
      <c r="V417" s="135"/>
      <c r="AF417" s="135"/>
      <c r="AP417" s="135"/>
      <c r="AZ417" s="135"/>
      <c r="BA417" s="135"/>
      <c r="BJ417" s="135"/>
      <c r="BT417" s="135"/>
      <c r="CD417" s="135"/>
      <c r="CN417" s="135"/>
      <c r="CX417" s="135"/>
      <c r="DH417" s="135"/>
      <c r="DR417" s="135"/>
      <c r="EB417" s="135"/>
      <c r="EL417" s="135"/>
      <c r="EV417" s="135"/>
      <c r="FF417" s="135"/>
      <c r="FP417" s="135"/>
      <c r="FZ417" s="135"/>
      <c r="GJ417" s="135"/>
      <c r="GT417" s="135"/>
      <c r="HD417" s="135"/>
      <c r="HN417" s="135"/>
      <c r="HX417" s="135"/>
    </row>
    <row xmlns:x14ac="http://schemas.microsoft.com/office/spreadsheetml/2009/9/ac" r="418" s="3" customFormat="true" x14ac:dyDescent="0.25">
      <c r="A418" s="383"/>
      <c r="B418" s="135"/>
      <c r="L418" s="135"/>
      <c r="V418" s="135"/>
      <c r="AF418" s="135"/>
      <c r="AP418" s="135"/>
      <c r="AZ418" s="135"/>
      <c r="BA418" s="135"/>
      <c r="BJ418" s="135"/>
      <c r="BT418" s="135"/>
      <c r="CD418" s="135"/>
      <c r="CN418" s="135"/>
      <c r="CX418" s="135"/>
      <c r="DH418" s="135"/>
      <c r="DR418" s="135"/>
      <c r="EB418" s="135"/>
      <c r="EL418" s="135"/>
      <c r="EV418" s="135"/>
      <c r="FF418" s="135"/>
      <c r="FP418" s="135"/>
      <c r="FZ418" s="135"/>
      <c r="GJ418" s="135"/>
      <c r="GT418" s="135"/>
      <c r="HD418" s="135"/>
      <c r="HN418" s="135"/>
      <c r="HX418" s="135"/>
    </row>
    <row xmlns:x14ac="http://schemas.microsoft.com/office/spreadsheetml/2009/9/ac" r="419" s="3" customFormat="true" x14ac:dyDescent="0.25">
      <c r="A419" s="383"/>
      <c r="B419" s="135"/>
      <c r="L419" s="135"/>
      <c r="V419" s="135"/>
      <c r="AF419" s="135"/>
      <c r="AP419" s="135"/>
      <c r="AZ419" s="135"/>
      <c r="BA419" s="135"/>
      <c r="BJ419" s="135"/>
      <c r="BT419" s="135"/>
      <c r="CD419" s="135"/>
      <c r="CN419" s="135"/>
      <c r="CX419" s="135"/>
      <c r="DH419" s="135"/>
      <c r="DR419" s="135"/>
      <c r="EB419" s="135"/>
      <c r="EL419" s="135"/>
      <c r="EV419" s="135"/>
      <c r="FF419" s="135"/>
      <c r="FP419" s="135"/>
      <c r="FZ419" s="135"/>
      <c r="GJ419" s="135"/>
      <c r="GT419" s="135"/>
      <c r="HD419" s="135"/>
      <c r="HN419" s="135"/>
      <c r="HX419" s="135"/>
    </row>
    <row xmlns:x14ac="http://schemas.microsoft.com/office/spreadsheetml/2009/9/ac" r="420" s="3" customFormat="true" x14ac:dyDescent="0.25">
      <c r="A420" s="383"/>
      <c r="B420" s="135"/>
      <c r="L420" s="135"/>
      <c r="V420" s="135"/>
      <c r="AF420" s="135"/>
      <c r="AP420" s="135"/>
      <c r="AZ420" s="135"/>
      <c r="BA420" s="135"/>
      <c r="BJ420" s="135"/>
      <c r="BT420" s="135"/>
      <c r="CD420" s="135"/>
      <c r="CN420" s="135"/>
      <c r="CX420" s="135"/>
      <c r="DH420" s="135"/>
      <c r="DR420" s="135"/>
      <c r="EB420" s="135"/>
      <c r="EL420" s="135"/>
      <c r="EV420" s="135"/>
      <c r="FF420" s="135"/>
      <c r="FP420" s="135"/>
      <c r="FZ420" s="135"/>
      <c r="GJ420" s="135"/>
      <c r="GT420" s="135"/>
      <c r="HD420" s="135"/>
      <c r="HN420" s="135"/>
      <c r="HX420" s="135"/>
    </row>
    <row xmlns:x14ac="http://schemas.microsoft.com/office/spreadsheetml/2009/9/ac" r="421" s="3" customFormat="true" x14ac:dyDescent="0.25">
      <c r="A421" s="383"/>
      <c r="B421" s="135"/>
      <c r="L421" s="135"/>
      <c r="V421" s="135"/>
      <c r="AF421" s="135"/>
      <c r="AP421" s="135"/>
      <c r="AZ421" s="135"/>
      <c r="BA421" s="135"/>
      <c r="BJ421" s="135"/>
      <c r="BT421" s="135"/>
      <c r="CD421" s="135"/>
      <c r="CN421" s="135"/>
      <c r="CX421" s="135"/>
      <c r="DH421" s="135"/>
      <c r="DR421" s="135"/>
      <c r="EB421" s="135"/>
      <c r="EL421" s="135"/>
      <c r="EV421" s="135"/>
      <c r="FF421" s="135"/>
      <c r="FP421" s="135"/>
      <c r="FZ421" s="135"/>
      <c r="GJ421" s="135"/>
      <c r="GT421" s="135"/>
      <c r="HD421" s="135"/>
      <c r="HN421" s="135"/>
      <c r="HX421" s="135"/>
    </row>
    <row xmlns:x14ac="http://schemas.microsoft.com/office/spreadsheetml/2009/9/ac" r="422" s="3" customFormat="true" x14ac:dyDescent="0.25">
      <c r="A422" s="383"/>
      <c r="B422" s="135"/>
      <c r="L422" s="135"/>
      <c r="V422" s="135"/>
      <c r="AF422" s="135"/>
      <c r="AP422" s="135"/>
      <c r="AZ422" s="135"/>
      <c r="BA422" s="135"/>
      <c r="BJ422" s="135"/>
      <c r="BT422" s="135"/>
      <c r="CD422" s="135"/>
      <c r="CN422" s="135"/>
      <c r="CX422" s="135"/>
      <c r="DH422" s="135"/>
      <c r="DR422" s="135"/>
      <c r="EB422" s="135"/>
      <c r="EL422" s="135"/>
      <c r="EV422" s="135"/>
      <c r="FF422" s="135"/>
      <c r="FP422" s="135"/>
      <c r="FZ422" s="135"/>
      <c r="GJ422" s="135"/>
      <c r="GT422" s="135"/>
      <c r="HD422" s="135"/>
      <c r="HN422" s="135"/>
      <c r="HX422" s="135"/>
    </row>
    <row xmlns:x14ac="http://schemas.microsoft.com/office/spreadsheetml/2009/9/ac" r="423" s="3" customFormat="true" x14ac:dyDescent="0.25">
      <c r="A423" s="383"/>
      <c r="B423" s="135"/>
      <c r="L423" s="135"/>
      <c r="V423" s="135"/>
      <c r="AF423" s="135"/>
      <c r="AP423" s="135"/>
      <c r="AZ423" s="135"/>
      <c r="BA423" s="135"/>
      <c r="BJ423" s="135"/>
      <c r="BT423" s="135"/>
      <c r="CD423" s="135"/>
      <c r="CN423" s="135"/>
      <c r="CX423" s="135"/>
      <c r="DH423" s="135"/>
      <c r="DR423" s="135"/>
      <c r="EB423" s="135"/>
      <c r="EL423" s="135"/>
      <c r="EV423" s="135"/>
      <c r="FF423" s="135"/>
      <c r="FP423" s="135"/>
      <c r="FZ423" s="135"/>
      <c r="GJ423" s="135"/>
      <c r="GT423" s="135"/>
      <c r="HD423" s="135"/>
      <c r="HN423" s="135"/>
      <c r="HX423" s="135"/>
    </row>
    <row xmlns:x14ac="http://schemas.microsoft.com/office/spreadsheetml/2009/9/ac" r="424" s="3" customFormat="true" x14ac:dyDescent="0.25">
      <c r="A424" s="383"/>
      <c r="B424" s="135"/>
      <c r="L424" s="135"/>
      <c r="V424" s="135"/>
      <c r="AF424" s="135"/>
      <c r="AP424" s="135"/>
      <c r="AZ424" s="135"/>
      <c r="BA424" s="135"/>
      <c r="BJ424" s="135"/>
      <c r="BT424" s="135"/>
      <c r="CD424" s="135"/>
      <c r="CN424" s="135"/>
      <c r="CX424" s="135"/>
      <c r="DH424" s="135"/>
      <c r="DR424" s="135"/>
      <c r="EB424" s="135"/>
      <c r="EL424" s="135"/>
      <c r="EV424" s="135"/>
      <c r="FF424" s="135"/>
      <c r="FP424" s="135"/>
      <c r="FZ424" s="135"/>
      <c r="GJ424" s="135"/>
      <c r="GT424" s="135"/>
      <c r="HD424" s="135"/>
      <c r="HN424" s="135"/>
      <c r="HX424" s="135"/>
    </row>
    <row xmlns:x14ac="http://schemas.microsoft.com/office/spreadsheetml/2009/9/ac" r="425" s="3" customFormat="true" x14ac:dyDescent="0.25">
      <c r="A425" s="383"/>
      <c r="B425" s="135"/>
      <c r="L425" s="135"/>
      <c r="V425" s="135"/>
      <c r="AF425" s="135"/>
      <c r="AP425" s="135"/>
      <c r="AZ425" s="135"/>
      <c r="BA425" s="135"/>
      <c r="BJ425" s="135"/>
      <c r="BT425" s="135"/>
      <c r="CD425" s="135"/>
      <c r="CN425" s="135"/>
      <c r="CX425" s="135"/>
      <c r="DH425" s="135"/>
      <c r="DR425" s="135"/>
      <c r="EB425" s="135"/>
      <c r="EL425" s="135"/>
      <c r="EV425" s="135"/>
      <c r="FF425" s="135"/>
      <c r="FP425" s="135"/>
      <c r="FZ425" s="135"/>
      <c r="GJ425" s="135"/>
      <c r="GT425" s="135"/>
      <c r="HD425" s="135"/>
      <c r="HN425" s="135"/>
      <c r="HX425" s="135"/>
    </row>
    <row xmlns:x14ac="http://schemas.microsoft.com/office/spreadsheetml/2009/9/ac" r="426" s="3" customFormat="true" x14ac:dyDescent="0.25">
      <c r="A426" s="383"/>
      <c r="B426" s="135"/>
      <c r="L426" s="135"/>
      <c r="V426" s="135"/>
      <c r="AF426" s="135"/>
      <c r="AP426" s="135"/>
      <c r="AZ426" s="135"/>
      <c r="BA426" s="135"/>
      <c r="BJ426" s="135"/>
      <c r="BT426" s="135"/>
      <c r="CD426" s="135"/>
      <c r="CN426" s="135"/>
      <c r="CX426" s="135"/>
      <c r="DH426" s="135"/>
      <c r="DR426" s="135"/>
      <c r="EB426" s="135"/>
      <c r="EL426" s="135"/>
      <c r="EV426" s="135"/>
      <c r="FF426" s="135"/>
      <c r="FP426" s="135"/>
      <c r="FZ426" s="135"/>
      <c r="GJ426" s="135"/>
      <c r="GT426" s="135"/>
      <c r="HD426" s="135"/>
      <c r="HN426" s="135"/>
      <c r="HX426" s="135"/>
    </row>
    <row xmlns:x14ac="http://schemas.microsoft.com/office/spreadsheetml/2009/9/ac" r="427" s="3" customFormat="true" x14ac:dyDescent="0.25">
      <c r="A427" s="383"/>
      <c r="B427" s="135"/>
      <c r="L427" s="135"/>
      <c r="V427" s="135"/>
      <c r="AF427" s="135"/>
      <c r="AP427" s="135"/>
      <c r="AZ427" s="135"/>
      <c r="BA427" s="135"/>
      <c r="BJ427" s="135"/>
      <c r="BT427" s="135"/>
      <c r="CD427" s="135"/>
      <c r="CN427" s="135"/>
      <c r="CX427" s="135"/>
      <c r="DH427" s="135"/>
      <c r="DR427" s="135"/>
      <c r="EB427" s="135"/>
      <c r="EL427" s="135"/>
      <c r="EV427" s="135"/>
      <c r="FF427" s="135"/>
      <c r="FP427" s="135"/>
      <c r="FZ427" s="135"/>
      <c r="GJ427" s="135"/>
      <c r="GT427" s="135"/>
      <c r="HD427" s="135"/>
      <c r="HN427" s="135"/>
      <c r="HX427" s="135"/>
    </row>
    <row xmlns:x14ac="http://schemas.microsoft.com/office/spreadsheetml/2009/9/ac" r="428" s="3" customFormat="true" x14ac:dyDescent="0.25">
      <c r="A428" s="383"/>
      <c r="B428" s="135"/>
      <c r="L428" s="135"/>
      <c r="V428" s="135"/>
      <c r="AF428" s="135"/>
      <c r="AP428" s="135"/>
      <c r="AZ428" s="135"/>
      <c r="BA428" s="135"/>
      <c r="BJ428" s="135"/>
      <c r="BT428" s="135"/>
      <c r="CD428" s="135"/>
      <c r="CN428" s="135"/>
      <c r="CX428" s="135"/>
      <c r="DH428" s="135"/>
      <c r="DR428" s="135"/>
      <c r="EB428" s="135"/>
      <c r="EL428" s="135"/>
      <c r="EV428" s="135"/>
      <c r="FF428" s="135"/>
      <c r="FP428" s="135"/>
      <c r="FZ428" s="135"/>
      <c r="GJ428" s="135"/>
      <c r="GT428" s="135"/>
      <c r="HD428" s="135"/>
      <c r="HN428" s="135"/>
      <c r="HX428" s="135"/>
    </row>
    <row xmlns:x14ac="http://schemas.microsoft.com/office/spreadsheetml/2009/9/ac" r="429" s="3" customFormat="true" x14ac:dyDescent="0.25">
      <c r="A429" s="383"/>
      <c r="B429" s="135"/>
      <c r="L429" s="135"/>
      <c r="V429" s="135"/>
      <c r="AF429" s="135"/>
      <c r="AP429" s="135"/>
      <c r="AZ429" s="135"/>
      <c r="BA429" s="135"/>
      <c r="BJ429" s="135"/>
      <c r="BT429" s="135"/>
      <c r="CD429" s="135"/>
      <c r="CN429" s="135"/>
      <c r="CX429" s="135"/>
      <c r="DH429" s="135"/>
      <c r="DR429" s="135"/>
      <c r="EB429" s="135"/>
      <c r="EL429" s="135"/>
      <c r="EV429" s="135"/>
      <c r="FF429" s="135"/>
      <c r="FP429" s="135"/>
      <c r="FZ429" s="135"/>
      <c r="GJ429" s="135"/>
      <c r="GT429" s="135"/>
      <c r="HD429" s="135"/>
      <c r="HN429" s="135"/>
      <c r="HX429" s="135"/>
    </row>
    <row xmlns:x14ac="http://schemas.microsoft.com/office/spreadsheetml/2009/9/ac" r="430" s="3" customFormat="true" x14ac:dyDescent="0.25">
      <c r="A430" s="383"/>
      <c r="B430" s="135"/>
      <c r="L430" s="135"/>
      <c r="V430" s="135"/>
      <c r="AF430" s="135"/>
      <c r="AP430" s="135"/>
      <c r="AZ430" s="135"/>
      <c r="BA430" s="135"/>
      <c r="BJ430" s="135"/>
      <c r="BT430" s="135"/>
      <c r="CD430" s="135"/>
      <c r="CN430" s="135"/>
      <c r="CX430" s="135"/>
      <c r="DH430" s="135"/>
      <c r="DR430" s="135"/>
      <c r="EB430" s="135"/>
      <c r="EL430" s="135"/>
      <c r="EV430" s="135"/>
      <c r="FF430" s="135"/>
      <c r="FP430" s="135"/>
      <c r="FZ430" s="135"/>
      <c r="GJ430" s="135"/>
      <c r="GT430" s="135"/>
      <c r="HD430" s="135"/>
      <c r="HN430" s="135"/>
      <c r="HX430" s="135"/>
    </row>
    <row xmlns:x14ac="http://schemas.microsoft.com/office/spreadsheetml/2009/9/ac" r="431" s="3" customFormat="true" x14ac:dyDescent="0.25">
      <c r="A431" s="383"/>
      <c r="B431" s="135"/>
      <c r="L431" s="135"/>
      <c r="V431" s="135"/>
      <c r="AF431" s="135"/>
      <c r="AP431" s="135"/>
      <c r="AZ431" s="135"/>
      <c r="BA431" s="135"/>
      <c r="BJ431" s="135"/>
      <c r="BT431" s="135"/>
      <c r="CD431" s="135"/>
      <c r="CN431" s="135"/>
      <c r="CX431" s="135"/>
      <c r="DH431" s="135"/>
      <c r="DR431" s="135"/>
      <c r="EB431" s="135"/>
      <c r="EL431" s="135"/>
      <c r="EV431" s="135"/>
      <c r="FF431" s="135"/>
      <c r="FP431" s="135"/>
      <c r="FZ431" s="135"/>
      <c r="GJ431" s="135"/>
      <c r="GT431" s="135"/>
      <c r="HD431" s="135"/>
      <c r="HN431" s="135"/>
      <c r="HX431" s="135"/>
    </row>
    <row xmlns:x14ac="http://schemas.microsoft.com/office/spreadsheetml/2009/9/ac" r="432" s="3" customFormat="true" x14ac:dyDescent="0.25">
      <c r="A432" s="383"/>
      <c r="B432" s="135"/>
      <c r="L432" s="135"/>
      <c r="V432" s="135"/>
      <c r="AF432" s="135"/>
      <c r="AP432" s="135"/>
      <c r="AZ432" s="135"/>
      <c r="BA432" s="135"/>
      <c r="BJ432" s="135"/>
      <c r="BT432" s="135"/>
      <c r="CD432" s="135"/>
      <c r="CN432" s="135"/>
      <c r="CX432" s="135"/>
      <c r="DH432" s="135"/>
      <c r="DR432" s="135"/>
      <c r="EB432" s="135"/>
      <c r="EL432" s="135"/>
      <c r="EV432" s="135"/>
      <c r="FF432" s="135"/>
      <c r="FP432" s="135"/>
      <c r="FZ432" s="135"/>
      <c r="GJ432" s="135"/>
      <c r="GT432" s="135"/>
      <c r="HD432" s="135"/>
      <c r="HN432" s="135"/>
      <c r="HX432" s="135"/>
    </row>
    <row xmlns:x14ac="http://schemas.microsoft.com/office/spreadsheetml/2009/9/ac" r="433" s="3" customFormat="true" x14ac:dyDescent="0.25">
      <c r="A433" s="383"/>
      <c r="B433" s="135"/>
      <c r="L433" s="135"/>
      <c r="V433" s="135"/>
      <c r="AF433" s="135"/>
      <c r="AP433" s="135"/>
      <c r="AZ433" s="135"/>
      <c r="BA433" s="135"/>
      <c r="BJ433" s="135"/>
      <c r="BT433" s="135"/>
      <c r="CD433" s="135"/>
      <c r="CN433" s="135"/>
      <c r="CX433" s="135"/>
      <c r="DH433" s="135"/>
      <c r="DR433" s="135"/>
      <c r="EB433" s="135"/>
      <c r="EL433" s="135"/>
      <c r="EV433" s="135"/>
      <c r="FF433" s="135"/>
      <c r="FP433" s="135"/>
      <c r="FZ433" s="135"/>
      <c r="GJ433" s="135"/>
      <c r="GT433" s="135"/>
      <c r="HD433" s="135"/>
      <c r="HN433" s="135"/>
      <c r="HX433" s="135"/>
    </row>
    <row xmlns:x14ac="http://schemas.microsoft.com/office/spreadsheetml/2009/9/ac" r="434" s="3" customFormat="true" x14ac:dyDescent="0.25">
      <c r="A434" s="383"/>
      <c r="B434" s="135"/>
      <c r="L434" s="135"/>
      <c r="V434" s="135"/>
      <c r="AF434" s="135"/>
      <c r="AP434" s="135"/>
      <c r="AZ434" s="135"/>
      <c r="BA434" s="135"/>
      <c r="BJ434" s="135"/>
      <c r="BT434" s="135"/>
      <c r="CD434" s="135"/>
      <c r="CN434" s="135"/>
      <c r="CX434" s="135"/>
      <c r="DH434" s="135"/>
      <c r="DR434" s="135"/>
      <c r="EB434" s="135"/>
      <c r="EL434" s="135"/>
      <c r="EV434" s="135"/>
      <c r="FF434" s="135"/>
      <c r="FP434" s="135"/>
      <c r="FZ434" s="135"/>
      <c r="GJ434" s="135"/>
      <c r="GT434" s="135"/>
      <c r="HD434" s="135"/>
      <c r="HN434" s="135"/>
      <c r="HX434" s="135"/>
    </row>
    <row xmlns:x14ac="http://schemas.microsoft.com/office/spreadsheetml/2009/9/ac" r="435" s="3" customFormat="true" x14ac:dyDescent="0.25">
      <c r="A435" s="383"/>
      <c r="B435" s="135"/>
      <c r="L435" s="135"/>
      <c r="V435" s="135"/>
      <c r="AF435" s="135"/>
      <c r="AP435" s="135"/>
      <c r="AZ435" s="135"/>
      <c r="BA435" s="135"/>
      <c r="BJ435" s="135"/>
      <c r="BT435" s="135"/>
      <c r="CD435" s="135"/>
      <c r="CN435" s="135"/>
      <c r="CX435" s="135"/>
      <c r="DH435" s="135"/>
      <c r="DR435" s="135"/>
      <c r="EB435" s="135"/>
      <c r="EL435" s="135"/>
      <c r="EV435" s="135"/>
      <c r="FF435" s="135"/>
      <c r="FP435" s="135"/>
      <c r="FZ435" s="135"/>
      <c r="GJ435" s="135"/>
      <c r="GT435" s="135"/>
      <c r="HD435" s="135"/>
      <c r="HN435" s="135"/>
      <c r="HX435" s="135"/>
    </row>
    <row xmlns:x14ac="http://schemas.microsoft.com/office/spreadsheetml/2009/9/ac" r="436" s="3" customFormat="true" x14ac:dyDescent="0.25">
      <c r="A436" s="383"/>
      <c r="B436" s="135"/>
      <c r="L436" s="135"/>
      <c r="V436" s="135"/>
      <c r="AF436" s="135"/>
      <c r="AP436" s="135"/>
      <c r="AZ436" s="135"/>
      <c r="BA436" s="135"/>
      <c r="BJ436" s="135"/>
      <c r="BT436" s="135"/>
      <c r="CD436" s="135"/>
      <c r="CN436" s="135"/>
      <c r="CX436" s="135"/>
      <c r="DH436" s="135"/>
      <c r="DR436" s="135"/>
      <c r="EB436" s="135"/>
      <c r="EL436" s="135"/>
      <c r="EV436" s="135"/>
      <c r="FF436" s="135"/>
      <c r="FP436" s="135"/>
      <c r="FZ436" s="135"/>
      <c r="GJ436" s="135"/>
      <c r="GT436" s="135"/>
      <c r="HD436" s="135"/>
      <c r="HN436" s="135"/>
      <c r="HX436" s="135"/>
    </row>
    <row xmlns:x14ac="http://schemas.microsoft.com/office/spreadsheetml/2009/9/ac" r="437" s="3" customFormat="true" x14ac:dyDescent="0.25">
      <c r="A437" s="383"/>
      <c r="B437" s="135"/>
      <c r="L437" s="135"/>
      <c r="V437" s="135"/>
      <c r="AF437" s="135"/>
      <c r="AP437" s="135"/>
      <c r="AZ437" s="135"/>
      <c r="BA437" s="135"/>
      <c r="BJ437" s="135"/>
      <c r="BT437" s="135"/>
      <c r="CD437" s="135"/>
      <c r="CN437" s="135"/>
      <c r="CX437" s="135"/>
      <c r="DH437" s="135"/>
      <c r="DR437" s="135"/>
      <c r="EB437" s="135"/>
      <c r="EL437" s="135"/>
      <c r="EV437" s="135"/>
      <c r="FF437" s="135"/>
      <c r="FP437" s="135"/>
      <c r="FZ437" s="135"/>
      <c r="GJ437" s="135"/>
      <c r="GT437" s="135"/>
      <c r="HD437" s="135"/>
      <c r="HN437" s="135"/>
      <c r="HX437" s="135"/>
    </row>
    <row xmlns:x14ac="http://schemas.microsoft.com/office/spreadsheetml/2009/9/ac" r="438" s="3" customFormat="true" x14ac:dyDescent="0.25">
      <c r="A438" s="383"/>
      <c r="B438" s="135"/>
      <c r="L438" s="135"/>
      <c r="V438" s="135"/>
      <c r="AF438" s="135"/>
      <c r="AP438" s="135"/>
      <c r="AZ438" s="135"/>
      <c r="BA438" s="135"/>
      <c r="BJ438" s="135"/>
      <c r="BT438" s="135"/>
      <c r="CD438" s="135"/>
      <c r="CN438" s="135"/>
      <c r="CX438" s="135"/>
      <c r="DH438" s="135"/>
      <c r="DR438" s="135"/>
      <c r="EB438" s="135"/>
      <c r="EL438" s="135"/>
      <c r="EV438" s="135"/>
      <c r="FF438" s="135"/>
      <c r="FP438" s="135"/>
      <c r="FZ438" s="135"/>
      <c r="GJ438" s="135"/>
      <c r="GT438" s="135"/>
      <c r="HD438" s="135"/>
      <c r="HN438" s="135"/>
      <c r="HX438" s="135"/>
    </row>
    <row xmlns:x14ac="http://schemas.microsoft.com/office/spreadsheetml/2009/9/ac" r="439" s="3" customFormat="true" x14ac:dyDescent="0.25">
      <c r="A439" s="383"/>
      <c r="B439" s="135"/>
      <c r="L439" s="135"/>
      <c r="V439" s="135"/>
      <c r="AF439" s="135"/>
      <c r="AP439" s="135"/>
      <c r="AZ439" s="135"/>
      <c r="BA439" s="135"/>
      <c r="BJ439" s="135"/>
      <c r="BT439" s="135"/>
      <c r="CD439" s="135"/>
      <c r="CN439" s="135"/>
      <c r="CX439" s="135"/>
      <c r="DH439" s="135"/>
      <c r="DR439" s="135"/>
      <c r="EB439" s="135"/>
      <c r="EL439" s="135"/>
      <c r="EV439" s="135"/>
      <c r="FF439" s="135"/>
      <c r="FP439" s="135"/>
      <c r="FZ439" s="135"/>
      <c r="GJ439" s="135"/>
      <c r="GT439" s="135"/>
      <c r="HD439" s="135"/>
      <c r="HN439" s="135"/>
      <c r="HX439" s="135"/>
    </row>
    <row xmlns:x14ac="http://schemas.microsoft.com/office/spreadsheetml/2009/9/ac" r="440" s="3" customFormat="true" x14ac:dyDescent="0.25">
      <c r="A440" s="383"/>
      <c r="B440" s="135"/>
      <c r="L440" s="135"/>
      <c r="V440" s="135"/>
      <c r="AF440" s="135"/>
      <c r="AP440" s="135"/>
      <c r="AZ440" s="135"/>
      <c r="BA440" s="135"/>
      <c r="BJ440" s="135"/>
      <c r="BT440" s="135"/>
      <c r="CD440" s="135"/>
      <c r="CN440" s="135"/>
      <c r="CX440" s="135"/>
      <c r="DH440" s="135"/>
      <c r="DR440" s="135"/>
      <c r="EB440" s="135"/>
      <c r="EL440" s="135"/>
      <c r="EV440" s="135"/>
      <c r="FF440" s="135"/>
      <c r="FP440" s="135"/>
      <c r="FZ440" s="135"/>
      <c r="GJ440" s="135"/>
      <c r="GT440" s="135"/>
      <c r="HD440" s="135"/>
      <c r="HN440" s="135"/>
      <c r="HX440" s="135"/>
    </row>
    <row xmlns:x14ac="http://schemas.microsoft.com/office/spreadsheetml/2009/9/ac" r="441" s="3" customFormat="true" x14ac:dyDescent="0.25">
      <c r="A441" s="383"/>
      <c r="B441" s="135"/>
      <c r="L441" s="135"/>
      <c r="V441" s="135"/>
      <c r="AF441" s="135"/>
      <c r="AP441" s="135"/>
      <c r="AZ441" s="135"/>
      <c r="BA441" s="135"/>
      <c r="BJ441" s="135"/>
      <c r="BT441" s="135"/>
      <c r="CD441" s="135"/>
      <c r="CN441" s="135"/>
      <c r="CX441" s="135"/>
      <c r="DH441" s="135"/>
      <c r="DR441" s="135"/>
      <c r="EB441" s="135"/>
      <c r="EL441" s="135"/>
      <c r="EV441" s="135"/>
      <c r="FF441" s="135"/>
      <c r="FP441" s="135"/>
      <c r="FZ441" s="135"/>
      <c r="GJ441" s="135"/>
      <c r="GT441" s="135"/>
      <c r="HD441" s="135"/>
      <c r="HN441" s="135"/>
      <c r="HX441" s="135"/>
    </row>
    <row xmlns:x14ac="http://schemas.microsoft.com/office/spreadsheetml/2009/9/ac" r="442" s="3" customFormat="true" x14ac:dyDescent="0.25">
      <c r="A442" s="383"/>
      <c r="B442" s="135"/>
      <c r="L442" s="135"/>
      <c r="V442" s="135"/>
      <c r="AF442" s="135"/>
      <c r="AP442" s="135"/>
      <c r="AZ442" s="135"/>
      <c r="BA442" s="135"/>
      <c r="BJ442" s="135"/>
      <c r="BT442" s="135"/>
      <c r="CD442" s="135"/>
      <c r="CN442" s="135"/>
      <c r="CX442" s="135"/>
      <c r="DH442" s="135"/>
      <c r="DR442" s="135"/>
      <c r="EB442" s="135"/>
      <c r="EL442" s="135"/>
      <c r="EV442" s="135"/>
      <c r="FF442" s="135"/>
      <c r="FP442" s="135"/>
      <c r="FZ442" s="135"/>
      <c r="GJ442" s="135"/>
      <c r="GT442" s="135"/>
      <c r="HD442" s="135"/>
      <c r="HN442" s="135"/>
      <c r="HX442" s="135"/>
    </row>
    <row xmlns:x14ac="http://schemas.microsoft.com/office/spreadsheetml/2009/9/ac" r="443" s="3" customFormat="true" x14ac:dyDescent="0.25">
      <c r="A443" s="383"/>
      <c r="B443" s="135"/>
      <c r="L443" s="135"/>
      <c r="V443" s="135"/>
      <c r="AF443" s="135"/>
      <c r="AP443" s="135"/>
      <c r="AZ443" s="135"/>
      <c r="BA443" s="135"/>
      <c r="BJ443" s="135"/>
      <c r="BT443" s="135"/>
      <c r="CD443" s="135"/>
      <c r="CN443" s="135"/>
      <c r="CX443" s="135"/>
      <c r="DH443" s="135"/>
      <c r="DR443" s="135"/>
      <c r="EB443" s="135"/>
      <c r="EL443" s="135"/>
      <c r="EV443" s="135"/>
      <c r="FF443" s="135"/>
      <c r="FP443" s="135"/>
      <c r="FZ443" s="135"/>
      <c r="GJ443" s="135"/>
      <c r="GT443" s="135"/>
      <c r="HD443" s="135"/>
      <c r="HN443" s="135"/>
      <c r="HX443" s="135"/>
    </row>
    <row xmlns:x14ac="http://schemas.microsoft.com/office/spreadsheetml/2009/9/ac" r="444" s="3" customFormat="true" x14ac:dyDescent="0.25">
      <c r="A444" s="383"/>
      <c r="B444" s="135"/>
      <c r="L444" s="135"/>
      <c r="V444" s="135"/>
      <c r="AF444" s="135"/>
      <c r="AP444" s="135"/>
      <c r="AZ444" s="135"/>
      <c r="BA444" s="135"/>
      <c r="BJ444" s="135"/>
      <c r="BT444" s="135"/>
      <c r="CD444" s="135"/>
      <c r="CN444" s="135"/>
      <c r="CX444" s="135"/>
      <c r="DH444" s="135"/>
      <c r="DR444" s="135"/>
      <c r="EB444" s="135"/>
      <c r="EL444" s="135"/>
      <c r="EV444" s="135"/>
      <c r="FF444" s="135"/>
      <c r="FP444" s="135"/>
      <c r="FZ444" s="135"/>
      <c r="GJ444" s="135"/>
      <c r="GT444" s="135"/>
      <c r="HD444" s="135"/>
      <c r="HN444" s="135"/>
      <c r="HX444" s="135"/>
    </row>
    <row xmlns:x14ac="http://schemas.microsoft.com/office/spreadsheetml/2009/9/ac" r="445" s="3" customFormat="true" x14ac:dyDescent="0.25">
      <c r="A445" s="383"/>
      <c r="B445" s="135"/>
      <c r="L445" s="135"/>
      <c r="V445" s="135"/>
      <c r="AF445" s="135"/>
      <c r="AP445" s="135"/>
      <c r="AZ445" s="135"/>
      <c r="BA445" s="135"/>
      <c r="BJ445" s="135"/>
      <c r="BT445" s="135"/>
      <c r="CD445" s="135"/>
      <c r="CN445" s="135"/>
      <c r="CX445" s="135"/>
      <c r="DH445" s="135"/>
      <c r="DR445" s="135"/>
      <c r="EB445" s="135"/>
      <c r="EL445" s="135"/>
      <c r="EV445" s="135"/>
      <c r="FF445" s="135"/>
      <c r="FP445" s="135"/>
      <c r="FZ445" s="135"/>
      <c r="GJ445" s="135"/>
      <c r="GT445" s="135"/>
      <c r="HD445" s="135"/>
      <c r="HN445" s="135"/>
      <c r="HX445" s="135"/>
    </row>
    <row xmlns:x14ac="http://schemas.microsoft.com/office/spreadsheetml/2009/9/ac" r="446" s="3" customFormat="true" x14ac:dyDescent="0.25">
      <c r="A446" s="383"/>
      <c r="B446" s="135"/>
      <c r="L446" s="135"/>
      <c r="V446" s="135"/>
      <c r="AF446" s="135"/>
      <c r="AP446" s="135"/>
      <c r="AZ446" s="135"/>
      <c r="BA446" s="135"/>
      <c r="BJ446" s="135"/>
      <c r="BT446" s="135"/>
      <c r="CD446" s="135"/>
      <c r="CN446" s="135"/>
      <c r="CX446" s="135"/>
      <c r="DH446" s="135"/>
      <c r="DR446" s="135"/>
      <c r="EB446" s="135"/>
      <c r="EL446" s="135"/>
      <c r="EV446" s="135"/>
      <c r="FF446" s="135"/>
      <c r="FP446" s="135"/>
      <c r="FZ446" s="135"/>
      <c r="GJ446" s="135"/>
      <c r="GT446" s="135"/>
      <c r="HD446" s="135"/>
      <c r="HN446" s="135"/>
      <c r="HX446" s="135"/>
    </row>
    <row xmlns:x14ac="http://schemas.microsoft.com/office/spreadsheetml/2009/9/ac" r="447" s="3" customFormat="true" x14ac:dyDescent="0.25">
      <c r="A447" s="383"/>
      <c r="B447" s="135"/>
      <c r="L447" s="135"/>
      <c r="V447" s="135"/>
      <c r="AF447" s="135"/>
      <c r="AP447" s="135"/>
      <c r="AZ447" s="135"/>
      <c r="BA447" s="135"/>
      <c r="BJ447" s="135"/>
      <c r="BT447" s="135"/>
      <c r="CD447" s="135"/>
      <c r="CN447" s="135"/>
      <c r="CX447" s="135"/>
      <c r="DH447" s="135"/>
      <c r="DR447" s="135"/>
      <c r="EB447" s="135"/>
      <c r="EL447" s="135"/>
      <c r="EV447" s="135"/>
      <c r="FF447" s="135"/>
      <c r="FP447" s="135"/>
      <c r="FZ447" s="135"/>
      <c r="GJ447" s="135"/>
      <c r="GT447" s="135"/>
      <c r="HD447" s="135"/>
      <c r="HN447" s="135"/>
      <c r="HX447" s="135"/>
    </row>
    <row xmlns:x14ac="http://schemas.microsoft.com/office/spreadsheetml/2009/9/ac" r="448" s="3" customFormat="true" x14ac:dyDescent="0.25">
      <c r="A448" s="383"/>
      <c r="B448" s="135"/>
      <c r="L448" s="135"/>
      <c r="V448" s="135"/>
      <c r="AF448" s="135"/>
      <c r="AP448" s="135"/>
      <c r="AZ448" s="135"/>
      <c r="BA448" s="135"/>
      <c r="BJ448" s="135"/>
      <c r="BT448" s="135"/>
      <c r="CD448" s="135"/>
      <c r="CN448" s="135"/>
      <c r="CX448" s="135"/>
      <c r="DH448" s="135"/>
      <c r="DR448" s="135"/>
      <c r="EB448" s="135"/>
      <c r="EL448" s="135"/>
      <c r="EV448" s="135"/>
      <c r="FF448" s="135"/>
      <c r="FP448" s="135"/>
      <c r="FZ448" s="135"/>
      <c r="GJ448" s="135"/>
      <c r="GT448" s="135"/>
      <c r="HD448" s="135"/>
      <c r="HN448" s="135"/>
      <c r="HX448" s="135"/>
    </row>
    <row xmlns:x14ac="http://schemas.microsoft.com/office/spreadsheetml/2009/9/ac" r="449" s="3" customFormat="true" x14ac:dyDescent="0.25">
      <c r="A449" s="383"/>
      <c r="B449" s="135"/>
      <c r="L449" s="135"/>
      <c r="V449" s="135"/>
      <c r="AF449" s="135"/>
      <c r="AP449" s="135"/>
      <c r="AZ449" s="135"/>
      <c r="BA449" s="135"/>
      <c r="BJ449" s="135"/>
      <c r="BT449" s="135"/>
      <c r="CD449" s="135"/>
      <c r="CN449" s="135"/>
      <c r="CX449" s="135"/>
      <c r="DH449" s="135"/>
      <c r="DR449" s="135"/>
      <c r="EB449" s="135"/>
      <c r="EL449" s="135"/>
      <c r="EV449" s="135"/>
      <c r="FF449" s="135"/>
      <c r="FP449" s="135"/>
      <c r="FZ449" s="135"/>
      <c r="GJ449" s="135"/>
      <c r="GT449" s="135"/>
      <c r="HD449" s="135"/>
      <c r="HN449" s="135"/>
      <c r="HX449" s="135"/>
    </row>
    <row xmlns:x14ac="http://schemas.microsoft.com/office/spreadsheetml/2009/9/ac" r="450" s="3" customFormat="true" x14ac:dyDescent="0.25">
      <c r="A450" s="383"/>
      <c r="B450" s="135"/>
      <c r="L450" s="135"/>
      <c r="V450" s="135"/>
      <c r="AF450" s="135"/>
      <c r="AP450" s="135"/>
      <c r="AZ450" s="135"/>
      <c r="BA450" s="135"/>
      <c r="BJ450" s="135"/>
      <c r="BT450" s="135"/>
      <c r="CD450" s="135"/>
      <c r="CN450" s="135"/>
      <c r="CX450" s="135"/>
      <c r="DH450" s="135"/>
      <c r="DR450" s="135"/>
      <c r="EB450" s="135"/>
      <c r="EL450" s="135"/>
      <c r="EV450" s="135"/>
      <c r="FF450" s="135"/>
      <c r="FP450" s="135"/>
      <c r="FZ450" s="135"/>
      <c r="GJ450" s="135"/>
      <c r="GT450" s="135"/>
      <c r="HD450" s="135"/>
      <c r="HN450" s="135"/>
      <c r="HX450" s="135"/>
    </row>
    <row xmlns:x14ac="http://schemas.microsoft.com/office/spreadsheetml/2009/9/ac" r="451" s="3" customFormat="true" x14ac:dyDescent="0.25">
      <c r="A451" s="383"/>
      <c r="B451" s="135"/>
      <c r="L451" s="135"/>
      <c r="V451" s="135"/>
      <c r="AF451" s="135"/>
      <c r="AP451" s="135"/>
      <c r="AZ451" s="135"/>
      <c r="BA451" s="135"/>
      <c r="BJ451" s="135"/>
      <c r="BT451" s="135"/>
      <c r="CD451" s="135"/>
      <c r="CN451" s="135"/>
      <c r="CX451" s="135"/>
      <c r="DH451" s="135"/>
      <c r="DR451" s="135"/>
      <c r="EB451" s="135"/>
      <c r="EL451" s="135"/>
      <c r="EV451" s="135"/>
      <c r="FF451" s="135"/>
      <c r="FP451" s="135"/>
      <c r="FZ451" s="135"/>
      <c r="GJ451" s="135"/>
      <c r="GT451" s="135"/>
      <c r="HD451" s="135"/>
      <c r="HN451" s="135"/>
      <c r="HX451" s="135"/>
    </row>
    <row xmlns:x14ac="http://schemas.microsoft.com/office/spreadsheetml/2009/9/ac" r="452" s="3" customFormat="true" x14ac:dyDescent="0.25">
      <c r="A452" s="383"/>
      <c r="B452" s="135"/>
      <c r="L452" s="135"/>
      <c r="V452" s="135"/>
      <c r="AF452" s="135"/>
      <c r="AP452" s="135"/>
      <c r="AZ452" s="135"/>
      <c r="BA452" s="135"/>
      <c r="BJ452" s="135"/>
      <c r="BT452" s="135"/>
      <c r="CD452" s="135"/>
      <c r="CN452" s="135"/>
      <c r="CX452" s="135"/>
      <c r="DH452" s="135"/>
      <c r="DR452" s="135"/>
      <c r="EB452" s="135"/>
      <c r="EL452" s="135"/>
      <c r="EV452" s="135"/>
      <c r="FF452" s="135"/>
      <c r="FP452" s="135"/>
      <c r="FZ452" s="135"/>
      <c r="GJ452" s="135"/>
      <c r="GT452" s="135"/>
      <c r="HD452" s="135"/>
      <c r="HN452" s="135"/>
      <c r="HX452" s="135"/>
    </row>
    <row xmlns:x14ac="http://schemas.microsoft.com/office/spreadsheetml/2009/9/ac" r="453" s="3" customFormat="true" x14ac:dyDescent="0.25">
      <c r="A453" s="383"/>
      <c r="B453" s="135"/>
      <c r="L453" s="135"/>
      <c r="V453" s="135"/>
      <c r="AF453" s="135"/>
      <c r="AP453" s="135"/>
      <c r="AZ453" s="135"/>
      <c r="BA453" s="135"/>
      <c r="BJ453" s="135"/>
      <c r="BT453" s="135"/>
      <c r="CD453" s="135"/>
      <c r="CN453" s="135"/>
      <c r="CX453" s="135"/>
      <c r="DH453" s="135"/>
      <c r="DR453" s="135"/>
      <c r="EB453" s="135"/>
      <c r="EL453" s="135"/>
      <c r="EV453" s="135"/>
      <c r="FF453" s="135"/>
      <c r="FP453" s="135"/>
      <c r="FZ453" s="135"/>
      <c r="GJ453" s="135"/>
      <c r="GT453" s="135"/>
      <c r="HD453" s="135"/>
      <c r="HN453" s="135"/>
      <c r="HX453" s="135"/>
    </row>
    <row xmlns:x14ac="http://schemas.microsoft.com/office/spreadsheetml/2009/9/ac" r="454" s="3" customFormat="true" x14ac:dyDescent="0.25">
      <c r="A454" s="383"/>
      <c r="B454" s="135"/>
      <c r="L454" s="135"/>
      <c r="V454" s="135"/>
      <c r="AF454" s="135"/>
      <c r="AP454" s="135"/>
      <c r="AZ454" s="135"/>
      <c r="BA454" s="135"/>
      <c r="BJ454" s="135"/>
      <c r="BT454" s="135"/>
      <c r="CD454" s="135"/>
      <c r="CN454" s="135"/>
      <c r="CX454" s="135"/>
      <c r="DH454" s="135"/>
      <c r="DR454" s="135"/>
      <c r="EB454" s="135"/>
      <c r="EL454" s="135"/>
      <c r="EV454" s="135"/>
      <c r="FF454" s="135"/>
      <c r="FP454" s="135"/>
      <c r="FZ454" s="135"/>
      <c r="GJ454" s="135"/>
      <c r="GT454" s="135"/>
      <c r="HD454" s="135"/>
      <c r="HN454" s="135"/>
      <c r="HX454" s="135"/>
    </row>
    <row xmlns:x14ac="http://schemas.microsoft.com/office/spreadsheetml/2009/9/ac" r="455" s="3" customFormat="true" x14ac:dyDescent="0.25">
      <c r="A455" s="383"/>
      <c r="B455" s="135"/>
      <c r="L455" s="135"/>
      <c r="V455" s="135"/>
      <c r="AF455" s="135"/>
      <c r="AP455" s="135"/>
      <c r="AZ455" s="135"/>
      <c r="BA455" s="135"/>
      <c r="BJ455" s="135"/>
      <c r="BT455" s="135"/>
      <c r="CD455" s="135"/>
      <c r="CN455" s="135"/>
      <c r="CX455" s="135"/>
      <c r="DH455" s="135"/>
      <c r="DR455" s="135"/>
      <c r="EB455" s="135"/>
      <c r="EL455" s="135"/>
      <c r="EV455" s="135"/>
      <c r="FF455" s="135"/>
      <c r="FP455" s="135"/>
      <c r="FZ455" s="135"/>
      <c r="GJ455" s="135"/>
      <c r="GT455" s="135"/>
      <c r="HD455" s="135"/>
      <c r="HN455" s="135"/>
      <c r="HX455" s="135"/>
    </row>
    <row xmlns:x14ac="http://schemas.microsoft.com/office/spreadsheetml/2009/9/ac" r="456" s="3" customFormat="true" x14ac:dyDescent="0.25">
      <c r="A456" s="383"/>
      <c r="B456" s="135"/>
      <c r="L456" s="135"/>
      <c r="V456" s="135"/>
      <c r="AF456" s="135"/>
      <c r="AP456" s="135"/>
      <c r="AZ456" s="135"/>
      <c r="BA456" s="135"/>
      <c r="BJ456" s="135"/>
      <c r="BT456" s="135"/>
      <c r="CD456" s="135"/>
      <c r="CN456" s="135"/>
      <c r="CX456" s="135"/>
      <c r="DH456" s="135"/>
      <c r="DR456" s="135"/>
      <c r="EB456" s="135"/>
      <c r="EL456" s="135"/>
      <c r="EV456" s="135"/>
      <c r="FF456" s="135"/>
      <c r="FP456" s="135"/>
      <c r="FZ456" s="135"/>
      <c r="GJ456" s="135"/>
      <c r="GT456" s="135"/>
      <c r="HD456" s="135"/>
      <c r="HN456" s="135"/>
      <c r="HX456" s="135"/>
    </row>
    <row xmlns:x14ac="http://schemas.microsoft.com/office/spreadsheetml/2009/9/ac" r="457" s="3" customFormat="true" x14ac:dyDescent="0.25">
      <c r="A457" s="383"/>
      <c r="B457" s="135"/>
      <c r="L457" s="135"/>
      <c r="V457" s="135"/>
      <c r="AF457" s="135"/>
      <c r="AP457" s="135"/>
      <c r="AZ457" s="135"/>
      <c r="BA457" s="135"/>
      <c r="BJ457" s="135"/>
      <c r="BT457" s="135"/>
      <c r="CD457" s="135"/>
      <c r="CN457" s="135"/>
      <c r="CX457" s="135"/>
      <c r="DH457" s="135"/>
      <c r="DR457" s="135"/>
      <c r="EB457" s="135"/>
      <c r="EL457" s="135"/>
      <c r="EV457" s="135"/>
      <c r="FF457" s="135"/>
      <c r="FP457" s="135"/>
      <c r="FZ457" s="135"/>
      <c r="GJ457" s="135"/>
      <c r="GT457" s="135"/>
      <c r="HD457" s="135"/>
      <c r="HN457" s="135"/>
      <c r="HX457" s="135"/>
    </row>
    <row xmlns:x14ac="http://schemas.microsoft.com/office/spreadsheetml/2009/9/ac" r="458" s="3" customFormat="true" x14ac:dyDescent="0.25">
      <c r="A458" s="383"/>
      <c r="B458" s="135"/>
      <c r="L458" s="135"/>
      <c r="V458" s="135"/>
      <c r="AF458" s="135"/>
      <c r="AP458" s="135"/>
      <c r="AZ458" s="135"/>
      <c r="BA458" s="135"/>
      <c r="BJ458" s="135"/>
      <c r="BT458" s="135"/>
      <c r="CD458" s="135"/>
      <c r="CN458" s="135"/>
      <c r="CX458" s="135"/>
      <c r="DH458" s="135"/>
      <c r="DR458" s="135"/>
      <c r="EB458" s="135"/>
      <c r="EL458" s="135"/>
      <c r="EV458" s="135"/>
      <c r="FF458" s="135"/>
      <c r="FP458" s="135"/>
      <c r="FZ458" s="135"/>
      <c r="GJ458" s="135"/>
      <c r="GT458" s="135"/>
      <c r="HD458" s="135"/>
      <c r="HN458" s="135"/>
      <c r="HX458" s="135"/>
    </row>
    <row xmlns:x14ac="http://schemas.microsoft.com/office/spreadsheetml/2009/9/ac" r="459" s="3" customFormat="true" x14ac:dyDescent="0.25">
      <c r="A459" s="383"/>
      <c r="B459" s="135"/>
      <c r="L459" s="135"/>
      <c r="V459" s="135"/>
      <c r="AF459" s="135"/>
      <c r="AP459" s="135"/>
      <c r="AZ459" s="135"/>
      <c r="BA459" s="135"/>
      <c r="BJ459" s="135"/>
      <c r="BT459" s="135"/>
      <c r="CD459" s="135"/>
      <c r="CN459" s="135"/>
      <c r="CX459" s="135"/>
      <c r="DH459" s="135"/>
      <c r="DR459" s="135"/>
      <c r="EB459" s="135"/>
      <c r="EL459" s="135"/>
      <c r="EV459" s="135"/>
      <c r="FF459" s="135"/>
      <c r="FP459" s="135"/>
      <c r="FZ459" s="135"/>
      <c r="GJ459" s="135"/>
      <c r="GT459" s="135"/>
      <c r="HD459" s="135"/>
      <c r="HN459" s="135"/>
      <c r="HX459" s="135"/>
    </row>
    <row xmlns:x14ac="http://schemas.microsoft.com/office/spreadsheetml/2009/9/ac" r="460" s="3" customFormat="true" x14ac:dyDescent="0.25">
      <c r="A460" s="383"/>
      <c r="B460" s="135"/>
      <c r="L460" s="135"/>
      <c r="V460" s="135"/>
      <c r="AF460" s="135"/>
      <c r="AP460" s="135"/>
      <c r="AZ460" s="135"/>
      <c r="BA460" s="135"/>
      <c r="BJ460" s="135"/>
      <c r="BT460" s="135"/>
      <c r="CD460" s="135"/>
      <c r="CN460" s="135"/>
      <c r="CX460" s="135"/>
      <c r="DH460" s="135"/>
      <c r="DR460" s="135"/>
      <c r="EB460" s="135"/>
      <c r="EL460" s="135"/>
      <c r="EV460" s="135"/>
      <c r="FF460" s="135"/>
      <c r="FP460" s="135"/>
      <c r="FZ460" s="135"/>
      <c r="GJ460" s="135"/>
      <c r="GT460" s="135"/>
      <c r="HD460" s="135"/>
      <c r="HN460" s="135"/>
      <c r="HX460" s="135"/>
    </row>
    <row xmlns:x14ac="http://schemas.microsoft.com/office/spreadsheetml/2009/9/ac" r="461" s="3" customFormat="true" x14ac:dyDescent="0.25">
      <c r="A461" s="383"/>
      <c r="B461" s="135"/>
      <c r="L461" s="135"/>
      <c r="V461" s="135"/>
      <c r="AF461" s="135"/>
      <c r="AP461" s="135"/>
      <c r="AZ461" s="135"/>
      <c r="BA461" s="135"/>
      <c r="BJ461" s="135"/>
      <c r="BT461" s="135"/>
      <c r="CD461" s="135"/>
      <c r="CN461" s="135"/>
      <c r="CX461" s="135"/>
      <c r="DH461" s="135"/>
      <c r="DR461" s="135"/>
      <c r="EB461" s="135"/>
      <c r="EL461" s="135"/>
      <c r="EV461" s="135"/>
      <c r="FF461" s="135"/>
      <c r="FP461" s="135"/>
      <c r="FZ461" s="135"/>
      <c r="GJ461" s="135"/>
      <c r="GT461" s="135"/>
      <c r="HD461" s="135"/>
      <c r="HN461" s="135"/>
      <c r="HX461" s="135"/>
    </row>
    <row xmlns:x14ac="http://schemas.microsoft.com/office/spreadsheetml/2009/9/ac" r="462" s="3" customFormat="true" x14ac:dyDescent="0.25">
      <c r="A462" s="383"/>
      <c r="B462" s="135"/>
      <c r="L462" s="135"/>
      <c r="V462" s="135"/>
      <c r="AF462" s="135"/>
      <c r="AP462" s="135"/>
      <c r="AZ462" s="135"/>
      <c r="BA462" s="135"/>
      <c r="BJ462" s="135"/>
      <c r="BT462" s="135"/>
      <c r="CD462" s="135"/>
      <c r="CN462" s="135"/>
      <c r="CX462" s="135"/>
      <c r="DH462" s="135"/>
      <c r="DR462" s="135"/>
      <c r="EB462" s="135"/>
      <c r="EL462" s="135"/>
      <c r="EV462" s="135"/>
      <c r="FF462" s="135"/>
      <c r="FP462" s="135"/>
      <c r="FZ462" s="135"/>
      <c r="GJ462" s="135"/>
      <c r="GT462" s="135"/>
      <c r="HD462" s="135"/>
      <c r="HN462" s="135"/>
      <c r="HX462" s="135"/>
    </row>
    <row xmlns:x14ac="http://schemas.microsoft.com/office/spreadsheetml/2009/9/ac" r="463" s="3" customFormat="true" x14ac:dyDescent="0.25">
      <c r="A463" s="383"/>
      <c r="B463" s="135"/>
      <c r="L463" s="135"/>
      <c r="V463" s="135"/>
      <c r="AF463" s="135"/>
      <c r="AP463" s="135"/>
      <c r="AZ463" s="135"/>
      <c r="BA463" s="135"/>
      <c r="BJ463" s="135"/>
      <c r="BT463" s="135"/>
      <c r="CD463" s="135"/>
      <c r="CN463" s="135"/>
      <c r="CX463" s="135"/>
      <c r="DH463" s="135"/>
      <c r="DR463" s="135"/>
      <c r="EB463" s="135"/>
      <c r="EL463" s="135"/>
      <c r="EV463" s="135"/>
      <c r="FF463" s="135"/>
      <c r="FP463" s="135"/>
      <c r="FZ463" s="135"/>
      <c r="GJ463" s="135"/>
      <c r="GT463" s="135"/>
      <c r="HD463" s="135"/>
      <c r="HN463" s="135"/>
      <c r="HX463" s="135"/>
    </row>
    <row xmlns:x14ac="http://schemas.microsoft.com/office/spreadsheetml/2009/9/ac" r="464" s="3" customFormat="true" x14ac:dyDescent="0.25">
      <c r="A464" s="383"/>
      <c r="B464" s="135"/>
      <c r="L464" s="135"/>
      <c r="V464" s="135"/>
      <c r="AF464" s="135"/>
      <c r="AP464" s="135"/>
      <c r="AZ464" s="135"/>
      <c r="BA464" s="135"/>
      <c r="BJ464" s="135"/>
      <c r="BT464" s="135"/>
      <c r="CD464" s="135"/>
      <c r="CN464" s="135"/>
      <c r="CX464" s="135"/>
      <c r="DH464" s="135"/>
      <c r="DR464" s="135"/>
      <c r="EB464" s="135"/>
      <c r="EL464" s="135"/>
      <c r="EV464" s="135"/>
      <c r="FF464" s="135"/>
      <c r="FP464" s="135"/>
      <c r="FZ464" s="135"/>
      <c r="GJ464" s="135"/>
      <c r="GT464" s="135"/>
      <c r="HD464" s="135"/>
      <c r="HN464" s="135"/>
      <c r="HX464" s="135"/>
    </row>
    <row xmlns:x14ac="http://schemas.microsoft.com/office/spreadsheetml/2009/9/ac" r="465" s="3" customFormat="true" x14ac:dyDescent="0.25">
      <c r="A465" s="383"/>
      <c r="B465" s="135"/>
      <c r="L465" s="135"/>
      <c r="V465" s="135"/>
      <c r="AF465" s="135"/>
      <c r="AP465" s="135"/>
      <c r="AZ465" s="135"/>
      <c r="BA465" s="135"/>
      <c r="BJ465" s="135"/>
      <c r="BT465" s="135"/>
      <c r="CD465" s="135"/>
      <c r="CN465" s="135"/>
      <c r="CX465" s="135"/>
      <c r="DH465" s="135"/>
      <c r="DR465" s="135"/>
      <c r="EB465" s="135"/>
      <c r="EL465" s="135"/>
      <c r="EV465" s="135"/>
      <c r="FF465" s="135"/>
      <c r="FP465" s="135"/>
      <c r="FZ465" s="135"/>
      <c r="GJ465" s="135"/>
      <c r="GT465" s="135"/>
      <c r="HD465" s="135"/>
      <c r="HN465" s="135"/>
      <c r="HX465" s="135"/>
    </row>
    <row xmlns:x14ac="http://schemas.microsoft.com/office/spreadsheetml/2009/9/ac" r="466" s="3" customFormat="true" x14ac:dyDescent="0.25">
      <c r="A466" s="383"/>
      <c r="B466" s="135"/>
      <c r="L466" s="135"/>
      <c r="V466" s="135"/>
      <c r="AF466" s="135"/>
      <c r="AP466" s="135"/>
      <c r="AZ466" s="135"/>
      <c r="BA466" s="135"/>
      <c r="BJ466" s="135"/>
      <c r="BT466" s="135"/>
      <c r="CD466" s="135"/>
      <c r="CN466" s="135"/>
      <c r="CX466" s="135"/>
      <c r="DH466" s="135"/>
      <c r="DR466" s="135"/>
      <c r="EB466" s="135"/>
      <c r="EL466" s="135"/>
      <c r="EV466" s="135"/>
      <c r="FF466" s="135"/>
      <c r="FP466" s="135"/>
      <c r="FZ466" s="135"/>
      <c r="GJ466" s="135"/>
      <c r="GT466" s="135"/>
      <c r="HD466" s="135"/>
      <c r="HN466" s="135"/>
      <c r="HX466" s="135"/>
    </row>
    <row xmlns:x14ac="http://schemas.microsoft.com/office/spreadsheetml/2009/9/ac" r="467" s="3" customFormat="true" x14ac:dyDescent="0.25">
      <c r="A467" s="383"/>
      <c r="B467" s="135"/>
      <c r="L467" s="135"/>
      <c r="V467" s="135"/>
      <c r="AF467" s="135"/>
      <c r="AP467" s="135"/>
      <c r="AZ467" s="135"/>
      <c r="BA467" s="135"/>
      <c r="BJ467" s="135"/>
      <c r="BT467" s="135"/>
      <c r="CD467" s="135"/>
      <c r="CN467" s="135"/>
      <c r="CX467" s="135"/>
      <c r="DH467" s="135"/>
      <c r="DR467" s="135"/>
      <c r="EB467" s="135"/>
      <c r="EL467" s="135"/>
      <c r="EV467" s="135"/>
      <c r="FF467" s="135"/>
      <c r="FP467" s="135"/>
      <c r="FZ467" s="135"/>
      <c r="GJ467" s="135"/>
      <c r="GT467" s="135"/>
      <c r="HD467" s="135"/>
      <c r="HN467" s="135"/>
      <c r="HX467" s="135"/>
    </row>
    <row xmlns:x14ac="http://schemas.microsoft.com/office/spreadsheetml/2009/9/ac" r="468" s="3" customFormat="true" x14ac:dyDescent="0.25">
      <c r="A468" s="383"/>
      <c r="B468" s="135"/>
      <c r="L468" s="135"/>
      <c r="V468" s="135"/>
      <c r="AF468" s="135"/>
      <c r="AP468" s="135"/>
      <c r="AZ468" s="135"/>
      <c r="BA468" s="135"/>
      <c r="BJ468" s="135"/>
      <c r="BT468" s="135"/>
      <c r="CD468" s="135"/>
      <c r="CN468" s="135"/>
      <c r="CX468" s="135"/>
      <c r="DH468" s="135"/>
      <c r="DR468" s="135"/>
      <c r="EB468" s="135"/>
      <c r="EL468" s="135"/>
      <c r="EV468" s="135"/>
      <c r="FF468" s="135"/>
      <c r="FP468" s="135"/>
      <c r="FZ468" s="135"/>
      <c r="GJ468" s="135"/>
      <c r="GT468" s="135"/>
      <c r="HD468" s="135"/>
      <c r="HN468" s="135"/>
      <c r="HX468" s="135"/>
    </row>
    <row xmlns:x14ac="http://schemas.microsoft.com/office/spreadsheetml/2009/9/ac" r="469" s="3" customFormat="true" x14ac:dyDescent="0.25">
      <c r="A469" s="383"/>
      <c r="B469" s="135"/>
      <c r="L469" s="135"/>
      <c r="V469" s="135"/>
      <c r="AF469" s="135"/>
      <c r="AP469" s="135"/>
      <c r="AZ469" s="135"/>
      <c r="BA469" s="135"/>
      <c r="BJ469" s="135"/>
      <c r="BT469" s="135"/>
      <c r="CD469" s="135"/>
      <c r="CN469" s="135"/>
      <c r="CX469" s="135"/>
      <c r="DH469" s="135"/>
      <c r="DR469" s="135"/>
      <c r="EB469" s="135"/>
      <c r="EL469" s="135"/>
      <c r="EV469" s="135"/>
      <c r="FF469" s="135"/>
      <c r="FP469" s="135"/>
      <c r="FZ469" s="135"/>
      <c r="GJ469" s="135"/>
      <c r="GT469" s="135"/>
      <c r="HD469" s="135"/>
      <c r="HN469" s="135"/>
      <c r="HX469" s="135"/>
    </row>
    <row xmlns:x14ac="http://schemas.microsoft.com/office/spreadsheetml/2009/9/ac" r="470" s="3" customFormat="true" x14ac:dyDescent="0.25">
      <c r="A470" s="383"/>
      <c r="B470" s="135"/>
      <c r="L470" s="135"/>
      <c r="V470" s="135"/>
      <c r="AF470" s="135"/>
      <c r="AP470" s="135"/>
      <c r="AZ470" s="135"/>
      <c r="BA470" s="135"/>
      <c r="BJ470" s="135"/>
      <c r="BT470" s="135"/>
      <c r="CD470" s="135"/>
      <c r="CN470" s="135"/>
      <c r="CX470" s="135"/>
      <c r="DH470" s="135"/>
      <c r="DR470" s="135"/>
      <c r="EB470" s="135"/>
      <c r="EL470" s="135"/>
      <c r="EV470" s="135"/>
      <c r="FF470" s="135"/>
      <c r="FP470" s="135"/>
      <c r="FZ470" s="135"/>
      <c r="GJ470" s="135"/>
      <c r="GT470" s="135"/>
      <c r="HD470" s="135"/>
      <c r="HN470" s="135"/>
      <c r="HX470" s="135"/>
    </row>
    <row xmlns:x14ac="http://schemas.microsoft.com/office/spreadsheetml/2009/9/ac" r="471" s="3" customFormat="true" x14ac:dyDescent="0.25">
      <c r="A471" s="383"/>
      <c r="B471" s="135"/>
      <c r="L471" s="135"/>
      <c r="V471" s="135"/>
      <c r="AF471" s="135"/>
      <c r="AP471" s="135"/>
      <c r="AZ471" s="135"/>
      <c r="BA471" s="135"/>
      <c r="BJ471" s="135"/>
      <c r="BT471" s="135"/>
      <c r="CD471" s="135"/>
      <c r="CN471" s="135"/>
      <c r="CX471" s="135"/>
      <c r="DH471" s="135"/>
      <c r="DR471" s="135"/>
      <c r="EB471" s="135"/>
      <c r="EL471" s="135"/>
      <c r="EV471" s="135"/>
      <c r="FF471" s="135"/>
      <c r="FP471" s="135"/>
      <c r="FZ471" s="135"/>
      <c r="GJ471" s="135"/>
      <c r="GT471" s="135"/>
      <c r="HD471" s="135"/>
      <c r="HN471" s="135"/>
      <c r="HX471" s="135"/>
    </row>
    <row xmlns:x14ac="http://schemas.microsoft.com/office/spreadsheetml/2009/9/ac" r="472" s="3" customFormat="true" x14ac:dyDescent="0.25">
      <c r="A472" s="383"/>
      <c r="B472" s="135"/>
      <c r="L472" s="135"/>
      <c r="V472" s="135"/>
      <c r="AF472" s="135"/>
      <c r="AP472" s="135"/>
      <c r="AZ472" s="135"/>
      <c r="BA472" s="135"/>
      <c r="BJ472" s="135"/>
      <c r="BT472" s="135"/>
      <c r="CD472" s="135"/>
      <c r="CN472" s="135"/>
      <c r="CX472" s="135"/>
      <c r="DH472" s="135"/>
      <c r="DR472" s="135"/>
      <c r="EB472" s="135"/>
      <c r="EL472" s="135"/>
      <c r="EV472" s="135"/>
      <c r="FF472" s="135"/>
      <c r="FP472" s="135"/>
      <c r="FZ472" s="135"/>
      <c r="GJ472" s="135"/>
      <c r="GT472" s="135"/>
      <c r="HD472" s="135"/>
      <c r="HN472" s="135"/>
      <c r="HX472" s="135"/>
    </row>
    <row xmlns:x14ac="http://schemas.microsoft.com/office/spreadsheetml/2009/9/ac" r="473" s="3" customFormat="true" x14ac:dyDescent="0.25">
      <c r="A473" s="383"/>
      <c r="B473" s="135"/>
      <c r="L473" s="135"/>
      <c r="V473" s="135"/>
      <c r="AF473" s="135"/>
      <c r="AP473" s="135"/>
      <c r="AZ473" s="135"/>
      <c r="BA473" s="135"/>
      <c r="BJ473" s="135"/>
      <c r="BT473" s="135"/>
      <c r="CD473" s="135"/>
      <c r="CN473" s="135"/>
      <c r="CX473" s="135"/>
      <c r="DH473" s="135"/>
      <c r="DR473" s="135"/>
      <c r="EB473" s="135"/>
      <c r="EL473" s="135"/>
      <c r="EV473" s="135"/>
      <c r="FF473" s="135"/>
      <c r="FP473" s="135"/>
      <c r="FZ473" s="135"/>
      <c r="GJ473" s="135"/>
      <c r="GT473" s="135"/>
      <c r="HD473" s="135"/>
      <c r="HN473" s="135"/>
      <c r="HX473" s="135"/>
    </row>
    <row xmlns:x14ac="http://schemas.microsoft.com/office/spreadsheetml/2009/9/ac" r="474" s="3" customFormat="true" x14ac:dyDescent="0.25">
      <c r="A474" s="383"/>
      <c r="B474" s="135"/>
      <c r="L474" s="135"/>
      <c r="V474" s="135"/>
      <c r="AF474" s="135"/>
      <c r="AP474" s="135"/>
      <c r="AZ474" s="135"/>
      <c r="BA474" s="135"/>
      <c r="BJ474" s="135"/>
      <c r="BT474" s="135"/>
      <c r="CD474" s="135"/>
      <c r="CN474" s="135"/>
      <c r="CX474" s="135"/>
      <c r="DH474" s="135"/>
      <c r="DR474" s="135"/>
      <c r="EB474" s="135"/>
      <c r="EL474" s="135"/>
      <c r="EV474" s="135"/>
      <c r="FF474" s="135"/>
      <c r="FP474" s="135"/>
      <c r="FZ474" s="135"/>
      <c r="GJ474" s="135"/>
      <c r="GT474" s="135"/>
      <c r="HD474" s="135"/>
      <c r="HN474" s="135"/>
      <c r="HX474" s="135"/>
    </row>
    <row xmlns:x14ac="http://schemas.microsoft.com/office/spreadsheetml/2009/9/ac" r="475" s="3" customFormat="true" x14ac:dyDescent="0.25">
      <c r="A475" s="383"/>
      <c r="B475" s="135"/>
      <c r="L475" s="135"/>
      <c r="V475" s="135"/>
      <c r="AF475" s="135"/>
      <c r="AP475" s="135"/>
      <c r="AZ475" s="135"/>
      <c r="BA475" s="135"/>
      <c r="BJ475" s="135"/>
      <c r="BT475" s="135"/>
      <c r="CD475" s="135"/>
      <c r="CN475" s="135"/>
      <c r="CX475" s="135"/>
      <c r="DH475" s="135"/>
      <c r="DR475" s="135"/>
      <c r="EB475" s="135"/>
      <c r="EL475" s="135"/>
      <c r="EV475" s="135"/>
      <c r="FF475" s="135"/>
      <c r="FP475" s="135"/>
      <c r="FZ475" s="135"/>
      <c r="GJ475" s="135"/>
      <c r="GT475" s="135"/>
      <c r="HD475" s="135"/>
      <c r="HN475" s="135"/>
      <c r="HX475" s="135"/>
    </row>
    <row xmlns:x14ac="http://schemas.microsoft.com/office/spreadsheetml/2009/9/ac" r="476" s="3" customFormat="true" x14ac:dyDescent="0.25">
      <c r="A476" s="383"/>
      <c r="B476" s="135"/>
      <c r="L476" s="135"/>
      <c r="V476" s="135"/>
      <c r="AF476" s="135"/>
      <c r="AP476" s="135"/>
      <c r="AZ476" s="135"/>
      <c r="BA476" s="135"/>
      <c r="BJ476" s="135"/>
      <c r="BT476" s="135"/>
      <c r="CD476" s="135"/>
      <c r="CN476" s="135"/>
      <c r="CX476" s="135"/>
      <c r="DH476" s="135"/>
      <c r="DR476" s="135"/>
      <c r="EB476" s="135"/>
      <c r="EL476" s="135"/>
      <c r="EV476" s="135"/>
      <c r="FF476" s="135"/>
      <c r="FP476" s="135"/>
      <c r="FZ476" s="135"/>
      <c r="GJ476" s="135"/>
      <c r="GT476" s="135"/>
      <c r="HD476" s="135"/>
      <c r="HN476" s="135"/>
      <c r="HX476" s="135"/>
    </row>
    <row xmlns:x14ac="http://schemas.microsoft.com/office/spreadsheetml/2009/9/ac" r="477" s="3" customFormat="true" x14ac:dyDescent="0.25">
      <c r="A477" s="383"/>
      <c r="B477" s="135"/>
      <c r="L477" s="135"/>
      <c r="V477" s="135"/>
      <c r="AF477" s="135"/>
      <c r="AP477" s="135"/>
      <c r="AZ477" s="135"/>
      <c r="BA477" s="135"/>
      <c r="BJ477" s="135"/>
      <c r="BT477" s="135"/>
      <c r="CD477" s="135"/>
      <c r="CN477" s="135"/>
      <c r="CX477" s="135"/>
      <c r="DH477" s="135"/>
      <c r="DR477" s="135"/>
      <c r="EB477" s="135"/>
      <c r="EL477" s="135"/>
      <c r="EV477" s="135"/>
      <c r="FF477" s="135"/>
      <c r="FP477" s="135"/>
      <c r="FZ477" s="135"/>
      <c r="GJ477" s="135"/>
      <c r="GT477" s="135"/>
      <c r="HD477" s="135"/>
      <c r="HN477" s="135"/>
      <c r="HX477" s="135"/>
    </row>
    <row xmlns:x14ac="http://schemas.microsoft.com/office/spreadsheetml/2009/9/ac" r="478" s="3" customFormat="true" x14ac:dyDescent="0.25">
      <c r="A478" s="383"/>
      <c r="B478" s="135"/>
      <c r="L478" s="135"/>
      <c r="V478" s="135"/>
      <c r="AF478" s="135"/>
      <c r="AP478" s="135"/>
      <c r="AZ478" s="135"/>
      <c r="BA478" s="135"/>
      <c r="BJ478" s="135"/>
      <c r="BT478" s="135"/>
      <c r="CD478" s="135"/>
      <c r="CN478" s="135"/>
      <c r="CX478" s="135"/>
      <c r="DH478" s="135"/>
      <c r="DR478" s="135"/>
      <c r="EB478" s="135"/>
      <c r="EL478" s="135"/>
      <c r="EV478" s="135"/>
      <c r="FF478" s="135"/>
      <c r="FP478" s="135"/>
      <c r="FZ478" s="135"/>
      <c r="GJ478" s="135"/>
      <c r="GT478" s="135"/>
      <c r="HD478" s="135"/>
      <c r="HN478" s="135"/>
      <c r="HX478" s="135"/>
    </row>
    <row xmlns:x14ac="http://schemas.microsoft.com/office/spreadsheetml/2009/9/ac" r="479" s="3" customFormat="true" x14ac:dyDescent="0.25">
      <c r="A479" s="383"/>
      <c r="B479" s="135"/>
      <c r="L479" s="135"/>
      <c r="V479" s="135"/>
      <c r="AF479" s="135"/>
      <c r="AP479" s="135"/>
      <c r="AZ479" s="135"/>
      <c r="BA479" s="135"/>
      <c r="BJ479" s="135"/>
      <c r="BT479" s="135"/>
      <c r="CD479" s="135"/>
      <c r="CN479" s="135"/>
      <c r="CX479" s="135"/>
      <c r="DH479" s="135"/>
      <c r="DR479" s="135"/>
      <c r="EB479" s="135"/>
      <c r="EL479" s="135"/>
      <c r="EV479" s="135"/>
      <c r="FF479" s="135"/>
      <c r="FP479" s="135"/>
      <c r="FZ479" s="135"/>
      <c r="GJ479" s="135"/>
      <c r="GT479" s="135"/>
      <c r="HD479" s="135"/>
      <c r="HN479" s="135"/>
      <c r="HX479" s="135"/>
    </row>
    <row xmlns:x14ac="http://schemas.microsoft.com/office/spreadsheetml/2009/9/ac" r="480" s="3" customFormat="true" x14ac:dyDescent="0.25">
      <c r="A480" s="383"/>
      <c r="B480" s="135"/>
      <c r="L480" s="135"/>
      <c r="V480" s="135"/>
      <c r="AF480" s="135"/>
      <c r="AP480" s="135"/>
      <c r="AZ480" s="135"/>
      <c r="BA480" s="135"/>
      <c r="BJ480" s="135"/>
      <c r="BT480" s="135"/>
      <c r="CD480" s="135"/>
      <c r="CN480" s="135"/>
      <c r="CX480" s="135"/>
      <c r="DH480" s="135"/>
      <c r="DR480" s="135"/>
      <c r="EB480" s="135"/>
      <c r="EL480" s="135"/>
      <c r="EV480" s="135"/>
      <c r="FF480" s="135"/>
      <c r="FP480" s="135"/>
      <c r="FZ480" s="135"/>
      <c r="GJ480" s="135"/>
      <c r="GT480" s="135"/>
      <c r="HD480" s="135"/>
      <c r="HN480" s="135"/>
      <c r="HX480" s="135"/>
    </row>
    <row xmlns:x14ac="http://schemas.microsoft.com/office/spreadsheetml/2009/9/ac" r="481" s="3" customFormat="true" x14ac:dyDescent="0.25">
      <c r="A481" s="383"/>
      <c r="B481" s="135"/>
      <c r="L481" s="135"/>
      <c r="V481" s="135"/>
      <c r="AF481" s="135"/>
      <c r="AP481" s="135"/>
      <c r="AZ481" s="135"/>
      <c r="BA481" s="135"/>
      <c r="BJ481" s="135"/>
      <c r="BT481" s="135"/>
      <c r="CD481" s="135"/>
      <c r="CN481" s="135"/>
      <c r="CX481" s="135"/>
      <c r="DH481" s="135"/>
      <c r="DR481" s="135"/>
      <c r="EB481" s="135"/>
      <c r="EL481" s="135"/>
      <c r="EV481" s="135"/>
      <c r="FF481" s="135"/>
      <c r="FP481" s="135"/>
      <c r="FZ481" s="135"/>
      <c r="GJ481" s="135"/>
      <c r="GT481" s="135"/>
      <c r="HD481" s="135"/>
      <c r="HN481" s="135"/>
      <c r="HX481" s="135"/>
    </row>
    <row xmlns:x14ac="http://schemas.microsoft.com/office/spreadsheetml/2009/9/ac" r="482" s="3" customFormat="true" x14ac:dyDescent="0.25">
      <c r="A482" s="383"/>
      <c r="B482" s="135"/>
      <c r="L482" s="135"/>
      <c r="V482" s="135"/>
      <c r="AF482" s="135"/>
      <c r="AP482" s="135"/>
      <c r="AZ482" s="135"/>
      <c r="BA482" s="135"/>
      <c r="BJ482" s="135"/>
      <c r="BT482" s="135"/>
      <c r="CD482" s="135"/>
      <c r="CN482" s="135"/>
      <c r="CX482" s="135"/>
      <c r="DH482" s="135"/>
      <c r="DR482" s="135"/>
      <c r="EB482" s="135"/>
      <c r="EL482" s="135"/>
      <c r="EV482" s="135"/>
      <c r="FF482" s="135"/>
      <c r="FP482" s="135"/>
      <c r="FZ482" s="135"/>
      <c r="GJ482" s="135"/>
      <c r="GT482" s="135"/>
      <c r="HD482" s="135"/>
      <c r="HN482" s="135"/>
      <c r="HX482" s="135"/>
    </row>
    <row xmlns:x14ac="http://schemas.microsoft.com/office/spreadsheetml/2009/9/ac" r="483" s="3" customFormat="true" x14ac:dyDescent="0.25">
      <c r="A483" s="383"/>
      <c r="B483" s="135"/>
      <c r="L483" s="135"/>
      <c r="V483" s="135"/>
      <c r="AF483" s="135"/>
      <c r="AP483" s="135"/>
      <c r="AZ483" s="135"/>
      <c r="BA483" s="135"/>
      <c r="BJ483" s="135"/>
      <c r="BT483" s="135"/>
      <c r="CD483" s="135"/>
      <c r="CN483" s="135"/>
      <c r="CX483" s="135"/>
      <c r="DH483" s="135"/>
      <c r="DR483" s="135"/>
      <c r="EB483" s="135"/>
      <c r="EL483" s="135"/>
      <c r="EV483" s="135"/>
      <c r="FF483" s="135"/>
      <c r="FP483" s="135"/>
      <c r="FZ483" s="135"/>
      <c r="GJ483" s="135"/>
      <c r="GT483" s="135"/>
      <c r="HD483" s="135"/>
      <c r="HN483" s="135"/>
      <c r="HX483" s="135"/>
    </row>
    <row xmlns:x14ac="http://schemas.microsoft.com/office/spreadsheetml/2009/9/ac" r="484" s="3" customFormat="true" x14ac:dyDescent="0.25">
      <c r="A484" s="383"/>
      <c r="B484" s="135"/>
      <c r="L484" s="135"/>
      <c r="V484" s="135"/>
      <c r="AF484" s="135"/>
      <c r="AP484" s="135"/>
      <c r="AZ484" s="135"/>
      <c r="BA484" s="135"/>
      <c r="BJ484" s="135"/>
      <c r="BT484" s="135"/>
      <c r="CD484" s="135"/>
      <c r="CN484" s="135"/>
      <c r="CX484" s="135"/>
      <c r="DH484" s="135"/>
      <c r="DR484" s="135"/>
      <c r="EB484" s="135"/>
      <c r="EL484" s="135"/>
      <c r="EV484" s="135"/>
      <c r="FF484" s="135"/>
      <c r="FP484" s="135"/>
      <c r="FZ484" s="135"/>
      <c r="GJ484" s="135"/>
      <c r="GT484" s="135"/>
      <c r="HD484" s="135"/>
      <c r="HN484" s="135"/>
      <c r="HX484" s="135"/>
    </row>
    <row xmlns:x14ac="http://schemas.microsoft.com/office/spreadsheetml/2009/9/ac" r="485" s="3" customFormat="true" x14ac:dyDescent="0.25">
      <c r="A485" s="383"/>
      <c r="B485" s="135"/>
      <c r="L485" s="135"/>
      <c r="V485" s="135"/>
      <c r="AF485" s="135"/>
      <c r="AP485" s="135"/>
      <c r="AZ485" s="135"/>
      <c r="BA485" s="135"/>
      <c r="BJ485" s="135"/>
      <c r="BT485" s="135"/>
      <c r="CD485" s="135"/>
      <c r="CN485" s="135"/>
      <c r="CX485" s="135"/>
      <c r="DH485" s="135"/>
      <c r="DR485" s="135"/>
      <c r="EB485" s="135"/>
      <c r="EL485" s="135"/>
      <c r="EV485" s="135"/>
      <c r="FF485" s="135"/>
      <c r="FP485" s="135"/>
      <c r="FZ485" s="135"/>
      <c r="GJ485" s="135"/>
      <c r="GT485" s="135"/>
      <c r="HD485" s="135"/>
      <c r="HN485" s="135"/>
      <c r="HX485" s="135"/>
    </row>
    <row xmlns:x14ac="http://schemas.microsoft.com/office/spreadsheetml/2009/9/ac" r="486" s="3" customFormat="true" x14ac:dyDescent="0.25">
      <c r="A486" s="383"/>
      <c r="B486" s="135"/>
      <c r="L486" s="135"/>
      <c r="V486" s="135"/>
      <c r="AF486" s="135"/>
      <c r="AP486" s="135"/>
      <c r="AZ486" s="135"/>
      <c r="BA486" s="135"/>
      <c r="BJ486" s="135"/>
      <c r="BT486" s="135"/>
      <c r="CD486" s="135"/>
      <c r="CN486" s="135"/>
      <c r="CX486" s="135"/>
      <c r="DH486" s="135"/>
      <c r="DR486" s="135"/>
      <c r="EB486" s="135"/>
      <c r="EL486" s="135"/>
      <c r="EV486" s="135"/>
      <c r="FF486" s="135"/>
      <c r="FP486" s="135"/>
      <c r="FZ486" s="135"/>
      <c r="GJ486" s="135"/>
      <c r="GT486" s="135"/>
      <c r="HD486" s="135"/>
      <c r="HN486" s="135"/>
      <c r="HX486" s="135"/>
    </row>
    <row xmlns:x14ac="http://schemas.microsoft.com/office/spreadsheetml/2009/9/ac" r="487" s="3" customFormat="true" x14ac:dyDescent="0.25">
      <c r="A487" s="383"/>
      <c r="B487" s="135"/>
      <c r="L487" s="135"/>
      <c r="V487" s="135"/>
      <c r="AF487" s="135"/>
      <c r="AP487" s="135"/>
      <c r="AZ487" s="135"/>
      <c r="BA487" s="135"/>
      <c r="BJ487" s="135"/>
      <c r="BT487" s="135"/>
      <c r="CD487" s="135"/>
      <c r="CN487" s="135"/>
      <c r="CX487" s="135"/>
      <c r="DH487" s="135"/>
      <c r="DR487" s="135"/>
      <c r="EB487" s="135"/>
      <c r="EL487" s="135"/>
      <c r="EV487" s="135"/>
      <c r="FF487" s="135"/>
      <c r="FP487" s="135"/>
      <c r="FZ487" s="135"/>
      <c r="GJ487" s="135"/>
      <c r="GT487" s="135"/>
      <c r="HD487" s="135"/>
      <c r="HN487" s="135"/>
      <c r="HX487" s="135"/>
    </row>
    <row xmlns:x14ac="http://schemas.microsoft.com/office/spreadsheetml/2009/9/ac" r="488" s="3" customFormat="true" x14ac:dyDescent="0.25">
      <c r="A488" s="383"/>
      <c r="B488" s="135"/>
      <c r="L488" s="135"/>
      <c r="V488" s="135"/>
      <c r="AF488" s="135"/>
      <c r="AP488" s="135"/>
      <c r="AZ488" s="135"/>
      <c r="BA488" s="135"/>
      <c r="BJ488" s="135"/>
      <c r="BT488" s="135"/>
      <c r="CD488" s="135"/>
      <c r="CN488" s="135"/>
      <c r="CX488" s="135"/>
      <c r="DH488" s="135"/>
      <c r="DR488" s="135"/>
      <c r="EB488" s="135"/>
      <c r="EL488" s="135"/>
      <c r="EV488" s="135"/>
      <c r="FF488" s="135"/>
      <c r="FP488" s="135"/>
      <c r="FZ488" s="135"/>
      <c r="GJ488" s="135"/>
      <c r="GT488" s="135"/>
      <c r="HD488" s="135"/>
      <c r="HN488" s="135"/>
      <c r="HX488" s="135"/>
    </row>
    <row xmlns:x14ac="http://schemas.microsoft.com/office/spreadsheetml/2009/9/ac" r="489" s="3" customFormat="true" x14ac:dyDescent="0.25">
      <c r="A489" s="383"/>
      <c r="B489" s="135"/>
      <c r="L489" s="135"/>
      <c r="V489" s="135"/>
      <c r="AF489" s="135"/>
      <c r="AP489" s="135"/>
      <c r="AZ489" s="135"/>
      <c r="BA489" s="135"/>
      <c r="BJ489" s="135"/>
      <c r="BT489" s="135"/>
      <c r="CD489" s="135"/>
      <c r="CN489" s="135"/>
      <c r="CX489" s="135"/>
      <c r="DH489" s="135"/>
      <c r="DR489" s="135"/>
      <c r="EB489" s="135"/>
      <c r="EL489" s="135"/>
      <c r="EV489" s="135"/>
      <c r="FF489" s="135"/>
      <c r="FP489" s="135"/>
      <c r="FZ489" s="135"/>
      <c r="GJ489" s="135"/>
      <c r="GT489" s="135"/>
      <c r="HD489" s="135"/>
      <c r="HN489" s="135"/>
      <c r="HX489" s="135"/>
    </row>
    <row xmlns:x14ac="http://schemas.microsoft.com/office/spreadsheetml/2009/9/ac" r="490" s="3" customFormat="true" x14ac:dyDescent="0.25">
      <c r="A490" s="383"/>
      <c r="B490" s="135"/>
      <c r="L490" s="135"/>
      <c r="V490" s="135"/>
      <c r="AF490" s="135"/>
      <c r="AP490" s="135"/>
      <c r="AZ490" s="135"/>
      <c r="BA490" s="135"/>
      <c r="BJ490" s="135"/>
      <c r="BT490" s="135"/>
      <c r="CD490" s="135"/>
      <c r="CN490" s="135"/>
      <c r="CX490" s="135"/>
      <c r="DH490" s="135"/>
      <c r="DR490" s="135"/>
      <c r="EB490" s="135"/>
      <c r="EL490" s="135"/>
      <c r="EV490" s="135"/>
      <c r="FF490" s="135"/>
      <c r="FP490" s="135"/>
      <c r="FZ490" s="135"/>
      <c r="GJ490" s="135"/>
      <c r="GT490" s="135"/>
      <c r="HD490" s="135"/>
      <c r="HN490" s="135"/>
      <c r="HX490" s="135"/>
    </row>
    <row xmlns:x14ac="http://schemas.microsoft.com/office/spreadsheetml/2009/9/ac" r="491" s="3" customFormat="true" x14ac:dyDescent="0.25">
      <c r="A491" s="383"/>
      <c r="B491" s="135"/>
      <c r="L491" s="135"/>
      <c r="V491" s="135"/>
      <c r="AF491" s="135"/>
      <c r="AP491" s="135"/>
      <c r="AZ491" s="135"/>
      <c r="BA491" s="135"/>
      <c r="BJ491" s="135"/>
      <c r="BT491" s="135"/>
      <c r="CD491" s="135"/>
      <c r="CN491" s="135"/>
      <c r="CX491" s="135"/>
      <c r="DH491" s="135"/>
      <c r="DR491" s="135"/>
      <c r="EB491" s="135"/>
      <c r="EL491" s="135"/>
      <c r="EV491" s="135"/>
      <c r="FF491" s="135"/>
      <c r="FP491" s="135"/>
      <c r="FZ491" s="135"/>
      <c r="GJ491" s="135"/>
      <c r="GT491" s="135"/>
      <c r="HD491" s="135"/>
      <c r="HN491" s="135"/>
      <c r="HX491" s="135"/>
    </row>
    <row xmlns:x14ac="http://schemas.microsoft.com/office/spreadsheetml/2009/9/ac" r="492" s="3" customFormat="true" x14ac:dyDescent="0.25">
      <c r="A492" s="383"/>
      <c r="B492" s="135"/>
      <c r="L492" s="135"/>
      <c r="V492" s="135"/>
      <c r="AF492" s="135"/>
      <c r="AP492" s="135"/>
      <c r="AZ492" s="135"/>
      <c r="BA492" s="135"/>
      <c r="BJ492" s="135"/>
      <c r="BT492" s="135"/>
      <c r="CD492" s="135"/>
      <c r="CN492" s="135"/>
      <c r="CX492" s="135"/>
      <c r="DH492" s="135"/>
      <c r="DR492" s="135"/>
      <c r="EB492" s="135"/>
      <c r="EL492" s="135"/>
      <c r="EV492" s="135"/>
      <c r="FF492" s="135"/>
      <c r="FP492" s="135"/>
      <c r="FZ492" s="135"/>
      <c r="GJ492" s="135"/>
      <c r="GT492" s="135"/>
      <c r="HD492" s="135"/>
      <c r="HN492" s="135"/>
      <c r="HX492" s="135"/>
    </row>
    <row xmlns:x14ac="http://schemas.microsoft.com/office/spreadsheetml/2009/9/ac" r="493" s="3" customFormat="true" x14ac:dyDescent="0.25">
      <c r="A493" s="383"/>
      <c r="B493" s="135"/>
      <c r="L493" s="135"/>
      <c r="V493" s="135"/>
      <c r="AF493" s="135"/>
      <c r="AP493" s="135"/>
      <c r="AZ493" s="135"/>
      <c r="BA493" s="135"/>
      <c r="BJ493" s="135"/>
      <c r="BT493" s="135"/>
      <c r="CD493" s="135"/>
      <c r="CN493" s="135"/>
      <c r="CX493" s="135"/>
      <c r="DH493" s="135"/>
      <c r="DR493" s="135"/>
      <c r="EB493" s="135"/>
      <c r="EL493" s="135"/>
      <c r="EV493" s="135"/>
      <c r="FF493" s="135"/>
      <c r="FP493" s="135"/>
      <c r="FZ493" s="135"/>
      <c r="GJ493" s="135"/>
      <c r="GT493" s="135"/>
      <c r="HD493" s="135"/>
      <c r="HN493" s="135"/>
      <c r="HX493" s="135"/>
    </row>
    <row xmlns:x14ac="http://schemas.microsoft.com/office/spreadsheetml/2009/9/ac" r="494" s="3" customFormat="true" x14ac:dyDescent="0.25">
      <c r="A494" s="383"/>
      <c r="B494" s="135"/>
      <c r="L494" s="135"/>
      <c r="V494" s="135"/>
      <c r="AF494" s="135"/>
      <c r="AP494" s="135"/>
      <c r="AZ494" s="135"/>
      <c r="BA494" s="135"/>
      <c r="BJ494" s="135"/>
      <c r="BT494" s="135"/>
      <c r="CD494" s="135"/>
      <c r="CN494" s="135"/>
      <c r="CX494" s="135"/>
      <c r="DH494" s="135"/>
      <c r="DR494" s="135"/>
      <c r="EB494" s="135"/>
      <c r="EL494" s="135"/>
      <c r="EV494" s="135"/>
      <c r="FF494" s="135"/>
      <c r="FP494" s="135"/>
      <c r="FZ494" s="135"/>
      <c r="GJ494" s="135"/>
      <c r="GT494" s="135"/>
      <c r="HD494" s="135"/>
      <c r="HN494" s="135"/>
      <c r="HX494" s="135"/>
    </row>
    <row xmlns:x14ac="http://schemas.microsoft.com/office/spreadsheetml/2009/9/ac" r="495" s="3" customFormat="true" x14ac:dyDescent="0.25">
      <c r="A495" s="383"/>
      <c r="B495" s="135"/>
      <c r="L495" s="135"/>
      <c r="V495" s="135"/>
      <c r="AF495" s="135"/>
      <c r="AP495" s="135"/>
      <c r="AZ495" s="135"/>
      <c r="BA495" s="135"/>
      <c r="BJ495" s="135"/>
      <c r="BT495" s="135"/>
      <c r="CD495" s="135"/>
      <c r="CN495" s="135"/>
      <c r="CX495" s="135"/>
      <c r="DH495" s="135"/>
      <c r="DR495" s="135"/>
      <c r="EB495" s="135"/>
      <c r="EL495" s="135"/>
      <c r="EV495" s="135"/>
      <c r="FF495" s="135"/>
      <c r="FP495" s="135"/>
      <c r="FZ495" s="135"/>
      <c r="GJ495" s="135"/>
      <c r="GT495" s="135"/>
      <c r="HD495" s="135"/>
      <c r="HN495" s="135"/>
      <c r="HX495" s="135"/>
    </row>
    <row xmlns:x14ac="http://schemas.microsoft.com/office/spreadsheetml/2009/9/ac" r="496" s="3" customFormat="true" x14ac:dyDescent="0.25">
      <c r="A496" s="383"/>
      <c r="B496" s="135"/>
      <c r="L496" s="135"/>
      <c r="V496" s="135"/>
      <c r="AF496" s="135"/>
      <c r="AP496" s="135"/>
      <c r="AZ496" s="135"/>
      <c r="BA496" s="135"/>
      <c r="BJ496" s="135"/>
      <c r="BT496" s="135"/>
      <c r="CD496" s="135"/>
      <c r="CN496" s="135"/>
      <c r="CX496" s="135"/>
      <c r="DH496" s="135"/>
      <c r="DR496" s="135"/>
      <c r="EB496" s="135"/>
      <c r="EL496" s="135"/>
      <c r="EV496" s="135"/>
      <c r="FF496" s="135"/>
      <c r="FP496" s="135"/>
      <c r="FZ496" s="135"/>
      <c r="GJ496" s="135"/>
      <c r="GT496" s="135"/>
      <c r="HD496" s="135"/>
      <c r="HN496" s="135"/>
      <c r="HX496" s="135"/>
    </row>
    <row xmlns:x14ac="http://schemas.microsoft.com/office/spreadsheetml/2009/9/ac" r="497" s="3" customFormat="true" x14ac:dyDescent="0.25">
      <c r="A497" s="383"/>
      <c r="B497" s="135"/>
      <c r="L497" s="135"/>
      <c r="V497" s="135"/>
      <c r="AF497" s="135"/>
      <c r="AP497" s="135"/>
      <c r="AZ497" s="135"/>
      <c r="BA497" s="135"/>
      <c r="BJ497" s="135"/>
      <c r="BT497" s="135"/>
      <c r="CD497" s="135"/>
      <c r="CN497" s="135"/>
      <c r="CX497" s="135"/>
      <c r="DH497" s="135"/>
      <c r="DR497" s="135"/>
      <c r="EB497" s="135"/>
      <c r="EL497" s="135"/>
      <c r="EV497" s="135"/>
      <c r="FF497" s="135"/>
      <c r="FP497" s="135"/>
      <c r="FZ497" s="135"/>
      <c r="GJ497" s="135"/>
      <c r="GT497" s="135"/>
      <c r="HD497" s="135"/>
      <c r="HN497" s="135"/>
      <c r="HX497" s="135"/>
    </row>
    <row xmlns:x14ac="http://schemas.microsoft.com/office/spreadsheetml/2009/9/ac" r="498" s="3" customFormat="true" x14ac:dyDescent="0.25">
      <c r="A498" s="383"/>
      <c r="B498" s="135"/>
      <c r="L498" s="135"/>
      <c r="V498" s="135"/>
      <c r="AF498" s="135"/>
      <c r="AP498" s="135"/>
      <c r="AZ498" s="135"/>
      <c r="BA498" s="135"/>
      <c r="BJ498" s="135"/>
      <c r="BT498" s="135"/>
      <c r="CD498" s="135"/>
      <c r="CN498" s="135"/>
      <c r="CX498" s="135"/>
      <c r="DH498" s="135"/>
      <c r="DR498" s="135"/>
      <c r="EB498" s="135"/>
      <c r="EL498" s="135"/>
      <c r="EV498" s="135"/>
      <c r="FF498" s="135"/>
      <c r="FP498" s="135"/>
      <c r="FZ498" s="135"/>
      <c r="GJ498" s="135"/>
      <c r="GT498" s="135"/>
      <c r="HD498" s="135"/>
      <c r="HN498" s="135"/>
      <c r="HX498" s="135"/>
    </row>
    <row xmlns:x14ac="http://schemas.microsoft.com/office/spreadsheetml/2009/9/ac" r="499" s="3" customFormat="true" x14ac:dyDescent="0.25">
      <c r="A499" s="383"/>
      <c r="B499" s="135"/>
      <c r="L499" s="135"/>
      <c r="V499" s="135"/>
      <c r="AF499" s="135"/>
      <c r="AP499" s="135"/>
      <c r="AZ499" s="135"/>
      <c r="BA499" s="135"/>
      <c r="BJ499" s="135"/>
      <c r="BT499" s="135"/>
      <c r="CD499" s="135"/>
      <c r="CN499" s="135"/>
      <c r="CX499" s="135"/>
      <c r="DH499" s="135"/>
      <c r="DR499" s="135"/>
      <c r="EB499" s="135"/>
      <c r="EL499" s="135"/>
      <c r="EV499" s="135"/>
      <c r="FF499" s="135"/>
      <c r="FP499" s="135"/>
      <c r="FZ499" s="135"/>
      <c r="GJ499" s="135"/>
      <c r="GT499" s="135"/>
      <c r="HD499" s="135"/>
      <c r="HN499" s="135"/>
      <c r="HX499" s="135"/>
    </row>
    <row xmlns:x14ac="http://schemas.microsoft.com/office/spreadsheetml/2009/9/ac" r="500" s="3" customFormat="true" x14ac:dyDescent="0.25">
      <c r="A500" s="383"/>
      <c r="B500" s="135"/>
      <c r="L500" s="135"/>
      <c r="V500" s="135"/>
      <c r="AF500" s="135"/>
      <c r="AP500" s="135"/>
      <c r="AZ500" s="135"/>
      <c r="BA500" s="135"/>
      <c r="BJ500" s="135"/>
      <c r="BT500" s="135"/>
      <c r="CD500" s="135"/>
      <c r="CN500" s="135"/>
      <c r="CX500" s="135"/>
      <c r="DH500" s="135"/>
      <c r="DR500" s="135"/>
      <c r="EB500" s="135"/>
      <c r="EL500" s="135"/>
      <c r="EV500" s="135"/>
      <c r="FF500" s="135"/>
      <c r="FP500" s="135"/>
      <c r="FZ500" s="135"/>
      <c r="GJ500" s="135"/>
      <c r="GT500" s="135"/>
      <c r="HD500" s="135"/>
      <c r="HN500" s="135"/>
      <c r="HX500" s="135"/>
    </row>
    <row xmlns:x14ac="http://schemas.microsoft.com/office/spreadsheetml/2009/9/ac" r="501" s="3" customFormat="true" x14ac:dyDescent="0.25">
      <c r="A501" s="383"/>
      <c r="B501" s="135"/>
      <c r="L501" s="135"/>
      <c r="V501" s="135"/>
      <c r="AF501" s="135"/>
      <c r="AP501" s="135"/>
      <c r="AZ501" s="135"/>
      <c r="BA501" s="135"/>
      <c r="BJ501" s="135"/>
      <c r="BT501" s="135"/>
      <c r="CD501" s="135"/>
      <c r="CN501" s="135"/>
      <c r="CX501" s="135"/>
      <c r="DH501" s="135"/>
      <c r="DR501" s="135"/>
      <c r="EB501" s="135"/>
      <c r="EL501" s="135"/>
      <c r="EV501" s="135"/>
      <c r="FF501" s="135"/>
      <c r="FP501" s="135"/>
      <c r="FZ501" s="135"/>
      <c r="GJ501" s="135"/>
      <c r="GT501" s="135"/>
      <c r="HD501" s="135"/>
      <c r="HN501" s="135"/>
      <c r="HX501" s="135"/>
    </row>
    <row xmlns:x14ac="http://schemas.microsoft.com/office/spreadsheetml/2009/9/ac" r="502" s="3" customFormat="true" x14ac:dyDescent="0.25">
      <c r="A502" s="383"/>
      <c r="B502" s="135"/>
      <c r="L502" s="135"/>
      <c r="V502" s="135"/>
      <c r="AF502" s="135"/>
      <c r="AP502" s="135"/>
      <c r="AZ502" s="135"/>
      <c r="BA502" s="135"/>
      <c r="BJ502" s="135"/>
      <c r="BT502" s="135"/>
      <c r="CD502" s="135"/>
      <c r="CN502" s="135"/>
      <c r="CX502" s="135"/>
      <c r="DH502" s="135"/>
      <c r="DR502" s="135"/>
      <c r="EB502" s="135"/>
      <c r="EL502" s="135"/>
      <c r="EV502" s="135"/>
      <c r="FF502" s="135"/>
      <c r="FP502" s="135"/>
      <c r="FZ502" s="135"/>
      <c r="GJ502" s="135"/>
      <c r="GT502" s="135"/>
      <c r="HD502" s="135"/>
      <c r="HN502" s="135"/>
      <c r="HX502" s="135"/>
    </row>
    <row xmlns:x14ac="http://schemas.microsoft.com/office/spreadsheetml/2009/9/ac" r="503" s="3" customFormat="true" x14ac:dyDescent="0.25">
      <c r="A503" s="383"/>
      <c r="B503" s="135"/>
      <c r="L503" s="135"/>
      <c r="V503" s="135"/>
      <c r="AF503" s="135"/>
      <c r="AP503" s="135"/>
      <c r="AZ503" s="135"/>
      <c r="BA503" s="135"/>
      <c r="BJ503" s="135"/>
      <c r="BT503" s="135"/>
      <c r="CD503" s="135"/>
      <c r="CN503" s="135"/>
      <c r="CX503" s="135"/>
      <c r="DH503" s="135"/>
      <c r="DR503" s="135"/>
      <c r="EB503" s="135"/>
      <c r="EL503" s="135"/>
      <c r="EV503" s="135"/>
      <c r="FF503" s="135"/>
      <c r="FP503" s="135"/>
      <c r="FZ503" s="135"/>
      <c r="GJ503" s="135"/>
      <c r="GT503" s="135"/>
      <c r="HD503" s="135"/>
      <c r="HN503" s="135"/>
      <c r="HX503" s="135"/>
    </row>
    <row xmlns:x14ac="http://schemas.microsoft.com/office/spreadsheetml/2009/9/ac" r="504" s="3" customFormat="true" x14ac:dyDescent="0.25">
      <c r="A504" s="383"/>
      <c r="B504" s="135"/>
      <c r="L504" s="135"/>
      <c r="V504" s="135"/>
      <c r="AF504" s="135"/>
      <c r="AP504" s="135"/>
      <c r="AZ504" s="135"/>
      <c r="BA504" s="135"/>
      <c r="BJ504" s="135"/>
      <c r="BT504" s="135"/>
      <c r="CD504" s="135"/>
      <c r="CN504" s="135"/>
      <c r="CX504" s="135"/>
      <c r="DH504" s="135"/>
      <c r="DR504" s="135"/>
      <c r="EB504" s="135"/>
      <c r="EL504" s="135"/>
      <c r="EV504" s="135"/>
      <c r="FF504" s="135"/>
      <c r="FP504" s="135"/>
      <c r="FZ504" s="135"/>
      <c r="GJ504" s="135"/>
      <c r="GT504" s="135"/>
      <c r="HD504" s="135"/>
      <c r="HN504" s="135"/>
      <c r="HX504" s="135"/>
    </row>
    <row xmlns:x14ac="http://schemas.microsoft.com/office/spreadsheetml/2009/9/ac" r="505" s="3" customFormat="true" x14ac:dyDescent="0.25">
      <c r="A505" s="383"/>
      <c r="B505" s="135"/>
      <c r="L505" s="135"/>
      <c r="V505" s="135"/>
      <c r="AF505" s="135"/>
      <c r="AP505" s="135"/>
      <c r="AZ505" s="135"/>
      <c r="BA505" s="135"/>
      <c r="BJ505" s="135"/>
      <c r="BT505" s="135"/>
      <c r="CD505" s="135"/>
      <c r="CN505" s="135"/>
      <c r="CX505" s="135"/>
      <c r="DH505" s="135"/>
      <c r="DR505" s="135"/>
      <c r="EB505" s="135"/>
      <c r="EL505" s="135"/>
      <c r="EV505" s="135"/>
      <c r="FF505" s="135"/>
      <c r="FP505" s="135"/>
      <c r="FZ505" s="135"/>
      <c r="GJ505" s="135"/>
      <c r="GT505" s="135"/>
      <c r="HD505" s="135"/>
      <c r="HN505" s="135"/>
      <c r="HX505" s="135"/>
    </row>
    <row xmlns:x14ac="http://schemas.microsoft.com/office/spreadsheetml/2009/9/ac" r="506" s="3" customFormat="true" x14ac:dyDescent="0.25">
      <c r="A506" s="383"/>
      <c r="B506" s="135"/>
      <c r="L506" s="135"/>
      <c r="V506" s="135"/>
      <c r="AF506" s="135"/>
      <c r="AP506" s="135"/>
      <c r="AZ506" s="135"/>
      <c r="BA506" s="135"/>
      <c r="BJ506" s="135"/>
      <c r="BT506" s="135"/>
      <c r="CD506" s="135"/>
      <c r="CN506" s="135"/>
      <c r="CX506" s="135"/>
      <c r="DH506" s="135"/>
      <c r="DR506" s="135"/>
      <c r="EB506" s="135"/>
      <c r="EL506" s="135"/>
      <c r="EV506" s="135"/>
      <c r="FF506" s="135"/>
      <c r="FP506" s="135"/>
      <c r="FZ506" s="135"/>
      <c r="GJ506" s="135"/>
      <c r="GT506" s="135"/>
      <c r="HD506" s="135"/>
      <c r="HN506" s="135"/>
      <c r="HX506" s="135"/>
    </row>
    <row xmlns:x14ac="http://schemas.microsoft.com/office/spreadsheetml/2009/9/ac" r="507" s="3" customFormat="true" x14ac:dyDescent="0.25">
      <c r="A507" s="383"/>
      <c r="B507" s="135"/>
      <c r="L507" s="135"/>
      <c r="V507" s="135"/>
      <c r="AF507" s="135"/>
      <c r="AP507" s="135"/>
      <c r="AZ507" s="135"/>
      <c r="BA507" s="135"/>
      <c r="BJ507" s="135"/>
      <c r="BT507" s="135"/>
      <c r="CD507" s="135"/>
      <c r="CN507" s="135"/>
      <c r="CX507" s="135"/>
      <c r="DH507" s="135"/>
      <c r="DR507" s="135"/>
      <c r="EB507" s="135"/>
      <c r="EL507" s="135"/>
      <c r="EV507" s="135"/>
      <c r="FF507" s="135"/>
      <c r="FP507" s="135"/>
      <c r="FZ507" s="135"/>
      <c r="GJ507" s="135"/>
      <c r="GT507" s="135"/>
      <c r="HD507" s="135"/>
      <c r="HN507" s="135"/>
      <c r="HX507" s="135"/>
    </row>
    <row xmlns:x14ac="http://schemas.microsoft.com/office/spreadsheetml/2009/9/ac" r="508" s="3" customFormat="true" x14ac:dyDescent="0.25">
      <c r="A508" s="383"/>
      <c r="B508" s="135"/>
      <c r="L508" s="135"/>
      <c r="V508" s="135"/>
      <c r="AF508" s="135"/>
      <c r="AP508" s="135"/>
      <c r="AZ508" s="135"/>
      <c r="BA508" s="135"/>
      <c r="BJ508" s="135"/>
      <c r="BT508" s="135"/>
      <c r="CD508" s="135"/>
      <c r="CN508" s="135"/>
      <c r="CX508" s="135"/>
      <c r="DH508" s="135"/>
      <c r="DR508" s="135"/>
      <c r="EB508" s="135"/>
      <c r="EL508" s="135"/>
      <c r="EV508" s="135"/>
      <c r="FF508" s="135"/>
      <c r="FP508" s="135"/>
      <c r="FZ508" s="135"/>
      <c r="GJ508" s="135"/>
      <c r="GT508" s="135"/>
      <c r="HD508" s="135"/>
      <c r="HN508" s="135"/>
      <c r="HX508" s="135"/>
    </row>
    <row xmlns:x14ac="http://schemas.microsoft.com/office/spreadsheetml/2009/9/ac" r="509" s="3" customFormat="true" x14ac:dyDescent="0.25">
      <c r="A509" s="383"/>
      <c r="B509" s="135"/>
      <c r="L509" s="135"/>
      <c r="V509" s="135"/>
      <c r="AF509" s="135"/>
      <c r="AP509" s="135"/>
      <c r="AZ509" s="135"/>
      <c r="BA509" s="135"/>
      <c r="BJ509" s="135"/>
      <c r="BT509" s="135"/>
      <c r="CD509" s="135"/>
      <c r="CN509" s="135"/>
      <c r="CX509" s="135"/>
      <c r="DH509" s="135"/>
      <c r="DR509" s="135"/>
      <c r="EB509" s="135"/>
      <c r="EL509" s="135"/>
      <c r="EV509" s="135"/>
      <c r="FF509" s="135"/>
      <c r="FP509" s="135"/>
      <c r="FZ509" s="135"/>
      <c r="GJ509" s="135"/>
      <c r="GT509" s="135"/>
      <c r="HD509" s="135"/>
      <c r="HN509" s="135"/>
      <c r="HX509" s="135"/>
    </row>
    <row xmlns:x14ac="http://schemas.microsoft.com/office/spreadsheetml/2009/9/ac" r="510" s="3" customFormat="true" x14ac:dyDescent="0.25">
      <c r="A510" s="383"/>
      <c r="B510" s="135"/>
      <c r="L510" s="135"/>
      <c r="V510" s="135"/>
      <c r="AF510" s="135"/>
      <c r="AP510" s="135"/>
      <c r="AZ510" s="135"/>
      <c r="BA510" s="135"/>
      <c r="BJ510" s="135"/>
      <c r="BT510" s="135"/>
      <c r="CD510" s="135"/>
      <c r="CN510" s="135"/>
      <c r="CX510" s="135"/>
      <c r="DH510" s="135"/>
      <c r="DR510" s="135"/>
      <c r="EB510" s="135"/>
      <c r="EL510" s="135"/>
      <c r="EV510" s="135"/>
      <c r="FF510" s="135"/>
      <c r="FP510" s="135"/>
      <c r="FZ510" s="135"/>
      <c r="GJ510" s="135"/>
      <c r="GT510" s="135"/>
      <c r="HD510" s="135"/>
      <c r="HN510" s="135"/>
      <c r="HX510" s="135"/>
    </row>
    <row xmlns:x14ac="http://schemas.microsoft.com/office/spreadsheetml/2009/9/ac" r="511" s="3" customFormat="true" x14ac:dyDescent="0.25">
      <c r="A511" s="383"/>
      <c r="B511" s="135"/>
      <c r="L511" s="135"/>
      <c r="V511" s="135"/>
      <c r="AF511" s="135"/>
      <c r="AP511" s="135"/>
      <c r="AZ511" s="135"/>
      <c r="BA511" s="135"/>
      <c r="BJ511" s="135"/>
      <c r="BT511" s="135"/>
      <c r="CD511" s="135"/>
      <c r="CN511" s="135"/>
      <c r="CX511" s="135"/>
      <c r="DH511" s="135"/>
      <c r="DR511" s="135"/>
      <c r="EB511" s="135"/>
      <c r="EL511" s="135"/>
      <c r="EV511" s="135"/>
      <c r="FF511" s="135"/>
      <c r="FP511" s="135"/>
      <c r="FZ511" s="135"/>
      <c r="GJ511" s="135"/>
      <c r="GT511" s="135"/>
      <c r="HD511" s="135"/>
      <c r="HN511" s="135"/>
      <c r="HX511" s="135"/>
    </row>
    <row xmlns:x14ac="http://schemas.microsoft.com/office/spreadsheetml/2009/9/ac" r="512" s="3" customFormat="true" x14ac:dyDescent="0.25">
      <c r="A512" s="383"/>
      <c r="B512" s="135"/>
      <c r="L512" s="135"/>
      <c r="V512" s="135"/>
      <c r="AF512" s="135"/>
      <c r="AP512" s="135"/>
      <c r="AZ512" s="135"/>
      <c r="BA512" s="135"/>
      <c r="BJ512" s="135"/>
      <c r="BT512" s="135"/>
      <c r="CD512" s="135"/>
      <c r="CN512" s="135"/>
      <c r="CX512" s="135"/>
      <c r="DH512" s="135"/>
      <c r="DR512" s="135"/>
      <c r="EB512" s="135"/>
      <c r="EL512" s="135"/>
      <c r="EV512" s="135"/>
      <c r="FF512" s="135"/>
      <c r="FP512" s="135"/>
      <c r="FZ512" s="135"/>
      <c r="GJ512" s="135"/>
      <c r="GT512" s="135"/>
      <c r="HD512" s="135"/>
      <c r="HN512" s="135"/>
      <c r="HX512" s="135"/>
    </row>
    <row xmlns:x14ac="http://schemas.microsoft.com/office/spreadsheetml/2009/9/ac" r="513" s="3" customFormat="true" x14ac:dyDescent="0.25">
      <c r="A513" s="383"/>
      <c r="B513" s="135"/>
      <c r="L513" s="135"/>
      <c r="V513" s="135"/>
      <c r="AF513" s="135"/>
      <c r="AP513" s="135"/>
      <c r="AZ513" s="135"/>
      <c r="BA513" s="135"/>
      <c r="BJ513" s="135"/>
      <c r="BT513" s="135"/>
      <c r="CD513" s="135"/>
      <c r="CN513" s="135"/>
      <c r="CX513" s="135"/>
      <c r="DH513" s="135"/>
      <c r="DR513" s="135"/>
      <c r="EB513" s="135"/>
      <c r="EL513" s="135"/>
      <c r="EV513" s="135"/>
      <c r="FF513" s="135"/>
      <c r="FP513" s="135"/>
      <c r="FZ513" s="135"/>
      <c r="GJ513" s="135"/>
      <c r="GT513" s="135"/>
      <c r="HD513" s="135"/>
      <c r="HN513" s="135"/>
      <c r="HX513" s="135"/>
    </row>
    <row xmlns:x14ac="http://schemas.microsoft.com/office/spreadsheetml/2009/9/ac" r="514" s="3" customFormat="true" x14ac:dyDescent="0.25">
      <c r="A514" s="383"/>
      <c r="B514" s="135"/>
      <c r="L514" s="135"/>
      <c r="V514" s="135"/>
      <c r="AF514" s="135"/>
      <c r="AP514" s="135"/>
      <c r="AZ514" s="135"/>
      <c r="BA514" s="135"/>
      <c r="BJ514" s="135"/>
      <c r="BT514" s="135"/>
      <c r="CD514" s="135"/>
      <c r="CN514" s="135"/>
      <c r="CX514" s="135"/>
      <c r="DH514" s="135"/>
      <c r="DR514" s="135"/>
      <c r="EB514" s="135"/>
      <c r="EL514" s="135"/>
      <c r="EV514" s="135"/>
      <c r="FF514" s="135"/>
      <c r="FP514" s="135"/>
      <c r="FZ514" s="135"/>
      <c r="GJ514" s="135"/>
      <c r="GT514" s="135"/>
      <c r="HD514" s="135"/>
      <c r="HN514" s="135"/>
      <c r="HX514" s="135"/>
    </row>
    <row xmlns:x14ac="http://schemas.microsoft.com/office/spreadsheetml/2009/9/ac" r="515" s="3" customFormat="true" x14ac:dyDescent="0.25">
      <c r="A515" s="383"/>
      <c r="B515" s="135"/>
      <c r="L515" s="135"/>
      <c r="V515" s="135"/>
      <c r="AF515" s="135"/>
      <c r="AP515" s="135"/>
      <c r="AZ515" s="135"/>
      <c r="BA515" s="135"/>
      <c r="BJ515" s="135"/>
      <c r="BT515" s="135"/>
      <c r="CD515" s="135"/>
      <c r="CN515" s="135"/>
      <c r="CX515" s="135"/>
      <c r="DH515" s="135"/>
      <c r="DR515" s="135"/>
      <c r="EB515" s="135"/>
      <c r="EL515" s="135"/>
      <c r="EV515" s="135"/>
      <c r="FF515" s="135"/>
      <c r="FP515" s="135"/>
      <c r="FZ515" s="135"/>
      <c r="GJ515" s="135"/>
      <c r="GT515" s="135"/>
      <c r="HD515" s="135"/>
      <c r="HN515" s="135"/>
      <c r="HX515" s="135"/>
    </row>
    <row xmlns:x14ac="http://schemas.microsoft.com/office/spreadsheetml/2009/9/ac" r="516" s="3" customFormat="true" x14ac:dyDescent="0.25">
      <c r="A516" s="383"/>
      <c r="B516" s="135"/>
      <c r="L516" s="135"/>
      <c r="V516" s="135"/>
      <c r="AF516" s="135"/>
      <c r="AP516" s="135"/>
      <c r="AZ516" s="135"/>
      <c r="BA516" s="135"/>
      <c r="BJ516" s="135"/>
      <c r="BT516" s="135"/>
      <c r="CD516" s="135"/>
      <c r="CN516" s="135"/>
      <c r="CX516" s="135"/>
      <c r="DH516" s="135"/>
      <c r="DR516" s="135"/>
      <c r="EB516" s="135"/>
      <c r="EL516" s="135"/>
      <c r="EV516" s="135"/>
      <c r="FF516" s="135"/>
      <c r="FP516" s="135"/>
      <c r="FZ516" s="135"/>
      <c r="GJ516" s="135"/>
      <c r="GT516" s="135"/>
      <c r="HD516" s="135"/>
      <c r="HN516" s="135"/>
      <c r="HX516" s="135"/>
    </row>
    <row xmlns:x14ac="http://schemas.microsoft.com/office/spreadsheetml/2009/9/ac" r="517" s="3" customFormat="true" x14ac:dyDescent="0.25">
      <c r="A517" s="383"/>
      <c r="B517" s="135"/>
      <c r="L517" s="135"/>
      <c r="V517" s="135"/>
      <c r="AF517" s="135"/>
      <c r="AP517" s="135"/>
      <c r="AZ517" s="135"/>
      <c r="BA517" s="135"/>
      <c r="BJ517" s="135"/>
      <c r="BT517" s="135"/>
      <c r="CD517" s="135"/>
      <c r="CN517" s="135"/>
      <c r="CX517" s="135"/>
      <c r="DH517" s="135"/>
      <c r="DR517" s="135"/>
      <c r="EB517" s="135"/>
      <c r="EL517" s="135"/>
      <c r="EV517" s="135"/>
      <c r="FF517" s="135"/>
      <c r="FP517" s="135"/>
      <c r="FZ517" s="135"/>
      <c r="GJ517" s="135"/>
      <c r="GT517" s="135"/>
      <c r="HD517" s="135"/>
      <c r="HN517" s="135"/>
      <c r="HX517" s="135"/>
    </row>
    <row xmlns:x14ac="http://schemas.microsoft.com/office/spreadsheetml/2009/9/ac" r="518" s="3" customFormat="true" x14ac:dyDescent="0.25">
      <c r="A518" s="383"/>
      <c r="B518" s="135"/>
      <c r="L518" s="135"/>
      <c r="V518" s="135"/>
      <c r="AF518" s="135"/>
      <c r="AP518" s="135"/>
      <c r="AZ518" s="135"/>
      <c r="BA518" s="135"/>
      <c r="BJ518" s="135"/>
      <c r="BT518" s="135"/>
      <c r="CD518" s="135"/>
      <c r="CN518" s="135"/>
      <c r="CX518" s="135"/>
      <c r="DH518" s="135"/>
      <c r="DR518" s="135"/>
      <c r="EB518" s="135"/>
      <c r="EL518" s="135"/>
      <c r="EV518" s="135"/>
      <c r="FF518" s="135"/>
      <c r="FP518" s="135"/>
      <c r="FZ518" s="135"/>
      <c r="GJ518" s="135"/>
      <c r="GT518" s="135"/>
      <c r="HD518" s="135"/>
      <c r="HN518" s="135"/>
      <c r="HX518" s="135"/>
    </row>
    <row xmlns:x14ac="http://schemas.microsoft.com/office/spreadsheetml/2009/9/ac" r="519" s="3" customFormat="true" x14ac:dyDescent="0.25">
      <c r="A519" s="383"/>
      <c r="B519" s="135"/>
      <c r="L519" s="135"/>
      <c r="V519" s="135"/>
      <c r="AF519" s="135"/>
      <c r="AP519" s="135"/>
      <c r="AZ519" s="135"/>
      <c r="BA519" s="135"/>
      <c r="BJ519" s="135"/>
      <c r="BT519" s="135"/>
      <c r="CD519" s="135"/>
      <c r="CN519" s="135"/>
      <c r="CX519" s="135"/>
      <c r="DH519" s="135"/>
      <c r="DR519" s="135"/>
      <c r="EB519" s="135"/>
      <c r="EL519" s="135"/>
      <c r="EV519" s="135"/>
      <c r="FF519" s="135"/>
      <c r="FP519" s="135"/>
      <c r="FZ519" s="135"/>
      <c r="GJ519" s="135"/>
      <c r="GT519" s="135"/>
      <c r="HD519" s="135"/>
      <c r="HN519" s="135"/>
      <c r="HX519" s="135"/>
    </row>
    <row xmlns:x14ac="http://schemas.microsoft.com/office/spreadsheetml/2009/9/ac" r="520" s="3" customFormat="true" x14ac:dyDescent="0.25">
      <c r="A520" s="383"/>
      <c r="B520" s="135"/>
      <c r="L520" s="135"/>
      <c r="V520" s="135"/>
      <c r="AF520" s="135"/>
      <c r="AP520" s="135"/>
      <c r="AZ520" s="135"/>
      <c r="BA520" s="135"/>
      <c r="BJ520" s="135"/>
      <c r="BT520" s="135"/>
      <c r="CD520" s="135"/>
      <c r="CN520" s="135"/>
      <c r="CX520" s="135"/>
      <c r="DH520" s="135"/>
      <c r="DR520" s="135"/>
      <c r="EB520" s="135"/>
      <c r="EL520" s="135"/>
      <c r="EV520" s="135"/>
      <c r="FF520" s="135"/>
      <c r="FP520" s="135"/>
      <c r="FZ520" s="135"/>
      <c r="GJ520" s="135"/>
      <c r="GT520" s="135"/>
      <c r="HD520" s="135"/>
      <c r="HN520" s="135"/>
      <c r="HX520" s="135"/>
    </row>
    <row xmlns:x14ac="http://schemas.microsoft.com/office/spreadsheetml/2009/9/ac" r="521" s="3" customFormat="true" x14ac:dyDescent="0.25">
      <c r="A521" s="383"/>
      <c r="B521" s="135"/>
      <c r="L521" s="135"/>
      <c r="V521" s="135"/>
      <c r="AF521" s="135"/>
      <c r="AP521" s="135"/>
      <c r="AZ521" s="135"/>
      <c r="BA521" s="135"/>
      <c r="BJ521" s="135"/>
      <c r="BT521" s="135"/>
      <c r="CD521" s="135"/>
      <c r="CN521" s="135"/>
      <c r="CX521" s="135"/>
      <c r="DH521" s="135"/>
      <c r="DR521" s="135"/>
      <c r="EB521" s="135"/>
      <c r="EL521" s="135"/>
      <c r="EV521" s="135"/>
      <c r="FF521" s="135"/>
      <c r="FP521" s="135"/>
      <c r="FZ521" s="135"/>
      <c r="GJ521" s="135"/>
      <c r="GT521" s="135"/>
      <c r="HD521" s="135"/>
      <c r="HN521" s="135"/>
      <c r="HX521" s="135"/>
    </row>
    <row xmlns:x14ac="http://schemas.microsoft.com/office/spreadsheetml/2009/9/ac" r="522" s="3" customFormat="true" x14ac:dyDescent="0.25">
      <c r="A522" s="383"/>
      <c r="B522" s="135"/>
      <c r="L522" s="135"/>
      <c r="V522" s="135"/>
      <c r="AF522" s="135"/>
      <c r="AP522" s="135"/>
      <c r="AZ522" s="135"/>
      <c r="BA522" s="135"/>
      <c r="BJ522" s="135"/>
      <c r="BT522" s="135"/>
      <c r="CD522" s="135"/>
      <c r="CN522" s="135"/>
      <c r="CX522" s="135"/>
      <c r="DH522" s="135"/>
      <c r="DR522" s="135"/>
      <c r="EB522" s="135"/>
      <c r="EL522" s="135"/>
      <c r="EV522" s="135"/>
      <c r="FF522" s="135"/>
      <c r="FP522" s="135"/>
      <c r="FZ522" s="135"/>
      <c r="GJ522" s="135"/>
      <c r="GT522" s="135"/>
      <c r="HD522" s="135"/>
      <c r="HN522" s="135"/>
      <c r="HX522" s="135"/>
    </row>
    <row xmlns:x14ac="http://schemas.microsoft.com/office/spreadsheetml/2009/9/ac" r="523" s="3" customFormat="true" x14ac:dyDescent="0.25">
      <c r="A523" s="383"/>
      <c r="B523" s="135"/>
      <c r="L523" s="135"/>
      <c r="V523" s="135"/>
      <c r="AF523" s="135"/>
      <c r="AP523" s="135"/>
      <c r="AZ523" s="135"/>
      <c r="BA523" s="135"/>
      <c r="BJ523" s="135"/>
      <c r="BT523" s="135"/>
      <c r="CD523" s="135"/>
      <c r="CN523" s="135"/>
      <c r="CX523" s="135"/>
      <c r="DH523" s="135"/>
      <c r="DR523" s="135"/>
      <c r="EB523" s="135"/>
      <c r="EL523" s="135"/>
      <c r="EV523" s="135"/>
      <c r="FF523" s="135"/>
      <c r="FP523" s="135"/>
      <c r="FZ523" s="135"/>
      <c r="GJ523" s="135"/>
      <c r="GT523" s="135"/>
      <c r="HD523" s="135"/>
      <c r="HN523" s="135"/>
      <c r="HX523" s="135"/>
    </row>
    <row xmlns:x14ac="http://schemas.microsoft.com/office/spreadsheetml/2009/9/ac" r="524" s="3" customFormat="true" x14ac:dyDescent="0.25">
      <c r="A524" s="383"/>
      <c r="B524" s="135"/>
      <c r="L524" s="135"/>
      <c r="V524" s="135"/>
      <c r="AF524" s="135"/>
      <c r="AP524" s="135"/>
      <c r="AZ524" s="135"/>
      <c r="BA524" s="135"/>
      <c r="BJ524" s="135"/>
      <c r="BT524" s="135"/>
      <c r="CD524" s="135"/>
      <c r="CN524" s="135"/>
      <c r="CX524" s="135"/>
      <c r="DH524" s="135"/>
      <c r="DR524" s="135"/>
      <c r="EB524" s="135"/>
      <c r="EL524" s="135"/>
      <c r="EV524" s="135"/>
      <c r="FF524" s="135"/>
      <c r="FP524" s="135"/>
      <c r="FZ524" s="135"/>
      <c r="GJ524" s="135"/>
      <c r="GT524" s="135"/>
      <c r="HD524" s="135"/>
      <c r="HN524" s="135"/>
      <c r="HX524" s="135"/>
    </row>
    <row xmlns:x14ac="http://schemas.microsoft.com/office/spreadsheetml/2009/9/ac" r="525" s="3" customFormat="true" x14ac:dyDescent="0.25">
      <c r="A525" s="383"/>
      <c r="B525" s="135"/>
      <c r="L525" s="135"/>
      <c r="V525" s="135"/>
      <c r="AF525" s="135"/>
      <c r="AP525" s="135"/>
      <c r="AZ525" s="135"/>
      <c r="BA525" s="135"/>
      <c r="BJ525" s="135"/>
      <c r="BT525" s="135"/>
      <c r="CD525" s="135"/>
      <c r="CN525" s="135"/>
      <c r="CX525" s="135"/>
      <c r="DH525" s="135"/>
      <c r="DR525" s="135"/>
      <c r="EB525" s="135"/>
      <c r="EL525" s="135"/>
      <c r="EV525" s="135"/>
      <c r="FF525" s="135"/>
      <c r="FP525" s="135"/>
      <c r="FZ525" s="135"/>
      <c r="GJ525" s="135"/>
      <c r="GT525" s="135"/>
      <c r="HD525" s="135"/>
      <c r="HN525" s="135"/>
      <c r="HX525" s="135"/>
    </row>
    <row xmlns:x14ac="http://schemas.microsoft.com/office/spreadsheetml/2009/9/ac" r="526" s="3" customFormat="true" x14ac:dyDescent="0.25">
      <c r="A526" s="383"/>
      <c r="B526" s="135"/>
      <c r="L526" s="135"/>
      <c r="V526" s="135"/>
      <c r="AF526" s="135"/>
      <c r="AP526" s="135"/>
      <c r="AZ526" s="135"/>
      <c r="BA526" s="135"/>
      <c r="BJ526" s="135"/>
      <c r="BT526" s="135"/>
      <c r="CD526" s="135"/>
      <c r="CN526" s="135"/>
      <c r="CX526" s="135"/>
      <c r="DH526" s="135"/>
      <c r="DR526" s="135"/>
      <c r="EB526" s="135"/>
      <c r="EL526" s="135"/>
      <c r="EV526" s="135"/>
      <c r="FF526" s="135"/>
      <c r="FP526" s="135"/>
      <c r="FZ526" s="135"/>
      <c r="GJ526" s="135"/>
      <c r="GT526" s="135"/>
      <c r="HD526" s="135"/>
      <c r="HN526" s="135"/>
      <c r="HX526" s="135"/>
    </row>
    <row xmlns:x14ac="http://schemas.microsoft.com/office/spreadsheetml/2009/9/ac" r="527" s="3" customFormat="true" x14ac:dyDescent="0.25">
      <c r="A527" s="383"/>
      <c r="B527" s="135"/>
      <c r="L527" s="135"/>
      <c r="V527" s="135"/>
      <c r="AF527" s="135"/>
      <c r="AP527" s="135"/>
      <c r="AZ527" s="135"/>
      <c r="BA527" s="135"/>
      <c r="BJ527" s="135"/>
      <c r="BT527" s="135"/>
      <c r="CD527" s="135"/>
      <c r="CN527" s="135"/>
      <c r="CX527" s="135"/>
      <c r="DH527" s="135"/>
      <c r="DR527" s="135"/>
      <c r="EB527" s="135"/>
      <c r="EL527" s="135"/>
      <c r="EV527" s="135"/>
      <c r="FF527" s="135"/>
      <c r="FP527" s="135"/>
      <c r="FZ527" s="135"/>
      <c r="GJ527" s="135"/>
      <c r="GT527" s="135"/>
      <c r="HD527" s="135"/>
      <c r="HN527" s="135"/>
      <c r="HX527" s="135"/>
    </row>
    <row xmlns:x14ac="http://schemas.microsoft.com/office/spreadsheetml/2009/9/ac" r="528" s="3" customFormat="true" x14ac:dyDescent="0.25">
      <c r="A528" s="383"/>
      <c r="B528" s="135"/>
      <c r="L528" s="135"/>
      <c r="V528" s="135"/>
      <c r="AF528" s="135"/>
      <c r="AP528" s="135"/>
      <c r="AZ528" s="135"/>
      <c r="BA528" s="135"/>
      <c r="BJ528" s="135"/>
      <c r="BT528" s="135"/>
      <c r="CD528" s="135"/>
      <c r="CN528" s="135"/>
      <c r="CX528" s="135"/>
      <c r="DH528" s="135"/>
      <c r="DR528" s="135"/>
      <c r="EB528" s="135"/>
      <c r="EL528" s="135"/>
      <c r="EV528" s="135"/>
      <c r="FF528" s="135"/>
      <c r="FP528" s="135"/>
      <c r="FZ528" s="135"/>
      <c r="GJ528" s="135"/>
      <c r="GT528" s="135"/>
      <c r="HD528" s="135"/>
      <c r="HN528" s="135"/>
      <c r="HX528" s="135"/>
    </row>
    <row xmlns:x14ac="http://schemas.microsoft.com/office/spreadsheetml/2009/9/ac" r="529" s="3" customFormat="true" x14ac:dyDescent="0.25">
      <c r="A529" s="383"/>
      <c r="B529" s="135"/>
      <c r="L529" s="135"/>
      <c r="V529" s="135"/>
      <c r="AF529" s="135"/>
      <c r="AP529" s="135"/>
      <c r="AZ529" s="135"/>
      <c r="BA529" s="135"/>
      <c r="BJ529" s="135"/>
      <c r="BT529" s="135"/>
      <c r="CD529" s="135"/>
      <c r="CN529" s="135"/>
      <c r="CX529" s="135"/>
      <c r="DH529" s="135"/>
      <c r="DR529" s="135"/>
      <c r="EB529" s="135"/>
      <c r="EL529" s="135"/>
      <c r="EV529" s="135"/>
      <c r="FF529" s="135"/>
      <c r="FP529" s="135"/>
      <c r="FZ529" s="135"/>
      <c r="GJ529" s="135"/>
      <c r="GT529" s="135"/>
      <c r="HD529" s="135"/>
      <c r="HN529" s="135"/>
      <c r="HX529" s="135"/>
    </row>
    <row xmlns:x14ac="http://schemas.microsoft.com/office/spreadsheetml/2009/9/ac" r="530" s="3" customFormat="true" x14ac:dyDescent="0.25">
      <c r="A530" s="383"/>
      <c r="B530" s="135"/>
      <c r="L530" s="135"/>
      <c r="V530" s="135"/>
      <c r="AF530" s="135"/>
      <c r="AP530" s="135"/>
      <c r="AZ530" s="135"/>
      <c r="BA530" s="135"/>
      <c r="BJ530" s="135"/>
      <c r="BT530" s="135"/>
      <c r="CD530" s="135"/>
      <c r="CN530" s="135"/>
      <c r="CX530" s="135"/>
      <c r="DH530" s="135"/>
      <c r="DR530" s="135"/>
      <c r="EB530" s="135"/>
      <c r="EL530" s="135"/>
      <c r="EV530" s="135"/>
      <c r="FF530" s="135"/>
      <c r="FP530" s="135"/>
      <c r="FZ530" s="135"/>
      <c r="GJ530" s="135"/>
      <c r="GT530" s="135"/>
      <c r="HD530" s="135"/>
      <c r="HN530" s="135"/>
      <c r="HX530" s="135"/>
    </row>
    <row xmlns:x14ac="http://schemas.microsoft.com/office/spreadsheetml/2009/9/ac" r="531" s="3" customFormat="true" x14ac:dyDescent="0.25">
      <c r="A531" s="383"/>
      <c r="B531" s="135"/>
      <c r="L531" s="135"/>
      <c r="V531" s="135"/>
      <c r="AF531" s="135"/>
      <c r="AP531" s="135"/>
      <c r="AZ531" s="135"/>
      <c r="BA531" s="135"/>
      <c r="BJ531" s="135"/>
      <c r="BT531" s="135"/>
      <c r="CD531" s="135"/>
      <c r="CN531" s="135"/>
      <c r="CX531" s="135"/>
      <c r="DH531" s="135"/>
      <c r="DR531" s="135"/>
      <c r="EB531" s="135"/>
      <c r="EL531" s="135"/>
      <c r="EV531" s="135"/>
      <c r="FF531" s="135"/>
      <c r="FP531" s="135"/>
      <c r="FZ531" s="135"/>
      <c r="GJ531" s="135"/>
      <c r="GT531" s="135"/>
      <c r="HD531" s="135"/>
      <c r="HN531" s="135"/>
      <c r="HX531" s="135"/>
    </row>
    <row xmlns:x14ac="http://schemas.microsoft.com/office/spreadsheetml/2009/9/ac" r="532" s="3" customFormat="true" x14ac:dyDescent="0.25">
      <c r="A532" s="383"/>
      <c r="B532" s="135"/>
      <c r="L532" s="135"/>
      <c r="V532" s="135"/>
      <c r="AF532" s="135"/>
      <c r="AP532" s="135"/>
      <c r="AZ532" s="135"/>
      <c r="BA532" s="135"/>
      <c r="BJ532" s="135"/>
      <c r="BT532" s="135"/>
      <c r="CD532" s="135"/>
      <c r="CN532" s="135"/>
      <c r="CX532" s="135"/>
      <c r="DH532" s="135"/>
      <c r="DR532" s="135"/>
      <c r="EB532" s="135"/>
      <c r="EL532" s="135"/>
      <c r="EV532" s="135"/>
      <c r="FF532" s="135"/>
      <c r="FP532" s="135"/>
      <c r="FZ532" s="135"/>
      <c r="GJ532" s="135"/>
      <c r="GT532" s="135"/>
      <c r="HD532" s="135"/>
      <c r="HN532" s="135"/>
      <c r="HX532" s="135"/>
    </row>
    <row xmlns:x14ac="http://schemas.microsoft.com/office/spreadsheetml/2009/9/ac" r="533" s="3" customFormat="true" x14ac:dyDescent="0.25">
      <c r="A533" s="383"/>
      <c r="B533" s="135"/>
      <c r="L533" s="135"/>
      <c r="V533" s="135"/>
      <c r="AF533" s="135"/>
      <c r="AP533" s="135"/>
      <c r="AZ533" s="135"/>
      <c r="BA533" s="135"/>
      <c r="BJ533" s="135"/>
      <c r="BT533" s="135"/>
      <c r="CD533" s="135"/>
      <c r="CN533" s="135"/>
      <c r="CX533" s="135"/>
      <c r="DH533" s="135"/>
      <c r="DR533" s="135"/>
      <c r="EB533" s="135"/>
      <c r="EL533" s="135"/>
      <c r="EV533" s="135"/>
      <c r="FF533" s="135"/>
      <c r="FP533" s="135"/>
      <c r="FZ533" s="135"/>
      <c r="GJ533" s="135"/>
      <c r="GT533" s="135"/>
      <c r="HD533" s="135"/>
      <c r="HN533" s="135"/>
      <c r="HX533" s="135"/>
    </row>
    <row xmlns:x14ac="http://schemas.microsoft.com/office/spreadsheetml/2009/9/ac" r="534" s="3" customFormat="true" x14ac:dyDescent="0.25">
      <c r="A534" s="383"/>
      <c r="B534" s="135"/>
      <c r="L534" s="135"/>
      <c r="V534" s="135"/>
      <c r="AF534" s="135"/>
      <c r="AP534" s="135"/>
      <c r="AZ534" s="135"/>
      <c r="BA534" s="135"/>
      <c r="BJ534" s="135"/>
      <c r="BT534" s="135"/>
      <c r="CD534" s="135"/>
      <c r="CN534" s="135"/>
      <c r="CX534" s="135"/>
      <c r="DH534" s="135"/>
      <c r="DR534" s="135"/>
      <c r="EB534" s="135"/>
      <c r="EL534" s="135"/>
      <c r="EV534" s="135"/>
      <c r="FF534" s="135"/>
      <c r="FP534" s="135"/>
      <c r="FZ534" s="135"/>
      <c r="GJ534" s="135"/>
      <c r="GT534" s="135"/>
      <c r="HD534" s="135"/>
      <c r="HN534" s="135"/>
      <c r="HX534" s="135"/>
    </row>
    <row xmlns:x14ac="http://schemas.microsoft.com/office/spreadsheetml/2009/9/ac" r="535" s="3" customFormat="true" x14ac:dyDescent="0.25">
      <c r="A535" s="383"/>
      <c r="B535" s="135"/>
      <c r="L535" s="135"/>
      <c r="V535" s="135"/>
      <c r="AF535" s="135"/>
      <c r="AP535" s="135"/>
      <c r="AZ535" s="135"/>
      <c r="BA535" s="135"/>
      <c r="BJ535" s="135"/>
      <c r="BT535" s="135"/>
      <c r="CD535" s="135"/>
      <c r="CN535" s="135"/>
      <c r="CX535" s="135"/>
      <c r="DH535" s="135"/>
      <c r="DR535" s="135"/>
      <c r="EB535" s="135"/>
      <c r="EL535" s="135"/>
      <c r="EV535" s="135"/>
      <c r="FF535" s="135"/>
      <c r="FP535" s="135"/>
      <c r="FZ535" s="135"/>
      <c r="GJ535" s="135"/>
      <c r="GT535" s="135"/>
      <c r="HD535" s="135"/>
      <c r="HN535" s="135"/>
      <c r="HX535" s="135"/>
    </row>
    <row xmlns:x14ac="http://schemas.microsoft.com/office/spreadsheetml/2009/9/ac" r="536" s="3" customFormat="true" x14ac:dyDescent="0.25">
      <c r="A536" s="383"/>
      <c r="B536" s="135"/>
      <c r="L536" s="135"/>
      <c r="V536" s="135"/>
      <c r="AF536" s="135"/>
      <c r="AP536" s="135"/>
      <c r="AZ536" s="135"/>
      <c r="BA536" s="135"/>
      <c r="BJ536" s="135"/>
      <c r="BT536" s="135"/>
      <c r="CD536" s="135"/>
      <c r="CN536" s="135"/>
      <c r="CX536" s="135"/>
      <c r="DH536" s="135"/>
      <c r="DR536" s="135"/>
      <c r="EB536" s="135"/>
      <c r="EL536" s="135"/>
      <c r="EV536" s="135"/>
      <c r="FF536" s="135"/>
      <c r="FP536" s="135"/>
      <c r="FZ536" s="135"/>
      <c r="GJ536" s="135"/>
      <c r="GT536" s="135"/>
      <c r="HD536" s="135"/>
      <c r="HN536" s="135"/>
      <c r="HX536" s="135"/>
    </row>
    <row xmlns:x14ac="http://schemas.microsoft.com/office/spreadsheetml/2009/9/ac" r="537" s="3" customFormat="true" x14ac:dyDescent="0.25">
      <c r="A537" s="383"/>
      <c r="B537" s="135"/>
      <c r="L537" s="135"/>
      <c r="V537" s="135"/>
      <c r="AF537" s="135"/>
      <c r="AP537" s="135"/>
      <c r="AZ537" s="135"/>
      <c r="BA537" s="135"/>
      <c r="BJ537" s="135"/>
      <c r="BT537" s="135"/>
      <c r="CD537" s="135"/>
      <c r="CN537" s="135"/>
      <c r="CX537" s="135"/>
      <c r="DH537" s="135"/>
      <c r="DR537" s="135"/>
      <c r="EB537" s="135"/>
      <c r="EL537" s="135"/>
      <c r="EV537" s="135"/>
      <c r="FF537" s="135"/>
      <c r="FP537" s="135"/>
      <c r="FZ537" s="135"/>
      <c r="GJ537" s="135"/>
      <c r="GT537" s="135"/>
      <c r="HD537" s="135"/>
      <c r="HN537" s="135"/>
      <c r="HX537" s="135"/>
    </row>
    <row xmlns:x14ac="http://schemas.microsoft.com/office/spreadsheetml/2009/9/ac" r="538" s="3" customFormat="true" x14ac:dyDescent="0.25">
      <c r="A538" s="383"/>
      <c r="B538" s="135"/>
      <c r="L538" s="135"/>
      <c r="V538" s="135"/>
      <c r="AF538" s="135"/>
      <c r="AP538" s="135"/>
      <c r="AZ538" s="135"/>
      <c r="BA538" s="135"/>
      <c r="BJ538" s="135"/>
      <c r="BT538" s="135"/>
      <c r="CD538" s="135"/>
      <c r="CN538" s="135"/>
      <c r="CX538" s="135"/>
      <c r="DH538" s="135"/>
      <c r="DR538" s="135"/>
      <c r="EB538" s="135"/>
      <c r="EL538" s="135"/>
      <c r="EV538" s="135"/>
      <c r="FF538" s="135"/>
      <c r="FP538" s="135"/>
      <c r="FZ538" s="135"/>
      <c r="GJ538" s="135"/>
      <c r="GT538" s="135"/>
      <c r="HD538" s="135"/>
      <c r="HN538" s="135"/>
      <c r="HX538" s="135"/>
    </row>
    <row xmlns:x14ac="http://schemas.microsoft.com/office/spreadsheetml/2009/9/ac" r="539" s="3" customFormat="true" x14ac:dyDescent="0.25">
      <c r="A539" s="383"/>
      <c r="B539" s="135"/>
      <c r="L539" s="135"/>
      <c r="V539" s="135"/>
      <c r="AF539" s="135"/>
      <c r="AP539" s="135"/>
      <c r="AZ539" s="135"/>
      <c r="BA539" s="135"/>
      <c r="BJ539" s="135"/>
      <c r="BT539" s="135"/>
      <c r="CD539" s="135"/>
      <c r="CN539" s="135"/>
      <c r="CX539" s="135"/>
      <c r="DH539" s="135"/>
      <c r="DR539" s="135"/>
      <c r="EB539" s="135"/>
      <c r="EL539" s="135"/>
      <c r="EV539" s="135"/>
      <c r="FF539" s="135"/>
      <c r="FP539" s="135"/>
      <c r="FZ539" s="135"/>
      <c r="GJ539" s="135"/>
      <c r="GT539" s="135"/>
      <c r="HD539" s="135"/>
      <c r="HN539" s="135"/>
      <c r="HX539" s="135"/>
    </row>
    <row xmlns:x14ac="http://schemas.microsoft.com/office/spreadsheetml/2009/9/ac" r="540" s="3" customFormat="true" x14ac:dyDescent="0.25">
      <c r="A540" s="383"/>
      <c r="B540" s="135"/>
      <c r="L540" s="135"/>
      <c r="V540" s="135"/>
      <c r="AF540" s="135"/>
      <c r="AP540" s="135"/>
      <c r="AZ540" s="135"/>
      <c r="BA540" s="135"/>
      <c r="BJ540" s="135"/>
      <c r="BT540" s="135"/>
      <c r="CD540" s="135"/>
      <c r="CN540" s="135"/>
      <c r="CX540" s="135"/>
      <c r="DH540" s="135"/>
      <c r="DR540" s="135"/>
      <c r="EB540" s="135"/>
      <c r="EL540" s="135"/>
      <c r="EV540" s="135"/>
      <c r="FF540" s="135"/>
      <c r="FP540" s="135"/>
      <c r="FZ540" s="135"/>
      <c r="GJ540" s="135"/>
      <c r="GT540" s="135"/>
      <c r="HD540" s="135"/>
      <c r="HN540" s="135"/>
      <c r="HX540" s="135"/>
    </row>
    <row xmlns:x14ac="http://schemas.microsoft.com/office/spreadsheetml/2009/9/ac" r="541" s="3" customFormat="true" x14ac:dyDescent="0.25">
      <c r="A541" s="383"/>
      <c r="B541" s="135"/>
      <c r="L541" s="135"/>
      <c r="V541" s="135"/>
      <c r="AF541" s="135"/>
      <c r="AP541" s="135"/>
      <c r="AZ541" s="135"/>
      <c r="BA541" s="135"/>
      <c r="BJ541" s="135"/>
      <c r="BT541" s="135"/>
      <c r="CD541" s="135"/>
      <c r="CN541" s="135"/>
      <c r="CX541" s="135"/>
      <c r="DH541" s="135"/>
      <c r="DR541" s="135"/>
      <c r="EB541" s="135"/>
      <c r="EL541" s="135"/>
      <c r="EV541" s="135"/>
      <c r="FF541" s="135"/>
      <c r="FP541" s="135"/>
      <c r="FZ541" s="135"/>
      <c r="GJ541" s="135"/>
      <c r="GT541" s="135"/>
      <c r="HD541" s="135"/>
      <c r="HN541" s="135"/>
      <c r="HX541" s="135"/>
    </row>
    <row xmlns:x14ac="http://schemas.microsoft.com/office/spreadsheetml/2009/9/ac" r="542" s="3" customFormat="true" x14ac:dyDescent="0.25">
      <c r="A542" s="383"/>
      <c r="B542" s="135"/>
      <c r="L542" s="135"/>
      <c r="V542" s="135"/>
      <c r="AF542" s="135"/>
      <c r="AP542" s="135"/>
      <c r="AZ542" s="135"/>
      <c r="BA542" s="135"/>
      <c r="BJ542" s="135"/>
      <c r="BT542" s="135"/>
      <c r="CD542" s="135"/>
      <c r="CN542" s="135"/>
      <c r="CX542" s="135"/>
      <c r="DH542" s="135"/>
      <c r="DR542" s="135"/>
      <c r="EB542" s="135"/>
      <c r="EL542" s="135"/>
      <c r="EV542" s="135"/>
      <c r="FF542" s="135"/>
      <c r="FP542" s="135"/>
      <c r="FZ542" s="135"/>
      <c r="GJ542" s="135"/>
      <c r="GT542" s="135"/>
      <c r="HD542" s="135"/>
      <c r="HN542" s="135"/>
      <c r="HX542" s="135"/>
    </row>
    <row xmlns:x14ac="http://schemas.microsoft.com/office/spreadsheetml/2009/9/ac" r="543" s="3" customFormat="true" x14ac:dyDescent="0.25">
      <c r="A543" s="383"/>
      <c r="B543" s="135"/>
      <c r="L543" s="135"/>
      <c r="V543" s="135"/>
      <c r="AF543" s="135"/>
      <c r="AP543" s="135"/>
      <c r="AZ543" s="135"/>
      <c r="BA543" s="135"/>
      <c r="BJ543" s="135"/>
      <c r="BT543" s="135"/>
      <c r="CD543" s="135"/>
      <c r="CN543" s="135"/>
      <c r="CX543" s="135"/>
      <c r="DH543" s="135"/>
      <c r="DR543" s="135"/>
      <c r="EB543" s="135"/>
      <c r="EL543" s="135"/>
      <c r="EV543" s="135"/>
      <c r="FF543" s="135"/>
      <c r="FP543" s="135"/>
      <c r="FZ543" s="135"/>
      <c r="GJ543" s="135"/>
      <c r="GT543" s="135"/>
      <c r="HD543" s="135"/>
      <c r="HN543" s="135"/>
      <c r="HX543" s="135"/>
    </row>
    <row xmlns:x14ac="http://schemas.microsoft.com/office/spreadsheetml/2009/9/ac" r="544" s="3" customFormat="true" x14ac:dyDescent="0.25">
      <c r="A544" s="383"/>
      <c r="B544" s="135"/>
      <c r="L544" s="135"/>
      <c r="V544" s="135"/>
      <c r="AF544" s="135"/>
      <c r="AP544" s="135"/>
      <c r="AZ544" s="135"/>
      <c r="BA544" s="135"/>
      <c r="BJ544" s="135"/>
      <c r="BT544" s="135"/>
      <c r="CD544" s="135"/>
      <c r="CN544" s="135"/>
      <c r="CX544" s="135"/>
      <c r="DH544" s="135"/>
      <c r="DR544" s="135"/>
      <c r="EB544" s="135"/>
      <c r="EL544" s="135"/>
      <c r="EV544" s="135"/>
      <c r="FF544" s="135"/>
      <c r="FP544" s="135"/>
      <c r="FZ544" s="135"/>
      <c r="GJ544" s="135"/>
      <c r="GT544" s="135"/>
      <c r="HD544" s="135"/>
      <c r="HN544" s="135"/>
      <c r="HX544" s="135"/>
    </row>
    <row xmlns:x14ac="http://schemas.microsoft.com/office/spreadsheetml/2009/9/ac" r="545" s="3" customFormat="true" x14ac:dyDescent="0.25">
      <c r="A545" s="383"/>
      <c r="B545" s="135"/>
      <c r="L545" s="135"/>
      <c r="V545" s="135"/>
      <c r="AF545" s="135"/>
      <c r="AP545" s="135"/>
      <c r="AZ545" s="135"/>
      <c r="BA545" s="135"/>
      <c r="BJ545" s="135"/>
      <c r="BT545" s="135"/>
      <c r="CD545" s="135"/>
      <c r="CN545" s="135"/>
      <c r="CX545" s="135"/>
      <c r="DH545" s="135"/>
      <c r="DR545" s="135"/>
      <c r="EB545" s="135"/>
      <c r="EL545" s="135"/>
      <c r="EV545" s="135"/>
      <c r="FF545" s="135"/>
      <c r="FP545" s="135"/>
      <c r="FZ545" s="135"/>
      <c r="GJ545" s="135"/>
      <c r="GT545" s="135"/>
      <c r="HD545" s="135"/>
      <c r="HN545" s="135"/>
      <c r="HX545" s="135"/>
    </row>
    <row xmlns:x14ac="http://schemas.microsoft.com/office/spreadsheetml/2009/9/ac" r="546" s="3" customFormat="true" x14ac:dyDescent="0.25">
      <c r="A546" s="383"/>
      <c r="B546" s="135"/>
      <c r="L546" s="135"/>
      <c r="V546" s="135"/>
      <c r="AF546" s="135"/>
      <c r="AP546" s="135"/>
      <c r="AZ546" s="135"/>
      <c r="BA546" s="135"/>
      <c r="BJ546" s="135"/>
      <c r="BT546" s="135"/>
      <c r="CD546" s="135"/>
      <c r="CN546" s="135"/>
      <c r="CX546" s="135"/>
      <c r="DH546" s="135"/>
      <c r="DR546" s="135"/>
      <c r="EB546" s="135"/>
      <c r="EL546" s="135"/>
      <c r="EV546" s="135"/>
      <c r="FF546" s="135"/>
      <c r="FP546" s="135"/>
      <c r="FZ546" s="135"/>
      <c r="GJ546" s="135"/>
      <c r="GT546" s="135"/>
      <c r="HD546" s="135"/>
      <c r="HN546" s="135"/>
      <c r="HX546" s="135"/>
    </row>
    <row xmlns:x14ac="http://schemas.microsoft.com/office/spreadsheetml/2009/9/ac" r="547" s="3" customFormat="true" x14ac:dyDescent="0.25">
      <c r="A547" s="383"/>
      <c r="B547" s="135"/>
      <c r="L547" s="135"/>
      <c r="V547" s="135"/>
      <c r="AF547" s="135"/>
      <c r="AP547" s="135"/>
      <c r="AZ547" s="135"/>
      <c r="BA547" s="135"/>
      <c r="BJ547" s="135"/>
      <c r="BT547" s="135"/>
      <c r="CD547" s="135"/>
      <c r="CN547" s="135"/>
      <c r="CX547" s="135"/>
      <c r="DH547" s="135"/>
      <c r="DR547" s="135"/>
      <c r="EB547" s="135"/>
      <c r="EL547" s="135"/>
      <c r="EV547" s="135"/>
      <c r="FF547" s="135"/>
      <c r="FP547" s="135"/>
      <c r="FZ547" s="135"/>
      <c r="GJ547" s="135"/>
      <c r="GT547" s="135"/>
      <c r="HD547" s="135"/>
      <c r="HN547" s="135"/>
      <c r="HX547" s="135"/>
    </row>
    <row xmlns:x14ac="http://schemas.microsoft.com/office/spreadsheetml/2009/9/ac" r="548" s="3" customFormat="true" x14ac:dyDescent="0.25">
      <c r="A548" s="383"/>
      <c r="B548" s="135"/>
      <c r="L548" s="135"/>
      <c r="V548" s="135"/>
      <c r="AF548" s="135"/>
      <c r="AP548" s="135"/>
      <c r="AZ548" s="135"/>
      <c r="BA548" s="135"/>
      <c r="BJ548" s="135"/>
      <c r="BT548" s="135"/>
      <c r="CD548" s="135"/>
      <c r="CN548" s="135"/>
      <c r="CX548" s="135"/>
      <c r="DH548" s="135"/>
      <c r="DR548" s="135"/>
      <c r="EB548" s="135"/>
      <c r="EL548" s="135"/>
      <c r="EV548" s="135"/>
      <c r="FF548" s="135"/>
      <c r="FP548" s="135"/>
      <c r="FZ548" s="135"/>
      <c r="GJ548" s="135"/>
      <c r="GT548" s="135"/>
      <c r="HD548" s="135"/>
      <c r="HN548" s="135"/>
      <c r="HX548" s="135"/>
    </row>
    <row xmlns:x14ac="http://schemas.microsoft.com/office/spreadsheetml/2009/9/ac" r="549" s="3" customFormat="true" x14ac:dyDescent="0.25">
      <c r="A549" s="383"/>
      <c r="B549" s="135"/>
      <c r="L549" s="135"/>
      <c r="V549" s="135"/>
      <c r="AF549" s="135"/>
      <c r="AP549" s="135"/>
      <c r="AZ549" s="135"/>
      <c r="BA549" s="135"/>
      <c r="BJ549" s="135"/>
      <c r="BT549" s="135"/>
      <c r="CD549" s="135"/>
      <c r="CN549" s="135"/>
      <c r="CX549" s="135"/>
      <c r="DH549" s="135"/>
      <c r="DR549" s="135"/>
      <c r="EB549" s="135"/>
      <c r="EL549" s="135"/>
      <c r="EV549" s="135"/>
      <c r="FF549" s="135"/>
      <c r="FP549" s="135"/>
      <c r="FZ549" s="135"/>
      <c r="GJ549" s="135"/>
      <c r="GT549" s="135"/>
      <c r="HD549" s="135"/>
      <c r="HN549" s="135"/>
      <c r="HX549" s="135"/>
    </row>
    <row xmlns:x14ac="http://schemas.microsoft.com/office/spreadsheetml/2009/9/ac" r="550" s="3" customFormat="true" x14ac:dyDescent="0.25">
      <c r="A550" s="383"/>
      <c r="B550" s="135"/>
      <c r="L550" s="135"/>
      <c r="V550" s="135"/>
      <c r="AF550" s="135"/>
      <c r="AP550" s="135"/>
      <c r="AZ550" s="135"/>
      <c r="BA550" s="135"/>
      <c r="BJ550" s="135"/>
      <c r="BT550" s="135"/>
      <c r="CD550" s="135"/>
      <c r="CN550" s="135"/>
      <c r="CX550" s="135"/>
      <c r="DH550" s="135"/>
      <c r="DR550" s="135"/>
      <c r="EB550" s="135"/>
      <c r="EL550" s="135"/>
      <c r="EV550" s="135"/>
      <c r="FF550" s="135"/>
      <c r="FP550" s="135"/>
      <c r="FZ550" s="135"/>
      <c r="GJ550" s="135"/>
      <c r="GT550" s="135"/>
      <c r="HD550" s="135"/>
      <c r="HN550" s="135"/>
      <c r="HX550" s="135"/>
    </row>
    <row xmlns:x14ac="http://schemas.microsoft.com/office/spreadsheetml/2009/9/ac" r="551" s="3" customFormat="true" x14ac:dyDescent="0.25">
      <c r="A551" s="383"/>
      <c r="B551" s="135"/>
      <c r="L551" s="135"/>
      <c r="V551" s="135"/>
      <c r="AF551" s="135"/>
      <c r="AP551" s="135"/>
      <c r="AZ551" s="135"/>
      <c r="BA551" s="135"/>
      <c r="BJ551" s="135"/>
      <c r="BT551" s="135"/>
      <c r="CD551" s="135"/>
      <c r="CN551" s="135"/>
      <c r="CX551" s="135"/>
      <c r="DH551" s="135"/>
      <c r="DR551" s="135"/>
      <c r="EB551" s="135"/>
      <c r="EL551" s="135"/>
      <c r="EV551" s="135"/>
      <c r="FF551" s="135"/>
      <c r="FP551" s="135"/>
      <c r="FZ551" s="135"/>
      <c r="GJ551" s="135"/>
      <c r="GT551" s="135"/>
      <c r="HD551" s="135"/>
      <c r="HN551" s="135"/>
      <c r="HX551" s="135"/>
    </row>
    <row xmlns:x14ac="http://schemas.microsoft.com/office/spreadsheetml/2009/9/ac" r="552" s="3" customFormat="true" x14ac:dyDescent="0.25">
      <c r="A552" s="383"/>
      <c r="B552" s="135"/>
      <c r="L552" s="135"/>
      <c r="V552" s="135"/>
      <c r="AF552" s="135"/>
      <c r="AP552" s="135"/>
      <c r="AZ552" s="135"/>
      <c r="BA552" s="135"/>
      <c r="BJ552" s="135"/>
      <c r="BT552" s="135"/>
      <c r="CD552" s="135"/>
      <c r="CN552" s="135"/>
      <c r="CX552" s="135"/>
      <c r="DH552" s="135"/>
      <c r="DR552" s="135"/>
      <c r="EB552" s="135"/>
      <c r="EL552" s="135"/>
      <c r="EV552" s="135"/>
      <c r="FF552" s="135"/>
      <c r="FP552" s="135"/>
      <c r="FZ552" s="135"/>
      <c r="GJ552" s="135"/>
      <c r="GT552" s="135"/>
      <c r="HD552" s="135"/>
      <c r="HN552" s="135"/>
      <c r="HX552" s="135"/>
    </row>
    <row xmlns:x14ac="http://schemas.microsoft.com/office/spreadsheetml/2009/9/ac" r="553" s="3" customFormat="true" x14ac:dyDescent="0.25">
      <c r="A553" s="383"/>
      <c r="B553" s="135"/>
      <c r="L553" s="135"/>
      <c r="V553" s="135"/>
      <c r="AF553" s="135"/>
      <c r="AP553" s="135"/>
      <c r="AZ553" s="135"/>
      <c r="BA553" s="135"/>
      <c r="BJ553" s="135"/>
      <c r="BT553" s="135"/>
      <c r="CD553" s="135"/>
      <c r="CN553" s="135"/>
      <c r="CX553" s="135"/>
      <c r="DH553" s="135"/>
      <c r="DR553" s="135"/>
      <c r="EB553" s="135"/>
      <c r="EL553" s="135"/>
      <c r="EV553" s="135"/>
      <c r="FF553" s="135"/>
      <c r="FP553" s="135"/>
      <c r="FZ553" s="135"/>
      <c r="GJ553" s="135"/>
      <c r="GT553" s="135"/>
      <c r="HD553" s="135"/>
      <c r="HN553" s="135"/>
      <c r="HX553" s="135"/>
    </row>
    <row xmlns:x14ac="http://schemas.microsoft.com/office/spreadsheetml/2009/9/ac" r="554" s="3" customFormat="true" x14ac:dyDescent="0.25">
      <c r="A554" s="383"/>
      <c r="B554" s="135"/>
      <c r="L554" s="135"/>
      <c r="V554" s="135"/>
      <c r="AF554" s="135"/>
      <c r="AP554" s="135"/>
      <c r="AZ554" s="135"/>
      <c r="BA554" s="135"/>
      <c r="BJ554" s="135"/>
      <c r="BT554" s="135"/>
      <c r="CD554" s="135"/>
      <c r="CN554" s="135"/>
      <c r="CX554" s="135"/>
      <c r="DH554" s="135"/>
      <c r="DR554" s="135"/>
      <c r="EB554" s="135"/>
      <c r="EL554" s="135"/>
      <c r="EV554" s="135"/>
      <c r="FF554" s="135"/>
      <c r="FP554" s="135"/>
      <c r="FZ554" s="135"/>
      <c r="GJ554" s="135"/>
      <c r="GT554" s="135"/>
      <c r="HD554" s="135"/>
      <c r="HN554" s="135"/>
      <c r="HX554" s="135"/>
    </row>
    <row xmlns:x14ac="http://schemas.microsoft.com/office/spreadsheetml/2009/9/ac" r="555" s="3" customFormat="true" x14ac:dyDescent="0.25">
      <c r="A555" s="383"/>
      <c r="B555" s="135"/>
      <c r="L555" s="135"/>
      <c r="V555" s="135"/>
      <c r="AF555" s="135"/>
      <c r="AP555" s="135"/>
      <c r="AZ555" s="135"/>
      <c r="BA555" s="135"/>
      <c r="BJ555" s="135"/>
      <c r="BT555" s="135"/>
      <c r="CD555" s="135"/>
      <c r="CN555" s="135"/>
      <c r="CX555" s="135"/>
      <c r="DH555" s="135"/>
      <c r="DR555" s="135"/>
      <c r="EB555" s="135"/>
      <c r="EL555" s="135"/>
      <c r="EV555" s="135"/>
      <c r="FF555" s="135"/>
      <c r="FP555" s="135"/>
      <c r="FZ555" s="135"/>
      <c r="GJ555" s="135"/>
      <c r="GT555" s="135"/>
      <c r="HD555" s="135"/>
      <c r="HN555" s="135"/>
      <c r="HX555" s="135"/>
    </row>
    <row xmlns:x14ac="http://schemas.microsoft.com/office/spreadsheetml/2009/9/ac" r="556" s="3" customFormat="true" x14ac:dyDescent="0.25">
      <c r="A556" s="383"/>
      <c r="B556" s="135"/>
      <c r="L556" s="135"/>
      <c r="V556" s="135"/>
      <c r="AF556" s="135"/>
      <c r="AP556" s="135"/>
      <c r="AZ556" s="135"/>
      <c r="BA556" s="135"/>
      <c r="BJ556" s="135"/>
      <c r="BT556" s="135"/>
      <c r="CD556" s="135"/>
      <c r="CN556" s="135"/>
      <c r="CX556" s="135"/>
      <c r="DH556" s="135"/>
      <c r="DR556" s="135"/>
      <c r="EB556" s="135"/>
      <c r="EL556" s="135"/>
      <c r="EV556" s="135"/>
      <c r="FF556" s="135"/>
      <c r="FP556" s="135"/>
      <c r="FZ556" s="135"/>
      <c r="GJ556" s="135"/>
      <c r="GT556" s="135"/>
      <c r="HD556" s="135"/>
      <c r="HN556" s="135"/>
      <c r="HX556" s="135"/>
    </row>
    <row xmlns:x14ac="http://schemas.microsoft.com/office/spreadsheetml/2009/9/ac" r="557" s="3" customFormat="true" x14ac:dyDescent="0.25">
      <c r="A557" s="383"/>
      <c r="B557" s="135"/>
      <c r="L557" s="135"/>
      <c r="V557" s="135"/>
      <c r="AF557" s="135"/>
      <c r="AP557" s="135"/>
      <c r="AZ557" s="135"/>
      <c r="BA557" s="135"/>
      <c r="BJ557" s="135"/>
      <c r="BT557" s="135"/>
      <c r="CD557" s="135"/>
      <c r="CN557" s="135"/>
      <c r="CX557" s="135"/>
      <c r="DH557" s="135"/>
      <c r="DR557" s="135"/>
      <c r="EB557" s="135"/>
      <c r="EL557" s="135"/>
      <c r="EV557" s="135"/>
      <c r="FF557" s="135"/>
      <c r="FP557" s="135"/>
      <c r="FZ557" s="135"/>
      <c r="GJ557" s="135"/>
      <c r="GT557" s="135"/>
      <c r="HD557" s="135"/>
      <c r="HN557" s="135"/>
      <c r="HX557" s="135"/>
    </row>
    <row xmlns:x14ac="http://schemas.microsoft.com/office/spreadsheetml/2009/9/ac" r="558" s="3" customFormat="true" x14ac:dyDescent="0.25">
      <c r="A558" s="383"/>
      <c r="B558" s="135"/>
      <c r="L558" s="135"/>
      <c r="V558" s="135"/>
      <c r="AF558" s="135"/>
      <c r="AP558" s="135"/>
      <c r="AZ558" s="135"/>
      <c r="BA558" s="135"/>
      <c r="BJ558" s="135"/>
      <c r="BT558" s="135"/>
      <c r="CD558" s="135"/>
      <c r="CN558" s="135"/>
      <c r="CX558" s="135"/>
      <c r="DH558" s="135"/>
      <c r="DR558" s="135"/>
      <c r="EB558" s="135"/>
      <c r="EL558" s="135"/>
      <c r="EV558" s="135"/>
      <c r="FF558" s="135"/>
      <c r="FP558" s="135"/>
      <c r="FZ558" s="135"/>
      <c r="GJ558" s="135"/>
      <c r="GT558" s="135"/>
      <c r="HD558" s="135"/>
      <c r="HN558" s="135"/>
      <c r="HX558" s="135"/>
    </row>
    <row xmlns:x14ac="http://schemas.microsoft.com/office/spreadsheetml/2009/9/ac" r="559" s="3" customFormat="true" x14ac:dyDescent="0.25">
      <c r="A559" s="383"/>
      <c r="B559" s="135"/>
      <c r="L559" s="135"/>
      <c r="V559" s="135"/>
      <c r="AF559" s="135"/>
      <c r="AP559" s="135"/>
      <c r="AZ559" s="135"/>
      <c r="BA559" s="135"/>
      <c r="BJ559" s="135"/>
      <c r="BT559" s="135"/>
      <c r="CD559" s="135"/>
      <c r="CN559" s="135"/>
      <c r="CX559" s="135"/>
      <c r="DH559" s="135"/>
      <c r="DR559" s="135"/>
      <c r="EB559" s="135"/>
      <c r="EL559" s="135"/>
      <c r="EV559" s="135"/>
      <c r="FF559" s="135"/>
      <c r="FP559" s="135"/>
      <c r="FZ559" s="135"/>
      <c r="GJ559" s="135"/>
      <c r="GT559" s="135"/>
      <c r="HD559" s="135"/>
      <c r="HN559" s="135"/>
      <c r="HX559" s="135"/>
    </row>
    <row xmlns:x14ac="http://schemas.microsoft.com/office/spreadsheetml/2009/9/ac" r="560" s="3" customFormat="true" x14ac:dyDescent="0.25">
      <c r="A560" s="383"/>
      <c r="B560" s="135"/>
      <c r="L560" s="135"/>
      <c r="V560" s="135"/>
      <c r="AF560" s="135"/>
      <c r="AP560" s="135"/>
      <c r="AZ560" s="135"/>
      <c r="BA560" s="135"/>
      <c r="BJ560" s="135"/>
      <c r="BT560" s="135"/>
      <c r="CD560" s="135"/>
      <c r="CN560" s="135"/>
      <c r="CX560" s="135"/>
      <c r="DH560" s="135"/>
      <c r="DR560" s="135"/>
      <c r="EB560" s="135"/>
      <c r="EL560" s="135"/>
      <c r="EV560" s="135"/>
      <c r="FF560" s="135"/>
      <c r="FP560" s="135"/>
      <c r="FZ560" s="135"/>
      <c r="GJ560" s="135"/>
      <c r="GT560" s="135"/>
      <c r="HD560" s="135"/>
      <c r="HN560" s="135"/>
      <c r="HX560" s="135"/>
    </row>
    <row xmlns:x14ac="http://schemas.microsoft.com/office/spreadsheetml/2009/9/ac" r="561" s="3" customFormat="true" x14ac:dyDescent="0.25">
      <c r="A561" s="383"/>
      <c r="B561" s="135"/>
      <c r="L561" s="135"/>
      <c r="V561" s="135"/>
      <c r="AF561" s="135"/>
      <c r="AP561" s="135"/>
      <c r="AZ561" s="135"/>
      <c r="BA561" s="135"/>
      <c r="BJ561" s="135"/>
      <c r="BT561" s="135"/>
      <c r="CD561" s="135"/>
      <c r="CN561" s="135"/>
      <c r="CX561" s="135"/>
      <c r="DH561" s="135"/>
      <c r="DR561" s="135"/>
      <c r="EB561" s="135"/>
      <c r="EL561" s="135"/>
      <c r="EV561" s="135"/>
      <c r="FF561" s="135"/>
      <c r="FP561" s="135"/>
      <c r="FZ561" s="135"/>
      <c r="GJ561" s="135"/>
      <c r="GT561" s="135"/>
      <c r="HD561" s="135"/>
      <c r="HN561" s="135"/>
      <c r="HX561" s="135"/>
    </row>
    <row xmlns:x14ac="http://schemas.microsoft.com/office/spreadsheetml/2009/9/ac" r="562" s="3" customFormat="true" x14ac:dyDescent="0.25">
      <c r="A562" s="383"/>
      <c r="B562" s="135"/>
      <c r="L562" s="135"/>
      <c r="V562" s="135"/>
      <c r="AF562" s="135"/>
      <c r="AP562" s="135"/>
      <c r="AZ562" s="135"/>
      <c r="BA562" s="135"/>
      <c r="BJ562" s="135"/>
      <c r="BT562" s="135"/>
      <c r="CD562" s="135"/>
      <c r="CN562" s="135"/>
      <c r="CX562" s="135"/>
      <c r="DH562" s="135"/>
      <c r="DR562" s="135"/>
      <c r="EB562" s="135"/>
      <c r="EL562" s="135"/>
      <c r="EV562" s="135"/>
      <c r="FF562" s="135"/>
      <c r="FP562" s="135"/>
      <c r="FZ562" s="135"/>
      <c r="GJ562" s="135"/>
      <c r="GT562" s="135"/>
      <c r="HD562" s="135"/>
      <c r="HN562" s="135"/>
      <c r="HX562" s="135"/>
    </row>
    <row xmlns:x14ac="http://schemas.microsoft.com/office/spreadsheetml/2009/9/ac" r="563" s="3" customFormat="true" x14ac:dyDescent="0.25">
      <c r="A563" s="383"/>
      <c r="B563" s="135"/>
      <c r="L563" s="135"/>
      <c r="V563" s="135"/>
      <c r="AF563" s="135"/>
      <c r="AP563" s="135"/>
      <c r="AZ563" s="135"/>
      <c r="BA563" s="135"/>
      <c r="BJ563" s="135"/>
      <c r="BT563" s="135"/>
      <c r="CD563" s="135"/>
      <c r="CN563" s="135"/>
      <c r="CX563" s="135"/>
      <c r="DH563" s="135"/>
      <c r="DR563" s="135"/>
      <c r="EB563" s="135"/>
      <c r="EL563" s="135"/>
      <c r="EV563" s="135"/>
      <c r="FF563" s="135"/>
      <c r="FP563" s="135"/>
      <c r="FZ563" s="135"/>
      <c r="GJ563" s="135"/>
      <c r="GT563" s="135"/>
      <c r="HD563" s="135"/>
      <c r="HN563" s="135"/>
      <c r="HX563" s="135"/>
    </row>
    <row xmlns:x14ac="http://schemas.microsoft.com/office/spreadsheetml/2009/9/ac" r="564" s="3" customFormat="true" x14ac:dyDescent="0.25">
      <c r="A564" s="383"/>
      <c r="B564" s="135"/>
      <c r="L564" s="135"/>
      <c r="V564" s="135"/>
      <c r="AF564" s="135"/>
      <c r="AP564" s="135"/>
      <c r="AZ564" s="135"/>
      <c r="BA564" s="135"/>
      <c r="BJ564" s="135"/>
      <c r="BT564" s="135"/>
      <c r="CD564" s="135"/>
      <c r="CN564" s="135"/>
      <c r="CX564" s="135"/>
      <c r="DH564" s="135"/>
      <c r="DR564" s="135"/>
      <c r="EB564" s="135"/>
      <c r="EL564" s="135"/>
      <c r="EV564" s="135"/>
      <c r="FF564" s="135"/>
      <c r="FP564" s="135"/>
      <c r="FZ564" s="135"/>
      <c r="GJ564" s="135"/>
      <c r="GT564" s="135"/>
      <c r="HD564" s="135"/>
      <c r="HN564" s="135"/>
      <c r="HX564" s="135"/>
    </row>
    <row xmlns:x14ac="http://schemas.microsoft.com/office/spreadsheetml/2009/9/ac" r="565" s="3" customFormat="true" x14ac:dyDescent="0.25">
      <c r="A565" s="383"/>
      <c r="B565" s="135"/>
      <c r="L565" s="135"/>
      <c r="V565" s="135"/>
      <c r="AF565" s="135"/>
      <c r="AP565" s="135"/>
      <c r="AZ565" s="135"/>
      <c r="BA565" s="135"/>
      <c r="BJ565" s="135"/>
      <c r="BT565" s="135"/>
      <c r="CD565" s="135"/>
      <c r="CN565" s="135"/>
      <c r="CX565" s="135"/>
      <c r="DH565" s="135"/>
      <c r="DR565" s="135"/>
      <c r="EB565" s="135"/>
      <c r="EL565" s="135"/>
      <c r="EV565" s="135"/>
      <c r="FF565" s="135"/>
      <c r="FP565" s="135"/>
      <c r="FZ565" s="135"/>
      <c r="GJ565" s="135"/>
      <c r="GT565" s="135"/>
      <c r="HD565" s="135"/>
      <c r="HN565" s="135"/>
      <c r="HX565" s="135"/>
    </row>
    <row xmlns:x14ac="http://schemas.microsoft.com/office/spreadsheetml/2009/9/ac" r="566" s="3" customFormat="true" x14ac:dyDescent="0.25">
      <c r="A566" s="383"/>
      <c r="B566" s="135"/>
      <c r="L566" s="135"/>
      <c r="V566" s="135"/>
      <c r="AF566" s="135"/>
      <c r="AP566" s="135"/>
      <c r="AZ566" s="135"/>
      <c r="BA566" s="135"/>
      <c r="BJ566" s="135"/>
      <c r="BT566" s="135"/>
      <c r="CD566" s="135"/>
      <c r="CN566" s="135"/>
      <c r="CX566" s="135"/>
      <c r="DH566" s="135"/>
      <c r="DR566" s="135"/>
      <c r="EB566" s="135"/>
      <c r="EL566" s="135"/>
      <c r="EV566" s="135"/>
      <c r="FF566" s="135"/>
      <c r="FP566" s="135"/>
      <c r="FZ566" s="135"/>
      <c r="GJ566" s="135"/>
      <c r="GT566" s="135"/>
      <c r="HD566" s="135"/>
      <c r="HN566" s="135"/>
      <c r="HX566" s="135"/>
    </row>
    <row xmlns:x14ac="http://schemas.microsoft.com/office/spreadsheetml/2009/9/ac" r="567" s="3" customFormat="true" x14ac:dyDescent="0.25">
      <c r="A567" s="383"/>
      <c r="B567" s="135"/>
      <c r="L567" s="135"/>
      <c r="V567" s="135"/>
      <c r="AF567" s="135"/>
      <c r="AP567" s="135"/>
      <c r="AZ567" s="135"/>
      <c r="BA567" s="135"/>
      <c r="BJ567" s="135"/>
      <c r="BT567" s="135"/>
      <c r="CD567" s="135"/>
      <c r="CN567" s="135"/>
      <c r="CX567" s="135"/>
      <c r="DH567" s="135"/>
      <c r="DR567" s="135"/>
      <c r="EB567" s="135"/>
      <c r="EL567" s="135"/>
      <c r="EV567" s="135"/>
      <c r="FF567" s="135"/>
      <c r="FP567" s="135"/>
      <c r="FZ567" s="135"/>
      <c r="GJ567" s="135"/>
      <c r="GT567" s="135"/>
      <c r="HD567" s="135"/>
      <c r="HN567" s="135"/>
      <c r="HX567" s="135"/>
    </row>
    <row xmlns:x14ac="http://schemas.microsoft.com/office/spreadsheetml/2009/9/ac" r="568" s="3" customFormat="true" x14ac:dyDescent="0.25">
      <c r="A568" s="383"/>
      <c r="B568" s="135"/>
      <c r="L568" s="135"/>
      <c r="V568" s="135"/>
      <c r="AF568" s="135"/>
      <c r="AP568" s="135"/>
      <c r="AZ568" s="135"/>
      <c r="BA568" s="135"/>
      <c r="BJ568" s="135"/>
      <c r="BT568" s="135"/>
      <c r="CD568" s="135"/>
      <c r="CN568" s="135"/>
      <c r="CX568" s="135"/>
      <c r="DH568" s="135"/>
      <c r="DR568" s="135"/>
      <c r="EB568" s="135"/>
      <c r="EL568" s="135"/>
      <c r="EV568" s="135"/>
      <c r="FF568" s="135"/>
      <c r="FP568" s="135"/>
      <c r="FZ568" s="135"/>
      <c r="GJ568" s="135"/>
      <c r="GT568" s="135"/>
      <c r="HD568" s="135"/>
      <c r="HN568" s="135"/>
      <c r="HX568" s="135"/>
    </row>
    <row xmlns:x14ac="http://schemas.microsoft.com/office/spreadsheetml/2009/9/ac" r="569" s="3" customFormat="true" x14ac:dyDescent="0.25">
      <c r="A569" s="383"/>
      <c r="B569" s="135"/>
      <c r="L569" s="135"/>
      <c r="V569" s="135"/>
      <c r="AF569" s="135"/>
      <c r="AP569" s="135"/>
      <c r="AZ569" s="135"/>
      <c r="BA569" s="135"/>
      <c r="BJ569" s="135"/>
      <c r="BT569" s="135"/>
      <c r="CD569" s="135"/>
      <c r="CN569" s="135"/>
      <c r="CX569" s="135"/>
      <c r="DH569" s="135"/>
      <c r="DR569" s="135"/>
      <c r="EB569" s="135"/>
      <c r="EL569" s="135"/>
      <c r="EV569" s="135"/>
      <c r="FF569" s="135"/>
      <c r="FP569" s="135"/>
      <c r="FZ569" s="135"/>
      <c r="GJ569" s="135"/>
      <c r="GT569" s="135"/>
      <c r="HD569" s="135"/>
      <c r="HN569" s="135"/>
      <c r="HX569" s="135"/>
    </row>
    <row xmlns:x14ac="http://schemas.microsoft.com/office/spreadsheetml/2009/9/ac" r="570" s="3" customFormat="true" x14ac:dyDescent="0.25">
      <c r="A570" s="383"/>
      <c r="B570" s="135"/>
      <c r="L570" s="135"/>
      <c r="V570" s="135"/>
      <c r="AF570" s="135"/>
      <c r="AP570" s="135"/>
      <c r="AZ570" s="135"/>
      <c r="BA570" s="135"/>
      <c r="BJ570" s="135"/>
      <c r="BT570" s="135"/>
      <c r="CD570" s="135"/>
      <c r="CN570" s="135"/>
      <c r="CX570" s="135"/>
      <c r="DH570" s="135"/>
      <c r="DR570" s="135"/>
      <c r="EB570" s="135"/>
      <c r="EL570" s="135"/>
      <c r="EV570" s="135"/>
      <c r="FF570" s="135"/>
      <c r="FP570" s="135"/>
      <c r="FZ570" s="135"/>
      <c r="GJ570" s="135"/>
      <c r="GT570" s="135"/>
      <c r="HD570" s="135"/>
      <c r="HN570" s="135"/>
      <c r="HX570" s="135"/>
    </row>
    <row xmlns:x14ac="http://schemas.microsoft.com/office/spreadsheetml/2009/9/ac" r="571" s="3" customFormat="true" x14ac:dyDescent="0.25">
      <c r="A571" s="383"/>
      <c r="B571" s="135"/>
      <c r="L571" s="135"/>
      <c r="V571" s="135"/>
      <c r="AF571" s="135"/>
      <c r="AP571" s="135"/>
      <c r="AZ571" s="135"/>
      <c r="BA571" s="135"/>
      <c r="BJ571" s="135"/>
      <c r="BT571" s="135"/>
      <c r="CD571" s="135"/>
      <c r="CN571" s="135"/>
      <c r="CX571" s="135"/>
      <c r="DH571" s="135"/>
      <c r="DR571" s="135"/>
      <c r="EB571" s="135"/>
      <c r="EL571" s="135"/>
      <c r="EV571" s="135"/>
      <c r="FF571" s="135"/>
      <c r="FP571" s="135"/>
      <c r="FZ571" s="135"/>
      <c r="GJ571" s="135"/>
      <c r="GT571" s="135"/>
      <c r="HD571" s="135"/>
      <c r="HN571" s="135"/>
      <c r="HX571" s="135"/>
    </row>
    <row xmlns:x14ac="http://schemas.microsoft.com/office/spreadsheetml/2009/9/ac" r="572" s="3" customFormat="true" x14ac:dyDescent="0.25">
      <c r="A572" s="383"/>
      <c r="B572" s="135"/>
      <c r="L572" s="135"/>
      <c r="V572" s="135"/>
      <c r="AF572" s="135"/>
      <c r="AP572" s="135"/>
      <c r="AZ572" s="135"/>
      <c r="BA572" s="135"/>
      <c r="BJ572" s="135"/>
      <c r="BT572" s="135"/>
      <c r="CD572" s="135"/>
      <c r="CN572" s="135"/>
      <c r="CX572" s="135"/>
      <c r="DH572" s="135"/>
      <c r="DR572" s="135"/>
      <c r="EB572" s="135"/>
      <c r="EL572" s="135"/>
      <c r="EV572" s="135"/>
      <c r="FF572" s="135"/>
      <c r="FP572" s="135"/>
      <c r="FZ572" s="135"/>
      <c r="GJ572" s="135"/>
      <c r="GT572" s="135"/>
      <c r="HD572" s="135"/>
      <c r="HN572" s="135"/>
      <c r="HX572" s="135"/>
    </row>
    <row xmlns:x14ac="http://schemas.microsoft.com/office/spreadsheetml/2009/9/ac" r="573" s="3" customFormat="true" x14ac:dyDescent="0.25">
      <c r="A573" s="383"/>
      <c r="B573" s="135"/>
      <c r="L573" s="135"/>
      <c r="V573" s="135"/>
      <c r="AF573" s="135"/>
      <c r="AP573" s="135"/>
      <c r="AZ573" s="135"/>
      <c r="BA573" s="135"/>
      <c r="BJ573" s="135"/>
      <c r="BT573" s="135"/>
      <c r="CD573" s="135"/>
      <c r="CN573" s="135"/>
      <c r="CX573" s="135"/>
      <c r="DH573" s="135"/>
      <c r="DR573" s="135"/>
      <c r="EB573" s="135"/>
      <c r="EL573" s="135"/>
      <c r="EV573" s="135"/>
      <c r="FF573" s="135"/>
      <c r="FP573" s="135"/>
      <c r="FZ573" s="135"/>
      <c r="GJ573" s="135"/>
      <c r="GT573" s="135"/>
      <c r="HD573" s="135"/>
      <c r="HN573" s="135"/>
      <c r="HX573" s="135"/>
    </row>
    <row xmlns:x14ac="http://schemas.microsoft.com/office/spreadsheetml/2009/9/ac" r="574" s="3" customFormat="true" x14ac:dyDescent="0.25">
      <c r="A574" s="383"/>
      <c r="B574" s="135"/>
      <c r="L574" s="135"/>
      <c r="V574" s="135"/>
      <c r="AF574" s="135"/>
      <c r="AP574" s="135"/>
      <c r="AZ574" s="135"/>
      <c r="BA574" s="135"/>
      <c r="BJ574" s="135"/>
      <c r="BT574" s="135"/>
      <c r="CD574" s="135"/>
      <c r="CN574" s="135"/>
      <c r="CX574" s="135"/>
      <c r="DH574" s="135"/>
      <c r="DR574" s="135"/>
      <c r="EB574" s="135"/>
      <c r="EL574" s="135"/>
      <c r="EV574" s="135"/>
      <c r="FF574" s="135"/>
      <c r="FP574" s="135"/>
      <c r="FZ574" s="135"/>
      <c r="GJ574" s="135"/>
      <c r="GT574" s="135"/>
      <c r="HD574" s="135"/>
      <c r="HN574" s="135"/>
      <c r="HX574" s="135"/>
    </row>
    <row xmlns:x14ac="http://schemas.microsoft.com/office/spreadsheetml/2009/9/ac" r="575" s="3" customFormat="true" x14ac:dyDescent="0.25">
      <c r="A575" s="383"/>
      <c r="B575" s="135"/>
      <c r="L575" s="135"/>
      <c r="V575" s="135"/>
      <c r="AF575" s="135"/>
      <c r="AP575" s="135"/>
      <c r="AZ575" s="135"/>
      <c r="BA575" s="135"/>
      <c r="BJ575" s="135"/>
      <c r="BT575" s="135"/>
      <c r="CD575" s="135"/>
      <c r="CN575" s="135"/>
      <c r="CX575" s="135"/>
      <c r="DH575" s="135"/>
      <c r="DR575" s="135"/>
      <c r="EB575" s="135"/>
      <c r="EL575" s="135"/>
      <c r="EV575" s="135"/>
      <c r="FF575" s="135"/>
      <c r="FP575" s="135"/>
      <c r="FZ575" s="135"/>
      <c r="GJ575" s="135"/>
      <c r="GT575" s="135"/>
      <c r="HD575" s="135"/>
      <c r="HN575" s="135"/>
      <c r="HX575" s="135"/>
    </row>
    <row xmlns:x14ac="http://schemas.microsoft.com/office/spreadsheetml/2009/9/ac" r="576" s="3" customFormat="true" x14ac:dyDescent="0.25">
      <c r="A576" s="383"/>
      <c r="B576" s="135"/>
      <c r="L576" s="135"/>
      <c r="V576" s="135"/>
      <c r="AF576" s="135"/>
      <c r="AP576" s="135"/>
      <c r="AZ576" s="135"/>
      <c r="BA576" s="135"/>
      <c r="BJ576" s="135"/>
      <c r="BT576" s="135"/>
      <c r="CD576" s="135"/>
      <c r="CN576" s="135"/>
      <c r="CX576" s="135"/>
      <c r="DH576" s="135"/>
      <c r="DR576" s="135"/>
      <c r="EB576" s="135"/>
      <c r="EL576" s="135"/>
      <c r="EV576" s="135"/>
      <c r="FF576" s="135"/>
      <c r="FP576" s="135"/>
      <c r="FZ576" s="135"/>
      <c r="GJ576" s="135"/>
      <c r="GT576" s="135"/>
      <c r="HD576" s="135"/>
      <c r="HN576" s="135"/>
      <c r="HX576" s="135"/>
    </row>
    <row xmlns:x14ac="http://schemas.microsoft.com/office/spreadsheetml/2009/9/ac" r="577" s="3" customFormat="true" x14ac:dyDescent="0.25">
      <c r="A577" s="383"/>
      <c r="B577" s="135"/>
      <c r="L577" s="135"/>
      <c r="V577" s="135"/>
      <c r="AF577" s="135"/>
      <c r="AP577" s="135"/>
      <c r="AZ577" s="135"/>
      <c r="BA577" s="135"/>
      <c r="BJ577" s="135"/>
      <c r="BT577" s="135"/>
      <c r="CD577" s="135"/>
      <c r="CN577" s="135"/>
      <c r="CX577" s="135"/>
      <c r="DH577" s="135"/>
      <c r="DR577" s="135"/>
      <c r="EB577" s="135"/>
      <c r="EL577" s="135"/>
      <c r="EV577" s="135"/>
      <c r="FF577" s="135"/>
      <c r="FP577" s="135"/>
      <c r="FZ577" s="135"/>
      <c r="GJ577" s="135"/>
      <c r="GT577" s="135"/>
      <c r="HD577" s="135"/>
      <c r="HN577" s="135"/>
      <c r="HX577" s="135"/>
    </row>
    <row xmlns:x14ac="http://schemas.microsoft.com/office/spreadsheetml/2009/9/ac" r="578" s="3" customFormat="true" x14ac:dyDescent="0.25">
      <c r="A578" s="383"/>
      <c r="B578" s="135"/>
      <c r="L578" s="135"/>
      <c r="V578" s="135"/>
      <c r="AF578" s="135"/>
      <c r="AP578" s="135"/>
      <c r="AZ578" s="135"/>
      <c r="BA578" s="135"/>
      <c r="BJ578" s="135"/>
      <c r="BT578" s="135"/>
      <c r="CD578" s="135"/>
      <c r="CN578" s="135"/>
      <c r="CX578" s="135"/>
      <c r="DH578" s="135"/>
      <c r="DR578" s="135"/>
      <c r="EB578" s="135"/>
      <c r="EL578" s="135"/>
      <c r="EV578" s="135"/>
      <c r="FF578" s="135"/>
      <c r="FP578" s="135"/>
      <c r="FZ578" s="135"/>
      <c r="GJ578" s="135"/>
      <c r="GT578" s="135"/>
      <c r="HD578" s="135"/>
      <c r="HN578" s="135"/>
      <c r="HX578" s="135"/>
    </row>
    <row xmlns:x14ac="http://schemas.microsoft.com/office/spreadsheetml/2009/9/ac" r="579" s="3" customFormat="true" x14ac:dyDescent="0.25">
      <c r="A579" s="383"/>
      <c r="B579" s="135"/>
      <c r="L579" s="135"/>
      <c r="V579" s="135"/>
      <c r="AF579" s="135"/>
      <c r="AP579" s="135"/>
      <c r="AZ579" s="135"/>
      <c r="BA579" s="135"/>
      <c r="BJ579" s="135"/>
      <c r="BT579" s="135"/>
      <c r="CD579" s="135"/>
      <c r="CN579" s="135"/>
      <c r="CX579" s="135"/>
      <c r="DH579" s="135"/>
      <c r="DR579" s="135"/>
      <c r="EB579" s="135"/>
      <c r="EL579" s="135"/>
      <c r="EV579" s="135"/>
      <c r="FF579" s="135"/>
      <c r="FP579" s="135"/>
      <c r="FZ579" s="135"/>
      <c r="GJ579" s="135"/>
      <c r="GT579" s="135"/>
      <c r="HD579" s="135"/>
      <c r="HN579" s="135"/>
      <c r="HX579" s="135"/>
    </row>
    <row xmlns:x14ac="http://schemas.microsoft.com/office/spreadsheetml/2009/9/ac" r="580" s="3" customFormat="true" x14ac:dyDescent="0.25">
      <c r="A580" s="383"/>
      <c r="B580" s="135"/>
      <c r="L580" s="135"/>
      <c r="V580" s="135"/>
      <c r="AF580" s="135"/>
      <c r="AP580" s="135"/>
      <c r="AZ580" s="135"/>
      <c r="BA580" s="135"/>
      <c r="BJ580" s="135"/>
      <c r="BT580" s="135"/>
      <c r="CD580" s="135"/>
      <c r="CN580" s="135"/>
      <c r="CX580" s="135"/>
      <c r="DH580" s="135"/>
      <c r="DR580" s="135"/>
      <c r="EB580" s="135"/>
      <c r="EL580" s="135"/>
      <c r="EV580" s="135"/>
      <c r="FF580" s="135"/>
      <c r="FP580" s="135"/>
      <c r="FZ580" s="135"/>
      <c r="GJ580" s="135"/>
      <c r="GT580" s="135"/>
      <c r="HD580" s="135"/>
      <c r="HN580" s="135"/>
      <c r="HX580" s="135"/>
    </row>
    <row xmlns:x14ac="http://schemas.microsoft.com/office/spreadsheetml/2009/9/ac" r="581" s="3" customFormat="true" x14ac:dyDescent="0.25">
      <c r="A581" s="383"/>
      <c r="B581" s="135"/>
      <c r="L581" s="135"/>
      <c r="V581" s="135"/>
      <c r="AF581" s="135"/>
      <c r="AP581" s="135"/>
      <c r="AZ581" s="135"/>
      <c r="BA581" s="135"/>
      <c r="BJ581" s="135"/>
      <c r="BT581" s="135"/>
      <c r="CD581" s="135"/>
      <c r="CN581" s="135"/>
      <c r="CX581" s="135"/>
      <c r="DH581" s="135"/>
      <c r="DR581" s="135"/>
      <c r="EB581" s="135"/>
      <c r="EL581" s="135"/>
      <c r="EV581" s="135"/>
      <c r="FF581" s="135"/>
      <c r="FP581" s="135"/>
      <c r="FZ581" s="135"/>
      <c r="GJ581" s="135"/>
      <c r="GT581" s="135"/>
      <c r="HD581" s="135"/>
      <c r="HN581" s="135"/>
      <c r="HX581" s="135"/>
    </row>
    <row xmlns:x14ac="http://schemas.microsoft.com/office/spreadsheetml/2009/9/ac" r="582" s="3" customFormat="true" x14ac:dyDescent="0.25">
      <c r="A582" s="383"/>
      <c r="B582" s="135"/>
      <c r="L582" s="135"/>
      <c r="V582" s="135"/>
      <c r="AF582" s="135"/>
      <c r="AP582" s="135"/>
      <c r="AZ582" s="135"/>
      <c r="BA582" s="135"/>
      <c r="BJ582" s="135"/>
      <c r="BT582" s="135"/>
      <c r="CD582" s="135"/>
      <c r="CN582" s="135"/>
      <c r="CX582" s="135"/>
      <c r="DH582" s="135"/>
      <c r="DR582" s="135"/>
      <c r="EB582" s="135"/>
      <c r="EL582" s="135"/>
      <c r="EV582" s="135"/>
      <c r="FF582" s="135"/>
      <c r="FP582" s="135"/>
      <c r="FZ582" s="135"/>
      <c r="GJ582" s="135"/>
      <c r="GT582" s="135"/>
      <c r="HD582" s="135"/>
      <c r="HN582" s="135"/>
      <c r="HX582" s="135"/>
    </row>
    <row xmlns:x14ac="http://schemas.microsoft.com/office/spreadsheetml/2009/9/ac" r="583" s="3" customFormat="true" x14ac:dyDescent="0.25">
      <c r="A583" s="383"/>
      <c r="B583" s="135"/>
      <c r="L583" s="135"/>
      <c r="V583" s="135"/>
      <c r="AF583" s="135"/>
      <c r="AP583" s="135"/>
      <c r="AZ583" s="135"/>
      <c r="BA583" s="135"/>
      <c r="BJ583" s="135"/>
      <c r="BT583" s="135"/>
      <c r="CD583" s="135"/>
      <c r="CN583" s="135"/>
      <c r="CX583" s="135"/>
      <c r="DH583" s="135"/>
      <c r="DR583" s="135"/>
      <c r="EB583" s="135"/>
      <c r="EL583" s="135"/>
      <c r="EV583" s="135"/>
      <c r="FF583" s="135"/>
      <c r="FP583" s="135"/>
      <c r="FZ583" s="135"/>
      <c r="GJ583" s="135"/>
      <c r="GT583" s="135"/>
      <c r="HD583" s="135"/>
      <c r="HN583" s="135"/>
      <c r="HX583" s="135"/>
    </row>
    <row xmlns:x14ac="http://schemas.microsoft.com/office/spreadsheetml/2009/9/ac" r="584" s="3" customFormat="true" x14ac:dyDescent="0.25">
      <c r="A584" s="383"/>
      <c r="B584" s="135"/>
      <c r="L584" s="135"/>
      <c r="V584" s="135"/>
      <c r="AF584" s="135"/>
      <c r="AP584" s="135"/>
      <c r="AZ584" s="135"/>
      <c r="BA584" s="135"/>
      <c r="BJ584" s="135"/>
      <c r="BT584" s="135"/>
      <c r="CD584" s="135"/>
      <c r="CN584" s="135"/>
      <c r="CX584" s="135"/>
      <c r="DH584" s="135"/>
      <c r="DR584" s="135"/>
      <c r="EB584" s="135"/>
      <c r="EL584" s="135"/>
      <c r="EV584" s="135"/>
      <c r="FF584" s="135"/>
      <c r="FP584" s="135"/>
      <c r="FZ584" s="135"/>
      <c r="GJ584" s="135"/>
      <c r="GT584" s="135"/>
      <c r="HD584" s="135"/>
      <c r="HN584" s="135"/>
      <c r="HX584" s="135"/>
    </row>
    <row xmlns:x14ac="http://schemas.microsoft.com/office/spreadsheetml/2009/9/ac" r="585" s="3" customFormat="true" x14ac:dyDescent="0.25">
      <c r="A585" s="383"/>
      <c r="B585" s="135"/>
      <c r="L585" s="135"/>
      <c r="V585" s="135"/>
      <c r="AF585" s="135"/>
      <c r="AP585" s="135"/>
      <c r="AZ585" s="135"/>
      <c r="BA585" s="135"/>
      <c r="BJ585" s="135"/>
      <c r="BT585" s="135"/>
      <c r="CD585" s="135"/>
      <c r="CN585" s="135"/>
      <c r="CX585" s="135"/>
      <c r="DH585" s="135"/>
      <c r="DR585" s="135"/>
      <c r="EB585" s="135"/>
      <c r="EL585" s="135"/>
      <c r="EV585" s="135"/>
      <c r="FF585" s="135"/>
      <c r="FP585" s="135"/>
      <c r="FZ585" s="135"/>
      <c r="GJ585" s="135"/>
      <c r="GT585" s="135"/>
      <c r="HD585" s="135"/>
      <c r="HN585" s="135"/>
      <c r="HX585" s="135"/>
    </row>
    <row xmlns:x14ac="http://schemas.microsoft.com/office/spreadsheetml/2009/9/ac" r="586" s="3" customFormat="true" x14ac:dyDescent="0.25">
      <c r="A586" s="383"/>
      <c r="B586" s="135"/>
      <c r="L586" s="135"/>
      <c r="V586" s="135"/>
      <c r="AF586" s="135"/>
      <c r="AP586" s="135"/>
      <c r="AZ586" s="135"/>
      <c r="BA586" s="135"/>
      <c r="BJ586" s="135"/>
      <c r="BT586" s="135"/>
      <c r="CD586" s="135"/>
      <c r="CN586" s="135"/>
      <c r="CX586" s="135"/>
      <c r="DH586" s="135"/>
      <c r="DR586" s="135"/>
      <c r="EB586" s="135"/>
      <c r="EL586" s="135"/>
      <c r="EV586" s="135"/>
      <c r="FF586" s="135"/>
      <c r="FP586" s="135"/>
      <c r="FZ586" s="135"/>
      <c r="GJ586" s="135"/>
      <c r="GT586" s="135"/>
      <c r="HD586" s="135"/>
      <c r="HN586" s="135"/>
      <c r="HX586" s="135"/>
    </row>
    <row xmlns:x14ac="http://schemas.microsoft.com/office/spreadsheetml/2009/9/ac" r="587" s="3" customFormat="true" x14ac:dyDescent="0.25">
      <c r="A587" s="383"/>
      <c r="B587" s="135"/>
      <c r="L587" s="135"/>
      <c r="V587" s="135"/>
      <c r="AF587" s="135"/>
      <c r="AP587" s="135"/>
      <c r="AZ587" s="135"/>
      <c r="BA587" s="135"/>
      <c r="BJ587" s="135"/>
      <c r="BT587" s="135"/>
      <c r="CD587" s="135"/>
      <c r="CN587" s="135"/>
      <c r="CX587" s="135"/>
      <c r="DH587" s="135"/>
      <c r="DR587" s="135"/>
      <c r="EB587" s="135"/>
      <c r="EL587" s="135"/>
      <c r="EV587" s="135"/>
      <c r="FF587" s="135"/>
      <c r="FP587" s="135"/>
      <c r="FZ587" s="135"/>
      <c r="GJ587" s="135"/>
      <c r="GT587" s="135"/>
      <c r="HD587" s="135"/>
      <c r="HN587" s="135"/>
      <c r="HX587" s="135"/>
    </row>
    <row xmlns:x14ac="http://schemas.microsoft.com/office/spreadsheetml/2009/9/ac" r="588" s="3" customFormat="true" x14ac:dyDescent="0.25">
      <c r="A588" s="383"/>
      <c r="B588" s="135"/>
      <c r="L588" s="135"/>
      <c r="V588" s="135"/>
      <c r="AF588" s="135"/>
      <c r="AP588" s="135"/>
      <c r="AZ588" s="135"/>
      <c r="BA588" s="135"/>
      <c r="BJ588" s="135"/>
      <c r="BT588" s="135"/>
      <c r="CD588" s="135"/>
      <c r="CN588" s="135"/>
      <c r="CX588" s="135"/>
      <c r="DH588" s="135"/>
      <c r="DR588" s="135"/>
      <c r="EB588" s="135"/>
      <c r="EL588" s="135"/>
      <c r="EV588" s="135"/>
      <c r="FF588" s="135"/>
      <c r="FP588" s="135"/>
      <c r="FZ588" s="135"/>
      <c r="GJ588" s="135"/>
      <c r="GT588" s="135"/>
      <c r="HD588" s="135"/>
      <c r="HN588" s="135"/>
      <c r="HX588" s="135"/>
    </row>
    <row xmlns:x14ac="http://schemas.microsoft.com/office/spreadsheetml/2009/9/ac" r="589" s="3" customFormat="true" x14ac:dyDescent="0.25">
      <c r="A589" s="383"/>
      <c r="B589" s="135"/>
      <c r="L589" s="135"/>
      <c r="V589" s="135"/>
      <c r="AF589" s="135"/>
      <c r="AP589" s="135"/>
      <c r="AZ589" s="135"/>
      <c r="BA589" s="135"/>
      <c r="BJ589" s="135"/>
      <c r="BT589" s="135"/>
      <c r="CD589" s="135"/>
      <c r="CN589" s="135"/>
      <c r="CX589" s="135"/>
      <c r="DH589" s="135"/>
      <c r="DR589" s="135"/>
      <c r="EB589" s="135"/>
      <c r="EL589" s="135"/>
      <c r="EV589" s="135"/>
      <c r="FF589" s="135"/>
      <c r="FP589" s="135"/>
      <c r="FZ589" s="135"/>
      <c r="GJ589" s="135"/>
      <c r="GT589" s="135"/>
      <c r="HD589" s="135"/>
      <c r="HN589" s="135"/>
      <c r="HX589" s="135"/>
    </row>
    <row xmlns:x14ac="http://schemas.microsoft.com/office/spreadsheetml/2009/9/ac" r="590" s="3" customFormat="true" x14ac:dyDescent="0.25">
      <c r="A590" s="383"/>
      <c r="B590" s="135"/>
      <c r="L590" s="135"/>
      <c r="V590" s="135"/>
      <c r="AF590" s="135"/>
      <c r="AP590" s="135"/>
      <c r="AZ590" s="135"/>
      <c r="BA590" s="135"/>
      <c r="BJ590" s="135"/>
      <c r="BT590" s="135"/>
      <c r="CD590" s="135"/>
      <c r="CN590" s="135"/>
      <c r="CX590" s="135"/>
      <c r="DH590" s="135"/>
      <c r="DR590" s="135"/>
      <c r="EB590" s="135"/>
      <c r="EL590" s="135"/>
      <c r="EV590" s="135"/>
      <c r="FF590" s="135"/>
      <c r="FP590" s="135"/>
      <c r="FZ590" s="135"/>
      <c r="GJ590" s="135"/>
      <c r="GT590" s="135"/>
      <c r="HD590" s="135"/>
      <c r="HN590" s="135"/>
      <c r="HX590" s="135"/>
    </row>
    <row xmlns:x14ac="http://schemas.microsoft.com/office/spreadsheetml/2009/9/ac" r="591" s="3" customFormat="true" x14ac:dyDescent="0.25">
      <c r="A591" s="383"/>
      <c r="B591" s="135"/>
      <c r="L591" s="135"/>
      <c r="V591" s="135"/>
      <c r="AF591" s="135"/>
      <c r="AP591" s="135"/>
      <c r="AZ591" s="135"/>
      <c r="BA591" s="135"/>
      <c r="BJ591" s="135"/>
      <c r="BT591" s="135"/>
      <c r="CD591" s="135"/>
      <c r="CN591" s="135"/>
      <c r="CX591" s="135"/>
      <c r="DH591" s="135"/>
      <c r="DR591" s="135"/>
      <c r="EB591" s="135"/>
      <c r="EL591" s="135"/>
      <c r="EV591" s="135"/>
      <c r="FF591" s="135"/>
      <c r="FP591" s="135"/>
      <c r="FZ591" s="135"/>
      <c r="GJ591" s="135"/>
      <c r="GT591" s="135"/>
      <c r="HD591" s="135"/>
      <c r="HN591" s="135"/>
      <c r="HX591" s="135"/>
    </row>
    <row xmlns:x14ac="http://schemas.microsoft.com/office/spreadsheetml/2009/9/ac" r="592" s="3" customFormat="true" x14ac:dyDescent="0.25">
      <c r="A592" s="383"/>
      <c r="B592" s="135"/>
      <c r="L592" s="135"/>
      <c r="V592" s="135"/>
      <c r="AF592" s="135"/>
      <c r="AP592" s="135"/>
      <c r="AZ592" s="135"/>
      <c r="BA592" s="135"/>
      <c r="BJ592" s="135"/>
      <c r="BT592" s="135"/>
      <c r="CD592" s="135"/>
      <c r="CN592" s="135"/>
      <c r="CX592" s="135"/>
      <c r="DH592" s="135"/>
      <c r="DR592" s="135"/>
      <c r="EB592" s="135"/>
      <c r="EL592" s="135"/>
      <c r="EV592" s="135"/>
      <c r="FF592" s="135"/>
      <c r="FP592" s="135"/>
      <c r="FZ592" s="135"/>
      <c r="GJ592" s="135"/>
      <c r="GT592" s="135"/>
      <c r="HD592" s="135"/>
      <c r="HN592" s="135"/>
      <c r="HX592" s="135"/>
    </row>
    <row xmlns:x14ac="http://schemas.microsoft.com/office/spreadsheetml/2009/9/ac" r="593" s="3" customFormat="true" x14ac:dyDescent="0.25">
      <c r="A593" s="383"/>
      <c r="B593" s="135"/>
      <c r="L593" s="135"/>
      <c r="V593" s="135"/>
      <c r="AF593" s="135"/>
      <c r="AP593" s="135"/>
      <c r="AZ593" s="135"/>
      <c r="BA593" s="135"/>
      <c r="BJ593" s="135"/>
      <c r="BT593" s="135"/>
      <c r="CD593" s="135"/>
      <c r="CN593" s="135"/>
      <c r="CX593" s="135"/>
      <c r="DH593" s="135"/>
      <c r="DR593" s="135"/>
      <c r="EB593" s="135"/>
      <c r="EL593" s="135"/>
      <c r="EV593" s="135"/>
      <c r="FF593" s="135"/>
      <c r="FP593" s="135"/>
      <c r="FZ593" s="135"/>
      <c r="GJ593" s="135"/>
      <c r="GT593" s="135"/>
      <c r="HD593" s="135"/>
      <c r="HN593" s="135"/>
      <c r="HX593" s="135"/>
    </row>
    <row xmlns:x14ac="http://schemas.microsoft.com/office/spreadsheetml/2009/9/ac" r="594" s="3" customFormat="true" x14ac:dyDescent="0.25">
      <c r="A594" s="383"/>
      <c r="B594" s="135"/>
      <c r="L594" s="135"/>
      <c r="V594" s="135"/>
      <c r="AF594" s="135"/>
      <c r="AP594" s="135"/>
      <c r="AZ594" s="135"/>
      <c r="BA594" s="135"/>
      <c r="BJ594" s="135"/>
      <c r="BT594" s="135"/>
      <c r="CD594" s="135"/>
      <c r="CN594" s="135"/>
      <c r="CX594" s="135"/>
      <c r="DH594" s="135"/>
      <c r="DR594" s="135"/>
      <c r="EB594" s="135"/>
      <c r="EL594" s="135"/>
      <c r="EV594" s="135"/>
      <c r="FF594" s="135"/>
      <c r="FP594" s="135"/>
      <c r="FZ594" s="135"/>
      <c r="GJ594" s="135"/>
      <c r="GT594" s="135"/>
      <c r="HD594" s="135"/>
      <c r="HN594" s="135"/>
      <c r="HX594" s="135"/>
    </row>
    <row xmlns:x14ac="http://schemas.microsoft.com/office/spreadsheetml/2009/9/ac" r="595" s="3" customFormat="true" x14ac:dyDescent="0.25">
      <c r="A595" s="383"/>
      <c r="B595" s="135"/>
      <c r="L595" s="135"/>
      <c r="V595" s="135"/>
      <c r="AF595" s="135"/>
      <c r="AP595" s="135"/>
      <c r="AZ595" s="135"/>
      <c r="BA595" s="135"/>
      <c r="BJ595" s="135"/>
      <c r="BT595" s="135"/>
      <c r="CD595" s="135"/>
      <c r="CN595" s="135"/>
      <c r="CX595" s="135"/>
      <c r="DH595" s="135"/>
      <c r="DR595" s="135"/>
      <c r="EB595" s="135"/>
      <c r="EL595" s="135"/>
      <c r="EV595" s="135"/>
      <c r="FF595" s="135"/>
      <c r="FP595" s="135"/>
      <c r="FZ595" s="135"/>
      <c r="GJ595" s="135"/>
      <c r="GT595" s="135"/>
      <c r="HD595" s="135"/>
      <c r="HN595" s="135"/>
      <c r="HX595" s="135"/>
    </row>
    <row xmlns:x14ac="http://schemas.microsoft.com/office/spreadsheetml/2009/9/ac" r="596" s="3" customFormat="true" x14ac:dyDescent="0.25">
      <c r="A596" s="383"/>
      <c r="B596" s="135"/>
      <c r="L596" s="135"/>
      <c r="V596" s="135"/>
      <c r="AF596" s="135"/>
      <c r="AP596" s="135"/>
      <c r="AZ596" s="135"/>
      <c r="BA596" s="135"/>
      <c r="BJ596" s="135"/>
      <c r="BT596" s="135"/>
      <c r="CD596" s="135"/>
      <c r="CN596" s="135"/>
      <c r="CX596" s="135"/>
      <c r="DH596" s="135"/>
      <c r="DR596" s="135"/>
      <c r="EB596" s="135"/>
      <c r="EL596" s="135"/>
      <c r="EV596" s="135"/>
      <c r="FF596" s="135"/>
      <c r="FP596" s="135"/>
      <c r="FZ596" s="135"/>
      <c r="GJ596" s="135"/>
      <c r="GT596" s="135"/>
      <c r="HD596" s="135"/>
      <c r="HN596" s="135"/>
      <c r="HX596" s="135"/>
    </row>
    <row xmlns:x14ac="http://schemas.microsoft.com/office/spreadsheetml/2009/9/ac" r="597" s="3" customFormat="true" x14ac:dyDescent="0.25">
      <c r="A597" s="383"/>
      <c r="B597" s="135"/>
      <c r="L597" s="135"/>
      <c r="V597" s="135"/>
      <c r="AF597" s="135"/>
      <c r="AP597" s="135"/>
      <c r="AZ597" s="135"/>
      <c r="BA597" s="135"/>
      <c r="BJ597" s="135"/>
      <c r="BT597" s="135"/>
      <c r="CD597" s="135"/>
      <c r="CN597" s="135"/>
      <c r="CX597" s="135"/>
      <c r="DH597" s="135"/>
      <c r="DR597" s="135"/>
      <c r="EB597" s="135"/>
      <c r="EL597" s="135"/>
      <c r="EV597" s="135"/>
      <c r="FF597" s="135"/>
      <c r="FP597" s="135"/>
      <c r="FZ597" s="135"/>
      <c r="GJ597" s="135"/>
      <c r="GT597" s="135"/>
      <c r="HD597" s="135"/>
      <c r="HN597" s="135"/>
      <c r="HX597" s="135"/>
    </row>
    <row xmlns:x14ac="http://schemas.microsoft.com/office/spreadsheetml/2009/9/ac" r="598" s="3" customFormat="true" x14ac:dyDescent="0.25">
      <c r="A598" s="383"/>
      <c r="B598" s="135"/>
      <c r="L598" s="135"/>
      <c r="V598" s="135"/>
      <c r="AF598" s="135"/>
      <c r="AP598" s="135"/>
      <c r="AZ598" s="135"/>
      <c r="BA598" s="135"/>
      <c r="BJ598" s="135"/>
      <c r="BT598" s="135"/>
      <c r="CD598" s="135"/>
      <c r="CN598" s="135"/>
      <c r="CX598" s="135"/>
      <c r="DH598" s="135"/>
      <c r="DR598" s="135"/>
      <c r="EB598" s="135"/>
      <c r="EL598" s="135"/>
      <c r="EV598" s="135"/>
      <c r="FF598" s="135"/>
      <c r="FP598" s="135"/>
      <c r="FZ598" s="135"/>
      <c r="GJ598" s="135"/>
      <c r="GT598" s="135"/>
      <c r="HD598" s="135"/>
      <c r="HN598" s="135"/>
      <c r="HX598" s="135"/>
    </row>
    <row xmlns:x14ac="http://schemas.microsoft.com/office/spreadsheetml/2009/9/ac" r="599" s="3" customFormat="true" x14ac:dyDescent="0.25">
      <c r="A599" s="383"/>
      <c r="B599" s="135"/>
      <c r="L599" s="135"/>
      <c r="V599" s="135"/>
      <c r="AF599" s="135"/>
      <c r="AP599" s="135"/>
      <c r="AZ599" s="135"/>
      <c r="BA599" s="135"/>
      <c r="BJ599" s="135"/>
      <c r="BT599" s="135"/>
      <c r="CD599" s="135"/>
      <c r="CN599" s="135"/>
      <c r="CX599" s="135"/>
      <c r="DH599" s="135"/>
      <c r="DR599" s="135"/>
      <c r="EB599" s="135"/>
      <c r="EL599" s="135"/>
      <c r="EV599" s="135"/>
      <c r="FF599" s="135"/>
      <c r="FP599" s="135"/>
      <c r="FZ599" s="135"/>
      <c r="GJ599" s="135"/>
      <c r="GT599" s="135"/>
      <c r="HD599" s="135"/>
      <c r="HN599" s="135"/>
      <c r="HX599" s="135"/>
    </row>
    <row xmlns:x14ac="http://schemas.microsoft.com/office/spreadsheetml/2009/9/ac" r="600" s="3" customFormat="true" x14ac:dyDescent="0.25">
      <c r="A600" s="383"/>
      <c r="B600" s="135"/>
      <c r="L600" s="135"/>
      <c r="V600" s="135"/>
      <c r="AF600" s="135"/>
      <c r="AP600" s="135"/>
      <c r="AZ600" s="135"/>
      <c r="BA600" s="135"/>
      <c r="BJ600" s="135"/>
      <c r="BT600" s="135"/>
      <c r="CD600" s="135"/>
      <c r="CN600" s="135"/>
      <c r="CX600" s="135"/>
      <c r="DH600" s="135"/>
      <c r="DR600" s="135"/>
      <c r="EB600" s="135"/>
      <c r="EL600" s="135"/>
      <c r="EV600" s="135"/>
      <c r="FF600" s="135"/>
      <c r="FP600" s="135"/>
      <c r="FZ600" s="135"/>
      <c r="GJ600" s="135"/>
      <c r="GT600" s="135"/>
      <c r="HD600" s="135"/>
      <c r="HN600" s="135"/>
      <c r="HX600" s="135"/>
    </row>
    <row xmlns:x14ac="http://schemas.microsoft.com/office/spreadsheetml/2009/9/ac" r="601" s="3" customFormat="true" x14ac:dyDescent="0.25">
      <c r="A601" s="383"/>
      <c r="B601" s="135"/>
      <c r="L601" s="135"/>
      <c r="V601" s="135"/>
      <c r="AF601" s="135"/>
      <c r="AP601" s="135"/>
      <c r="AZ601" s="135"/>
      <c r="BA601" s="135"/>
      <c r="BJ601" s="135"/>
      <c r="BT601" s="135"/>
      <c r="CD601" s="135"/>
      <c r="CN601" s="135"/>
      <c r="CX601" s="135"/>
      <c r="DH601" s="135"/>
      <c r="DR601" s="135"/>
      <c r="EB601" s="135"/>
      <c r="EL601" s="135"/>
      <c r="EV601" s="135"/>
      <c r="FF601" s="135"/>
      <c r="FP601" s="135"/>
      <c r="FZ601" s="135"/>
      <c r="GJ601" s="135"/>
      <c r="GT601" s="135"/>
      <c r="HD601" s="135"/>
      <c r="HN601" s="135"/>
      <c r="HX601" s="135"/>
    </row>
    <row xmlns:x14ac="http://schemas.microsoft.com/office/spreadsheetml/2009/9/ac" r="602" s="3" customFormat="true" x14ac:dyDescent="0.25">
      <c r="A602" s="383"/>
      <c r="B602" s="135"/>
      <c r="L602" s="135"/>
      <c r="V602" s="135"/>
      <c r="AF602" s="135"/>
      <c r="AP602" s="135"/>
      <c r="AZ602" s="135"/>
      <c r="BA602" s="135"/>
      <c r="BJ602" s="135"/>
      <c r="BT602" s="135"/>
      <c r="CD602" s="135"/>
      <c r="CN602" s="135"/>
      <c r="CX602" s="135"/>
      <c r="DH602" s="135"/>
      <c r="DR602" s="135"/>
      <c r="EB602" s="135"/>
      <c r="EL602" s="135"/>
      <c r="EV602" s="135"/>
      <c r="FF602" s="135"/>
      <c r="FP602" s="135"/>
      <c r="FZ602" s="135"/>
      <c r="GJ602" s="135"/>
      <c r="GT602" s="135"/>
      <c r="HD602" s="135"/>
      <c r="HN602" s="135"/>
      <c r="HX602" s="135"/>
    </row>
    <row xmlns:x14ac="http://schemas.microsoft.com/office/spreadsheetml/2009/9/ac" r="603" s="3" customFormat="true" x14ac:dyDescent="0.25">
      <c r="A603" s="383"/>
      <c r="B603" s="135"/>
      <c r="L603" s="135"/>
      <c r="V603" s="135"/>
      <c r="AF603" s="135"/>
      <c r="AP603" s="135"/>
      <c r="AZ603" s="135"/>
      <c r="BA603" s="135"/>
      <c r="BJ603" s="135"/>
      <c r="BT603" s="135"/>
      <c r="CD603" s="135"/>
      <c r="CN603" s="135"/>
      <c r="CX603" s="135"/>
      <c r="DH603" s="135"/>
      <c r="DR603" s="135"/>
      <c r="EB603" s="135"/>
      <c r="EL603" s="135"/>
      <c r="EV603" s="135"/>
      <c r="FF603" s="135"/>
      <c r="FP603" s="135"/>
      <c r="FZ603" s="135"/>
      <c r="GJ603" s="135"/>
      <c r="GT603" s="135"/>
      <c r="HD603" s="135"/>
      <c r="HN603" s="135"/>
      <c r="HX603" s="135"/>
    </row>
    <row xmlns:x14ac="http://schemas.microsoft.com/office/spreadsheetml/2009/9/ac" r="604" s="3" customFormat="true" x14ac:dyDescent="0.25">
      <c r="A604" s="383"/>
      <c r="B604" s="135"/>
      <c r="L604" s="135"/>
      <c r="V604" s="135"/>
      <c r="AF604" s="135"/>
      <c r="AP604" s="135"/>
      <c r="AZ604" s="135"/>
      <c r="BA604" s="135"/>
      <c r="BJ604" s="135"/>
      <c r="BT604" s="135"/>
      <c r="CD604" s="135"/>
      <c r="CN604" s="135"/>
      <c r="CX604" s="135"/>
      <c r="DH604" s="135"/>
      <c r="DR604" s="135"/>
      <c r="EB604" s="135"/>
      <c r="EL604" s="135"/>
      <c r="EV604" s="135"/>
      <c r="FF604" s="135"/>
      <c r="FP604" s="135"/>
      <c r="FZ604" s="135"/>
      <c r="GJ604" s="135"/>
      <c r="GT604" s="135"/>
      <c r="HD604" s="135"/>
      <c r="HN604" s="135"/>
      <c r="HX604" s="135"/>
    </row>
    <row xmlns:x14ac="http://schemas.microsoft.com/office/spreadsheetml/2009/9/ac" r="605" s="3" customFormat="true" x14ac:dyDescent="0.25">
      <c r="A605" s="383"/>
      <c r="B605" s="135"/>
      <c r="L605" s="135"/>
      <c r="V605" s="135"/>
      <c r="AF605" s="135"/>
      <c r="AP605" s="135"/>
      <c r="AZ605" s="135"/>
      <c r="BA605" s="135"/>
      <c r="BJ605" s="135"/>
      <c r="BT605" s="135"/>
      <c r="CD605" s="135"/>
      <c r="CN605" s="135"/>
      <c r="CX605" s="135"/>
      <c r="DH605" s="135"/>
      <c r="DR605" s="135"/>
      <c r="EB605" s="135"/>
      <c r="EL605" s="135"/>
      <c r="EV605" s="135"/>
      <c r="FF605" s="135"/>
      <c r="FP605" s="135"/>
      <c r="FZ605" s="135"/>
      <c r="GJ605" s="135"/>
      <c r="GT605" s="135"/>
      <c r="HD605" s="135"/>
      <c r="HN605" s="135"/>
      <c r="HX605" s="135"/>
    </row>
    <row xmlns:x14ac="http://schemas.microsoft.com/office/spreadsheetml/2009/9/ac" r="606" s="3" customFormat="true" x14ac:dyDescent="0.25">
      <c r="A606" s="383"/>
      <c r="B606" s="135"/>
      <c r="L606" s="135"/>
      <c r="V606" s="135"/>
      <c r="AF606" s="135"/>
      <c r="AP606" s="135"/>
      <c r="AZ606" s="135"/>
      <c r="BA606" s="135"/>
      <c r="BJ606" s="135"/>
      <c r="BT606" s="135"/>
      <c r="CD606" s="135"/>
      <c r="CN606" s="135"/>
      <c r="CX606" s="135"/>
      <c r="DH606" s="135"/>
      <c r="DR606" s="135"/>
      <c r="EB606" s="135"/>
      <c r="EL606" s="135"/>
      <c r="EV606" s="135"/>
      <c r="FF606" s="135"/>
      <c r="FP606" s="135"/>
      <c r="FZ606" s="135"/>
      <c r="GJ606" s="135"/>
      <c r="GT606" s="135"/>
      <c r="HD606" s="135"/>
      <c r="HN606" s="135"/>
      <c r="HX606" s="135"/>
    </row>
    <row xmlns:x14ac="http://schemas.microsoft.com/office/spreadsheetml/2009/9/ac" r="607" s="3" customFormat="true" x14ac:dyDescent="0.25">
      <c r="A607" s="383"/>
      <c r="B607" s="135"/>
      <c r="L607" s="135"/>
      <c r="V607" s="135"/>
      <c r="AF607" s="135"/>
      <c r="AP607" s="135"/>
      <c r="AZ607" s="135"/>
      <c r="BA607" s="135"/>
      <c r="BJ607" s="135"/>
      <c r="BT607" s="135"/>
      <c r="CD607" s="135"/>
      <c r="CN607" s="135"/>
      <c r="CX607" s="135"/>
      <c r="DH607" s="135"/>
      <c r="DR607" s="135"/>
      <c r="EB607" s="135"/>
      <c r="EL607" s="135"/>
      <c r="EV607" s="135"/>
      <c r="FF607" s="135"/>
      <c r="FP607" s="135"/>
      <c r="FZ607" s="135"/>
      <c r="GJ607" s="135"/>
      <c r="GT607" s="135"/>
      <c r="HD607" s="135"/>
      <c r="HN607" s="135"/>
      <c r="HX607" s="135"/>
    </row>
    <row xmlns:x14ac="http://schemas.microsoft.com/office/spreadsheetml/2009/9/ac" r="608" s="3" customFormat="true" x14ac:dyDescent="0.25">
      <c r="A608" s="383"/>
      <c r="B608" s="135"/>
      <c r="L608" s="135"/>
      <c r="V608" s="135"/>
      <c r="AF608" s="135"/>
      <c r="AP608" s="135"/>
      <c r="AZ608" s="135"/>
      <c r="BA608" s="135"/>
      <c r="BJ608" s="135"/>
      <c r="BT608" s="135"/>
      <c r="CD608" s="135"/>
      <c r="CN608" s="135"/>
      <c r="CX608" s="135"/>
      <c r="DH608" s="135"/>
      <c r="DR608" s="135"/>
      <c r="EB608" s="135"/>
      <c r="EL608" s="135"/>
      <c r="EV608" s="135"/>
      <c r="FF608" s="135"/>
      <c r="FP608" s="135"/>
      <c r="FZ608" s="135"/>
      <c r="GJ608" s="135"/>
      <c r="GT608" s="135"/>
      <c r="HD608" s="135"/>
      <c r="HN608" s="135"/>
      <c r="HX608" s="135"/>
    </row>
    <row xmlns:x14ac="http://schemas.microsoft.com/office/spreadsheetml/2009/9/ac" r="609" s="3" customFormat="true" x14ac:dyDescent="0.25">
      <c r="A609" s="383"/>
      <c r="B609" s="135"/>
      <c r="L609" s="135"/>
      <c r="V609" s="135"/>
      <c r="AF609" s="135"/>
      <c r="AP609" s="135"/>
      <c r="AZ609" s="135"/>
      <c r="BA609" s="135"/>
      <c r="BJ609" s="135"/>
      <c r="BT609" s="135"/>
      <c r="CD609" s="135"/>
      <c r="CN609" s="135"/>
      <c r="CX609" s="135"/>
      <c r="DH609" s="135"/>
      <c r="DR609" s="135"/>
      <c r="EB609" s="135"/>
      <c r="EL609" s="135"/>
      <c r="EV609" s="135"/>
      <c r="FF609" s="135"/>
      <c r="FP609" s="135"/>
      <c r="FZ609" s="135"/>
      <c r="GJ609" s="135"/>
      <c r="GT609" s="135"/>
      <c r="HD609" s="135"/>
      <c r="HN609" s="135"/>
      <c r="HX609" s="135"/>
    </row>
    <row xmlns:x14ac="http://schemas.microsoft.com/office/spreadsheetml/2009/9/ac" r="610" s="3" customFormat="true" x14ac:dyDescent="0.25">
      <c r="A610" s="383"/>
      <c r="B610" s="135"/>
      <c r="L610" s="135"/>
      <c r="V610" s="135"/>
      <c r="AF610" s="135"/>
      <c r="AP610" s="135"/>
      <c r="AZ610" s="135"/>
      <c r="BA610" s="135"/>
      <c r="BJ610" s="135"/>
      <c r="BT610" s="135"/>
      <c r="CD610" s="135"/>
      <c r="CN610" s="135"/>
      <c r="CX610" s="135"/>
      <c r="DH610" s="135"/>
      <c r="DR610" s="135"/>
      <c r="EB610" s="135"/>
      <c r="EL610" s="135"/>
      <c r="EV610" s="135"/>
      <c r="FF610" s="135"/>
      <c r="FP610" s="135"/>
      <c r="FZ610" s="135"/>
      <c r="GJ610" s="135"/>
      <c r="GT610" s="135"/>
      <c r="HD610" s="135"/>
      <c r="HN610" s="135"/>
      <c r="HX610" s="135"/>
    </row>
    <row xmlns:x14ac="http://schemas.microsoft.com/office/spreadsheetml/2009/9/ac" r="611" s="3" customFormat="true" x14ac:dyDescent="0.25">
      <c r="A611" s="383"/>
      <c r="B611" s="135"/>
      <c r="L611" s="135"/>
      <c r="V611" s="135"/>
      <c r="AF611" s="135"/>
      <c r="AP611" s="135"/>
      <c r="AZ611" s="135"/>
      <c r="BA611" s="135"/>
      <c r="BJ611" s="135"/>
      <c r="BT611" s="135"/>
      <c r="CD611" s="135"/>
      <c r="CN611" s="135"/>
      <c r="CX611" s="135"/>
      <c r="DH611" s="135"/>
      <c r="DR611" s="135"/>
      <c r="EB611" s="135"/>
      <c r="EL611" s="135"/>
      <c r="EV611" s="135"/>
      <c r="FF611" s="135"/>
      <c r="FP611" s="135"/>
      <c r="FZ611" s="135"/>
      <c r="GJ611" s="135"/>
      <c r="GT611" s="135"/>
      <c r="HD611" s="135"/>
      <c r="HN611" s="135"/>
      <c r="HX611" s="135"/>
    </row>
    <row xmlns:x14ac="http://schemas.microsoft.com/office/spreadsheetml/2009/9/ac" r="612" s="3" customFormat="true" x14ac:dyDescent="0.25">
      <c r="A612" s="383"/>
      <c r="B612" s="135"/>
      <c r="L612" s="135"/>
      <c r="V612" s="135"/>
      <c r="AF612" s="135"/>
      <c r="AP612" s="135"/>
      <c r="AZ612" s="135"/>
      <c r="BA612" s="135"/>
      <c r="BJ612" s="135"/>
      <c r="BT612" s="135"/>
      <c r="CD612" s="135"/>
      <c r="CN612" s="135"/>
      <c r="CX612" s="135"/>
      <c r="DH612" s="135"/>
      <c r="DR612" s="135"/>
      <c r="EB612" s="135"/>
      <c r="EL612" s="135"/>
      <c r="EV612" s="135"/>
      <c r="FF612" s="135"/>
      <c r="FP612" s="135"/>
      <c r="FZ612" s="135"/>
      <c r="GJ612" s="135"/>
      <c r="GT612" s="135"/>
      <c r="HD612" s="135"/>
      <c r="HN612" s="135"/>
      <c r="HX612" s="135"/>
    </row>
    <row xmlns:x14ac="http://schemas.microsoft.com/office/spreadsheetml/2009/9/ac" r="613" s="3" customFormat="true" x14ac:dyDescent="0.25">
      <c r="A613" s="383"/>
      <c r="B613" s="135"/>
      <c r="L613" s="135"/>
      <c r="V613" s="135"/>
      <c r="AF613" s="135"/>
      <c r="AP613" s="135"/>
      <c r="AZ613" s="135"/>
      <c r="BA613" s="135"/>
      <c r="BJ613" s="135"/>
      <c r="BT613" s="135"/>
      <c r="CD613" s="135"/>
      <c r="CN613" s="135"/>
      <c r="CX613" s="135"/>
      <c r="DH613" s="135"/>
      <c r="DR613" s="135"/>
      <c r="EB613" s="135"/>
      <c r="EL613" s="135"/>
      <c r="EV613" s="135"/>
      <c r="FF613" s="135"/>
      <c r="FP613" s="135"/>
      <c r="FZ613" s="135"/>
      <c r="GJ613" s="135"/>
      <c r="GT613" s="135"/>
      <c r="HD613" s="135"/>
      <c r="HN613" s="135"/>
      <c r="HX613" s="135"/>
    </row>
    <row xmlns:x14ac="http://schemas.microsoft.com/office/spreadsheetml/2009/9/ac" r="614" s="3" customFormat="true" x14ac:dyDescent="0.25">
      <c r="A614" s="383"/>
      <c r="B614" s="135"/>
      <c r="L614" s="135"/>
      <c r="V614" s="135"/>
      <c r="AF614" s="135"/>
      <c r="AP614" s="135"/>
      <c r="AZ614" s="135"/>
      <c r="BA614" s="135"/>
      <c r="BJ614" s="135"/>
      <c r="BT614" s="135"/>
      <c r="CD614" s="135"/>
      <c r="CN614" s="135"/>
      <c r="CX614" s="135"/>
      <c r="DH614" s="135"/>
      <c r="DR614" s="135"/>
      <c r="EB614" s="135"/>
      <c r="EL614" s="135"/>
      <c r="EV614" s="135"/>
      <c r="FF614" s="135"/>
      <c r="FP614" s="135"/>
      <c r="FZ614" s="135"/>
      <c r="GJ614" s="135"/>
      <c r="GT614" s="135"/>
      <c r="HD614" s="135"/>
      <c r="HN614" s="135"/>
      <c r="HX614" s="135"/>
    </row>
    <row xmlns:x14ac="http://schemas.microsoft.com/office/spreadsheetml/2009/9/ac" r="615" s="3" customFormat="true" x14ac:dyDescent="0.25">
      <c r="A615" s="383"/>
      <c r="B615" s="135"/>
      <c r="L615" s="135"/>
      <c r="V615" s="135"/>
      <c r="AF615" s="135"/>
      <c r="AP615" s="135"/>
      <c r="AZ615" s="135"/>
      <c r="BA615" s="135"/>
      <c r="BJ615" s="135"/>
      <c r="BT615" s="135"/>
      <c r="CD615" s="135"/>
      <c r="CN615" s="135"/>
      <c r="CX615" s="135"/>
      <c r="DH615" s="135"/>
      <c r="DR615" s="135"/>
      <c r="EB615" s="135"/>
      <c r="EL615" s="135"/>
      <c r="EV615" s="135"/>
      <c r="FF615" s="135"/>
      <c r="FP615" s="135"/>
      <c r="FZ615" s="135"/>
      <c r="GJ615" s="135"/>
      <c r="GT615" s="135"/>
      <c r="HD615" s="135"/>
      <c r="HN615" s="135"/>
      <c r="HX615" s="135"/>
    </row>
    <row xmlns:x14ac="http://schemas.microsoft.com/office/spreadsheetml/2009/9/ac" r="616" s="3" customFormat="true" x14ac:dyDescent="0.25">
      <c r="A616" s="383"/>
      <c r="B616" s="135"/>
      <c r="L616" s="135"/>
      <c r="V616" s="135"/>
      <c r="AF616" s="135"/>
      <c r="AP616" s="135"/>
      <c r="AZ616" s="135"/>
      <c r="BA616" s="135"/>
      <c r="BJ616" s="135"/>
      <c r="BT616" s="135"/>
      <c r="CD616" s="135"/>
      <c r="CN616" s="135"/>
      <c r="CX616" s="135"/>
      <c r="DH616" s="135"/>
      <c r="DR616" s="135"/>
      <c r="EB616" s="135"/>
      <c r="EL616" s="135"/>
      <c r="EV616" s="135"/>
      <c r="FF616" s="135"/>
      <c r="FP616" s="135"/>
      <c r="FZ616" s="135"/>
      <c r="GJ616" s="135"/>
      <c r="GT616" s="135"/>
      <c r="HD616" s="135"/>
      <c r="HN616" s="135"/>
      <c r="HX616" s="135"/>
    </row>
    <row xmlns:x14ac="http://schemas.microsoft.com/office/spreadsheetml/2009/9/ac" r="617" s="3" customFormat="true" x14ac:dyDescent="0.25">
      <c r="A617" s="383"/>
      <c r="B617" s="135"/>
      <c r="L617" s="135"/>
      <c r="V617" s="135"/>
      <c r="AF617" s="135"/>
      <c r="AP617" s="135"/>
      <c r="AZ617" s="135"/>
      <c r="BA617" s="135"/>
      <c r="BJ617" s="135"/>
      <c r="BT617" s="135"/>
      <c r="CD617" s="135"/>
      <c r="CN617" s="135"/>
      <c r="CX617" s="135"/>
      <c r="DH617" s="135"/>
      <c r="DR617" s="135"/>
      <c r="EB617" s="135"/>
      <c r="EL617" s="135"/>
      <c r="EV617" s="135"/>
      <c r="FF617" s="135"/>
      <c r="FP617" s="135"/>
      <c r="FZ617" s="135"/>
      <c r="GJ617" s="135"/>
      <c r="GT617" s="135"/>
      <c r="HD617" s="135"/>
      <c r="HN617" s="135"/>
      <c r="HX617" s="135"/>
    </row>
    <row xmlns:x14ac="http://schemas.microsoft.com/office/spreadsheetml/2009/9/ac" r="618" s="3" customFormat="true" x14ac:dyDescent="0.25">
      <c r="A618" s="383"/>
      <c r="B618" s="135"/>
      <c r="L618" s="135"/>
      <c r="V618" s="135"/>
      <c r="AF618" s="135"/>
      <c r="AP618" s="135"/>
      <c r="AZ618" s="135"/>
      <c r="BA618" s="135"/>
      <c r="BJ618" s="135"/>
      <c r="BT618" s="135"/>
      <c r="CD618" s="135"/>
      <c r="CN618" s="135"/>
      <c r="CX618" s="135"/>
      <c r="DH618" s="135"/>
      <c r="DR618" s="135"/>
      <c r="EB618" s="135"/>
      <c r="EL618" s="135"/>
      <c r="EV618" s="135"/>
      <c r="FF618" s="135"/>
      <c r="FP618" s="135"/>
      <c r="FZ618" s="135"/>
      <c r="GJ618" s="135"/>
      <c r="GT618" s="135"/>
      <c r="HD618" s="135"/>
      <c r="HN618" s="135"/>
      <c r="HX618" s="135"/>
    </row>
    <row xmlns:x14ac="http://schemas.microsoft.com/office/spreadsheetml/2009/9/ac" r="619" s="3" customFormat="true" x14ac:dyDescent="0.25">
      <c r="A619" s="383"/>
      <c r="B619" s="135"/>
      <c r="L619" s="135"/>
      <c r="V619" s="135"/>
      <c r="AF619" s="135"/>
      <c r="AP619" s="135"/>
      <c r="AZ619" s="135"/>
      <c r="BA619" s="135"/>
      <c r="BJ619" s="135"/>
      <c r="BT619" s="135"/>
      <c r="CD619" s="135"/>
      <c r="CN619" s="135"/>
      <c r="CX619" s="135"/>
      <c r="DH619" s="135"/>
      <c r="DR619" s="135"/>
      <c r="EB619" s="135"/>
      <c r="EL619" s="135"/>
      <c r="EV619" s="135"/>
      <c r="FF619" s="135"/>
      <c r="FP619" s="135"/>
      <c r="FZ619" s="135"/>
      <c r="GJ619" s="135"/>
      <c r="GT619" s="135"/>
      <c r="HD619" s="135"/>
      <c r="HN619" s="135"/>
      <c r="HX619" s="135"/>
    </row>
    <row xmlns:x14ac="http://schemas.microsoft.com/office/spreadsheetml/2009/9/ac" r="620" s="3" customFormat="true" x14ac:dyDescent="0.25">
      <c r="A620" s="383"/>
      <c r="B620" s="135"/>
      <c r="L620" s="135"/>
      <c r="V620" s="135"/>
      <c r="AF620" s="135"/>
      <c r="AP620" s="135"/>
      <c r="AZ620" s="135"/>
      <c r="BA620" s="135"/>
      <c r="BJ620" s="135"/>
      <c r="BT620" s="135"/>
      <c r="CD620" s="135"/>
      <c r="CN620" s="135"/>
      <c r="CX620" s="135"/>
      <c r="DH620" s="135"/>
      <c r="DR620" s="135"/>
      <c r="EB620" s="135"/>
      <c r="EL620" s="135"/>
      <c r="EV620" s="135"/>
      <c r="FF620" s="135"/>
      <c r="FP620" s="135"/>
      <c r="FZ620" s="135"/>
      <c r="GJ620" s="135"/>
      <c r="GT620" s="135"/>
      <c r="HD620" s="135"/>
      <c r="HN620" s="135"/>
      <c r="HX620" s="135"/>
    </row>
    <row xmlns:x14ac="http://schemas.microsoft.com/office/spreadsheetml/2009/9/ac" r="621" s="3" customFormat="true" x14ac:dyDescent="0.25">
      <c r="A621" s="383"/>
      <c r="B621" s="135"/>
      <c r="L621" s="135"/>
      <c r="V621" s="135"/>
      <c r="AF621" s="135"/>
      <c r="AP621" s="135"/>
      <c r="AZ621" s="135"/>
      <c r="BA621" s="135"/>
      <c r="BJ621" s="135"/>
      <c r="BT621" s="135"/>
      <c r="CD621" s="135"/>
      <c r="CN621" s="135"/>
      <c r="CX621" s="135"/>
      <c r="DH621" s="135"/>
      <c r="DR621" s="135"/>
      <c r="EB621" s="135"/>
      <c r="EL621" s="135"/>
      <c r="EV621" s="135"/>
      <c r="FF621" s="135"/>
      <c r="FP621" s="135"/>
      <c r="FZ621" s="135"/>
      <c r="GJ621" s="135"/>
      <c r="GT621" s="135"/>
      <c r="HD621" s="135"/>
      <c r="HN621" s="135"/>
      <c r="HX621" s="135"/>
    </row>
    <row xmlns:x14ac="http://schemas.microsoft.com/office/spreadsheetml/2009/9/ac" r="622" s="3" customFormat="true" x14ac:dyDescent="0.25">
      <c r="A622" s="383"/>
      <c r="B622" s="135"/>
      <c r="L622" s="135"/>
      <c r="V622" s="135"/>
      <c r="AF622" s="135"/>
      <c r="AP622" s="135"/>
      <c r="AZ622" s="135"/>
      <c r="BA622" s="135"/>
      <c r="BJ622" s="135"/>
      <c r="BT622" s="135"/>
      <c r="CD622" s="135"/>
      <c r="CN622" s="135"/>
      <c r="CX622" s="135"/>
      <c r="DH622" s="135"/>
      <c r="DR622" s="135"/>
      <c r="EB622" s="135"/>
      <c r="EL622" s="135"/>
      <c r="EV622" s="135"/>
      <c r="FF622" s="135"/>
      <c r="FP622" s="135"/>
      <c r="FZ622" s="135"/>
      <c r="GJ622" s="135"/>
      <c r="GT622" s="135"/>
      <c r="HD622" s="135"/>
      <c r="HN622" s="135"/>
      <c r="HX622" s="135"/>
    </row>
  </sheetData>
  <mergeCells count="13">
    <mergeCell ref="DI10:DO10"/>
    <mergeCell ref="CY10:DE10"/>
    <mergeCell ref="CO10:CU10"/>
    <mergeCell ref="A2:A3"/>
    <mergeCell ref="BU10:CA10"/>
    <mergeCell ref="CE10:CK10"/>
    <mergeCell ref="BK10:BQ10"/>
    <mergeCell ref="BA10:BG10"/>
    <mergeCell ref="C10:I10"/>
    <mergeCell ref="M10:S10"/>
    <mergeCell ref="W10:AC10"/>
    <mergeCell ref="AG10:AM10"/>
    <mergeCell ref="AQ10:AW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 ref="A14" location="myrangeH10" display="myrangeH10"/>
    <hyperlink ref="A15" location="myrangeH11" display="myrangeH11"/>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22"/>
    <col min="3" max="7" width="11.75" style="122" customWidth="true"/>
    <col min="8" max="16384" width="9" style="122"/>
  </cols>
  <sheetData>
    <row xmlns:x14ac="http://schemas.microsoft.com/office/spreadsheetml/2009/9/ac" r="2" ht="20.25" x14ac:dyDescent="0.2">
      <c r="B2" s="118" t="str">
        <f>+Introduction!C7</f>
        <v>Togo</v>
      </c>
      <c r="C2" s="119"/>
      <c r="D2" s="120"/>
      <c r="E2" s="120"/>
      <c r="F2" s="120"/>
      <c r="G2" s="121"/>
    </row>
    <row xmlns:x14ac="http://schemas.microsoft.com/office/spreadsheetml/2009/9/ac" r="3" x14ac:dyDescent="0.2">
      <c r="B3" s="577" t="s">
        <v>188</v>
      </c>
      <c r="C3" s="577"/>
      <c r="D3" s="577"/>
      <c r="E3" s="577"/>
      <c r="F3" s="577"/>
      <c r="G3" s="578"/>
    </row>
    <row xmlns:x14ac="http://schemas.microsoft.com/office/spreadsheetml/2009/9/ac" r="4" ht="13.5" x14ac:dyDescent="0.2">
      <c r="B4" s="123" t="s">
        <v>4</v>
      </c>
      <c r="C4" s="123" t="s">
        <v>61</v>
      </c>
      <c r="D4" s="123" t="s">
        <v>65</v>
      </c>
      <c r="E4" s="123" t="s">
        <v>62</v>
      </c>
      <c r="F4" s="123" t="s">
        <v>63</v>
      </c>
      <c r="G4" s="123" t="s">
        <v>64</v>
      </c>
    </row>
    <row xmlns:x14ac="http://schemas.microsoft.com/office/spreadsheetml/2009/9/ac" r="5" x14ac:dyDescent="0.2">
      <c r="B5" s="784">
        <v>2000</v>
      </c>
      <c r="C5" s="928">
        <v>2055379</v>
      </c>
      <c r="D5" s="929">
        <v>32.907001495361328</v>
      </c>
      <c r="E5" s="930">
        <v>452945</v>
      </c>
      <c r="F5" s="931">
        <v>806065</v>
      </c>
      <c r="G5" s="932">
        <v>796369</v>
      </c>
    </row>
    <row xmlns:x14ac="http://schemas.microsoft.com/office/spreadsheetml/2009/9/ac" r="6" x14ac:dyDescent="0.2">
      <c r="B6" s="790">
        <v>2001</v>
      </c>
      <c r="C6" s="933">
        <v>2101125</v>
      </c>
      <c r="D6" s="934">
        <v>33.355998992919922</v>
      </c>
      <c r="E6" s="935">
        <v>461701</v>
      </c>
      <c r="F6" s="936">
        <v>823834</v>
      </c>
      <c r="G6" s="937">
        <v>815590</v>
      </c>
    </row>
    <row xmlns:x14ac="http://schemas.microsoft.com/office/spreadsheetml/2009/9/ac" r="7" x14ac:dyDescent="0.2">
      <c r="B7" s="796">
        <v>2002</v>
      </c>
      <c r="C7" s="938">
        <v>2148307</v>
      </c>
      <c r="D7" s="939">
        <v>33.809001922607422</v>
      </c>
      <c r="E7" s="940">
        <v>472762</v>
      </c>
      <c r="F7" s="941">
        <v>841272</v>
      </c>
      <c r="G7" s="942">
        <v>834273</v>
      </c>
    </row>
    <row xmlns:x14ac="http://schemas.microsoft.com/office/spreadsheetml/2009/9/ac" r="8" x14ac:dyDescent="0.2">
      <c r="B8" s="802">
        <v>2003</v>
      </c>
      <c r="C8" s="943">
        <v>2197823</v>
      </c>
      <c r="D8" s="944">
        <v>34.264999389648438</v>
      </c>
      <c r="E8" s="945">
        <v>486187</v>
      </c>
      <c r="F8" s="946">
        <v>858548</v>
      </c>
      <c r="G8" s="947">
        <v>853088</v>
      </c>
    </row>
    <row xmlns:x14ac="http://schemas.microsoft.com/office/spreadsheetml/2009/9/ac" r="9" x14ac:dyDescent="0.2">
      <c r="B9" s="808">
        <v>2004</v>
      </c>
      <c r="C9" s="948">
        <v>2249898</v>
      </c>
      <c r="D9" s="949">
        <v>34.7239990234375</v>
      </c>
      <c r="E9" s="950">
        <v>501180</v>
      </c>
      <c r="F9" s="951">
        <v>875970</v>
      </c>
      <c r="G9" s="952">
        <v>872748</v>
      </c>
    </row>
    <row xmlns:x14ac="http://schemas.microsoft.com/office/spreadsheetml/2009/9/ac" r="10" x14ac:dyDescent="0.2">
      <c r="B10" s="814">
        <v>2005</v>
      </c>
      <c r="C10" s="953">
        <v>2304215</v>
      </c>
      <c r="D10" s="954">
        <v>35.185001373291016</v>
      </c>
      <c r="E10" s="955">
        <v>516005</v>
      </c>
      <c r="F10" s="956">
        <v>895500</v>
      </c>
      <c r="G10" s="957">
        <v>892710</v>
      </c>
    </row>
    <row xmlns:x14ac="http://schemas.microsoft.com/office/spreadsheetml/2009/9/ac" r="11" x14ac:dyDescent="0.2">
      <c r="B11" s="820">
        <v>2006</v>
      </c>
      <c r="C11" s="958">
        <v>2359985</v>
      </c>
      <c r="D11" s="959">
        <v>35.648998260498047</v>
      </c>
      <c r="E11" s="960">
        <v>530213</v>
      </c>
      <c r="F11" s="961">
        <v>917419</v>
      </c>
      <c r="G11" s="962">
        <v>912353</v>
      </c>
    </row>
    <row xmlns:x14ac="http://schemas.microsoft.com/office/spreadsheetml/2009/9/ac" r="12" x14ac:dyDescent="0.2">
      <c r="B12" s="826">
        <v>2007</v>
      </c>
      <c r="C12" s="963">
        <v>2420604</v>
      </c>
      <c r="D12" s="964">
        <v>36.116001129150391</v>
      </c>
      <c r="E12" s="965">
        <v>544579</v>
      </c>
      <c r="F12" s="966">
        <v>941333</v>
      </c>
      <c r="G12" s="967">
        <v>934692</v>
      </c>
    </row>
    <row xmlns:x14ac="http://schemas.microsoft.com/office/spreadsheetml/2009/9/ac" r="13" x14ac:dyDescent="0.2">
      <c r="B13" s="832">
        <v>2008</v>
      </c>
      <c r="C13" s="968">
        <v>2478693</v>
      </c>
      <c r="D13" s="969">
        <v>36.586997985839844</v>
      </c>
      <c r="E13" s="970">
        <v>556801</v>
      </c>
      <c r="F13" s="971">
        <v>967195</v>
      </c>
      <c r="G13" s="972">
        <v>954697</v>
      </c>
    </row>
    <row xmlns:x14ac="http://schemas.microsoft.com/office/spreadsheetml/2009/9/ac" r="14" x14ac:dyDescent="0.2">
      <c r="B14" s="838">
        <v>2009</v>
      </c>
      <c r="C14" s="973">
        <v>2540690</v>
      </c>
      <c r="D14" s="974">
        <v>37.057998657226563</v>
      </c>
      <c r="E14" s="975">
        <v>569789</v>
      </c>
      <c r="F14" s="976">
        <v>995122</v>
      </c>
      <c r="G14" s="977">
        <v>975779</v>
      </c>
    </row>
    <row xmlns:x14ac="http://schemas.microsoft.com/office/spreadsheetml/2009/9/ac" r="15" x14ac:dyDescent="0.2">
      <c r="B15" s="844">
        <v>2010</v>
      </c>
      <c r="C15" s="978">
        <v>2603098</v>
      </c>
      <c r="D15" s="979">
        <v>37.533000946044922</v>
      </c>
      <c r="E15" s="980">
        <v>584209</v>
      </c>
      <c r="F15" s="981">
        <v>1023764</v>
      </c>
      <c r="G15" s="982">
        <v>995125</v>
      </c>
    </row>
    <row xmlns:x14ac="http://schemas.microsoft.com/office/spreadsheetml/2009/9/ac" r="16" x14ac:dyDescent="0.2">
      <c r="B16" s="850">
        <v>2011</v>
      </c>
      <c r="C16" s="983">
        <v>2670402</v>
      </c>
      <c r="D16" s="984">
        <v>38.032001495361328</v>
      </c>
      <c r="E16" s="985">
        <v>603210</v>
      </c>
      <c r="F16" s="986">
        <v>1050564</v>
      </c>
      <c r="G16" s="987">
        <v>1016628</v>
      </c>
    </row>
    <row xmlns:x14ac="http://schemas.microsoft.com/office/spreadsheetml/2009/9/ac" r="17" x14ac:dyDescent="0.2">
      <c r="B17" s="856">
        <v>2012</v>
      </c>
      <c r="C17" s="988">
        <v>2740312</v>
      </c>
      <c r="D17" s="989">
        <v>38.545997619628906</v>
      </c>
      <c r="E17" s="990">
        <v>621833</v>
      </c>
      <c r="F17" s="991">
        <v>1077539</v>
      </c>
      <c r="G17" s="992">
        <v>1040940</v>
      </c>
    </row>
    <row xmlns:x14ac="http://schemas.microsoft.com/office/spreadsheetml/2009/9/ac" r="18" x14ac:dyDescent="0.2">
      <c r="B18" s="862">
        <v>2013</v>
      </c>
      <c r="C18" s="993">
        <v>2813536</v>
      </c>
      <c r="D18" s="994">
        <v>39.061000823974609</v>
      </c>
      <c r="E18" s="995">
        <v>640646</v>
      </c>
      <c r="F18" s="996">
        <v>1105797</v>
      </c>
      <c r="G18" s="997">
        <v>1067093</v>
      </c>
    </row>
    <row xmlns:x14ac="http://schemas.microsoft.com/office/spreadsheetml/2009/9/ac" r="19" x14ac:dyDescent="0.2">
      <c r="B19" s="868">
        <v>2014</v>
      </c>
      <c r="C19" s="998">
        <v>2889707</v>
      </c>
      <c r="D19" s="999">
        <v>39.579002380371094</v>
      </c>
      <c r="E19" s="1000">
        <v>657601</v>
      </c>
      <c r="F19" s="1001">
        <v>1137000</v>
      </c>
      <c r="G19" s="1002">
        <v>1095106</v>
      </c>
    </row>
    <row xmlns:x14ac="http://schemas.microsoft.com/office/spreadsheetml/2009/9/ac" r="20" x14ac:dyDescent="0.2">
      <c r="B20" s="874">
        <v>2015</v>
      </c>
      <c r="C20" s="1003">
        <v>2965392</v>
      </c>
      <c r="D20" s="1004">
        <v>40.099998474121094</v>
      </c>
      <c r="E20" s="1005">
        <v>671767</v>
      </c>
      <c r="F20" s="1006">
        <v>1168260</v>
      </c>
      <c r="G20" s="1007">
        <v>1125365</v>
      </c>
    </row>
    <row xmlns:x14ac="http://schemas.microsoft.com/office/spreadsheetml/2009/9/ac" r="21" x14ac:dyDescent="0.2">
      <c r="B21" s="880">
        <v>2016</v>
      </c>
      <c r="C21" s="1008">
        <v>3040013</v>
      </c>
      <c r="D21" s="1009">
        <v>40.628002166748047</v>
      </c>
      <c r="E21" s="1010">
        <v>681373</v>
      </c>
      <c r="F21" s="1011">
        <v>1201633</v>
      </c>
      <c r="G21" s="1012">
        <v>1157007</v>
      </c>
    </row>
    <row xmlns:x14ac="http://schemas.microsoft.com/office/spreadsheetml/2009/9/ac" r="22" x14ac:dyDescent="0.2">
      <c r="B22" s="886">
        <v>2017</v>
      </c>
      <c r="C22" s="1013">
        <v>3114423</v>
      </c>
      <c r="D22" s="1014">
        <v>41.161998748779297</v>
      </c>
      <c r="E22" s="1015">
        <v>688184</v>
      </c>
      <c r="F22" s="1016">
        <v>1237528</v>
      </c>
      <c r="G22" s="1017">
        <v>1188711</v>
      </c>
    </row>
    <row xmlns:x14ac="http://schemas.microsoft.com/office/spreadsheetml/2009/9/ac" r="23" x14ac:dyDescent="0.2">
      <c r="B23" s="892">
        <v>2018</v>
      </c>
      <c r="C23" s="1018">
        <v>3187510</v>
      </c>
      <c r="D23" s="1019">
        <v>41.701999664306641</v>
      </c>
      <c r="E23" s="1020">
        <v>696163</v>
      </c>
      <c r="F23" s="1021">
        <v>1270457</v>
      </c>
      <c r="G23" s="1022">
        <v>1220890</v>
      </c>
    </row>
    <row xmlns:x14ac="http://schemas.microsoft.com/office/spreadsheetml/2009/9/ac" r="24" x14ac:dyDescent="0.2">
      <c r="B24" s="898">
        <v>2019</v>
      </c>
      <c r="C24" s="1023">
        <v>3258684</v>
      </c>
      <c r="D24" s="1024">
        <v>42.247997283935547</v>
      </c>
      <c r="E24" s="1025">
        <v>706020</v>
      </c>
      <c r="F24" s="1026">
        <v>1298977</v>
      </c>
      <c r="G24" s="1027">
        <v>1253687</v>
      </c>
    </row>
    <row xmlns:x14ac="http://schemas.microsoft.com/office/spreadsheetml/2009/9/ac" r="25" x14ac:dyDescent="0.2">
      <c r="B25" s="904">
        <v>2020</v>
      </c>
      <c r="C25" s="1028">
        <v>3330184</v>
      </c>
      <c r="D25" s="1029">
        <v>42.799999237060547</v>
      </c>
      <c r="E25" s="1030">
        <v>717439</v>
      </c>
      <c r="F25" s="1031">
        <v>1323057</v>
      </c>
      <c r="G25" s="1032">
        <v>1289688</v>
      </c>
    </row>
    <row xmlns:x14ac="http://schemas.microsoft.com/office/spreadsheetml/2009/9/ac" r="26" x14ac:dyDescent="0.2">
      <c r="B26" s="910">
        <v>2021</v>
      </c>
      <c r="C26" s="1033">
        <v>3400215</v>
      </c>
      <c r="D26" s="1034">
        <v>43.358001708984375</v>
      </c>
      <c r="E26" s="1035">
        <v>728928</v>
      </c>
      <c r="F26" s="1036">
        <v>1345499</v>
      </c>
      <c r="G26" s="1037">
        <v>1325788</v>
      </c>
    </row>
    <row xmlns:x14ac="http://schemas.microsoft.com/office/spreadsheetml/2009/9/ac" r="27" x14ac:dyDescent="0.2">
      <c r="B27" s="916">
        <v>2022</v>
      </c>
      <c r="C27" s="917">
        <v>3468976</v>
      </c>
      <c r="D27" s="918">
        <v>43.921001434326172</v>
      </c>
      <c r="E27" s="919">
        <v>740040</v>
      </c>
      <c r="F27" s="920">
        <v>1365528</v>
      </c>
      <c r="G27" s="921">
        <v>1363408</v>
      </c>
    </row>
    <row xmlns:x14ac="http://schemas.microsoft.com/office/spreadsheetml/2009/9/ac" r="28" x14ac:dyDescent="0.2">
      <c r="B28" s="922">
        <v>2023</v>
      </c>
      <c r="C28" s="1038">
        <v>3499933</v>
      </c>
      <c r="D28" s="924">
        <v>44.490001678466797</v>
      </c>
      <c r="E28" s="1039">
        <v>766527</v>
      </c>
      <c r="F28" s="1040">
        <v>1388450</v>
      </c>
      <c r="G28" s="1041">
        <v>1344956</v>
      </c>
    </row>
    <row xmlns:x14ac="http://schemas.microsoft.com/office/spreadsheetml/2009/9/ac" r="29" x14ac:dyDescent="0.2">
      <c r="B29" s="197">
        <v>2024</v>
      </c>
      <c r="C29" s="359"/>
      <c r="D29" s="360"/>
      <c r="E29" s="361"/>
      <c r="F29" s="362"/>
      <c r="G29" s="363"/>
    </row>
    <row xmlns:x14ac="http://schemas.microsoft.com/office/spreadsheetml/2009/9/ac" r="30" x14ac:dyDescent="0.2">
      <c r="B30" s="196">
        <v>2025</v>
      </c>
      <c r="C30" s="359"/>
      <c r="D30" s="360"/>
      <c r="E30" s="361"/>
      <c r="F30" s="362"/>
      <c r="G30" s="363"/>
    </row>
    <row xmlns:x14ac="http://schemas.microsoft.com/office/spreadsheetml/2009/9/ac" r="31" x14ac:dyDescent="0.2">
      <c r="B31" s="197">
        <v>2026</v>
      </c>
      <c r="C31" s="359"/>
      <c r="D31" s="360"/>
      <c r="E31" s="361"/>
      <c r="F31" s="362"/>
      <c r="G31" s="363"/>
    </row>
    <row xmlns:x14ac="http://schemas.microsoft.com/office/spreadsheetml/2009/9/ac" r="32" x14ac:dyDescent="0.2">
      <c r="B32" s="196">
        <v>2027</v>
      </c>
      <c r="C32" s="359"/>
      <c r="D32" s="360"/>
      <c r="E32" s="361"/>
      <c r="F32" s="362"/>
      <c r="G32" s="363"/>
    </row>
    <row xmlns:x14ac="http://schemas.microsoft.com/office/spreadsheetml/2009/9/ac" r="33" x14ac:dyDescent="0.2">
      <c r="B33" s="197">
        <v>2028</v>
      </c>
      <c r="C33" s="359"/>
      <c r="D33" s="360"/>
      <c r="E33" s="361"/>
      <c r="F33" s="362"/>
      <c r="G33" s="363"/>
    </row>
    <row xmlns:x14ac="http://schemas.microsoft.com/office/spreadsheetml/2009/9/ac" r="34" x14ac:dyDescent="0.2">
      <c r="B34" s="196">
        <v>2029</v>
      </c>
      <c r="C34" s="359"/>
      <c r="D34" s="360"/>
      <c r="E34" s="361"/>
      <c r="F34" s="362"/>
      <c r="G34" s="363"/>
    </row>
    <row xmlns:x14ac="http://schemas.microsoft.com/office/spreadsheetml/2009/9/ac" r="35" x14ac:dyDescent="0.2">
      <c r="B35" s="197">
        <v>2030</v>
      </c>
      <c r="C35" s="201"/>
      <c r="D35" s="198"/>
      <c r="E35" s="202"/>
      <c r="F35" s="199"/>
      <c r="G35" s="200"/>
    </row>
    <row xmlns:x14ac="http://schemas.microsoft.com/office/spreadsheetml/2009/9/ac" r="36" ht="14.25" x14ac:dyDescent="0.2">
      <c r="B36" s="126" t="s">
        <v>190</v>
      </c>
      <c r="G36" s="124"/>
    </row>
    <row xmlns:x14ac="http://schemas.microsoft.com/office/spreadsheetml/2009/9/ac" r="37" ht="14.25" x14ac:dyDescent="0.2">
      <c r="B37" s="126" t="s">
        <v>215</v>
      </c>
    </row>
    <row xmlns:x14ac="http://schemas.microsoft.com/office/spreadsheetml/2009/9/ac" r="38" ht="14.25" x14ac:dyDescent="0.2">
      <c r="B38" s="126" t="s">
        <v>270</v>
      </c>
    </row>
    <row xmlns:x14ac="http://schemas.microsoft.com/office/spreadsheetml/2009/9/ac" r="39" x14ac:dyDescent="0.2">
      <c r="B39" s="1043" t="s">
        <v>216</v>
      </c>
    </row>
    <row xmlns:x14ac="http://schemas.microsoft.com/office/spreadsheetml/2009/9/ac" r="41" x14ac:dyDescent="0.2">
      <c r="B41" s="125"/>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F58C-C5B0-4F11-B6BB-FECDAD7BDBDC}">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74" customWidth="true"/>
  </cols>
  <sheetData>
    <row xmlns:x14ac="http://schemas.microsoft.com/office/spreadsheetml/2009/9/ac" r="2" ht="33" customHeight="true" x14ac:dyDescent="0.25">
      <c r="B2" s="579" t="s">
        <v>238</v>
      </c>
      <c r="C2" s="579"/>
    </row>
    <row xmlns:x14ac="http://schemas.microsoft.com/office/spreadsheetml/2009/9/ac" r="3" ht="6" customHeight="true" x14ac:dyDescent="0.25">
      <c r="B3" s="373"/>
    </row>
    <row xmlns:x14ac="http://schemas.microsoft.com/office/spreadsheetml/2009/9/ac" r="4" ht="30" customHeight="true" x14ac:dyDescent="0.25">
      <c r="B4" s="375" t="s">
        <v>239</v>
      </c>
      <c r="C4" s="376" t="s">
        <v>240</v>
      </c>
    </row>
    <row xmlns:x14ac="http://schemas.microsoft.com/office/spreadsheetml/2009/9/ac" r="5" ht="30" customHeight="true" x14ac:dyDescent="0.25">
      <c r="B5" s="375" t="s">
        <v>49</v>
      </c>
      <c r="C5" s="376" t="s">
        <v>241</v>
      </c>
    </row>
    <row xmlns:x14ac="http://schemas.microsoft.com/office/spreadsheetml/2009/9/ac" r="6" ht="30" customHeight="true" x14ac:dyDescent="0.25">
      <c r="B6" s="375" t="s">
        <v>242</v>
      </c>
      <c r="C6" s="376" t="s">
        <v>243</v>
      </c>
    </row>
    <row xmlns:x14ac="http://schemas.microsoft.com/office/spreadsheetml/2009/9/ac" r="7" ht="30" customHeight="true" x14ac:dyDescent="0.25">
      <c r="B7" s="375" t="s">
        <v>244</v>
      </c>
      <c r="C7" s="376" t="s">
        <v>245</v>
      </c>
    </row>
    <row xmlns:x14ac="http://schemas.microsoft.com/office/spreadsheetml/2009/9/ac" r="8" ht="30" customHeight="true" x14ac:dyDescent="0.25">
      <c r="B8" s="375" t="s">
        <v>147</v>
      </c>
      <c r="C8" s="376" t="s">
        <v>246</v>
      </c>
    </row>
    <row xmlns:x14ac="http://schemas.microsoft.com/office/spreadsheetml/2009/9/ac" r="9" ht="30" customHeight="true" x14ac:dyDescent="0.25">
      <c r="B9" s="375" t="s">
        <v>247</v>
      </c>
      <c r="C9" s="376" t="s">
        <v>248</v>
      </c>
    </row>
    <row xmlns:x14ac="http://schemas.microsoft.com/office/spreadsheetml/2009/9/ac" r="10" ht="30" customHeight="true" x14ac:dyDescent="0.25">
      <c r="B10" s="375" t="s">
        <v>151</v>
      </c>
      <c r="C10" s="376" t="s">
        <v>249</v>
      </c>
    </row>
    <row xmlns:x14ac="http://schemas.microsoft.com/office/spreadsheetml/2009/9/ac" r="11" s="379" customFormat="true" ht="6.75" customHeight="true" x14ac:dyDescent="0.25">
      <c r="B11" s="377"/>
      <c r="C11" s="378"/>
    </row>
    <row xmlns:x14ac="http://schemas.microsoft.com/office/spreadsheetml/2009/9/ac" r="12" s="381" customFormat="true" ht="11.25" x14ac:dyDescent="0.2">
      <c r="B12" s="380" t="s">
        <v>250</v>
      </c>
    </row>
    <row xmlns:x14ac="http://schemas.microsoft.com/office/spreadsheetml/2009/9/ac" r="13" x14ac:dyDescent="0.25">
      <c r="B13" s="380" t="s">
        <v>265</v>
      </c>
    </row>
    <row xmlns:x14ac="http://schemas.microsoft.com/office/spreadsheetml/2009/9/ac" r="14" x14ac:dyDescent="0.25">
      <c r="B14" s="382" t="s">
        <v>251</v>
      </c>
    </row>
    <row xmlns:x14ac="http://schemas.microsoft.com/office/spreadsheetml/2009/9/ac" r="15" ht="76.5" customHeight="true" x14ac:dyDescent="0.25">
      <c r="B15" s="580" t="s">
        <v>252</v>
      </c>
      <c r="C15" s="580"/>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4794F-99E2-4FEF-98B3-7ACC30D0997B}">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82" customWidth="true"/>
    <col min="2" max="2" width="12.375" style="582" customWidth="true"/>
    <col min="3" max="8" width="9" style="582" customWidth="true"/>
    <col min="9" max="9" width="12.375" style="582" customWidth="true"/>
    <col min="10" max="15" width="9" style="582" customWidth="true"/>
    <col min="16" max="16" width="12.375" style="582" customWidth="true"/>
    <col min="17" max="22" width="9" style="582" customWidth="true"/>
    <col min="23" max="38" width="9" style="582"/>
    <col min="39" max="16384" width="9" style="590"/>
  </cols>
  <sheetData>
    <row xmlns:x14ac="http://schemas.microsoft.com/office/spreadsheetml/2009/9/ac" r="1" s="582" customFormat="true" x14ac:dyDescent="0.2">
      <c r="A1" s="581" t="s">
        <v>153</v>
      </c>
      <c r="B1" s="581"/>
      <c r="C1" s="581"/>
      <c r="D1" s="581"/>
      <c r="E1" s="581"/>
      <c r="F1" s="581"/>
      <c r="G1" s="581"/>
      <c r="H1" s="581"/>
      <c r="I1" s="581"/>
      <c r="J1" s="581"/>
      <c r="K1" s="581"/>
      <c r="L1" s="581"/>
      <c r="M1" s="581"/>
      <c r="N1" s="581"/>
      <c r="O1" s="581"/>
      <c r="P1" s="581"/>
      <c r="Q1" s="581"/>
      <c r="R1" s="581"/>
      <c r="S1" s="581"/>
      <c r="T1" s="581"/>
      <c r="U1" s="581"/>
      <c r="V1" s="581"/>
    </row>
    <row xmlns:x14ac="http://schemas.microsoft.com/office/spreadsheetml/2009/9/ac" r="2" s="582" customFormat="true" x14ac:dyDescent="0.2">
      <c r="A2" s="581"/>
      <c r="B2" s="581"/>
      <c r="C2" s="581"/>
      <c r="D2" s="581"/>
      <c r="E2" s="581"/>
      <c r="F2" s="581"/>
      <c r="G2" s="581"/>
      <c r="H2" s="581"/>
      <c r="I2" s="581"/>
      <c r="J2" s="581"/>
      <c r="K2" s="581"/>
      <c r="L2" s="581"/>
      <c r="M2" s="581"/>
      <c r="N2" s="581"/>
      <c r="O2" s="581"/>
      <c r="P2" s="581"/>
      <c r="Q2" s="581"/>
      <c r="R2" s="581"/>
      <c r="S2" s="581"/>
      <c r="T2" s="581"/>
      <c r="U2" s="581"/>
      <c r="V2" s="581"/>
    </row>
    <row xmlns:x14ac="http://schemas.microsoft.com/office/spreadsheetml/2009/9/ac" r="3" s="582" customFormat="true" ht="18" x14ac:dyDescent="0.2">
      <c r="A3" s="583"/>
      <c r="B3" s="583"/>
      <c r="C3" s="583"/>
      <c r="D3" s="583"/>
      <c r="E3" s="583"/>
      <c r="F3" s="583"/>
      <c r="G3" s="583"/>
      <c r="H3" s="583"/>
      <c r="I3" s="583"/>
      <c r="J3" s="583"/>
      <c r="K3" s="583"/>
      <c r="L3" s="583"/>
      <c r="M3" s="583"/>
      <c r="N3" s="583"/>
      <c r="O3" s="583"/>
      <c r="P3" s="583"/>
      <c r="Q3" s="583"/>
      <c r="R3" s="583"/>
      <c r="S3" s="583"/>
      <c r="T3" s="583"/>
      <c r="U3" s="583"/>
      <c r="V3" s="583"/>
    </row>
    <row xmlns:x14ac="http://schemas.microsoft.com/office/spreadsheetml/2009/9/ac" r="4" ht="15.75" x14ac:dyDescent="0.25">
      <c r="B4" s="584" t="s">
        <v>14</v>
      </c>
      <c r="E4" s="585"/>
      <c r="I4" s="586" t="s">
        <v>15</v>
      </c>
      <c r="P4" s="587" t="s">
        <v>16</v>
      </c>
    </row>
    <row xmlns:x14ac="http://schemas.microsoft.com/office/spreadsheetml/2009/9/ac" r="6" x14ac:dyDescent="0.2">
      <c r="G6" s="588"/>
      <c r="H6" s="588"/>
      <c r="I6" s="588"/>
      <c r="K6" s="588"/>
      <c r="L6" s="588"/>
    </row>
    <row xmlns:x14ac="http://schemas.microsoft.com/office/spreadsheetml/2009/9/ac" r="7" ht="15.75" x14ac:dyDescent="0.2">
      <c r="G7" s="588"/>
      <c r="H7" s="588"/>
      <c r="I7" s="588"/>
      <c r="K7" s="589"/>
      <c r="L7" s="588"/>
    </row>
    <row xmlns:x14ac="http://schemas.microsoft.com/office/spreadsheetml/2009/9/ac" r="8" x14ac:dyDescent="0.2">
      <c r="G8" s="588"/>
      <c r="H8" s="588"/>
      <c r="I8" s="588"/>
      <c r="K8" s="588"/>
      <c r="L8" s="588"/>
    </row>
    <row xmlns:x14ac="http://schemas.microsoft.com/office/spreadsheetml/2009/9/ac" r="9" x14ac:dyDescent="0.2">
      <c r="G9" s="588"/>
      <c r="H9" s="588"/>
      <c r="I9" s="588"/>
      <c r="K9" s="588"/>
      <c r="L9" s="588"/>
    </row>
    <row xmlns:x14ac="http://schemas.microsoft.com/office/spreadsheetml/2009/9/ac" r="10" x14ac:dyDescent="0.2">
      <c r="G10" s="588"/>
      <c r="H10" s="588"/>
      <c r="I10" s="588"/>
      <c r="K10" s="588"/>
      <c r="L10" s="588"/>
    </row>
    <row xmlns:x14ac="http://schemas.microsoft.com/office/spreadsheetml/2009/9/ac" r="11" x14ac:dyDescent="0.2">
      <c r="G11" s="588"/>
      <c r="H11" s="588"/>
      <c r="I11" s="588"/>
      <c r="K11" s="588"/>
      <c r="L11" s="588"/>
    </row>
    <row xmlns:x14ac="http://schemas.microsoft.com/office/spreadsheetml/2009/9/ac" r="12" x14ac:dyDescent="0.2">
      <c r="G12" s="588"/>
      <c r="H12" s="588"/>
      <c r="I12" s="588"/>
      <c r="K12" s="588"/>
      <c r="L12" s="588"/>
    </row>
    <row xmlns:x14ac="http://schemas.microsoft.com/office/spreadsheetml/2009/9/ac" r="13" x14ac:dyDescent="0.2">
      <c r="G13" s="588"/>
      <c r="H13" s="588"/>
      <c r="I13" s="588"/>
      <c r="K13" s="588"/>
      <c r="L13" s="588"/>
    </row>
    <row xmlns:x14ac="http://schemas.microsoft.com/office/spreadsheetml/2009/9/ac" r="14" x14ac:dyDescent="0.2">
      <c r="G14" s="588"/>
      <c r="H14" s="588"/>
      <c r="I14" s="588"/>
      <c r="K14" s="588"/>
      <c r="L14" s="588"/>
    </row>
    <row xmlns:x14ac="http://schemas.microsoft.com/office/spreadsheetml/2009/9/ac" r="15" x14ac:dyDescent="0.2">
      <c r="G15" s="588"/>
      <c r="H15" s="588"/>
      <c r="I15" s="588"/>
      <c r="K15" s="588"/>
      <c r="L15" s="588"/>
    </row>
    <row xmlns:x14ac="http://schemas.microsoft.com/office/spreadsheetml/2009/9/ac" r="16" x14ac:dyDescent="0.2">
      <c r="G16" s="588"/>
      <c r="H16" s="588"/>
      <c r="I16" s="588"/>
      <c r="K16" s="588"/>
      <c r="L16" s="588"/>
    </row>
    <row xmlns:x14ac="http://schemas.microsoft.com/office/spreadsheetml/2009/9/ac" r="17" x14ac:dyDescent="0.2">
      <c r="G17" s="588"/>
      <c r="H17" s="588"/>
      <c r="I17" s="588"/>
      <c r="K17" s="588"/>
      <c r="L17" s="588"/>
    </row>
    <row xmlns:x14ac="http://schemas.microsoft.com/office/spreadsheetml/2009/9/ac" r="18" x14ac:dyDescent="0.2">
      <c r="G18" s="588"/>
      <c r="H18" s="588"/>
      <c r="I18" s="588"/>
      <c r="K18" s="588"/>
      <c r="L18" s="588"/>
    </row>
    <row xmlns:x14ac="http://schemas.microsoft.com/office/spreadsheetml/2009/9/ac" r="19" x14ac:dyDescent="0.2">
      <c r="G19" s="588"/>
      <c r="H19" s="588"/>
      <c r="I19" s="588"/>
      <c r="K19" s="588"/>
      <c r="L19" s="588"/>
    </row>
    <row xmlns:x14ac="http://schemas.microsoft.com/office/spreadsheetml/2009/9/ac" r="20" x14ac:dyDescent="0.2">
      <c r="G20" s="588"/>
      <c r="H20" s="588"/>
      <c r="I20" s="588"/>
      <c r="K20" s="588"/>
      <c r="L20" s="588"/>
    </row>
    <row xmlns:x14ac="http://schemas.microsoft.com/office/spreadsheetml/2009/9/ac" r="21" x14ac:dyDescent="0.2">
      <c r="G21" s="588"/>
      <c r="H21" s="588"/>
      <c r="I21" s="588"/>
      <c r="K21" s="588"/>
      <c r="L21" s="588"/>
    </row>
    <row xmlns:x14ac="http://schemas.microsoft.com/office/spreadsheetml/2009/9/ac" r="23" x14ac:dyDescent="0.2">
      <c r="B23" s="591"/>
    </row>
    <row xmlns:x14ac="http://schemas.microsoft.com/office/spreadsheetml/2009/9/ac" r="25" x14ac:dyDescent="0.2">
      <c r="B25" s="592"/>
      <c r="C25" s="592" t="str">
        <f>+IF(OR((C28="National*"),(D28="Urban*"),(E28="Rural*"),(F28="Pre-primary*"),(G28="Primary*"),(H28="Secondary^"),(C28="National*^"),(D28="Urban*^"),(E28="Rural*^"),(F28="Pre-primary*^"),(G28="Primary*^"),(H28="Secondary*^")),"*No basic service estimate available","")</f>
        <v>*No basic service estimate available</v>
      </c>
      <c r="J25" s="592" t="str">
        <f>+IF(OR((J28="National*"),(K28="Urban*"),(L28="Rural*"),(M28="Pre-primary*"),(N28="Primary*"),(O28="Secondary^"),(J28="National*^"),(K28="Urban*^"),(L28="Rural*^"),(M28="Pre-primary*^"),(N28="Primary*^"),(O28="Secondary*^")),"*No basic service estimate available","")</f>
        <v>*No basic service estimate available</v>
      </c>
      <c r="Q25" s="592"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91"/>
      <c r="C26" s="592" t="str">
        <f>+IF(OR((C28="National*^"),(D28="Urban*^"),(E28="Rural*^"),(F28="Pre-primary*^"),(G28="Primary*^"),(H28="Secondary*^")),"^Facilities that cannot be classified as improved or unimproved are treated as limited","")</f>
        <v/>
      </c>
      <c r="J26" s="592" t="str">
        <f>+IF(OR((J28="National*^"),(K28="Urban*^"),(L28="Rural*^"),(M28="Pre-primary*^"),(N28="Primary*^"),(O28="Secondary*^")),"^Facilities that cannot be classified as improved or unimproved are treated as limited","")</f>
        <v/>
      </c>
      <c r="Q26" s="592" t="str">
        <f>+IF(OR((Q28="National*^"),(R28="Urban*^"),(S28="Rural*^"),(T28="Pre-primary*^"),(U28="Primary*^"),(V28="Secondary*^")),"^Facilities that cannot be classified as having water or not are treated as limited","")</f>
        <v/>
      </c>
    </row>
    <row xmlns:x14ac="http://schemas.microsoft.com/office/spreadsheetml/2009/9/ac" r="27" x14ac:dyDescent="0.2">
      <c r="B27" s="593" t="str">
        <f>+Introduction!C7</f>
        <v>Togo</v>
      </c>
      <c r="C27" s="594" t="s">
        <v>209</v>
      </c>
      <c r="D27" s="594"/>
      <c r="E27" s="594"/>
      <c r="F27" s="594"/>
      <c r="G27" s="594"/>
      <c r="H27" s="594"/>
      <c r="I27" s="595" t="str">
        <f>+B27</f>
        <v>Togo</v>
      </c>
      <c r="J27" s="596" t="s">
        <v>15</v>
      </c>
      <c r="K27" s="597"/>
      <c r="L27" s="597"/>
      <c r="M27" s="597"/>
      <c r="N27" s="597"/>
      <c r="O27" s="597"/>
      <c r="P27" s="598" t="str">
        <f>+B27</f>
        <v>Togo</v>
      </c>
      <c r="Q27" s="599" t="s">
        <v>16</v>
      </c>
      <c r="R27" s="599"/>
      <c r="S27" s="599"/>
      <c r="T27" s="599"/>
      <c r="U27" s="599"/>
      <c r="V27" s="600"/>
      <c r="AM27" s="582"/>
      <c r="AN27" s="582"/>
      <c r="AO27" s="582"/>
      <c r="AP27" s="582"/>
      <c r="AQ27" s="582"/>
      <c r="AR27" s="582"/>
      <c r="AS27" s="582"/>
      <c r="AT27" s="582"/>
      <c r="AU27" s="582"/>
    </row>
    <row xmlns:x14ac="http://schemas.microsoft.com/office/spreadsheetml/2009/9/ac" r="28" x14ac:dyDescent="0.2">
      <c r="B28" s="601"/>
      <c r="C28" s="602" t="str">
        <f>IF(AND(C30=0.0000000001,C31=0.0000000001,C32=0.0000000001), "National*",IF(AND(C30=0.0000000001,ISNUMBER(C32)),"National*", "National"))</f>
        <v>National</v>
      </c>
      <c r="D28" s="603" t="str">
        <f>IF(AND(D30=0.0000000001,D31=0.0000000001,D32=0.0000000001), "Urban*",IF(AND(D30=0.0000000001,ISNUMBER(D32)),"Urban*", "Urban"))</f>
        <v>Urban*</v>
      </c>
      <c r="E28" s="603" t="str">
        <f>IF(AND(E30=0.0000000001,E31=0.0000000001,E32=0.0000000001), "Rural*",IF(AND(E30=0.0000000001,ISNUMBER(E32)),"Rural*", "Rural"))</f>
        <v>Rural*</v>
      </c>
      <c r="F28" s="603" t="str">
        <f>IF(AND(F30=0.0000000001,F31=0.0000000001,F32=0.0000000001), "Pre-primary*",IF(AND(F30=0.0000000001,ISNUMBER(F32)),"Pre-primary*", "Pre-primary"))</f>
        <v>Pre-primary*</v>
      </c>
      <c r="G28" s="603" t="str">
        <f>IF(AND(G30=0.0000000001,G31=0.0000000001,G32=0.0000000001), "Primary*",IF(AND(G30=0.0000000001,ISNUMBER(G32)),"Primary*", "Primary"))</f>
        <v>Primary</v>
      </c>
      <c r="H28" s="603" t="str">
        <f>IF(AND(H30=0.0000000001,H31=0.0000000001,H32=0.0000000001), "Secondary*",IF(AND(H30=0.0000000001,ISNUMBER(H32)),"Secondary*", "Secondary"))</f>
        <v>Secondary</v>
      </c>
      <c r="I28" s="601"/>
      <c r="J28" s="604" t="str">
        <f>IF(AND(J30=0.0000000001,J31=0.0000000001,J32=0.0000000001), "National*",IF(AND(J30=0.0000000001,ISNUMBER(J32)),"National*", "National"))</f>
        <v>National</v>
      </c>
      <c r="K28" s="603" t="str">
        <f>IF(AND(K30=0.0000000001,K31=0.0000000001,K32=0.0000000001), "Urban*",IF(AND(K30=0.0000000001,ISNUMBER(K32)),"Urban*", "Urban"))</f>
        <v>Urban*</v>
      </c>
      <c r="L28" s="603" t="str">
        <f>IF(AND(L30=0.0000000001,L31=0.0000000001,L32=0.0000000001), "Rural*",IF(AND(L30=0.0000000001,ISNUMBER(L32)),"Rural*", "Rural"))</f>
        <v>Rural*</v>
      </c>
      <c r="M28" s="603" t="str">
        <f>IF(AND(M30=0.0000000001,M31=0.0000000001,M32=0.0000000001), "Pre-primary*",IF(AND(M30=0.0000000001,ISNUMBER(M32)),"Pre-primary*", "Pre-primary"))</f>
        <v>Pre-primary*</v>
      </c>
      <c r="N28" s="603" t="str">
        <f>IF(AND(N30=0.0000000001,N31=0.0000000001,N32=0.0000000001), "Primary*",IF(AND(N30=0.0000000001,ISNUMBER(N32)),"Primary*", "Primary"))</f>
        <v>Primary</v>
      </c>
      <c r="O28" s="603" t="str">
        <f>IF(AND(O30=0.0000000001,O31=0.0000000001,O32=0.0000000001), "Secondary*",IF(AND(O30=0.0000000001,ISNUMBER(O32)),"Secondary*", "Secondary"))</f>
        <v>Secondary</v>
      </c>
      <c r="P28" s="605"/>
      <c r="Q28" s="606" t="str">
        <f>IF(AND(Q30=0.0000000001,Q31=0.0000000001,Q32=0.0000000001), "National*",IF(AND(Q30=0.0000000001,ISNUMBER(Q32)),"National*", "National"))</f>
        <v>National</v>
      </c>
      <c r="R28" s="603" t="str">
        <f>IF(AND(R30=0.0000000001,R31=0.0000000001,R32=0.0000000001), "Urban*",IF(AND(R30=0.0000000001,ISNUMBER(R32)),"Urban*", "Urban"))</f>
        <v>Urban*</v>
      </c>
      <c r="S28" s="603" t="str">
        <f>IF(AND(S30=0.0000000001,S31=0.0000000001,S32=0.0000000001), "Rural*",IF(AND(S30=0.0000000001,ISNUMBER(S32)),"Rural*", "Rural"))</f>
        <v>Rural*</v>
      </c>
      <c r="T28" s="603" t="str">
        <f>IF(AND(T30=0.0000000001,T31=0.0000000001,T32=0.0000000001), "Pre-primary*",IF(AND(T30=0.0000000001,ISNUMBER(T32)),"Pre-primary*", "Pre-primary"))</f>
        <v>Pre-primary*</v>
      </c>
      <c r="U28" s="603" t="str">
        <f>IF(AND(U30=0.0000000001,U31=0.0000000001,U32=0.0000000001), "Primary*",IF(AND(U30=0.0000000001,ISNUMBER(U32)),"Primary*", "Primary"))</f>
        <v>Primary</v>
      </c>
      <c r="V28" s="607" t="str">
        <f>IF(AND(V30=0.0000000001,V31=0.0000000001,V32=0.0000000001), "Secondary*",IF(AND(V30=0.0000000001,ISNUMBER(V32)),"Secondary*", "Secondary"))</f>
        <v>Secondary</v>
      </c>
      <c r="AM28" s="582"/>
      <c r="AN28" s="582"/>
      <c r="AO28" s="582"/>
      <c r="AP28" s="582"/>
      <c r="AQ28" s="582"/>
      <c r="AR28" s="582"/>
      <c r="AS28" s="582"/>
      <c r="AT28" s="582"/>
      <c r="AU28" s="582"/>
    </row>
    <row xmlns:x14ac="http://schemas.microsoft.com/office/spreadsheetml/2009/9/ac" r="29" ht="15.75" thickBot="true" x14ac:dyDescent="0.25">
      <c r="B29" s="601"/>
      <c r="C29" s="608">
        <f>IF(ISNUMBER(Regressions!B4), Regressions!B4, "-")</f>
        <v>2023</v>
      </c>
      <c r="D29" s="609">
        <f>C29</f>
        <v>2023</v>
      </c>
      <c r="E29" s="609">
        <f>D29</f>
        <v>2023</v>
      </c>
      <c r="F29" s="609">
        <f>E29</f>
        <v>2023</v>
      </c>
      <c r="G29" s="609">
        <f>F29</f>
        <v>2023</v>
      </c>
      <c r="H29" s="609">
        <f>F29</f>
        <v>2023</v>
      </c>
      <c r="I29" s="601"/>
      <c r="J29" s="610">
        <f>IF(ISNUMBER(Regressions!K4), Regressions!K4, "-")</f>
        <v>2023</v>
      </c>
      <c r="K29" s="611">
        <f>J29</f>
        <v>2023</v>
      </c>
      <c r="L29" s="611">
        <f>K29</f>
        <v>2023</v>
      </c>
      <c r="M29" s="611">
        <f>L29</f>
        <v>2023</v>
      </c>
      <c r="N29" s="611">
        <f>M29</f>
        <v>2023</v>
      </c>
      <c r="O29" s="611">
        <f>M29</f>
        <v>2023</v>
      </c>
      <c r="P29" s="605"/>
      <c r="Q29" s="612">
        <f>IF(ISNUMBER(Regressions!T4), Regressions!T4, "-")</f>
        <v>2023</v>
      </c>
      <c r="R29" s="613">
        <f>Q29</f>
        <v>2023</v>
      </c>
      <c r="S29" s="613">
        <f>R29</f>
        <v>2023</v>
      </c>
      <c r="T29" s="613">
        <f>S29</f>
        <v>2023</v>
      </c>
      <c r="U29" s="613">
        <f>T29</f>
        <v>2023</v>
      </c>
      <c r="V29" s="614">
        <f>T29</f>
        <v>2023</v>
      </c>
      <c r="AM29" s="582"/>
      <c r="AN29" s="582"/>
      <c r="AO29" s="582"/>
      <c r="AP29" s="582"/>
      <c r="AQ29" s="582"/>
      <c r="AR29" s="582"/>
      <c r="AS29" s="582"/>
      <c r="AT29" s="582"/>
      <c r="AU29" s="582"/>
    </row>
    <row xmlns:x14ac="http://schemas.microsoft.com/office/spreadsheetml/2009/9/ac" r="30" x14ac:dyDescent="0.2">
      <c r="B30" s="615" t="s">
        <v>156</v>
      </c>
      <c r="C30" s="616">
        <f>IF(ISNUMBER(Regressions!C4), Regressions!C4, 0.0000000001)</f>
        <v>65.380250489999995</v>
      </c>
      <c r="D30" s="616">
        <f>IF(ISNUMBER(Regressions!D4), Regressions!D4, 0.0000000001)</f>
        <v>1E-10</v>
      </c>
      <c r="E30" s="616">
        <f>IF(ISNUMBER(Regressions!E4), Regressions!E4, 0.0000000001)</f>
        <v>1E-10</v>
      </c>
      <c r="F30" s="616">
        <f>IF(ISNUMBER(Regressions!F4), Regressions!F4, 0.0000000001)</f>
        <v>1E-10</v>
      </c>
      <c r="G30" s="616">
        <f>IF(ISNUMBER(Regressions!G4), Regressions!G4, 0.0000000001)</f>
        <v>54.445610539999997</v>
      </c>
      <c r="H30" s="616">
        <f>IF(ISNUMBER(Regressions!H4), Regressions!H4, 0.0000000001)</f>
        <v>57.121560520000003</v>
      </c>
      <c r="I30" s="617" t="s">
        <v>156</v>
      </c>
      <c r="J30" s="616">
        <f>IF(ISNUMBER(Regressions!L4), Regressions!L4,0.0000000001)</f>
        <v>16.81923785</v>
      </c>
      <c r="K30" s="616">
        <f>IF(ISNUMBER(Regressions!M4), Regressions!M4,0.0000000001)</f>
        <v>1E-10</v>
      </c>
      <c r="L30" s="616">
        <f>IF(ISNUMBER(Regressions!N4), Regressions!N4,0.0000000001)</f>
        <v>1E-10</v>
      </c>
      <c r="M30" s="616">
        <f>IF(ISNUMBER(Regressions!O4), Regressions!O4,0.0000000001)</f>
        <v>1E-10</v>
      </c>
      <c r="N30" s="616">
        <f>IF(ISNUMBER(Regressions!P4), Regressions!P4,0.0000000001)</f>
        <v>3.748622294</v>
      </c>
      <c r="O30" s="616">
        <f>IF(ISNUMBER(Regressions!Q4), Regressions!Q4,0.0000000001)</f>
        <v>28.782062199999999</v>
      </c>
      <c r="P30" s="618" t="s">
        <v>156</v>
      </c>
      <c r="Q30" s="616">
        <f>IF(ISNUMBER(Regressions!U4), Regressions!U4,0.0000000001)</f>
        <v>17</v>
      </c>
      <c r="R30" s="616">
        <f>IF(ISNUMBER(Regressions!V4), Regressions!V4,0.0000000001)</f>
        <v>1E-10</v>
      </c>
      <c r="S30" s="616">
        <f>IF(ISNUMBER(Regressions!W4), Regressions!W4,0.0000000001)</f>
        <v>1E-10</v>
      </c>
      <c r="T30" s="616">
        <f>IF(ISNUMBER(Regressions!X4), Regressions!X4,0.0000000001)</f>
        <v>1E-10</v>
      </c>
      <c r="U30" s="616">
        <f>IF(ISNUMBER(Regressions!Y4), Regressions!Y4,0.0000000001)</f>
        <v>17</v>
      </c>
      <c r="V30" s="619">
        <f>IF(ISNUMBER(Regressions!Z4), Regressions!Z4,0.0000000001)</f>
        <v>17</v>
      </c>
      <c r="AM30" s="582"/>
      <c r="AN30" s="582"/>
      <c r="AO30" s="582"/>
      <c r="AP30" s="582"/>
      <c r="AQ30" s="582"/>
      <c r="AR30" s="582"/>
      <c r="AS30" s="582"/>
      <c r="AT30" s="582"/>
      <c r="AU30" s="582"/>
    </row>
    <row xmlns:x14ac="http://schemas.microsoft.com/office/spreadsheetml/2009/9/ac" r="31" x14ac:dyDescent="0.2">
      <c r="B31" s="620" t="s">
        <v>157</v>
      </c>
      <c r="C31" s="616">
        <f>IF(ISNUMBER(Regressions!C5), Regressions!C5, 0.0000000001)</f>
        <v>1E-10</v>
      </c>
      <c r="D31" s="616">
        <f>IF(ISNUMBER(Regressions!D5), Regressions!D5, 0.0000000001)</f>
        <v>1E-10</v>
      </c>
      <c r="E31" s="616">
        <f>IF(ISNUMBER(Regressions!E5), Regressions!E5, 0.0000000001)</f>
        <v>1E-10</v>
      </c>
      <c r="F31" s="616">
        <f>IF(ISNUMBER(Regressions!F5), Regressions!F5, 0.0000000001)</f>
        <v>1E-10</v>
      </c>
      <c r="G31" s="616">
        <f>IF(ISNUMBER(Regressions!G5), Regressions!G5, 0.0000000001)</f>
        <v>1E-10</v>
      </c>
      <c r="H31" s="616">
        <f>IF(ISNUMBER(Regressions!H5), Regressions!H5, 0.0000000001)</f>
        <v>1E-10</v>
      </c>
      <c r="I31" s="621" t="s">
        <v>157</v>
      </c>
      <c r="J31" s="616">
        <f>IF(ISNUMBER(Regressions!L5), Regressions!L5,0.0000000001)</f>
        <v>31.938494200000001</v>
      </c>
      <c r="K31" s="616">
        <f>IF(ISNUMBER(Regressions!M5), Regressions!M5,0.0000000001)</f>
        <v>1E-10</v>
      </c>
      <c r="L31" s="616">
        <f>IF(ISNUMBER(Regressions!N5), Regressions!N5,0.0000000001)</f>
        <v>1E-10</v>
      </c>
      <c r="M31" s="616">
        <f>IF(ISNUMBER(Regressions!O5), Regressions!O5,0.0000000001)</f>
        <v>1E-10</v>
      </c>
      <c r="N31" s="616">
        <f>IF(ISNUMBER(Regressions!P5), Regressions!P5,0.0000000001)</f>
        <v>49.23830581</v>
      </c>
      <c r="O31" s="616">
        <f>IF(ISNUMBER(Regressions!Q5), Regressions!Q5,0.0000000001)</f>
        <v>37.000724689999998</v>
      </c>
      <c r="P31" s="622" t="s">
        <v>157</v>
      </c>
      <c r="Q31" s="616">
        <f>IF(ISNUMBER(Regressions!U5), Regressions!U5,0.0000000001)</f>
        <v>0</v>
      </c>
      <c r="R31" s="616">
        <f>IF(ISNUMBER(Regressions!V5), Regressions!V5,0.0000000001)</f>
        <v>1E-10</v>
      </c>
      <c r="S31" s="616">
        <f>IF(ISNUMBER(Regressions!W5), Regressions!W5,0.0000000001)</f>
        <v>1E-10</v>
      </c>
      <c r="T31" s="616">
        <f>IF(ISNUMBER(Regressions!X5), Regressions!X5,0.0000000001)</f>
        <v>1E-10</v>
      </c>
      <c r="U31" s="616">
        <f>IF(ISNUMBER(Regressions!Y5), Regressions!Y5,0.0000000001)</f>
        <v>0</v>
      </c>
      <c r="V31" s="619">
        <f>IF(ISNUMBER(Regressions!Z5), Regressions!Z5,0.0000000001)</f>
        <v>0</v>
      </c>
      <c r="AM31" s="582"/>
      <c r="AN31" s="582"/>
      <c r="AO31" s="582"/>
      <c r="AP31" s="582"/>
      <c r="AQ31" s="582"/>
      <c r="AR31" s="582"/>
      <c r="AS31" s="582"/>
      <c r="AT31" s="582"/>
      <c r="AU31" s="582"/>
    </row>
    <row xmlns:x14ac="http://schemas.microsoft.com/office/spreadsheetml/2009/9/ac" r="32" x14ac:dyDescent="0.2">
      <c r="B32" s="620" t="s">
        <v>155</v>
      </c>
      <c r="C32" s="616">
        <f>IF(ISNUMBER(Regressions!C6), Regressions!C6, 0.0000000001)</f>
        <v>1E-10</v>
      </c>
      <c r="D32" s="616">
        <f>IF(ISNUMBER(Regressions!D6), Regressions!D6, 0.0000000001)</f>
        <v>1E-10</v>
      </c>
      <c r="E32" s="616">
        <f>IF(ISNUMBER(Regressions!E6), Regressions!E6, 0.0000000001)</f>
        <v>1E-10</v>
      </c>
      <c r="F32" s="616">
        <f>IF(ISNUMBER(Regressions!F6), Regressions!F6, 0.0000000001)</f>
        <v>1E-10</v>
      </c>
      <c r="G32" s="616">
        <f>IF(ISNUMBER(Regressions!G6), Regressions!G6, 0.0000000001)</f>
        <v>1E-10</v>
      </c>
      <c r="H32" s="616">
        <f>IF(ISNUMBER(Regressions!H6), Regressions!H6, 0.0000000001)</f>
        <v>1E-10</v>
      </c>
      <c r="I32" s="623" t="s">
        <v>155</v>
      </c>
      <c r="J32" s="616">
        <f>IF(ISNUMBER(Regressions!L6), Regressions!L6,0.0000000001)</f>
        <v>51.242267949999999</v>
      </c>
      <c r="K32" s="616">
        <f>IF(ISNUMBER(Regressions!M6), Regressions!M6,0.0000000001)</f>
        <v>1E-10</v>
      </c>
      <c r="L32" s="616">
        <f>IF(ISNUMBER(Regressions!N6), Regressions!N6,0.0000000001)</f>
        <v>1E-10</v>
      </c>
      <c r="M32" s="616">
        <f>IF(ISNUMBER(Regressions!O6), Regressions!O6,0.0000000001)</f>
        <v>84.6473029</v>
      </c>
      <c r="N32" s="616">
        <f>IF(ISNUMBER(Regressions!P6), Regressions!P6,0.0000000001)</f>
        <v>47.0130719</v>
      </c>
      <c r="O32" s="616">
        <f>IF(ISNUMBER(Regressions!Q6), Regressions!Q6,0.0000000001)</f>
        <v>34.217213110000003</v>
      </c>
      <c r="P32" s="624" t="s">
        <v>155</v>
      </c>
      <c r="Q32" s="616">
        <f>IF(ISNUMBER(Regressions!U6), Regressions!U6,0.0000000001)</f>
        <v>83</v>
      </c>
      <c r="R32" s="616">
        <f>IF(ISNUMBER(Regressions!V6), Regressions!V6,0.0000000001)</f>
        <v>1E-10</v>
      </c>
      <c r="S32" s="616">
        <f>IF(ISNUMBER(Regressions!W6), Regressions!W6,0.0000000001)</f>
        <v>1E-10</v>
      </c>
      <c r="T32" s="616">
        <f>IF(ISNUMBER(Regressions!X6), Regressions!X6,0.0000000001)</f>
        <v>1E-10</v>
      </c>
      <c r="U32" s="616">
        <f>IF(ISNUMBER(Regressions!Y6), Regressions!Y6,0.0000000001)</f>
        <v>83</v>
      </c>
      <c r="V32" s="619">
        <f>IF(ISNUMBER(Regressions!Z6), Regressions!Z6,0.0000000001)</f>
        <v>83</v>
      </c>
      <c r="AM32" s="582"/>
      <c r="AN32" s="582"/>
      <c r="AO32" s="582"/>
      <c r="AP32" s="582"/>
      <c r="AQ32" s="582"/>
      <c r="AR32" s="582"/>
      <c r="AS32" s="582"/>
      <c r="AT32" s="582"/>
      <c r="AU32" s="582"/>
    </row>
    <row xmlns:x14ac="http://schemas.microsoft.com/office/spreadsheetml/2009/9/ac" r="33" ht="15.75" thickBot="true" x14ac:dyDescent="0.25">
      <c r="B33" s="625" t="s">
        <v>210</v>
      </c>
      <c r="C33" s="626">
        <f>IF(ISNUMBER(Regressions!C7), Regressions!C7, 0.0000000001)</f>
        <v>34.619749509999998</v>
      </c>
      <c r="D33" s="626">
        <f>IF(ISNUMBER(Regressions!D7), Regressions!D7, 0.0000000001)</f>
        <v>100</v>
      </c>
      <c r="E33" s="626">
        <f>IF(ISNUMBER(Regressions!E7), Regressions!E7, 0.0000000001)</f>
        <v>100</v>
      </c>
      <c r="F33" s="626">
        <f>IF(ISNUMBER(Regressions!F7), Regressions!F7, 0.0000000001)</f>
        <v>100</v>
      </c>
      <c r="G33" s="626">
        <f>IF(ISNUMBER(Regressions!G7), Regressions!G7, 0.0000000001)</f>
        <v>45.554389460000003</v>
      </c>
      <c r="H33" s="626">
        <f>IF(ISNUMBER(Regressions!H7), Regressions!H7, 0.0000000001)</f>
        <v>42.878439479999997</v>
      </c>
      <c r="I33" s="627" t="s">
        <v>210</v>
      </c>
      <c r="J33" s="628">
        <f>IF(ISNUMBER(Regressions!L7), Regressions!L7,0.0000000001)</f>
        <v>0</v>
      </c>
      <c r="K33" s="626">
        <f>IF(ISNUMBER(Regressions!M7), Regressions!M7,0.0000000001)</f>
        <v>100</v>
      </c>
      <c r="L33" s="626">
        <f>IF(ISNUMBER(Regressions!N7), Regressions!N7,0.0000000001)</f>
        <v>100</v>
      </c>
      <c r="M33" s="626">
        <f>IF(ISNUMBER(Regressions!O7), Regressions!O7,0.0000000001)</f>
        <v>15.3526971</v>
      </c>
      <c r="N33" s="626">
        <f>IF(ISNUMBER(Regressions!P7), Regressions!P7,0.0000000001)</f>
        <v>0</v>
      </c>
      <c r="O33" s="626">
        <f>IF(ISNUMBER(Regressions!Q7), Regressions!Q7,0.0000000001)</f>
        <v>0</v>
      </c>
      <c r="P33" s="629" t="s">
        <v>210</v>
      </c>
      <c r="Q33" s="628">
        <f>IF(ISNUMBER(Regressions!U7), Regressions!U7,0.0000000001)</f>
        <v>0</v>
      </c>
      <c r="R33" s="628">
        <f>IF(ISNUMBER(Regressions!V7), Regressions!V7,0.0000000001)</f>
        <v>100</v>
      </c>
      <c r="S33" s="626">
        <f>IF(ISNUMBER(Regressions!W7), Regressions!W7,0.0000000001)</f>
        <v>100</v>
      </c>
      <c r="T33" s="626">
        <f>IF(ISNUMBER(Regressions!X7), Regressions!X7,0.0000000001)</f>
        <v>100</v>
      </c>
      <c r="U33" s="626">
        <f>IF(ISNUMBER(Regressions!Y7), Regressions!Y7,0.0000000001)</f>
        <v>0</v>
      </c>
      <c r="V33" s="630">
        <f>IF(ISNUMBER(Regressions!Z7), Regressions!Z7,0.0000000001)</f>
        <v>0</v>
      </c>
    </row>
    <row xmlns:x14ac="http://schemas.microsoft.com/office/spreadsheetml/2009/9/ac" r="34" x14ac:dyDescent="0.2">
      <c r="B34" s="631" t="s">
        <v>268</v>
      </c>
    </row>
    <row xmlns:x14ac="http://schemas.microsoft.com/office/spreadsheetml/2009/9/ac" r="35" ht="6" customHeight="true" x14ac:dyDescent="0.2"/>
    <row xmlns:x14ac="http://schemas.microsoft.com/office/spreadsheetml/2009/9/ac" r="36" s="582" customFormat="true" ht="50.1" customHeight="true" x14ac:dyDescent="0.2">
      <c r="B36" s="632" t="s">
        <v>35</v>
      </c>
      <c r="C36" s="633" t="s">
        <v>285</v>
      </c>
      <c r="D36" s="633"/>
      <c r="E36" s="633"/>
      <c r="F36" s="633"/>
      <c r="G36" s="633"/>
      <c r="H36" s="633"/>
      <c r="I36" s="632" t="s">
        <v>35</v>
      </c>
      <c r="J36" s="634" t="s">
        <v>286</v>
      </c>
      <c r="K36" s="635"/>
      <c r="L36" s="635"/>
      <c r="M36" s="635"/>
      <c r="N36" s="635"/>
      <c r="O36" s="635"/>
      <c r="P36" s="632" t="s">
        <v>35</v>
      </c>
      <c r="Q36" s="636" t="s">
        <v>287</v>
      </c>
      <c r="R36" s="636"/>
      <c r="S36" s="636"/>
      <c r="T36" s="636"/>
      <c r="U36" s="636"/>
      <c r="V36" s="636"/>
    </row>
    <row xmlns:x14ac="http://schemas.microsoft.com/office/spreadsheetml/2009/9/ac" r="37" ht="50.1" customHeight="true" x14ac:dyDescent="0.2">
      <c r="B37" s="632" t="s">
        <v>36</v>
      </c>
      <c r="C37" s="637" t="s">
        <v>288</v>
      </c>
      <c r="D37" s="637"/>
      <c r="E37" s="637"/>
      <c r="F37" s="637"/>
      <c r="G37" s="637"/>
      <c r="H37" s="637"/>
      <c r="I37" s="632" t="s">
        <v>36</v>
      </c>
      <c r="J37" s="637" t="s">
        <v>289</v>
      </c>
      <c r="K37" s="637"/>
      <c r="L37" s="637"/>
      <c r="M37" s="637"/>
      <c r="N37" s="637"/>
      <c r="O37" s="637"/>
      <c r="P37" s="632" t="s">
        <v>36</v>
      </c>
      <c r="Q37" s="637" t="s">
        <v>290</v>
      </c>
      <c r="R37" s="637"/>
      <c r="S37" s="637"/>
      <c r="T37" s="637"/>
      <c r="U37" s="637"/>
      <c r="V37" s="637"/>
    </row>
    <row xmlns:x14ac="http://schemas.microsoft.com/office/spreadsheetml/2009/9/ac" r="38" ht="50.1" customHeight="true" x14ac:dyDescent="0.2">
      <c r="B38" s="632" t="s">
        <v>37</v>
      </c>
      <c r="C38" s="638" t="s">
        <v>291</v>
      </c>
      <c r="D38" s="638"/>
      <c r="E38" s="638"/>
      <c r="F38" s="638"/>
      <c r="G38" s="638"/>
      <c r="H38" s="638"/>
      <c r="I38" s="632" t="s">
        <v>37</v>
      </c>
      <c r="J38" s="638" t="s">
        <v>292</v>
      </c>
      <c r="K38" s="638"/>
      <c r="L38" s="638"/>
      <c r="M38" s="638"/>
      <c r="N38" s="638"/>
      <c r="O38" s="638"/>
      <c r="P38" s="632" t="s">
        <v>37</v>
      </c>
      <c r="Q38" s="638" t="s">
        <v>293</v>
      </c>
      <c r="R38" s="638"/>
      <c r="S38" s="638"/>
      <c r="T38" s="638"/>
      <c r="U38" s="638"/>
      <c r="V38" s="638"/>
    </row>
    <row xmlns:x14ac="http://schemas.microsoft.com/office/spreadsheetml/2009/9/ac" r="39" ht="50.1" customHeight="true" x14ac:dyDescent="0.2">
      <c r="B39" s="632" t="s">
        <v>210</v>
      </c>
      <c r="C39" s="639" t="s">
        <v>294</v>
      </c>
      <c r="D39" s="639"/>
      <c r="E39" s="639"/>
      <c r="F39" s="639"/>
      <c r="G39" s="639"/>
      <c r="H39" s="639"/>
      <c r="I39" s="632" t="s">
        <v>210</v>
      </c>
      <c r="J39" s="639" t="s">
        <v>294</v>
      </c>
      <c r="K39" s="639"/>
      <c r="L39" s="639"/>
      <c r="M39" s="639"/>
      <c r="N39" s="639"/>
      <c r="O39" s="639"/>
      <c r="P39" s="632" t="s">
        <v>210</v>
      </c>
      <c r="Q39" s="639" t="s">
        <v>294</v>
      </c>
      <c r="R39" s="639"/>
      <c r="S39" s="639"/>
      <c r="T39" s="639"/>
      <c r="U39" s="639"/>
      <c r="V39" s="639"/>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0"/>
    <col min="32" max="32" width="5.125" style="30" customWidth="true"/>
    <col min="33" max="16384" width="9" style="30"/>
  </cols>
  <sheetData>
    <row xmlns:x14ac="http://schemas.microsoft.com/office/spreadsheetml/2009/9/ac" r="1" s="33" customFormat="true" x14ac:dyDescent="0.2"/>
    <row xmlns:x14ac="http://schemas.microsoft.com/office/spreadsheetml/2009/9/ac" r="2" s="33" customFormat="true" ht="15.75" x14ac:dyDescent="0.25">
      <c r="A2" s="32" t="s">
        <v>158</v>
      </c>
    </row>
    <row xmlns:x14ac="http://schemas.microsoft.com/office/spreadsheetml/2009/9/ac" r="3" s="33" customFormat="true" ht="15.75" x14ac:dyDescent="0.25">
      <c r="A3" s="32"/>
    </row>
    <row xmlns:x14ac="http://schemas.microsoft.com/office/spreadsheetml/2009/9/ac" r="4" s="33" customFormat="true" x14ac:dyDescent="0.2">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row>
    <row xmlns:x14ac="http://schemas.microsoft.com/office/spreadsheetml/2009/9/ac" r="5" s="33" customFormat="true" x14ac:dyDescent="0.2">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row>
    <row xmlns:x14ac="http://schemas.microsoft.com/office/spreadsheetml/2009/9/ac" r="6" s="33" customFormat="true" x14ac:dyDescent="0.2">
      <c r="A6" s="99"/>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row>
    <row xmlns:x14ac="http://schemas.microsoft.com/office/spreadsheetml/2009/9/ac" r="7" s="33" customFormat="true" x14ac:dyDescent="0.2">
      <c r="A7" s="99"/>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row>
    <row xmlns:x14ac="http://schemas.microsoft.com/office/spreadsheetml/2009/9/ac" r="8" s="33" customFormat="true" x14ac:dyDescent="0.2">
      <c r="A8" s="99"/>
      <c r="B8" s="99"/>
      <c r="C8" s="99"/>
      <c r="D8" s="99"/>
      <c r="E8" s="99"/>
      <c r="F8" s="99"/>
      <c r="G8" s="99"/>
      <c r="H8" s="99"/>
      <c r="I8" s="99"/>
      <c r="J8" s="99"/>
      <c r="K8" s="99"/>
      <c r="L8" s="99"/>
      <c r="M8" s="99"/>
      <c r="N8" s="99"/>
      <c r="O8" s="99"/>
      <c r="P8" s="99"/>
      <c r="Q8" s="99"/>
      <c r="R8" s="99"/>
      <c r="S8" s="99"/>
      <c r="T8" s="99"/>
      <c r="U8" s="99"/>
      <c r="V8" s="99"/>
      <c r="W8" s="99"/>
      <c r="X8" s="99"/>
      <c r="Y8" s="99"/>
      <c r="Z8" s="99"/>
      <c r="AA8" s="99"/>
      <c r="AB8" s="99"/>
      <c r="AC8" s="99"/>
      <c r="AD8" s="99"/>
      <c r="AE8" s="99"/>
      <c r="AF8" s="99"/>
    </row>
    <row xmlns:x14ac="http://schemas.microsoft.com/office/spreadsheetml/2009/9/ac" r="9" s="33" customFormat="true" x14ac:dyDescent="0.2">
      <c r="A9" s="99"/>
      <c r="B9" s="99"/>
      <c r="C9" s="99"/>
      <c r="D9" s="99"/>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row>
    <row xmlns:x14ac="http://schemas.microsoft.com/office/spreadsheetml/2009/9/ac" r="10" s="33" customFormat="true" x14ac:dyDescent="0.2">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row>
    <row xmlns:x14ac="http://schemas.microsoft.com/office/spreadsheetml/2009/9/ac" r="11" s="33" customFormat="true" x14ac:dyDescent="0.2">
      <c r="A11" s="99"/>
      <c r="B11" s="99"/>
      <c r="C11" s="99"/>
      <c r="D11" s="99"/>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row>
    <row xmlns:x14ac="http://schemas.microsoft.com/office/spreadsheetml/2009/9/ac" r="12" s="33" customFormat="true" x14ac:dyDescent="0.2">
      <c r="A12" s="99"/>
      <c r="B12" s="99"/>
      <c r="C12" s="99"/>
      <c r="D12" s="99"/>
      <c r="E12" s="99"/>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row>
    <row xmlns:x14ac="http://schemas.microsoft.com/office/spreadsheetml/2009/9/ac" r="13" s="33" customFormat="true" x14ac:dyDescent="0.2">
      <c r="A13" s="99"/>
      <c r="B13" s="99"/>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row>
    <row xmlns:x14ac="http://schemas.microsoft.com/office/spreadsheetml/2009/9/ac" r="14" s="33" customFormat="true" x14ac:dyDescent="0.2">
      <c r="A14" s="99"/>
      <c r="B14" s="99"/>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row>
    <row xmlns:x14ac="http://schemas.microsoft.com/office/spreadsheetml/2009/9/ac" r="15" s="33" customFormat="true" x14ac:dyDescent="0.2">
      <c r="A15" s="99"/>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row>
    <row xmlns:x14ac="http://schemas.microsoft.com/office/spreadsheetml/2009/9/ac" r="16" s="33" customFormat="true" x14ac:dyDescent="0.2">
      <c r="A16" s="99"/>
      <c r="B16" s="99"/>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row>
    <row xmlns:x14ac="http://schemas.microsoft.com/office/spreadsheetml/2009/9/ac" r="17" s="33" customFormat="true" x14ac:dyDescent="0.2">
      <c r="A17" s="99"/>
      <c r="B17" s="99"/>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row>
    <row xmlns:x14ac="http://schemas.microsoft.com/office/spreadsheetml/2009/9/ac" r="18" s="33" customFormat="true" x14ac:dyDescent="0.2">
      <c r="A18" s="99"/>
      <c r="B18" s="9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row>
    <row xmlns:x14ac="http://schemas.microsoft.com/office/spreadsheetml/2009/9/ac" r="19" s="33" customFormat="true" x14ac:dyDescent="0.2">
      <c r="A19" s="99"/>
      <c r="B19" s="9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row>
    <row xmlns:x14ac="http://schemas.microsoft.com/office/spreadsheetml/2009/9/ac" r="20" s="33" customFormat="true" x14ac:dyDescent="0.2">
      <c r="A20" s="99"/>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row>
    <row xmlns:x14ac="http://schemas.microsoft.com/office/spreadsheetml/2009/9/ac" r="21" s="33" customFormat="true" x14ac:dyDescent="0.2">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row>
    <row xmlns:x14ac="http://schemas.microsoft.com/office/spreadsheetml/2009/9/ac" r="22" s="33" customFormat="true" x14ac:dyDescent="0.2">
      <c r="A22" s="99"/>
      <c r="B22" s="99"/>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row>
    <row xmlns:x14ac="http://schemas.microsoft.com/office/spreadsheetml/2009/9/ac" r="23" s="33" customFormat="true" x14ac:dyDescent="0.2">
      <c r="A23" s="31" t="s">
        <v>268</v>
      </c>
    </row>
    <row xmlns:x14ac="http://schemas.microsoft.com/office/spreadsheetml/2009/9/ac" r="24" s="33" customFormat="true" x14ac:dyDescent="0.2">
      <c r="A24" s="31"/>
    </row>
    <row xmlns:x14ac="http://schemas.microsoft.com/office/spreadsheetml/2009/9/ac" r="25" s="33" customFormat="true"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row>
    <row xmlns:x14ac="http://schemas.microsoft.com/office/spreadsheetml/2009/9/ac" r="26" s="33" customFormat="true" x14ac:dyDescent="0.2">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xmlns:x14ac="http://schemas.microsoft.com/office/spreadsheetml/2009/9/ac" r="27" s="33" customFormat="true" x14ac:dyDescent="0.2">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row>
    <row xmlns:x14ac="http://schemas.microsoft.com/office/spreadsheetml/2009/9/ac" r="28" s="33" customFormat="true"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row>
    <row xmlns:x14ac="http://schemas.microsoft.com/office/spreadsheetml/2009/9/ac" r="29" s="33" customFormat="true"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row>
    <row xmlns:x14ac="http://schemas.microsoft.com/office/spreadsheetml/2009/9/ac" r="30" s="33" customFormat="true"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row>
    <row xmlns:x14ac="http://schemas.microsoft.com/office/spreadsheetml/2009/9/ac" r="31" s="33" customFormat="true"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row>
    <row xmlns:x14ac="http://schemas.microsoft.com/office/spreadsheetml/2009/9/ac" r="32" s="33" customFormat="true"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row>
    <row xmlns:x14ac="http://schemas.microsoft.com/office/spreadsheetml/2009/9/ac" r="33" s="33" customFormat="true"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xmlns:x14ac="http://schemas.microsoft.com/office/spreadsheetml/2009/9/ac" r="34" s="33" customFormat="true"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row>
    <row xmlns:x14ac="http://schemas.microsoft.com/office/spreadsheetml/2009/9/ac" r="35" s="33" customFormat="true"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row>
    <row xmlns:x14ac="http://schemas.microsoft.com/office/spreadsheetml/2009/9/ac" r="36" s="33" customFormat="true"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xmlns:x14ac="http://schemas.microsoft.com/office/spreadsheetml/2009/9/ac" r="37" s="33" customFormat="true"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xmlns:x14ac="http://schemas.microsoft.com/office/spreadsheetml/2009/9/ac" r="38" s="33" customFormat="true"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xmlns:x14ac="http://schemas.microsoft.com/office/spreadsheetml/2009/9/ac" r="39" s="33" customFormat="true"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xmlns:x14ac="http://schemas.microsoft.com/office/spreadsheetml/2009/9/ac" r="40" s="33" customFormat="true"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xmlns:x14ac="http://schemas.microsoft.com/office/spreadsheetml/2009/9/ac" r="41" s="33" customFormat="true"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xmlns:x14ac="http://schemas.microsoft.com/office/spreadsheetml/2009/9/ac" r="42" s="33" customFormat="true"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xmlns:x14ac="http://schemas.microsoft.com/office/spreadsheetml/2009/9/ac" r="43" s="33" customFormat="true"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xmlns:x14ac="http://schemas.microsoft.com/office/spreadsheetml/2009/9/ac" r="44" s="33" customFormat="true" x14ac:dyDescent="0.2">
      <c r="A44" s="31" t="s">
        <v>268</v>
      </c>
      <c r="B44" s="31"/>
    </row>
    <row xmlns:x14ac="http://schemas.microsoft.com/office/spreadsheetml/2009/9/ac" r="45" s="33" customFormat="true" x14ac:dyDescent="0.2"/>
    <row xmlns:x14ac="http://schemas.microsoft.com/office/spreadsheetml/2009/9/ac" r="46" s="33" customFormat="true" x14ac:dyDescent="0.2">
      <c r="A46" s="84"/>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row>
    <row xmlns:x14ac="http://schemas.microsoft.com/office/spreadsheetml/2009/9/ac" r="47" s="33" customFormat="true" x14ac:dyDescent="0.2">
      <c r="A47" s="84"/>
      <c r="B47" s="84"/>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row>
    <row xmlns:x14ac="http://schemas.microsoft.com/office/spreadsheetml/2009/9/ac" r="48" s="33" customFormat="true" x14ac:dyDescent="0.2">
      <c r="A48" s="84"/>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row>
    <row xmlns:x14ac="http://schemas.microsoft.com/office/spreadsheetml/2009/9/ac" r="49" s="33" customFormat="true" x14ac:dyDescent="0.2">
      <c r="A49" s="84"/>
      <c r="B49" s="84"/>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row>
    <row xmlns:x14ac="http://schemas.microsoft.com/office/spreadsheetml/2009/9/ac" r="50" s="33" customFormat="true" x14ac:dyDescent="0.2">
      <c r="A50" s="84"/>
      <c r="B50" s="84"/>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row>
    <row xmlns:x14ac="http://schemas.microsoft.com/office/spreadsheetml/2009/9/ac" r="51" s="33" customFormat="true" x14ac:dyDescent="0.2">
      <c r="A51" s="84"/>
      <c r="B51" s="84"/>
      <c r="C51" s="84"/>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row>
    <row xmlns:x14ac="http://schemas.microsoft.com/office/spreadsheetml/2009/9/ac" r="52" s="33" customFormat="true" x14ac:dyDescent="0.2">
      <c r="A52" s="84"/>
      <c r="B52" s="84"/>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row>
    <row xmlns:x14ac="http://schemas.microsoft.com/office/spreadsheetml/2009/9/ac" r="53" s="33" customFormat="true" x14ac:dyDescent="0.2">
      <c r="A53" s="84"/>
      <c r="B53" s="84"/>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row>
    <row xmlns:x14ac="http://schemas.microsoft.com/office/spreadsheetml/2009/9/ac" r="54" s="33" customFormat="true" x14ac:dyDescent="0.2">
      <c r="A54" s="84"/>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row>
    <row xmlns:x14ac="http://schemas.microsoft.com/office/spreadsheetml/2009/9/ac" r="55" s="33" customFormat="true" x14ac:dyDescent="0.2">
      <c r="A55" s="84"/>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row>
    <row xmlns:x14ac="http://schemas.microsoft.com/office/spreadsheetml/2009/9/ac" r="56" s="33" customFormat="true" x14ac:dyDescent="0.2">
      <c r="A56" s="84"/>
      <c r="B56" s="84"/>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row>
    <row xmlns:x14ac="http://schemas.microsoft.com/office/spreadsheetml/2009/9/ac" r="57" s="33" customFormat="true" x14ac:dyDescent="0.2">
      <c r="A57" s="84"/>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row>
    <row xmlns:x14ac="http://schemas.microsoft.com/office/spreadsheetml/2009/9/ac" r="58" s="33" customFormat="true" x14ac:dyDescent="0.2">
      <c r="A58" s="84"/>
      <c r="B58" s="84"/>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row>
    <row xmlns:x14ac="http://schemas.microsoft.com/office/spreadsheetml/2009/9/ac" r="59" s="33" customFormat="true" x14ac:dyDescent="0.2">
      <c r="A59" s="84"/>
      <c r="B59" s="84"/>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row>
    <row xmlns:x14ac="http://schemas.microsoft.com/office/spreadsheetml/2009/9/ac" r="60" s="33" customFormat="true" x14ac:dyDescent="0.2">
      <c r="A60" s="84"/>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row>
    <row xmlns:x14ac="http://schemas.microsoft.com/office/spreadsheetml/2009/9/ac" r="61" s="33" customFormat="true" x14ac:dyDescent="0.2">
      <c r="A61" s="84"/>
      <c r="B61" s="84"/>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row>
    <row xmlns:x14ac="http://schemas.microsoft.com/office/spreadsheetml/2009/9/ac" r="62" s="33" customFormat="true" x14ac:dyDescent="0.2">
      <c r="A62" s="84"/>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row>
    <row xmlns:x14ac="http://schemas.microsoft.com/office/spreadsheetml/2009/9/ac" r="63" s="33" customFormat="true" x14ac:dyDescent="0.2">
      <c r="A63" s="84"/>
      <c r="B63" s="84"/>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row>
    <row xmlns:x14ac="http://schemas.microsoft.com/office/spreadsheetml/2009/9/ac" r="64" s="33" customFormat="true" x14ac:dyDescent="0.2">
      <c r="A64" s="84"/>
      <c r="B64" s="84"/>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row>
    <row xmlns:x14ac="http://schemas.microsoft.com/office/spreadsheetml/2009/9/ac" r="65" s="33" customFormat="true" x14ac:dyDescent="0.2">
      <c r="A65" s="31" t="s">
        <v>268</v>
      </c>
      <c r="B65" s="3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0" customWidth="true"/>
    <col min="2" max="2" width="9" style="30"/>
    <col min="3" max="3" width="5.875" style="30" customWidth="true"/>
    <col min="4" max="5" width="4.125" style="30" customWidth="true"/>
    <col min="6" max="6" width="3.875" style="30" customWidth="true"/>
    <col min="7" max="7" width="4.125" style="30" customWidth="true"/>
    <col min="8" max="9" width="3.875" style="30" customWidth="true"/>
    <col min="10" max="10" width="4.125" style="30" customWidth="true"/>
    <col min="11" max="12" width="3.875" style="30" customWidth="true"/>
    <col min="13" max="13" width="4.125" style="30" customWidth="true"/>
    <col min="14" max="15" width="3.875" style="30" customWidth="true"/>
    <col min="16" max="16" width="4.125" style="30" customWidth="true"/>
    <col min="17" max="18" width="3.875" style="30" customWidth="true"/>
    <col min="19" max="19" width="4.125" style="30" customWidth="true"/>
    <col min="20" max="21" width="3.875" style="30" customWidth="true"/>
    <col min="22" max="51" width="3.875" style="59" customWidth="true"/>
    <col min="52" max="69" width="3.875" style="63" customWidth="true"/>
    <col min="70" max="16384" width="9" style="30"/>
  </cols>
  <sheetData>
    <row xmlns:x14ac="http://schemas.microsoft.com/office/spreadsheetml/2009/9/ac" r="1" ht="18" x14ac:dyDescent="0.25">
      <c r="A1" s="35" t="s">
        <v>102</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row>
    <row xmlns:x14ac="http://schemas.microsoft.com/office/spreadsheetml/2009/9/ac" r="2" ht="15.75" x14ac:dyDescent="0.25">
      <c r="A2" s="37"/>
      <c r="B2" s="37"/>
      <c r="C2" s="37"/>
      <c r="D2" s="61" t="s">
        <v>14</v>
      </c>
      <c r="E2" s="61"/>
      <c r="F2" s="36"/>
      <c r="G2" s="61"/>
      <c r="H2" s="36"/>
      <c r="I2" s="36"/>
      <c r="J2" s="61"/>
      <c r="K2" s="38"/>
      <c r="L2" s="38"/>
      <c r="M2" s="61"/>
      <c r="N2" s="36"/>
      <c r="O2" s="36"/>
      <c r="P2" s="61"/>
      <c r="Q2" s="36"/>
      <c r="R2" s="36"/>
      <c r="S2" s="61"/>
      <c r="T2" s="36"/>
      <c r="U2" s="36"/>
      <c r="V2" s="60" t="s">
        <v>15</v>
      </c>
      <c r="W2" s="60"/>
      <c r="X2" s="38"/>
      <c r="Y2" s="38"/>
      <c r="Z2" s="38"/>
      <c r="AA2" s="60"/>
      <c r="AB2" s="38"/>
      <c r="AC2" s="38"/>
      <c r="AD2" s="38"/>
      <c r="AE2" s="38"/>
      <c r="AF2" s="60"/>
      <c r="AG2" s="38"/>
      <c r="AH2" s="38"/>
      <c r="AI2" s="38"/>
      <c r="AJ2" s="38"/>
      <c r="AK2" s="60"/>
      <c r="AL2" s="38"/>
      <c r="AM2" s="38"/>
      <c r="AN2" s="38"/>
      <c r="AO2" s="38"/>
      <c r="AP2" s="60"/>
      <c r="AQ2" s="38"/>
      <c r="AR2" s="38"/>
      <c r="AS2" s="38"/>
      <c r="AT2" s="38"/>
      <c r="AU2" s="60"/>
      <c r="AV2" s="38"/>
      <c r="AW2" s="38"/>
      <c r="AX2" s="38"/>
      <c r="AY2" s="38"/>
      <c r="AZ2" s="62" t="s">
        <v>16</v>
      </c>
      <c r="BA2" s="62"/>
      <c r="BB2" s="62"/>
      <c r="BC2" s="62"/>
      <c r="BD2" s="62"/>
      <c r="BE2" s="62"/>
      <c r="BF2" s="62"/>
      <c r="BG2" s="62"/>
      <c r="BH2" s="62"/>
      <c r="BI2" s="62"/>
      <c r="BJ2" s="62"/>
      <c r="BK2" s="62"/>
      <c r="BL2" s="62"/>
      <c r="BM2" s="62"/>
      <c r="BN2" s="62"/>
      <c r="BO2" s="62"/>
      <c r="BP2" s="62"/>
      <c r="BQ2" s="62"/>
    </row>
    <row xmlns:x14ac="http://schemas.microsoft.com/office/spreadsheetml/2009/9/ac" r="3" ht="14.25" x14ac:dyDescent="0.2">
      <c r="A3" s="41"/>
      <c r="B3" s="36"/>
      <c r="C3" s="36"/>
      <c r="D3" s="42" t="s">
        <v>7</v>
      </c>
      <c r="E3" s="42"/>
      <c r="F3" s="42"/>
      <c r="G3" s="42" t="s">
        <v>1</v>
      </c>
      <c r="I3" s="42"/>
      <c r="J3" s="42" t="s">
        <v>2</v>
      </c>
      <c r="L3" s="42"/>
      <c r="M3" s="42" t="s">
        <v>17</v>
      </c>
      <c r="O3" s="42"/>
      <c r="P3" s="42" t="s">
        <v>18</v>
      </c>
      <c r="R3" s="42"/>
      <c r="S3" s="42" t="s">
        <v>19</v>
      </c>
      <c r="U3" s="42"/>
      <c r="V3" s="42" t="s">
        <v>7</v>
      </c>
      <c r="W3" s="42"/>
      <c r="X3" s="42"/>
      <c r="Y3" s="42"/>
      <c r="Z3" s="42"/>
      <c r="AA3" s="42" t="s">
        <v>1</v>
      </c>
      <c r="AB3" s="33"/>
      <c r="AC3" s="42"/>
      <c r="AD3" s="42"/>
      <c r="AE3" s="42"/>
      <c r="AF3" s="42" t="s">
        <v>2</v>
      </c>
      <c r="AG3" s="33"/>
      <c r="AH3" s="42"/>
      <c r="AI3" s="42"/>
      <c r="AJ3" s="42"/>
      <c r="AK3" s="42" t="s">
        <v>17</v>
      </c>
      <c r="AL3" s="33"/>
      <c r="AM3" s="42"/>
      <c r="AN3" s="42"/>
      <c r="AO3" s="42"/>
      <c r="AP3" s="42" t="s">
        <v>18</v>
      </c>
      <c r="AQ3" s="33"/>
      <c r="AR3" s="42"/>
      <c r="AS3" s="42"/>
      <c r="AT3" s="42"/>
      <c r="AU3" s="42" t="s">
        <v>19</v>
      </c>
      <c r="AV3" s="33"/>
      <c r="AW3" s="42"/>
      <c r="AX3" s="42"/>
      <c r="AY3" s="42"/>
      <c r="AZ3" s="42" t="s">
        <v>7</v>
      </c>
      <c r="BA3" s="42"/>
      <c r="BB3" s="42"/>
      <c r="BC3" s="42" t="s">
        <v>1</v>
      </c>
      <c r="BD3" s="33"/>
      <c r="BE3" s="42"/>
      <c r="BF3" s="42" t="s">
        <v>2</v>
      </c>
      <c r="BG3" s="33"/>
      <c r="BH3" s="42"/>
      <c r="BI3" s="42" t="s">
        <v>17</v>
      </c>
      <c r="BJ3" s="33"/>
      <c r="BK3" s="42"/>
      <c r="BL3" s="42" t="s">
        <v>18</v>
      </c>
      <c r="BM3" s="33"/>
      <c r="BN3" s="42"/>
      <c r="BO3" s="42" t="s">
        <v>19</v>
      </c>
      <c r="BP3" s="33"/>
      <c r="BQ3" s="42"/>
    </row>
    <row xmlns:x14ac="http://schemas.microsoft.com/office/spreadsheetml/2009/9/ac" r="4" ht="164.25" x14ac:dyDescent="0.2">
      <c r="A4" s="43" t="s">
        <v>5</v>
      </c>
      <c r="B4" s="43" t="s">
        <v>6</v>
      </c>
      <c r="C4" s="43" t="s">
        <v>4</v>
      </c>
      <c r="D4" s="143" t="s">
        <v>26</v>
      </c>
      <c r="E4" s="144" t="s">
        <v>20</v>
      </c>
      <c r="F4" s="145" t="s">
        <v>122</v>
      </c>
      <c r="G4" s="143" t="s">
        <v>26</v>
      </c>
      <c r="H4" s="144" t="s">
        <v>20</v>
      </c>
      <c r="I4" s="145" t="s">
        <v>122</v>
      </c>
      <c r="J4" s="143" t="s">
        <v>26</v>
      </c>
      <c r="K4" s="144" t="s">
        <v>20</v>
      </c>
      <c r="L4" s="145" t="s">
        <v>122</v>
      </c>
      <c r="M4" s="143" t="s">
        <v>26</v>
      </c>
      <c r="N4" s="144" t="s">
        <v>20</v>
      </c>
      <c r="O4" s="145" t="s">
        <v>122</v>
      </c>
      <c r="P4" s="143" t="s">
        <v>26</v>
      </c>
      <c r="Q4" s="144" t="s">
        <v>20</v>
      </c>
      <c r="R4" s="145" t="s">
        <v>122</v>
      </c>
      <c r="S4" s="143" t="s">
        <v>26</v>
      </c>
      <c r="T4" s="144" t="s">
        <v>20</v>
      </c>
      <c r="U4" s="146" t="s">
        <v>122</v>
      </c>
      <c r="V4" s="147" t="s">
        <v>26</v>
      </c>
      <c r="W4" s="148" t="s">
        <v>20</v>
      </c>
      <c r="X4" s="148" t="s">
        <v>22</v>
      </c>
      <c r="Y4" s="148" t="s">
        <v>30</v>
      </c>
      <c r="Z4" s="150" t="s">
        <v>123</v>
      </c>
      <c r="AA4" s="147" t="s">
        <v>26</v>
      </c>
      <c r="AB4" s="148" t="s">
        <v>20</v>
      </c>
      <c r="AC4" s="148" t="s">
        <v>22</v>
      </c>
      <c r="AD4" s="148" t="s">
        <v>30</v>
      </c>
      <c r="AE4" s="150" t="s">
        <v>123</v>
      </c>
      <c r="AF4" s="147" t="s">
        <v>26</v>
      </c>
      <c r="AG4" s="148" t="s">
        <v>20</v>
      </c>
      <c r="AH4" s="148" t="s">
        <v>22</v>
      </c>
      <c r="AI4" s="148" t="s">
        <v>30</v>
      </c>
      <c r="AJ4" s="150" t="s">
        <v>123</v>
      </c>
      <c r="AK4" s="147" t="s">
        <v>26</v>
      </c>
      <c r="AL4" s="148" t="s">
        <v>20</v>
      </c>
      <c r="AM4" s="148" t="s">
        <v>22</v>
      </c>
      <c r="AN4" s="148" t="s">
        <v>30</v>
      </c>
      <c r="AO4" s="150" t="s">
        <v>123</v>
      </c>
      <c r="AP4" s="147" t="s">
        <v>26</v>
      </c>
      <c r="AQ4" s="148" t="s">
        <v>20</v>
      </c>
      <c r="AR4" s="148" t="s">
        <v>22</v>
      </c>
      <c r="AS4" s="148" t="s">
        <v>30</v>
      </c>
      <c r="AT4" s="150" t="s">
        <v>123</v>
      </c>
      <c r="AU4" s="147" t="s">
        <v>26</v>
      </c>
      <c r="AV4" s="148" t="s">
        <v>20</v>
      </c>
      <c r="AW4" s="148" t="s">
        <v>22</v>
      </c>
      <c r="AX4" s="148" t="s">
        <v>30</v>
      </c>
      <c r="AY4" s="151" t="s">
        <v>123</v>
      </c>
      <c r="AZ4" s="152" t="s">
        <v>26</v>
      </c>
      <c r="BA4" s="153" t="s">
        <v>142</v>
      </c>
      <c r="BB4" s="154" t="s">
        <v>144</v>
      </c>
      <c r="BC4" s="152" t="s">
        <v>26</v>
      </c>
      <c r="BD4" s="153" t="s">
        <v>142</v>
      </c>
      <c r="BE4" s="154" t="s">
        <v>144</v>
      </c>
      <c r="BF4" s="152" t="s">
        <v>26</v>
      </c>
      <c r="BG4" s="153" t="s">
        <v>142</v>
      </c>
      <c r="BH4" s="154" t="s">
        <v>144</v>
      </c>
      <c r="BI4" s="152" t="s">
        <v>26</v>
      </c>
      <c r="BJ4" s="153" t="s">
        <v>142</v>
      </c>
      <c r="BK4" s="154" t="s">
        <v>144</v>
      </c>
      <c r="BL4" s="152" t="s">
        <v>26</v>
      </c>
      <c r="BM4" s="153" t="s">
        <v>142</v>
      </c>
      <c r="BN4" s="154" t="s">
        <v>144</v>
      </c>
      <c r="BO4" s="152" t="s">
        <v>26</v>
      </c>
      <c r="BP4" s="153" t="s">
        <v>142</v>
      </c>
      <c r="BQ4" s="154" t="s">
        <v>144</v>
      </c>
    </row>
    <row xmlns:x14ac="http://schemas.microsoft.com/office/spreadsheetml/2009/9/ac" r="5" ht="48" hidden="true" x14ac:dyDescent="0.2">
      <c r="A5" s="43" t="s">
        <v>40</v>
      </c>
      <c r="B5" s="43" t="s">
        <v>41</v>
      </c>
      <c r="C5" s="43" t="s">
        <v>42</v>
      </c>
      <c r="D5" s="143" t="s">
        <v>136</v>
      </c>
      <c r="E5" s="144" t="s">
        <v>43</v>
      </c>
      <c r="F5" s="145" t="s">
        <v>191</v>
      </c>
      <c r="G5" s="143" t="s">
        <v>137</v>
      </c>
      <c r="H5" s="144" t="s">
        <v>44</v>
      </c>
      <c r="I5" s="145" t="s">
        <v>192</v>
      </c>
      <c r="J5" s="143" t="s">
        <v>138</v>
      </c>
      <c r="K5" s="144" t="s">
        <v>45</v>
      </c>
      <c r="L5" s="145" t="s">
        <v>193</v>
      </c>
      <c r="M5" s="143" t="s">
        <v>139</v>
      </c>
      <c r="N5" s="144" t="s">
        <v>87</v>
      </c>
      <c r="O5" s="145" t="s">
        <v>194</v>
      </c>
      <c r="P5" s="143" t="s">
        <v>140</v>
      </c>
      <c r="Q5" s="144" t="s">
        <v>88</v>
      </c>
      <c r="R5" s="145" t="s">
        <v>195</v>
      </c>
      <c r="S5" s="143" t="s">
        <v>141</v>
      </c>
      <c r="T5" s="144" t="s">
        <v>89</v>
      </c>
      <c r="U5" s="146" t="s">
        <v>196</v>
      </c>
      <c r="V5" s="147" t="s">
        <v>130</v>
      </c>
      <c r="W5" s="148" t="s">
        <v>46</v>
      </c>
      <c r="X5" s="149" t="s">
        <v>66</v>
      </c>
      <c r="Y5" s="149" t="s">
        <v>67</v>
      </c>
      <c r="Z5" s="150" t="s">
        <v>197</v>
      </c>
      <c r="AA5" s="147" t="s">
        <v>131</v>
      </c>
      <c r="AB5" s="148" t="s">
        <v>47</v>
      </c>
      <c r="AC5" s="149" t="s">
        <v>68</v>
      </c>
      <c r="AD5" s="149" t="s">
        <v>69</v>
      </c>
      <c r="AE5" s="150" t="s">
        <v>198</v>
      </c>
      <c r="AF5" s="147" t="s">
        <v>132</v>
      </c>
      <c r="AG5" s="148" t="s">
        <v>48</v>
      </c>
      <c r="AH5" s="149" t="s">
        <v>70</v>
      </c>
      <c r="AI5" s="149" t="s">
        <v>71</v>
      </c>
      <c r="AJ5" s="150" t="s">
        <v>199</v>
      </c>
      <c r="AK5" s="147" t="s">
        <v>133</v>
      </c>
      <c r="AL5" s="148" t="s">
        <v>72</v>
      </c>
      <c r="AM5" s="149" t="s">
        <v>73</v>
      </c>
      <c r="AN5" s="149" t="s">
        <v>74</v>
      </c>
      <c r="AO5" s="150" t="s">
        <v>200</v>
      </c>
      <c r="AP5" s="147" t="s">
        <v>134</v>
      </c>
      <c r="AQ5" s="148" t="s">
        <v>75</v>
      </c>
      <c r="AR5" s="149" t="s">
        <v>76</v>
      </c>
      <c r="AS5" s="149" t="s">
        <v>77</v>
      </c>
      <c r="AT5" s="150" t="s">
        <v>201</v>
      </c>
      <c r="AU5" s="147" t="s">
        <v>135</v>
      </c>
      <c r="AV5" s="148" t="s">
        <v>78</v>
      </c>
      <c r="AW5" s="149" t="s">
        <v>79</v>
      </c>
      <c r="AX5" s="149" t="s">
        <v>80</v>
      </c>
      <c r="AY5" s="151" t="s">
        <v>202</v>
      </c>
      <c r="AZ5" s="152" t="s">
        <v>81</v>
      </c>
      <c r="BA5" s="153" t="s">
        <v>115</v>
      </c>
      <c r="BB5" s="154" t="s">
        <v>203</v>
      </c>
      <c r="BC5" s="152" t="s">
        <v>86</v>
      </c>
      <c r="BD5" s="153" t="s">
        <v>116</v>
      </c>
      <c r="BE5" s="154" t="s">
        <v>204</v>
      </c>
      <c r="BF5" s="152" t="s">
        <v>85</v>
      </c>
      <c r="BG5" s="153" t="s">
        <v>117</v>
      </c>
      <c r="BH5" s="154" t="s">
        <v>205</v>
      </c>
      <c r="BI5" s="152" t="s">
        <v>84</v>
      </c>
      <c r="BJ5" s="153" t="s">
        <v>118</v>
      </c>
      <c r="BK5" s="154" t="s">
        <v>206</v>
      </c>
      <c r="BL5" s="152" t="s">
        <v>83</v>
      </c>
      <c r="BM5" s="153" t="s">
        <v>119</v>
      </c>
      <c r="BN5" s="154" t="s">
        <v>207</v>
      </c>
      <c r="BO5" s="152" t="s">
        <v>82</v>
      </c>
      <c r="BP5" s="153" t="s">
        <v>120</v>
      </c>
      <c r="BQ5" s="154" t="s">
        <v>208</v>
      </c>
    </row>
    <row xmlns:x14ac="http://schemas.microsoft.com/office/spreadsheetml/2009/9/ac" r="6" x14ac:dyDescent="0.2">
      <c r="A6" s="339" t="str">
        <f>+RIGHT('Data Summary'!A6,LEN('Data Summary'!A6)-9)</f>
        <v>UIS</v>
      </c>
      <c r="B6" s="36" t="str">
        <f>+IF(ISTEXT('Data Summary'!B6),'Data Summary'!B6,"")</f>
        <v>Other</v>
      </c>
      <c r="C6" s="338">
        <f>+VALUE('Data Summary'!C6)</f>
        <v>2010</v>
      </c>
      <c r="D6" s="96" t="e">
        <f>+IF(AND(ISNUMBER('Water Data'!D4),'Data Summary'!BS6="Yes"),100-'Water Data'!D4,NA())</f>
        <v>#N/A</v>
      </c>
      <c r="E6" s="96">
        <f>+IF(AND(ISNUMBER('Water Data'!D6),'Data Summary'!BT6="Yes"),'Water Data'!D6,NA())</f>
        <v>29.802490796462937</v>
      </c>
      <c r="F6" s="96" t="e">
        <f>+IF(AND(ISNUMBER('Water Data'!D9),'Data Summary'!BU6="Yes"),'Water Data'!D9,NA())</f>
        <v>#N/A</v>
      </c>
      <c r="G6" s="96" t="e">
        <f>+IF(AND(ISNUMBER('Water Data'!E4),'Data Summary'!BV6="Yes"),100-'Water Data'!E4,NA())</f>
        <v>#N/A</v>
      </c>
      <c r="H6" s="96" t="e">
        <f>+IF(AND(ISNUMBER('Water Data'!E6),'Data Summary'!BW6="Yes"),'Water Data'!E6,NA())</f>
        <v>#N/A</v>
      </c>
      <c r="I6" s="96" t="e">
        <f>+IF(AND(ISNUMBER('Water Data'!E9),'Data Summary'!BX6="Yes"),'Water Data'!E9,NA())</f>
        <v>#N/A</v>
      </c>
      <c r="J6" s="96" t="e">
        <f>+IF(AND(ISNUMBER('Water Data'!F4),'Data Summary'!BY6="Yes"),100-'Water Data'!F4,NA())</f>
        <v>#N/A</v>
      </c>
      <c r="K6" s="96" t="e">
        <f>+IF(AND(ISNUMBER('Water Data'!F6),'Data Summary'!BZ6="Yes"),'Water Data'!F6,NA())</f>
        <v>#N/A</v>
      </c>
      <c r="L6" s="96" t="e">
        <f>+IF(AND(ISNUMBER('Water Data'!F9),'Data Summary'!CA6="Yes"),'Water Data'!F9,NA())</f>
        <v>#N/A</v>
      </c>
      <c r="M6" s="96" t="e">
        <f>+IF(AND(ISNUMBER('Water Data'!G4),'Data Summary'!CB6="Yes"),100-'Water Data'!G4,NA())</f>
        <v>#N/A</v>
      </c>
      <c r="N6" s="96" t="e">
        <f>+IF(AND(ISNUMBER('Water Data'!G6),'Data Summary'!CC6="Yes"),'Water Data'!G6,NA())</f>
        <v>#N/A</v>
      </c>
      <c r="O6" s="96" t="e">
        <f>+IF(AND(ISNUMBER('Water Data'!G9),'Data Summary'!CD6="Yes"),'Water Data'!G9,NA())</f>
        <v>#N/A</v>
      </c>
      <c r="P6" s="96" t="e">
        <f>+IF(AND(ISNUMBER('Water Data'!H4),'Data Summary'!CE6="Yes"),100-'Water Data'!H4,NA())</f>
        <v>#N/A</v>
      </c>
      <c r="Q6" s="96">
        <f>+IF(AND(ISNUMBER('Water Data'!H6),'Data Summary'!CF6="Yes"),'Water Data'!H6,NA())</f>
        <v>27.1</v>
      </c>
      <c r="R6" s="96" t="e">
        <f>+IF(AND(ISNUMBER('Water Data'!H9),'Data Summary'!CG6="Yes"),'Water Data'!H9,NA())</f>
        <v>#N/A</v>
      </c>
      <c r="S6" s="96" t="e">
        <f>+IF(AND(ISNUMBER('Water Data'!I4),'Data Summary'!CH6="Yes"),100-'Water Data'!I4,NA())</f>
        <v>#N/A</v>
      </c>
      <c r="T6" s="96">
        <f>+IF(AND(ISNUMBER('Water Data'!I6),'Data Summary'!CI6="Yes"),'Water Data'!I6,NA())</f>
        <v>32.6</v>
      </c>
      <c r="U6" s="96" t="e">
        <f>+IF(AND(ISNUMBER('Water Data'!I9),'Data Summary'!CJ6="Yes"),'Water Data'!I9,NA())</f>
        <v>#N/A</v>
      </c>
      <c r="V6" s="97">
        <f>+IF(AND(ISNUMBER('Sanitation Data'!D4),'Data Summary'!CK6="Yes"),100-'Sanitation Data'!D4,NA())</f>
        <v>39.840699388570755</v>
      </c>
      <c r="W6" s="97" t="e">
        <f>+IF(AND(ISNUMBER('Sanitation Data'!D6),'Data Summary'!CL6="Yes"),'Sanitation Data'!D6,NA())</f>
        <v>#N/A</v>
      </c>
      <c r="X6" s="97" t="e">
        <f>+IF(AND(ISNUMBER('Sanitation Data'!D10),'Data Summary'!CM6="Yes"),'Sanitation Data'!D10,NA())</f>
        <v>#N/A</v>
      </c>
      <c r="Y6" s="97" t="e">
        <f>+IF(AND(ISNUMBER('Sanitation Data'!D11),'Data Summary'!CN6="Yes"),'Sanitation Data'!D11,NA())</f>
        <v>#N/A</v>
      </c>
      <c r="Z6" s="97" t="e">
        <f>+IF(AND(ISNUMBER('Sanitation Data'!D12),'Data Summary'!CO6="Yes"),'Sanitation Data'!D12,NA())</f>
        <v>#N/A</v>
      </c>
      <c r="AA6" s="97" t="e">
        <f>+IF(AND(ISNUMBER('Sanitation Data'!E4),'Data Summary'!CP6="Yes"),100-'Sanitation Data'!E4,NA())</f>
        <v>#N/A</v>
      </c>
      <c r="AB6" s="97" t="e">
        <f>+IF(AND(ISNUMBER('Sanitation Data'!E6),'Data Summary'!CQ6="Yes"),'Sanitation Data'!E6,NA())</f>
        <v>#N/A</v>
      </c>
      <c r="AC6" s="97" t="e">
        <f>+IF(AND(ISNUMBER('Sanitation Data'!E10),'Data Summary'!CR6="Yes"),'Sanitation Data'!E10,NA())</f>
        <v>#N/A</v>
      </c>
      <c r="AD6" s="97" t="e">
        <f>+IF(AND(ISNUMBER('Sanitation Data'!E11),'Data Summary'!CS6="Yes"),'Sanitation Data'!E11,NA())</f>
        <v>#N/A</v>
      </c>
      <c r="AE6" s="97" t="e">
        <f>+IF(AND(ISNUMBER('Sanitation Data'!E12),'Data Summary'!CT6="Yes"),'Sanitation Data'!E12,NA())</f>
        <v>#N/A</v>
      </c>
      <c r="AF6" s="97" t="e">
        <f>+IF(AND(ISNUMBER('Sanitation Data'!F4),'Data Summary'!CU6="Yes"),100-'Sanitation Data'!F4,NA())</f>
        <v>#N/A</v>
      </c>
      <c r="AG6" s="97" t="e">
        <f>+IF(AND(ISNUMBER('Sanitation Data'!F6),'Data Summary'!CV6="Yes"),'Sanitation Data'!F6,NA())</f>
        <v>#N/A</v>
      </c>
      <c r="AH6" s="97" t="e">
        <f>+IF(AND(ISNUMBER('Sanitation Data'!F10),'Data Summary'!CW6="Yes"),'Sanitation Data'!F10,NA())</f>
        <v>#N/A</v>
      </c>
      <c r="AI6" s="97" t="e">
        <f>+IF(AND(ISNUMBER('Sanitation Data'!F11),'Data Summary'!CX6="Yes"),'Sanitation Data'!F11,NA())</f>
        <v>#N/A</v>
      </c>
      <c r="AJ6" s="97" t="e">
        <f>+IF(AND(ISNUMBER('Sanitation Data'!F12),'Data Summary'!CY6="Yes"),'Sanitation Data'!F12,NA())</f>
        <v>#N/A</v>
      </c>
      <c r="AK6" s="97" t="e">
        <f>+IF(AND(ISNUMBER('Sanitation Data'!G4),'Data Summary'!CZ6="Yes"),100-'Sanitation Data'!G4,NA())</f>
        <v>#N/A</v>
      </c>
      <c r="AL6" s="97" t="e">
        <f>+IF(AND(ISNUMBER('Sanitation Data'!G6),'Data Summary'!DA6="Yes"),'Sanitation Data'!G6,NA())</f>
        <v>#N/A</v>
      </c>
      <c r="AM6" s="97" t="e">
        <f>+IF(AND(ISNUMBER('Sanitation Data'!G10),'Data Summary'!DB6="Yes"),'Sanitation Data'!G10,NA())</f>
        <v>#N/A</v>
      </c>
      <c r="AN6" s="97" t="e">
        <f>+IF(AND(ISNUMBER('Sanitation Data'!G11),'Data Summary'!DC6="Yes"),'Sanitation Data'!G11,NA())</f>
        <v>#N/A</v>
      </c>
      <c r="AO6" s="97" t="e">
        <f>+IF(AND(ISNUMBER('Sanitation Data'!G12),'Data Summary'!DD6="Yes"),'Sanitation Data'!G12,NA())</f>
        <v>#N/A</v>
      </c>
      <c r="AP6" s="97">
        <f>+IF(AND(ISNUMBER('Sanitation Data'!H4),'Data Summary'!DE6="Yes"),100-'Sanitation Data'!H4,NA())</f>
        <v>45</v>
      </c>
      <c r="AQ6" s="97" t="e">
        <f>+IF(AND(ISNUMBER('Sanitation Data'!H6),'Data Summary'!DF6="Yes"),'Sanitation Data'!H6,NA())</f>
        <v>#N/A</v>
      </c>
      <c r="AR6" s="97" t="e">
        <f>+IF(AND(ISNUMBER('Sanitation Data'!H10),'Data Summary'!DG6="Yes"),'Sanitation Data'!H10,NA())</f>
        <v>#N/A</v>
      </c>
      <c r="AS6" s="97" t="e">
        <f>+IF(AND(ISNUMBER('Sanitation Data'!H11),'Data Summary'!DH6="Yes"),'Sanitation Data'!H11,NA())</f>
        <v>#N/A</v>
      </c>
      <c r="AT6" s="97" t="e">
        <f>+IF(AND(ISNUMBER('Sanitation Data'!H12),'Data Summary'!DI6="Yes"),'Sanitation Data'!H12,NA())</f>
        <v>#N/A</v>
      </c>
      <c r="AU6" s="97">
        <f>+IF(AND(ISNUMBER('Sanitation Data'!I4),'Data Summary'!DJ6="Yes"),100-'Sanitation Data'!I4,NA())</f>
        <v>34.5</v>
      </c>
      <c r="AV6" s="97" t="e">
        <f>+IF(AND(ISNUMBER('Sanitation Data'!I6),'Data Summary'!DK6="Yes"),'Sanitation Data'!I6,NA())</f>
        <v>#N/A</v>
      </c>
      <c r="AW6" s="97" t="e">
        <f>+IF(AND(ISNUMBER('Sanitation Data'!I10),'Data Summary'!DL6="Yes"),'Sanitation Data'!I10,NA())</f>
        <v>#N/A</v>
      </c>
      <c r="AX6" s="97" t="e">
        <f>+IF(AND(ISNUMBER('Sanitation Data'!I11),'Data Summary'!DM6="Yes"),'Sanitation Data'!I11,NA())</f>
        <v>#N/A</v>
      </c>
      <c r="AY6" s="97" t="e">
        <f>+IF(AND(ISNUMBER('Sanitation Data'!I12),'Data Summary'!DN6="Yes"),'Sanitation Data'!I12,NA())</f>
        <v>#N/A</v>
      </c>
      <c r="AZ6" s="98" t="e">
        <f>+IF(AND(ISNUMBER('Hygiene Data'!D5),'Data Summary'!DO6="Yes"),'Hygiene Data'!D5,NA())</f>
        <v>#N/A</v>
      </c>
      <c r="BA6" s="98" t="e">
        <f>+IF(AND(ISNUMBER('Hygiene Data'!D7),'Data Summary'!DP6="Yes"),'Hygiene Data'!D7,NA())</f>
        <v>#N/A</v>
      </c>
      <c r="BB6" s="98" t="e">
        <f>+IF(AND(ISNUMBER('Hygiene Data'!D9),'Data Summary'!DQ6="Yes"),'Hygiene Data'!D9,NA())</f>
        <v>#N/A</v>
      </c>
      <c r="BC6" s="98" t="e">
        <f>+IF(AND(ISNUMBER('Hygiene Data'!E5),'Data Summary'!DR6="Yes"),'Hygiene Data'!E5,NA())</f>
        <v>#N/A</v>
      </c>
      <c r="BD6" s="98" t="e">
        <f>+IF(AND(ISNUMBER('Hygiene Data'!E7),'Data Summary'!DS6="Yes"),'Hygiene Data'!E7,NA())</f>
        <v>#N/A</v>
      </c>
      <c r="BE6" s="98" t="e">
        <f>+IF(AND(ISNUMBER('Hygiene Data'!E9),'Data Summary'!DT6="Yes"),'Hygiene Data'!E9,NA())</f>
        <v>#N/A</v>
      </c>
      <c r="BF6" s="98" t="e">
        <f>+IF(AND(ISNUMBER('Hygiene Data'!F5),'Data Summary'!DU6="Yes"),'Hygiene Data'!F5,NA())</f>
        <v>#N/A</v>
      </c>
      <c r="BG6" s="98" t="e">
        <f>+IF(AND(ISNUMBER('Hygiene Data'!F7),'Data Summary'!DV6="Yes"),'Hygiene Data'!F7,NA())</f>
        <v>#N/A</v>
      </c>
      <c r="BH6" s="98" t="e">
        <f>+IF(AND(ISNUMBER('Hygiene Data'!F9),'Data Summary'!DW6="Yes"),'Hygiene Data'!F9,NA())</f>
        <v>#N/A</v>
      </c>
      <c r="BI6" s="98" t="e">
        <f>+IF(AND(ISNUMBER('Hygiene Data'!G5),'Data Summary'!DX6="Yes"),'Hygiene Data'!G5,NA())</f>
        <v>#N/A</v>
      </c>
      <c r="BJ6" s="98" t="e">
        <f>+IF(AND(ISNUMBER('Hygiene Data'!G7),'Data Summary'!DY6="Yes"),'Hygiene Data'!G7,NA())</f>
        <v>#N/A</v>
      </c>
      <c r="BK6" s="98" t="e">
        <f>+IF(AND(ISNUMBER('Hygiene Data'!G9),'Data Summary'!DZ6="Yes"),'Hygiene Data'!G9,NA())</f>
        <v>#N/A</v>
      </c>
      <c r="BL6" s="98" t="e">
        <f>+IF(AND(ISNUMBER('Hygiene Data'!H5),'Data Summary'!EA6="Yes"),'Hygiene Data'!H5,NA())</f>
        <v>#N/A</v>
      </c>
      <c r="BM6" s="98" t="e">
        <f>+IF(AND(ISNUMBER('Hygiene Data'!H7),'Data Summary'!EB6="Yes"),'Hygiene Data'!H7,NA())</f>
        <v>#N/A</v>
      </c>
      <c r="BN6" s="98" t="e">
        <f>+IF(AND(ISNUMBER('Hygiene Data'!H9),'Data Summary'!EC6="Yes"),'Hygiene Data'!H9,NA())</f>
        <v>#N/A</v>
      </c>
      <c r="BO6" s="98" t="e">
        <f>+IF(AND(ISNUMBER('Hygiene Data'!I5),'Data Summary'!ED6="Yes"),'Hygiene Data'!I5,NA())</f>
        <v>#N/A</v>
      </c>
      <c r="BP6" s="98" t="e">
        <f>+IF(AND(ISNUMBER('Hygiene Data'!I7),'Data Summary'!EE6="Yes"),'Hygiene Data'!I7,NA())</f>
        <v>#N/A</v>
      </c>
      <c r="BQ6" s="98" t="e">
        <f>+IF(AND(ISNUMBER('Hygiene Data'!I9),'Data Summary'!EF6="Yes"),'Hygiene Data'!I9,NA())</f>
        <v>#N/A</v>
      </c>
    </row>
    <row xmlns:x14ac="http://schemas.microsoft.com/office/spreadsheetml/2009/9/ac" r="7" x14ac:dyDescent="0.2">
      <c r="A7" s="339" t="str">
        <f ca="true">+RIGHT('Data Summary'!A7,LEN('Data Summary'!A7)-9)</f>
        <v>UIS</v>
      </c>
      <c r="B7" s="36" t="str">
        <f ca="true">+IF(ISTEXT('Data Summary'!B7),'Data Summary'!B7,"")</f>
        <v>Other</v>
      </c>
      <c r="C7" s="338">
        <f ca="true">+VALUE('Data Summary'!C7)</f>
        <v>2011</v>
      </c>
      <c r="D7" s="96" t="e">
        <f ca="true">+IF(AND(ISNUMBER(OFFSET('Water Data'!$D$4,0,10*ROW('Water Data'!D1))),'Data Summary'!BS7="Yes"),100-OFFSET('Water Data'!$D$4,0,10*ROW('Water Data'!D1)),NA())</f>
        <v>#N/A</v>
      </c>
      <c r="E7" s="96">
        <f ca="true">+IF(AND(ISNUMBER(OFFSET('Water Data'!$D$6,0,10*ROW('Water Data'!D1))),'Data Summary'!BT7="Yes"),OFFSET('Water Data'!$D$6,0,10*ROW('Water Data'!D1)),NA())</f>
        <v>32.26081311064987</v>
      </c>
      <c r="F7" s="96" t="e">
        <f ca="true">+IF(AND(ISNUMBER(OFFSET('Water Data'!$D$9,0,10*ROW('Water Data'!D1))),'Data Summary'!BU7="Yes"),OFFSET('Water Data'!$D$9,0,10*ROW('Water Data'!D1)),NA())</f>
        <v>#N/A</v>
      </c>
      <c r="G7" s="96" t="e">
        <f ca="true">+IF(AND(ISNUMBER(OFFSET('Water Data'!$E$4,0,10*ROW('Water Data'!E1))),'Data Summary'!BV7="Yes"),100-OFFSET('Water Data'!$E$4,0,10*ROW('Water Data'!E1)),NA())</f>
        <v>#N/A</v>
      </c>
      <c r="H7" s="96" t="e">
        <f ca="true">+IF(AND(ISNUMBER(OFFSET('Water Data'!$E$6,0,10*ROW('Water Data'!E1))),'Data Summary'!BW7="Yes"),OFFSET('Water Data'!$E$6,0,10*ROW('Water Data'!E1)),NA())</f>
        <v>#N/A</v>
      </c>
      <c r="I7" s="96" t="e">
        <f ca="true">+IF(AND(ISNUMBER(OFFSET('Water Data'!$E$9,0,10*ROW('Water Data'!E1))),'Data Summary'!BX7="Yes"),OFFSET('Water Data'!$E$9,0,10*ROW('Water Data'!E1)),NA())</f>
        <v>#N/A</v>
      </c>
      <c r="J7" s="96" t="e">
        <f ca="true">+IF(AND(ISNUMBER(OFFSET('Water Data'!$F$4,0,10*ROW('Water Data'!F1))),'Data Summary'!BY7="Yes"),100-OFFSET('Water Data'!$F$4,0,10*ROW('Water Data'!F1)),NA())</f>
        <v>#N/A</v>
      </c>
      <c r="K7" s="96" t="e">
        <f ca="true">+IF(AND(ISNUMBER(OFFSET('Water Data'!$F$6,0,10*ROW('Water Data'!F1))),'Data Summary'!BZ7="Yes"),OFFSET('Water Data'!$F$6,0,10*ROW('Water Data'!F1)),NA())</f>
        <v>#N/A</v>
      </c>
      <c r="L7" s="96" t="e">
        <f ca="true">+IF(AND(ISNUMBER(OFFSET('Water Data'!$F$9,0,10*ROW('Water Data'!F1))),'Data Summary'!CA7="Yes"),OFFSET('Water Data'!$F$9,0,10*ROW('Water Data'!F1)),NA())</f>
        <v>#N/A</v>
      </c>
      <c r="M7" s="96" t="e">
        <f ca="true">+IF(AND(ISNUMBER(OFFSET('Water Data'!$G$4,0,10*ROW('Water Data'!G1))),'Data Summary'!CB7="Yes"),100-OFFSET('Water Data'!$G$4,0,10*ROW('Water Data'!G1)),NA())</f>
        <v>#N/A</v>
      </c>
      <c r="N7" s="96" t="e">
        <f ca="true">+IF(AND(ISNUMBER(OFFSET('Water Data'!$G$6,0,10*ROW('Water Data'!G1))),'Data Summary'!CC7="Yes"),OFFSET('Water Data'!$G$6,0,10*ROW('Water Data'!G1)),NA())</f>
        <v>#N/A</v>
      </c>
      <c r="O7" s="96" t="e">
        <f ca="true">+IF(AND(ISNUMBER(OFFSET('Water Data'!$G$9,0,10*ROW('Water Data'!G1))),'Data Summary'!CD7="Yes"),OFFSET('Water Data'!$G$9,0,10*ROW('Water Data'!G1)),NA())</f>
        <v>#N/A</v>
      </c>
      <c r="P7" s="96" t="e">
        <f ca="true">+IF(AND(ISNUMBER(OFFSET('Water Data'!$H$4,0,10*ROW('Water Data'!H1))),'Data Summary'!CE7="Yes"),100-OFFSET('Water Data'!$H$4,0,10*ROW('Water Data'!H1)),NA())</f>
        <v>#N/A</v>
      </c>
      <c r="Q7" s="96">
        <f ca="true">+IF(AND(ISNUMBER(OFFSET('Water Data'!$H$6,0,10*ROW('Water Data'!H1))),'Data Summary'!CF7="Yes"),OFFSET('Water Data'!$H$6,0,10*ROW('Water Data'!H1)),NA())</f>
        <v>30.1</v>
      </c>
      <c r="R7" s="96" t="e">
        <f ca="true">+IF(AND(ISNUMBER(OFFSET('Water Data'!$H$9,0,10*ROW('Water Data'!H1))),'Data Summary'!CG7="Yes"),OFFSET('Water Data'!$H$9,0,10*ROW('Water Data'!H1)),NA())</f>
        <v>#N/A</v>
      </c>
      <c r="S7" s="96" t="e">
        <f ca="true">+IF(AND(ISNUMBER(OFFSET('Water Data'!$I$4,0,10*ROW('Water Data'!I1))),'Data Summary'!CH7="Yes"),100-OFFSET('Water Data'!$I$4,0,10*ROW('Water Data'!I1)),NA())</f>
        <v>#N/A</v>
      </c>
      <c r="T7" s="96">
        <f ca="true">+IF(AND(ISNUMBER(OFFSET('Water Data'!$I$6,0,10*ROW('Water Data'!I1))),'Data Summary'!CI7="Yes"),OFFSET('Water Data'!$I$6,0,10*ROW('Water Data'!I1)),NA())</f>
        <v>34.5</v>
      </c>
      <c r="U7" s="96" t="e">
        <f ca="true">+IF(AND(ISNUMBER(OFFSET('Water Data'!$I$9,0,10*ROW('Water Data'!I1))),'Data Summary'!CJ7="Yes"),OFFSET('Water Data'!$I$9,0,10*ROW('Water Data'!I1)),NA())</f>
        <v>#N/A</v>
      </c>
      <c r="V7" s="97">
        <f ca="true">+IF(AND(ISNUMBER(OFFSET('Sanitation Data'!$D$4,0,10*ROW('Sanitation Data'!D1))),'Data Summary'!CK7="Yes"),100-OFFSET('Sanitation Data'!$D$4,0,10*ROW('Sanitation Data'!D1)),NA())</f>
        <v>40.887279889916208</v>
      </c>
      <c r="W7" s="97" t="e">
        <f ca="true">+IF(AND(ISNUMBER(OFFSET('Sanitation Data'!$D$6,0,10*ROW('Sanitation Data'!D1))),'Data Summary'!CL7="Yes"),OFFSET('Sanitation Data'!$D$6,0,10*ROW('Sanitation Data'!D1)),NA())</f>
        <v>#N/A</v>
      </c>
      <c r="X7" s="97" t="e">
        <f ca="true">+IF(AND(ISNUMBER(OFFSET('Sanitation Data'!$D$10,0,10*ROW('Sanitation Data'!D1))),'Data Summary'!CM7="Yes"),OFFSET('Sanitation Data'!$D$10,0,10*ROW('Sanitation Data'!D1)),NA())</f>
        <v>#N/A</v>
      </c>
      <c r="Y7" s="97" t="e">
        <f ca="true">+IF(AND(ISNUMBER(OFFSET('Sanitation Data'!$D$11,0,10*ROW('Sanitation Data'!D1))),'Data Summary'!CN7="Yes"),OFFSET('Sanitation Data'!$D$11,0,10*ROW('Sanitation Data'!D1)),NA())</f>
        <v>#N/A</v>
      </c>
      <c r="Z7" s="97" t="e">
        <f ca="true">+IF(AND(ISNUMBER(OFFSET('Sanitation Data'!$D$12,0,10*ROW('Sanitation Data'!D1))),'Data Summary'!CO7="Yes"),OFFSET('Sanitation Data'!$D$12,0,10*ROW('Sanitation Data'!D1)),NA())</f>
        <v>#N/A</v>
      </c>
      <c r="AA7" s="97" t="e">
        <f ca="true">+IF(AND(ISNUMBER(OFFSET('Sanitation Data'!$E$4,0,10*ROW('Sanitation Data'!E1))),'Data Summary'!CP7="Yes"),100-OFFSET('Sanitation Data'!$E$4,0,10*ROW('Sanitation Data'!E1)),NA())</f>
        <v>#N/A</v>
      </c>
      <c r="AB7" s="97" t="e">
        <f ca="true">+IF(AND(ISNUMBER(OFFSET('Sanitation Data'!$E$6,0,10*ROW('Sanitation Data'!E1))),'Data Summary'!CQ7="Yes"),OFFSET('Sanitation Data'!$E$6,0,10*ROW('Sanitation Data'!E1)),NA())</f>
        <v>#N/A</v>
      </c>
      <c r="AC7" s="97" t="e">
        <f ca="true">+IF(AND(ISNUMBER(OFFSET('Sanitation Data'!$E$10,0,10*ROW('Sanitation Data'!E1))),'Data Summary'!CR7="Yes"),OFFSET('Sanitation Data'!$E$10,0,10*ROW('Sanitation Data'!E1)),NA())</f>
        <v>#N/A</v>
      </c>
      <c r="AD7" s="97" t="e">
        <f ca="true">+IF(AND(ISNUMBER(OFFSET('Sanitation Data'!$E$11,0,10*ROW('Sanitation Data'!E1))),'Data Summary'!CS7="Yes"),OFFSET('Sanitation Data'!$E$11,0,10*ROW('Sanitation Data'!E1)),NA())</f>
        <v>#N/A</v>
      </c>
      <c r="AE7" s="97" t="e">
        <f ca="true">+IF(AND(ISNUMBER(OFFSET('Sanitation Data'!$E$12,0,10*ROW('Sanitation Data'!E1))),'Data Summary'!CT7="Yes"),OFFSET('Sanitation Data'!$E$12,0,10*ROW('Sanitation Data'!E1)),NA())</f>
        <v>#N/A</v>
      </c>
      <c r="AF7" s="97" t="e">
        <f ca="true">+IF(AND(ISNUMBER(OFFSET('Sanitation Data'!$F$4,0,10*ROW('Sanitation Data'!F1))),'Data Summary'!CU7="Yes"),100-OFFSET('Sanitation Data'!$F$4,0,10*ROW('Sanitation Data'!F1)),NA())</f>
        <v>#N/A</v>
      </c>
      <c r="AG7" s="97" t="e">
        <f ca="true">+IF(AND(ISNUMBER(OFFSET('Sanitation Data'!$F$6,0,10*ROW('Sanitation Data'!F1))),'Data Summary'!CV7="Yes"),OFFSET('Sanitation Data'!$F$6,0,10*ROW('Sanitation Data'!F1)),NA())</f>
        <v>#N/A</v>
      </c>
      <c r="AH7" s="97" t="e">
        <f ca="true">+IF(AND(ISNUMBER(OFFSET('Sanitation Data'!$F$10,0,10*ROW('Sanitation Data'!F1))),'Data Summary'!CW7="Yes"),OFFSET('Sanitation Data'!$F$10,0,10*ROW('Sanitation Data'!F1)),NA())</f>
        <v>#N/A</v>
      </c>
      <c r="AI7" s="97" t="e">
        <f ca="true">+IF(AND(ISNUMBER(OFFSET('Sanitation Data'!$F$11,0,10*ROW('Sanitation Data'!F1))),'Data Summary'!CX7="Yes"),OFFSET('Sanitation Data'!$F$11,0,10*ROW('Sanitation Data'!F1)),NA())</f>
        <v>#N/A</v>
      </c>
      <c r="AJ7" s="97" t="e">
        <f ca="true">+IF(AND(ISNUMBER(OFFSET('Sanitation Data'!$F$12,0,10*ROW('Sanitation Data'!F1))),'Data Summary'!CY7="Yes"),OFFSET('Sanitation Data'!$F$12,0,10*ROW('Sanitation Data'!F1)),NA())</f>
        <v>#N/A</v>
      </c>
      <c r="AK7" s="97" t="e">
        <f ca="true">+IF(AND(ISNUMBER(OFFSET('Sanitation Data'!$G$4,0,10*ROW('Sanitation Data'!G1))),'Data Summary'!CZ7="Yes"),100-OFFSET('Sanitation Data'!$G$4,0,10*ROW('Sanitation Data'!G1)),NA())</f>
        <v>#N/A</v>
      </c>
      <c r="AL7" s="97" t="e">
        <f ca="true">+IF(AND(ISNUMBER(OFFSET('Sanitation Data'!$G$6,0,10*ROW('Sanitation Data'!G1))),'Data Summary'!DA7="Yes"),OFFSET('Sanitation Data'!$G$6,0,10*ROW('Sanitation Data'!G1)),NA())</f>
        <v>#N/A</v>
      </c>
      <c r="AM7" s="97" t="e">
        <f ca="true">+IF(AND(ISNUMBER(OFFSET('Sanitation Data'!$G$10,0,10*ROW('Sanitation Data'!G1))),'Data Summary'!DB7="Yes"),OFFSET('Sanitation Data'!$G$10,0,10*ROW('Sanitation Data'!G1)),NA())</f>
        <v>#N/A</v>
      </c>
      <c r="AN7" s="97" t="e">
        <f ca="true">+IF(AND(ISNUMBER(OFFSET('Sanitation Data'!$G$11,0,10*ROW('Sanitation Data'!G1))),'Data Summary'!DC7="Yes"),OFFSET('Sanitation Data'!$G$11,0,10*ROW('Sanitation Data'!G1)),NA())</f>
        <v>#N/A</v>
      </c>
      <c r="AO7" s="97" t="e">
        <f ca="true">+IF(AND(ISNUMBER(OFFSET('Sanitation Data'!$G$12,0,10*ROW('Sanitation Data'!G1))),'Data Summary'!DD7="Yes"),OFFSET('Sanitation Data'!$G$12,0,10*ROW('Sanitation Data'!G1)),NA())</f>
        <v>#N/A</v>
      </c>
      <c r="AP7" s="97">
        <f ca="true">+IF(AND(ISNUMBER(OFFSET('Sanitation Data'!$H$4,0,10*ROW('Sanitation Data'!H1))),'Data Summary'!DE7="Yes"),100-OFFSET('Sanitation Data'!$H$4,0,10*ROW('Sanitation Data'!H1)),NA())</f>
        <v>45.7</v>
      </c>
      <c r="AQ7" s="97" t="e">
        <f ca="true">+IF(AND(ISNUMBER(OFFSET('Sanitation Data'!$H$6,0,10*ROW('Sanitation Data'!H1))),'Data Summary'!DF7="Yes"),OFFSET('Sanitation Data'!$H$6,0,10*ROW('Sanitation Data'!H1)),NA())</f>
        <v>#N/A</v>
      </c>
      <c r="AR7" s="97" t="e">
        <f ca="true">+IF(AND(ISNUMBER(OFFSET('Sanitation Data'!$H$10,0,10*ROW('Sanitation Data'!H1))),'Data Summary'!DG7="Yes"),OFFSET('Sanitation Data'!$H$10,0,10*ROW('Sanitation Data'!H1)),NA())</f>
        <v>#N/A</v>
      </c>
      <c r="AS7" s="97" t="e">
        <f ca="true">+IF(AND(ISNUMBER(OFFSET('Sanitation Data'!$H$11,0,10*ROW('Sanitation Data'!H1))),'Data Summary'!DH7="Yes"),OFFSET('Sanitation Data'!$H$11,0,10*ROW('Sanitation Data'!H1)),NA())</f>
        <v>#N/A</v>
      </c>
      <c r="AT7" s="97" t="e">
        <f ca="true">+IF(AND(ISNUMBER(OFFSET('Sanitation Data'!$H$12,0,10*ROW('Sanitation Data'!H1))),'Data Summary'!DI7="Yes"),OFFSET('Sanitation Data'!$H$12,0,10*ROW('Sanitation Data'!H1)),NA())</f>
        <v>#N/A</v>
      </c>
      <c r="AU7" s="97">
        <f ca="true">+IF(AND(ISNUMBER(OFFSET('Sanitation Data'!$I$4,0,10*ROW('Sanitation Data'!I1))),'Data Summary'!DJ7="Yes"),100-OFFSET('Sanitation Data'!$I$4,0,10*ROW('Sanitation Data'!I1)),NA())</f>
        <v>35.900000000000006</v>
      </c>
      <c r="AV7" s="97" t="e">
        <f ca="true">+IF(AND(ISNUMBER(OFFSET('Sanitation Data'!$I$6,0,10*ROW('Sanitation Data'!I1))),'Data Summary'!DK7="Yes"),OFFSET('Sanitation Data'!$I$6,0,10*ROW('Sanitation Data'!I1)),NA())</f>
        <v>#N/A</v>
      </c>
      <c r="AW7" s="97" t="e">
        <f ca="true">+IF(AND(ISNUMBER(OFFSET('Sanitation Data'!$I$10,0,10*ROW('Sanitation Data'!I1))),'Data Summary'!DL7="Yes"),OFFSET('Sanitation Data'!$I$10,0,10*ROW('Sanitation Data'!I1)),NA())</f>
        <v>#N/A</v>
      </c>
      <c r="AX7" s="97" t="e">
        <f ca="true">+IF(AND(ISNUMBER(OFFSET('Sanitation Data'!$I$11,0,10*ROW('Sanitation Data'!I1))),'Data Summary'!DM7="Yes"),OFFSET('Sanitation Data'!$I$11,0,10*ROW('Sanitation Data'!I1)),NA())</f>
        <v>#N/A</v>
      </c>
      <c r="AY7" s="97" t="e">
        <f ca="true">+IF(AND(ISNUMBER(OFFSET('Sanitation Data'!$I$12,0,10*ROW('Sanitation Data'!I1))),'Data Summary'!DN7="Yes"),OFFSET('Sanitation Data'!$I$12,0,10*ROW('Sanitation Data'!I1)),NA())</f>
        <v>#N/A</v>
      </c>
      <c r="AZ7" s="98" t="e">
        <f ca="true">+IF(AND(ISNUMBER(OFFSET('Hygiene Data'!$D$5,0,10*ROW('Hygiene Data'!D1))),'Data Summary'!DO7="Yes"),OFFSET('Hygiene Data'!$D$5,0,10*ROW('Hygiene Data'!D1)),NA())</f>
        <v>#N/A</v>
      </c>
      <c r="BA7" s="98" t="e">
        <f ca="true">+IF(AND(ISNUMBER(OFFSET('Hygiene Data'!$D$7,0,10*ROW('Hygiene Data'!D1))),'Data Summary'!DP7="Yes"),OFFSET('Hygiene Data'!$D$7,0,10*ROW('Hygiene Data'!D1)),NA())</f>
        <v>#N/A</v>
      </c>
      <c r="BB7" s="98" t="e">
        <f ca="true">+IF(AND(ISNUMBER(OFFSET('Hygiene Data'!$D$9,0,10*ROW('Hygiene Data'!D1))),'Data Summary'!DQ7="Yes"),OFFSET('Hygiene Data'!$D$9,0,10*ROW('Hygiene Data'!D1)),NA())</f>
        <v>#N/A</v>
      </c>
      <c r="BC7" s="98" t="e">
        <f ca="true">+IF(AND(ISNUMBER(OFFSET('Hygiene Data'!$E$5,0,10*ROW('Hygiene Data'!E1))),'Data Summary'!DR7="Yes"),OFFSET('Hygiene Data'!$E$5,0,10*ROW('Hygiene Data'!E1)),NA())</f>
        <v>#N/A</v>
      </c>
      <c r="BD7" s="98" t="e">
        <f ca="true">+IF(AND(ISNUMBER(OFFSET('Hygiene Data'!$E$7,0,10*ROW('Hygiene Data'!E1))),'Data Summary'!DS7="Yes"),OFFSET('Hygiene Data'!$E$7,0,10*ROW('Hygiene Data'!E1)),NA())</f>
        <v>#N/A</v>
      </c>
      <c r="BE7" s="98" t="e">
        <f ca="true">+IF(AND(ISNUMBER(OFFSET('Hygiene Data'!$E$9,0,10*ROW('Hygiene Data'!E1))),'Data Summary'!DT7="Yes"),OFFSET('Hygiene Data'!$E$9,0,10*ROW('Hygiene Data'!E1)),NA())</f>
        <v>#N/A</v>
      </c>
      <c r="BF7" s="98" t="e">
        <f ca="true">+IF(AND(ISNUMBER(OFFSET('Hygiene Data'!$F$5,0,10*ROW('Hygiene Data'!F1))),'Data Summary'!DU7="Yes"),OFFSET('Hygiene Data'!$F$5,0,10*ROW('Hygiene Data'!F1)),NA())</f>
        <v>#N/A</v>
      </c>
      <c r="BG7" s="98" t="e">
        <f ca="true">+IF(AND(ISNUMBER(OFFSET('Hygiene Data'!$F$7,0,10*ROW('Hygiene Data'!F1))),'Data Summary'!DV7="Yes"),OFFSET('Hygiene Data'!$F$7,0,10*ROW('Hygiene Data'!F1)),NA())</f>
        <v>#N/A</v>
      </c>
      <c r="BH7" s="98" t="e">
        <f ca="true">+IF(AND(ISNUMBER(OFFSET('Hygiene Data'!$F$9,0,10*ROW('Hygiene Data'!F1))),'Data Summary'!DW7="Yes"),OFFSET('Hygiene Data'!$F$9,0,10*ROW('Hygiene Data'!F1)),NA())</f>
        <v>#N/A</v>
      </c>
      <c r="BI7" s="98" t="e">
        <f ca="true">+IF(AND(ISNUMBER(OFFSET('Hygiene Data'!$G$5,0,10*ROW('Hygiene Data'!G1))),'Data Summary'!DX7="Yes"),OFFSET('Hygiene Data'!$G$5,0,10*ROW('Hygiene Data'!G1)),NA())</f>
        <v>#N/A</v>
      </c>
      <c r="BJ7" s="98" t="e">
        <f ca="true">+IF(AND(ISNUMBER(OFFSET('Hygiene Data'!$G$7,0,10*ROW('Hygiene Data'!G1))),'Data Summary'!DY7="Yes"),OFFSET('Hygiene Data'!$G$7,0,10*ROW('Hygiene Data'!G1)),NA())</f>
        <v>#N/A</v>
      </c>
      <c r="BK7" s="98" t="e">
        <f ca="true">+IF(AND(ISNUMBER(OFFSET('Hygiene Data'!$G$9,0,10*ROW('Hygiene Data'!G1))),'Data Summary'!DZ7="Yes"),OFFSET('Hygiene Data'!$G$9,0,10*ROW('Hygiene Data'!G1)),NA())</f>
        <v>#N/A</v>
      </c>
      <c r="BL7" s="98" t="e">
        <f ca="true">+IF(AND(ISNUMBER(OFFSET('Hygiene Data'!$H$5,0,10*ROW('Hygiene Data'!H1))),'Data Summary'!EA7="Yes"),OFFSET('Hygiene Data'!$H$5,0,10*ROW('Hygiene Data'!H1)),NA())</f>
        <v>#N/A</v>
      </c>
      <c r="BM7" s="98" t="e">
        <f ca="true">+IF(AND(ISNUMBER(OFFSET('Hygiene Data'!$H$7,0,10*ROW('Hygiene Data'!H1))),'Data Summary'!EB7="Yes"),OFFSET('Hygiene Data'!$H$7,0,10*ROW('Hygiene Data'!H1)),NA())</f>
        <v>#N/A</v>
      </c>
      <c r="BN7" s="98" t="e">
        <f ca="true">+IF(AND(ISNUMBER(OFFSET('Hygiene Data'!$H$9,0,10*ROW('Hygiene Data'!H1))),'Data Summary'!EC7="Yes"),OFFSET('Hygiene Data'!$H$9,0,10*ROW('Hygiene Data'!H1)),NA())</f>
        <v>#N/A</v>
      </c>
      <c r="BO7" s="98" t="e">
        <f ca="true">+IF(AND(ISNUMBER(OFFSET('Hygiene Data'!$I$5,0,10*ROW('Hygiene Data'!I1))),'Data Summary'!ED7="Yes"),OFFSET('Hygiene Data'!$I$5,0,10*ROW('Hygiene Data'!I1)),NA())</f>
        <v>#N/A</v>
      </c>
      <c r="BP7" s="98" t="e">
        <f ca="true">+IF(AND(ISNUMBER(OFFSET('Hygiene Data'!$I$7,0,10*ROW('Hygiene Data'!I1))),'Data Summary'!EE7="Yes"),OFFSET('Hygiene Data'!$I$7,0,10*ROW('Hygiene Data'!I1)),NA())</f>
        <v>#N/A</v>
      </c>
      <c r="BQ7" s="98" t="e">
        <f ca="true">+IF(AND(ISNUMBER(OFFSET('Hygiene Data'!$I$9,0,10*ROW('Hygiene Data'!I1))),'Data Summary'!EF7="Yes"),OFFSET('Hygiene Data'!$I$9,0,10*ROW('Hygiene Data'!I1)),NA())</f>
        <v>#N/A</v>
      </c>
    </row>
    <row xmlns:x14ac="http://schemas.microsoft.com/office/spreadsheetml/2009/9/ac" r="8" x14ac:dyDescent="0.2">
      <c r="A8" s="339" t="str">
        <f ca="true">+RIGHT('Data Summary'!A8,LEN('Data Summary'!A8)-9)</f>
        <v>UIS</v>
      </c>
      <c r="B8" s="36" t="str">
        <f ca="true">+IF(ISTEXT('Data Summary'!B8),'Data Summary'!B8,"")</f>
        <v>Other</v>
      </c>
      <c r="C8" s="338">
        <f ca="true">+VALUE('Data Summary'!C8)</f>
        <v>2013</v>
      </c>
      <c r="D8" s="96" t="e">
        <f ca="true">+IF(AND(ISNUMBER(OFFSET('Water Data'!$D$4,0,10*ROW('Water Data'!D2))),'Data Summary'!BS8="Yes"),100-OFFSET('Water Data'!$D$4,0,10*ROW('Water Data'!D2)),NA())</f>
        <v>#N/A</v>
      </c>
      <c r="E8" s="96">
        <f ca="true">+IF(AND(ISNUMBER(OFFSET('Water Data'!$D$6,0,10*ROW('Water Data'!D2))),'Data Summary'!BT8="Yes"),OFFSET('Water Data'!$D$6,0,10*ROW('Water Data'!D2)),NA())</f>
        <v>34.259296092430105</v>
      </c>
      <c r="F8" s="96" t="e">
        <f ca="true">+IF(AND(ISNUMBER(OFFSET('Water Data'!$D$9,0,10*ROW('Water Data'!D2))),'Data Summary'!BU8="Yes"),OFFSET('Water Data'!$D$9,0,10*ROW('Water Data'!D2)),NA())</f>
        <v>#N/A</v>
      </c>
      <c r="G8" s="96" t="e">
        <f ca="true">+IF(AND(ISNUMBER(OFFSET('Water Data'!$E$4,0,10*ROW('Water Data'!E2))),'Data Summary'!BV8="Yes"),100-OFFSET('Water Data'!$E$4,0,10*ROW('Water Data'!E2)),NA())</f>
        <v>#N/A</v>
      </c>
      <c r="H8" s="96" t="e">
        <f ca="true">+IF(AND(ISNUMBER(OFFSET('Water Data'!$E$6,0,10*ROW('Water Data'!E2))),'Data Summary'!BW8="Yes"),OFFSET('Water Data'!$E$6,0,10*ROW('Water Data'!E2)),NA())</f>
        <v>#N/A</v>
      </c>
      <c r="I8" s="96" t="e">
        <f ca="true">+IF(AND(ISNUMBER(OFFSET('Water Data'!$E$9,0,10*ROW('Water Data'!E2))),'Data Summary'!BX8="Yes"),OFFSET('Water Data'!$E$9,0,10*ROW('Water Data'!E2)),NA())</f>
        <v>#N/A</v>
      </c>
      <c r="J8" s="96" t="e">
        <f ca="true">+IF(AND(ISNUMBER(OFFSET('Water Data'!$F$4,0,10*ROW('Water Data'!F2))),'Data Summary'!BY8="Yes"),100-OFFSET('Water Data'!$F$4,0,10*ROW('Water Data'!F2)),NA())</f>
        <v>#N/A</v>
      </c>
      <c r="K8" s="96" t="e">
        <f ca="true">+IF(AND(ISNUMBER(OFFSET('Water Data'!$F$6,0,10*ROW('Water Data'!F2))),'Data Summary'!BZ8="Yes"),OFFSET('Water Data'!$F$6,0,10*ROW('Water Data'!F2)),NA())</f>
        <v>#N/A</v>
      </c>
      <c r="L8" s="96" t="e">
        <f ca="true">+IF(AND(ISNUMBER(OFFSET('Water Data'!$F$9,0,10*ROW('Water Data'!F2))),'Data Summary'!CA8="Yes"),OFFSET('Water Data'!$F$9,0,10*ROW('Water Data'!F2)),NA())</f>
        <v>#N/A</v>
      </c>
      <c r="M8" s="96" t="e">
        <f ca="true">+IF(AND(ISNUMBER(OFFSET('Water Data'!$G$4,0,10*ROW('Water Data'!G2))),'Data Summary'!CB8="Yes"),100-OFFSET('Water Data'!$G$4,0,10*ROW('Water Data'!G2)),NA())</f>
        <v>#N/A</v>
      </c>
      <c r="N8" s="96" t="e">
        <f ca="true">+IF(AND(ISNUMBER(OFFSET('Water Data'!$G$6,0,10*ROW('Water Data'!G2))),'Data Summary'!CC8="Yes"),OFFSET('Water Data'!$G$6,0,10*ROW('Water Data'!G2)),NA())</f>
        <v>#N/A</v>
      </c>
      <c r="O8" s="96" t="e">
        <f ca="true">+IF(AND(ISNUMBER(OFFSET('Water Data'!$G$9,0,10*ROW('Water Data'!G2))),'Data Summary'!CD8="Yes"),OFFSET('Water Data'!$G$9,0,10*ROW('Water Data'!G2)),NA())</f>
        <v>#N/A</v>
      </c>
      <c r="P8" s="96" t="e">
        <f ca="true">+IF(AND(ISNUMBER(OFFSET('Water Data'!$H$4,0,10*ROW('Water Data'!H2))),'Data Summary'!CE8="Yes"),100-OFFSET('Water Data'!$H$4,0,10*ROW('Water Data'!H2)),NA())</f>
        <v>#N/A</v>
      </c>
      <c r="Q8" s="96">
        <f ca="true">+IF(AND(ISNUMBER(OFFSET('Water Data'!$H$6,0,10*ROW('Water Data'!H2))),'Data Summary'!CF8="Yes"),OFFSET('Water Data'!$H$6,0,10*ROW('Water Data'!H2)),NA())</f>
        <v>29.5</v>
      </c>
      <c r="R8" s="96" t="e">
        <f ca="true">+IF(AND(ISNUMBER(OFFSET('Water Data'!$H$9,0,10*ROW('Water Data'!H2))),'Data Summary'!CG8="Yes"),OFFSET('Water Data'!$H$9,0,10*ROW('Water Data'!H2)),NA())</f>
        <v>#N/A</v>
      </c>
      <c r="S8" s="96" t="e">
        <f ca="true">+IF(AND(ISNUMBER(OFFSET('Water Data'!$I$4,0,10*ROW('Water Data'!I2))),'Data Summary'!CH8="Yes"),100-OFFSET('Water Data'!$I$4,0,10*ROW('Water Data'!I2)),NA())</f>
        <v>#N/A</v>
      </c>
      <c r="T8" s="96">
        <f ca="true">+IF(AND(ISNUMBER(OFFSET('Water Data'!$I$6,0,10*ROW('Water Data'!I2))),'Data Summary'!CI8="Yes"),OFFSET('Water Data'!$I$6,0,10*ROW('Water Data'!I2)),NA())</f>
        <v>39.200000000000003</v>
      </c>
      <c r="U8" s="96" t="e">
        <f ca="true">+IF(AND(ISNUMBER(OFFSET('Water Data'!$I$9,0,10*ROW('Water Data'!I2))),'Data Summary'!CJ8="Yes"),OFFSET('Water Data'!$I$9,0,10*ROW('Water Data'!I2)),NA())</f>
        <v>#N/A</v>
      </c>
      <c r="V8" s="97">
        <f ca="true">+IF(AND(ISNUMBER(OFFSET('Sanitation Data'!$D$4,0,10*ROW('Sanitation Data'!D2))),'Data Summary'!CK8="Yes"),100-OFFSET('Sanitation Data'!$D$4,0,10*ROW('Sanitation Data'!D2)),NA())</f>
        <v>41.293949316039026</v>
      </c>
      <c r="W8" s="97" t="e">
        <f ca="true">+IF(AND(ISNUMBER(OFFSET('Sanitation Data'!$D$6,0,10*ROW('Sanitation Data'!D2))),'Data Summary'!CL8="Yes"),OFFSET('Sanitation Data'!$D$6,0,10*ROW('Sanitation Data'!D2)),NA())</f>
        <v>#N/A</v>
      </c>
      <c r="X8" s="97" t="e">
        <f ca="true">+IF(AND(ISNUMBER(OFFSET('Sanitation Data'!$D$10,0,10*ROW('Sanitation Data'!D2))),'Data Summary'!CM8="Yes"),OFFSET('Sanitation Data'!$D$10,0,10*ROW('Sanitation Data'!D2)),NA())</f>
        <v>#N/A</v>
      </c>
      <c r="Y8" s="97" t="e">
        <f ca="true">+IF(AND(ISNUMBER(OFFSET('Sanitation Data'!$D$11,0,10*ROW('Sanitation Data'!D2))),'Data Summary'!CN8="Yes"),OFFSET('Sanitation Data'!$D$11,0,10*ROW('Sanitation Data'!D2)),NA())</f>
        <v>#N/A</v>
      </c>
      <c r="Z8" s="97" t="e">
        <f ca="true">+IF(AND(ISNUMBER(OFFSET('Sanitation Data'!$D$12,0,10*ROW('Sanitation Data'!D2))),'Data Summary'!CO8="Yes"),OFFSET('Sanitation Data'!$D$12,0,10*ROW('Sanitation Data'!D2)),NA())</f>
        <v>#N/A</v>
      </c>
      <c r="AA8" s="97" t="e">
        <f ca="true">+IF(AND(ISNUMBER(OFFSET('Sanitation Data'!$E$4,0,10*ROW('Sanitation Data'!E2))),'Data Summary'!CP8="Yes"),100-OFFSET('Sanitation Data'!$E$4,0,10*ROW('Sanitation Data'!E2)),NA())</f>
        <v>#N/A</v>
      </c>
      <c r="AB8" s="97" t="e">
        <f ca="true">+IF(AND(ISNUMBER(OFFSET('Sanitation Data'!$E$6,0,10*ROW('Sanitation Data'!E2))),'Data Summary'!CQ8="Yes"),OFFSET('Sanitation Data'!$E$6,0,10*ROW('Sanitation Data'!E2)),NA())</f>
        <v>#N/A</v>
      </c>
      <c r="AC8" s="97" t="e">
        <f ca="true">+IF(AND(ISNUMBER(OFFSET('Sanitation Data'!$E$10,0,10*ROW('Sanitation Data'!E2))),'Data Summary'!CR8="Yes"),OFFSET('Sanitation Data'!$E$10,0,10*ROW('Sanitation Data'!E2)),NA())</f>
        <v>#N/A</v>
      </c>
      <c r="AD8" s="97" t="e">
        <f ca="true">+IF(AND(ISNUMBER(OFFSET('Sanitation Data'!$E$11,0,10*ROW('Sanitation Data'!E2))),'Data Summary'!CS8="Yes"),OFFSET('Sanitation Data'!$E$11,0,10*ROW('Sanitation Data'!E2)),NA())</f>
        <v>#N/A</v>
      </c>
      <c r="AE8" s="97" t="e">
        <f ca="true">+IF(AND(ISNUMBER(OFFSET('Sanitation Data'!$E$12,0,10*ROW('Sanitation Data'!E2))),'Data Summary'!CT8="Yes"),OFFSET('Sanitation Data'!$E$12,0,10*ROW('Sanitation Data'!E2)),NA())</f>
        <v>#N/A</v>
      </c>
      <c r="AF8" s="97" t="e">
        <f ca="true">+IF(AND(ISNUMBER(OFFSET('Sanitation Data'!$F$4,0,10*ROW('Sanitation Data'!F2))),'Data Summary'!CU8="Yes"),100-OFFSET('Sanitation Data'!$F$4,0,10*ROW('Sanitation Data'!F2)),NA())</f>
        <v>#N/A</v>
      </c>
      <c r="AG8" s="97" t="e">
        <f ca="true">+IF(AND(ISNUMBER(OFFSET('Sanitation Data'!$F$6,0,10*ROW('Sanitation Data'!F2))),'Data Summary'!CV8="Yes"),OFFSET('Sanitation Data'!$F$6,0,10*ROW('Sanitation Data'!F2)),NA())</f>
        <v>#N/A</v>
      </c>
      <c r="AH8" s="97" t="e">
        <f ca="true">+IF(AND(ISNUMBER(OFFSET('Sanitation Data'!$F$10,0,10*ROW('Sanitation Data'!F2))),'Data Summary'!CW8="Yes"),OFFSET('Sanitation Data'!$F$10,0,10*ROW('Sanitation Data'!F2)),NA())</f>
        <v>#N/A</v>
      </c>
      <c r="AI8" s="97" t="e">
        <f ca="true">+IF(AND(ISNUMBER(OFFSET('Sanitation Data'!$F$11,0,10*ROW('Sanitation Data'!F2))),'Data Summary'!CX8="Yes"),OFFSET('Sanitation Data'!$F$11,0,10*ROW('Sanitation Data'!F2)),NA())</f>
        <v>#N/A</v>
      </c>
      <c r="AJ8" s="97" t="e">
        <f ca="true">+IF(AND(ISNUMBER(OFFSET('Sanitation Data'!$F$12,0,10*ROW('Sanitation Data'!F2))),'Data Summary'!CY8="Yes"),OFFSET('Sanitation Data'!$F$12,0,10*ROW('Sanitation Data'!F2)),NA())</f>
        <v>#N/A</v>
      </c>
      <c r="AK8" s="97" t="e">
        <f ca="true">+IF(AND(ISNUMBER(OFFSET('Sanitation Data'!$G$4,0,10*ROW('Sanitation Data'!G2))),'Data Summary'!CZ8="Yes"),100-OFFSET('Sanitation Data'!$G$4,0,10*ROW('Sanitation Data'!G2)),NA())</f>
        <v>#N/A</v>
      </c>
      <c r="AL8" s="97" t="e">
        <f ca="true">+IF(AND(ISNUMBER(OFFSET('Sanitation Data'!$G$6,0,10*ROW('Sanitation Data'!G2))),'Data Summary'!DA8="Yes"),OFFSET('Sanitation Data'!$G$6,0,10*ROW('Sanitation Data'!G2)),NA())</f>
        <v>#N/A</v>
      </c>
      <c r="AM8" s="97" t="e">
        <f ca="true">+IF(AND(ISNUMBER(OFFSET('Sanitation Data'!$G$10,0,10*ROW('Sanitation Data'!G2))),'Data Summary'!DB8="Yes"),OFFSET('Sanitation Data'!$G$10,0,10*ROW('Sanitation Data'!G2)),NA())</f>
        <v>#N/A</v>
      </c>
      <c r="AN8" s="97" t="e">
        <f ca="true">+IF(AND(ISNUMBER(OFFSET('Sanitation Data'!$G$11,0,10*ROW('Sanitation Data'!G2))),'Data Summary'!DC8="Yes"),OFFSET('Sanitation Data'!$G$11,0,10*ROW('Sanitation Data'!G2)),NA())</f>
        <v>#N/A</v>
      </c>
      <c r="AO8" s="97" t="e">
        <f ca="true">+IF(AND(ISNUMBER(OFFSET('Sanitation Data'!$G$12,0,10*ROW('Sanitation Data'!G2))),'Data Summary'!DD8="Yes"),OFFSET('Sanitation Data'!$G$12,0,10*ROW('Sanitation Data'!G2)),NA())</f>
        <v>#N/A</v>
      </c>
      <c r="AP8" s="97">
        <f ca="true">+IF(AND(ISNUMBER(OFFSET('Sanitation Data'!$H$4,0,10*ROW('Sanitation Data'!H2))),'Data Summary'!DE8="Yes"),100-OFFSET('Sanitation Data'!$H$4,0,10*ROW('Sanitation Data'!H2)),NA())</f>
        <v>43.6</v>
      </c>
      <c r="AQ8" s="97" t="e">
        <f ca="true">+IF(AND(ISNUMBER(OFFSET('Sanitation Data'!$H$6,0,10*ROW('Sanitation Data'!H2))),'Data Summary'!DF8="Yes"),OFFSET('Sanitation Data'!$H$6,0,10*ROW('Sanitation Data'!H2)),NA())</f>
        <v>#N/A</v>
      </c>
      <c r="AR8" s="97" t="e">
        <f ca="true">+IF(AND(ISNUMBER(OFFSET('Sanitation Data'!$H$10,0,10*ROW('Sanitation Data'!H2))),'Data Summary'!DG8="Yes"),OFFSET('Sanitation Data'!$H$10,0,10*ROW('Sanitation Data'!H2)),NA())</f>
        <v>#N/A</v>
      </c>
      <c r="AS8" s="97" t="e">
        <f ca="true">+IF(AND(ISNUMBER(OFFSET('Sanitation Data'!$H$11,0,10*ROW('Sanitation Data'!H2))),'Data Summary'!DH8="Yes"),OFFSET('Sanitation Data'!$H$11,0,10*ROW('Sanitation Data'!H2)),NA())</f>
        <v>#N/A</v>
      </c>
      <c r="AT8" s="97" t="e">
        <f ca="true">+IF(AND(ISNUMBER(OFFSET('Sanitation Data'!$H$12,0,10*ROW('Sanitation Data'!H2))),'Data Summary'!DI8="Yes"),OFFSET('Sanitation Data'!$H$12,0,10*ROW('Sanitation Data'!H2)),NA())</f>
        <v>#N/A</v>
      </c>
      <c r="AU8" s="97">
        <f ca="true">+IF(AND(ISNUMBER(OFFSET('Sanitation Data'!$I$4,0,10*ROW('Sanitation Data'!I2))),'Data Summary'!DJ8="Yes"),100-OFFSET('Sanitation Data'!$I$4,0,10*ROW('Sanitation Data'!I2)),NA())</f>
        <v>38.9</v>
      </c>
      <c r="AV8" s="97" t="e">
        <f ca="true">+IF(AND(ISNUMBER(OFFSET('Sanitation Data'!$I$6,0,10*ROW('Sanitation Data'!I2))),'Data Summary'!DK8="Yes"),OFFSET('Sanitation Data'!$I$6,0,10*ROW('Sanitation Data'!I2)),NA())</f>
        <v>#N/A</v>
      </c>
      <c r="AW8" s="97" t="e">
        <f ca="true">+IF(AND(ISNUMBER(OFFSET('Sanitation Data'!$I$10,0,10*ROW('Sanitation Data'!I2))),'Data Summary'!DL8="Yes"),OFFSET('Sanitation Data'!$I$10,0,10*ROW('Sanitation Data'!I2)),NA())</f>
        <v>#N/A</v>
      </c>
      <c r="AX8" s="97" t="e">
        <f ca="true">+IF(AND(ISNUMBER(OFFSET('Sanitation Data'!$I$11,0,10*ROW('Sanitation Data'!I2))),'Data Summary'!DM8="Yes"),OFFSET('Sanitation Data'!$I$11,0,10*ROW('Sanitation Data'!I2)),NA())</f>
        <v>#N/A</v>
      </c>
      <c r="AY8" s="97" t="e">
        <f ca="true">+IF(AND(ISNUMBER(OFFSET('Sanitation Data'!$I$12,0,10*ROW('Sanitation Data'!I2))),'Data Summary'!DN8="Yes"),OFFSET('Sanitation Data'!$I$12,0,10*ROW('Sanitation Data'!I2)),NA())</f>
        <v>#N/A</v>
      </c>
      <c r="AZ8" s="98" t="e">
        <f ca="true">+IF(AND(ISNUMBER(OFFSET('Hygiene Data'!$D$5,0,10*ROW('Hygiene Data'!D2))),'Data Summary'!DO8="Yes"),OFFSET('Hygiene Data'!$D$5,0,10*ROW('Hygiene Data'!D2)),NA())</f>
        <v>#N/A</v>
      </c>
      <c r="BA8" s="98" t="e">
        <f ca="true">+IF(AND(ISNUMBER(OFFSET('Hygiene Data'!$D$7,0,10*ROW('Hygiene Data'!D2))),'Data Summary'!DP8="Yes"),OFFSET('Hygiene Data'!$D$7,0,10*ROW('Hygiene Data'!D2)),NA())</f>
        <v>#N/A</v>
      </c>
      <c r="BB8" s="98" t="e">
        <f ca="true">+IF(AND(ISNUMBER(OFFSET('Hygiene Data'!$D$9,0,10*ROW('Hygiene Data'!D2))),'Data Summary'!DQ8="Yes"),OFFSET('Hygiene Data'!$D$9,0,10*ROW('Hygiene Data'!D2)),NA())</f>
        <v>#N/A</v>
      </c>
      <c r="BC8" s="98" t="e">
        <f ca="true">+IF(AND(ISNUMBER(OFFSET('Hygiene Data'!$E$5,0,10*ROW('Hygiene Data'!E2))),'Data Summary'!DR8="Yes"),OFFSET('Hygiene Data'!$E$5,0,10*ROW('Hygiene Data'!E2)),NA())</f>
        <v>#N/A</v>
      </c>
      <c r="BD8" s="98" t="e">
        <f ca="true">+IF(AND(ISNUMBER(OFFSET('Hygiene Data'!$E$7,0,10*ROW('Hygiene Data'!E2))),'Data Summary'!DS8="Yes"),OFFSET('Hygiene Data'!$E$7,0,10*ROW('Hygiene Data'!E2)),NA())</f>
        <v>#N/A</v>
      </c>
      <c r="BE8" s="98" t="e">
        <f ca="true">+IF(AND(ISNUMBER(OFFSET('Hygiene Data'!$E$9,0,10*ROW('Hygiene Data'!E2))),'Data Summary'!DT8="Yes"),OFFSET('Hygiene Data'!$E$9,0,10*ROW('Hygiene Data'!E2)),NA())</f>
        <v>#N/A</v>
      </c>
      <c r="BF8" s="98" t="e">
        <f ca="true">+IF(AND(ISNUMBER(OFFSET('Hygiene Data'!$F$5,0,10*ROW('Hygiene Data'!F2))),'Data Summary'!DU8="Yes"),OFFSET('Hygiene Data'!$F$5,0,10*ROW('Hygiene Data'!F2)),NA())</f>
        <v>#N/A</v>
      </c>
      <c r="BG8" s="98" t="e">
        <f ca="true">+IF(AND(ISNUMBER(OFFSET('Hygiene Data'!$F$7,0,10*ROW('Hygiene Data'!F2))),'Data Summary'!DV8="Yes"),OFFSET('Hygiene Data'!$F$7,0,10*ROW('Hygiene Data'!F2)),NA())</f>
        <v>#N/A</v>
      </c>
      <c r="BH8" s="98" t="e">
        <f ca="true">+IF(AND(ISNUMBER(OFFSET('Hygiene Data'!$F$9,0,10*ROW('Hygiene Data'!F2))),'Data Summary'!DW8="Yes"),OFFSET('Hygiene Data'!$F$9,0,10*ROW('Hygiene Data'!F2)),NA())</f>
        <v>#N/A</v>
      </c>
      <c r="BI8" s="98" t="e">
        <f ca="true">+IF(AND(ISNUMBER(OFFSET('Hygiene Data'!$G$5,0,10*ROW('Hygiene Data'!G2))),'Data Summary'!DX8="Yes"),OFFSET('Hygiene Data'!$G$5,0,10*ROW('Hygiene Data'!G2)),NA())</f>
        <v>#N/A</v>
      </c>
      <c r="BJ8" s="98" t="e">
        <f ca="true">+IF(AND(ISNUMBER(OFFSET('Hygiene Data'!$G$7,0,10*ROW('Hygiene Data'!G2))),'Data Summary'!DY8="Yes"),OFFSET('Hygiene Data'!$G$7,0,10*ROW('Hygiene Data'!G2)),NA())</f>
        <v>#N/A</v>
      </c>
      <c r="BK8" s="98" t="e">
        <f ca="true">+IF(AND(ISNUMBER(OFFSET('Hygiene Data'!$G$9,0,10*ROW('Hygiene Data'!G2))),'Data Summary'!DZ8="Yes"),OFFSET('Hygiene Data'!$G$9,0,10*ROW('Hygiene Data'!G2)),NA())</f>
        <v>#N/A</v>
      </c>
      <c r="BL8" s="98" t="e">
        <f ca="true">+IF(AND(ISNUMBER(OFFSET('Hygiene Data'!$H$5,0,10*ROW('Hygiene Data'!H2))),'Data Summary'!EA8="Yes"),OFFSET('Hygiene Data'!$H$5,0,10*ROW('Hygiene Data'!H2)),NA())</f>
        <v>#N/A</v>
      </c>
      <c r="BM8" s="98" t="e">
        <f ca="true">+IF(AND(ISNUMBER(OFFSET('Hygiene Data'!$H$7,0,10*ROW('Hygiene Data'!H2))),'Data Summary'!EB8="Yes"),OFFSET('Hygiene Data'!$H$7,0,10*ROW('Hygiene Data'!H2)),NA())</f>
        <v>#N/A</v>
      </c>
      <c r="BN8" s="98" t="e">
        <f ca="true">+IF(AND(ISNUMBER(OFFSET('Hygiene Data'!$H$9,0,10*ROW('Hygiene Data'!H2))),'Data Summary'!EC8="Yes"),OFFSET('Hygiene Data'!$H$9,0,10*ROW('Hygiene Data'!H2)),NA())</f>
        <v>#N/A</v>
      </c>
      <c r="BO8" s="98" t="e">
        <f ca="true">+IF(AND(ISNUMBER(OFFSET('Hygiene Data'!$I$5,0,10*ROW('Hygiene Data'!I2))),'Data Summary'!ED8="Yes"),OFFSET('Hygiene Data'!$I$5,0,10*ROW('Hygiene Data'!I2)),NA())</f>
        <v>#N/A</v>
      </c>
      <c r="BP8" s="98" t="e">
        <f ca="true">+IF(AND(ISNUMBER(OFFSET('Hygiene Data'!$I$7,0,10*ROW('Hygiene Data'!I2))),'Data Summary'!EE8="Yes"),OFFSET('Hygiene Data'!$I$7,0,10*ROW('Hygiene Data'!I2)),NA())</f>
        <v>#N/A</v>
      </c>
      <c r="BQ8" s="98" t="e">
        <f ca="true">+IF(AND(ISNUMBER(OFFSET('Hygiene Data'!$I$9,0,10*ROW('Hygiene Data'!I2))),'Data Summary'!EF8="Yes"),OFFSET('Hygiene Data'!$I$9,0,10*ROW('Hygiene Data'!I2)),NA())</f>
        <v>#N/A</v>
      </c>
    </row>
    <row xmlns:x14ac="http://schemas.microsoft.com/office/spreadsheetml/2009/9/ac" r="9" x14ac:dyDescent="0.2">
      <c r="A9" s="339" t="str">
        <f ca="true">+RIGHT('Data Summary'!A9,LEN('Data Summary'!A9)-9)</f>
        <v>SDI</v>
      </c>
      <c r="B9" s="36" t="str">
        <f ca="true">+IF(ISTEXT('Data Summary'!B9),'Data Summary'!B9,"")</f>
        <v>Survey</v>
      </c>
      <c r="C9" s="338">
        <f ca="true">+VALUE('Data Summary'!C9)</f>
        <v>2013</v>
      </c>
      <c r="D9" s="96" t="e">
        <f ca="true">+IF(AND(ISNUMBER(OFFSET('Water Data'!$D$4,0,10*ROW('Water Data'!D3))),'Data Summary'!BS9="Yes"),100-OFFSET('Water Data'!$D$4,0,10*ROW('Water Data'!D3)),NA())</f>
        <v>#N/A</v>
      </c>
      <c r="E9" s="96" t="e">
        <f ca="true">+IF(AND(ISNUMBER(OFFSET('Water Data'!$D$6,0,10*ROW('Water Data'!D3))),'Data Summary'!BT9="Yes"),OFFSET('Water Data'!$D$6,0,10*ROW('Water Data'!D3)),NA())</f>
        <v>#N/A</v>
      </c>
      <c r="F9" s="96" t="e">
        <f ca="true">+IF(AND(ISNUMBER(OFFSET('Water Data'!$D$9,0,10*ROW('Water Data'!D3))),'Data Summary'!BU9="Yes"),OFFSET('Water Data'!$D$9,0,10*ROW('Water Data'!D3)),NA())</f>
        <v>#N/A</v>
      </c>
      <c r="G9" s="96" t="e">
        <f ca="true">+IF(AND(ISNUMBER(OFFSET('Water Data'!$E$4,0,10*ROW('Water Data'!E3))),'Data Summary'!BV9="Yes"),100-OFFSET('Water Data'!$E$4,0,10*ROW('Water Data'!E3)),NA())</f>
        <v>#N/A</v>
      </c>
      <c r="H9" s="96" t="e">
        <f ca="true">+IF(AND(ISNUMBER(OFFSET('Water Data'!$E$6,0,10*ROW('Water Data'!E3))),'Data Summary'!BW9="Yes"),OFFSET('Water Data'!$E$6,0,10*ROW('Water Data'!E3)),NA())</f>
        <v>#N/A</v>
      </c>
      <c r="I9" s="96" t="e">
        <f ca="true">+IF(AND(ISNUMBER(OFFSET('Water Data'!$E$9,0,10*ROW('Water Data'!E3))),'Data Summary'!BX9="Yes"),OFFSET('Water Data'!$E$9,0,10*ROW('Water Data'!E3)),NA())</f>
        <v>#N/A</v>
      </c>
      <c r="J9" s="96" t="e">
        <f ca="true">+IF(AND(ISNUMBER(OFFSET('Water Data'!$F$4,0,10*ROW('Water Data'!F3))),'Data Summary'!BY9="Yes"),100-OFFSET('Water Data'!$F$4,0,10*ROW('Water Data'!F3)),NA())</f>
        <v>#N/A</v>
      </c>
      <c r="K9" s="96" t="e">
        <f ca="true">+IF(AND(ISNUMBER(OFFSET('Water Data'!$F$6,0,10*ROW('Water Data'!F3))),'Data Summary'!BZ9="Yes"),OFFSET('Water Data'!$F$6,0,10*ROW('Water Data'!F3)),NA())</f>
        <v>#N/A</v>
      </c>
      <c r="L9" s="96" t="e">
        <f ca="true">+IF(AND(ISNUMBER(OFFSET('Water Data'!$F$9,0,10*ROW('Water Data'!F3))),'Data Summary'!CA9="Yes"),OFFSET('Water Data'!$F$9,0,10*ROW('Water Data'!F3)),NA())</f>
        <v>#N/A</v>
      </c>
      <c r="M9" s="96" t="e">
        <f ca="true">+IF(AND(ISNUMBER(OFFSET('Water Data'!$G$4,0,10*ROW('Water Data'!G3))),'Data Summary'!CB9="Yes"),100-OFFSET('Water Data'!$G$4,0,10*ROW('Water Data'!G3)),NA())</f>
        <v>#N/A</v>
      </c>
      <c r="N9" s="96" t="e">
        <f ca="true">+IF(AND(ISNUMBER(OFFSET('Water Data'!$G$6,0,10*ROW('Water Data'!G3))),'Data Summary'!CC9="Yes"),OFFSET('Water Data'!$G$6,0,10*ROW('Water Data'!G3)),NA())</f>
        <v>#N/A</v>
      </c>
      <c r="O9" s="96" t="e">
        <f ca="true">+IF(AND(ISNUMBER(OFFSET('Water Data'!$G$9,0,10*ROW('Water Data'!G3))),'Data Summary'!CD9="Yes"),OFFSET('Water Data'!$G$9,0,10*ROW('Water Data'!G3)),NA())</f>
        <v>#N/A</v>
      </c>
      <c r="P9" s="96" t="e">
        <f ca="true">+IF(AND(ISNUMBER(OFFSET('Water Data'!$H$4,0,10*ROW('Water Data'!H3))),'Data Summary'!CE9="Yes"),100-OFFSET('Water Data'!$H$4,0,10*ROW('Water Data'!H3)),NA())</f>
        <v>#N/A</v>
      </c>
      <c r="Q9" s="96" t="e">
        <f ca="true">+IF(AND(ISNUMBER(OFFSET('Water Data'!$H$6,0,10*ROW('Water Data'!H3))),'Data Summary'!CF9="Yes"),OFFSET('Water Data'!$H$6,0,10*ROW('Water Data'!H3)),NA())</f>
        <v>#N/A</v>
      </c>
      <c r="R9" s="96" t="e">
        <f ca="true">+IF(AND(ISNUMBER(OFFSET('Water Data'!$H$9,0,10*ROW('Water Data'!H3))),'Data Summary'!CG9="Yes"),OFFSET('Water Data'!$H$9,0,10*ROW('Water Data'!H3)),NA())</f>
        <v>#N/A</v>
      </c>
      <c r="S9" s="96" t="e">
        <f ca="true">+IF(AND(ISNUMBER(OFFSET('Water Data'!$I$4,0,10*ROW('Water Data'!I3))),'Data Summary'!CH9="Yes"),100-OFFSET('Water Data'!$I$4,0,10*ROW('Water Data'!I3)),NA())</f>
        <v>#N/A</v>
      </c>
      <c r="T9" s="96" t="e">
        <f ca="true">+IF(AND(ISNUMBER(OFFSET('Water Data'!$I$6,0,10*ROW('Water Data'!I3))),'Data Summary'!CI9="Yes"),OFFSET('Water Data'!$I$6,0,10*ROW('Water Data'!I3)),NA())</f>
        <v>#N/A</v>
      </c>
      <c r="U9" s="96" t="e">
        <f ca="true">+IF(AND(ISNUMBER(OFFSET('Water Data'!$I$9,0,10*ROW('Water Data'!I3))),'Data Summary'!CJ9="Yes"),OFFSET('Water Data'!$I$9,0,10*ROW('Water Data'!I3)),NA())</f>
        <v>#N/A</v>
      </c>
      <c r="V9" s="97">
        <f ca="true">+IF(AND(ISNUMBER(OFFSET('Sanitation Data'!$D$4,0,10*ROW('Sanitation Data'!D3))),'Data Summary'!CK9="Yes"),100-OFFSET('Sanitation Data'!$D$4,0,10*ROW('Sanitation Data'!D3)),NA())</f>
        <v>56.9</v>
      </c>
      <c r="W9" s="97" t="e">
        <f ca="true">+IF(AND(ISNUMBER(OFFSET('Sanitation Data'!$D$6,0,10*ROW('Sanitation Data'!D3))),'Data Summary'!CL9="Yes"),OFFSET('Sanitation Data'!$D$6,0,10*ROW('Sanitation Data'!D3)),NA())</f>
        <v>#N/A</v>
      </c>
      <c r="X9" s="97" t="e">
        <f ca="true">+IF(AND(ISNUMBER(OFFSET('Sanitation Data'!$D$10,0,10*ROW('Sanitation Data'!D3))),'Data Summary'!CM9="Yes"),OFFSET('Sanitation Data'!$D$10,0,10*ROW('Sanitation Data'!D3)),NA())</f>
        <v>#N/A</v>
      </c>
      <c r="Y9" s="97" t="e">
        <f ca="true">+IF(AND(ISNUMBER(OFFSET('Sanitation Data'!$D$11,0,10*ROW('Sanitation Data'!D3))),'Data Summary'!CN9="Yes"),OFFSET('Sanitation Data'!$D$11,0,10*ROW('Sanitation Data'!D3)),NA())</f>
        <v>#N/A</v>
      </c>
      <c r="Z9" s="97">
        <f ca="true">+IF(AND(ISNUMBER(OFFSET('Sanitation Data'!$D$12,0,10*ROW('Sanitation Data'!D3))),'Data Summary'!CO9="Yes"),OFFSET('Sanitation Data'!$D$12,0,10*ROW('Sanitation Data'!D3)),NA())</f>
        <v>22.7</v>
      </c>
      <c r="AA9" s="97" t="e">
        <f ca="true">+IF(AND(ISNUMBER(OFFSET('Sanitation Data'!$E$4,0,10*ROW('Sanitation Data'!E3))),'Data Summary'!CP9="Yes"),100-OFFSET('Sanitation Data'!$E$4,0,10*ROW('Sanitation Data'!E3)),NA())</f>
        <v>#N/A</v>
      </c>
      <c r="AB9" s="97" t="e">
        <f ca="true">+IF(AND(ISNUMBER(OFFSET('Sanitation Data'!$E$6,0,10*ROW('Sanitation Data'!E3))),'Data Summary'!CQ9="Yes"),OFFSET('Sanitation Data'!$E$6,0,10*ROW('Sanitation Data'!E3)),NA())</f>
        <v>#N/A</v>
      </c>
      <c r="AC9" s="97" t="e">
        <f ca="true">+IF(AND(ISNUMBER(OFFSET('Sanitation Data'!$E$10,0,10*ROW('Sanitation Data'!E3))),'Data Summary'!CR9="Yes"),OFFSET('Sanitation Data'!$E$10,0,10*ROW('Sanitation Data'!E3)),NA())</f>
        <v>#N/A</v>
      </c>
      <c r="AD9" s="97" t="e">
        <f ca="true">+IF(AND(ISNUMBER(OFFSET('Sanitation Data'!$E$11,0,10*ROW('Sanitation Data'!E3))),'Data Summary'!CS9="Yes"),OFFSET('Sanitation Data'!$E$11,0,10*ROW('Sanitation Data'!E3)),NA())</f>
        <v>#N/A</v>
      </c>
      <c r="AE9" s="97" t="e">
        <f ca="true">+IF(AND(ISNUMBER(OFFSET('Sanitation Data'!$E$12,0,10*ROW('Sanitation Data'!E3))),'Data Summary'!CT9="Yes"),OFFSET('Sanitation Data'!$E$12,0,10*ROW('Sanitation Data'!E3)),NA())</f>
        <v>#N/A</v>
      </c>
      <c r="AF9" s="97">
        <f ca="true">+IF(AND(ISNUMBER(OFFSET('Sanitation Data'!$F$4,0,10*ROW('Sanitation Data'!F3))),'Data Summary'!CU9="Yes"),100-OFFSET('Sanitation Data'!$F$4,0,10*ROW('Sanitation Data'!F3)),NA())</f>
        <v>47.727272727272727</v>
      </c>
      <c r="AG9" s="97" t="e">
        <f ca="true">+IF(AND(ISNUMBER(OFFSET('Sanitation Data'!$F$6,0,10*ROW('Sanitation Data'!F3))),'Data Summary'!CV9="Yes"),OFFSET('Sanitation Data'!$F$6,0,10*ROW('Sanitation Data'!F3)),NA())</f>
        <v>#N/A</v>
      </c>
      <c r="AH9" s="97" t="e">
        <f ca="true">+IF(AND(ISNUMBER(OFFSET('Sanitation Data'!$F$10,0,10*ROW('Sanitation Data'!F3))),'Data Summary'!CW9="Yes"),OFFSET('Sanitation Data'!$F$10,0,10*ROW('Sanitation Data'!F3)),NA())</f>
        <v>#N/A</v>
      </c>
      <c r="AI9" s="97" t="e">
        <f ca="true">+IF(AND(ISNUMBER(OFFSET('Sanitation Data'!$F$11,0,10*ROW('Sanitation Data'!F3))),'Data Summary'!CX9="Yes"),OFFSET('Sanitation Data'!$F$11,0,10*ROW('Sanitation Data'!F3)),NA())</f>
        <v>#N/A</v>
      </c>
      <c r="AJ9" s="97">
        <f ca="true">+IF(AND(ISNUMBER(OFFSET('Sanitation Data'!$F$12,0,10*ROW('Sanitation Data'!F3))),'Data Summary'!CY9="Yes"),OFFSET('Sanitation Data'!$F$12,0,10*ROW('Sanitation Data'!F3)),NA())</f>
        <v>21.374045801526716</v>
      </c>
      <c r="AK9" s="97" t="e">
        <f ca="true">+IF(AND(ISNUMBER(OFFSET('Sanitation Data'!$G$4,0,10*ROW('Sanitation Data'!G3))),'Data Summary'!CZ9="Yes"),100-OFFSET('Sanitation Data'!$G$4,0,10*ROW('Sanitation Data'!G3)),NA())</f>
        <v>#N/A</v>
      </c>
      <c r="AL9" s="97" t="e">
        <f ca="true">+IF(AND(ISNUMBER(OFFSET('Sanitation Data'!$G$6,0,10*ROW('Sanitation Data'!G3))),'Data Summary'!DA9="Yes"),OFFSET('Sanitation Data'!$G$6,0,10*ROW('Sanitation Data'!G3)),NA())</f>
        <v>#N/A</v>
      </c>
      <c r="AM9" s="97" t="e">
        <f ca="true">+IF(AND(ISNUMBER(OFFSET('Sanitation Data'!$G$10,0,10*ROW('Sanitation Data'!G3))),'Data Summary'!DB9="Yes"),OFFSET('Sanitation Data'!$G$10,0,10*ROW('Sanitation Data'!G3)),NA())</f>
        <v>#N/A</v>
      </c>
      <c r="AN9" s="97" t="e">
        <f ca="true">+IF(AND(ISNUMBER(OFFSET('Sanitation Data'!$G$11,0,10*ROW('Sanitation Data'!G3))),'Data Summary'!DC9="Yes"),OFFSET('Sanitation Data'!$G$11,0,10*ROW('Sanitation Data'!G3)),NA())</f>
        <v>#N/A</v>
      </c>
      <c r="AO9" s="97" t="e">
        <f ca="true">+IF(AND(ISNUMBER(OFFSET('Sanitation Data'!$G$12,0,10*ROW('Sanitation Data'!G3))),'Data Summary'!DD9="Yes"),OFFSET('Sanitation Data'!$G$12,0,10*ROW('Sanitation Data'!G3)),NA())</f>
        <v>#N/A</v>
      </c>
      <c r="AP9" s="97">
        <f ca="true">+IF(AND(ISNUMBER(OFFSET('Sanitation Data'!$H$4,0,10*ROW('Sanitation Data'!H3))),'Data Summary'!DE9="Yes"),100-OFFSET('Sanitation Data'!$H$4,0,10*ROW('Sanitation Data'!H3)),NA())</f>
        <v>47.727272727272727</v>
      </c>
      <c r="AQ9" s="97" t="e">
        <f ca="true">+IF(AND(ISNUMBER(OFFSET('Sanitation Data'!$H$6,0,10*ROW('Sanitation Data'!H3))),'Data Summary'!DF9="Yes"),OFFSET('Sanitation Data'!$H$6,0,10*ROW('Sanitation Data'!H3)),NA())</f>
        <v>#N/A</v>
      </c>
      <c r="AR9" s="97" t="e">
        <f ca="true">+IF(AND(ISNUMBER(OFFSET('Sanitation Data'!$H$10,0,10*ROW('Sanitation Data'!H3))),'Data Summary'!DG9="Yes"),OFFSET('Sanitation Data'!$H$10,0,10*ROW('Sanitation Data'!H3)),NA())</f>
        <v>#N/A</v>
      </c>
      <c r="AS9" s="97" t="e">
        <f ca="true">+IF(AND(ISNUMBER(OFFSET('Sanitation Data'!$H$11,0,10*ROW('Sanitation Data'!H3))),'Data Summary'!DH9="Yes"),OFFSET('Sanitation Data'!$H$11,0,10*ROW('Sanitation Data'!H3)),NA())</f>
        <v>#N/A</v>
      </c>
      <c r="AT9" s="97">
        <f ca="true">+IF(AND(ISNUMBER(OFFSET('Sanitation Data'!$H$12,0,10*ROW('Sanitation Data'!H3))),'Data Summary'!DI9="Yes"),OFFSET('Sanitation Data'!$H$12,0,10*ROW('Sanitation Data'!H3)),NA())</f>
        <v>21.374045801526716</v>
      </c>
      <c r="AU9" s="97" t="e">
        <f ca="true">+IF(AND(ISNUMBER(OFFSET('Sanitation Data'!$I$4,0,10*ROW('Sanitation Data'!I3))),'Data Summary'!DJ9="Yes"),100-OFFSET('Sanitation Data'!$I$4,0,10*ROW('Sanitation Data'!I3)),NA())</f>
        <v>#N/A</v>
      </c>
      <c r="AV9" s="97" t="e">
        <f ca="true">+IF(AND(ISNUMBER(OFFSET('Sanitation Data'!$I$6,0,10*ROW('Sanitation Data'!I3))),'Data Summary'!DK9="Yes"),OFFSET('Sanitation Data'!$I$6,0,10*ROW('Sanitation Data'!I3)),NA())</f>
        <v>#N/A</v>
      </c>
      <c r="AW9" s="97" t="e">
        <f ca="true">+IF(AND(ISNUMBER(OFFSET('Sanitation Data'!$I$10,0,10*ROW('Sanitation Data'!I3))),'Data Summary'!DL9="Yes"),OFFSET('Sanitation Data'!$I$10,0,10*ROW('Sanitation Data'!I3)),NA())</f>
        <v>#N/A</v>
      </c>
      <c r="AX9" s="97" t="e">
        <f ca="true">+IF(AND(ISNUMBER(OFFSET('Sanitation Data'!$I$11,0,10*ROW('Sanitation Data'!I3))),'Data Summary'!DM9="Yes"),OFFSET('Sanitation Data'!$I$11,0,10*ROW('Sanitation Data'!I3)),NA())</f>
        <v>#N/A</v>
      </c>
      <c r="AY9" s="97" t="e">
        <f ca="true">+IF(AND(ISNUMBER(OFFSET('Sanitation Data'!$I$12,0,10*ROW('Sanitation Data'!I3))),'Data Summary'!DN9="Yes"),OFFSET('Sanitation Data'!$I$12,0,10*ROW('Sanitation Data'!I3)),NA())</f>
        <v>#N/A</v>
      </c>
      <c r="AZ9" s="98" t="e">
        <f ca="true">+IF(AND(ISNUMBER(OFFSET('Hygiene Data'!$D$5,0,10*ROW('Hygiene Data'!D3))),'Data Summary'!DO9="Yes"),OFFSET('Hygiene Data'!$D$5,0,10*ROW('Hygiene Data'!D3)),NA())</f>
        <v>#N/A</v>
      </c>
      <c r="BA9" s="98" t="e">
        <f ca="true">+IF(AND(ISNUMBER(OFFSET('Hygiene Data'!$D$7,0,10*ROW('Hygiene Data'!D3))),'Data Summary'!DP9="Yes"),OFFSET('Hygiene Data'!$D$7,0,10*ROW('Hygiene Data'!D3)),NA())</f>
        <v>#N/A</v>
      </c>
      <c r="BB9" s="98" t="e">
        <f ca="true">+IF(AND(ISNUMBER(OFFSET('Hygiene Data'!$D$9,0,10*ROW('Hygiene Data'!D3))),'Data Summary'!DQ9="Yes"),OFFSET('Hygiene Data'!$D$9,0,10*ROW('Hygiene Data'!D3)),NA())</f>
        <v>#N/A</v>
      </c>
      <c r="BC9" s="98" t="e">
        <f ca="true">+IF(AND(ISNUMBER(OFFSET('Hygiene Data'!$E$5,0,10*ROW('Hygiene Data'!E3))),'Data Summary'!DR9="Yes"),OFFSET('Hygiene Data'!$E$5,0,10*ROW('Hygiene Data'!E3)),NA())</f>
        <v>#N/A</v>
      </c>
      <c r="BD9" s="98" t="e">
        <f ca="true">+IF(AND(ISNUMBER(OFFSET('Hygiene Data'!$E$7,0,10*ROW('Hygiene Data'!E3))),'Data Summary'!DS9="Yes"),OFFSET('Hygiene Data'!$E$7,0,10*ROW('Hygiene Data'!E3)),NA())</f>
        <v>#N/A</v>
      </c>
      <c r="BE9" s="98" t="e">
        <f ca="true">+IF(AND(ISNUMBER(OFFSET('Hygiene Data'!$E$9,0,10*ROW('Hygiene Data'!E3))),'Data Summary'!DT9="Yes"),OFFSET('Hygiene Data'!$E$9,0,10*ROW('Hygiene Data'!E3)),NA())</f>
        <v>#N/A</v>
      </c>
      <c r="BF9" s="98" t="e">
        <f ca="true">+IF(AND(ISNUMBER(OFFSET('Hygiene Data'!$F$5,0,10*ROW('Hygiene Data'!F3))),'Data Summary'!DU9="Yes"),OFFSET('Hygiene Data'!$F$5,0,10*ROW('Hygiene Data'!F3)),NA())</f>
        <v>#N/A</v>
      </c>
      <c r="BG9" s="98" t="e">
        <f ca="true">+IF(AND(ISNUMBER(OFFSET('Hygiene Data'!$F$7,0,10*ROW('Hygiene Data'!F3))),'Data Summary'!DV9="Yes"),OFFSET('Hygiene Data'!$F$7,0,10*ROW('Hygiene Data'!F3)),NA())</f>
        <v>#N/A</v>
      </c>
      <c r="BH9" s="98" t="e">
        <f ca="true">+IF(AND(ISNUMBER(OFFSET('Hygiene Data'!$F$9,0,10*ROW('Hygiene Data'!F3))),'Data Summary'!DW9="Yes"),OFFSET('Hygiene Data'!$F$9,0,10*ROW('Hygiene Data'!F3)),NA())</f>
        <v>#N/A</v>
      </c>
      <c r="BI9" s="98" t="e">
        <f ca="true">+IF(AND(ISNUMBER(OFFSET('Hygiene Data'!$G$5,0,10*ROW('Hygiene Data'!G3))),'Data Summary'!DX9="Yes"),OFFSET('Hygiene Data'!$G$5,0,10*ROW('Hygiene Data'!G3)),NA())</f>
        <v>#N/A</v>
      </c>
      <c r="BJ9" s="98" t="e">
        <f ca="true">+IF(AND(ISNUMBER(OFFSET('Hygiene Data'!$G$7,0,10*ROW('Hygiene Data'!G3))),'Data Summary'!DY9="Yes"),OFFSET('Hygiene Data'!$G$7,0,10*ROW('Hygiene Data'!G3)),NA())</f>
        <v>#N/A</v>
      </c>
      <c r="BK9" s="98" t="e">
        <f ca="true">+IF(AND(ISNUMBER(OFFSET('Hygiene Data'!$G$9,0,10*ROW('Hygiene Data'!G3))),'Data Summary'!DZ9="Yes"),OFFSET('Hygiene Data'!$G$9,0,10*ROW('Hygiene Data'!G3)),NA())</f>
        <v>#N/A</v>
      </c>
      <c r="BL9" s="98" t="e">
        <f ca="true">+IF(AND(ISNUMBER(OFFSET('Hygiene Data'!$H$5,0,10*ROW('Hygiene Data'!H3))),'Data Summary'!EA9="Yes"),OFFSET('Hygiene Data'!$H$5,0,10*ROW('Hygiene Data'!H3)),NA())</f>
        <v>#N/A</v>
      </c>
      <c r="BM9" s="98" t="e">
        <f ca="true">+IF(AND(ISNUMBER(OFFSET('Hygiene Data'!$H$7,0,10*ROW('Hygiene Data'!H3))),'Data Summary'!EB9="Yes"),OFFSET('Hygiene Data'!$H$7,0,10*ROW('Hygiene Data'!H3)),NA())</f>
        <v>#N/A</v>
      </c>
      <c r="BN9" s="98" t="e">
        <f ca="true">+IF(AND(ISNUMBER(OFFSET('Hygiene Data'!$H$9,0,10*ROW('Hygiene Data'!H3))),'Data Summary'!EC9="Yes"),OFFSET('Hygiene Data'!$H$9,0,10*ROW('Hygiene Data'!H3)),NA())</f>
        <v>#N/A</v>
      </c>
      <c r="BO9" s="98" t="e">
        <f ca="true">+IF(AND(ISNUMBER(OFFSET('Hygiene Data'!$I$5,0,10*ROW('Hygiene Data'!I3))),'Data Summary'!ED9="Yes"),OFFSET('Hygiene Data'!$I$5,0,10*ROW('Hygiene Data'!I3)),NA())</f>
        <v>#N/A</v>
      </c>
      <c r="BP9" s="98" t="e">
        <f ca="true">+IF(AND(ISNUMBER(OFFSET('Hygiene Data'!$I$7,0,10*ROW('Hygiene Data'!I3))),'Data Summary'!EE9="Yes"),OFFSET('Hygiene Data'!$I$7,0,10*ROW('Hygiene Data'!I3)),NA())</f>
        <v>#N/A</v>
      </c>
      <c r="BQ9" s="98" t="e">
        <f ca="true">+IF(AND(ISNUMBER(OFFSET('Hygiene Data'!$I$9,0,10*ROW('Hygiene Data'!I3))),'Data Summary'!EF9="Yes"),OFFSET('Hygiene Data'!$I$9,0,10*ROW('Hygiene Data'!I3)),NA())</f>
        <v>#N/A</v>
      </c>
    </row>
    <row xmlns:x14ac="http://schemas.microsoft.com/office/spreadsheetml/2009/9/ac" r="10" x14ac:dyDescent="0.2">
      <c r="A10" s="339" t="str">
        <f ca="true">+RIGHT('Data Summary'!A10,LEN('Data Summary'!A10)-9)</f>
        <v>UIS</v>
      </c>
      <c r="B10" s="36" t="str">
        <f ca="true">+IF(ISTEXT('Data Summary'!B10),'Data Summary'!B10,"")</f>
        <v>Other</v>
      </c>
      <c r="C10" s="338">
        <f ca="true">+VALUE('Data Summary'!C10)</f>
        <v>2014</v>
      </c>
      <c r="D10" s="96" t="e">
        <f ca="true">+IF(AND(ISNUMBER(OFFSET('Water Data'!$D$4,0,10*ROW('Water Data'!D4))),'Data Summary'!BS10="Yes"),100-OFFSET('Water Data'!$D$4,0,10*ROW('Water Data'!D4)),NA())</f>
        <v>#N/A</v>
      </c>
      <c r="E10" s="96">
        <f ca="true">+IF(AND(ISNUMBER(OFFSET('Water Data'!$D$6,0,10*ROW('Water Data'!D4))),'Data Summary'!BT10="Yes"),OFFSET('Water Data'!$D$6,0,10*ROW('Water Data'!D4)),NA())</f>
        <v>40.127964547366282</v>
      </c>
      <c r="F10" s="96" t="e">
        <f ca="true">+IF(AND(ISNUMBER(OFFSET('Water Data'!$D$9,0,10*ROW('Water Data'!D4))),'Data Summary'!BU10="Yes"),OFFSET('Water Data'!$D$9,0,10*ROW('Water Data'!D4)),NA())</f>
        <v>#N/A</v>
      </c>
      <c r="G10" s="96" t="e">
        <f ca="true">+IF(AND(ISNUMBER(OFFSET('Water Data'!$E$4,0,10*ROW('Water Data'!E4))),'Data Summary'!BV10="Yes"),100-OFFSET('Water Data'!$E$4,0,10*ROW('Water Data'!E4)),NA())</f>
        <v>#N/A</v>
      </c>
      <c r="H10" s="96" t="e">
        <f ca="true">+IF(AND(ISNUMBER(OFFSET('Water Data'!$E$6,0,10*ROW('Water Data'!E4))),'Data Summary'!BW10="Yes"),OFFSET('Water Data'!$E$6,0,10*ROW('Water Data'!E4)),NA())</f>
        <v>#N/A</v>
      </c>
      <c r="I10" s="96" t="e">
        <f ca="true">+IF(AND(ISNUMBER(OFFSET('Water Data'!$E$9,0,10*ROW('Water Data'!E4))),'Data Summary'!BX10="Yes"),OFFSET('Water Data'!$E$9,0,10*ROW('Water Data'!E4)),NA())</f>
        <v>#N/A</v>
      </c>
      <c r="J10" s="96" t="e">
        <f ca="true">+IF(AND(ISNUMBER(OFFSET('Water Data'!$F$4,0,10*ROW('Water Data'!F4))),'Data Summary'!BY10="Yes"),100-OFFSET('Water Data'!$F$4,0,10*ROW('Water Data'!F4)),NA())</f>
        <v>#N/A</v>
      </c>
      <c r="K10" s="96" t="e">
        <f ca="true">+IF(AND(ISNUMBER(OFFSET('Water Data'!$F$6,0,10*ROW('Water Data'!F4))),'Data Summary'!BZ10="Yes"),OFFSET('Water Data'!$F$6,0,10*ROW('Water Data'!F4)),NA())</f>
        <v>#N/A</v>
      </c>
      <c r="L10" s="96" t="e">
        <f ca="true">+IF(AND(ISNUMBER(OFFSET('Water Data'!$F$9,0,10*ROW('Water Data'!F4))),'Data Summary'!CA10="Yes"),OFFSET('Water Data'!$F$9,0,10*ROW('Water Data'!F4)),NA())</f>
        <v>#N/A</v>
      </c>
      <c r="M10" s="96" t="e">
        <f ca="true">+IF(AND(ISNUMBER(OFFSET('Water Data'!$G$4,0,10*ROW('Water Data'!G4))),'Data Summary'!CB10="Yes"),100-OFFSET('Water Data'!$G$4,0,10*ROW('Water Data'!G4)),NA())</f>
        <v>#N/A</v>
      </c>
      <c r="N10" s="96" t="e">
        <f ca="true">+IF(AND(ISNUMBER(OFFSET('Water Data'!$G$6,0,10*ROW('Water Data'!G4))),'Data Summary'!CC10="Yes"),OFFSET('Water Data'!$G$6,0,10*ROW('Water Data'!G4)),NA())</f>
        <v>#N/A</v>
      </c>
      <c r="O10" s="96" t="e">
        <f ca="true">+IF(AND(ISNUMBER(OFFSET('Water Data'!$G$9,0,10*ROW('Water Data'!G4))),'Data Summary'!CD10="Yes"),OFFSET('Water Data'!$G$9,0,10*ROW('Water Data'!G4)),NA())</f>
        <v>#N/A</v>
      </c>
      <c r="P10" s="96" t="e">
        <f ca="true">+IF(AND(ISNUMBER(OFFSET('Water Data'!$H$4,0,10*ROW('Water Data'!H4))),'Data Summary'!CE10="Yes"),100-OFFSET('Water Data'!$H$4,0,10*ROW('Water Data'!H4)),NA())</f>
        <v>#N/A</v>
      </c>
      <c r="Q10" s="96">
        <f ca="true">+IF(AND(ISNUMBER(OFFSET('Water Data'!$H$6,0,10*ROW('Water Data'!H4))),'Data Summary'!CF10="Yes"),OFFSET('Water Data'!$H$6,0,10*ROW('Water Data'!H4)),NA())</f>
        <v>33.799999999999997</v>
      </c>
      <c r="R10" s="96" t="e">
        <f ca="true">+IF(AND(ISNUMBER(OFFSET('Water Data'!$H$9,0,10*ROW('Water Data'!H4))),'Data Summary'!CG10="Yes"),OFFSET('Water Data'!$H$9,0,10*ROW('Water Data'!H4)),NA())</f>
        <v>#N/A</v>
      </c>
      <c r="S10" s="96" t="e">
        <f ca="true">+IF(AND(ISNUMBER(OFFSET('Water Data'!$I$4,0,10*ROW('Water Data'!I4))),'Data Summary'!CH10="Yes"),100-OFFSET('Water Data'!$I$4,0,10*ROW('Water Data'!I4)),NA())</f>
        <v>#N/A</v>
      </c>
      <c r="T10" s="96">
        <f ca="true">+IF(AND(ISNUMBER(OFFSET('Water Data'!$I$6,0,10*ROW('Water Data'!I4))),'Data Summary'!CI10="Yes"),OFFSET('Water Data'!$I$6,0,10*ROW('Water Data'!I4)),NA())</f>
        <v>46.7</v>
      </c>
      <c r="U10" s="96" t="e">
        <f ca="true">+IF(AND(ISNUMBER(OFFSET('Water Data'!$I$9,0,10*ROW('Water Data'!I4))),'Data Summary'!CJ10="Yes"),OFFSET('Water Data'!$I$9,0,10*ROW('Water Data'!I4)),NA())</f>
        <v>#N/A</v>
      </c>
      <c r="V10" s="97" t="e">
        <f ca="true">+IF(AND(ISNUMBER(OFFSET('Sanitation Data'!$D$4,0,10*ROW('Sanitation Data'!D4))),'Data Summary'!CK10="Yes"),100-OFFSET('Sanitation Data'!$D$4,0,10*ROW('Sanitation Data'!D4)),NA())</f>
        <v>#N/A</v>
      </c>
      <c r="W10" s="97" t="e">
        <f ca="true">+IF(AND(ISNUMBER(OFFSET('Sanitation Data'!$D$6,0,10*ROW('Sanitation Data'!D4))),'Data Summary'!CL10="Yes"),OFFSET('Sanitation Data'!$D$6,0,10*ROW('Sanitation Data'!D4)),NA())</f>
        <v>#N/A</v>
      </c>
      <c r="X10" s="97" t="e">
        <f ca="true">+IF(AND(ISNUMBER(OFFSET('Sanitation Data'!$D$10,0,10*ROW('Sanitation Data'!D4))),'Data Summary'!CM10="Yes"),OFFSET('Sanitation Data'!$D$10,0,10*ROW('Sanitation Data'!D4)),NA())</f>
        <v>#N/A</v>
      </c>
      <c r="Y10" s="97" t="e">
        <f ca="true">+IF(AND(ISNUMBER(OFFSET('Sanitation Data'!$D$11,0,10*ROW('Sanitation Data'!D4))),'Data Summary'!CN10="Yes"),OFFSET('Sanitation Data'!$D$11,0,10*ROW('Sanitation Data'!D4)),NA())</f>
        <v>#N/A</v>
      </c>
      <c r="Z10" s="97" t="e">
        <f ca="true">+IF(AND(ISNUMBER(OFFSET('Sanitation Data'!$D$12,0,10*ROW('Sanitation Data'!D4))),'Data Summary'!CO10="Yes"),OFFSET('Sanitation Data'!$D$12,0,10*ROW('Sanitation Data'!D4)),NA())</f>
        <v>#N/A</v>
      </c>
      <c r="AA10" s="97" t="e">
        <f ca="true">+IF(AND(ISNUMBER(OFFSET('Sanitation Data'!$E$4,0,10*ROW('Sanitation Data'!E4))),'Data Summary'!CP10="Yes"),100-OFFSET('Sanitation Data'!$E$4,0,10*ROW('Sanitation Data'!E4)),NA())</f>
        <v>#N/A</v>
      </c>
      <c r="AB10" s="97" t="e">
        <f ca="true">+IF(AND(ISNUMBER(OFFSET('Sanitation Data'!$E$6,0,10*ROW('Sanitation Data'!E4))),'Data Summary'!CQ10="Yes"),OFFSET('Sanitation Data'!$E$6,0,10*ROW('Sanitation Data'!E4)),NA())</f>
        <v>#N/A</v>
      </c>
      <c r="AC10" s="97" t="e">
        <f ca="true">+IF(AND(ISNUMBER(OFFSET('Sanitation Data'!$E$10,0,10*ROW('Sanitation Data'!E4))),'Data Summary'!CR10="Yes"),OFFSET('Sanitation Data'!$E$10,0,10*ROW('Sanitation Data'!E4)),NA())</f>
        <v>#N/A</v>
      </c>
      <c r="AD10" s="97" t="e">
        <f ca="true">+IF(AND(ISNUMBER(OFFSET('Sanitation Data'!$E$11,0,10*ROW('Sanitation Data'!E4))),'Data Summary'!CS10="Yes"),OFFSET('Sanitation Data'!$E$11,0,10*ROW('Sanitation Data'!E4)),NA())</f>
        <v>#N/A</v>
      </c>
      <c r="AE10" s="97" t="e">
        <f ca="true">+IF(AND(ISNUMBER(OFFSET('Sanitation Data'!$E$12,0,10*ROW('Sanitation Data'!E4))),'Data Summary'!CT10="Yes"),OFFSET('Sanitation Data'!$E$12,0,10*ROW('Sanitation Data'!E4)),NA())</f>
        <v>#N/A</v>
      </c>
      <c r="AF10" s="97" t="e">
        <f ca="true">+IF(AND(ISNUMBER(OFFSET('Sanitation Data'!$F$4,0,10*ROW('Sanitation Data'!F4))),'Data Summary'!CU10="Yes"),100-OFFSET('Sanitation Data'!$F$4,0,10*ROW('Sanitation Data'!F4)),NA())</f>
        <v>#N/A</v>
      </c>
      <c r="AG10" s="97" t="e">
        <f ca="true">+IF(AND(ISNUMBER(OFFSET('Sanitation Data'!$F$6,0,10*ROW('Sanitation Data'!F4))),'Data Summary'!CV10="Yes"),OFFSET('Sanitation Data'!$F$6,0,10*ROW('Sanitation Data'!F4)),NA())</f>
        <v>#N/A</v>
      </c>
      <c r="AH10" s="97" t="e">
        <f ca="true">+IF(AND(ISNUMBER(OFFSET('Sanitation Data'!$F$10,0,10*ROW('Sanitation Data'!F4))),'Data Summary'!CW10="Yes"),OFFSET('Sanitation Data'!$F$10,0,10*ROW('Sanitation Data'!F4)),NA())</f>
        <v>#N/A</v>
      </c>
      <c r="AI10" s="97" t="e">
        <f ca="true">+IF(AND(ISNUMBER(OFFSET('Sanitation Data'!$F$11,0,10*ROW('Sanitation Data'!F4))),'Data Summary'!CX10="Yes"),OFFSET('Sanitation Data'!$F$11,0,10*ROW('Sanitation Data'!F4)),NA())</f>
        <v>#N/A</v>
      </c>
      <c r="AJ10" s="97" t="e">
        <f ca="true">+IF(AND(ISNUMBER(OFFSET('Sanitation Data'!$F$12,0,10*ROW('Sanitation Data'!F4))),'Data Summary'!CY10="Yes"),OFFSET('Sanitation Data'!$F$12,0,10*ROW('Sanitation Data'!F4)),NA())</f>
        <v>#N/A</v>
      </c>
      <c r="AK10" s="97" t="e">
        <f ca="true">+IF(AND(ISNUMBER(OFFSET('Sanitation Data'!$G$4,0,10*ROW('Sanitation Data'!G4))),'Data Summary'!CZ10="Yes"),100-OFFSET('Sanitation Data'!$G$4,0,10*ROW('Sanitation Data'!G4)),NA())</f>
        <v>#N/A</v>
      </c>
      <c r="AL10" s="97" t="e">
        <f ca="true">+IF(AND(ISNUMBER(OFFSET('Sanitation Data'!$G$6,0,10*ROW('Sanitation Data'!G4))),'Data Summary'!DA10="Yes"),OFFSET('Sanitation Data'!$G$6,0,10*ROW('Sanitation Data'!G4)),NA())</f>
        <v>#N/A</v>
      </c>
      <c r="AM10" s="97" t="e">
        <f ca="true">+IF(AND(ISNUMBER(OFFSET('Sanitation Data'!$G$10,0,10*ROW('Sanitation Data'!G4))),'Data Summary'!DB10="Yes"),OFFSET('Sanitation Data'!$G$10,0,10*ROW('Sanitation Data'!G4)),NA())</f>
        <v>#N/A</v>
      </c>
      <c r="AN10" s="97" t="e">
        <f ca="true">+IF(AND(ISNUMBER(OFFSET('Sanitation Data'!$G$11,0,10*ROW('Sanitation Data'!G4))),'Data Summary'!DC10="Yes"),OFFSET('Sanitation Data'!$G$11,0,10*ROW('Sanitation Data'!G4)),NA())</f>
        <v>#N/A</v>
      </c>
      <c r="AO10" s="97" t="e">
        <f ca="true">+IF(AND(ISNUMBER(OFFSET('Sanitation Data'!$G$12,0,10*ROW('Sanitation Data'!G4))),'Data Summary'!DD10="Yes"),OFFSET('Sanitation Data'!$G$12,0,10*ROW('Sanitation Data'!G4)),NA())</f>
        <v>#N/A</v>
      </c>
      <c r="AP10" s="97" t="e">
        <f ca="true">+IF(AND(ISNUMBER(OFFSET('Sanitation Data'!$H$4,0,10*ROW('Sanitation Data'!H4))),'Data Summary'!DE10="Yes"),100-OFFSET('Sanitation Data'!$H$4,0,10*ROW('Sanitation Data'!H4)),NA())</f>
        <v>#N/A</v>
      </c>
      <c r="AQ10" s="97" t="e">
        <f ca="true">+IF(AND(ISNUMBER(OFFSET('Sanitation Data'!$H$6,0,10*ROW('Sanitation Data'!H4))),'Data Summary'!DF10="Yes"),OFFSET('Sanitation Data'!$H$6,0,10*ROW('Sanitation Data'!H4)),NA())</f>
        <v>#N/A</v>
      </c>
      <c r="AR10" s="97" t="e">
        <f ca="true">+IF(AND(ISNUMBER(OFFSET('Sanitation Data'!$H$10,0,10*ROW('Sanitation Data'!H4))),'Data Summary'!DG10="Yes"),OFFSET('Sanitation Data'!$H$10,0,10*ROW('Sanitation Data'!H4)),NA())</f>
        <v>#N/A</v>
      </c>
      <c r="AS10" s="97" t="e">
        <f ca="true">+IF(AND(ISNUMBER(OFFSET('Sanitation Data'!$H$11,0,10*ROW('Sanitation Data'!H4))),'Data Summary'!DH10="Yes"),OFFSET('Sanitation Data'!$H$11,0,10*ROW('Sanitation Data'!H4)),NA())</f>
        <v>#N/A</v>
      </c>
      <c r="AT10" s="97" t="e">
        <f ca="true">+IF(AND(ISNUMBER(OFFSET('Sanitation Data'!$H$12,0,10*ROW('Sanitation Data'!H4))),'Data Summary'!DI10="Yes"),OFFSET('Sanitation Data'!$H$12,0,10*ROW('Sanitation Data'!H4)),NA())</f>
        <v>#N/A</v>
      </c>
      <c r="AU10" s="97" t="e">
        <f ca="true">+IF(AND(ISNUMBER(OFFSET('Sanitation Data'!$I$4,0,10*ROW('Sanitation Data'!I4))),'Data Summary'!DJ10="Yes"),100-OFFSET('Sanitation Data'!$I$4,0,10*ROW('Sanitation Data'!I4)),NA())</f>
        <v>#N/A</v>
      </c>
      <c r="AV10" s="97" t="e">
        <f ca="true">+IF(AND(ISNUMBER(OFFSET('Sanitation Data'!$I$6,0,10*ROW('Sanitation Data'!I4))),'Data Summary'!DK10="Yes"),OFFSET('Sanitation Data'!$I$6,0,10*ROW('Sanitation Data'!I4)),NA())</f>
        <v>#N/A</v>
      </c>
      <c r="AW10" s="97" t="e">
        <f ca="true">+IF(AND(ISNUMBER(OFFSET('Sanitation Data'!$I$10,0,10*ROW('Sanitation Data'!I4))),'Data Summary'!DL10="Yes"),OFFSET('Sanitation Data'!$I$10,0,10*ROW('Sanitation Data'!I4)),NA())</f>
        <v>#N/A</v>
      </c>
      <c r="AX10" s="97" t="e">
        <f ca="true">+IF(AND(ISNUMBER(OFFSET('Sanitation Data'!$I$11,0,10*ROW('Sanitation Data'!I4))),'Data Summary'!DM10="Yes"),OFFSET('Sanitation Data'!$I$11,0,10*ROW('Sanitation Data'!I4)),NA())</f>
        <v>#N/A</v>
      </c>
      <c r="AY10" s="97" t="e">
        <f ca="true">+IF(AND(ISNUMBER(OFFSET('Sanitation Data'!$I$12,0,10*ROW('Sanitation Data'!I4))),'Data Summary'!DN10="Yes"),OFFSET('Sanitation Data'!$I$12,0,10*ROW('Sanitation Data'!I4)),NA())</f>
        <v>#N/A</v>
      </c>
      <c r="AZ10" s="98" t="e">
        <f ca="true">+IF(AND(ISNUMBER(OFFSET('Hygiene Data'!$D$5,0,10*ROW('Hygiene Data'!D4))),'Data Summary'!DO10="Yes"),OFFSET('Hygiene Data'!$D$5,0,10*ROW('Hygiene Data'!D4)),NA())</f>
        <v>#N/A</v>
      </c>
      <c r="BA10" s="98" t="e">
        <f ca="true">+IF(AND(ISNUMBER(OFFSET('Hygiene Data'!$D$7,0,10*ROW('Hygiene Data'!D4))),'Data Summary'!DP10="Yes"),OFFSET('Hygiene Data'!$D$7,0,10*ROW('Hygiene Data'!D4)),NA())</f>
        <v>#N/A</v>
      </c>
      <c r="BB10" s="98" t="e">
        <f ca="true">+IF(AND(ISNUMBER(OFFSET('Hygiene Data'!$D$9,0,10*ROW('Hygiene Data'!D4))),'Data Summary'!DQ10="Yes"),OFFSET('Hygiene Data'!$D$9,0,10*ROW('Hygiene Data'!D4)),NA())</f>
        <v>#N/A</v>
      </c>
      <c r="BC10" s="98" t="e">
        <f ca="true">+IF(AND(ISNUMBER(OFFSET('Hygiene Data'!$E$5,0,10*ROW('Hygiene Data'!E4))),'Data Summary'!DR10="Yes"),OFFSET('Hygiene Data'!$E$5,0,10*ROW('Hygiene Data'!E4)),NA())</f>
        <v>#N/A</v>
      </c>
      <c r="BD10" s="98" t="e">
        <f ca="true">+IF(AND(ISNUMBER(OFFSET('Hygiene Data'!$E$7,0,10*ROW('Hygiene Data'!E4))),'Data Summary'!DS10="Yes"),OFFSET('Hygiene Data'!$E$7,0,10*ROW('Hygiene Data'!E4)),NA())</f>
        <v>#N/A</v>
      </c>
      <c r="BE10" s="98" t="e">
        <f ca="true">+IF(AND(ISNUMBER(OFFSET('Hygiene Data'!$E$9,0,10*ROW('Hygiene Data'!E4))),'Data Summary'!DT10="Yes"),OFFSET('Hygiene Data'!$E$9,0,10*ROW('Hygiene Data'!E4)),NA())</f>
        <v>#N/A</v>
      </c>
      <c r="BF10" s="98" t="e">
        <f ca="true">+IF(AND(ISNUMBER(OFFSET('Hygiene Data'!$F$5,0,10*ROW('Hygiene Data'!F4))),'Data Summary'!DU10="Yes"),OFFSET('Hygiene Data'!$F$5,0,10*ROW('Hygiene Data'!F4)),NA())</f>
        <v>#N/A</v>
      </c>
      <c r="BG10" s="98" t="e">
        <f ca="true">+IF(AND(ISNUMBER(OFFSET('Hygiene Data'!$F$7,0,10*ROW('Hygiene Data'!F4))),'Data Summary'!DV10="Yes"),OFFSET('Hygiene Data'!$F$7,0,10*ROW('Hygiene Data'!F4)),NA())</f>
        <v>#N/A</v>
      </c>
      <c r="BH10" s="98" t="e">
        <f ca="true">+IF(AND(ISNUMBER(OFFSET('Hygiene Data'!$F$9,0,10*ROW('Hygiene Data'!F4))),'Data Summary'!DW10="Yes"),OFFSET('Hygiene Data'!$F$9,0,10*ROW('Hygiene Data'!F4)),NA())</f>
        <v>#N/A</v>
      </c>
      <c r="BI10" s="98" t="e">
        <f ca="true">+IF(AND(ISNUMBER(OFFSET('Hygiene Data'!$G$5,0,10*ROW('Hygiene Data'!G4))),'Data Summary'!DX10="Yes"),OFFSET('Hygiene Data'!$G$5,0,10*ROW('Hygiene Data'!G4)),NA())</f>
        <v>#N/A</v>
      </c>
      <c r="BJ10" s="98" t="e">
        <f ca="true">+IF(AND(ISNUMBER(OFFSET('Hygiene Data'!$G$7,0,10*ROW('Hygiene Data'!G4))),'Data Summary'!DY10="Yes"),OFFSET('Hygiene Data'!$G$7,0,10*ROW('Hygiene Data'!G4)),NA())</f>
        <v>#N/A</v>
      </c>
      <c r="BK10" s="98" t="e">
        <f ca="true">+IF(AND(ISNUMBER(OFFSET('Hygiene Data'!$G$9,0,10*ROW('Hygiene Data'!G4))),'Data Summary'!DZ10="Yes"),OFFSET('Hygiene Data'!$G$9,0,10*ROW('Hygiene Data'!G4)),NA())</f>
        <v>#N/A</v>
      </c>
      <c r="BL10" s="98" t="e">
        <f ca="true">+IF(AND(ISNUMBER(OFFSET('Hygiene Data'!$H$5,0,10*ROW('Hygiene Data'!H4))),'Data Summary'!EA10="Yes"),OFFSET('Hygiene Data'!$H$5,0,10*ROW('Hygiene Data'!H4)),NA())</f>
        <v>#N/A</v>
      </c>
      <c r="BM10" s="98" t="e">
        <f ca="true">+IF(AND(ISNUMBER(OFFSET('Hygiene Data'!$H$7,0,10*ROW('Hygiene Data'!H4))),'Data Summary'!EB10="Yes"),OFFSET('Hygiene Data'!$H$7,0,10*ROW('Hygiene Data'!H4)),NA())</f>
        <v>#N/A</v>
      </c>
      <c r="BN10" s="98" t="e">
        <f ca="true">+IF(AND(ISNUMBER(OFFSET('Hygiene Data'!$H$9,0,10*ROW('Hygiene Data'!H4))),'Data Summary'!EC10="Yes"),OFFSET('Hygiene Data'!$H$9,0,10*ROW('Hygiene Data'!H4)),NA())</f>
        <v>#N/A</v>
      </c>
      <c r="BO10" s="98" t="e">
        <f ca="true">+IF(AND(ISNUMBER(OFFSET('Hygiene Data'!$I$5,0,10*ROW('Hygiene Data'!I4))),'Data Summary'!ED10="Yes"),OFFSET('Hygiene Data'!$I$5,0,10*ROW('Hygiene Data'!I4)),NA())</f>
        <v>#N/A</v>
      </c>
      <c r="BP10" s="98" t="e">
        <f ca="true">+IF(AND(ISNUMBER(OFFSET('Hygiene Data'!$I$7,0,10*ROW('Hygiene Data'!I4))),'Data Summary'!EE10="Yes"),OFFSET('Hygiene Data'!$I$7,0,10*ROW('Hygiene Data'!I4)),NA())</f>
        <v>#N/A</v>
      </c>
      <c r="BQ10" s="98" t="e">
        <f ca="true">+IF(AND(ISNUMBER(OFFSET('Hygiene Data'!$I$9,0,10*ROW('Hygiene Data'!I4))),'Data Summary'!EF10="Yes"),OFFSET('Hygiene Data'!$I$9,0,10*ROW('Hygiene Data'!I4)),NA())</f>
        <v>#N/A</v>
      </c>
    </row>
    <row xmlns:x14ac="http://schemas.microsoft.com/office/spreadsheetml/2009/9/ac" r="11" x14ac:dyDescent="0.2">
      <c r="A11" s="339" t="str">
        <f ca="true">+RIGHT('Data Summary'!A11,LEN('Data Summary'!A11)-9)</f>
        <v>UIS</v>
      </c>
      <c r="B11" s="36" t="str">
        <f ca="true">+IF(ISTEXT('Data Summary'!B11),'Data Summary'!B11,"")</f>
        <v>Other</v>
      </c>
      <c r="C11" s="338">
        <f ca="true">+VALUE('Data Summary'!C11)</f>
        <v>2017</v>
      </c>
      <c r="D11" s="96" t="e">
        <f ca="true">+IF(AND(ISNUMBER(OFFSET('Water Data'!$D$4,0,10*ROW('Water Data'!D5))),'Data Summary'!BS11="Yes"),100-OFFSET('Water Data'!$D$4,0,10*ROW('Water Data'!D5)),NA())</f>
        <v>#N/A</v>
      </c>
      <c r="E11" s="96" t="e">
        <f ca="true">+IF(AND(ISNUMBER(OFFSET('Water Data'!$D$6,0,10*ROW('Water Data'!D5))),'Data Summary'!BT11="Yes"),OFFSET('Water Data'!$D$6,0,10*ROW('Water Data'!D5)),NA())</f>
        <v>#N/A</v>
      </c>
      <c r="F11" s="96">
        <f ca="true">+IF(AND(ISNUMBER(OFFSET('Water Data'!$D$9,0,10*ROW('Water Data'!D5))),'Data Summary'!BU11="Yes"),OFFSET('Water Data'!$D$9,0,10*ROW('Water Data'!D5)),NA())</f>
        <v>20.20506</v>
      </c>
      <c r="G11" s="96" t="e">
        <f ca="true">+IF(AND(ISNUMBER(OFFSET('Water Data'!$E$4,0,10*ROW('Water Data'!E5))),'Data Summary'!BV11="Yes"),100-OFFSET('Water Data'!$E$4,0,10*ROW('Water Data'!E5)),NA())</f>
        <v>#N/A</v>
      </c>
      <c r="H11" s="96" t="e">
        <f ca="true">+IF(AND(ISNUMBER(OFFSET('Water Data'!$E$6,0,10*ROW('Water Data'!E5))),'Data Summary'!BW11="Yes"),OFFSET('Water Data'!$E$6,0,10*ROW('Water Data'!E5)),NA())</f>
        <v>#N/A</v>
      </c>
      <c r="I11" s="96" t="e">
        <f ca="true">+IF(AND(ISNUMBER(OFFSET('Water Data'!$E$9,0,10*ROW('Water Data'!E5))),'Data Summary'!BX11="Yes"),OFFSET('Water Data'!$E$9,0,10*ROW('Water Data'!E5)),NA())</f>
        <v>#N/A</v>
      </c>
      <c r="J11" s="96" t="e">
        <f ca="true">+IF(AND(ISNUMBER(OFFSET('Water Data'!$F$4,0,10*ROW('Water Data'!F5))),'Data Summary'!BY11="Yes"),100-OFFSET('Water Data'!$F$4,0,10*ROW('Water Data'!F5)),NA())</f>
        <v>#N/A</v>
      </c>
      <c r="K11" s="96" t="e">
        <f ca="true">+IF(AND(ISNUMBER(OFFSET('Water Data'!$F$6,0,10*ROW('Water Data'!F5))),'Data Summary'!BZ11="Yes"),OFFSET('Water Data'!$F$6,0,10*ROW('Water Data'!F5)),NA())</f>
        <v>#N/A</v>
      </c>
      <c r="L11" s="96" t="e">
        <f ca="true">+IF(AND(ISNUMBER(OFFSET('Water Data'!$F$9,0,10*ROW('Water Data'!F5))),'Data Summary'!CA11="Yes"),OFFSET('Water Data'!$F$9,0,10*ROW('Water Data'!F5)),NA())</f>
        <v>#N/A</v>
      </c>
      <c r="M11" s="96" t="e">
        <f ca="true">+IF(AND(ISNUMBER(OFFSET('Water Data'!$G$4,0,10*ROW('Water Data'!G5))),'Data Summary'!CB11="Yes"),100-OFFSET('Water Data'!$G$4,0,10*ROW('Water Data'!G5)),NA())</f>
        <v>#N/A</v>
      </c>
      <c r="N11" s="96" t="e">
        <f ca="true">+IF(AND(ISNUMBER(OFFSET('Water Data'!$G$6,0,10*ROW('Water Data'!G5))),'Data Summary'!CC11="Yes"),OFFSET('Water Data'!$G$6,0,10*ROW('Water Data'!G5)),NA())</f>
        <v>#N/A</v>
      </c>
      <c r="O11" s="96" t="e">
        <f ca="true">+IF(AND(ISNUMBER(OFFSET('Water Data'!$G$9,0,10*ROW('Water Data'!G5))),'Data Summary'!CD11="Yes"),OFFSET('Water Data'!$G$9,0,10*ROW('Water Data'!G5)),NA())</f>
        <v>#N/A</v>
      </c>
      <c r="P11" s="96" t="e">
        <f ca="true">+IF(AND(ISNUMBER(OFFSET('Water Data'!$H$4,0,10*ROW('Water Data'!H5))),'Data Summary'!CE11="Yes"),100-OFFSET('Water Data'!$H$4,0,10*ROW('Water Data'!H5)),NA())</f>
        <v>#N/A</v>
      </c>
      <c r="Q11" s="96" t="e">
        <f ca="true">+IF(AND(ISNUMBER(OFFSET('Water Data'!$H$6,0,10*ROW('Water Data'!H5))),'Data Summary'!CF11="Yes"),OFFSET('Water Data'!$H$6,0,10*ROW('Water Data'!H5)),NA())</f>
        <v>#N/A</v>
      </c>
      <c r="R11" s="96">
        <f ca="true">+IF(AND(ISNUMBER(OFFSET('Water Data'!$H$9,0,10*ROW('Water Data'!H5))),'Data Summary'!CG11="Yes"),OFFSET('Water Data'!$H$9,0,10*ROW('Water Data'!H5)),NA())</f>
        <v>20.20506</v>
      </c>
      <c r="S11" s="96" t="e">
        <f ca="true">+IF(AND(ISNUMBER(OFFSET('Water Data'!$I$4,0,10*ROW('Water Data'!I5))),'Data Summary'!CH11="Yes"),100-OFFSET('Water Data'!$I$4,0,10*ROW('Water Data'!I5)),NA())</f>
        <v>#N/A</v>
      </c>
      <c r="T11" s="96" t="e">
        <f ca="true">+IF(AND(ISNUMBER(OFFSET('Water Data'!$I$6,0,10*ROW('Water Data'!I5))),'Data Summary'!CI11="Yes"),OFFSET('Water Data'!$I$6,0,10*ROW('Water Data'!I5)),NA())</f>
        <v>#N/A</v>
      </c>
      <c r="U11" s="96" t="e">
        <f ca="true">+IF(AND(ISNUMBER(OFFSET('Water Data'!$I$9,0,10*ROW('Water Data'!I5))),'Data Summary'!CJ11="Yes"),OFFSET('Water Data'!$I$9,0,10*ROW('Water Data'!I5)),NA())</f>
        <v>#N/A</v>
      </c>
      <c r="V11" s="97" t="e">
        <f ca="true">+IF(AND(ISNUMBER(OFFSET('Sanitation Data'!$D$4,0,10*ROW('Sanitation Data'!D5))),'Data Summary'!CK11="Yes"),100-OFFSET('Sanitation Data'!$D$4,0,10*ROW('Sanitation Data'!D5)),NA())</f>
        <v>#N/A</v>
      </c>
      <c r="W11" s="97">
        <f ca="true">+IF(AND(ISNUMBER(OFFSET('Sanitation Data'!$D$6,0,10*ROW('Sanitation Data'!D5))),'Data Summary'!CL11="Yes"),OFFSET('Sanitation Data'!$D$6,0,10*ROW('Sanitation Data'!D5)),NA())</f>
        <v>45.085439999999998</v>
      </c>
      <c r="X11" s="97" t="e">
        <f ca="true">+IF(AND(ISNUMBER(OFFSET('Sanitation Data'!$D$10,0,10*ROW('Sanitation Data'!D5))),'Data Summary'!CM11="Yes"),OFFSET('Sanitation Data'!$D$10,0,10*ROW('Sanitation Data'!D5)),NA())</f>
        <v>#N/A</v>
      </c>
      <c r="Y11" s="97" t="e">
        <f ca="true">+IF(AND(ISNUMBER(OFFSET('Sanitation Data'!$D$11,0,10*ROW('Sanitation Data'!D5))),'Data Summary'!CN11="Yes"),OFFSET('Sanitation Data'!$D$11,0,10*ROW('Sanitation Data'!D5)),NA())</f>
        <v>#N/A</v>
      </c>
      <c r="Z11" s="97" t="e">
        <f ca="true">+IF(AND(ISNUMBER(OFFSET('Sanitation Data'!$D$12,0,10*ROW('Sanitation Data'!D5))),'Data Summary'!CO11="Yes"),OFFSET('Sanitation Data'!$D$12,0,10*ROW('Sanitation Data'!D5)),NA())</f>
        <v>#N/A</v>
      </c>
      <c r="AA11" s="97" t="e">
        <f ca="true">+IF(AND(ISNUMBER(OFFSET('Sanitation Data'!$E$4,0,10*ROW('Sanitation Data'!E5))),'Data Summary'!CP11="Yes"),100-OFFSET('Sanitation Data'!$E$4,0,10*ROW('Sanitation Data'!E5)),NA())</f>
        <v>#N/A</v>
      </c>
      <c r="AB11" s="97" t="e">
        <f ca="true">+IF(AND(ISNUMBER(OFFSET('Sanitation Data'!$E$6,0,10*ROW('Sanitation Data'!E5))),'Data Summary'!CQ11="Yes"),OFFSET('Sanitation Data'!$E$6,0,10*ROW('Sanitation Data'!E5)),NA())</f>
        <v>#N/A</v>
      </c>
      <c r="AC11" s="97" t="e">
        <f ca="true">+IF(AND(ISNUMBER(OFFSET('Sanitation Data'!$E$10,0,10*ROW('Sanitation Data'!E5))),'Data Summary'!CR11="Yes"),OFFSET('Sanitation Data'!$E$10,0,10*ROW('Sanitation Data'!E5)),NA())</f>
        <v>#N/A</v>
      </c>
      <c r="AD11" s="97" t="e">
        <f ca="true">+IF(AND(ISNUMBER(OFFSET('Sanitation Data'!$E$11,0,10*ROW('Sanitation Data'!E5))),'Data Summary'!CS11="Yes"),OFFSET('Sanitation Data'!$E$11,0,10*ROW('Sanitation Data'!E5)),NA())</f>
        <v>#N/A</v>
      </c>
      <c r="AE11" s="97" t="e">
        <f ca="true">+IF(AND(ISNUMBER(OFFSET('Sanitation Data'!$E$12,0,10*ROW('Sanitation Data'!E5))),'Data Summary'!CT11="Yes"),OFFSET('Sanitation Data'!$E$12,0,10*ROW('Sanitation Data'!E5)),NA())</f>
        <v>#N/A</v>
      </c>
      <c r="AF11" s="97" t="e">
        <f ca="true">+IF(AND(ISNUMBER(OFFSET('Sanitation Data'!$F$4,0,10*ROW('Sanitation Data'!F5))),'Data Summary'!CU11="Yes"),100-OFFSET('Sanitation Data'!$F$4,0,10*ROW('Sanitation Data'!F5)),NA())</f>
        <v>#N/A</v>
      </c>
      <c r="AG11" s="97" t="e">
        <f ca="true">+IF(AND(ISNUMBER(OFFSET('Sanitation Data'!$F$6,0,10*ROW('Sanitation Data'!F5))),'Data Summary'!CV11="Yes"),OFFSET('Sanitation Data'!$F$6,0,10*ROW('Sanitation Data'!F5)),NA())</f>
        <v>#N/A</v>
      </c>
      <c r="AH11" s="97" t="e">
        <f ca="true">+IF(AND(ISNUMBER(OFFSET('Sanitation Data'!$F$10,0,10*ROW('Sanitation Data'!F5))),'Data Summary'!CW11="Yes"),OFFSET('Sanitation Data'!$F$10,0,10*ROW('Sanitation Data'!F5)),NA())</f>
        <v>#N/A</v>
      </c>
      <c r="AI11" s="97" t="e">
        <f ca="true">+IF(AND(ISNUMBER(OFFSET('Sanitation Data'!$F$11,0,10*ROW('Sanitation Data'!F5))),'Data Summary'!CX11="Yes"),OFFSET('Sanitation Data'!$F$11,0,10*ROW('Sanitation Data'!F5)),NA())</f>
        <v>#N/A</v>
      </c>
      <c r="AJ11" s="97" t="e">
        <f ca="true">+IF(AND(ISNUMBER(OFFSET('Sanitation Data'!$F$12,0,10*ROW('Sanitation Data'!F5))),'Data Summary'!CY11="Yes"),OFFSET('Sanitation Data'!$F$12,0,10*ROW('Sanitation Data'!F5)),NA())</f>
        <v>#N/A</v>
      </c>
      <c r="AK11" s="97" t="e">
        <f ca="true">+IF(AND(ISNUMBER(OFFSET('Sanitation Data'!$G$4,0,10*ROW('Sanitation Data'!G5))),'Data Summary'!CZ11="Yes"),100-OFFSET('Sanitation Data'!$G$4,0,10*ROW('Sanitation Data'!G5)),NA())</f>
        <v>#N/A</v>
      </c>
      <c r="AL11" s="97" t="e">
        <f ca="true">+IF(AND(ISNUMBER(OFFSET('Sanitation Data'!$G$6,0,10*ROW('Sanitation Data'!G5))),'Data Summary'!DA11="Yes"),OFFSET('Sanitation Data'!$G$6,0,10*ROW('Sanitation Data'!G5)),NA())</f>
        <v>#N/A</v>
      </c>
      <c r="AM11" s="97" t="e">
        <f ca="true">+IF(AND(ISNUMBER(OFFSET('Sanitation Data'!$G$10,0,10*ROW('Sanitation Data'!G5))),'Data Summary'!DB11="Yes"),OFFSET('Sanitation Data'!$G$10,0,10*ROW('Sanitation Data'!G5)),NA())</f>
        <v>#N/A</v>
      </c>
      <c r="AN11" s="97" t="e">
        <f ca="true">+IF(AND(ISNUMBER(OFFSET('Sanitation Data'!$G$11,0,10*ROW('Sanitation Data'!G5))),'Data Summary'!DC11="Yes"),OFFSET('Sanitation Data'!$G$11,0,10*ROW('Sanitation Data'!G5)),NA())</f>
        <v>#N/A</v>
      </c>
      <c r="AO11" s="97" t="e">
        <f ca="true">+IF(AND(ISNUMBER(OFFSET('Sanitation Data'!$G$12,0,10*ROW('Sanitation Data'!G5))),'Data Summary'!DD11="Yes"),OFFSET('Sanitation Data'!$G$12,0,10*ROW('Sanitation Data'!G5)),NA())</f>
        <v>#N/A</v>
      </c>
      <c r="AP11" s="97" t="e">
        <f ca="true">+IF(AND(ISNUMBER(OFFSET('Sanitation Data'!$H$4,0,10*ROW('Sanitation Data'!H5))),'Data Summary'!DE11="Yes"),100-OFFSET('Sanitation Data'!$H$4,0,10*ROW('Sanitation Data'!H5)),NA())</f>
        <v>#N/A</v>
      </c>
      <c r="AQ11" s="97">
        <f ca="true">+IF(AND(ISNUMBER(OFFSET('Sanitation Data'!$H$6,0,10*ROW('Sanitation Data'!H5))),'Data Summary'!DF11="Yes"),OFFSET('Sanitation Data'!$H$6,0,10*ROW('Sanitation Data'!H5)),NA())</f>
        <v>45.085439999999998</v>
      </c>
      <c r="AR11" s="97" t="e">
        <f ca="true">+IF(AND(ISNUMBER(OFFSET('Sanitation Data'!$H$10,0,10*ROW('Sanitation Data'!H5))),'Data Summary'!DG11="Yes"),OFFSET('Sanitation Data'!$H$10,0,10*ROW('Sanitation Data'!H5)),NA())</f>
        <v>#N/A</v>
      </c>
      <c r="AS11" s="97" t="e">
        <f ca="true">+IF(AND(ISNUMBER(OFFSET('Sanitation Data'!$H$11,0,10*ROW('Sanitation Data'!H5))),'Data Summary'!DH11="Yes"),OFFSET('Sanitation Data'!$H$11,0,10*ROW('Sanitation Data'!H5)),NA())</f>
        <v>#N/A</v>
      </c>
      <c r="AT11" s="97" t="e">
        <f ca="true">+IF(AND(ISNUMBER(OFFSET('Sanitation Data'!$H$12,0,10*ROW('Sanitation Data'!H5))),'Data Summary'!DI11="Yes"),OFFSET('Sanitation Data'!$H$12,0,10*ROW('Sanitation Data'!H5)),NA())</f>
        <v>#N/A</v>
      </c>
      <c r="AU11" s="97" t="e">
        <f ca="true">+IF(AND(ISNUMBER(OFFSET('Sanitation Data'!$I$4,0,10*ROW('Sanitation Data'!I5))),'Data Summary'!DJ11="Yes"),100-OFFSET('Sanitation Data'!$I$4,0,10*ROW('Sanitation Data'!I5)),NA())</f>
        <v>#N/A</v>
      </c>
      <c r="AV11" s="97" t="e">
        <f ca="true">+IF(AND(ISNUMBER(OFFSET('Sanitation Data'!$I$6,0,10*ROW('Sanitation Data'!I5))),'Data Summary'!DK11="Yes"),OFFSET('Sanitation Data'!$I$6,0,10*ROW('Sanitation Data'!I5)),NA())</f>
        <v>#N/A</v>
      </c>
      <c r="AW11" s="97" t="e">
        <f ca="true">+IF(AND(ISNUMBER(OFFSET('Sanitation Data'!$I$10,0,10*ROW('Sanitation Data'!I5))),'Data Summary'!DL11="Yes"),OFFSET('Sanitation Data'!$I$10,0,10*ROW('Sanitation Data'!I5)),NA())</f>
        <v>#N/A</v>
      </c>
      <c r="AX11" s="97" t="e">
        <f ca="true">+IF(AND(ISNUMBER(OFFSET('Sanitation Data'!$I$11,0,10*ROW('Sanitation Data'!I5))),'Data Summary'!DM11="Yes"),OFFSET('Sanitation Data'!$I$11,0,10*ROW('Sanitation Data'!I5)),NA())</f>
        <v>#N/A</v>
      </c>
      <c r="AY11" s="97" t="e">
        <f ca="true">+IF(AND(ISNUMBER(OFFSET('Sanitation Data'!$I$12,0,10*ROW('Sanitation Data'!I5))),'Data Summary'!DN11="Yes"),OFFSET('Sanitation Data'!$I$12,0,10*ROW('Sanitation Data'!I5)),NA())</f>
        <v>#N/A</v>
      </c>
      <c r="AZ11" s="98" t="e">
        <f ca="true">+IF(AND(ISNUMBER(OFFSET('Hygiene Data'!$D$5,0,10*ROW('Hygiene Data'!D5))),'Data Summary'!DO11="Yes"),OFFSET('Hygiene Data'!$D$5,0,10*ROW('Hygiene Data'!D5)),NA())</f>
        <v>#N/A</v>
      </c>
      <c r="BA11" s="98" t="e">
        <f ca="true">+IF(AND(ISNUMBER(OFFSET('Hygiene Data'!$D$7,0,10*ROW('Hygiene Data'!D5))),'Data Summary'!DP11="Yes"),OFFSET('Hygiene Data'!$D$7,0,10*ROW('Hygiene Data'!D5)),NA())</f>
        <v>#N/A</v>
      </c>
      <c r="BB11" s="98" t="e">
        <f ca="true">+IF(AND(ISNUMBER(OFFSET('Hygiene Data'!$D$9,0,10*ROW('Hygiene Data'!D5))),'Data Summary'!DQ11="Yes"),OFFSET('Hygiene Data'!$D$9,0,10*ROW('Hygiene Data'!D5)),NA())</f>
        <v>#N/A</v>
      </c>
      <c r="BC11" s="98" t="e">
        <f ca="true">+IF(AND(ISNUMBER(OFFSET('Hygiene Data'!$E$5,0,10*ROW('Hygiene Data'!E5))),'Data Summary'!DR11="Yes"),OFFSET('Hygiene Data'!$E$5,0,10*ROW('Hygiene Data'!E5)),NA())</f>
        <v>#N/A</v>
      </c>
      <c r="BD11" s="98" t="e">
        <f ca="true">+IF(AND(ISNUMBER(OFFSET('Hygiene Data'!$E$7,0,10*ROW('Hygiene Data'!E5))),'Data Summary'!DS11="Yes"),OFFSET('Hygiene Data'!$E$7,0,10*ROW('Hygiene Data'!E5)),NA())</f>
        <v>#N/A</v>
      </c>
      <c r="BE11" s="98" t="e">
        <f ca="true">+IF(AND(ISNUMBER(OFFSET('Hygiene Data'!$E$9,0,10*ROW('Hygiene Data'!E5))),'Data Summary'!DT11="Yes"),OFFSET('Hygiene Data'!$E$9,0,10*ROW('Hygiene Data'!E5)),NA())</f>
        <v>#N/A</v>
      </c>
      <c r="BF11" s="98" t="e">
        <f ca="true">+IF(AND(ISNUMBER(OFFSET('Hygiene Data'!$F$5,0,10*ROW('Hygiene Data'!F5))),'Data Summary'!DU11="Yes"),OFFSET('Hygiene Data'!$F$5,0,10*ROW('Hygiene Data'!F5)),NA())</f>
        <v>#N/A</v>
      </c>
      <c r="BG11" s="98" t="e">
        <f ca="true">+IF(AND(ISNUMBER(OFFSET('Hygiene Data'!$F$7,0,10*ROW('Hygiene Data'!F5))),'Data Summary'!DV11="Yes"),OFFSET('Hygiene Data'!$F$7,0,10*ROW('Hygiene Data'!F5)),NA())</f>
        <v>#N/A</v>
      </c>
      <c r="BH11" s="98" t="e">
        <f ca="true">+IF(AND(ISNUMBER(OFFSET('Hygiene Data'!$F$9,0,10*ROW('Hygiene Data'!F5))),'Data Summary'!DW11="Yes"),OFFSET('Hygiene Data'!$F$9,0,10*ROW('Hygiene Data'!F5)),NA())</f>
        <v>#N/A</v>
      </c>
      <c r="BI11" s="98" t="e">
        <f ca="true">+IF(AND(ISNUMBER(OFFSET('Hygiene Data'!$G$5,0,10*ROW('Hygiene Data'!G5))),'Data Summary'!DX11="Yes"),OFFSET('Hygiene Data'!$G$5,0,10*ROW('Hygiene Data'!G5)),NA())</f>
        <v>#N/A</v>
      </c>
      <c r="BJ11" s="98" t="e">
        <f ca="true">+IF(AND(ISNUMBER(OFFSET('Hygiene Data'!$G$7,0,10*ROW('Hygiene Data'!G5))),'Data Summary'!DY11="Yes"),OFFSET('Hygiene Data'!$G$7,0,10*ROW('Hygiene Data'!G5)),NA())</f>
        <v>#N/A</v>
      </c>
      <c r="BK11" s="98" t="e">
        <f ca="true">+IF(AND(ISNUMBER(OFFSET('Hygiene Data'!$G$9,0,10*ROW('Hygiene Data'!G5))),'Data Summary'!DZ11="Yes"),OFFSET('Hygiene Data'!$G$9,0,10*ROW('Hygiene Data'!G5)),NA())</f>
        <v>#N/A</v>
      </c>
      <c r="BL11" s="98" t="e">
        <f ca="true">+IF(AND(ISNUMBER(OFFSET('Hygiene Data'!$H$5,0,10*ROW('Hygiene Data'!H5))),'Data Summary'!EA11="Yes"),OFFSET('Hygiene Data'!$H$5,0,10*ROW('Hygiene Data'!H5)),NA())</f>
        <v>#N/A</v>
      </c>
      <c r="BM11" s="98" t="e">
        <f ca="true">+IF(AND(ISNUMBER(OFFSET('Hygiene Data'!$H$7,0,10*ROW('Hygiene Data'!H5))),'Data Summary'!EB11="Yes"),OFFSET('Hygiene Data'!$H$7,0,10*ROW('Hygiene Data'!H5)),NA())</f>
        <v>#N/A</v>
      </c>
      <c r="BN11" s="98" t="e">
        <f ca="true">+IF(AND(ISNUMBER(OFFSET('Hygiene Data'!$H$9,0,10*ROW('Hygiene Data'!H5))),'Data Summary'!EC11="Yes"),OFFSET('Hygiene Data'!$H$9,0,10*ROW('Hygiene Data'!H5)),NA())</f>
        <v>#N/A</v>
      </c>
      <c r="BO11" s="98" t="e">
        <f ca="true">+IF(AND(ISNUMBER(OFFSET('Hygiene Data'!$I$5,0,10*ROW('Hygiene Data'!I5))),'Data Summary'!ED11="Yes"),OFFSET('Hygiene Data'!$I$5,0,10*ROW('Hygiene Data'!I5)),NA())</f>
        <v>#N/A</v>
      </c>
      <c r="BP11" s="98" t="e">
        <f ca="true">+IF(AND(ISNUMBER(OFFSET('Hygiene Data'!$I$7,0,10*ROW('Hygiene Data'!I5))),'Data Summary'!EE11="Yes"),OFFSET('Hygiene Data'!$I$7,0,10*ROW('Hygiene Data'!I5)),NA())</f>
        <v>#N/A</v>
      </c>
      <c r="BQ11" s="98" t="e">
        <f ca="true">+IF(AND(ISNUMBER(OFFSET('Hygiene Data'!$I$9,0,10*ROW('Hygiene Data'!I5))),'Data Summary'!EF11="Yes"),OFFSET('Hygiene Data'!$I$9,0,10*ROW('Hygiene Data'!I5)),NA())</f>
        <v>#N/A</v>
      </c>
    </row>
    <row xmlns:x14ac="http://schemas.microsoft.com/office/spreadsheetml/2009/9/ac" r="12" x14ac:dyDescent="0.2">
      <c r="A12" s="339" t="str">
        <f ca="true">+RIGHT('Data Summary'!A12,LEN('Data Summary'!A12)-9)</f>
        <v>UIS</v>
      </c>
      <c r="B12" s="36" t="str">
        <f ca="true">+IF(ISTEXT('Data Summary'!B12),'Data Summary'!B12,"")</f>
        <v>Other</v>
      </c>
      <c r="C12" s="338">
        <f ca="true">+VALUE('Data Summary'!C12)</f>
        <v>2018</v>
      </c>
      <c r="D12" s="96" t="e">
        <f ca="true">+IF(AND(ISNUMBER(OFFSET('Water Data'!$D$4,0,10*ROW('Water Data'!D6))),'Data Summary'!BS12="Yes"),100-OFFSET('Water Data'!$D$4,0,10*ROW('Water Data'!D6)),NA())</f>
        <v>#N/A</v>
      </c>
      <c r="E12" s="96" t="e">
        <f ca="true">+IF(AND(ISNUMBER(OFFSET('Water Data'!$D$6,0,10*ROW('Water Data'!D6))),'Data Summary'!BT12="Yes"),OFFSET('Water Data'!$D$6,0,10*ROW('Water Data'!D6)),NA())</f>
        <v>#N/A</v>
      </c>
      <c r="F12" s="96" t="e">
        <f ca="true">+IF(AND(ISNUMBER(OFFSET('Water Data'!$D$9,0,10*ROW('Water Data'!D6))),'Data Summary'!BU12="Yes"),OFFSET('Water Data'!$D$9,0,10*ROW('Water Data'!D6)),NA())</f>
        <v>#N/A</v>
      </c>
      <c r="G12" s="96" t="e">
        <f ca="true">+IF(AND(ISNUMBER(OFFSET('Water Data'!$E$4,0,10*ROW('Water Data'!E6))),'Data Summary'!BV12="Yes"),100-OFFSET('Water Data'!$E$4,0,10*ROW('Water Data'!E6)),NA())</f>
        <v>#N/A</v>
      </c>
      <c r="H12" s="96" t="e">
        <f ca="true">+IF(AND(ISNUMBER(OFFSET('Water Data'!$E$6,0,10*ROW('Water Data'!E6))),'Data Summary'!BW12="Yes"),OFFSET('Water Data'!$E$6,0,10*ROW('Water Data'!E6)),NA())</f>
        <v>#N/A</v>
      </c>
      <c r="I12" s="96" t="e">
        <f ca="true">+IF(AND(ISNUMBER(OFFSET('Water Data'!$E$9,0,10*ROW('Water Data'!E6))),'Data Summary'!BX12="Yes"),OFFSET('Water Data'!$E$9,0,10*ROW('Water Data'!E6)),NA())</f>
        <v>#N/A</v>
      </c>
      <c r="J12" s="96" t="e">
        <f ca="true">+IF(AND(ISNUMBER(OFFSET('Water Data'!$F$4,0,10*ROW('Water Data'!F6))),'Data Summary'!BY12="Yes"),100-OFFSET('Water Data'!$F$4,0,10*ROW('Water Data'!F6)),NA())</f>
        <v>#N/A</v>
      </c>
      <c r="K12" s="96" t="e">
        <f ca="true">+IF(AND(ISNUMBER(OFFSET('Water Data'!$F$6,0,10*ROW('Water Data'!F6))),'Data Summary'!BZ12="Yes"),OFFSET('Water Data'!$F$6,0,10*ROW('Water Data'!F6)),NA())</f>
        <v>#N/A</v>
      </c>
      <c r="L12" s="96" t="e">
        <f ca="true">+IF(AND(ISNUMBER(OFFSET('Water Data'!$F$9,0,10*ROW('Water Data'!F6))),'Data Summary'!CA12="Yes"),OFFSET('Water Data'!$F$9,0,10*ROW('Water Data'!F6)),NA())</f>
        <v>#N/A</v>
      </c>
      <c r="M12" s="96" t="e">
        <f ca="true">+IF(AND(ISNUMBER(OFFSET('Water Data'!$G$4,0,10*ROW('Water Data'!G6))),'Data Summary'!CB12="Yes"),100-OFFSET('Water Data'!$G$4,0,10*ROW('Water Data'!G6)),NA())</f>
        <v>#N/A</v>
      </c>
      <c r="N12" s="96" t="e">
        <f ca="true">+IF(AND(ISNUMBER(OFFSET('Water Data'!$G$6,0,10*ROW('Water Data'!G6))),'Data Summary'!CC12="Yes"),OFFSET('Water Data'!$G$6,0,10*ROW('Water Data'!G6)),NA())</f>
        <v>#N/A</v>
      </c>
      <c r="O12" s="96" t="e">
        <f ca="true">+IF(AND(ISNUMBER(OFFSET('Water Data'!$G$9,0,10*ROW('Water Data'!G6))),'Data Summary'!CD12="Yes"),OFFSET('Water Data'!$G$9,0,10*ROW('Water Data'!G6)),NA())</f>
        <v>#N/A</v>
      </c>
      <c r="P12" s="96" t="e">
        <f ca="true">+IF(AND(ISNUMBER(OFFSET('Water Data'!$H$4,0,10*ROW('Water Data'!H6))),'Data Summary'!CE12="Yes"),100-OFFSET('Water Data'!$H$4,0,10*ROW('Water Data'!H6)),NA())</f>
        <v>#N/A</v>
      </c>
      <c r="Q12" s="96" t="e">
        <f ca="true">+IF(AND(ISNUMBER(OFFSET('Water Data'!$H$6,0,10*ROW('Water Data'!H6))),'Data Summary'!CF12="Yes"),OFFSET('Water Data'!$H$6,0,10*ROW('Water Data'!H6)),NA())</f>
        <v>#N/A</v>
      </c>
      <c r="R12" s="96" t="e">
        <f ca="true">+IF(AND(ISNUMBER(OFFSET('Water Data'!$H$9,0,10*ROW('Water Data'!H6))),'Data Summary'!CG12="Yes"),OFFSET('Water Data'!$H$9,0,10*ROW('Water Data'!H6)),NA())</f>
        <v>#N/A</v>
      </c>
      <c r="S12" s="96" t="e">
        <f ca="true">+IF(AND(ISNUMBER(OFFSET('Water Data'!$I$4,0,10*ROW('Water Data'!I6))),'Data Summary'!CH12="Yes"),100-OFFSET('Water Data'!$I$4,0,10*ROW('Water Data'!I6)),NA())</f>
        <v>#N/A</v>
      </c>
      <c r="T12" s="96" t="e">
        <f ca="true">+IF(AND(ISNUMBER(OFFSET('Water Data'!$I$6,0,10*ROW('Water Data'!I6))),'Data Summary'!CI12="Yes"),OFFSET('Water Data'!$I$6,0,10*ROW('Water Data'!I6)),NA())</f>
        <v>#N/A</v>
      </c>
      <c r="U12" s="96" t="e">
        <f ca="true">+IF(AND(ISNUMBER(OFFSET('Water Data'!$I$9,0,10*ROW('Water Data'!I6))),'Data Summary'!CJ12="Yes"),OFFSET('Water Data'!$I$9,0,10*ROW('Water Data'!I6)),NA())</f>
        <v>#N/A</v>
      </c>
      <c r="V12" s="97" t="e">
        <f ca="true">+IF(AND(ISNUMBER(OFFSET('Sanitation Data'!$D$4,0,10*ROW('Sanitation Data'!D6))),'Data Summary'!CK12="Yes"),100-OFFSET('Sanitation Data'!$D$4,0,10*ROW('Sanitation Data'!D6)),NA())</f>
        <v>#N/A</v>
      </c>
      <c r="W12" s="97">
        <f ca="true">+IF(AND(ISNUMBER(OFFSET('Sanitation Data'!$D$6,0,10*ROW('Sanitation Data'!D6))),'Data Summary'!CL12="Yes"),OFFSET('Sanitation Data'!$D$6,0,10*ROW('Sanitation Data'!D6)),NA())</f>
        <v>67.326708954004701</v>
      </c>
      <c r="X12" s="97" t="e">
        <f ca="true">+IF(AND(ISNUMBER(OFFSET('Sanitation Data'!$D$10,0,10*ROW('Sanitation Data'!D6))),'Data Summary'!CM12="Yes"),OFFSET('Sanitation Data'!$D$10,0,10*ROW('Sanitation Data'!D6)),NA())</f>
        <v>#N/A</v>
      </c>
      <c r="Y12" s="97" t="e">
        <f ca="true">+IF(AND(ISNUMBER(OFFSET('Sanitation Data'!$D$11,0,10*ROW('Sanitation Data'!D6))),'Data Summary'!CN12="Yes"),OFFSET('Sanitation Data'!$D$11,0,10*ROW('Sanitation Data'!D6)),NA())</f>
        <v>#N/A</v>
      </c>
      <c r="Z12" s="97" t="e">
        <f ca="true">+IF(AND(ISNUMBER(OFFSET('Sanitation Data'!$D$12,0,10*ROW('Sanitation Data'!D6))),'Data Summary'!CO12="Yes"),OFFSET('Sanitation Data'!$D$12,0,10*ROW('Sanitation Data'!D6)),NA())</f>
        <v>#N/A</v>
      </c>
      <c r="AA12" s="97" t="e">
        <f ca="true">+IF(AND(ISNUMBER(OFFSET('Sanitation Data'!$E$4,0,10*ROW('Sanitation Data'!E6))),'Data Summary'!CP12="Yes"),100-OFFSET('Sanitation Data'!$E$4,0,10*ROW('Sanitation Data'!E6)),NA())</f>
        <v>#N/A</v>
      </c>
      <c r="AB12" s="97" t="e">
        <f ca="true">+IF(AND(ISNUMBER(OFFSET('Sanitation Data'!$E$6,0,10*ROW('Sanitation Data'!E6))),'Data Summary'!CQ12="Yes"),OFFSET('Sanitation Data'!$E$6,0,10*ROW('Sanitation Data'!E6)),NA())</f>
        <v>#N/A</v>
      </c>
      <c r="AC12" s="97" t="e">
        <f ca="true">+IF(AND(ISNUMBER(OFFSET('Sanitation Data'!$E$10,0,10*ROW('Sanitation Data'!E6))),'Data Summary'!CR12="Yes"),OFFSET('Sanitation Data'!$E$10,0,10*ROW('Sanitation Data'!E6)),NA())</f>
        <v>#N/A</v>
      </c>
      <c r="AD12" s="97" t="e">
        <f ca="true">+IF(AND(ISNUMBER(OFFSET('Sanitation Data'!$E$11,0,10*ROW('Sanitation Data'!E6))),'Data Summary'!CS12="Yes"),OFFSET('Sanitation Data'!$E$11,0,10*ROW('Sanitation Data'!E6)),NA())</f>
        <v>#N/A</v>
      </c>
      <c r="AE12" s="97" t="e">
        <f ca="true">+IF(AND(ISNUMBER(OFFSET('Sanitation Data'!$E$12,0,10*ROW('Sanitation Data'!E6))),'Data Summary'!CT12="Yes"),OFFSET('Sanitation Data'!$E$12,0,10*ROW('Sanitation Data'!E6)),NA())</f>
        <v>#N/A</v>
      </c>
      <c r="AF12" s="97" t="e">
        <f ca="true">+IF(AND(ISNUMBER(OFFSET('Sanitation Data'!$F$4,0,10*ROW('Sanitation Data'!F6))),'Data Summary'!CU12="Yes"),100-OFFSET('Sanitation Data'!$F$4,0,10*ROW('Sanitation Data'!F6)),NA())</f>
        <v>#N/A</v>
      </c>
      <c r="AG12" s="97" t="e">
        <f ca="true">+IF(AND(ISNUMBER(OFFSET('Sanitation Data'!$F$6,0,10*ROW('Sanitation Data'!F6))),'Data Summary'!CV12="Yes"),OFFSET('Sanitation Data'!$F$6,0,10*ROW('Sanitation Data'!F6)),NA())</f>
        <v>#N/A</v>
      </c>
      <c r="AH12" s="97" t="e">
        <f ca="true">+IF(AND(ISNUMBER(OFFSET('Sanitation Data'!$F$10,0,10*ROW('Sanitation Data'!F6))),'Data Summary'!CW12="Yes"),OFFSET('Sanitation Data'!$F$10,0,10*ROW('Sanitation Data'!F6)),NA())</f>
        <v>#N/A</v>
      </c>
      <c r="AI12" s="97" t="e">
        <f ca="true">+IF(AND(ISNUMBER(OFFSET('Sanitation Data'!$F$11,0,10*ROW('Sanitation Data'!F6))),'Data Summary'!CX12="Yes"),OFFSET('Sanitation Data'!$F$11,0,10*ROW('Sanitation Data'!F6)),NA())</f>
        <v>#N/A</v>
      </c>
      <c r="AJ12" s="97" t="e">
        <f ca="true">+IF(AND(ISNUMBER(OFFSET('Sanitation Data'!$F$12,0,10*ROW('Sanitation Data'!F6))),'Data Summary'!CY12="Yes"),OFFSET('Sanitation Data'!$F$12,0,10*ROW('Sanitation Data'!F6)),NA())</f>
        <v>#N/A</v>
      </c>
      <c r="AK12" s="97" t="e">
        <f ca="true">+IF(AND(ISNUMBER(OFFSET('Sanitation Data'!$G$4,0,10*ROW('Sanitation Data'!G6))),'Data Summary'!CZ12="Yes"),100-OFFSET('Sanitation Data'!$G$4,0,10*ROW('Sanitation Data'!G6)),NA())</f>
        <v>#N/A</v>
      </c>
      <c r="AL12" s="97" t="e">
        <f ca="true">+IF(AND(ISNUMBER(OFFSET('Sanitation Data'!$G$6,0,10*ROW('Sanitation Data'!G6))),'Data Summary'!DA12="Yes"),OFFSET('Sanitation Data'!$G$6,0,10*ROW('Sanitation Data'!G6)),NA())</f>
        <v>#N/A</v>
      </c>
      <c r="AM12" s="97" t="e">
        <f ca="true">+IF(AND(ISNUMBER(OFFSET('Sanitation Data'!$G$10,0,10*ROW('Sanitation Data'!G6))),'Data Summary'!DB12="Yes"),OFFSET('Sanitation Data'!$G$10,0,10*ROW('Sanitation Data'!G6)),NA())</f>
        <v>#N/A</v>
      </c>
      <c r="AN12" s="97" t="e">
        <f ca="true">+IF(AND(ISNUMBER(OFFSET('Sanitation Data'!$G$11,0,10*ROW('Sanitation Data'!G6))),'Data Summary'!DC12="Yes"),OFFSET('Sanitation Data'!$G$11,0,10*ROW('Sanitation Data'!G6)),NA())</f>
        <v>#N/A</v>
      </c>
      <c r="AO12" s="97" t="e">
        <f ca="true">+IF(AND(ISNUMBER(OFFSET('Sanitation Data'!$G$12,0,10*ROW('Sanitation Data'!G6))),'Data Summary'!DD12="Yes"),OFFSET('Sanitation Data'!$G$12,0,10*ROW('Sanitation Data'!G6)),NA())</f>
        <v>#N/A</v>
      </c>
      <c r="AP12" s="97" t="e">
        <f ca="true">+IF(AND(ISNUMBER(OFFSET('Sanitation Data'!$H$4,0,10*ROW('Sanitation Data'!H6))),'Data Summary'!DE12="Yes"),100-OFFSET('Sanitation Data'!$H$4,0,10*ROW('Sanitation Data'!H6)),NA())</f>
        <v>#N/A</v>
      </c>
      <c r="AQ12" s="97">
        <f ca="true">+IF(AND(ISNUMBER(OFFSET('Sanitation Data'!$H$6,0,10*ROW('Sanitation Data'!H6))),'Data Summary'!DF12="Yes"),OFFSET('Sanitation Data'!$H$6,0,10*ROW('Sanitation Data'!H6)),NA())</f>
        <v>57.763480000000001</v>
      </c>
      <c r="AR12" s="97" t="e">
        <f ca="true">+IF(AND(ISNUMBER(OFFSET('Sanitation Data'!$H$10,0,10*ROW('Sanitation Data'!H6))),'Data Summary'!DG12="Yes"),OFFSET('Sanitation Data'!$H$10,0,10*ROW('Sanitation Data'!H6)),NA())</f>
        <v>#N/A</v>
      </c>
      <c r="AS12" s="97" t="e">
        <f ca="true">+IF(AND(ISNUMBER(OFFSET('Sanitation Data'!$H$11,0,10*ROW('Sanitation Data'!H6))),'Data Summary'!DH12="Yes"),OFFSET('Sanitation Data'!$H$11,0,10*ROW('Sanitation Data'!H6)),NA())</f>
        <v>#N/A</v>
      </c>
      <c r="AT12" s="97" t="e">
        <f ca="true">+IF(AND(ISNUMBER(OFFSET('Sanitation Data'!$H$12,0,10*ROW('Sanitation Data'!H6))),'Data Summary'!DI12="Yes"),OFFSET('Sanitation Data'!$H$12,0,10*ROW('Sanitation Data'!H6)),NA())</f>
        <v>#N/A</v>
      </c>
      <c r="AU12" s="97" t="e">
        <f ca="true">+IF(AND(ISNUMBER(OFFSET('Sanitation Data'!$I$4,0,10*ROW('Sanitation Data'!I6))),'Data Summary'!DJ12="Yes"),100-OFFSET('Sanitation Data'!$I$4,0,10*ROW('Sanitation Data'!I6)),NA())</f>
        <v>#N/A</v>
      </c>
      <c r="AV12" s="97">
        <f ca="true">+IF(AND(ISNUMBER(OFFSET('Sanitation Data'!$I$6,0,10*ROW('Sanitation Data'!I6))),'Data Summary'!DK12="Yes"),OFFSET('Sanitation Data'!$I$6,0,10*ROW('Sanitation Data'!I6)),NA())</f>
        <v>77.181209999999993</v>
      </c>
      <c r="AW12" s="97" t="e">
        <f ca="true">+IF(AND(ISNUMBER(OFFSET('Sanitation Data'!$I$10,0,10*ROW('Sanitation Data'!I6))),'Data Summary'!DL12="Yes"),OFFSET('Sanitation Data'!$I$10,0,10*ROW('Sanitation Data'!I6)),NA())</f>
        <v>#N/A</v>
      </c>
      <c r="AX12" s="97" t="e">
        <f ca="true">+IF(AND(ISNUMBER(OFFSET('Sanitation Data'!$I$11,0,10*ROW('Sanitation Data'!I6))),'Data Summary'!DM12="Yes"),OFFSET('Sanitation Data'!$I$11,0,10*ROW('Sanitation Data'!I6)),NA())</f>
        <v>#N/A</v>
      </c>
      <c r="AY12" s="97" t="e">
        <f ca="true">+IF(AND(ISNUMBER(OFFSET('Sanitation Data'!$I$12,0,10*ROW('Sanitation Data'!I6))),'Data Summary'!DN12="Yes"),OFFSET('Sanitation Data'!$I$12,0,10*ROW('Sanitation Data'!I6)),NA())</f>
        <v>#N/A</v>
      </c>
      <c r="AZ12" s="98" t="e">
        <f ca="true">+IF(AND(ISNUMBER(OFFSET('Hygiene Data'!$D$5,0,10*ROW('Hygiene Data'!D6))),'Data Summary'!DO12="Yes"),OFFSET('Hygiene Data'!$D$5,0,10*ROW('Hygiene Data'!D6)),NA())</f>
        <v>#N/A</v>
      </c>
      <c r="BA12" s="98" t="e">
        <f ca="true">+IF(AND(ISNUMBER(OFFSET('Hygiene Data'!$D$7,0,10*ROW('Hygiene Data'!D6))),'Data Summary'!DP12="Yes"),OFFSET('Hygiene Data'!$D$7,0,10*ROW('Hygiene Data'!D6)),NA())</f>
        <v>#N/A</v>
      </c>
      <c r="BB12" s="98" t="e">
        <f ca="true">+IF(AND(ISNUMBER(OFFSET('Hygiene Data'!$D$9,0,10*ROW('Hygiene Data'!D6))),'Data Summary'!DQ12="Yes"),OFFSET('Hygiene Data'!$D$9,0,10*ROW('Hygiene Data'!D6)),NA())</f>
        <v>#N/A</v>
      </c>
      <c r="BC12" s="98" t="e">
        <f ca="true">+IF(AND(ISNUMBER(OFFSET('Hygiene Data'!$E$5,0,10*ROW('Hygiene Data'!E6))),'Data Summary'!DR12="Yes"),OFFSET('Hygiene Data'!$E$5,0,10*ROW('Hygiene Data'!E6)),NA())</f>
        <v>#N/A</v>
      </c>
      <c r="BD12" s="98" t="e">
        <f ca="true">+IF(AND(ISNUMBER(OFFSET('Hygiene Data'!$E$7,0,10*ROW('Hygiene Data'!E6))),'Data Summary'!DS12="Yes"),OFFSET('Hygiene Data'!$E$7,0,10*ROW('Hygiene Data'!E6)),NA())</f>
        <v>#N/A</v>
      </c>
      <c r="BE12" s="98" t="e">
        <f ca="true">+IF(AND(ISNUMBER(OFFSET('Hygiene Data'!$E$9,0,10*ROW('Hygiene Data'!E6))),'Data Summary'!DT12="Yes"),OFFSET('Hygiene Data'!$E$9,0,10*ROW('Hygiene Data'!E6)),NA())</f>
        <v>#N/A</v>
      </c>
      <c r="BF12" s="98" t="e">
        <f ca="true">+IF(AND(ISNUMBER(OFFSET('Hygiene Data'!$F$5,0,10*ROW('Hygiene Data'!F6))),'Data Summary'!DU12="Yes"),OFFSET('Hygiene Data'!$F$5,0,10*ROW('Hygiene Data'!F6)),NA())</f>
        <v>#N/A</v>
      </c>
      <c r="BG12" s="98" t="e">
        <f ca="true">+IF(AND(ISNUMBER(OFFSET('Hygiene Data'!$F$7,0,10*ROW('Hygiene Data'!F6))),'Data Summary'!DV12="Yes"),OFFSET('Hygiene Data'!$F$7,0,10*ROW('Hygiene Data'!F6)),NA())</f>
        <v>#N/A</v>
      </c>
      <c r="BH12" s="98" t="e">
        <f ca="true">+IF(AND(ISNUMBER(OFFSET('Hygiene Data'!$F$9,0,10*ROW('Hygiene Data'!F6))),'Data Summary'!DW12="Yes"),OFFSET('Hygiene Data'!$F$9,0,10*ROW('Hygiene Data'!F6)),NA())</f>
        <v>#N/A</v>
      </c>
      <c r="BI12" s="98" t="e">
        <f ca="true">+IF(AND(ISNUMBER(OFFSET('Hygiene Data'!$G$5,0,10*ROW('Hygiene Data'!G6))),'Data Summary'!DX12="Yes"),OFFSET('Hygiene Data'!$G$5,0,10*ROW('Hygiene Data'!G6)),NA())</f>
        <v>#N/A</v>
      </c>
      <c r="BJ12" s="98" t="e">
        <f ca="true">+IF(AND(ISNUMBER(OFFSET('Hygiene Data'!$G$7,0,10*ROW('Hygiene Data'!G6))),'Data Summary'!DY12="Yes"),OFFSET('Hygiene Data'!$G$7,0,10*ROW('Hygiene Data'!G6)),NA())</f>
        <v>#N/A</v>
      </c>
      <c r="BK12" s="98" t="e">
        <f ca="true">+IF(AND(ISNUMBER(OFFSET('Hygiene Data'!$G$9,0,10*ROW('Hygiene Data'!G6))),'Data Summary'!DZ12="Yes"),OFFSET('Hygiene Data'!$G$9,0,10*ROW('Hygiene Data'!G6)),NA())</f>
        <v>#N/A</v>
      </c>
      <c r="BL12" s="98" t="e">
        <f ca="true">+IF(AND(ISNUMBER(OFFSET('Hygiene Data'!$H$5,0,10*ROW('Hygiene Data'!H6))),'Data Summary'!EA12="Yes"),OFFSET('Hygiene Data'!$H$5,0,10*ROW('Hygiene Data'!H6)),NA())</f>
        <v>#N/A</v>
      </c>
      <c r="BM12" s="98" t="e">
        <f ca="true">+IF(AND(ISNUMBER(OFFSET('Hygiene Data'!$H$7,0,10*ROW('Hygiene Data'!H6))),'Data Summary'!EB12="Yes"),OFFSET('Hygiene Data'!$H$7,0,10*ROW('Hygiene Data'!H6)),NA())</f>
        <v>#N/A</v>
      </c>
      <c r="BN12" s="98" t="e">
        <f ca="true">+IF(AND(ISNUMBER(OFFSET('Hygiene Data'!$H$9,0,10*ROW('Hygiene Data'!H6))),'Data Summary'!EC12="Yes"),OFFSET('Hygiene Data'!$H$9,0,10*ROW('Hygiene Data'!H6)),NA())</f>
        <v>#N/A</v>
      </c>
      <c r="BO12" s="98" t="e">
        <f ca="true">+IF(AND(ISNUMBER(OFFSET('Hygiene Data'!$I$5,0,10*ROW('Hygiene Data'!I6))),'Data Summary'!ED12="Yes"),OFFSET('Hygiene Data'!$I$5,0,10*ROW('Hygiene Data'!I6)),NA())</f>
        <v>#N/A</v>
      </c>
      <c r="BP12" s="98" t="e">
        <f ca="true">+IF(AND(ISNUMBER(OFFSET('Hygiene Data'!$I$7,0,10*ROW('Hygiene Data'!I6))),'Data Summary'!EE12="Yes"),OFFSET('Hygiene Data'!$I$7,0,10*ROW('Hygiene Data'!I6)),NA())</f>
        <v>#N/A</v>
      </c>
      <c r="BQ12" s="98" t="e">
        <f ca="true">+IF(AND(ISNUMBER(OFFSET('Hygiene Data'!$I$9,0,10*ROW('Hygiene Data'!I6))),'Data Summary'!EF12="Yes"),OFFSET('Hygiene Data'!$I$9,0,10*ROW('Hygiene Data'!I6)),NA())</f>
        <v>#N/A</v>
      </c>
    </row>
    <row xmlns:x14ac="http://schemas.microsoft.com/office/spreadsheetml/2009/9/ac" r="13" x14ac:dyDescent="0.2">
      <c r="A13" s="339" t="str">
        <f ca="true">+RIGHT('Data Summary'!A13,LEN('Data Summary'!A13)-9)</f>
        <v>UIS</v>
      </c>
      <c r="B13" s="36" t="str">
        <f ca="true">+IF(ISTEXT('Data Summary'!B13),'Data Summary'!B13,"")</f>
        <v>Other</v>
      </c>
      <c r="C13" s="338">
        <f ca="true">+VALUE('Data Summary'!C13)</f>
        <v>2019</v>
      </c>
      <c r="D13" s="96" t="e">
        <f ca="true">+IF(AND(ISNUMBER(OFFSET('Water Data'!$D$4,0,10*ROW('Water Data'!D7))),'Data Summary'!BS13="Yes"),100-OFFSET('Water Data'!$D$4,0,10*ROW('Water Data'!D7)),NA())</f>
        <v>#N/A</v>
      </c>
      <c r="E13" s="96" t="e">
        <f ca="true">+IF(AND(ISNUMBER(OFFSET('Water Data'!$D$6,0,10*ROW('Water Data'!D7))),'Data Summary'!BT13="Yes"),OFFSET('Water Data'!$D$6,0,10*ROW('Water Data'!D7)),NA())</f>
        <v>#N/A</v>
      </c>
      <c r="F13" s="96">
        <f ca="true">+IF(AND(ISNUMBER(OFFSET('Water Data'!$D$9,0,10*ROW('Water Data'!D7))),'Data Summary'!BU13="Yes"),OFFSET('Water Data'!$D$9,0,10*ROW('Water Data'!D7)),NA())</f>
        <v>45.523062657000551</v>
      </c>
      <c r="G13" s="96" t="e">
        <f ca="true">+IF(AND(ISNUMBER(OFFSET('Water Data'!$E$4,0,10*ROW('Water Data'!E7))),'Data Summary'!BV13="Yes"),100-OFFSET('Water Data'!$E$4,0,10*ROW('Water Data'!E7)),NA())</f>
        <v>#N/A</v>
      </c>
      <c r="H13" s="96" t="e">
        <f ca="true">+IF(AND(ISNUMBER(OFFSET('Water Data'!$E$6,0,10*ROW('Water Data'!E7))),'Data Summary'!BW13="Yes"),OFFSET('Water Data'!$E$6,0,10*ROW('Water Data'!E7)),NA())</f>
        <v>#N/A</v>
      </c>
      <c r="I13" s="96" t="e">
        <f ca="true">+IF(AND(ISNUMBER(OFFSET('Water Data'!$E$9,0,10*ROW('Water Data'!E7))),'Data Summary'!BX13="Yes"),OFFSET('Water Data'!$E$9,0,10*ROW('Water Data'!E7)),NA())</f>
        <v>#N/A</v>
      </c>
      <c r="J13" s="96" t="e">
        <f ca="true">+IF(AND(ISNUMBER(OFFSET('Water Data'!$F$4,0,10*ROW('Water Data'!F7))),'Data Summary'!BY13="Yes"),100-OFFSET('Water Data'!$F$4,0,10*ROW('Water Data'!F7)),NA())</f>
        <v>#N/A</v>
      </c>
      <c r="K13" s="96" t="e">
        <f ca="true">+IF(AND(ISNUMBER(OFFSET('Water Data'!$F$6,0,10*ROW('Water Data'!F7))),'Data Summary'!BZ13="Yes"),OFFSET('Water Data'!$F$6,0,10*ROW('Water Data'!F7)),NA())</f>
        <v>#N/A</v>
      </c>
      <c r="L13" s="96" t="e">
        <f ca="true">+IF(AND(ISNUMBER(OFFSET('Water Data'!$F$9,0,10*ROW('Water Data'!F7))),'Data Summary'!CA13="Yes"),OFFSET('Water Data'!$F$9,0,10*ROW('Water Data'!F7)),NA())</f>
        <v>#N/A</v>
      </c>
      <c r="M13" s="96" t="e">
        <f ca="true">+IF(AND(ISNUMBER(OFFSET('Water Data'!$G$4,0,10*ROW('Water Data'!G7))),'Data Summary'!CB13="Yes"),100-OFFSET('Water Data'!$G$4,0,10*ROW('Water Data'!G7)),NA())</f>
        <v>#N/A</v>
      </c>
      <c r="N13" s="96" t="e">
        <f ca="true">+IF(AND(ISNUMBER(OFFSET('Water Data'!$G$6,0,10*ROW('Water Data'!G7))),'Data Summary'!CC13="Yes"),OFFSET('Water Data'!$G$6,0,10*ROW('Water Data'!G7)),NA())</f>
        <v>#N/A</v>
      </c>
      <c r="O13" s="96" t="e">
        <f ca="true">+IF(AND(ISNUMBER(OFFSET('Water Data'!$G$9,0,10*ROW('Water Data'!G7))),'Data Summary'!CD13="Yes"),OFFSET('Water Data'!$G$9,0,10*ROW('Water Data'!G7)),NA())</f>
        <v>#N/A</v>
      </c>
      <c r="P13" s="96" t="e">
        <f ca="true">+IF(AND(ISNUMBER(OFFSET('Water Data'!$H$4,0,10*ROW('Water Data'!H7))),'Data Summary'!CE13="Yes"),100-OFFSET('Water Data'!$H$4,0,10*ROW('Water Data'!H7)),NA())</f>
        <v>#N/A</v>
      </c>
      <c r="Q13" s="96" t="e">
        <f ca="true">+IF(AND(ISNUMBER(OFFSET('Water Data'!$H$6,0,10*ROW('Water Data'!H7))),'Data Summary'!CF13="Yes"),OFFSET('Water Data'!$H$6,0,10*ROW('Water Data'!H7)),NA())</f>
        <v>#N/A</v>
      </c>
      <c r="R13" s="96">
        <f ca="true">+IF(AND(ISNUMBER(OFFSET('Water Data'!$H$9,0,10*ROW('Water Data'!H7))),'Data Summary'!CG13="Yes"),OFFSET('Water Data'!$H$9,0,10*ROW('Water Data'!H7)),NA())</f>
        <v>39.826129999999999</v>
      </c>
      <c r="S13" s="96" t="e">
        <f ca="true">+IF(AND(ISNUMBER(OFFSET('Water Data'!$I$4,0,10*ROW('Water Data'!I7))),'Data Summary'!CH13="Yes"),100-OFFSET('Water Data'!$I$4,0,10*ROW('Water Data'!I7)),NA())</f>
        <v>#N/A</v>
      </c>
      <c r="T13" s="96" t="e">
        <f ca="true">+IF(AND(ISNUMBER(OFFSET('Water Data'!$I$6,0,10*ROW('Water Data'!I7))),'Data Summary'!CI13="Yes"),OFFSET('Water Data'!$I$6,0,10*ROW('Water Data'!I7)),NA())</f>
        <v>#N/A</v>
      </c>
      <c r="U13" s="96">
        <f ca="true">+IF(AND(ISNUMBER(OFFSET('Water Data'!$I$9,0,10*ROW('Water Data'!I7))),'Data Summary'!CJ13="Yes"),OFFSET('Water Data'!$I$9,0,10*ROW('Water Data'!I7)),NA())</f>
        <v>51.321954410338336</v>
      </c>
      <c r="V13" s="97" t="e">
        <f ca="true">+IF(AND(ISNUMBER(OFFSET('Sanitation Data'!$D$4,0,10*ROW('Sanitation Data'!D7))),'Data Summary'!CK13="Yes"),100-OFFSET('Sanitation Data'!$D$4,0,10*ROW('Sanitation Data'!D7)),NA())</f>
        <v>#N/A</v>
      </c>
      <c r="W13" s="97">
        <f ca="true">+IF(AND(ISNUMBER(OFFSET('Sanitation Data'!$D$6,0,10*ROW('Sanitation Data'!D7))),'Data Summary'!CL13="Yes"),OFFSET('Sanitation Data'!$D$6,0,10*ROW('Sanitation Data'!D7)),NA())</f>
        <v>64.751589610209905</v>
      </c>
      <c r="X13" s="97" t="e">
        <f ca="true">+IF(AND(ISNUMBER(OFFSET('Sanitation Data'!$D$10,0,10*ROW('Sanitation Data'!D7))),'Data Summary'!CM13="Yes"),OFFSET('Sanitation Data'!$D$10,0,10*ROW('Sanitation Data'!D7)),NA())</f>
        <v>#N/A</v>
      </c>
      <c r="Y13" s="97" t="e">
        <f ca="true">+IF(AND(ISNUMBER(OFFSET('Sanitation Data'!$D$11,0,10*ROW('Sanitation Data'!D7))),'Data Summary'!CN13="Yes"),OFFSET('Sanitation Data'!$D$11,0,10*ROW('Sanitation Data'!D7)),NA())</f>
        <v>#N/A</v>
      </c>
      <c r="Z13" s="97" t="e">
        <f ca="true">+IF(AND(ISNUMBER(OFFSET('Sanitation Data'!$D$12,0,10*ROW('Sanitation Data'!D7))),'Data Summary'!CO13="Yes"),OFFSET('Sanitation Data'!$D$12,0,10*ROW('Sanitation Data'!D7)),NA())</f>
        <v>#N/A</v>
      </c>
      <c r="AA13" s="97" t="e">
        <f ca="true">+IF(AND(ISNUMBER(OFFSET('Sanitation Data'!$E$4,0,10*ROW('Sanitation Data'!E7))),'Data Summary'!CP13="Yes"),100-OFFSET('Sanitation Data'!$E$4,0,10*ROW('Sanitation Data'!E7)),NA())</f>
        <v>#N/A</v>
      </c>
      <c r="AB13" s="97" t="e">
        <f ca="true">+IF(AND(ISNUMBER(OFFSET('Sanitation Data'!$E$6,0,10*ROW('Sanitation Data'!E7))),'Data Summary'!CQ13="Yes"),OFFSET('Sanitation Data'!$E$6,0,10*ROW('Sanitation Data'!E7)),NA())</f>
        <v>#N/A</v>
      </c>
      <c r="AC13" s="97" t="e">
        <f ca="true">+IF(AND(ISNUMBER(OFFSET('Sanitation Data'!$E$10,0,10*ROW('Sanitation Data'!E7))),'Data Summary'!CR13="Yes"),OFFSET('Sanitation Data'!$E$10,0,10*ROW('Sanitation Data'!E7)),NA())</f>
        <v>#N/A</v>
      </c>
      <c r="AD13" s="97" t="e">
        <f ca="true">+IF(AND(ISNUMBER(OFFSET('Sanitation Data'!$E$11,0,10*ROW('Sanitation Data'!E7))),'Data Summary'!CS13="Yes"),OFFSET('Sanitation Data'!$E$11,0,10*ROW('Sanitation Data'!E7)),NA())</f>
        <v>#N/A</v>
      </c>
      <c r="AE13" s="97" t="e">
        <f ca="true">+IF(AND(ISNUMBER(OFFSET('Sanitation Data'!$E$12,0,10*ROW('Sanitation Data'!E7))),'Data Summary'!CT13="Yes"),OFFSET('Sanitation Data'!$E$12,0,10*ROW('Sanitation Data'!E7)),NA())</f>
        <v>#N/A</v>
      </c>
      <c r="AF13" s="97" t="e">
        <f ca="true">+IF(AND(ISNUMBER(OFFSET('Sanitation Data'!$F$4,0,10*ROW('Sanitation Data'!F7))),'Data Summary'!CU13="Yes"),100-OFFSET('Sanitation Data'!$F$4,0,10*ROW('Sanitation Data'!F7)),NA())</f>
        <v>#N/A</v>
      </c>
      <c r="AG13" s="97" t="e">
        <f ca="true">+IF(AND(ISNUMBER(OFFSET('Sanitation Data'!$F$6,0,10*ROW('Sanitation Data'!F7))),'Data Summary'!CV13="Yes"),OFFSET('Sanitation Data'!$F$6,0,10*ROW('Sanitation Data'!F7)),NA())</f>
        <v>#N/A</v>
      </c>
      <c r="AH13" s="97" t="e">
        <f ca="true">+IF(AND(ISNUMBER(OFFSET('Sanitation Data'!$F$10,0,10*ROW('Sanitation Data'!F7))),'Data Summary'!CW13="Yes"),OFFSET('Sanitation Data'!$F$10,0,10*ROW('Sanitation Data'!F7)),NA())</f>
        <v>#N/A</v>
      </c>
      <c r="AI13" s="97" t="e">
        <f ca="true">+IF(AND(ISNUMBER(OFFSET('Sanitation Data'!$F$11,0,10*ROW('Sanitation Data'!F7))),'Data Summary'!CX13="Yes"),OFFSET('Sanitation Data'!$F$11,0,10*ROW('Sanitation Data'!F7)),NA())</f>
        <v>#N/A</v>
      </c>
      <c r="AJ13" s="97" t="e">
        <f ca="true">+IF(AND(ISNUMBER(OFFSET('Sanitation Data'!$F$12,0,10*ROW('Sanitation Data'!F7))),'Data Summary'!CY13="Yes"),OFFSET('Sanitation Data'!$F$12,0,10*ROW('Sanitation Data'!F7)),NA())</f>
        <v>#N/A</v>
      </c>
      <c r="AK13" s="97" t="e">
        <f ca="true">+IF(AND(ISNUMBER(OFFSET('Sanitation Data'!$G$4,0,10*ROW('Sanitation Data'!G7))),'Data Summary'!CZ13="Yes"),100-OFFSET('Sanitation Data'!$G$4,0,10*ROW('Sanitation Data'!G7)),NA())</f>
        <v>#N/A</v>
      </c>
      <c r="AL13" s="97" t="e">
        <f ca="true">+IF(AND(ISNUMBER(OFFSET('Sanitation Data'!$G$6,0,10*ROW('Sanitation Data'!G7))),'Data Summary'!DA13="Yes"),OFFSET('Sanitation Data'!$G$6,0,10*ROW('Sanitation Data'!G7)),NA())</f>
        <v>#N/A</v>
      </c>
      <c r="AM13" s="97" t="e">
        <f ca="true">+IF(AND(ISNUMBER(OFFSET('Sanitation Data'!$G$10,0,10*ROW('Sanitation Data'!G7))),'Data Summary'!DB13="Yes"),OFFSET('Sanitation Data'!$G$10,0,10*ROW('Sanitation Data'!G7)),NA())</f>
        <v>#N/A</v>
      </c>
      <c r="AN13" s="97" t="e">
        <f ca="true">+IF(AND(ISNUMBER(OFFSET('Sanitation Data'!$G$11,0,10*ROW('Sanitation Data'!G7))),'Data Summary'!DC13="Yes"),OFFSET('Sanitation Data'!$G$11,0,10*ROW('Sanitation Data'!G7)),NA())</f>
        <v>#N/A</v>
      </c>
      <c r="AO13" s="97" t="e">
        <f ca="true">+IF(AND(ISNUMBER(OFFSET('Sanitation Data'!$G$12,0,10*ROW('Sanitation Data'!G7))),'Data Summary'!DD13="Yes"),OFFSET('Sanitation Data'!$G$12,0,10*ROW('Sanitation Data'!G7)),NA())</f>
        <v>#N/A</v>
      </c>
      <c r="AP13" s="97" t="e">
        <f ca="true">+IF(AND(ISNUMBER(OFFSET('Sanitation Data'!$H$4,0,10*ROW('Sanitation Data'!H7))),'Data Summary'!DE13="Yes"),100-OFFSET('Sanitation Data'!$H$4,0,10*ROW('Sanitation Data'!H7)),NA())</f>
        <v>#N/A</v>
      </c>
      <c r="AQ13" s="97">
        <f ca="true">+IF(AND(ISNUMBER(OFFSET('Sanitation Data'!$H$6,0,10*ROW('Sanitation Data'!H7))),'Data Summary'!DF13="Yes"),OFFSET('Sanitation Data'!$H$6,0,10*ROW('Sanitation Data'!H7)),NA())</f>
        <v>64.466179999999994</v>
      </c>
      <c r="AR13" s="97" t="e">
        <f ca="true">+IF(AND(ISNUMBER(OFFSET('Sanitation Data'!$H$10,0,10*ROW('Sanitation Data'!H7))),'Data Summary'!DG13="Yes"),OFFSET('Sanitation Data'!$H$10,0,10*ROW('Sanitation Data'!H7)),NA())</f>
        <v>#N/A</v>
      </c>
      <c r="AS13" s="97" t="e">
        <f ca="true">+IF(AND(ISNUMBER(OFFSET('Sanitation Data'!$H$11,0,10*ROW('Sanitation Data'!H7))),'Data Summary'!DH13="Yes"),OFFSET('Sanitation Data'!$H$11,0,10*ROW('Sanitation Data'!H7)),NA())</f>
        <v>#N/A</v>
      </c>
      <c r="AT13" s="97" t="e">
        <f ca="true">+IF(AND(ISNUMBER(OFFSET('Sanitation Data'!$H$12,0,10*ROW('Sanitation Data'!H7))),'Data Summary'!DI13="Yes"),OFFSET('Sanitation Data'!$H$12,0,10*ROW('Sanitation Data'!H7)),NA())</f>
        <v>#N/A</v>
      </c>
      <c r="AU13" s="97" t="e">
        <f ca="true">+IF(AND(ISNUMBER(OFFSET('Sanitation Data'!$I$4,0,10*ROW('Sanitation Data'!I7))),'Data Summary'!DJ13="Yes"),100-OFFSET('Sanitation Data'!$I$4,0,10*ROW('Sanitation Data'!I7)),NA())</f>
        <v>#N/A</v>
      </c>
      <c r="AV13" s="97">
        <f ca="true">+IF(AND(ISNUMBER(OFFSET('Sanitation Data'!$I$6,0,10*ROW('Sanitation Data'!I7))),'Data Summary'!DK13="Yes"),OFFSET('Sanitation Data'!$I$6,0,10*ROW('Sanitation Data'!I7)),NA())</f>
        <v>65.042107250950451</v>
      </c>
      <c r="AW13" s="97" t="e">
        <f ca="true">+IF(AND(ISNUMBER(OFFSET('Sanitation Data'!$I$10,0,10*ROW('Sanitation Data'!I7))),'Data Summary'!DL13="Yes"),OFFSET('Sanitation Data'!$I$10,0,10*ROW('Sanitation Data'!I7)),NA())</f>
        <v>#N/A</v>
      </c>
      <c r="AX13" s="97" t="e">
        <f ca="true">+IF(AND(ISNUMBER(OFFSET('Sanitation Data'!$I$11,0,10*ROW('Sanitation Data'!I7))),'Data Summary'!DM13="Yes"),OFFSET('Sanitation Data'!$I$11,0,10*ROW('Sanitation Data'!I7)),NA())</f>
        <v>#N/A</v>
      </c>
      <c r="AY13" s="97" t="e">
        <f ca="true">+IF(AND(ISNUMBER(OFFSET('Sanitation Data'!$I$12,0,10*ROW('Sanitation Data'!I7))),'Data Summary'!DN13="Yes"),OFFSET('Sanitation Data'!$I$12,0,10*ROW('Sanitation Data'!I7)),NA())</f>
        <v>#N/A</v>
      </c>
      <c r="AZ13" s="98" t="e">
        <f ca="true">+IF(AND(ISNUMBER(OFFSET('Hygiene Data'!$D$5,0,10*ROW('Hygiene Data'!D7))),'Data Summary'!DO13="Yes"),OFFSET('Hygiene Data'!$D$5,0,10*ROW('Hygiene Data'!D7)),NA())</f>
        <v>#N/A</v>
      </c>
      <c r="BA13" s="98" t="e">
        <f ca="true">+IF(AND(ISNUMBER(OFFSET('Hygiene Data'!$D$7,0,10*ROW('Hygiene Data'!D7))),'Data Summary'!DP13="Yes"),OFFSET('Hygiene Data'!$D$7,0,10*ROW('Hygiene Data'!D7)),NA())</f>
        <v>#N/A</v>
      </c>
      <c r="BB13" s="98">
        <f ca="true">+IF(AND(ISNUMBER(OFFSET('Hygiene Data'!$D$9,0,10*ROW('Hygiene Data'!D7))),'Data Summary'!DQ13="Yes"),OFFSET('Hygiene Data'!$D$9,0,10*ROW('Hygiene Data'!D7)),NA())</f>
        <v>17.586992398428173</v>
      </c>
      <c r="BC13" s="98" t="e">
        <f ca="true">+IF(AND(ISNUMBER(OFFSET('Hygiene Data'!$E$5,0,10*ROW('Hygiene Data'!E7))),'Data Summary'!DR13="Yes"),OFFSET('Hygiene Data'!$E$5,0,10*ROW('Hygiene Data'!E7)),NA())</f>
        <v>#N/A</v>
      </c>
      <c r="BD13" s="98" t="e">
        <f ca="true">+IF(AND(ISNUMBER(OFFSET('Hygiene Data'!$E$7,0,10*ROW('Hygiene Data'!E7))),'Data Summary'!DS13="Yes"),OFFSET('Hygiene Data'!$E$7,0,10*ROW('Hygiene Data'!E7)),NA())</f>
        <v>#N/A</v>
      </c>
      <c r="BE13" s="98" t="e">
        <f ca="true">+IF(AND(ISNUMBER(OFFSET('Hygiene Data'!$E$9,0,10*ROW('Hygiene Data'!E7))),'Data Summary'!DT13="Yes"),OFFSET('Hygiene Data'!$E$9,0,10*ROW('Hygiene Data'!E7)),NA())</f>
        <v>#N/A</v>
      </c>
      <c r="BF13" s="98" t="e">
        <f ca="true">+IF(AND(ISNUMBER(OFFSET('Hygiene Data'!$F$5,0,10*ROW('Hygiene Data'!F7))),'Data Summary'!DU13="Yes"),OFFSET('Hygiene Data'!$F$5,0,10*ROW('Hygiene Data'!F7)),NA())</f>
        <v>#N/A</v>
      </c>
      <c r="BG13" s="98" t="e">
        <f ca="true">+IF(AND(ISNUMBER(OFFSET('Hygiene Data'!$F$7,0,10*ROW('Hygiene Data'!F7))),'Data Summary'!DV13="Yes"),OFFSET('Hygiene Data'!$F$7,0,10*ROW('Hygiene Data'!F7)),NA())</f>
        <v>#N/A</v>
      </c>
      <c r="BH13" s="98" t="e">
        <f ca="true">+IF(AND(ISNUMBER(OFFSET('Hygiene Data'!$F$9,0,10*ROW('Hygiene Data'!F7))),'Data Summary'!DW13="Yes"),OFFSET('Hygiene Data'!$F$9,0,10*ROW('Hygiene Data'!F7)),NA())</f>
        <v>#N/A</v>
      </c>
      <c r="BI13" s="98" t="e">
        <f ca="true">+IF(AND(ISNUMBER(OFFSET('Hygiene Data'!$G$5,0,10*ROW('Hygiene Data'!G7))),'Data Summary'!DX13="Yes"),OFFSET('Hygiene Data'!$G$5,0,10*ROW('Hygiene Data'!G7)),NA())</f>
        <v>#N/A</v>
      </c>
      <c r="BJ13" s="98" t="e">
        <f ca="true">+IF(AND(ISNUMBER(OFFSET('Hygiene Data'!$G$7,0,10*ROW('Hygiene Data'!G7))),'Data Summary'!DY13="Yes"),OFFSET('Hygiene Data'!$G$7,0,10*ROW('Hygiene Data'!G7)),NA())</f>
        <v>#N/A</v>
      </c>
      <c r="BK13" s="98" t="e">
        <f ca="true">+IF(AND(ISNUMBER(OFFSET('Hygiene Data'!$G$9,0,10*ROW('Hygiene Data'!G7))),'Data Summary'!DZ13="Yes"),OFFSET('Hygiene Data'!$G$9,0,10*ROW('Hygiene Data'!G7)),NA())</f>
        <v>#N/A</v>
      </c>
      <c r="BL13" s="98" t="e">
        <f ca="true">+IF(AND(ISNUMBER(OFFSET('Hygiene Data'!$H$5,0,10*ROW('Hygiene Data'!H7))),'Data Summary'!EA13="Yes"),OFFSET('Hygiene Data'!$H$5,0,10*ROW('Hygiene Data'!H7)),NA())</f>
        <v>#N/A</v>
      </c>
      <c r="BM13" s="98" t="e">
        <f ca="true">+IF(AND(ISNUMBER(OFFSET('Hygiene Data'!$H$7,0,10*ROW('Hygiene Data'!H7))),'Data Summary'!EB13="Yes"),OFFSET('Hygiene Data'!$H$7,0,10*ROW('Hygiene Data'!H7)),NA())</f>
        <v>#N/A</v>
      </c>
      <c r="BN13" s="98">
        <f ca="true">+IF(AND(ISNUMBER(OFFSET('Hygiene Data'!$H$9,0,10*ROW('Hygiene Data'!H7))),'Data Summary'!EC13="Yes"),OFFSET('Hygiene Data'!$H$9,0,10*ROW('Hygiene Data'!H7)),NA())</f>
        <v>19.451239999999999</v>
      </c>
      <c r="BO13" s="98" t="e">
        <f ca="true">+IF(AND(ISNUMBER(OFFSET('Hygiene Data'!$I$5,0,10*ROW('Hygiene Data'!I7))),'Data Summary'!ED13="Yes"),OFFSET('Hygiene Data'!$I$5,0,10*ROW('Hygiene Data'!I7)),NA())</f>
        <v>#N/A</v>
      </c>
      <c r="BP13" s="98" t="e">
        <f ca="true">+IF(AND(ISNUMBER(OFFSET('Hygiene Data'!$I$7,0,10*ROW('Hygiene Data'!I7))),'Data Summary'!EE13="Yes"),OFFSET('Hygiene Data'!$I$7,0,10*ROW('Hygiene Data'!I7)),NA())</f>
        <v>#N/A</v>
      </c>
      <c r="BQ13" s="98">
        <f ca="true">+IF(AND(ISNUMBER(OFFSET('Hygiene Data'!$I$9,0,10*ROW('Hygiene Data'!I7))),'Data Summary'!EF13="Yes"),OFFSET('Hygiene Data'!$I$9,0,10*ROW('Hygiene Data'!I7)),NA())</f>
        <v>15.68938</v>
      </c>
    </row>
    <row xmlns:x14ac="http://schemas.microsoft.com/office/spreadsheetml/2009/9/ac" r="14" x14ac:dyDescent="0.2">
      <c r="A14" s="339" t="str">
        <f ca="true">+RIGHT('Data Summary'!A14,LEN('Data Summary'!A14)-9)</f>
        <v>UIS</v>
      </c>
      <c r="B14" s="36" t="str">
        <f ca="true">+IF(ISTEXT('Data Summary'!B14),'Data Summary'!B14,"")</f>
        <v>Other</v>
      </c>
      <c r="C14" s="338">
        <f ca="true">+VALUE('Data Summary'!C14)</f>
        <v>2020</v>
      </c>
      <c r="D14" s="96" t="e">
        <f ca="true">+IF(AND(ISNUMBER(OFFSET('Water Data'!$D$4,0,10*ROW('Water Data'!D8))),'Data Summary'!BS14="Yes"),100-OFFSET('Water Data'!$D$4,0,10*ROW('Water Data'!D8)),NA())</f>
        <v>#N/A</v>
      </c>
      <c r="E14" s="96" t="e">
        <f ca="true">+IF(AND(ISNUMBER(OFFSET('Water Data'!$D$6,0,10*ROW('Water Data'!D8))),'Data Summary'!BT14="Yes"),OFFSET('Water Data'!$D$6,0,10*ROW('Water Data'!D8)),NA())</f>
        <v>#N/A</v>
      </c>
      <c r="F14" s="96">
        <f ca="true">+IF(AND(ISNUMBER(OFFSET('Water Data'!$D$9,0,10*ROW('Water Data'!D8))),'Data Summary'!BU14="Yes"),OFFSET('Water Data'!$D$9,0,10*ROW('Water Data'!D8)),NA())</f>
        <v>47.680750661860806</v>
      </c>
      <c r="G14" s="96" t="e">
        <f ca="true">+IF(AND(ISNUMBER(OFFSET('Water Data'!$E$4,0,10*ROW('Water Data'!E8))),'Data Summary'!BV14="Yes"),100-OFFSET('Water Data'!$E$4,0,10*ROW('Water Data'!E8)),NA())</f>
        <v>#N/A</v>
      </c>
      <c r="H14" s="96" t="e">
        <f ca="true">+IF(AND(ISNUMBER(OFFSET('Water Data'!$E$6,0,10*ROW('Water Data'!E8))),'Data Summary'!BW14="Yes"),OFFSET('Water Data'!$E$6,0,10*ROW('Water Data'!E8)),NA())</f>
        <v>#N/A</v>
      </c>
      <c r="I14" s="96" t="e">
        <f ca="true">+IF(AND(ISNUMBER(OFFSET('Water Data'!$E$9,0,10*ROW('Water Data'!E8))),'Data Summary'!BX14="Yes"),OFFSET('Water Data'!$E$9,0,10*ROW('Water Data'!E8)),NA())</f>
        <v>#N/A</v>
      </c>
      <c r="J14" s="96" t="e">
        <f ca="true">+IF(AND(ISNUMBER(OFFSET('Water Data'!$F$4,0,10*ROW('Water Data'!F8))),'Data Summary'!BY14="Yes"),100-OFFSET('Water Data'!$F$4,0,10*ROW('Water Data'!F8)),NA())</f>
        <v>#N/A</v>
      </c>
      <c r="K14" s="96" t="e">
        <f ca="true">+IF(AND(ISNUMBER(OFFSET('Water Data'!$F$6,0,10*ROW('Water Data'!F8))),'Data Summary'!BZ14="Yes"),OFFSET('Water Data'!$F$6,0,10*ROW('Water Data'!F8)),NA())</f>
        <v>#N/A</v>
      </c>
      <c r="L14" s="96" t="e">
        <f ca="true">+IF(AND(ISNUMBER(OFFSET('Water Data'!$F$9,0,10*ROW('Water Data'!F8))),'Data Summary'!CA14="Yes"),OFFSET('Water Data'!$F$9,0,10*ROW('Water Data'!F8)),NA())</f>
        <v>#N/A</v>
      </c>
      <c r="M14" s="96" t="e">
        <f ca="true">+IF(AND(ISNUMBER(OFFSET('Water Data'!$G$4,0,10*ROW('Water Data'!G8))),'Data Summary'!CB14="Yes"),100-OFFSET('Water Data'!$G$4,0,10*ROW('Water Data'!G8)),NA())</f>
        <v>#N/A</v>
      </c>
      <c r="N14" s="96" t="e">
        <f ca="true">+IF(AND(ISNUMBER(OFFSET('Water Data'!$G$6,0,10*ROW('Water Data'!G8))),'Data Summary'!CC14="Yes"),OFFSET('Water Data'!$G$6,0,10*ROW('Water Data'!G8)),NA())</f>
        <v>#N/A</v>
      </c>
      <c r="O14" s="96" t="e">
        <f ca="true">+IF(AND(ISNUMBER(OFFSET('Water Data'!$G$9,0,10*ROW('Water Data'!G8))),'Data Summary'!CD14="Yes"),OFFSET('Water Data'!$G$9,0,10*ROW('Water Data'!G8)),NA())</f>
        <v>#N/A</v>
      </c>
      <c r="P14" s="96" t="e">
        <f ca="true">+IF(AND(ISNUMBER(OFFSET('Water Data'!$H$4,0,10*ROW('Water Data'!H8))),'Data Summary'!CE14="Yes"),100-OFFSET('Water Data'!$H$4,0,10*ROW('Water Data'!H8)),NA())</f>
        <v>#N/A</v>
      </c>
      <c r="Q14" s="96" t="e">
        <f ca="true">+IF(AND(ISNUMBER(OFFSET('Water Data'!$H$6,0,10*ROW('Water Data'!H8))),'Data Summary'!CF14="Yes"),OFFSET('Water Data'!$H$6,0,10*ROW('Water Data'!H8)),NA())</f>
        <v>#N/A</v>
      </c>
      <c r="R14" s="96">
        <f ca="true">+IF(AND(ISNUMBER(OFFSET('Water Data'!$H$9,0,10*ROW('Water Data'!H8))),'Data Summary'!CG14="Yes"),OFFSET('Water Data'!$H$9,0,10*ROW('Water Data'!H8)),NA())</f>
        <v>39.663040000000002</v>
      </c>
      <c r="S14" s="96" t="e">
        <f ca="true">+IF(AND(ISNUMBER(OFFSET('Water Data'!$I$4,0,10*ROW('Water Data'!I8))),'Data Summary'!CH14="Yes"),100-OFFSET('Water Data'!$I$4,0,10*ROW('Water Data'!I8)),NA())</f>
        <v>#N/A</v>
      </c>
      <c r="T14" s="96" t="e">
        <f ca="true">+IF(AND(ISNUMBER(OFFSET('Water Data'!$I$6,0,10*ROW('Water Data'!I8))),'Data Summary'!CI14="Yes"),OFFSET('Water Data'!$I$6,0,10*ROW('Water Data'!I8)),NA())</f>
        <v>#N/A</v>
      </c>
      <c r="U14" s="96">
        <f ca="true">+IF(AND(ISNUMBER(OFFSET('Water Data'!$I$9,0,10*ROW('Water Data'!I8))),'Data Summary'!CJ14="Yes"),OFFSET('Water Data'!$I$9,0,10*ROW('Water Data'!I8)),NA())</f>
        <v>55.729247014564685</v>
      </c>
      <c r="V14" s="97" t="e">
        <f ca="true">+IF(AND(ISNUMBER(OFFSET('Sanitation Data'!$D$4,0,10*ROW('Sanitation Data'!D8))),'Data Summary'!CK14="Yes"),100-OFFSET('Sanitation Data'!$D$4,0,10*ROW('Sanitation Data'!D8)),NA())</f>
        <v>#N/A</v>
      </c>
      <c r="W14" s="97" t="e">
        <f ca="true">+IF(AND(ISNUMBER(OFFSET('Sanitation Data'!$D$6,0,10*ROW('Sanitation Data'!D8))),'Data Summary'!CL14="Yes"),OFFSET('Sanitation Data'!$D$6,0,10*ROW('Sanitation Data'!D8)),NA())</f>
        <v>#N/A</v>
      </c>
      <c r="X14" s="97" t="e">
        <f ca="true">+IF(AND(ISNUMBER(OFFSET('Sanitation Data'!$D$10,0,10*ROW('Sanitation Data'!D8))),'Data Summary'!CM14="Yes"),OFFSET('Sanitation Data'!$D$10,0,10*ROW('Sanitation Data'!D8)),NA())</f>
        <v>#N/A</v>
      </c>
      <c r="Y14" s="97" t="e">
        <f ca="true">+IF(AND(ISNUMBER(OFFSET('Sanitation Data'!$D$11,0,10*ROW('Sanitation Data'!D8))),'Data Summary'!CN14="Yes"),OFFSET('Sanitation Data'!$D$11,0,10*ROW('Sanitation Data'!D8)),NA())</f>
        <v>#N/A</v>
      </c>
      <c r="Z14" s="97" t="e">
        <f ca="true">+IF(AND(ISNUMBER(OFFSET('Sanitation Data'!$D$12,0,10*ROW('Sanitation Data'!D8))),'Data Summary'!CO14="Yes"),OFFSET('Sanitation Data'!$D$12,0,10*ROW('Sanitation Data'!D8)),NA())</f>
        <v>#N/A</v>
      </c>
      <c r="AA14" s="97" t="e">
        <f ca="true">+IF(AND(ISNUMBER(OFFSET('Sanitation Data'!$E$4,0,10*ROW('Sanitation Data'!E8))),'Data Summary'!CP14="Yes"),100-OFFSET('Sanitation Data'!$E$4,0,10*ROW('Sanitation Data'!E8)),NA())</f>
        <v>#N/A</v>
      </c>
      <c r="AB14" s="97" t="e">
        <f ca="true">+IF(AND(ISNUMBER(OFFSET('Sanitation Data'!$E$6,0,10*ROW('Sanitation Data'!E8))),'Data Summary'!CQ14="Yes"),OFFSET('Sanitation Data'!$E$6,0,10*ROW('Sanitation Data'!E8)),NA())</f>
        <v>#N/A</v>
      </c>
      <c r="AC14" s="97" t="e">
        <f ca="true">+IF(AND(ISNUMBER(OFFSET('Sanitation Data'!$E$10,0,10*ROW('Sanitation Data'!E8))),'Data Summary'!CR14="Yes"),OFFSET('Sanitation Data'!$E$10,0,10*ROW('Sanitation Data'!E8)),NA())</f>
        <v>#N/A</v>
      </c>
      <c r="AD14" s="97" t="e">
        <f ca="true">+IF(AND(ISNUMBER(OFFSET('Sanitation Data'!$E$11,0,10*ROW('Sanitation Data'!E8))),'Data Summary'!CS14="Yes"),OFFSET('Sanitation Data'!$E$11,0,10*ROW('Sanitation Data'!E8)),NA())</f>
        <v>#N/A</v>
      </c>
      <c r="AE14" s="97" t="e">
        <f ca="true">+IF(AND(ISNUMBER(OFFSET('Sanitation Data'!$E$12,0,10*ROW('Sanitation Data'!E8))),'Data Summary'!CT14="Yes"),OFFSET('Sanitation Data'!$E$12,0,10*ROW('Sanitation Data'!E8)),NA())</f>
        <v>#N/A</v>
      </c>
      <c r="AF14" s="97" t="e">
        <f ca="true">+IF(AND(ISNUMBER(OFFSET('Sanitation Data'!$F$4,0,10*ROW('Sanitation Data'!F8))),'Data Summary'!CU14="Yes"),100-OFFSET('Sanitation Data'!$F$4,0,10*ROW('Sanitation Data'!F8)),NA())</f>
        <v>#N/A</v>
      </c>
      <c r="AG14" s="97" t="e">
        <f ca="true">+IF(AND(ISNUMBER(OFFSET('Sanitation Data'!$F$6,0,10*ROW('Sanitation Data'!F8))),'Data Summary'!CV14="Yes"),OFFSET('Sanitation Data'!$F$6,0,10*ROW('Sanitation Data'!F8)),NA())</f>
        <v>#N/A</v>
      </c>
      <c r="AH14" s="97" t="e">
        <f ca="true">+IF(AND(ISNUMBER(OFFSET('Sanitation Data'!$F$10,0,10*ROW('Sanitation Data'!F8))),'Data Summary'!CW14="Yes"),OFFSET('Sanitation Data'!$F$10,0,10*ROW('Sanitation Data'!F8)),NA())</f>
        <v>#N/A</v>
      </c>
      <c r="AI14" s="97" t="e">
        <f ca="true">+IF(AND(ISNUMBER(OFFSET('Sanitation Data'!$F$11,0,10*ROW('Sanitation Data'!F8))),'Data Summary'!CX14="Yes"),OFFSET('Sanitation Data'!$F$11,0,10*ROW('Sanitation Data'!F8)),NA())</f>
        <v>#N/A</v>
      </c>
      <c r="AJ14" s="97" t="e">
        <f ca="true">+IF(AND(ISNUMBER(OFFSET('Sanitation Data'!$F$12,0,10*ROW('Sanitation Data'!F8))),'Data Summary'!CY14="Yes"),OFFSET('Sanitation Data'!$F$12,0,10*ROW('Sanitation Data'!F8)),NA())</f>
        <v>#N/A</v>
      </c>
      <c r="AK14" s="97" t="e">
        <f ca="true">+IF(AND(ISNUMBER(OFFSET('Sanitation Data'!$G$4,0,10*ROW('Sanitation Data'!G8))),'Data Summary'!CZ14="Yes"),100-OFFSET('Sanitation Data'!$G$4,0,10*ROW('Sanitation Data'!G8)),NA())</f>
        <v>#N/A</v>
      </c>
      <c r="AL14" s="97" t="e">
        <f ca="true">+IF(AND(ISNUMBER(OFFSET('Sanitation Data'!$G$6,0,10*ROW('Sanitation Data'!G8))),'Data Summary'!DA14="Yes"),OFFSET('Sanitation Data'!$G$6,0,10*ROW('Sanitation Data'!G8)),NA())</f>
        <v>#N/A</v>
      </c>
      <c r="AM14" s="97" t="e">
        <f ca="true">+IF(AND(ISNUMBER(OFFSET('Sanitation Data'!$G$10,0,10*ROW('Sanitation Data'!G8))),'Data Summary'!DB14="Yes"),OFFSET('Sanitation Data'!$G$10,0,10*ROW('Sanitation Data'!G8)),NA())</f>
        <v>#N/A</v>
      </c>
      <c r="AN14" s="97" t="e">
        <f ca="true">+IF(AND(ISNUMBER(OFFSET('Sanitation Data'!$G$11,0,10*ROW('Sanitation Data'!G8))),'Data Summary'!DC14="Yes"),OFFSET('Sanitation Data'!$G$11,0,10*ROW('Sanitation Data'!G8)),NA())</f>
        <v>#N/A</v>
      </c>
      <c r="AO14" s="97" t="e">
        <f ca="true">+IF(AND(ISNUMBER(OFFSET('Sanitation Data'!$G$12,0,10*ROW('Sanitation Data'!G8))),'Data Summary'!DD14="Yes"),OFFSET('Sanitation Data'!$G$12,0,10*ROW('Sanitation Data'!G8)),NA())</f>
        <v>#N/A</v>
      </c>
      <c r="AP14" s="97" t="e">
        <f ca="true">+IF(AND(ISNUMBER(OFFSET('Sanitation Data'!$H$4,0,10*ROW('Sanitation Data'!H8))),'Data Summary'!DE14="Yes"),100-OFFSET('Sanitation Data'!$H$4,0,10*ROW('Sanitation Data'!H8)),NA())</f>
        <v>#N/A</v>
      </c>
      <c r="AQ14" s="97" t="e">
        <f ca="true">+IF(AND(ISNUMBER(OFFSET('Sanitation Data'!$H$6,0,10*ROW('Sanitation Data'!H8))),'Data Summary'!DF14="Yes"),OFFSET('Sanitation Data'!$H$6,0,10*ROW('Sanitation Data'!H8)),NA())</f>
        <v>#N/A</v>
      </c>
      <c r="AR14" s="97" t="e">
        <f ca="true">+IF(AND(ISNUMBER(OFFSET('Sanitation Data'!$H$10,0,10*ROW('Sanitation Data'!H8))),'Data Summary'!DG14="Yes"),OFFSET('Sanitation Data'!$H$10,0,10*ROW('Sanitation Data'!H8)),NA())</f>
        <v>#N/A</v>
      </c>
      <c r="AS14" s="97" t="e">
        <f ca="true">+IF(AND(ISNUMBER(OFFSET('Sanitation Data'!$H$11,0,10*ROW('Sanitation Data'!H8))),'Data Summary'!DH14="Yes"),OFFSET('Sanitation Data'!$H$11,0,10*ROW('Sanitation Data'!H8)),NA())</f>
        <v>#N/A</v>
      </c>
      <c r="AT14" s="97" t="e">
        <f ca="true">+IF(AND(ISNUMBER(OFFSET('Sanitation Data'!$H$12,0,10*ROW('Sanitation Data'!H8))),'Data Summary'!DI14="Yes"),OFFSET('Sanitation Data'!$H$12,0,10*ROW('Sanitation Data'!H8)),NA())</f>
        <v>#N/A</v>
      </c>
      <c r="AU14" s="97" t="e">
        <f ca="true">+IF(AND(ISNUMBER(OFFSET('Sanitation Data'!$I$4,0,10*ROW('Sanitation Data'!I8))),'Data Summary'!DJ14="Yes"),100-OFFSET('Sanitation Data'!$I$4,0,10*ROW('Sanitation Data'!I8)),NA())</f>
        <v>#N/A</v>
      </c>
      <c r="AV14" s="97" t="e">
        <f ca="true">+IF(AND(ISNUMBER(OFFSET('Sanitation Data'!$I$6,0,10*ROW('Sanitation Data'!I8))),'Data Summary'!DK14="Yes"),OFFSET('Sanitation Data'!$I$6,0,10*ROW('Sanitation Data'!I8)),NA())</f>
        <v>#N/A</v>
      </c>
      <c r="AW14" s="97" t="e">
        <f ca="true">+IF(AND(ISNUMBER(OFFSET('Sanitation Data'!$I$10,0,10*ROW('Sanitation Data'!I8))),'Data Summary'!DL14="Yes"),OFFSET('Sanitation Data'!$I$10,0,10*ROW('Sanitation Data'!I8)),NA())</f>
        <v>#N/A</v>
      </c>
      <c r="AX14" s="97" t="e">
        <f ca="true">+IF(AND(ISNUMBER(OFFSET('Sanitation Data'!$I$11,0,10*ROW('Sanitation Data'!I8))),'Data Summary'!DM14="Yes"),OFFSET('Sanitation Data'!$I$11,0,10*ROW('Sanitation Data'!I8)),NA())</f>
        <v>#N/A</v>
      </c>
      <c r="AY14" s="97" t="e">
        <f ca="true">+IF(AND(ISNUMBER(OFFSET('Sanitation Data'!$I$12,0,10*ROW('Sanitation Data'!I8))),'Data Summary'!DN14="Yes"),OFFSET('Sanitation Data'!$I$12,0,10*ROW('Sanitation Data'!I8)),NA())</f>
        <v>#N/A</v>
      </c>
      <c r="AZ14" s="98" t="e">
        <f ca="true">+IF(AND(ISNUMBER(OFFSET('Hygiene Data'!$D$5,0,10*ROW('Hygiene Data'!D8))),'Data Summary'!DO14="Yes"),OFFSET('Hygiene Data'!$D$5,0,10*ROW('Hygiene Data'!D8)),NA())</f>
        <v>#N/A</v>
      </c>
      <c r="BA14" s="98" t="e">
        <f ca="true">+IF(AND(ISNUMBER(OFFSET('Hygiene Data'!$D$7,0,10*ROW('Hygiene Data'!D8))),'Data Summary'!DP14="Yes"),OFFSET('Hygiene Data'!$D$7,0,10*ROW('Hygiene Data'!D8)),NA())</f>
        <v>#N/A</v>
      </c>
      <c r="BB14" s="98" t="e">
        <f ca="true">+IF(AND(ISNUMBER(OFFSET('Hygiene Data'!$D$9,0,10*ROW('Hygiene Data'!D8))),'Data Summary'!DQ14="Yes"),OFFSET('Hygiene Data'!$D$9,0,10*ROW('Hygiene Data'!D8)),NA())</f>
        <v>#N/A</v>
      </c>
      <c r="BC14" s="98" t="e">
        <f ca="true">+IF(AND(ISNUMBER(OFFSET('Hygiene Data'!$E$5,0,10*ROW('Hygiene Data'!E8))),'Data Summary'!DR14="Yes"),OFFSET('Hygiene Data'!$E$5,0,10*ROW('Hygiene Data'!E8)),NA())</f>
        <v>#N/A</v>
      </c>
      <c r="BD14" s="98" t="e">
        <f ca="true">+IF(AND(ISNUMBER(OFFSET('Hygiene Data'!$E$7,0,10*ROW('Hygiene Data'!E8))),'Data Summary'!DS14="Yes"),OFFSET('Hygiene Data'!$E$7,0,10*ROW('Hygiene Data'!E8)),NA())</f>
        <v>#N/A</v>
      </c>
      <c r="BE14" s="98" t="e">
        <f ca="true">+IF(AND(ISNUMBER(OFFSET('Hygiene Data'!$E$9,0,10*ROW('Hygiene Data'!E8))),'Data Summary'!DT14="Yes"),OFFSET('Hygiene Data'!$E$9,0,10*ROW('Hygiene Data'!E8)),NA())</f>
        <v>#N/A</v>
      </c>
      <c r="BF14" s="98" t="e">
        <f ca="true">+IF(AND(ISNUMBER(OFFSET('Hygiene Data'!$F$5,0,10*ROW('Hygiene Data'!F8))),'Data Summary'!DU14="Yes"),OFFSET('Hygiene Data'!$F$5,0,10*ROW('Hygiene Data'!F8)),NA())</f>
        <v>#N/A</v>
      </c>
      <c r="BG14" s="98" t="e">
        <f ca="true">+IF(AND(ISNUMBER(OFFSET('Hygiene Data'!$F$7,0,10*ROW('Hygiene Data'!F8))),'Data Summary'!DV14="Yes"),OFFSET('Hygiene Data'!$F$7,0,10*ROW('Hygiene Data'!F8)),NA())</f>
        <v>#N/A</v>
      </c>
      <c r="BH14" s="98" t="e">
        <f ca="true">+IF(AND(ISNUMBER(OFFSET('Hygiene Data'!$F$9,0,10*ROW('Hygiene Data'!F8))),'Data Summary'!DW14="Yes"),OFFSET('Hygiene Data'!$F$9,0,10*ROW('Hygiene Data'!F8)),NA())</f>
        <v>#N/A</v>
      </c>
      <c r="BI14" s="98" t="e">
        <f ca="true">+IF(AND(ISNUMBER(OFFSET('Hygiene Data'!$G$5,0,10*ROW('Hygiene Data'!G8))),'Data Summary'!DX14="Yes"),OFFSET('Hygiene Data'!$G$5,0,10*ROW('Hygiene Data'!G8)),NA())</f>
        <v>#N/A</v>
      </c>
      <c r="BJ14" s="98" t="e">
        <f ca="true">+IF(AND(ISNUMBER(OFFSET('Hygiene Data'!$G$7,0,10*ROW('Hygiene Data'!G8))),'Data Summary'!DY14="Yes"),OFFSET('Hygiene Data'!$G$7,0,10*ROW('Hygiene Data'!G8)),NA())</f>
        <v>#N/A</v>
      </c>
      <c r="BK14" s="98" t="e">
        <f ca="true">+IF(AND(ISNUMBER(OFFSET('Hygiene Data'!$G$9,0,10*ROW('Hygiene Data'!G8))),'Data Summary'!DZ14="Yes"),OFFSET('Hygiene Data'!$G$9,0,10*ROW('Hygiene Data'!G8)),NA())</f>
        <v>#N/A</v>
      </c>
      <c r="BL14" s="98" t="e">
        <f ca="true">+IF(AND(ISNUMBER(OFFSET('Hygiene Data'!$H$5,0,10*ROW('Hygiene Data'!H8))),'Data Summary'!EA14="Yes"),OFFSET('Hygiene Data'!$H$5,0,10*ROW('Hygiene Data'!H8)),NA())</f>
        <v>#N/A</v>
      </c>
      <c r="BM14" s="98" t="e">
        <f ca="true">+IF(AND(ISNUMBER(OFFSET('Hygiene Data'!$H$7,0,10*ROW('Hygiene Data'!H8))),'Data Summary'!EB14="Yes"),OFFSET('Hygiene Data'!$H$7,0,10*ROW('Hygiene Data'!H8)),NA())</f>
        <v>#N/A</v>
      </c>
      <c r="BN14" s="98" t="e">
        <f ca="true">+IF(AND(ISNUMBER(OFFSET('Hygiene Data'!$H$9,0,10*ROW('Hygiene Data'!H8))),'Data Summary'!EC14="Yes"),OFFSET('Hygiene Data'!$H$9,0,10*ROW('Hygiene Data'!H8)),NA())</f>
        <v>#N/A</v>
      </c>
      <c r="BO14" s="98" t="e">
        <f ca="true">+IF(AND(ISNUMBER(OFFSET('Hygiene Data'!$I$5,0,10*ROW('Hygiene Data'!I8))),'Data Summary'!ED14="Yes"),OFFSET('Hygiene Data'!$I$5,0,10*ROW('Hygiene Data'!I8)),NA())</f>
        <v>#N/A</v>
      </c>
      <c r="BP14" s="98" t="e">
        <f ca="true">+IF(AND(ISNUMBER(OFFSET('Hygiene Data'!$I$7,0,10*ROW('Hygiene Data'!I8))),'Data Summary'!EE14="Yes"),OFFSET('Hygiene Data'!$I$7,0,10*ROW('Hygiene Data'!I8)),NA())</f>
        <v>#N/A</v>
      </c>
      <c r="BQ14" s="98" t="e">
        <f ca="true">+IF(AND(ISNUMBER(OFFSET('Hygiene Data'!$I$9,0,10*ROW('Hygiene Data'!I8))),'Data Summary'!EF14="Yes"),OFFSET('Hygiene Data'!$I$9,0,10*ROW('Hygiene Data'!I8)),NA())</f>
        <v>#N/A</v>
      </c>
    </row>
    <row xmlns:x14ac="http://schemas.microsoft.com/office/spreadsheetml/2009/9/ac" r="15" x14ac:dyDescent="0.2">
      <c r="A15" s="339" t="str">
        <f ca="true">+RIGHT('Data Summary'!A15,LEN('Data Summary'!A15)-9)</f>
        <v>EMIS</v>
      </c>
      <c r="B15" s="36" t="str">
        <f ca="true">+IF(ISTEXT('Data Summary'!B15),'Data Summary'!B15,"")</f>
        <v>EMIS</v>
      </c>
      <c r="C15" s="338">
        <f ca="true">+VALUE('Data Summary'!C15)</f>
        <v>2020</v>
      </c>
      <c r="D15" s="96" t="e">
        <f ca="true">+IF(AND(ISNUMBER(OFFSET('Water Data'!$D$4,0,10*ROW('Water Data'!D9))),'Data Summary'!BS15="Yes"),100-OFFSET('Water Data'!$D$4,0,10*ROW('Water Data'!D9)),NA())</f>
        <v>#N/A</v>
      </c>
      <c r="E15" s="96" t="e">
        <f ca="true">+IF(AND(ISNUMBER(OFFSET('Water Data'!$D$6,0,10*ROW('Water Data'!D9))),'Data Summary'!BT15="Yes"),OFFSET('Water Data'!$D$6,0,10*ROW('Water Data'!D9)),NA())</f>
        <v>#N/A</v>
      </c>
      <c r="F15" s="96" t="e">
        <f ca="true">+IF(AND(ISNUMBER(OFFSET('Water Data'!$D$9,0,10*ROW('Water Data'!D9))),'Data Summary'!BU15="Yes"),OFFSET('Water Data'!$D$9,0,10*ROW('Water Data'!D9)),NA())</f>
        <v>#N/A</v>
      </c>
      <c r="G15" s="96" t="e">
        <f ca="true">+IF(AND(ISNUMBER(OFFSET('Water Data'!$E$4,0,10*ROW('Water Data'!E9))),'Data Summary'!BV15="Yes"),100-OFFSET('Water Data'!$E$4,0,10*ROW('Water Data'!E9)),NA())</f>
        <v>#N/A</v>
      </c>
      <c r="H15" s="96" t="e">
        <f ca="true">+IF(AND(ISNUMBER(OFFSET('Water Data'!$E$6,0,10*ROW('Water Data'!E9))),'Data Summary'!BW15="Yes"),OFFSET('Water Data'!$E$6,0,10*ROW('Water Data'!E9)),NA())</f>
        <v>#N/A</v>
      </c>
      <c r="I15" s="96" t="e">
        <f ca="true">+IF(AND(ISNUMBER(OFFSET('Water Data'!$E$9,0,10*ROW('Water Data'!E9))),'Data Summary'!BX15="Yes"),OFFSET('Water Data'!$E$9,0,10*ROW('Water Data'!E9)),NA())</f>
        <v>#N/A</v>
      </c>
      <c r="J15" s="96" t="e">
        <f ca="true">+IF(AND(ISNUMBER(OFFSET('Water Data'!$F$4,0,10*ROW('Water Data'!F9))),'Data Summary'!BY15="Yes"),100-OFFSET('Water Data'!$F$4,0,10*ROW('Water Data'!F9)),NA())</f>
        <v>#N/A</v>
      </c>
      <c r="K15" s="96" t="e">
        <f ca="true">+IF(AND(ISNUMBER(OFFSET('Water Data'!$F$6,0,10*ROW('Water Data'!F9))),'Data Summary'!BZ15="Yes"),OFFSET('Water Data'!$F$6,0,10*ROW('Water Data'!F9)),NA())</f>
        <v>#N/A</v>
      </c>
      <c r="L15" s="96" t="e">
        <f ca="true">+IF(AND(ISNUMBER(OFFSET('Water Data'!$F$9,0,10*ROW('Water Data'!F9))),'Data Summary'!CA15="Yes"),OFFSET('Water Data'!$F$9,0,10*ROW('Water Data'!F9)),NA())</f>
        <v>#N/A</v>
      </c>
      <c r="M15" s="96" t="e">
        <f ca="true">+IF(AND(ISNUMBER(OFFSET('Water Data'!$G$4,0,10*ROW('Water Data'!G9))),'Data Summary'!CB15="Yes"),100-OFFSET('Water Data'!$G$4,0,10*ROW('Water Data'!G9)),NA())</f>
        <v>#N/A</v>
      </c>
      <c r="N15" s="96" t="e">
        <f ca="true">+IF(AND(ISNUMBER(OFFSET('Water Data'!$G$6,0,10*ROW('Water Data'!G9))),'Data Summary'!CC15="Yes"),OFFSET('Water Data'!$G$6,0,10*ROW('Water Data'!G9)),NA())</f>
        <v>#N/A</v>
      </c>
      <c r="O15" s="96" t="e">
        <f ca="true">+IF(AND(ISNUMBER(OFFSET('Water Data'!$G$9,0,10*ROW('Water Data'!G9))),'Data Summary'!CD15="Yes"),OFFSET('Water Data'!$G$9,0,10*ROW('Water Data'!G9)),NA())</f>
        <v>#N/A</v>
      </c>
      <c r="P15" s="96" t="e">
        <f ca="true">+IF(AND(ISNUMBER(OFFSET('Water Data'!$H$4,0,10*ROW('Water Data'!H9))),'Data Summary'!CE15="Yes"),100-OFFSET('Water Data'!$H$4,0,10*ROW('Water Data'!H9)),NA())</f>
        <v>#N/A</v>
      </c>
      <c r="Q15" s="96" t="e">
        <f ca="true">+IF(AND(ISNUMBER(OFFSET('Water Data'!$H$6,0,10*ROW('Water Data'!H9))),'Data Summary'!CF15="Yes"),OFFSET('Water Data'!$H$6,0,10*ROW('Water Data'!H9)),NA())</f>
        <v>#N/A</v>
      </c>
      <c r="R15" s="96" t="e">
        <f ca="true">+IF(AND(ISNUMBER(OFFSET('Water Data'!$H$9,0,10*ROW('Water Data'!H9))),'Data Summary'!CG15="Yes"),OFFSET('Water Data'!$H$9,0,10*ROW('Water Data'!H9)),NA())</f>
        <v>#N/A</v>
      </c>
      <c r="S15" s="96" t="e">
        <f ca="true">+IF(AND(ISNUMBER(OFFSET('Water Data'!$I$4,0,10*ROW('Water Data'!I9))),'Data Summary'!CH15="Yes"),100-OFFSET('Water Data'!$I$4,0,10*ROW('Water Data'!I9)),NA())</f>
        <v>#N/A</v>
      </c>
      <c r="T15" s="96" t="e">
        <f ca="true">+IF(AND(ISNUMBER(OFFSET('Water Data'!$I$6,0,10*ROW('Water Data'!I9))),'Data Summary'!CI15="Yes"),OFFSET('Water Data'!$I$6,0,10*ROW('Water Data'!I9)),NA())</f>
        <v>#N/A</v>
      </c>
      <c r="U15" s="96" t="e">
        <f ca="true">+IF(AND(ISNUMBER(OFFSET('Water Data'!$I$9,0,10*ROW('Water Data'!I9))),'Data Summary'!CJ15="Yes"),OFFSET('Water Data'!$I$9,0,10*ROW('Water Data'!I9)),NA())</f>
        <v>#N/A</v>
      </c>
      <c r="V15" s="97">
        <f ca="true">+IF(AND(ISNUMBER(OFFSET('Sanitation Data'!$D$4,0,10*ROW('Sanitation Data'!D9))),'Data Summary'!CK15="Yes"),100-OFFSET('Sanitation Data'!$D$4,0,10*ROW('Sanitation Data'!D9)),NA())</f>
        <v>45.516108520559563</v>
      </c>
      <c r="W15" s="97" t="e">
        <f ca="true">+IF(AND(ISNUMBER(OFFSET('Sanitation Data'!$D$6,0,10*ROW('Sanitation Data'!D9))),'Data Summary'!CL15="Yes"),OFFSET('Sanitation Data'!$D$6,0,10*ROW('Sanitation Data'!D9)),NA())</f>
        <v>#N/A</v>
      </c>
      <c r="X15" s="97" t="e">
        <f ca="true">+IF(AND(ISNUMBER(OFFSET('Sanitation Data'!$D$10,0,10*ROW('Sanitation Data'!D9))),'Data Summary'!CM15="Yes"),OFFSET('Sanitation Data'!$D$10,0,10*ROW('Sanitation Data'!D9)),NA())</f>
        <v>#N/A</v>
      </c>
      <c r="Y15" s="97" t="e">
        <f ca="true">+IF(AND(ISNUMBER(OFFSET('Sanitation Data'!$D$11,0,10*ROW('Sanitation Data'!D9))),'Data Summary'!CN15="Yes"),OFFSET('Sanitation Data'!$D$11,0,10*ROW('Sanitation Data'!D9)),NA())</f>
        <v>#N/A</v>
      </c>
      <c r="Z15" s="97" t="e">
        <f ca="true">+IF(AND(ISNUMBER(OFFSET('Sanitation Data'!$D$12,0,10*ROW('Sanitation Data'!D9))),'Data Summary'!CO15="Yes"),OFFSET('Sanitation Data'!$D$12,0,10*ROW('Sanitation Data'!D9)),NA())</f>
        <v>#N/A</v>
      </c>
      <c r="AA15" s="97" t="e">
        <f ca="true">+IF(AND(ISNUMBER(OFFSET('Sanitation Data'!$E$4,0,10*ROW('Sanitation Data'!E9))),'Data Summary'!CP15="Yes"),100-OFFSET('Sanitation Data'!$E$4,0,10*ROW('Sanitation Data'!E9)),NA())</f>
        <v>#N/A</v>
      </c>
      <c r="AB15" s="97" t="e">
        <f ca="true">+IF(AND(ISNUMBER(OFFSET('Sanitation Data'!$E$6,0,10*ROW('Sanitation Data'!E9))),'Data Summary'!CQ15="Yes"),OFFSET('Sanitation Data'!$E$6,0,10*ROW('Sanitation Data'!E9)),NA())</f>
        <v>#N/A</v>
      </c>
      <c r="AC15" s="97" t="e">
        <f ca="true">+IF(AND(ISNUMBER(OFFSET('Sanitation Data'!$E$10,0,10*ROW('Sanitation Data'!E9))),'Data Summary'!CR15="Yes"),OFFSET('Sanitation Data'!$E$10,0,10*ROW('Sanitation Data'!E9)),NA())</f>
        <v>#N/A</v>
      </c>
      <c r="AD15" s="97" t="e">
        <f ca="true">+IF(AND(ISNUMBER(OFFSET('Sanitation Data'!$E$11,0,10*ROW('Sanitation Data'!E9))),'Data Summary'!CS15="Yes"),OFFSET('Sanitation Data'!$E$11,0,10*ROW('Sanitation Data'!E9)),NA())</f>
        <v>#N/A</v>
      </c>
      <c r="AE15" s="97" t="e">
        <f ca="true">+IF(AND(ISNUMBER(OFFSET('Sanitation Data'!$E$12,0,10*ROW('Sanitation Data'!E9))),'Data Summary'!CT15="Yes"),OFFSET('Sanitation Data'!$E$12,0,10*ROW('Sanitation Data'!E9)),NA())</f>
        <v>#N/A</v>
      </c>
      <c r="AF15" s="97" t="e">
        <f ca="true">+IF(AND(ISNUMBER(OFFSET('Sanitation Data'!$F$4,0,10*ROW('Sanitation Data'!F9))),'Data Summary'!CU15="Yes"),100-OFFSET('Sanitation Data'!$F$4,0,10*ROW('Sanitation Data'!F9)),NA())</f>
        <v>#N/A</v>
      </c>
      <c r="AG15" s="97" t="e">
        <f ca="true">+IF(AND(ISNUMBER(OFFSET('Sanitation Data'!$F$6,0,10*ROW('Sanitation Data'!F9))),'Data Summary'!CV15="Yes"),OFFSET('Sanitation Data'!$F$6,0,10*ROW('Sanitation Data'!F9)),NA())</f>
        <v>#N/A</v>
      </c>
      <c r="AH15" s="97" t="e">
        <f ca="true">+IF(AND(ISNUMBER(OFFSET('Sanitation Data'!$F$10,0,10*ROW('Sanitation Data'!F9))),'Data Summary'!CW15="Yes"),OFFSET('Sanitation Data'!$F$10,0,10*ROW('Sanitation Data'!F9)),NA())</f>
        <v>#N/A</v>
      </c>
      <c r="AI15" s="97" t="e">
        <f ca="true">+IF(AND(ISNUMBER(OFFSET('Sanitation Data'!$F$11,0,10*ROW('Sanitation Data'!F9))),'Data Summary'!CX15="Yes"),OFFSET('Sanitation Data'!$F$11,0,10*ROW('Sanitation Data'!F9)),NA())</f>
        <v>#N/A</v>
      </c>
      <c r="AJ15" s="97" t="e">
        <f ca="true">+IF(AND(ISNUMBER(OFFSET('Sanitation Data'!$F$12,0,10*ROW('Sanitation Data'!F9))),'Data Summary'!CY15="Yes"),OFFSET('Sanitation Data'!$F$12,0,10*ROW('Sanitation Data'!F9)),NA())</f>
        <v>#N/A</v>
      </c>
      <c r="AK15" s="97">
        <f ca="true">+IF(AND(ISNUMBER(OFFSET('Sanitation Data'!$G$4,0,10*ROW('Sanitation Data'!G9))),'Data Summary'!CZ15="Yes"),100-OFFSET('Sanitation Data'!$G$4,0,10*ROW('Sanitation Data'!G9)),NA())</f>
        <v>15.352697095435687</v>
      </c>
      <c r="AL15" s="97" t="e">
        <f ca="true">+IF(AND(ISNUMBER(OFFSET('Sanitation Data'!$G$6,0,10*ROW('Sanitation Data'!G9))),'Data Summary'!DA15="Yes"),OFFSET('Sanitation Data'!$G$6,0,10*ROW('Sanitation Data'!G9)),NA())</f>
        <v>#N/A</v>
      </c>
      <c r="AM15" s="97" t="e">
        <f ca="true">+IF(AND(ISNUMBER(OFFSET('Sanitation Data'!$G$10,0,10*ROW('Sanitation Data'!G9))),'Data Summary'!DB15="Yes"),OFFSET('Sanitation Data'!$G$10,0,10*ROW('Sanitation Data'!G9)),NA())</f>
        <v>#N/A</v>
      </c>
      <c r="AN15" s="97" t="e">
        <f ca="true">+IF(AND(ISNUMBER(OFFSET('Sanitation Data'!$G$11,0,10*ROW('Sanitation Data'!G9))),'Data Summary'!DC15="Yes"),OFFSET('Sanitation Data'!$G$11,0,10*ROW('Sanitation Data'!G9)),NA())</f>
        <v>#N/A</v>
      </c>
      <c r="AO15" s="97" t="e">
        <f ca="true">+IF(AND(ISNUMBER(OFFSET('Sanitation Data'!$G$12,0,10*ROW('Sanitation Data'!G9))),'Data Summary'!DD15="Yes"),OFFSET('Sanitation Data'!$G$12,0,10*ROW('Sanitation Data'!G9)),NA())</f>
        <v>#N/A</v>
      </c>
      <c r="AP15" s="97">
        <f ca="true">+IF(AND(ISNUMBER(OFFSET('Sanitation Data'!$H$4,0,10*ROW('Sanitation Data'!H9))),'Data Summary'!DE15="Yes"),100-OFFSET('Sanitation Data'!$H$4,0,10*ROW('Sanitation Data'!H9)),NA())</f>
        <v>52</v>
      </c>
      <c r="AQ15" s="97" t="e">
        <f ca="true">+IF(AND(ISNUMBER(OFFSET('Sanitation Data'!$H$6,0,10*ROW('Sanitation Data'!H9))),'Data Summary'!DF15="Yes"),OFFSET('Sanitation Data'!$H$6,0,10*ROW('Sanitation Data'!H9)),NA())</f>
        <v>#N/A</v>
      </c>
      <c r="AR15" s="97" t="e">
        <f ca="true">+IF(AND(ISNUMBER(OFFSET('Sanitation Data'!$H$10,0,10*ROW('Sanitation Data'!H9))),'Data Summary'!DG15="Yes"),OFFSET('Sanitation Data'!$H$10,0,10*ROW('Sanitation Data'!H9)),NA())</f>
        <v>#N/A</v>
      </c>
      <c r="AS15" s="97" t="e">
        <f ca="true">+IF(AND(ISNUMBER(OFFSET('Sanitation Data'!$H$11,0,10*ROW('Sanitation Data'!H9))),'Data Summary'!DH15="Yes"),OFFSET('Sanitation Data'!$H$11,0,10*ROW('Sanitation Data'!H9)),NA())</f>
        <v>#N/A</v>
      </c>
      <c r="AT15" s="97" t="e">
        <f ca="true">+IF(AND(ISNUMBER(OFFSET('Sanitation Data'!$H$12,0,10*ROW('Sanitation Data'!H9))),'Data Summary'!DI15="Yes"),OFFSET('Sanitation Data'!$H$12,0,10*ROW('Sanitation Data'!H9)),NA())</f>
        <v>#N/A</v>
      </c>
      <c r="AU15" s="97">
        <f ca="true">+IF(AND(ISNUMBER(OFFSET('Sanitation Data'!$I$4,0,10*ROW('Sanitation Data'!I9))),'Data Summary'!DJ15="Yes"),100-OFFSET('Sanitation Data'!$I$4,0,10*ROW('Sanitation Data'!I9)),NA())</f>
        <v>61</v>
      </c>
      <c r="AV15" s="97" t="e">
        <f ca="true">+IF(AND(ISNUMBER(OFFSET('Sanitation Data'!$I$6,0,10*ROW('Sanitation Data'!I9))),'Data Summary'!DK15="Yes"),OFFSET('Sanitation Data'!$I$6,0,10*ROW('Sanitation Data'!I9)),NA())</f>
        <v>#N/A</v>
      </c>
      <c r="AW15" s="97" t="e">
        <f ca="true">+IF(AND(ISNUMBER(OFFSET('Sanitation Data'!$I$10,0,10*ROW('Sanitation Data'!I9))),'Data Summary'!DL15="Yes"),OFFSET('Sanitation Data'!$I$10,0,10*ROW('Sanitation Data'!I9)),NA())</f>
        <v>#N/A</v>
      </c>
      <c r="AX15" s="97" t="e">
        <f ca="true">+IF(AND(ISNUMBER(OFFSET('Sanitation Data'!$I$11,0,10*ROW('Sanitation Data'!I9))),'Data Summary'!DM15="Yes"),OFFSET('Sanitation Data'!$I$11,0,10*ROW('Sanitation Data'!I9)),NA())</f>
        <v>#N/A</v>
      </c>
      <c r="AY15" s="97" t="e">
        <f ca="true">+IF(AND(ISNUMBER(OFFSET('Sanitation Data'!$I$12,0,10*ROW('Sanitation Data'!I9))),'Data Summary'!DN15="Yes"),OFFSET('Sanitation Data'!$I$12,0,10*ROW('Sanitation Data'!I9)),NA())</f>
        <v>#N/A</v>
      </c>
      <c r="AZ15" s="98" t="e">
        <f ca="true">+IF(AND(ISNUMBER(OFFSET('Hygiene Data'!$D$5,0,10*ROW('Hygiene Data'!D9))),'Data Summary'!DO15="Yes"),OFFSET('Hygiene Data'!$D$5,0,10*ROW('Hygiene Data'!D9)),NA())</f>
        <v>#N/A</v>
      </c>
      <c r="BA15" s="98">
        <f ca="true">+IF(AND(ISNUMBER(OFFSET('Hygiene Data'!$D$7,0,10*ROW('Hygiene Data'!D9))),'Data Summary'!DP15="Yes"),OFFSET('Hygiene Data'!$D$7,0,10*ROW('Hygiene Data'!D9)),NA())</f>
        <v>17</v>
      </c>
      <c r="BB15" s="98" t="e">
        <f ca="true">+IF(AND(ISNUMBER(OFFSET('Hygiene Data'!$D$9,0,10*ROW('Hygiene Data'!D9))),'Data Summary'!DQ15="Yes"),OFFSET('Hygiene Data'!$D$9,0,10*ROW('Hygiene Data'!D9)),NA())</f>
        <v>#N/A</v>
      </c>
      <c r="BC15" s="98" t="e">
        <f ca="true">+IF(AND(ISNUMBER(OFFSET('Hygiene Data'!$E$5,0,10*ROW('Hygiene Data'!E9))),'Data Summary'!DR15="Yes"),OFFSET('Hygiene Data'!$E$5,0,10*ROW('Hygiene Data'!E9)),NA())</f>
        <v>#N/A</v>
      </c>
      <c r="BD15" s="98" t="e">
        <f ca="true">+IF(AND(ISNUMBER(OFFSET('Hygiene Data'!$E$7,0,10*ROW('Hygiene Data'!E9))),'Data Summary'!DS15="Yes"),OFFSET('Hygiene Data'!$E$7,0,10*ROW('Hygiene Data'!E9)),NA())</f>
        <v>#N/A</v>
      </c>
      <c r="BE15" s="98" t="e">
        <f ca="true">+IF(AND(ISNUMBER(OFFSET('Hygiene Data'!$E$9,0,10*ROW('Hygiene Data'!E9))),'Data Summary'!DT15="Yes"),OFFSET('Hygiene Data'!$E$9,0,10*ROW('Hygiene Data'!E9)),NA())</f>
        <v>#N/A</v>
      </c>
      <c r="BF15" s="98" t="e">
        <f ca="true">+IF(AND(ISNUMBER(OFFSET('Hygiene Data'!$F$5,0,10*ROW('Hygiene Data'!F9))),'Data Summary'!DU15="Yes"),OFFSET('Hygiene Data'!$F$5,0,10*ROW('Hygiene Data'!F9)),NA())</f>
        <v>#N/A</v>
      </c>
      <c r="BG15" s="98" t="e">
        <f ca="true">+IF(AND(ISNUMBER(OFFSET('Hygiene Data'!$F$7,0,10*ROW('Hygiene Data'!F9))),'Data Summary'!DV15="Yes"),OFFSET('Hygiene Data'!$F$7,0,10*ROW('Hygiene Data'!F9)),NA())</f>
        <v>#N/A</v>
      </c>
      <c r="BH15" s="98" t="e">
        <f ca="true">+IF(AND(ISNUMBER(OFFSET('Hygiene Data'!$F$9,0,10*ROW('Hygiene Data'!F9))),'Data Summary'!DW15="Yes"),OFFSET('Hygiene Data'!$F$9,0,10*ROW('Hygiene Data'!F9)),NA())</f>
        <v>#N/A</v>
      </c>
      <c r="BI15" s="98" t="e">
        <f ca="true">+IF(AND(ISNUMBER(OFFSET('Hygiene Data'!$G$5,0,10*ROW('Hygiene Data'!G9))),'Data Summary'!DX15="Yes"),OFFSET('Hygiene Data'!$G$5,0,10*ROW('Hygiene Data'!G9)),NA())</f>
        <v>#N/A</v>
      </c>
      <c r="BJ15" s="98">
        <f ca="true">+IF(AND(ISNUMBER(OFFSET('Hygiene Data'!$G$7,0,10*ROW('Hygiene Data'!G9))),'Data Summary'!DY15="Yes"),OFFSET('Hygiene Data'!$G$7,0,10*ROW('Hygiene Data'!G9)),NA())</f>
        <v>6.6851083448593824</v>
      </c>
      <c r="BK15" s="98" t="e">
        <f ca="true">+IF(AND(ISNUMBER(OFFSET('Hygiene Data'!$G$9,0,10*ROW('Hygiene Data'!G9))),'Data Summary'!DZ15="Yes"),OFFSET('Hygiene Data'!$G$9,0,10*ROW('Hygiene Data'!G9)),NA())</f>
        <v>#N/A</v>
      </c>
      <c r="BL15" s="98" t="e">
        <f ca="true">+IF(AND(ISNUMBER(OFFSET('Hygiene Data'!$H$5,0,10*ROW('Hygiene Data'!H9))),'Data Summary'!EA15="Yes"),OFFSET('Hygiene Data'!$H$5,0,10*ROW('Hygiene Data'!H9)),NA())</f>
        <v>#N/A</v>
      </c>
      <c r="BM15" s="98">
        <f ca="true">+IF(AND(ISNUMBER(OFFSET('Hygiene Data'!$H$7,0,10*ROW('Hygiene Data'!H9))),'Data Summary'!EB15="Yes"),OFFSET('Hygiene Data'!$H$7,0,10*ROW('Hygiene Data'!H9)),NA())</f>
        <v>17</v>
      </c>
      <c r="BN15" s="98" t="e">
        <f ca="true">+IF(AND(ISNUMBER(OFFSET('Hygiene Data'!$H$9,0,10*ROW('Hygiene Data'!H9))),'Data Summary'!EC15="Yes"),OFFSET('Hygiene Data'!$H$9,0,10*ROW('Hygiene Data'!H9)),NA())</f>
        <v>#N/A</v>
      </c>
      <c r="BO15" s="98">
        <f ca="true">+IF(AND(ISNUMBER(OFFSET('Hygiene Data'!$I$5,0,10*ROW('Hygiene Data'!I9))),'Data Summary'!ED15="Yes"),OFFSET('Hygiene Data'!$I$5,0,10*ROW('Hygiene Data'!I9)),NA())</f>
        <v>17</v>
      </c>
      <c r="BP15" s="98" t="e">
        <f ca="true">+IF(AND(ISNUMBER(OFFSET('Hygiene Data'!$I$7,0,10*ROW('Hygiene Data'!I9))),'Data Summary'!EE15="Yes"),OFFSET('Hygiene Data'!$I$7,0,10*ROW('Hygiene Data'!I9)),NA())</f>
        <v>#N/A</v>
      </c>
      <c r="BQ15" s="98" t="e">
        <f ca="true">+IF(AND(ISNUMBER(OFFSET('Hygiene Data'!$I$9,0,10*ROW('Hygiene Data'!I9))),'Data Summary'!EF15="Yes"),OFFSET('Hygiene Data'!$I$9,0,10*ROW('Hygiene Data'!I9)),NA())</f>
        <v>#N/A</v>
      </c>
    </row>
    <row xmlns:x14ac="http://schemas.microsoft.com/office/spreadsheetml/2009/9/ac" r="16" x14ac:dyDescent="0.2">
      <c r="A16" s="339" t="str">
        <f ca="true">+RIGHT('Data Summary'!A16,LEN('Data Summary'!A16)-9)</f>
        <v>UIS</v>
      </c>
      <c r="B16" s="36" t="str">
        <f ca="true">+IF(ISTEXT('Data Summary'!B16),'Data Summary'!B16,"")</f>
        <v>Other</v>
      </c>
      <c r="C16" s="338">
        <f ca="true">+VALUE('Data Summary'!C16)</f>
        <v>2021</v>
      </c>
      <c r="D16" s="96" t="e">
        <f ca="true">+IF(AND(ISNUMBER(OFFSET('Water Data'!$D$4,0,10*ROW('Water Data'!D10))),'Data Summary'!BS16="Yes"),100-OFFSET('Water Data'!$D$4,0,10*ROW('Water Data'!D10)),NA())</f>
        <v>#N/A</v>
      </c>
      <c r="E16" s="96" t="e">
        <f ca="true">+IF(AND(ISNUMBER(OFFSET('Water Data'!$D$6,0,10*ROW('Water Data'!D10))),'Data Summary'!BT16="Yes"),OFFSET('Water Data'!$D$6,0,10*ROW('Water Data'!D10)),NA())</f>
        <v>#N/A</v>
      </c>
      <c r="F16" s="96">
        <f ca="true">+IF(AND(ISNUMBER(OFFSET('Water Data'!$D$9,0,10*ROW('Water Data'!D10))),'Data Summary'!BU16="Yes"),OFFSET('Water Data'!$D$9,0,10*ROW('Water Data'!D10)),NA())</f>
        <v>50.149075157131847</v>
      </c>
      <c r="G16" s="96" t="e">
        <f ca="true">+IF(AND(ISNUMBER(OFFSET('Water Data'!$E$4,0,10*ROW('Water Data'!E10))),'Data Summary'!BV16="Yes"),100-OFFSET('Water Data'!$E$4,0,10*ROW('Water Data'!E10)),NA())</f>
        <v>#N/A</v>
      </c>
      <c r="H16" s="96" t="e">
        <f ca="true">+IF(AND(ISNUMBER(OFFSET('Water Data'!$E$6,0,10*ROW('Water Data'!E10))),'Data Summary'!BW16="Yes"),OFFSET('Water Data'!$E$6,0,10*ROW('Water Data'!E10)),NA())</f>
        <v>#N/A</v>
      </c>
      <c r="I16" s="96" t="e">
        <f ca="true">+IF(AND(ISNUMBER(OFFSET('Water Data'!$E$9,0,10*ROW('Water Data'!E10))),'Data Summary'!BX16="Yes"),OFFSET('Water Data'!$E$9,0,10*ROW('Water Data'!E10)),NA())</f>
        <v>#N/A</v>
      </c>
      <c r="J16" s="96" t="e">
        <f ca="true">+IF(AND(ISNUMBER(OFFSET('Water Data'!$F$4,0,10*ROW('Water Data'!F10))),'Data Summary'!BY16="Yes"),100-OFFSET('Water Data'!$F$4,0,10*ROW('Water Data'!F10)),NA())</f>
        <v>#N/A</v>
      </c>
      <c r="K16" s="96" t="e">
        <f ca="true">+IF(AND(ISNUMBER(OFFSET('Water Data'!$F$6,0,10*ROW('Water Data'!F10))),'Data Summary'!BZ16="Yes"),OFFSET('Water Data'!$F$6,0,10*ROW('Water Data'!F10)),NA())</f>
        <v>#N/A</v>
      </c>
      <c r="L16" s="96" t="e">
        <f ca="true">+IF(AND(ISNUMBER(OFFSET('Water Data'!$F$9,0,10*ROW('Water Data'!F10))),'Data Summary'!CA16="Yes"),OFFSET('Water Data'!$F$9,0,10*ROW('Water Data'!F10)),NA())</f>
        <v>#N/A</v>
      </c>
      <c r="M16" s="96" t="e">
        <f ca="true">+IF(AND(ISNUMBER(OFFSET('Water Data'!$G$4,0,10*ROW('Water Data'!G10))),'Data Summary'!CB16="Yes"),100-OFFSET('Water Data'!$G$4,0,10*ROW('Water Data'!G10)),NA())</f>
        <v>#N/A</v>
      </c>
      <c r="N16" s="96" t="e">
        <f ca="true">+IF(AND(ISNUMBER(OFFSET('Water Data'!$G$6,0,10*ROW('Water Data'!G10))),'Data Summary'!CC16="Yes"),OFFSET('Water Data'!$G$6,0,10*ROW('Water Data'!G10)),NA())</f>
        <v>#N/A</v>
      </c>
      <c r="O16" s="96" t="e">
        <f ca="true">+IF(AND(ISNUMBER(OFFSET('Water Data'!$G$9,0,10*ROW('Water Data'!G10))),'Data Summary'!CD16="Yes"),OFFSET('Water Data'!$G$9,0,10*ROW('Water Data'!G10)),NA())</f>
        <v>#N/A</v>
      </c>
      <c r="P16" s="96" t="e">
        <f ca="true">+IF(AND(ISNUMBER(OFFSET('Water Data'!$H$4,0,10*ROW('Water Data'!H10))),'Data Summary'!CE16="Yes"),100-OFFSET('Water Data'!$H$4,0,10*ROW('Water Data'!H10)),NA())</f>
        <v>#N/A</v>
      </c>
      <c r="Q16" s="96" t="e">
        <f ca="true">+IF(AND(ISNUMBER(OFFSET('Water Data'!$H$6,0,10*ROW('Water Data'!H10))),'Data Summary'!CF16="Yes"),OFFSET('Water Data'!$H$6,0,10*ROW('Water Data'!H10)),NA())</f>
        <v>#N/A</v>
      </c>
      <c r="R16" s="96">
        <f ca="true">+IF(AND(ISNUMBER(OFFSET('Water Data'!$H$9,0,10*ROW('Water Data'!H10))),'Data Summary'!CG16="Yes"),OFFSET('Water Data'!$H$9,0,10*ROW('Water Data'!H10)),NA())</f>
        <v>41.81</v>
      </c>
      <c r="S16" s="96" t="e">
        <f ca="true">+IF(AND(ISNUMBER(OFFSET('Water Data'!$I$4,0,10*ROW('Water Data'!I10))),'Data Summary'!CH16="Yes"),100-OFFSET('Water Data'!$I$4,0,10*ROW('Water Data'!I10)),NA())</f>
        <v>#N/A</v>
      </c>
      <c r="T16" s="96" t="e">
        <f ca="true">+IF(AND(ISNUMBER(OFFSET('Water Data'!$I$6,0,10*ROW('Water Data'!I10))),'Data Summary'!CI16="Yes"),OFFSET('Water Data'!$I$6,0,10*ROW('Water Data'!I10)),NA())</f>
        <v>#N/A</v>
      </c>
      <c r="U16" s="96">
        <f ca="true">+IF(AND(ISNUMBER(OFFSET('Water Data'!$I$9,0,10*ROW('Water Data'!I10))),'Data Summary'!CJ16="Yes"),OFFSET('Water Data'!$I$9,0,10*ROW('Water Data'!I10)),NA())</f>
        <v>58.397615036255793</v>
      </c>
      <c r="V16" s="97" t="e">
        <f ca="true">+IF(AND(ISNUMBER(OFFSET('Sanitation Data'!$D$4,0,10*ROW('Sanitation Data'!D10))),'Data Summary'!CK16="Yes"),100-OFFSET('Sanitation Data'!$D$4,0,10*ROW('Sanitation Data'!D10)),NA())</f>
        <v>#N/A</v>
      </c>
      <c r="W16" s="97" t="e">
        <f ca="true">+IF(AND(ISNUMBER(OFFSET('Sanitation Data'!$D$6,0,10*ROW('Sanitation Data'!D10))),'Data Summary'!CL16="Yes"),OFFSET('Sanitation Data'!$D$6,0,10*ROW('Sanitation Data'!D10)),NA())</f>
        <v>#N/A</v>
      </c>
      <c r="X16" s="97" t="e">
        <f ca="true">+IF(AND(ISNUMBER(OFFSET('Sanitation Data'!$D$10,0,10*ROW('Sanitation Data'!D10))),'Data Summary'!CM16="Yes"),OFFSET('Sanitation Data'!$D$10,0,10*ROW('Sanitation Data'!D10)),NA())</f>
        <v>#N/A</v>
      </c>
      <c r="Y16" s="97" t="e">
        <f ca="true">+IF(AND(ISNUMBER(OFFSET('Sanitation Data'!$D$11,0,10*ROW('Sanitation Data'!D10))),'Data Summary'!CN16="Yes"),OFFSET('Sanitation Data'!$D$11,0,10*ROW('Sanitation Data'!D10)),NA())</f>
        <v>#N/A</v>
      </c>
      <c r="Z16" s="97">
        <f ca="true">+IF(AND(ISNUMBER(OFFSET('Sanitation Data'!$D$12,0,10*ROW('Sanitation Data'!D10))),'Data Summary'!CO16="Yes"),OFFSET('Sanitation Data'!$D$12,0,10*ROW('Sanitation Data'!D10)),NA())</f>
        <v>17.253837952315635</v>
      </c>
      <c r="AA16" s="97" t="e">
        <f ca="true">+IF(AND(ISNUMBER(OFFSET('Sanitation Data'!$E$4,0,10*ROW('Sanitation Data'!E10))),'Data Summary'!CP16="Yes"),100-OFFSET('Sanitation Data'!$E$4,0,10*ROW('Sanitation Data'!E10)),NA())</f>
        <v>#N/A</v>
      </c>
      <c r="AB16" s="97" t="e">
        <f ca="true">+IF(AND(ISNUMBER(OFFSET('Sanitation Data'!$E$6,0,10*ROW('Sanitation Data'!E10))),'Data Summary'!CQ16="Yes"),OFFSET('Sanitation Data'!$E$6,0,10*ROW('Sanitation Data'!E10)),NA())</f>
        <v>#N/A</v>
      </c>
      <c r="AC16" s="97" t="e">
        <f ca="true">+IF(AND(ISNUMBER(OFFSET('Sanitation Data'!$E$10,0,10*ROW('Sanitation Data'!E10))),'Data Summary'!CR16="Yes"),OFFSET('Sanitation Data'!$E$10,0,10*ROW('Sanitation Data'!E10)),NA())</f>
        <v>#N/A</v>
      </c>
      <c r="AD16" s="97" t="e">
        <f ca="true">+IF(AND(ISNUMBER(OFFSET('Sanitation Data'!$E$11,0,10*ROW('Sanitation Data'!E10))),'Data Summary'!CS16="Yes"),OFFSET('Sanitation Data'!$E$11,0,10*ROW('Sanitation Data'!E10)),NA())</f>
        <v>#N/A</v>
      </c>
      <c r="AE16" s="97" t="e">
        <f ca="true">+IF(AND(ISNUMBER(OFFSET('Sanitation Data'!$E$12,0,10*ROW('Sanitation Data'!E10))),'Data Summary'!CT16="Yes"),OFFSET('Sanitation Data'!$E$12,0,10*ROW('Sanitation Data'!E10)),NA())</f>
        <v>#N/A</v>
      </c>
      <c r="AF16" s="97" t="e">
        <f ca="true">+IF(AND(ISNUMBER(OFFSET('Sanitation Data'!$F$4,0,10*ROW('Sanitation Data'!F10))),'Data Summary'!CU16="Yes"),100-OFFSET('Sanitation Data'!$F$4,0,10*ROW('Sanitation Data'!F10)),NA())</f>
        <v>#N/A</v>
      </c>
      <c r="AG16" s="97" t="e">
        <f ca="true">+IF(AND(ISNUMBER(OFFSET('Sanitation Data'!$F$6,0,10*ROW('Sanitation Data'!F10))),'Data Summary'!CV16="Yes"),OFFSET('Sanitation Data'!$F$6,0,10*ROW('Sanitation Data'!F10)),NA())</f>
        <v>#N/A</v>
      </c>
      <c r="AH16" s="97" t="e">
        <f ca="true">+IF(AND(ISNUMBER(OFFSET('Sanitation Data'!$F$10,0,10*ROW('Sanitation Data'!F10))),'Data Summary'!CW16="Yes"),OFFSET('Sanitation Data'!$F$10,0,10*ROW('Sanitation Data'!F10)),NA())</f>
        <v>#N/A</v>
      </c>
      <c r="AI16" s="97" t="e">
        <f ca="true">+IF(AND(ISNUMBER(OFFSET('Sanitation Data'!$F$11,0,10*ROW('Sanitation Data'!F10))),'Data Summary'!CX16="Yes"),OFFSET('Sanitation Data'!$F$11,0,10*ROW('Sanitation Data'!F10)),NA())</f>
        <v>#N/A</v>
      </c>
      <c r="AJ16" s="97" t="e">
        <f ca="true">+IF(AND(ISNUMBER(OFFSET('Sanitation Data'!$F$12,0,10*ROW('Sanitation Data'!F10))),'Data Summary'!CY16="Yes"),OFFSET('Sanitation Data'!$F$12,0,10*ROW('Sanitation Data'!F10)),NA())</f>
        <v>#N/A</v>
      </c>
      <c r="AK16" s="97" t="e">
        <f ca="true">+IF(AND(ISNUMBER(OFFSET('Sanitation Data'!$G$4,0,10*ROW('Sanitation Data'!G10))),'Data Summary'!CZ16="Yes"),100-OFFSET('Sanitation Data'!$G$4,0,10*ROW('Sanitation Data'!G10)),NA())</f>
        <v>#N/A</v>
      </c>
      <c r="AL16" s="97" t="e">
        <f ca="true">+IF(AND(ISNUMBER(OFFSET('Sanitation Data'!$G$6,0,10*ROW('Sanitation Data'!G10))),'Data Summary'!DA16="Yes"),OFFSET('Sanitation Data'!$G$6,0,10*ROW('Sanitation Data'!G10)),NA())</f>
        <v>#N/A</v>
      </c>
      <c r="AM16" s="97" t="e">
        <f ca="true">+IF(AND(ISNUMBER(OFFSET('Sanitation Data'!$G$10,0,10*ROW('Sanitation Data'!G10))),'Data Summary'!DB16="Yes"),OFFSET('Sanitation Data'!$G$10,0,10*ROW('Sanitation Data'!G10)),NA())</f>
        <v>#N/A</v>
      </c>
      <c r="AN16" s="97" t="e">
        <f ca="true">+IF(AND(ISNUMBER(OFFSET('Sanitation Data'!$G$11,0,10*ROW('Sanitation Data'!G10))),'Data Summary'!DC16="Yes"),OFFSET('Sanitation Data'!$G$11,0,10*ROW('Sanitation Data'!G10)),NA())</f>
        <v>#N/A</v>
      </c>
      <c r="AO16" s="97" t="e">
        <f ca="true">+IF(AND(ISNUMBER(OFFSET('Sanitation Data'!$G$12,0,10*ROW('Sanitation Data'!G10))),'Data Summary'!DD16="Yes"),OFFSET('Sanitation Data'!$G$12,0,10*ROW('Sanitation Data'!G10)),NA())</f>
        <v>#N/A</v>
      </c>
      <c r="AP16" s="97" t="e">
        <f ca="true">+IF(AND(ISNUMBER(OFFSET('Sanitation Data'!$H$4,0,10*ROW('Sanitation Data'!H10))),'Data Summary'!DE16="Yes"),100-OFFSET('Sanitation Data'!$H$4,0,10*ROW('Sanitation Data'!H10)),NA())</f>
        <v>#N/A</v>
      </c>
      <c r="AQ16" s="97" t="e">
        <f ca="true">+IF(AND(ISNUMBER(OFFSET('Sanitation Data'!$H$6,0,10*ROW('Sanitation Data'!H10))),'Data Summary'!DF16="Yes"),OFFSET('Sanitation Data'!$H$6,0,10*ROW('Sanitation Data'!H10)),NA())</f>
        <v>#N/A</v>
      </c>
      <c r="AR16" s="97" t="e">
        <f ca="true">+IF(AND(ISNUMBER(OFFSET('Sanitation Data'!$H$10,0,10*ROW('Sanitation Data'!H10))),'Data Summary'!DG16="Yes"),OFFSET('Sanitation Data'!$H$10,0,10*ROW('Sanitation Data'!H10)),NA())</f>
        <v>#N/A</v>
      </c>
      <c r="AS16" s="97" t="e">
        <f ca="true">+IF(AND(ISNUMBER(OFFSET('Sanitation Data'!$H$11,0,10*ROW('Sanitation Data'!H10))),'Data Summary'!DH16="Yes"),OFFSET('Sanitation Data'!$H$11,0,10*ROW('Sanitation Data'!H10)),NA())</f>
        <v>#N/A</v>
      </c>
      <c r="AT16" s="97">
        <f ca="true">+IF(AND(ISNUMBER(OFFSET('Sanitation Data'!$H$12,0,10*ROW('Sanitation Data'!H10))),'Data Summary'!DI16="Yes"),OFFSET('Sanitation Data'!$H$12,0,10*ROW('Sanitation Data'!H10)),NA())</f>
        <v>6.39</v>
      </c>
      <c r="AU16" s="97" t="e">
        <f ca="true">+IF(AND(ISNUMBER(OFFSET('Sanitation Data'!$I$4,0,10*ROW('Sanitation Data'!I10))),'Data Summary'!DJ16="Yes"),100-OFFSET('Sanitation Data'!$I$4,0,10*ROW('Sanitation Data'!I10)),NA())</f>
        <v>#N/A</v>
      </c>
      <c r="AV16" s="97" t="e">
        <f ca="true">+IF(AND(ISNUMBER(OFFSET('Sanitation Data'!$I$6,0,10*ROW('Sanitation Data'!I10))),'Data Summary'!DK16="Yes"),OFFSET('Sanitation Data'!$I$6,0,10*ROW('Sanitation Data'!I10)),NA())</f>
        <v>#N/A</v>
      </c>
      <c r="AW16" s="97" t="e">
        <f ca="true">+IF(AND(ISNUMBER(OFFSET('Sanitation Data'!$I$10,0,10*ROW('Sanitation Data'!I10))),'Data Summary'!DL16="Yes"),OFFSET('Sanitation Data'!$I$10,0,10*ROW('Sanitation Data'!I10)),NA())</f>
        <v>#N/A</v>
      </c>
      <c r="AX16" s="97" t="e">
        <f ca="true">+IF(AND(ISNUMBER(OFFSET('Sanitation Data'!$I$11,0,10*ROW('Sanitation Data'!I10))),'Data Summary'!DM16="Yes"),OFFSET('Sanitation Data'!$I$11,0,10*ROW('Sanitation Data'!I10)),NA())</f>
        <v>#N/A</v>
      </c>
      <c r="AY16" s="97">
        <f ca="true">+IF(AND(ISNUMBER(OFFSET('Sanitation Data'!$I$12,0,10*ROW('Sanitation Data'!I10))),'Data Summary'!DN16="Yes"),OFFSET('Sanitation Data'!$I$12,0,10*ROW('Sanitation Data'!I10)),NA())</f>
        <v>27.999729900942313</v>
      </c>
      <c r="AZ16" s="98" t="e">
        <f ca="true">+IF(AND(ISNUMBER(OFFSET('Hygiene Data'!$D$5,0,10*ROW('Hygiene Data'!D10))),'Data Summary'!DO16="Yes"),OFFSET('Hygiene Data'!$D$5,0,10*ROW('Hygiene Data'!D10)),NA())</f>
        <v>#N/A</v>
      </c>
      <c r="BA16" s="98" t="e">
        <f ca="true">+IF(AND(ISNUMBER(OFFSET('Hygiene Data'!$D$7,0,10*ROW('Hygiene Data'!D10))),'Data Summary'!DP16="Yes"),OFFSET('Hygiene Data'!$D$7,0,10*ROW('Hygiene Data'!D10)),NA())</f>
        <v>#N/A</v>
      </c>
      <c r="BB16" s="98">
        <f ca="true">+IF(AND(ISNUMBER(OFFSET('Hygiene Data'!$D$9,0,10*ROW('Hygiene Data'!D10))),'Data Summary'!DQ16="Yes"),OFFSET('Hygiene Data'!$D$9,0,10*ROW('Hygiene Data'!D10)),NA())</f>
        <v>52.412748565548746</v>
      </c>
      <c r="BC16" s="98" t="e">
        <f ca="true">+IF(AND(ISNUMBER(OFFSET('Hygiene Data'!$E$5,0,10*ROW('Hygiene Data'!E10))),'Data Summary'!DR16="Yes"),OFFSET('Hygiene Data'!$E$5,0,10*ROW('Hygiene Data'!E10)),NA())</f>
        <v>#N/A</v>
      </c>
      <c r="BD16" s="98" t="e">
        <f ca="true">+IF(AND(ISNUMBER(OFFSET('Hygiene Data'!$E$7,0,10*ROW('Hygiene Data'!E10))),'Data Summary'!DS16="Yes"),OFFSET('Hygiene Data'!$E$7,0,10*ROW('Hygiene Data'!E10)),NA())</f>
        <v>#N/A</v>
      </c>
      <c r="BE16" s="98" t="e">
        <f ca="true">+IF(AND(ISNUMBER(OFFSET('Hygiene Data'!$E$9,0,10*ROW('Hygiene Data'!E10))),'Data Summary'!DT16="Yes"),OFFSET('Hygiene Data'!$E$9,0,10*ROW('Hygiene Data'!E10)),NA())</f>
        <v>#N/A</v>
      </c>
      <c r="BF16" s="98" t="e">
        <f ca="true">+IF(AND(ISNUMBER(OFFSET('Hygiene Data'!$F$5,0,10*ROW('Hygiene Data'!F10))),'Data Summary'!DU16="Yes"),OFFSET('Hygiene Data'!$F$5,0,10*ROW('Hygiene Data'!F10)),NA())</f>
        <v>#N/A</v>
      </c>
      <c r="BG16" s="98" t="e">
        <f ca="true">+IF(AND(ISNUMBER(OFFSET('Hygiene Data'!$F$7,0,10*ROW('Hygiene Data'!F10))),'Data Summary'!DV16="Yes"),OFFSET('Hygiene Data'!$F$7,0,10*ROW('Hygiene Data'!F10)),NA())</f>
        <v>#N/A</v>
      </c>
      <c r="BH16" s="98" t="e">
        <f ca="true">+IF(AND(ISNUMBER(OFFSET('Hygiene Data'!$F$9,0,10*ROW('Hygiene Data'!F10))),'Data Summary'!DW16="Yes"),OFFSET('Hygiene Data'!$F$9,0,10*ROW('Hygiene Data'!F10)),NA())</f>
        <v>#N/A</v>
      </c>
      <c r="BI16" s="98" t="e">
        <f ca="true">+IF(AND(ISNUMBER(OFFSET('Hygiene Data'!$G$5,0,10*ROW('Hygiene Data'!G10))),'Data Summary'!DX16="Yes"),OFFSET('Hygiene Data'!$G$5,0,10*ROW('Hygiene Data'!G10)),NA())</f>
        <v>#N/A</v>
      </c>
      <c r="BJ16" s="98" t="e">
        <f ca="true">+IF(AND(ISNUMBER(OFFSET('Hygiene Data'!$G$7,0,10*ROW('Hygiene Data'!G10))),'Data Summary'!DY16="Yes"),OFFSET('Hygiene Data'!$G$7,0,10*ROW('Hygiene Data'!G10)),NA())</f>
        <v>#N/A</v>
      </c>
      <c r="BK16" s="98" t="e">
        <f ca="true">+IF(AND(ISNUMBER(OFFSET('Hygiene Data'!$G$9,0,10*ROW('Hygiene Data'!G10))),'Data Summary'!DZ16="Yes"),OFFSET('Hygiene Data'!$G$9,0,10*ROW('Hygiene Data'!G10)),NA())</f>
        <v>#N/A</v>
      </c>
      <c r="BL16" s="98" t="e">
        <f ca="true">+IF(AND(ISNUMBER(OFFSET('Hygiene Data'!$H$5,0,10*ROW('Hygiene Data'!H10))),'Data Summary'!EA16="Yes"),OFFSET('Hygiene Data'!$H$5,0,10*ROW('Hygiene Data'!H10)),NA())</f>
        <v>#N/A</v>
      </c>
      <c r="BM16" s="98" t="e">
        <f ca="true">+IF(AND(ISNUMBER(OFFSET('Hygiene Data'!$H$7,0,10*ROW('Hygiene Data'!H10))),'Data Summary'!EB16="Yes"),OFFSET('Hygiene Data'!$H$7,0,10*ROW('Hygiene Data'!H10)),NA())</f>
        <v>#N/A</v>
      </c>
      <c r="BN16" s="98">
        <f ca="true">+IF(AND(ISNUMBER(OFFSET('Hygiene Data'!$H$9,0,10*ROW('Hygiene Data'!H10))),'Data Summary'!EC16="Yes"),OFFSET('Hygiene Data'!$H$9,0,10*ROW('Hygiene Data'!H10)),NA())</f>
        <v>47.76</v>
      </c>
      <c r="BO16" s="98" t="e">
        <f ca="true">+IF(AND(ISNUMBER(OFFSET('Hygiene Data'!$I$5,0,10*ROW('Hygiene Data'!I10))),'Data Summary'!ED16="Yes"),OFFSET('Hygiene Data'!$I$5,0,10*ROW('Hygiene Data'!I10)),NA())</f>
        <v>#N/A</v>
      </c>
      <c r="BP16" s="98" t="e">
        <f ca="true">+IF(AND(ISNUMBER(OFFSET('Hygiene Data'!$I$7,0,10*ROW('Hygiene Data'!I10))),'Data Summary'!EE16="Yes"),OFFSET('Hygiene Data'!$I$7,0,10*ROW('Hygiene Data'!I10)),NA())</f>
        <v>#N/A</v>
      </c>
      <c r="BQ16" s="98">
        <f ca="true">+IF(AND(ISNUMBER(OFFSET('Hygiene Data'!$I$9,0,10*ROW('Hygiene Data'!I10))),'Data Summary'!EF16="Yes"),OFFSET('Hygiene Data'!$I$9,0,10*ROW('Hygiene Data'!I10)),NA())</f>
        <v>57.014983389831791</v>
      </c>
    </row>
    <row xmlns:x14ac="http://schemas.microsoft.com/office/spreadsheetml/2009/9/ac" r="17" x14ac:dyDescent="0.2">
      <c r="A17" s="339" t="str">
        <f ca="true">+RIGHT('Data Summary'!A17,LEN('Data Summary'!A17)-9)</f>
        <v>UIS</v>
      </c>
      <c r="B17" s="36" t="str">
        <f ca="true">+IF(ISTEXT('Data Summary'!B17),'Data Summary'!B17,"")</f>
        <v>Other</v>
      </c>
      <c r="C17" s="338">
        <f ca="true">+VALUE('Data Summary'!C17)</f>
        <v>2022</v>
      </c>
      <c r="D17" s="96" t="e">
        <f ca="true">+IF(AND(ISNUMBER(OFFSET('Water Data'!$D$4,0,10*ROW('Water Data'!D11))),'Data Summary'!BS17="Yes"),100-OFFSET('Water Data'!$D$4,0,10*ROW('Water Data'!D11)),NA())</f>
        <v>#N/A</v>
      </c>
      <c r="E17" s="96" t="e">
        <f ca="true">+IF(AND(ISNUMBER(OFFSET('Water Data'!$D$6,0,10*ROW('Water Data'!D11))),'Data Summary'!BT17="Yes"),OFFSET('Water Data'!$D$6,0,10*ROW('Water Data'!D11)),NA())</f>
        <v>#N/A</v>
      </c>
      <c r="F17" s="96">
        <f ca="true">+IF(AND(ISNUMBER(OFFSET('Water Data'!$D$9,0,10*ROW('Water Data'!D11))),'Data Summary'!BU17="Yes"),OFFSET('Water Data'!$D$9,0,10*ROW('Water Data'!D11)),NA())</f>
        <v>55.798442874993164</v>
      </c>
      <c r="G17" s="96" t="e">
        <f ca="true">+IF(AND(ISNUMBER(OFFSET('Water Data'!$E$4,0,10*ROW('Water Data'!E11))),'Data Summary'!BV17="Yes"),100-OFFSET('Water Data'!$E$4,0,10*ROW('Water Data'!E11)),NA())</f>
        <v>#N/A</v>
      </c>
      <c r="H17" s="96" t="e">
        <f ca="true">+IF(AND(ISNUMBER(OFFSET('Water Data'!$E$6,0,10*ROW('Water Data'!E11))),'Data Summary'!BW17="Yes"),OFFSET('Water Data'!$E$6,0,10*ROW('Water Data'!E11)),NA())</f>
        <v>#N/A</v>
      </c>
      <c r="I17" s="96" t="e">
        <f ca="true">+IF(AND(ISNUMBER(OFFSET('Water Data'!$E$9,0,10*ROW('Water Data'!E11))),'Data Summary'!BX17="Yes"),OFFSET('Water Data'!$E$9,0,10*ROW('Water Data'!E11)),NA())</f>
        <v>#N/A</v>
      </c>
      <c r="J17" s="96" t="e">
        <f ca="true">+IF(AND(ISNUMBER(OFFSET('Water Data'!$F$4,0,10*ROW('Water Data'!F11))),'Data Summary'!BY17="Yes"),100-OFFSET('Water Data'!$F$4,0,10*ROW('Water Data'!F11)),NA())</f>
        <v>#N/A</v>
      </c>
      <c r="K17" s="96" t="e">
        <f ca="true">+IF(AND(ISNUMBER(OFFSET('Water Data'!$F$6,0,10*ROW('Water Data'!F11))),'Data Summary'!BZ17="Yes"),OFFSET('Water Data'!$F$6,0,10*ROW('Water Data'!F11)),NA())</f>
        <v>#N/A</v>
      </c>
      <c r="L17" s="96" t="e">
        <f ca="true">+IF(AND(ISNUMBER(OFFSET('Water Data'!$F$9,0,10*ROW('Water Data'!F11))),'Data Summary'!CA17="Yes"),OFFSET('Water Data'!$F$9,0,10*ROW('Water Data'!F11)),NA())</f>
        <v>#N/A</v>
      </c>
      <c r="M17" s="96" t="e">
        <f ca="true">+IF(AND(ISNUMBER(OFFSET('Water Data'!$G$4,0,10*ROW('Water Data'!G11))),'Data Summary'!CB17="Yes"),100-OFFSET('Water Data'!$G$4,0,10*ROW('Water Data'!G11)),NA())</f>
        <v>#N/A</v>
      </c>
      <c r="N17" s="96" t="e">
        <f ca="true">+IF(AND(ISNUMBER(OFFSET('Water Data'!$G$6,0,10*ROW('Water Data'!G11))),'Data Summary'!CC17="Yes"),OFFSET('Water Data'!$G$6,0,10*ROW('Water Data'!G11)),NA())</f>
        <v>#N/A</v>
      </c>
      <c r="O17" s="96" t="e">
        <f ca="true">+IF(AND(ISNUMBER(OFFSET('Water Data'!$G$9,0,10*ROW('Water Data'!G11))),'Data Summary'!CD17="Yes"),OFFSET('Water Data'!$G$9,0,10*ROW('Water Data'!G11)),NA())</f>
        <v>#N/A</v>
      </c>
      <c r="P17" s="96" t="e">
        <f ca="true">+IF(AND(ISNUMBER(OFFSET('Water Data'!$H$4,0,10*ROW('Water Data'!H11))),'Data Summary'!CE17="Yes"),100-OFFSET('Water Data'!$H$4,0,10*ROW('Water Data'!H11)),NA())</f>
        <v>#N/A</v>
      </c>
      <c r="Q17" s="96" t="e">
        <f ca="true">+IF(AND(ISNUMBER(OFFSET('Water Data'!$H$6,0,10*ROW('Water Data'!H11))),'Data Summary'!CF17="Yes"),OFFSET('Water Data'!$H$6,0,10*ROW('Water Data'!H11)),NA())</f>
        <v>#N/A</v>
      </c>
      <c r="R17" s="96">
        <f ca="true">+IF(AND(ISNUMBER(OFFSET('Water Data'!$H$9,0,10*ROW('Water Data'!H11))),'Data Summary'!CG17="Yes"),OFFSET('Water Data'!$H$9,0,10*ROW('Water Data'!H11)),NA())</f>
        <v>48.4</v>
      </c>
      <c r="S17" s="96" t="e">
        <f ca="true">+IF(AND(ISNUMBER(OFFSET('Water Data'!$I$4,0,10*ROW('Water Data'!I11))),'Data Summary'!CH17="Yes"),100-OFFSET('Water Data'!$I$4,0,10*ROW('Water Data'!I11)),NA())</f>
        <v>#N/A</v>
      </c>
      <c r="T17" s="96" t="e">
        <f ca="true">+IF(AND(ISNUMBER(OFFSET('Water Data'!$I$6,0,10*ROW('Water Data'!I11))),'Data Summary'!CI17="Yes"),OFFSET('Water Data'!$I$6,0,10*ROW('Water Data'!I11)),NA())</f>
        <v>#N/A</v>
      </c>
      <c r="U17" s="96">
        <f ca="true">+IF(AND(ISNUMBER(OFFSET('Water Data'!$I$9,0,10*ROW('Water Data'!I11))),'Data Summary'!CJ17="Yes"),OFFSET('Water Data'!$I$9,0,10*ROW('Water Data'!I11)),NA())</f>
        <v>63.037425619646264</v>
      </c>
      <c r="V17" s="97" t="e">
        <f ca="true">+IF(AND(ISNUMBER(OFFSET('Sanitation Data'!$D$4,0,10*ROW('Sanitation Data'!D11))),'Data Summary'!CK17="Yes"),100-OFFSET('Sanitation Data'!$D$4,0,10*ROW('Sanitation Data'!D11)),NA())</f>
        <v>#N/A</v>
      </c>
      <c r="W17" s="97" t="e">
        <f ca="true">+IF(AND(ISNUMBER(OFFSET('Sanitation Data'!$D$6,0,10*ROW('Sanitation Data'!D11))),'Data Summary'!CL17="Yes"),OFFSET('Sanitation Data'!$D$6,0,10*ROW('Sanitation Data'!D11)),NA())</f>
        <v>#N/A</v>
      </c>
      <c r="X17" s="97" t="e">
        <f ca="true">+IF(AND(ISNUMBER(OFFSET('Sanitation Data'!$D$10,0,10*ROW('Sanitation Data'!D11))),'Data Summary'!CM17="Yes"),OFFSET('Sanitation Data'!$D$10,0,10*ROW('Sanitation Data'!D11)),NA())</f>
        <v>#N/A</v>
      </c>
      <c r="Y17" s="97" t="e">
        <f ca="true">+IF(AND(ISNUMBER(OFFSET('Sanitation Data'!$D$11,0,10*ROW('Sanitation Data'!D11))),'Data Summary'!CN17="Yes"),OFFSET('Sanitation Data'!$D$11,0,10*ROW('Sanitation Data'!D11)),NA())</f>
        <v>#N/A</v>
      </c>
      <c r="Z17" s="97">
        <f ca="true">+IF(AND(ISNUMBER(OFFSET('Sanitation Data'!$D$12,0,10*ROW('Sanitation Data'!D11))),'Data Summary'!CO17="Yes"),OFFSET('Sanitation Data'!$D$12,0,10*ROW('Sanitation Data'!D11)),NA())</f>
        <v>18.044081824532341</v>
      </c>
      <c r="AA17" s="97" t="e">
        <f ca="true">+IF(AND(ISNUMBER(OFFSET('Sanitation Data'!$E$4,0,10*ROW('Sanitation Data'!E11))),'Data Summary'!CP17="Yes"),100-OFFSET('Sanitation Data'!$E$4,0,10*ROW('Sanitation Data'!E11)),NA())</f>
        <v>#N/A</v>
      </c>
      <c r="AB17" s="97" t="e">
        <f ca="true">+IF(AND(ISNUMBER(OFFSET('Sanitation Data'!$E$6,0,10*ROW('Sanitation Data'!E11))),'Data Summary'!CQ17="Yes"),OFFSET('Sanitation Data'!$E$6,0,10*ROW('Sanitation Data'!E11)),NA())</f>
        <v>#N/A</v>
      </c>
      <c r="AC17" s="97" t="e">
        <f ca="true">+IF(AND(ISNUMBER(OFFSET('Sanitation Data'!$E$10,0,10*ROW('Sanitation Data'!E11))),'Data Summary'!CR17="Yes"),OFFSET('Sanitation Data'!$E$10,0,10*ROW('Sanitation Data'!E11)),NA())</f>
        <v>#N/A</v>
      </c>
      <c r="AD17" s="97" t="e">
        <f ca="true">+IF(AND(ISNUMBER(OFFSET('Sanitation Data'!$E$11,0,10*ROW('Sanitation Data'!E11))),'Data Summary'!CS17="Yes"),OFFSET('Sanitation Data'!$E$11,0,10*ROW('Sanitation Data'!E11)),NA())</f>
        <v>#N/A</v>
      </c>
      <c r="AE17" s="97" t="e">
        <f ca="true">+IF(AND(ISNUMBER(OFFSET('Sanitation Data'!$E$12,0,10*ROW('Sanitation Data'!E11))),'Data Summary'!CT17="Yes"),OFFSET('Sanitation Data'!$E$12,0,10*ROW('Sanitation Data'!E11)),NA())</f>
        <v>#N/A</v>
      </c>
      <c r="AF17" s="97" t="e">
        <f ca="true">+IF(AND(ISNUMBER(OFFSET('Sanitation Data'!$F$4,0,10*ROW('Sanitation Data'!F11))),'Data Summary'!CU17="Yes"),100-OFFSET('Sanitation Data'!$F$4,0,10*ROW('Sanitation Data'!F11)),NA())</f>
        <v>#N/A</v>
      </c>
      <c r="AG17" s="97" t="e">
        <f ca="true">+IF(AND(ISNUMBER(OFFSET('Sanitation Data'!$F$6,0,10*ROW('Sanitation Data'!F11))),'Data Summary'!CV17="Yes"),OFFSET('Sanitation Data'!$F$6,0,10*ROW('Sanitation Data'!F11)),NA())</f>
        <v>#N/A</v>
      </c>
      <c r="AH17" s="97" t="e">
        <f ca="true">+IF(AND(ISNUMBER(OFFSET('Sanitation Data'!$F$10,0,10*ROW('Sanitation Data'!F11))),'Data Summary'!CW17="Yes"),OFFSET('Sanitation Data'!$F$10,0,10*ROW('Sanitation Data'!F11)),NA())</f>
        <v>#N/A</v>
      </c>
      <c r="AI17" s="97" t="e">
        <f ca="true">+IF(AND(ISNUMBER(OFFSET('Sanitation Data'!$F$11,0,10*ROW('Sanitation Data'!F11))),'Data Summary'!CX17="Yes"),OFFSET('Sanitation Data'!$F$11,0,10*ROW('Sanitation Data'!F11)),NA())</f>
        <v>#N/A</v>
      </c>
      <c r="AJ17" s="97" t="e">
        <f ca="true">+IF(AND(ISNUMBER(OFFSET('Sanitation Data'!$F$12,0,10*ROW('Sanitation Data'!F11))),'Data Summary'!CY17="Yes"),OFFSET('Sanitation Data'!$F$12,0,10*ROW('Sanitation Data'!F11)),NA())</f>
        <v>#N/A</v>
      </c>
      <c r="AK17" s="97" t="e">
        <f ca="true">+IF(AND(ISNUMBER(OFFSET('Sanitation Data'!$G$4,0,10*ROW('Sanitation Data'!G11))),'Data Summary'!CZ17="Yes"),100-OFFSET('Sanitation Data'!$G$4,0,10*ROW('Sanitation Data'!G11)),NA())</f>
        <v>#N/A</v>
      </c>
      <c r="AL17" s="97" t="e">
        <f ca="true">+IF(AND(ISNUMBER(OFFSET('Sanitation Data'!$G$6,0,10*ROW('Sanitation Data'!G11))),'Data Summary'!DA17="Yes"),OFFSET('Sanitation Data'!$G$6,0,10*ROW('Sanitation Data'!G11)),NA())</f>
        <v>#N/A</v>
      </c>
      <c r="AM17" s="97" t="e">
        <f ca="true">+IF(AND(ISNUMBER(OFFSET('Sanitation Data'!$G$10,0,10*ROW('Sanitation Data'!G11))),'Data Summary'!DB17="Yes"),OFFSET('Sanitation Data'!$G$10,0,10*ROW('Sanitation Data'!G11)),NA())</f>
        <v>#N/A</v>
      </c>
      <c r="AN17" s="97" t="e">
        <f ca="true">+IF(AND(ISNUMBER(OFFSET('Sanitation Data'!$G$11,0,10*ROW('Sanitation Data'!G11))),'Data Summary'!DC17="Yes"),OFFSET('Sanitation Data'!$G$11,0,10*ROW('Sanitation Data'!G11)),NA())</f>
        <v>#N/A</v>
      </c>
      <c r="AO17" s="97" t="e">
        <f ca="true">+IF(AND(ISNUMBER(OFFSET('Sanitation Data'!$G$12,0,10*ROW('Sanitation Data'!G11))),'Data Summary'!DD17="Yes"),OFFSET('Sanitation Data'!$G$12,0,10*ROW('Sanitation Data'!G11)),NA())</f>
        <v>#N/A</v>
      </c>
      <c r="AP17" s="97" t="e">
        <f ca="true">+IF(AND(ISNUMBER(OFFSET('Sanitation Data'!$H$4,0,10*ROW('Sanitation Data'!H11))),'Data Summary'!DE17="Yes"),100-OFFSET('Sanitation Data'!$H$4,0,10*ROW('Sanitation Data'!H11)),NA())</f>
        <v>#N/A</v>
      </c>
      <c r="AQ17" s="97" t="e">
        <f ca="true">+IF(AND(ISNUMBER(OFFSET('Sanitation Data'!$H$6,0,10*ROW('Sanitation Data'!H11))),'Data Summary'!DF17="Yes"),OFFSET('Sanitation Data'!$H$6,0,10*ROW('Sanitation Data'!H11)),NA())</f>
        <v>#N/A</v>
      </c>
      <c r="AR17" s="97" t="e">
        <f ca="true">+IF(AND(ISNUMBER(OFFSET('Sanitation Data'!$H$10,0,10*ROW('Sanitation Data'!H11))),'Data Summary'!DG17="Yes"),OFFSET('Sanitation Data'!$H$10,0,10*ROW('Sanitation Data'!H11)),NA())</f>
        <v>#N/A</v>
      </c>
      <c r="AS17" s="97" t="e">
        <f ca="true">+IF(AND(ISNUMBER(OFFSET('Sanitation Data'!$H$11,0,10*ROW('Sanitation Data'!H11))),'Data Summary'!DH17="Yes"),OFFSET('Sanitation Data'!$H$11,0,10*ROW('Sanitation Data'!H11)),NA())</f>
        <v>#N/A</v>
      </c>
      <c r="AT17" s="97">
        <f ca="true">+IF(AND(ISNUMBER(OFFSET('Sanitation Data'!$H$12,0,10*ROW('Sanitation Data'!H11))),'Data Summary'!DI17="Yes"),OFFSET('Sanitation Data'!$H$12,0,10*ROW('Sanitation Data'!H11)),NA())</f>
        <v>6.27</v>
      </c>
      <c r="AU17" s="97" t="e">
        <f ca="true">+IF(AND(ISNUMBER(OFFSET('Sanitation Data'!$I$4,0,10*ROW('Sanitation Data'!I11))),'Data Summary'!DJ17="Yes"),100-OFFSET('Sanitation Data'!$I$4,0,10*ROW('Sanitation Data'!I11)),NA())</f>
        <v>#N/A</v>
      </c>
      <c r="AV17" s="97" t="e">
        <f ca="true">+IF(AND(ISNUMBER(OFFSET('Sanitation Data'!$I$6,0,10*ROW('Sanitation Data'!I11))),'Data Summary'!DK17="Yes"),OFFSET('Sanitation Data'!$I$6,0,10*ROW('Sanitation Data'!I11)),NA())</f>
        <v>#N/A</v>
      </c>
      <c r="AW17" s="97" t="e">
        <f ca="true">+IF(AND(ISNUMBER(OFFSET('Sanitation Data'!$I$10,0,10*ROW('Sanitation Data'!I11))),'Data Summary'!DL17="Yes"),OFFSET('Sanitation Data'!$I$10,0,10*ROW('Sanitation Data'!I11)),NA())</f>
        <v>#N/A</v>
      </c>
      <c r="AX17" s="97" t="e">
        <f ca="true">+IF(AND(ISNUMBER(OFFSET('Sanitation Data'!$I$11,0,10*ROW('Sanitation Data'!I11))),'Data Summary'!DM17="Yes"),OFFSET('Sanitation Data'!$I$11,0,10*ROW('Sanitation Data'!I11)),NA())</f>
        <v>#N/A</v>
      </c>
      <c r="AY17" s="97">
        <f ca="true">+IF(AND(ISNUMBER(OFFSET('Sanitation Data'!$I$12,0,10*ROW('Sanitation Data'!I11))),'Data Summary'!DN17="Yes"),OFFSET('Sanitation Data'!$I$12,0,10*ROW('Sanitation Data'!I11)),NA())</f>
        <v>29.564394490594793</v>
      </c>
      <c r="AZ17" s="98" t="e">
        <f ca="true">+IF(AND(ISNUMBER(OFFSET('Hygiene Data'!$D$5,0,10*ROW('Hygiene Data'!D11))),'Data Summary'!DO17="Yes"),OFFSET('Hygiene Data'!$D$5,0,10*ROW('Hygiene Data'!D11)),NA())</f>
        <v>#N/A</v>
      </c>
      <c r="BA17" s="98" t="e">
        <f ca="true">+IF(AND(ISNUMBER(OFFSET('Hygiene Data'!$D$7,0,10*ROW('Hygiene Data'!D11))),'Data Summary'!DP17="Yes"),OFFSET('Hygiene Data'!$D$7,0,10*ROW('Hygiene Data'!D11)),NA())</f>
        <v>#N/A</v>
      </c>
      <c r="BB17" s="98">
        <f ca="true">+IF(AND(ISNUMBER(OFFSET('Hygiene Data'!$D$9,0,10*ROW('Hygiene Data'!D11))),'Data Summary'!DQ17="Yes"),OFFSET('Hygiene Data'!$D$9,0,10*ROW('Hygiene Data'!D11)),NA())</f>
        <v>64.774584570245906</v>
      </c>
      <c r="BC17" s="98" t="e">
        <f ca="true">+IF(AND(ISNUMBER(OFFSET('Hygiene Data'!$E$5,0,10*ROW('Hygiene Data'!E11))),'Data Summary'!DR17="Yes"),OFFSET('Hygiene Data'!$E$5,0,10*ROW('Hygiene Data'!E11)),NA())</f>
        <v>#N/A</v>
      </c>
      <c r="BD17" s="98" t="e">
        <f ca="true">+IF(AND(ISNUMBER(OFFSET('Hygiene Data'!$E$7,0,10*ROW('Hygiene Data'!E11))),'Data Summary'!DS17="Yes"),OFFSET('Hygiene Data'!$E$7,0,10*ROW('Hygiene Data'!E11)),NA())</f>
        <v>#N/A</v>
      </c>
      <c r="BE17" s="98" t="e">
        <f ca="true">+IF(AND(ISNUMBER(OFFSET('Hygiene Data'!$E$9,0,10*ROW('Hygiene Data'!E11))),'Data Summary'!DT17="Yes"),OFFSET('Hygiene Data'!$E$9,0,10*ROW('Hygiene Data'!E11)),NA())</f>
        <v>#N/A</v>
      </c>
      <c r="BF17" s="98" t="e">
        <f ca="true">+IF(AND(ISNUMBER(OFFSET('Hygiene Data'!$F$5,0,10*ROW('Hygiene Data'!F11))),'Data Summary'!DU17="Yes"),OFFSET('Hygiene Data'!$F$5,0,10*ROW('Hygiene Data'!F11)),NA())</f>
        <v>#N/A</v>
      </c>
      <c r="BG17" s="98" t="e">
        <f ca="true">+IF(AND(ISNUMBER(OFFSET('Hygiene Data'!$F$7,0,10*ROW('Hygiene Data'!F11))),'Data Summary'!DV17="Yes"),OFFSET('Hygiene Data'!$F$7,0,10*ROW('Hygiene Data'!F11)),NA())</f>
        <v>#N/A</v>
      </c>
      <c r="BH17" s="98" t="e">
        <f ca="true">+IF(AND(ISNUMBER(OFFSET('Hygiene Data'!$F$9,0,10*ROW('Hygiene Data'!F11))),'Data Summary'!DW17="Yes"),OFFSET('Hygiene Data'!$F$9,0,10*ROW('Hygiene Data'!F11)),NA())</f>
        <v>#N/A</v>
      </c>
      <c r="BI17" s="98" t="e">
        <f ca="true">+IF(AND(ISNUMBER(OFFSET('Hygiene Data'!$G$5,0,10*ROW('Hygiene Data'!G11))),'Data Summary'!DX17="Yes"),OFFSET('Hygiene Data'!$G$5,0,10*ROW('Hygiene Data'!G11)),NA())</f>
        <v>#N/A</v>
      </c>
      <c r="BJ17" s="98" t="e">
        <f ca="true">+IF(AND(ISNUMBER(OFFSET('Hygiene Data'!$G$7,0,10*ROW('Hygiene Data'!G11))),'Data Summary'!DY17="Yes"),OFFSET('Hygiene Data'!$G$7,0,10*ROW('Hygiene Data'!G11)),NA())</f>
        <v>#N/A</v>
      </c>
      <c r="BK17" s="98" t="e">
        <f ca="true">+IF(AND(ISNUMBER(OFFSET('Hygiene Data'!$G$9,0,10*ROW('Hygiene Data'!G11))),'Data Summary'!DZ17="Yes"),OFFSET('Hygiene Data'!$G$9,0,10*ROW('Hygiene Data'!G11)),NA())</f>
        <v>#N/A</v>
      </c>
      <c r="BL17" s="98" t="e">
        <f ca="true">+IF(AND(ISNUMBER(OFFSET('Hygiene Data'!$H$5,0,10*ROW('Hygiene Data'!H11))),'Data Summary'!EA17="Yes"),OFFSET('Hygiene Data'!$H$5,0,10*ROW('Hygiene Data'!H11)),NA())</f>
        <v>#N/A</v>
      </c>
      <c r="BM17" s="98" t="e">
        <f ca="true">+IF(AND(ISNUMBER(OFFSET('Hygiene Data'!$H$7,0,10*ROW('Hygiene Data'!H11))),'Data Summary'!EB17="Yes"),OFFSET('Hygiene Data'!$H$7,0,10*ROW('Hygiene Data'!H11)),NA())</f>
        <v>#N/A</v>
      </c>
      <c r="BN17" s="98">
        <f ca="true">+IF(AND(ISNUMBER(OFFSET('Hygiene Data'!$H$9,0,10*ROW('Hygiene Data'!H11))),'Data Summary'!EC17="Yes"),OFFSET('Hygiene Data'!$H$9,0,10*ROW('Hygiene Data'!H11)),NA())</f>
        <v>61.26</v>
      </c>
      <c r="BO17" s="98" t="e">
        <f ca="true">+IF(AND(ISNUMBER(OFFSET('Hygiene Data'!$I$5,0,10*ROW('Hygiene Data'!I11))),'Data Summary'!ED17="Yes"),OFFSET('Hygiene Data'!$I$5,0,10*ROW('Hygiene Data'!I11)),NA())</f>
        <v>#N/A</v>
      </c>
      <c r="BP17" s="98" t="e">
        <f ca="true">+IF(AND(ISNUMBER(OFFSET('Hygiene Data'!$I$7,0,10*ROW('Hygiene Data'!I11))),'Data Summary'!EE17="Yes"),OFFSET('Hygiene Data'!$I$7,0,10*ROW('Hygiene Data'!I11)),NA())</f>
        <v>#N/A</v>
      </c>
      <c r="BQ17" s="98">
        <f ca="true">+IF(AND(ISNUMBER(OFFSET('Hygiene Data'!$I$9,0,10*ROW('Hygiene Data'!I11))),'Data Summary'!EF17="Yes"),OFFSET('Hygiene Data'!$I$9,0,10*ROW('Hygiene Data'!I11)),NA())</f>
        <v>68.21341859093269</v>
      </c>
    </row>
    <row xmlns:x14ac="http://schemas.microsoft.com/office/spreadsheetml/2009/9/ac" r="18" x14ac:dyDescent="0.2">
      <c r="A18" s="339" t="e">
        <f ca="true">+RIGHT('Data Summary'!A18,LEN('Data Summary'!A18)-9)</f>
        <v>#VALUE!</v>
      </c>
      <c r="B18" s="36" t="str">
        <f ca="true">+IF(ISTEXT('Data Summary'!B18),'Data Summary'!B18,"")</f>
        <v/>
      </c>
      <c r="C18" s="338" t="e">
        <f ca="true">+VALUE('Data Summary'!C18)</f>
        <v>#VALUE!</v>
      </c>
      <c r="D18" s="96" t="e">
        <f ca="true">+IF(AND(ISNUMBER(OFFSET('Water Data'!$D$4,0,10*ROW('Water Data'!D12))),'Data Summary'!BS18="Yes"),100-OFFSET('Water Data'!$D$4,0,10*ROW('Water Data'!D12)),NA())</f>
        <v>#N/A</v>
      </c>
      <c r="E18" s="96" t="e">
        <f ca="true">+IF(AND(ISNUMBER(OFFSET('Water Data'!$D$6,0,10*ROW('Water Data'!D12))),'Data Summary'!BT18="Yes"),OFFSET('Water Data'!$D$6,0,10*ROW('Water Data'!D12)),NA())</f>
        <v>#N/A</v>
      </c>
      <c r="F18" s="96" t="e">
        <f ca="true">+IF(AND(ISNUMBER(OFFSET('Water Data'!$D$9,0,10*ROW('Water Data'!D12))),'Data Summary'!BU18="Yes"),OFFSET('Water Data'!$D$9,0,10*ROW('Water Data'!D12)),NA())</f>
        <v>#N/A</v>
      </c>
      <c r="G18" s="96" t="e">
        <f ca="true">+IF(AND(ISNUMBER(OFFSET('Water Data'!$E$4,0,10*ROW('Water Data'!E12))),'Data Summary'!BV18="Yes"),100-OFFSET('Water Data'!$E$4,0,10*ROW('Water Data'!E12)),NA())</f>
        <v>#N/A</v>
      </c>
      <c r="H18" s="96" t="e">
        <f ca="true">+IF(AND(ISNUMBER(OFFSET('Water Data'!$E$6,0,10*ROW('Water Data'!E12))),'Data Summary'!BW18="Yes"),OFFSET('Water Data'!$E$6,0,10*ROW('Water Data'!E12)),NA())</f>
        <v>#N/A</v>
      </c>
      <c r="I18" s="96" t="e">
        <f ca="true">+IF(AND(ISNUMBER(OFFSET('Water Data'!$E$9,0,10*ROW('Water Data'!E12))),'Data Summary'!BX18="Yes"),OFFSET('Water Data'!$E$9,0,10*ROW('Water Data'!E12)),NA())</f>
        <v>#N/A</v>
      </c>
      <c r="J18" s="96" t="e">
        <f ca="true">+IF(AND(ISNUMBER(OFFSET('Water Data'!$F$4,0,10*ROW('Water Data'!F12))),'Data Summary'!BY18="Yes"),100-OFFSET('Water Data'!$F$4,0,10*ROW('Water Data'!F12)),NA())</f>
        <v>#N/A</v>
      </c>
      <c r="K18" s="96" t="e">
        <f ca="true">+IF(AND(ISNUMBER(OFFSET('Water Data'!$F$6,0,10*ROW('Water Data'!F12))),'Data Summary'!BZ18="Yes"),OFFSET('Water Data'!$F$6,0,10*ROW('Water Data'!F12)),NA())</f>
        <v>#N/A</v>
      </c>
      <c r="L18" s="96" t="e">
        <f ca="true">+IF(AND(ISNUMBER(OFFSET('Water Data'!$F$9,0,10*ROW('Water Data'!F12))),'Data Summary'!CA18="Yes"),OFFSET('Water Data'!$F$9,0,10*ROW('Water Data'!F12)),NA())</f>
        <v>#N/A</v>
      </c>
      <c r="M18" s="96" t="e">
        <f ca="true">+IF(AND(ISNUMBER(OFFSET('Water Data'!$G$4,0,10*ROW('Water Data'!G12))),'Data Summary'!CB18="Yes"),100-OFFSET('Water Data'!$G$4,0,10*ROW('Water Data'!G12)),NA())</f>
        <v>#N/A</v>
      </c>
      <c r="N18" s="96" t="e">
        <f ca="true">+IF(AND(ISNUMBER(OFFSET('Water Data'!$G$6,0,10*ROW('Water Data'!G12))),'Data Summary'!CC18="Yes"),OFFSET('Water Data'!$G$6,0,10*ROW('Water Data'!G12)),NA())</f>
        <v>#N/A</v>
      </c>
      <c r="O18" s="96" t="e">
        <f ca="true">+IF(AND(ISNUMBER(OFFSET('Water Data'!$G$9,0,10*ROW('Water Data'!G12))),'Data Summary'!CD18="Yes"),OFFSET('Water Data'!$G$9,0,10*ROW('Water Data'!G12)),NA())</f>
        <v>#N/A</v>
      </c>
      <c r="P18" s="96" t="e">
        <f ca="true">+IF(AND(ISNUMBER(OFFSET('Water Data'!$H$4,0,10*ROW('Water Data'!H12))),'Data Summary'!CE18="Yes"),100-OFFSET('Water Data'!$H$4,0,10*ROW('Water Data'!H12)),NA())</f>
        <v>#N/A</v>
      </c>
      <c r="Q18" s="96" t="e">
        <f ca="true">+IF(AND(ISNUMBER(OFFSET('Water Data'!$H$6,0,10*ROW('Water Data'!H12))),'Data Summary'!CF18="Yes"),OFFSET('Water Data'!$H$6,0,10*ROW('Water Data'!H12)),NA())</f>
        <v>#N/A</v>
      </c>
      <c r="R18" s="96" t="e">
        <f ca="true">+IF(AND(ISNUMBER(OFFSET('Water Data'!$H$9,0,10*ROW('Water Data'!H12))),'Data Summary'!CG18="Yes"),OFFSET('Water Data'!$H$9,0,10*ROW('Water Data'!H12)),NA())</f>
        <v>#N/A</v>
      </c>
      <c r="S18" s="96" t="e">
        <f ca="true">+IF(AND(ISNUMBER(OFFSET('Water Data'!$I$4,0,10*ROW('Water Data'!I12))),'Data Summary'!CH18="Yes"),100-OFFSET('Water Data'!$I$4,0,10*ROW('Water Data'!I12)),NA())</f>
        <v>#N/A</v>
      </c>
      <c r="T18" s="96" t="e">
        <f ca="true">+IF(AND(ISNUMBER(OFFSET('Water Data'!$I$6,0,10*ROW('Water Data'!I12))),'Data Summary'!CI18="Yes"),OFFSET('Water Data'!$I$6,0,10*ROW('Water Data'!I12)),NA())</f>
        <v>#N/A</v>
      </c>
      <c r="U18" s="96" t="e">
        <f ca="true">+IF(AND(ISNUMBER(OFFSET('Water Data'!$I$9,0,10*ROW('Water Data'!I12))),'Data Summary'!CJ18="Yes"),OFFSET('Water Data'!$I$9,0,10*ROW('Water Data'!I12)),NA())</f>
        <v>#N/A</v>
      </c>
      <c r="V18" s="97" t="e">
        <f ca="true">+IF(AND(ISNUMBER(OFFSET('Sanitation Data'!$D$4,0,10*ROW('Sanitation Data'!D12))),'Data Summary'!CK18="Yes"),100-OFFSET('Sanitation Data'!$D$4,0,10*ROW('Sanitation Data'!D12)),NA())</f>
        <v>#N/A</v>
      </c>
      <c r="W18" s="97" t="e">
        <f ca="true">+IF(AND(ISNUMBER(OFFSET('Sanitation Data'!$D$6,0,10*ROW('Sanitation Data'!D12))),'Data Summary'!CL18="Yes"),OFFSET('Sanitation Data'!$D$6,0,10*ROW('Sanitation Data'!D12)),NA())</f>
        <v>#N/A</v>
      </c>
      <c r="X18" s="97" t="e">
        <f ca="true">+IF(AND(ISNUMBER(OFFSET('Sanitation Data'!$D$10,0,10*ROW('Sanitation Data'!D12))),'Data Summary'!CM18="Yes"),OFFSET('Sanitation Data'!$D$10,0,10*ROW('Sanitation Data'!D12)),NA())</f>
        <v>#N/A</v>
      </c>
      <c r="Y18" s="97" t="e">
        <f ca="true">+IF(AND(ISNUMBER(OFFSET('Sanitation Data'!$D$11,0,10*ROW('Sanitation Data'!D12))),'Data Summary'!CN18="Yes"),OFFSET('Sanitation Data'!$D$11,0,10*ROW('Sanitation Data'!D12)),NA())</f>
        <v>#N/A</v>
      </c>
      <c r="Z18" s="97" t="e">
        <f ca="true">+IF(AND(ISNUMBER(OFFSET('Sanitation Data'!$D$12,0,10*ROW('Sanitation Data'!D12))),'Data Summary'!CO18="Yes"),OFFSET('Sanitation Data'!$D$12,0,10*ROW('Sanitation Data'!D12)),NA())</f>
        <v>#N/A</v>
      </c>
      <c r="AA18" s="97" t="e">
        <f ca="true">+IF(AND(ISNUMBER(OFFSET('Sanitation Data'!$E$4,0,10*ROW('Sanitation Data'!E12))),'Data Summary'!CP18="Yes"),100-OFFSET('Sanitation Data'!$E$4,0,10*ROW('Sanitation Data'!E12)),NA())</f>
        <v>#N/A</v>
      </c>
      <c r="AB18" s="97" t="e">
        <f ca="true">+IF(AND(ISNUMBER(OFFSET('Sanitation Data'!$E$6,0,10*ROW('Sanitation Data'!E12))),'Data Summary'!CQ18="Yes"),OFFSET('Sanitation Data'!$E$6,0,10*ROW('Sanitation Data'!E12)),NA())</f>
        <v>#N/A</v>
      </c>
      <c r="AC18" s="97" t="e">
        <f ca="true">+IF(AND(ISNUMBER(OFFSET('Sanitation Data'!$E$10,0,10*ROW('Sanitation Data'!E12))),'Data Summary'!CR18="Yes"),OFFSET('Sanitation Data'!$E$10,0,10*ROW('Sanitation Data'!E12)),NA())</f>
        <v>#N/A</v>
      </c>
      <c r="AD18" s="97" t="e">
        <f ca="true">+IF(AND(ISNUMBER(OFFSET('Sanitation Data'!$E$11,0,10*ROW('Sanitation Data'!E12))),'Data Summary'!CS18="Yes"),OFFSET('Sanitation Data'!$E$11,0,10*ROW('Sanitation Data'!E12)),NA())</f>
        <v>#N/A</v>
      </c>
      <c r="AE18" s="97" t="e">
        <f ca="true">+IF(AND(ISNUMBER(OFFSET('Sanitation Data'!$E$12,0,10*ROW('Sanitation Data'!E12))),'Data Summary'!CT18="Yes"),OFFSET('Sanitation Data'!$E$12,0,10*ROW('Sanitation Data'!E12)),NA())</f>
        <v>#N/A</v>
      </c>
      <c r="AF18" s="97" t="e">
        <f ca="true">+IF(AND(ISNUMBER(OFFSET('Sanitation Data'!$F$4,0,10*ROW('Sanitation Data'!F12))),'Data Summary'!CU18="Yes"),100-OFFSET('Sanitation Data'!$F$4,0,10*ROW('Sanitation Data'!F12)),NA())</f>
        <v>#N/A</v>
      </c>
      <c r="AG18" s="97" t="e">
        <f ca="true">+IF(AND(ISNUMBER(OFFSET('Sanitation Data'!$F$6,0,10*ROW('Sanitation Data'!F12))),'Data Summary'!CV18="Yes"),OFFSET('Sanitation Data'!$F$6,0,10*ROW('Sanitation Data'!F12)),NA())</f>
        <v>#N/A</v>
      </c>
      <c r="AH18" s="97" t="e">
        <f ca="true">+IF(AND(ISNUMBER(OFFSET('Sanitation Data'!$F$10,0,10*ROW('Sanitation Data'!F12))),'Data Summary'!CW18="Yes"),OFFSET('Sanitation Data'!$F$10,0,10*ROW('Sanitation Data'!F12)),NA())</f>
        <v>#N/A</v>
      </c>
      <c r="AI18" s="97" t="e">
        <f ca="true">+IF(AND(ISNUMBER(OFFSET('Sanitation Data'!$F$11,0,10*ROW('Sanitation Data'!F12))),'Data Summary'!CX18="Yes"),OFFSET('Sanitation Data'!$F$11,0,10*ROW('Sanitation Data'!F12)),NA())</f>
        <v>#N/A</v>
      </c>
      <c r="AJ18" s="97" t="e">
        <f ca="true">+IF(AND(ISNUMBER(OFFSET('Sanitation Data'!$F$12,0,10*ROW('Sanitation Data'!F12))),'Data Summary'!CY18="Yes"),OFFSET('Sanitation Data'!$F$12,0,10*ROW('Sanitation Data'!F12)),NA())</f>
        <v>#N/A</v>
      </c>
      <c r="AK18" s="97" t="e">
        <f ca="true">+IF(AND(ISNUMBER(OFFSET('Sanitation Data'!$G$4,0,10*ROW('Sanitation Data'!G12))),'Data Summary'!CZ18="Yes"),100-OFFSET('Sanitation Data'!$G$4,0,10*ROW('Sanitation Data'!G12)),NA())</f>
        <v>#N/A</v>
      </c>
      <c r="AL18" s="97" t="e">
        <f ca="true">+IF(AND(ISNUMBER(OFFSET('Sanitation Data'!$G$6,0,10*ROW('Sanitation Data'!G12))),'Data Summary'!DA18="Yes"),OFFSET('Sanitation Data'!$G$6,0,10*ROW('Sanitation Data'!G12)),NA())</f>
        <v>#N/A</v>
      </c>
      <c r="AM18" s="97" t="e">
        <f ca="true">+IF(AND(ISNUMBER(OFFSET('Sanitation Data'!$G$10,0,10*ROW('Sanitation Data'!G12))),'Data Summary'!DB18="Yes"),OFFSET('Sanitation Data'!$G$10,0,10*ROW('Sanitation Data'!G12)),NA())</f>
        <v>#N/A</v>
      </c>
      <c r="AN18" s="97" t="e">
        <f ca="true">+IF(AND(ISNUMBER(OFFSET('Sanitation Data'!$G$11,0,10*ROW('Sanitation Data'!G12))),'Data Summary'!DC18="Yes"),OFFSET('Sanitation Data'!$G$11,0,10*ROW('Sanitation Data'!G12)),NA())</f>
        <v>#N/A</v>
      </c>
      <c r="AO18" s="97" t="e">
        <f ca="true">+IF(AND(ISNUMBER(OFFSET('Sanitation Data'!$G$12,0,10*ROW('Sanitation Data'!G12))),'Data Summary'!DD18="Yes"),OFFSET('Sanitation Data'!$G$12,0,10*ROW('Sanitation Data'!G12)),NA())</f>
        <v>#N/A</v>
      </c>
      <c r="AP18" s="97" t="e">
        <f ca="true">+IF(AND(ISNUMBER(OFFSET('Sanitation Data'!$H$4,0,10*ROW('Sanitation Data'!H12))),'Data Summary'!DE18="Yes"),100-OFFSET('Sanitation Data'!$H$4,0,10*ROW('Sanitation Data'!H12)),NA())</f>
        <v>#N/A</v>
      </c>
      <c r="AQ18" s="97" t="e">
        <f ca="true">+IF(AND(ISNUMBER(OFFSET('Sanitation Data'!$H$6,0,10*ROW('Sanitation Data'!H12))),'Data Summary'!DF18="Yes"),OFFSET('Sanitation Data'!$H$6,0,10*ROW('Sanitation Data'!H12)),NA())</f>
        <v>#N/A</v>
      </c>
      <c r="AR18" s="97" t="e">
        <f ca="true">+IF(AND(ISNUMBER(OFFSET('Sanitation Data'!$H$10,0,10*ROW('Sanitation Data'!H12))),'Data Summary'!DG18="Yes"),OFFSET('Sanitation Data'!$H$10,0,10*ROW('Sanitation Data'!H12)),NA())</f>
        <v>#N/A</v>
      </c>
      <c r="AS18" s="97" t="e">
        <f ca="true">+IF(AND(ISNUMBER(OFFSET('Sanitation Data'!$H$11,0,10*ROW('Sanitation Data'!H12))),'Data Summary'!DH18="Yes"),OFFSET('Sanitation Data'!$H$11,0,10*ROW('Sanitation Data'!H12)),NA())</f>
        <v>#N/A</v>
      </c>
      <c r="AT18" s="97" t="e">
        <f ca="true">+IF(AND(ISNUMBER(OFFSET('Sanitation Data'!$H$12,0,10*ROW('Sanitation Data'!H12))),'Data Summary'!DI18="Yes"),OFFSET('Sanitation Data'!$H$12,0,10*ROW('Sanitation Data'!H12)),NA())</f>
        <v>#N/A</v>
      </c>
      <c r="AU18" s="97" t="e">
        <f ca="true">+IF(AND(ISNUMBER(OFFSET('Sanitation Data'!$I$4,0,10*ROW('Sanitation Data'!I12))),'Data Summary'!DJ18="Yes"),100-OFFSET('Sanitation Data'!$I$4,0,10*ROW('Sanitation Data'!I12)),NA())</f>
        <v>#N/A</v>
      </c>
      <c r="AV18" s="97" t="e">
        <f ca="true">+IF(AND(ISNUMBER(OFFSET('Sanitation Data'!$I$6,0,10*ROW('Sanitation Data'!I12))),'Data Summary'!DK18="Yes"),OFFSET('Sanitation Data'!$I$6,0,10*ROW('Sanitation Data'!I12)),NA())</f>
        <v>#N/A</v>
      </c>
      <c r="AW18" s="97" t="e">
        <f ca="true">+IF(AND(ISNUMBER(OFFSET('Sanitation Data'!$I$10,0,10*ROW('Sanitation Data'!I12))),'Data Summary'!DL18="Yes"),OFFSET('Sanitation Data'!$I$10,0,10*ROW('Sanitation Data'!I12)),NA())</f>
        <v>#N/A</v>
      </c>
      <c r="AX18" s="97" t="e">
        <f ca="true">+IF(AND(ISNUMBER(OFFSET('Sanitation Data'!$I$11,0,10*ROW('Sanitation Data'!I12))),'Data Summary'!DM18="Yes"),OFFSET('Sanitation Data'!$I$11,0,10*ROW('Sanitation Data'!I12)),NA())</f>
        <v>#N/A</v>
      </c>
      <c r="AY18" s="97" t="e">
        <f ca="true">+IF(AND(ISNUMBER(OFFSET('Sanitation Data'!$I$12,0,10*ROW('Sanitation Data'!I12))),'Data Summary'!DN18="Yes"),OFFSET('Sanitation Data'!$I$12,0,10*ROW('Sanitation Data'!I12)),NA())</f>
        <v>#N/A</v>
      </c>
      <c r="AZ18" s="98" t="e">
        <f ca="true">+IF(AND(ISNUMBER(OFFSET('Hygiene Data'!$D$5,0,10*ROW('Hygiene Data'!D12))),'Data Summary'!DO18="Yes"),OFFSET('Hygiene Data'!$D$5,0,10*ROW('Hygiene Data'!D12)),NA())</f>
        <v>#N/A</v>
      </c>
      <c r="BA18" s="98" t="e">
        <f ca="true">+IF(AND(ISNUMBER(OFFSET('Hygiene Data'!$D$7,0,10*ROW('Hygiene Data'!D12))),'Data Summary'!DP18="Yes"),OFFSET('Hygiene Data'!$D$7,0,10*ROW('Hygiene Data'!D12)),NA())</f>
        <v>#N/A</v>
      </c>
      <c r="BB18" s="98" t="e">
        <f ca="true">+IF(AND(ISNUMBER(OFFSET('Hygiene Data'!$D$9,0,10*ROW('Hygiene Data'!D12))),'Data Summary'!DQ18="Yes"),OFFSET('Hygiene Data'!$D$9,0,10*ROW('Hygiene Data'!D12)),NA())</f>
        <v>#N/A</v>
      </c>
      <c r="BC18" s="98" t="e">
        <f ca="true">+IF(AND(ISNUMBER(OFFSET('Hygiene Data'!$E$5,0,10*ROW('Hygiene Data'!E12))),'Data Summary'!DR18="Yes"),OFFSET('Hygiene Data'!$E$5,0,10*ROW('Hygiene Data'!E12)),NA())</f>
        <v>#N/A</v>
      </c>
      <c r="BD18" s="98" t="e">
        <f ca="true">+IF(AND(ISNUMBER(OFFSET('Hygiene Data'!$E$7,0,10*ROW('Hygiene Data'!E12))),'Data Summary'!DS18="Yes"),OFFSET('Hygiene Data'!$E$7,0,10*ROW('Hygiene Data'!E12)),NA())</f>
        <v>#N/A</v>
      </c>
      <c r="BE18" s="98" t="e">
        <f ca="true">+IF(AND(ISNUMBER(OFFSET('Hygiene Data'!$E$9,0,10*ROW('Hygiene Data'!E12))),'Data Summary'!DT18="Yes"),OFFSET('Hygiene Data'!$E$9,0,10*ROW('Hygiene Data'!E12)),NA())</f>
        <v>#N/A</v>
      </c>
      <c r="BF18" s="98" t="e">
        <f ca="true">+IF(AND(ISNUMBER(OFFSET('Hygiene Data'!$F$5,0,10*ROW('Hygiene Data'!F12))),'Data Summary'!DU18="Yes"),OFFSET('Hygiene Data'!$F$5,0,10*ROW('Hygiene Data'!F12)),NA())</f>
        <v>#N/A</v>
      </c>
      <c r="BG18" s="98" t="e">
        <f ca="true">+IF(AND(ISNUMBER(OFFSET('Hygiene Data'!$F$7,0,10*ROW('Hygiene Data'!F12))),'Data Summary'!DV18="Yes"),OFFSET('Hygiene Data'!$F$7,0,10*ROW('Hygiene Data'!F12)),NA())</f>
        <v>#N/A</v>
      </c>
      <c r="BH18" s="98" t="e">
        <f ca="true">+IF(AND(ISNUMBER(OFFSET('Hygiene Data'!$F$9,0,10*ROW('Hygiene Data'!F12))),'Data Summary'!DW18="Yes"),OFFSET('Hygiene Data'!$F$9,0,10*ROW('Hygiene Data'!F12)),NA())</f>
        <v>#N/A</v>
      </c>
      <c r="BI18" s="98" t="e">
        <f ca="true">+IF(AND(ISNUMBER(OFFSET('Hygiene Data'!$G$5,0,10*ROW('Hygiene Data'!G12))),'Data Summary'!DX18="Yes"),OFFSET('Hygiene Data'!$G$5,0,10*ROW('Hygiene Data'!G12)),NA())</f>
        <v>#N/A</v>
      </c>
      <c r="BJ18" s="98" t="e">
        <f ca="true">+IF(AND(ISNUMBER(OFFSET('Hygiene Data'!$G$7,0,10*ROW('Hygiene Data'!G12))),'Data Summary'!DY18="Yes"),OFFSET('Hygiene Data'!$G$7,0,10*ROW('Hygiene Data'!G12)),NA())</f>
        <v>#N/A</v>
      </c>
      <c r="BK18" s="98" t="e">
        <f ca="true">+IF(AND(ISNUMBER(OFFSET('Hygiene Data'!$G$9,0,10*ROW('Hygiene Data'!G12))),'Data Summary'!DZ18="Yes"),OFFSET('Hygiene Data'!$G$9,0,10*ROW('Hygiene Data'!G12)),NA())</f>
        <v>#N/A</v>
      </c>
      <c r="BL18" s="98" t="e">
        <f ca="true">+IF(AND(ISNUMBER(OFFSET('Hygiene Data'!$H$5,0,10*ROW('Hygiene Data'!H12))),'Data Summary'!EA18="Yes"),OFFSET('Hygiene Data'!$H$5,0,10*ROW('Hygiene Data'!H12)),NA())</f>
        <v>#N/A</v>
      </c>
      <c r="BM18" s="98" t="e">
        <f ca="true">+IF(AND(ISNUMBER(OFFSET('Hygiene Data'!$H$7,0,10*ROW('Hygiene Data'!H12))),'Data Summary'!EB18="Yes"),OFFSET('Hygiene Data'!$H$7,0,10*ROW('Hygiene Data'!H12)),NA())</f>
        <v>#N/A</v>
      </c>
      <c r="BN18" s="98" t="e">
        <f ca="true">+IF(AND(ISNUMBER(OFFSET('Hygiene Data'!$H$9,0,10*ROW('Hygiene Data'!H12))),'Data Summary'!EC18="Yes"),OFFSET('Hygiene Data'!$H$9,0,10*ROW('Hygiene Data'!H12)),NA())</f>
        <v>#N/A</v>
      </c>
      <c r="BO18" s="98" t="e">
        <f ca="true">+IF(AND(ISNUMBER(OFFSET('Hygiene Data'!$I$5,0,10*ROW('Hygiene Data'!I12))),'Data Summary'!ED18="Yes"),OFFSET('Hygiene Data'!$I$5,0,10*ROW('Hygiene Data'!I12)),NA())</f>
        <v>#N/A</v>
      </c>
      <c r="BP18" s="98" t="e">
        <f ca="true">+IF(AND(ISNUMBER(OFFSET('Hygiene Data'!$I$7,0,10*ROW('Hygiene Data'!I12))),'Data Summary'!EE18="Yes"),OFFSET('Hygiene Data'!$I$7,0,10*ROW('Hygiene Data'!I12)),NA())</f>
        <v>#N/A</v>
      </c>
      <c r="BQ18" s="98" t="e">
        <f ca="true">+IF(AND(ISNUMBER(OFFSET('Hygiene Data'!$I$9,0,10*ROW('Hygiene Data'!I12))),'Data Summary'!EF18="Yes"),OFFSET('Hygiene Data'!$I$9,0,10*ROW('Hygiene Data'!I12)),NA())</f>
        <v>#N/A</v>
      </c>
    </row>
    <row xmlns:x14ac="http://schemas.microsoft.com/office/spreadsheetml/2009/9/ac" r="19" x14ac:dyDescent="0.2">
      <c r="A19" s="339" t="e">
        <f ca="true">+RIGHT('Data Summary'!A19,LEN('Data Summary'!A19)-9)</f>
        <v>#VALUE!</v>
      </c>
      <c r="B19" s="36" t="str">
        <f ca="true">+IF(ISTEXT('Data Summary'!B19),'Data Summary'!B19,"")</f>
        <v/>
      </c>
      <c r="C19" s="338" t="e">
        <f ca="true">+VALUE('Data Summary'!C19)</f>
        <v>#VALUE!</v>
      </c>
      <c r="D19" s="96" t="e">
        <f ca="true">+IF(AND(ISNUMBER(OFFSET('Water Data'!$D$4,0,10*ROW('Water Data'!D13))),'Data Summary'!BS19="Yes"),100-OFFSET('Water Data'!$D$4,0,10*ROW('Water Data'!D13)),NA())</f>
        <v>#N/A</v>
      </c>
      <c r="E19" s="96" t="e">
        <f ca="true">+IF(AND(ISNUMBER(OFFSET('Water Data'!$D$6,0,10*ROW('Water Data'!D13))),'Data Summary'!BT19="Yes"),OFFSET('Water Data'!$D$6,0,10*ROW('Water Data'!D13)),NA())</f>
        <v>#N/A</v>
      </c>
      <c r="F19" s="96" t="e">
        <f ca="true">+IF(AND(ISNUMBER(OFFSET('Water Data'!$D$9,0,10*ROW('Water Data'!D13))),'Data Summary'!BU19="Yes"),OFFSET('Water Data'!$D$9,0,10*ROW('Water Data'!D13)),NA())</f>
        <v>#N/A</v>
      </c>
      <c r="G19" s="96" t="e">
        <f ca="true">+IF(AND(ISNUMBER(OFFSET('Water Data'!$E$4,0,10*ROW('Water Data'!E13))),'Data Summary'!BV19="Yes"),100-OFFSET('Water Data'!$E$4,0,10*ROW('Water Data'!E13)),NA())</f>
        <v>#N/A</v>
      </c>
      <c r="H19" s="96" t="e">
        <f ca="true">+IF(AND(ISNUMBER(OFFSET('Water Data'!$E$6,0,10*ROW('Water Data'!E13))),'Data Summary'!BW19="Yes"),OFFSET('Water Data'!$E$6,0,10*ROW('Water Data'!E13)),NA())</f>
        <v>#N/A</v>
      </c>
      <c r="I19" s="96" t="e">
        <f ca="true">+IF(AND(ISNUMBER(OFFSET('Water Data'!$E$9,0,10*ROW('Water Data'!E13))),'Data Summary'!BX19="Yes"),OFFSET('Water Data'!$E$9,0,10*ROW('Water Data'!E13)),NA())</f>
        <v>#N/A</v>
      </c>
      <c r="J19" s="96" t="e">
        <f ca="true">+IF(AND(ISNUMBER(OFFSET('Water Data'!$F$4,0,10*ROW('Water Data'!F13))),'Data Summary'!BY19="Yes"),100-OFFSET('Water Data'!$F$4,0,10*ROW('Water Data'!F13)),NA())</f>
        <v>#N/A</v>
      </c>
      <c r="K19" s="96" t="e">
        <f ca="true">+IF(AND(ISNUMBER(OFFSET('Water Data'!$F$6,0,10*ROW('Water Data'!F13))),'Data Summary'!BZ19="Yes"),OFFSET('Water Data'!$F$6,0,10*ROW('Water Data'!F13)),NA())</f>
        <v>#N/A</v>
      </c>
      <c r="L19" s="96" t="e">
        <f ca="true">+IF(AND(ISNUMBER(OFFSET('Water Data'!$F$9,0,10*ROW('Water Data'!F13))),'Data Summary'!CA19="Yes"),OFFSET('Water Data'!$F$9,0,10*ROW('Water Data'!F13)),NA())</f>
        <v>#N/A</v>
      </c>
      <c r="M19" s="96" t="e">
        <f ca="true">+IF(AND(ISNUMBER(OFFSET('Water Data'!$G$4,0,10*ROW('Water Data'!G13))),'Data Summary'!CB19="Yes"),100-OFFSET('Water Data'!$G$4,0,10*ROW('Water Data'!G13)),NA())</f>
        <v>#N/A</v>
      </c>
      <c r="N19" s="96" t="e">
        <f ca="true">+IF(AND(ISNUMBER(OFFSET('Water Data'!$G$6,0,10*ROW('Water Data'!G13))),'Data Summary'!CC19="Yes"),OFFSET('Water Data'!$G$6,0,10*ROW('Water Data'!G13)),NA())</f>
        <v>#N/A</v>
      </c>
      <c r="O19" s="96" t="e">
        <f ca="true">+IF(AND(ISNUMBER(OFFSET('Water Data'!$G$9,0,10*ROW('Water Data'!G13))),'Data Summary'!CD19="Yes"),OFFSET('Water Data'!$G$9,0,10*ROW('Water Data'!G13)),NA())</f>
        <v>#N/A</v>
      </c>
      <c r="P19" s="96" t="e">
        <f ca="true">+IF(AND(ISNUMBER(OFFSET('Water Data'!$H$4,0,10*ROW('Water Data'!H13))),'Data Summary'!CE19="Yes"),100-OFFSET('Water Data'!$H$4,0,10*ROW('Water Data'!H13)),NA())</f>
        <v>#N/A</v>
      </c>
      <c r="Q19" s="96" t="e">
        <f ca="true">+IF(AND(ISNUMBER(OFFSET('Water Data'!$H$6,0,10*ROW('Water Data'!H13))),'Data Summary'!CF19="Yes"),OFFSET('Water Data'!$H$6,0,10*ROW('Water Data'!H13)),NA())</f>
        <v>#N/A</v>
      </c>
      <c r="R19" s="96" t="e">
        <f ca="true">+IF(AND(ISNUMBER(OFFSET('Water Data'!$H$9,0,10*ROW('Water Data'!H13))),'Data Summary'!CG19="Yes"),OFFSET('Water Data'!$H$9,0,10*ROW('Water Data'!H13)),NA())</f>
        <v>#N/A</v>
      </c>
      <c r="S19" s="96" t="e">
        <f ca="true">+IF(AND(ISNUMBER(OFFSET('Water Data'!$I$4,0,10*ROW('Water Data'!I13))),'Data Summary'!CH19="Yes"),100-OFFSET('Water Data'!$I$4,0,10*ROW('Water Data'!I13)),NA())</f>
        <v>#N/A</v>
      </c>
      <c r="T19" s="96" t="e">
        <f ca="true">+IF(AND(ISNUMBER(OFFSET('Water Data'!$I$6,0,10*ROW('Water Data'!I13))),'Data Summary'!CI19="Yes"),OFFSET('Water Data'!$I$6,0,10*ROW('Water Data'!I13)),NA())</f>
        <v>#N/A</v>
      </c>
      <c r="U19" s="96" t="e">
        <f ca="true">+IF(AND(ISNUMBER(OFFSET('Water Data'!$I$9,0,10*ROW('Water Data'!I13))),'Data Summary'!CJ19="Yes"),OFFSET('Water Data'!$I$9,0,10*ROW('Water Data'!I13)),NA())</f>
        <v>#N/A</v>
      </c>
      <c r="V19" s="97" t="e">
        <f ca="true">+IF(AND(ISNUMBER(OFFSET('Sanitation Data'!$D$4,0,10*ROW('Sanitation Data'!D13))),'Data Summary'!CK19="Yes"),100-OFFSET('Sanitation Data'!$D$4,0,10*ROW('Sanitation Data'!D13)),NA())</f>
        <v>#N/A</v>
      </c>
      <c r="W19" s="97" t="e">
        <f ca="true">+IF(AND(ISNUMBER(OFFSET('Sanitation Data'!$D$6,0,10*ROW('Sanitation Data'!D13))),'Data Summary'!CL19="Yes"),OFFSET('Sanitation Data'!$D$6,0,10*ROW('Sanitation Data'!D13)),NA())</f>
        <v>#N/A</v>
      </c>
      <c r="X19" s="97" t="e">
        <f ca="true">+IF(AND(ISNUMBER(OFFSET('Sanitation Data'!$D$10,0,10*ROW('Sanitation Data'!D13))),'Data Summary'!CM19="Yes"),OFFSET('Sanitation Data'!$D$10,0,10*ROW('Sanitation Data'!D13)),NA())</f>
        <v>#N/A</v>
      </c>
      <c r="Y19" s="97" t="e">
        <f ca="true">+IF(AND(ISNUMBER(OFFSET('Sanitation Data'!$D$11,0,10*ROW('Sanitation Data'!D13))),'Data Summary'!CN19="Yes"),OFFSET('Sanitation Data'!$D$11,0,10*ROW('Sanitation Data'!D13)),NA())</f>
        <v>#N/A</v>
      </c>
      <c r="Z19" s="97" t="e">
        <f ca="true">+IF(AND(ISNUMBER(OFFSET('Sanitation Data'!$D$12,0,10*ROW('Sanitation Data'!D13))),'Data Summary'!CO19="Yes"),OFFSET('Sanitation Data'!$D$12,0,10*ROW('Sanitation Data'!D13)),NA())</f>
        <v>#N/A</v>
      </c>
      <c r="AA19" s="97" t="e">
        <f ca="true">+IF(AND(ISNUMBER(OFFSET('Sanitation Data'!$E$4,0,10*ROW('Sanitation Data'!E13))),'Data Summary'!CP19="Yes"),100-OFFSET('Sanitation Data'!$E$4,0,10*ROW('Sanitation Data'!E13)),NA())</f>
        <v>#N/A</v>
      </c>
      <c r="AB19" s="97" t="e">
        <f ca="true">+IF(AND(ISNUMBER(OFFSET('Sanitation Data'!$E$6,0,10*ROW('Sanitation Data'!E13))),'Data Summary'!CQ19="Yes"),OFFSET('Sanitation Data'!$E$6,0,10*ROW('Sanitation Data'!E13)),NA())</f>
        <v>#N/A</v>
      </c>
      <c r="AC19" s="97" t="e">
        <f ca="true">+IF(AND(ISNUMBER(OFFSET('Sanitation Data'!$E$10,0,10*ROW('Sanitation Data'!E13))),'Data Summary'!CR19="Yes"),OFFSET('Sanitation Data'!$E$10,0,10*ROW('Sanitation Data'!E13)),NA())</f>
        <v>#N/A</v>
      </c>
      <c r="AD19" s="97" t="e">
        <f ca="true">+IF(AND(ISNUMBER(OFFSET('Sanitation Data'!$E$11,0,10*ROW('Sanitation Data'!E13))),'Data Summary'!CS19="Yes"),OFFSET('Sanitation Data'!$E$11,0,10*ROW('Sanitation Data'!E13)),NA())</f>
        <v>#N/A</v>
      </c>
      <c r="AE19" s="97" t="e">
        <f ca="true">+IF(AND(ISNUMBER(OFFSET('Sanitation Data'!$E$12,0,10*ROW('Sanitation Data'!E13))),'Data Summary'!CT19="Yes"),OFFSET('Sanitation Data'!$E$12,0,10*ROW('Sanitation Data'!E13)),NA())</f>
        <v>#N/A</v>
      </c>
      <c r="AF19" s="97" t="e">
        <f ca="true">+IF(AND(ISNUMBER(OFFSET('Sanitation Data'!$F$4,0,10*ROW('Sanitation Data'!F13))),'Data Summary'!CU19="Yes"),100-OFFSET('Sanitation Data'!$F$4,0,10*ROW('Sanitation Data'!F13)),NA())</f>
        <v>#N/A</v>
      </c>
      <c r="AG19" s="97" t="e">
        <f ca="true">+IF(AND(ISNUMBER(OFFSET('Sanitation Data'!$F$6,0,10*ROW('Sanitation Data'!F13))),'Data Summary'!CV19="Yes"),OFFSET('Sanitation Data'!$F$6,0,10*ROW('Sanitation Data'!F13)),NA())</f>
        <v>#N/A</v>
      </c>
      <c r="AH19" s="97" t="e">
        <f ca="true">+IF(AND(ISNUMBER(OFFSET('Sanitation Data'!$F$10,0,10*ROW('Sanitation Data'!F13))),'Data Summary'!CW19="Yes"),OFFSET('Sanitation Data'!$F$10,0,10*ROW('Sanitation Data'!F13)),NA())</f>
        <v>#N/A</v>
      </c>
      <c r="AI19" s="97" t="e">
        <f ca="true">+IF(AND(ISNUMBER(OFFSET('Sanitation Data'!$F$11,0,10*ROW('Sanitation Data'!F13))),'Data Summary'!CX19="Yes"),OFFSET('Sanitation Data'!$F$11,0,10*ROW('Sanitation Data'!F13)),NA())</f>
        <v>#N/A</v>
      </c>
      <c r="AJ19" s="97" t="e">
        <f ca="true">+IF(AND(ISNUMBER(OFFSET('Sanitation Data'!$F$12,0,10*ROW('Sanitation Data'!F13))),'Data Summary'!CY19="Yes"),OFFSET('Sanitation Data'!$F$12,0,10*ROW('Sanitation Data'!F13)),NA())</f>
        <v>#N/A</v>
      </c>
      <c r="AK19" s="97" t="e">
        <f ca="true">+IF(AND(ISNUMBER(OFFSET('Sanitation Data'!$G$4,0,10*ROW('Sanitation Data'!G13))),'Data Summary'!CZ19="Yes"),100-OFFSET('Sanitation Data'!$G$4,0,10*ROW('Sanitation Data'!G13)),NA())</f>
        <v>#N/A</v>
      </c>
      <c r="AL19" s="97" t="e">
        <f ca="true">+IF(AND(ISNUMBER(OFFSET('Sanitation Data'!$G$6,0,10*ROW('Sanitation Data'!G13))),'Data Summary'!DA19="Yes"),OFFSET('Sanitation Data'!$G$6,0,10*ROW('Sanitation Data'!G13)),NA())</f>
        <v>#N/A</v>
      </c>
      <c r="AM19" s="97" t="e">
        <f ca="true">+IF(AND(ISNUMBER(OFFSET('Sanitation Data'!$G$10,0,10*ROW('Sanitation Data'!G13))),'Data Summary'!DB19="Yes"),OFFSET('Sanitation Data'!$G$10,0,10*ROW('Sanitation Data'!G13)),NA())</f>
        <v>#N/A</v>
      </c>
      <c r="AN19" s="97" t="e">
        <f ca="true">+IF(AND(ISNUMBER(OFFSET('Sanitation Data'!$G$11,0,10*ROW('Sanitation Data'!G13))),'Data Summary'!DC19="Yes"),OFFSET('Sanitation Data'!$G$11,0,10*ROW('Sanitation Data'!G13)),NA())</f>
        <v>#N/A</v>
      </c>
      <c r="AO19" s="97" t="e">
        <f ca="true">+IF(AND(ISNUMBER(OFFSET('Sanitation Data'!$G$12,0,10*ROW('Sanitation Data'!G13))),'Data Summary'!DD19="Yes"),OFFSET('Sanitation Data'!$G$12,0,10*ROW('Sanitation Data'!G13)),NA())</f>
        <v>#N/A</v>
      </c>
      <c r="AP19" s="97" t="e">
        <f ca="true">+IF(AND(ISNUMBER(OFFSET('Sanitation Data'!$H$4,0,10*ROW('Sanitation Data'!H13))),'Data Summary'!DE19="Yes"),100-OFFSET('Sanitation Data'!$H$4,0,10*ROW('Sanitation Data'!H13)),NA())</f>
        <v>#N/A</v>
      </c>
      <c r="AQ19" s="97" t="e">
        <f ca="true">+IF(AND(ISNUMBER(OFFSET('Sanitation Data'!$H$6,0,10*ROW('Sanitation Data'!H13))),'Data Summary'!DF19="Yes"),OFFSET('Sanitation Data'!$H$6,0,10*ROW('Sanitation Data'!H13)),NA())</f>
        <v>#N/A</v>
      </c>
      <c r="AR19" s="97" t="e">
        <f ca="true">+IF(AND(ISNUMBER(OFFSET('Sanitation Data'!$H$10,0,10*ROW('Sanitation Data'!H13))),'Data Summary'!DG19="Yes"),OFFSET('Sanitation Data'!$H$10,0,10*ROW('Sanitation Data'!H13)),NA())</f>
        <v>#N/A</v>
      </c>
      <c r="AS19" s="97" t="e">
        <f ca="true">+IF(AND(ISNUMBER(OFFSET('Sanitation Data'!$H$11,0,10*ROW('Sanitation Data'!H13))),'Data Summary'!DH19="Yes"),OFFSET('Sanitation Data'!$H$11,0,10*ROW('Sanitation Data'!H13)),NA())</f>
        <v>#N/A</v>
      </c>
      <c r="AT19" s="97" t="e">
        <f ca="true">+IF(AND(ISNUMBER(OFFSET('Sanitation Data'!$H$12,0,10*ROW('Sanitation Data'!H13))),'Data Summary'!DI19="Yes"),OFFSET('Sanitation Data'!$H$12,0,10*ROW('Sanitation Data'!H13)),NA())</f>
        <v>#N/A</v>
      </c>
      <c r="AU19" s="97" t="e">
        <f ca="true">+IF(AND(ISNUMBER(OFFSET('Sanitation Data'!$I$4,0,10*ROW('Sanitation Data'!I13))),'Data Summary'!DJ19="Yes"),100-OFFSET('Sanitation Data'!$I$4,0,10*ROW('Sanitation Data'!I13)),NA())</f>
        <v>#N/A</v>
      </c>
      <c r="AV19" s="97" t="e">
        <f ca="true">+IF(AND(ISNUMBER(OFFSET('Sanitation Data'!$I$6,0,10*ROW('Sanitation Data'!I13))),'Data Summary'!DK19="Yes"),OFFSET('Sanitation Data'!$I$6,0,10*ROW('Sanitation Data'!I13)),NA())</f>
        <v>#N/A</v>
      </c>
      <c r="AW19" s="97" t="e">
        <f ca="true">+IF(AND(ISNUMBER(OFFSET('Sanitation Data'!$I$10,0,10*ROW('Sanitation Data'!I13))),'Data Summary'!DL19="Yes"),OFFSET('Sanitation Data'!$I$10,0,10*ROW('Sanitation Data'!I13)),NA())</f>
        <v>#N/A</v>
      </c>
      <c r="AX19" s="97" t="e">
        <f ca="true">+IF(AND(ISNUMBER(OFFSET('Sanitation Data'!$I$11,0,10*ROW('Sanitation Data'!I13))),'Data Summary'!DM19="Yes"),OFFSET('Sanitation Data'!$I$11,0,10*ROW('Sanitation Data'!I13)),NA())</f>
        <v>#N/A</v>
      </c>
      <c r="AY19" s="97" t="e">
        <f ca="true">+IF(AND(ISNUMBER(OFFSET('Sanitation Data'!$I$12,0,10*ROW('Sanitation Data'!I13))),'Data Summary'!DN19="Yes"),OFFSET('Sanitation Data'!$I$12,0,10*ROW('Sanitation Data'!I13)),NA())</f>
        <v>#N/A</v>
      </c>
      <c r="AZ19" s="98" t="e">
        <f ca="true">+IF(AND(ISNUMBER(OFFSET('Hygiene Data'!$D$5,0,10*ROW('Hygiene Data'!D13))),'Data Summary'!DO19="Yes"),OFFSET('Hygiene Data'!$D$5,0,10*ROW('Hygiene Data'!D13)),NA())</f>
        <v>#N/A</v>
      </c>
      <c r="BA19" s="98" t="e">
        <f ca="true">+IF(AND(ISNUMBER(OFFSET('Hygiene Data'!$D$7,0,10*ROW('Hygiene Data'!D13))),'Data Summary'!DP19="Yes"),OFFSET('Hygiene Data'!$D$7,0,10*ROW('Hygiene Data'!D13)),NA())</f>
        <v>#N/A</v>
      </c>
      <c r="BB19" s="98" t="e">
        <f ca="true">+IF(AND(ISNUMBER(OFFSET('Hygiene Data'!$D$9,0,10*ROW('Hygiene Data'!D13))),'Data Summary'!DQ19="Yes"),OFFSET('Hygiene Data'!$D$9,0,10*ROW('Hygiene Data'!D13)),NA())</f>
        <v>#N/A</v>
      </c>
      <c r="BC19" s="98" t="e">
        <f ca="true">+IF(AND(ISNUMBER(OFFSET('Hygiene Data'!$E$5,0,10*ROW('Hygiene Data'!E13))),'Data Summary'!DR19="Yes"),OFFSET('Hygiene Data'!$E$5,0,10*ROW('Hygiene Data'!E13)),NA())</f>
        <v>#N/A</v>
      </c>
      <c r="BD19" s="98" t="e">
        <f ca="true">+IF(AND(ISNUMBER(OFFSET('Hygiene Data'!$E$7,0,10*ROW('Hygiene Data'!E13))),'Data Summary'!DS19="Yes"),OFFSET('Hygiene Data'!$E$7,0,10*ROW('Hygiene Data'!E13)),NA())</f>
        <v>#N/A</v>
      </c>
      <c r="BE19" s="98" t="e">
        <f ca="true">+IF(AND(ISNUMBER(OFFSET('Hygiene Data'!$E$9,0,10*ROW('Hygiene Data'!E13))),'Data Summary'!DT19="Yes"),OFFSET('Hygiene Data'!$E$9,0,10*ROW('Hygiene Data'!E13)),NA())</f>
        <v>#N/A</v>
      </c>
      <c r="BF19" s="98" t="e">
        <f ca="true">+IF(AND(ISNUMBER(OFFSET('Hygiene Data'!$F$5,0,10*ROW('Hygiene Data'!F13))),'Data Summary'!DU19="Yes"),OFFSET('Hygiene Data'!$F$5,0,10*ROW('Hygiene Data'!F13)),NA())</f>
        <v>#N/A</v>
      </c>
      <c r="BG19" s="98" t="e">
        <f ca="true">+IF(AND(ISNUMBER(OFFSET('Hygiene Data'!$F$7,0,10*ROW('Hygiene Data'!F13))),'Data Summary'!DV19="Yes"),OFFSET('Hygiene Data'!$F$7,0,10*ROW('Hygiene Data'!F13)),NA())</f>
        <v>#N/A</v>
      </c>
      <c r="BH19" s="98" t="e">
        <f ca="true">+IF(AND(ISNUMBER(OFFSET('Hygiene Data'!$F$9,0,10*ROW('Hygiene Data'!F13))),'Data Summary'!DW19="Yes"),OFFSET('Hygiene Data'!$F$9,0,10*ROW('Hygiene Data'!F13)),NA())</f>
        <v>#N/A</v>
      </c>
      <c r="BI19" s="98" t="e">
        <f ca="true">+IF(AND(ISNUMBER(OFFSET('Hygiene Data'!$G$5,0,10*ROW('Hygiene Data'!G13))),'Data Summary'!DX19="Yes"),OFFSET('Hygiene Data'!$G$5,0,10*ROW('Hygiene Data'!G13)),NA())</f>
        <v>#N/A</v>
      </c>
      <c r="BJ19" s="98" t="e">
        <f ca="true">+IF(AND(ISNUMBER(OFFSET('Hygiene Data'!$G$7,0,10*ROW('Hygiene Data'!G13))),'Data Summary'!DY19="Yes"),OFFSET('Hygiene Data'!$G$7,0,10*ROW('Hygiene Data'!G13)),NA())</f>
        <v>#N/A</v>
      </c>
      <c r="BK19" s="98" t="e">
        <f ca="true">+IF(AND(ISNUMBER(OFFSET('Hygiene Data'!$G$9,0,10*ROW('Hygiene Data'!G13))),'Data Summary'!DZ19="Yes"),OFFSET('Hygiene Data'!$G$9,0,10*ROW('Hygiene Data'!G13)),NA())</f>
        <v>#N/A</v>
      </c>
      <c r="BL19" s="98" t="e">
        <f ca="true">+IF(AND(ISNUMBER(OFFSET('Hygiene Data'!$H$5,0,10*ROW('Hygiene Data'!H13))),'Data Summary'!EA19="Yes"),OFFSET('Hygiene Data'!$H$5,0,10*ROW('Hygiene Data'!H13)),NA())</f>
        <v>#N/A</v>
      </c>
      <c r="BM19" s="98" t="e">
        <f ca="true">+IF(AND(ISNUMBER(OFFSET('Hygiene Data'!$H$7,0,10*ROW('Hygiene Data'!H13))),'Data Summary'!EB19="Yes"),OFFSET('Hygiene Data'!$H$7,0,10*ROW('Hygiene Data'!H13)),NA())</f>
        <v>#N/A</v>
      </c>
      <c r="BN19" s="98" t="e">
        <f ca="true">+IF(AND(ISNUMBER(OFFSET('Hygiene Data'!$H$9,0,10*ROW('Hygiene Data'!H13))),'Data Summary'!EC19="Yes"),OFFSET('Hygiene Data'!$H$9,0,10*ROW('Hygiene Data'!H13)),NA())</f>
        <v>#N/A</v>
      </c>
      <c r="BO19" s="98" t="e">
        <f ca="true">+IF(AND(ISNUMBER(OFFSET('Hygiene Data'!$I$5,0,10*ROW('Hygiene Data'!I13))),'Data Summary'!ED19="Yes"),OFFSET('Hygiene Data'!$I$5,0,10*ROW('Hygiene Data'!I13)),NA())</f>
        <v>#N/A</v>
      </c>
      <c r="BP19" s="98" t="e">
        <f ca="true">+IF(AND(ISNUMBER(OFFSET('Hygiene Data'!$I$7,0,10*ROW('Hygiene Data'!I13))),'Data Summary'!EE19="Yes"),OFFSET('Hygiene Data'!$I$7,0,10*ROW('Hygiene Data'!I13)),NA())</f>
        <v>#N/A</v>
      </c>
      <c r="BQ19" s="98" t="e">
        <f ca="true">+IF(AND(ISNUMBER(OFFSET('Hygiene Data'!$I$9,0,10*ROW('Hygiene Data'!I13))),'Data Summary'!EF19="Yes"),OFFSET('Hygiene Data'!$I$9,0,10*ROW('Hygiene Data'!I13)),NA())</f>
        <v>#N/A</v>
      </c>
    </row>
    <row xmlns:x14ac="http://schemas.microsoft.com/office/spreadsheetml/2009/9/ac" r="20" x14ac:dyDescent="0.2">
      <c r="A20" s="339" t="e">
        <f ca="true">+RIGHT('Data Summary'!A20,LEN('Data Summary'!A20)-9)</f>
        <v>#VALUE!</v>
      </c>
      <c r="B20" s="36" t="str">
        <f ca="true">+IF(ISTEXT('Data Summary'!B20),'Data Summary'!B20,"")</f>
        <v/>
      </c>
      <c r="C20" s="338" t="e">
        <f ca="true">+VALUE('Data Summary'!C20)</f>
        <v>#VALUE!</v>
      </c>
      <c r="D20" s="96" t="e">
        <f ca="true">+IF(AND(ISNUMBER(OFFSET('Water Data'!$D$4,0,10*ROW('Water Data'!D14))),'Data Summary'!BS20="Yes"),100-OFFSET('Water Data'!$D$4,0,10*ROW('Water Data'!D14)),NA())</f>
        <v>#N/A</v>
      </c>
      <c r="E20" s="96" t="e">
        <f ca="true">+IF(AND(ISNUMBER(OFFSET('Water Data'!$D$6,0,10*ROW('Water Data'!D14))),'Data Summary'!BT20="Yes"),OFFSET('Water Data'!$D$6,0,10*ROW('Water Data'!D14)),NA())</f>
        <v>#N/A</v>
      </c>
      <c r="F20" s="96" t="e">
        <f ca="true">+IF(AND(ISNUMBER(OFFSET('Water Data'!$D$9,0,10*ROW('Water Data'!D14))),'Data Summary'!BU20="Yes"),OFFSET('Water Data'!$D$9,0,10*ROW('Water Data'!D14)),NA())</f>
        <v>#N/A</v>
      </c>
      <c r="G20" s="96" t="e">
        <f ca="true">+IF(AND(ISNUMBER(OFFSET('Water Data'!$E$4,0,10*ROW('Water Data'!E14))),'Data Summary'!BV20="Yes"),100-OFFSET('Water Data'!$E$4,0,10*ROW('Water Data'!E14)),NA())</f>
        <v>#N/A</v>
      </c>
      <c r="H20" s="96" t="e">
        <f ca="true">+IF(AND(ISNUMBER(OFFSET('Water Data'!$E$6,0,10*ROW('Water Data'!E14))),'Data Summary'!BW20="Yes"),OFFSET('Water Data'!$E$6,0,10*ROW('Water Data'!E14)),NA())</f>
        <v>#N/A</v>
      </c>
      <c r="I20" s="96" t="e">
        <f ca="true">+IF(AND(ISNUMBER(OFFSET('Water Data'!$E$9,0,10*ROW('Water Data'!E14))),'Data Summary'!BX20="Yes"),OFFSET('Water Data'!$E$9,0,10*ROW('Water Data'!E14)),NA())</f>
        <v>#N/A</v>
      </c>
      <c r="J20" s="96" t="e">
        <f ca="true">+IF(AND(ISNUMBER(OFFSET('Water Data'!$F$4,0,10*ROW('Water Data'!F14))),'Data Summary'!BY20="Yes"),100-OFFSET('Water Data'!$F$4,0,10*ROW('Water Data'!F14)),NA())</f>
        <v>#N/A</v>
      </c>
      <c r="K20" s="96" t="e">
        <f ca="true">+IF(AND(ISNUMBER(OFFSET('Water Data'!$F$6,0,10*ROW('Water Data'!F14))),'Data Summary'!BZ20="Yes"),OFFSET('Water Data'!$F$6,0,10*ROW('Water Data'!F14)),NA())</f>
        <v>#N/A</v>
      </c>
      <c r="L20" s="96" t="e">
        <f ca="true">+IF(AND(ISNUMBER(OFFSET('Water Data'!$F$9,0,10*ROW('Water Data'!F14))),'Data Summary'!CA20="Yes"),OFFSET('Water Data'!$F$9,0,10*ROW('Water Data'!F14)),NA())</f>
        <v>#N/A</v>
      </c>
      <c r="M20" s="96" t="e">
        <f ca="true">+IF(AND(ISNUMBER(OFFSET('Water Data'!$G$4,0,10*ROW('Water Data'!G14))),'Data Summary'!CB20="Yes"),100-OFFSET('Water Data'!$G$4,0,10*ROW('Water Data'!G14)),NA())</f>
        <v>#N/A</v>
      </c>
      <c r="N20" s="96" t="e">
        <f ca="true">+IF(AND(ISNUMBER(OFFSET('Water Data'!$G$6,0,10*ROW('Water Data'!G14))),'Data Summary'!CC20="Yes"),OFFSET('Water Data'!$G$6,0,10*ROW('Water Data'!G14)),NA())</f>
        <v>#N/A</v>
      </c>
      <c r="O20" s="96" t="e">
        <f ca="true">+IF(AND(ISNUMBER(OFFSET('Water Data'!$G$9,0,10*ROW('Water Data'!G14))),'Data Summary'!CD20="Yes"),OFFSET('Water Data'!$G$9,0,10*ROW('Water Data'!G14)),NA())</f>
        <v>#N/A</v>
      </c>
      <c r="P20" s="96" t="e">
        <f ca="true">+IF(AND(ISNUMBER(OFFSET('Water Data'!$H$4,0,10*ROW('Water Data'!H14))),'Data Summary'!CE20="Yes"),100-OFFSET('Water Data'!$H$4,0,10*ROW('Water Data'!H14)),NA())</f>
        <v>#N/A</v>
      </c>
      <c r="Q20" s="96" t="e">
        <f ca="true">+IF(AND(ISNUMBER(OFFSET('Water Data'!$H$6,0,10*ROW('Water Data'!H14))),'Data Summary'!CF20="Yes"),OFFSET('Water Data'!$H$6,0,10*ROW('Water Data'!H14)),NA())</f>
        <v>#N/A</v>
      </c>
      <c r="R20" s="96" t="e">
        <f ca="true">+IF(AND(ISNUMBER(OFFSET('Water Data'!$H$9,0,10*ROW('Water Data'!H14))),'Data Summary'!CG20="Yes"),OFFSET('Water Data'!$H$9,0,10*ROW('Water Data'!H14)),NA())</f>
        <v>#N/A</v>
      </c>
      <c r="S20" s="96" t="e">
        <f ca="true">+IF(AND(ISNUMBER(OFFSET('Water Data'!$I$4,0,10*ROW('Water Data'!I14))),'Data Summary'!CH20="Yes"),100-OFFSET('Water Data'!$I$4,0,10*ROW('Water Data'!I14)),NA())</f>
        <v>#N/A</v>
      </c>
      <c r="T20" s="96" t="e">
        <f ca="true">+IF(AND(ISNUMBER(OFFSET('Water Data'!$I$6,0,10*ROW('Water Data'!I14))),'Data Summary'!CI20="Yes"),OFFSET('Water Data'!$I$6,0,10*ROW('Water Data'!I14)),NA())</f>
        <v>#N/A</v>
      </c>
      <c r="U20" s="96" t="e">
        <f ca="true">+IF(AND(ISNUMBER(OFFSET('Water Data'!$I$9,0,10*ROW('Water Data'!I14))),'Data Summary'!CJ20="Yes"),OFFSET('Water Data'!$I$9,0,10*ROW('Water Data'!I14)),NA())</f>
        <v>#N/A</v>
      </c>
      <c r="V20" s="97" t="e">
        <f ca="true">+IF(AND(ISNUMBER(OFFSET('Sanitation Data'!$D$4,0,10*ROW('Sanitation Data'!D14))),'Data Summary'!CK20="Yes"),100-OFFSET('Sanitation Data'!$D$4,0,10*ROW('Sanitation Data'!D14)),NA())</f>
        <v>#N/A</v>
      </c>
      <c r="W20" s="97" t="e">
        <f ca="true">+IF(AND(ISNUMBER(OFFSET('Sanitation Data'!$D$6,0,10*ROW('Sanitation Data'!D14))),'Data Summary'!CL20="Yes"),OFFSET('Sanitation Data'!$D$6,0,10*ROW('Sanitation Data'!D14)),NA())</f>
        <v>#N/A</v>
      </c>
      <c r="X20" s="97" t="e">
        <f ca="true">+IF(AND(ISNUMBER(OFFSET('Sanitation Data'!$D$10,0,10*ROW('Sanitation Data'!D14))),'Data Summary'!CM20="Yes"),OFFSET('Sanitation Data'!$D$10,0,10*ROW('Sanitation Data'!D14)),NA())</f>
        <v>#N/A</v>
      </c>
      <c r="Y20" s="97" t="e">
        <f ca="true">+IF(AND(ISNUMBER(OFFSET('Sanitation Data'!$D$11,0,10*ROW('Sanitation Data'!D14))),'Data Summary'!CN20="Yes"),OFFSET('Sanitation Data'!$D$11,0,10*ROW('Sanitation Data'!D14)),NA())</f>
        <v>#N/A</v>
      </c>
      <c r="Z20" s="97" t="e">
        <f ca="true">+IF(AND(ISNUMBER(OFFSET('Sanitation Data'!$D$12,0,10*ROW('Sanitation Data'!D14))),'Data Summary'!CO20="Yes"),OFFSET('Sanitation Data'!$D$12,0,10*ROW('Sanitation Data'!D14)),NA())</f>
        <v>#N/A</v>
      </c>
      <c r="AA20" s="97" t="e">
        <f ca="true">+IF(AND(ISNUMBER(OFFSET('Sanitation Data'!$E$4,0,10*ROW('Sanitation Data'!E14))),'Data Summary'!CP20="Yes"),100-OFFSET('Sanitation Data'!$E$4,0,10*ROW('Sanitation Data'!E14)),NA())</f>
        <v>#N/A</v>
      </c>
      <c r="AB20" s="97" t="e">
        <f ca="true">+IF(AND(ISNUMBER(OFFSET('Sanitation Data'!$E$6,0,10*ROW('Sanitation Data'!E14))),'Data Summary'!CQ20="Yes"),OFFSET('Sanitation Data'!$E$6,0,10*ROW('Sanitation Data'!E14)),NA())</f>
        <v>#N/A</v>
      </c>
      <c r="AC20" s="97" t="e">
        <f ca="true">+IF(AND(ISNUMBER(OFFSET('Sanitation Data'!$E$10,0,10*ROW('Sanitation Data'!E14))),'Data Summary'!CR20="Yes"),OFFSET('Sanitation Data'!$E$10,0,10*ROW('Sanitation Data'!E14)),NA())</f>
        <v>#N/A</v>
      </c>
      <c r="AD20" s="97" t="e">
        <f ca="true">+IF(AND(ISNUMBER(OFFSET('Sanitation Data'!$E$11,0,10*ROW('Sanitation Data'!E14))),'Data Summary'!CS20="Yes"),OFFSET('Sanitation Data'!$E$11,0,10*ROW('Sanitation Data'!E14)),NA())</f>
        <v>#N/A</v>
      </c>
      <c r="AE20" s="97" t="e">
        <f ca="true">+IF(AND(ISNUMBER(OFFSET('Sanitation Data'!$E$12,0,10*ROW('Sanitation Data'!E14))),'Data Summary'!CT20="Yes"),OFFSET('Sanitation Data'!$E$12,0,10*ROW('Sanitation Data'!E14)),NA())</f>
        <v>#N/A</v>
      </c>
      <c r="AF20" s="97" t="e">
        <f ca="true">+IF(AND(ISNUMBER(OFFSET('Sanitation Data'!$F$4,0,10*ROW('Sanitation Data'!F14))),'Data Summary'!CU20="Yes"),100-OFFSET('Sanitation Data'!$F$4,0,10*ROW('Sanitation Data'!F14)),NA())</f>
        <v>#N/A</v>
      </c>
      <c r="AG20" s="97" t="e">
        <f ca="true">+IF(AND(ISNUMBER(OFFSET('Sanitation Data'!$F$6,0,10*ROW('Sanitation Data'!F14))),'Data Summary'!CV20="Yes"),OFFSET('Sanitation Data'!$F$6,0,10*ROW('Sanitation Data'!F14)),NA())</f>
        <v>#N/A</v>
      </c>
      <c r="AH20" s="97" t="e">
        <f ca="true">+IF(AND(ISNUMBER(OFFSET('Sanitation Data'!$F$10,0,10*ROW('Sanitation Data'!F14))),'Data Summary'!CW20="Yes"),OFFSET('Sanitation Data'!$F$10,0,10*ROW('Sanitation Data'!F14)),NA())</f>
        <v>#N/A</v>
      </c>
      <c r="AI20" s="97" t="e">
        <f ca="true">+IF(AND(ISNUMBER(OFFSET('Sanitation Data'!$F$11,0,10*ROW('Sanitation Data'!F14))),'Data Summary'!CX20="Yes"),OFFSET('Sanitation Data'!$F$11,0,10*ROW('Sanitation Data'!F14)),NA())</f>
        <v>#N/A</v>
      </c>
      <c r="AJ20" s="97" t="e">
        <f ca="true">+IF(AND(ISNUMBER(OFFSET('Sanitation Data'!$F$12,0,10*ROW('Sanitation Data'!F14))),'Data Summary'!CY20="Yes"),OFFSET('Sanitation Data'!$F$12,0,10*ROW('Sanitation Data'!F14)),NA())</f>
        <v>#N/A</v>
      </c>
      <c r="AK20" s="97" t="e">
        <f ca="true">+IF(AND(ISNUMBER(OFFSET('Sanitation Data'!$G$4,0,10*ROW('Sanitation Data'!G14))),'Data Summary'!CZ20="Yes"),100-OFFSET('Sanitation Data'!$G$4,0,10*ROW('Sanitation Data'!G14)),NA())</f>
        <v>#N/A</v>
      </c>
      <c r="AL20" s="97" t="e">
        <f ca="true">+IF(AND(ISNUMBER(OFFSET('Sanitation Data'!$G$6,0,10*ROW('Sanitation Data'!G14))),'Data Summary'!DA20="Yes"),OFFSET('Sanitation Data'!$G$6,0,10*ROW('Sanitation Data'!G14)),NA())</f>
        <v>#N/A</v>
      </c>
      <c r="AM20" s="97" t="e">
        <f ca="true">+IF(AND(ISNUMBER(OFFSET('Sanitation Data'!$G$10,0,10*ROW('Sanitation Data'!G14))),'Data Summary'!DB20="Yes"),OFFSET('Sanitation Data'!$G$10,0,10*ROW('Sanitation Data'!G14)),NA())</f>
        <v>#N/A</v>
      </c>
      <c r="AN20" s="97" t="e">
        <f ca="true">+IF(AND(ISNUMBER(OFFSET('Sanitation Data'!$G$11,0,10*ROW('Sanitation Data'!G14))),'Data Summary'!DC20="Yes"),OFFSET('Sanitation Data'!$G$11,0,10*ROW('Sanitation Data'!G14)),NA())</f>
        <v>#N/A</v>
      </c>
      <c r="AO20" s="97" t="e">
        <f ca="true">+IF(AND(ISNUMBER(OFFSET('Sanitation Data'!$G$12,0,10*ROW('Sanitation Data'!G14))),'Data Summary'!DD20="Yes"),OFFSET('Sanitation Data'!$G$12,0,10*ROW('Sanitation Data'!G14)),NA())</f>
        <v>#N/A</v>
      </c>
      <c r="AP20" s="97" t="e">
        <f ca="true">+IF(AND(ISNUMBER(OFFSET('Sanitation Data'!$H$4,0,10*ROW('Sanitation Data'!H14))),'Data Summary'!DE20="Yes"),100-OFFSET('Sanitation Data'!$H$4,0,10*ROW('Sanitation Data'!H14)),NA())</f>
        <v>#N/A</v>
      </c>
      <c r="AQ20" s="97" t="e">
        <f ca="true">+IF(AND(ISNUMBER(OFFSET('Sanitation Data'!$H$6,0,10*ROW('Sanitation Data'!H14))),'Data Summary'!DF20="Yes"),OFFSET('Sanitation Data'!$H$6,0,10*ROW('Sanitation Data'!H14)),NA())</f>
        <v>#N/A</v>
      </c>
      <c r="AR20" s="97" t="e">
        <f ca="true">+IF(AND(ISNUMBER(OFFSET('Sanitation Data'!$H$10,0,10*ROW('Sanitation Data'!H14))),'Data Summary'!DG20="Yes"),OFFSET('Sanitation Data'!$H$10,0,10*ROW('Sanitation Data'!H14)),NA())</f>
        <v>#N/A</v>
      </c>
      <c r="AS20" s="97" t="e">
        <f ca="true">+IF(AND(ISNUMBER(OFFSET('Sanitation Data'!$H$11,0,10*ROW('Sanitation Data'!H14))),'Data Summary'!DH20="Yes"),OFFSET('Sanitation Data'!$H$11,0,10*ROW('Sanitation Data'!H14)),NA())</f>
        <v>#N/A</v>
      </c>
      <c r="AT20" s="97" t="e">
        <f ca="true">+IF(AND(ISNUMBER(OFFSET('Sanitation Data'!$H$12,0,10*ROW('Sanitation Data'!H14))),'Data Summary'!DI20="Yes"),OFFSET('Sanitation Data'!$H$12,0,10*ROW('Sanitation Data'!H14)),NA())</f>
        <v>#N/A</v>
      </c>
      <c r="AU20" s="97" t="e">
        <f ca="true">+IF(AND(ISNUMBER(OFFSET('Sanitation Data'!$I$4,0,10*ROW('Sanitation Data'!I14))),'Data Summary'!DJ20="Yes"),100-OFFSET('Sanitation Data'!$I$4,0,10*ROW('Sanitation Data'!I14)),NA())</f>
        <v>#N/A</v>
      </c>
      <c r="AV20" s="97" t="e">
        <f ca="true">+IF(AND(ISNUMBER(OFFSET('Sanitation Data'!$I$6,0,10*ROW('Sanitation Data'!I14))),'Data Summary'!DK20="Yes"),OFFSET('Sanitation Data'!$I$6,0,10*ROW('Sanitation Data'!I14)),NA())</f>
        <v>#N/A</v>
      </c>
      <c r="AW20" s="97" t="e">
        <f ca="true">+IF(AND(ISNUMBER(OFFSET('Sanitation Data'!$I$10,0,10*ROW('Sanitation Data'!I14))),'Data Summary'!DL20="Yes"),OFFSET('Sanitation Data'!$I$10,0,10*ROW('Sanitation Data'!I14)),NA())</f>
        <v>#N/A</v>
      </c>
      <c r="AX20" s="97" t="e">
        <f ca="true">+IF(AND(ISNUMBER(OFFSET('Sanitation Data'!$I$11,0,10*ROW('Sanitation Data'!I14))),'Data Summary'!DM20="Yes"),OFFSET('Sanitation Data'!$I$11,0,10*ROW('Sanitation Data'!I14)),NA())</f>
        <v>#N/A</v>
      </c>
      <c r="AY20" s="97" t="e">
        <f ca="true">+IF(AND(ISNUMBER(OFFSET('Sanitation Data'!$I$12,0,10*ROW('Sanitation Data'!I14))),'Data Summary'!DN20="Yes"),OFFSET('Sanitation Data'!$I$12,0,10*ROW('Sanitation Data'!I14)),NA())</f>
        <v>#N/A</v>
      </c>
      <c r="AZ20" s="98" t="e">
        <f ca="true">+IF(AND(ISNUMBER(OFFSET('Hygiene Data'!$D$5,0,10*ROW('Hygiene Data'!D14))),'Data Summary'!DO20="Yes"),OFFSET('Hygiene Data'!$D$5,0,10*ROW('Hygiene Data'!D14)),NA())</f>
        <v>#N/A</v>
      </c>
      <c r="BA20" s="98" t="e">
        <f ca="true">+IF(AND(ISNUMBER(OFFSET('Hygiene Data'!$D$7,0,10*ROW('Hygiene Data'!D14))),'Data Summary'!DP20="Yes"),OFFSET('Hygiene Data'!$D$7,0,10*ROW('Hygiene Data'!D14)),NA())</f>
        <v>#N/A</v>
      </c>
      <c r="BB20" s="98" t="e">
        <f ca="true">+IF(AND(ISNUMBER(OFFSET('Hygiene Data'!$D$9,0,10*ROW('Hygiene Data'!D14))),'Data Summary'!DQ20="Yes"),OFFSET('Hygiene Data'!$D$9,0,10*ROW('Hygiene Data'!D14)),NA())</f>
        <v>#N/A</v>
      </c>
      <c r="BC20" s="98" t="e">
        <f ca="true">+IF(AND(ISNUMBER(OFFSET('Hygiene Data'!$E$5,0,10*ROW('Hygiene Data'!E14))),'Data Summary'!DR20="Yes"),OFFSET('Hygiene Data'!$E$5,0,10*ROW('Hygiene Data'!E14)),NA())</f>
        <v>#N/A</v>
      </c>
      <c r="BD20" s="98" t="e">
        <f ca="true">+IF(AND(ISNUMBER(OFFSET('Hygiene Data'!$E$7,0,10*ROW('Hygiene Data'!E14))),'Data Summary'!DS20="Yes"),OFFSET('Hygiene Data'!$E$7,0,10*ROW('Hygiene Data'!E14)),NA())</f>
        <v>#N/A</v>
      </c>
      <c r="BE20" s="98" t="e">
        <f ca="true">+IF(AND(ISNUMBER(OFFSET('Hygiene Data'!$E$9,0,10*ROW('Hygiene Data'!E14))),'Data Summary'!DT20="Yes"),OFFSET('Hygiene Data'!$E$9,0,10*ROW('Hygiene Data'!E14)),NA())</f>
        <v>#N/A</v>
      </c>
      <c r="BF20" s="98" t="e">
        <f ca="true">+IF(AND(ISNUMBER(OFFSET('Hygiene Data'!$F$5,0,10*ROW('Hygiene Data'!F14))),'Data Summary'!DU20="Yes"),OFFSET('Hygiene Data'!$F$5,0,10*ROW('Hygiene Data'!F14)),NA())</f>
        <v>#N/A</v>
      </c>
      <c r="BG20" s="98" t="e">
        <f ca="true">+IF(AND(ISNUMBER(OFFSET('Hygiene Data'!$F$7,0,10*ROW('Hygiene Data'!F14))),'Data Summary'!DV20="Yes"),OFFSET('Hygiene Data'!$F$7,0,10*ROW('Hygiene Data'!F14)),NA())</f>
        <v>#N/A</v>
      </c>
      <c r="BH20" s="98" t="e">
        <f ca="true">+IF(AND(ISNUMBER(OFFSET('Hygiene Data'!$F$9,0,10*ROW('Hygiene Data'!F14))),'Data Summary'!DW20="Yes"),OFFSET('Hygiene Data'!$F$9,0,10*ROW('Hygiene Data'!F14)),NA())</f>
        <v>#N/A</v>
      </c>
      <c r="BI20" s="98" t="e">
        <f ca="true">+IF(AND(ISNUMBER(OFFSET('Hygiene Data'!$G$5,0,10*ROW('Hygiene Data'!G14))),'Data Summary'!DX20="Yes"),OFFSET('Hygiene Data'!$G$5,0,10*ROW('Hygiene Data'!G14)),NA())</f>
        <v>#N/A</v>
      </c>
      <c r="BJ20" s="98" t="e">
        <f ca="true">+IF(AND(ISNUMBER(OFFSET('Hygiene Data'!$G$7,0,10*ROW('Hygiene Data'!G14))),'Data Summary'!DY20="Yes"),OFFSET('Hygiene Data'!$G$7,0,10*ROW('Hygiene Data'!G14)),NA())</f>
        <v>#N/A</v>
      </c>
      <c r="BK20" s="98" t="e">
        <f ca="true">+IF(AND(ISNUMBER(OFFSET('Hygiene Data'!$G$9,0,10*ROW('Hygiene Data'!G14))),'Data Summary'!DZ20="Yes"),OFFSET('Hygiene Data'!$G$9,0,10*ROW('Hygiene Data'!G14)),NA())</f>
        <v>#N/A</v>
      </c>
      <c r="BL20" s="98" t="e">
        <f ca="true">+IF(AND(ISNUMBER(OFFSET('Hygiene Data'!$H$5,0,10*ROW('Hygiene Data'!H14))),'Data Summary'!EA20="Yes"),OFFSET('Hygiene Data'!$H$5,0,10*ROW('Hygiene Data'!H14)),NA())</f>
        <v>#N/A</v>
      </c>
      <c r="BM20" s="98" t="e">
        <f ca="true">+IF(AND(ISNUMBER(OFFSET('Hygiene Data'!$H$7,0,10*ROW('Hygiene Data'!H14))),'Data Summary'!EB20="Yes"),OFFSET('Hygiene Data'!$H$7,0,10*ROW('Hygiene Data'!H14)),NA())</f>
        <v>#N/A</v>
      </c>
      <c r="BN20" s="98" t="e">
        <f ca="true">+IF(AND(ISNUMBER(OFFSET('Hygiene Data'!$H$9,0,10*ROW('Hygiene Data'!H14))),'Data Summary'!EC20="Yes"),OFFSET('Hygiene Data'!$H$9,0,10*ROW('Hygiene Data'!H14)),NA())</f>
        <v>#N/A</v>
      </c>
      <c r="BO20" s="98" t="e">
        <f ca="true">+IF(AND(ISNUMBER(OFFSET('Hygiene Data'!$I$5,0,10*ROW('Hygiene Data'!I14))),'Data Summary'!ED20="Yes"),OFFSET('Hygiene Data'!$I$5,0,10*ROW('Hygiene Data'!I14)),NA())</f>
        <v>#N/A</v>
      </c>
      <c r="BP20" s="98" t="e">
        <f ca="true">+IF(AND(ISNUMBER(OFFSET('Hygiene Data'!$I$7,0,10*ROW('Hygiene Data'!I14))),'Data Summary'!EE20="Yes"),OFFSET('Hygiene Data'!$I$7,0,10*ROW('Hygiene Data'!I14)),NA())</f>
        <v>#N/A</v>
      </c>
      <c r="BQ20" s="98" t="e">
        <f ca="true">+IF(AND(ISNUMBER(OFFSET('Hygiene Data'!$I$9,0,10*ROW('Hygiene Data'!I14))),'Data Summary'!EF20="Yes"),OFFSET('Hygiene Data'!$I$9,0,10*ROW('Hygiene Data'!I14)),NA())</f>
        <v>#N/A</v>
      </c>
    </row>
    <row xmlns:x14ac="http://schemas.microsoft.com/office/spreadsheetml/2009/9/ac" r="21" x14ac:dyDescent="0.2">
      <c r="A21" s="339" t="e">
        <f ca="true">+RIGHT('Data Summary'!A21,LEN('Data Summary'!A21)-9)</f>
        <v>#VALUE!</v>
      </c>
      <c r="B21" s="36" t="str">
        <f ca="true">+IF(ISTEXT('Data Summary'!B21),'Data Summary'!B21,"")</f>
        <v/>
      </c>
      <c r="C21" s="338" t="e">
        <f ca="true">+VALUE('Data Summary'!C21)</f>
        <v>#VALUE!</v>
      </c>
      <c r="D21" s="96" t="e">
        <f ca="true">+IF(AND(ISNUMBER(OFFSET('Water Data'!$D$4,0,10*ROW('Water Data'!D15))),'Data Summary'!BS21="Yes"),100-OFFSET('Water Data'!$D$4,0,10*ROW('Water Data'!D15)),NA())</f>
        <v>#N/A</v>
      </c>
      <c r="E21" s="96" t="e">
        <f ca="true">+IF(AND(ISNUMBER(OFFSET('Water Data'!$D$6,0,10*ROW('Water Data'!D15))),'Data Summary'!BT21="Yes"),OFFSET('Water Data'!$D$6,0,10*ROW('Water Data'!D15)),NA())</f>
        <v>#N/A</v>
      </c>
      <c r="F21" s="96" t="e">
        <f ca="true">+IF(AND(ISNUMBER(OFFSET('Water Data'!$D$9,0,10*ROW('Water Data'!D15))),'Data Summary'!BU21="Yes"),OFFSET('Water Data'!$D$9,0,10*ROW('Water Data'!D15)),NA())</f>
        <v>#N/A</v>
      </c>
      <c r="G21" s="96" t="e">
        <f ca="true">+IF(AND(ISNUMBER(OFFSET('Water Data'!$E$4,0,10*ROW('Water Data'!E15))),'Data Summary'!BV21="Yes"),100-OFFSET('Water Data'!$E$4,0,10*ROW('Water Data'!E15)),NA())</f>
        <v>#N/A</v>
      </c>
      <c r="H21" s="96" t="e">
        <f ca="true">+IF(AND(ISNUMBER(OFFSET('Water Data'!$E$6,0,10*ROW('Water Data'!E15))),'Data Summary'!BW21="Yes"),OFFSET('Water Data'!$E$6,0,10*ROW('Water Data'!E15)),NA())</f>
        <v>#N/A</v>
      </c>
      <c r="I21" s="96" t="e">
        <f ca="true">+IF(AND(ISNUMBER(OFFSET('Water Data'!$E$9,0,10*ROW('Water Data'!E15))),'Data Summary'!BX21="Yes"),OFFSET('Water Data'!$E$9,0,10*ROW('Water Data'!E15)),NA())</f>
        <v>#N/A</v>
      </c>
      <c r="J21" s="96" t="e">
        <f ca="true">+IF(AND(ISNUMBER(OFFSET('Water Data'!$F$4,0,10*ROW('Water Data'!F15))),'Data Summary'!BY21="Yes"),100-OFFSET('Water Data'!$F$4,0,10*ROW('Water Data'!F15)),NA())</f>
        <v>#N/A</v>
      </c>
      <c r="K21" s="96" t="e">
        <f ca="true">+IF(AND(ISNUMBER(OFFSET('Water Data'!$F$6,0,10*ROW('Water Data'!F15))),'Data Summary'!BZ21="Yes"),OFFSET('Water Data'!$F$6,0,10*ROW('Water Data'!F15)),NA())</f>
        <v>#N/A</v>
      </c>
      <c r="L21" s="96" t="e">
        <f ca="true">+IF(AND(ISNUMBER(OFFSET('Water Data'!$F$9,0,10*ROW('Water Data'!F15))),'Data Summary'!CA21="Yes"),OFFSET('Water Data'!$F$9,0,10*ROW('Water Data'!F15)),NA())</f>
        <v>#N/A</v>
      </c>
      <c r="M21" s="96" t="e">
        <f ca="true">+IF(AND(ISNUMBER(OFFSET('Water Data'!$G$4,0,10*ROW('Water Data'!G15))),'Data Summary'!CB21="Yes"),100-OFFSET('Water Data'!$G$4,0,10*ROW('Water Data'!G15)),NA())</f>
        <v>#N/A</v>
      </c>
      <c r="N21" s="96" t="e">
        <f ca="true">+IF(AND(ISNUMBER(OFFSET('Water Data'!$G$6,0,10*ROW('Water Data'!G15))),'Data Summary'!CC21="Yes"),OFFSET('Water Data'!$G$6,0,10*ROW('Water Data'!G15)),NA())</f>
        <v>#N/A</v>
      </c>
      <c r="O21" s="96" t="e">
        <f ca="true">+IF(AND(ISNUMBER(OFFSET('Water Data'!$G$9,0,10*ROW('Water Data'!G15))),'Data Summary'!CD21="Yes"),OFFSET('Water Data'!$G$9,0,10*ROW('Water Data'!G15)),NA())</f>
        <v>#N/A</v>
      </c>
      <c r="P21" s="96" t="e">
        <f ca="true">+IF(AND(ISNUMBER(OFFSET('Water Data'!$H$4,0,10*ROW('Water Data'!H15))),'Data Summary'!CE21="Yes"),100-OFFSET('Water Data'!$H$4,0,10*ROW('Water Data'!H15)),NA())</f>
        <v>#N/A</v>
      </c>
      <c r="Q21" s="96" t="e">
        <f ca="true">+IF(AND(ISNUMBER(OFFSET('Water Data'!$H$6,0,10*ROW('Water Data'!H15))),'Data Summary'!CF21="Yes"),OFFSET('Water Data'!$H$6,0,10*ROW('Water Data'!H15)),NA())</f>
        <v>#N/A</v>
      </c>
      <c r="R21" s="96" t="e">
        <f ca="true">+IF(AND(ISNUMBER(OFFSET('Water Data'!$H$9,0,10*ROW('Water Data'!H15))),'Data Summary'!CG21="Yes"),OFFSET('Water Data'!$H$9,0,10*ROW('Water Data'!H15)),NA())</f>
        <v>#N/A</v>
      </c>
      <c r="S21" s="96" t="e">
        <f ca="true">+IF(AND(ISNUMBER(OFFSET('Water Data'!$I$4,0,10*ROW('Water Data'!I15))),'Data Summary'!CH21="Yes"),100-OFFSET('Water Data'!$I$4,0,10*ROW('Water Data'!I15)),NA())</f>
        <v>#N/A</v>
      </c>
      <c r="T21" s="96" t="e">
        <f ca="true">+IF(AND(ISNUMBER(OFFSET('Water Data'!$I$6,0,10*ROW('Water Data'!I15))),'Data Summary'!CI21="Yes"),OFFSET('Water Data'!$I$6,0,10*ROW('Water Data'!I15)),NA())</f>
        <v>#N/A</v>
      </c>
      <c r="U21" s="96" t="e">
        <f ca="true">+IF(AND(ISNUMBER(OFFSET('Water Data'!$I$9,0,10*ROW('Water Data'!I15))),'Data Summary'!CJ21="Yes"),OFFSET('Water Data'!$I$9,0,10*ROW('Water Data'!I15)),NA())</f>
        <v>#N/A</v>
      </c>
      <c r="V21" s="97" t="e">
        <f ca="true">+IF(AND(ISNUMBER(OFFSET('Sanitation Data'!$D$4,0,10*ROW('Sanitation Data'!D15))),'Data Summary'!CK21="Yes"),100-OFFSET('Sanitation Data'!$D$4,0,10*ROW('Sanitation Data'!D15)),NA())</f>
        <v>#N/A</v>
      </c>
      <c r="W21" s="97" t="e">
        <f ca="true">+IF(AND(ISNUMBER(OFFSET('Sanitation Data'!$D$6,0,10*ROW('Sanitation Data'!D15))),'Data Summary'!CL21="Yes"),OFFSET('Sanitation Data'!$D$6,0,10*ROW('Sanitation Data'!D15)),NA())</f>
        <v>#N/A</v>
      </c>
      <c r="X21" s="97" t="e">
        <f ca="true">+IF(AND(ISNUMBER(OFFSET('Sanitation Data'!$D$10,0,10*ROW('Sanitation Data'!D15))),'Data Summary'!CM21="Yes"),OFFSET('Sanitation Data'!$D$10,0,10*ROW('Sanitation Data'!D15)),NA())</f>
        <v>#N/A</v>
      </c>
      <c r="Y21" s="97" t="e">
        <f ca="true">+IF(AND(ISNUMBER(OFFSET('Sanitation Data'!$D$11,0,10*ROW('Sanitation Data'!D15))),'Data Summary'!CN21="Yes"),OFFSET('Sanitation Data'!$D$11,0,10*ROW('Sanitation Data'!D15)),NA())</f>
        <v>#N/A</v>
      </c>
      <c r="Z21" s="97" t="e">
        <f ca="true">+IF(AND(ISNUMBER(OFFSET('Sanitation Data'!$D$12,0,10*ROW('Sanitation Data'!D15))),'Data Summary'!CO21="Yes"),OFFSET('Sanitation Data'!$D$12,0,10*ROW('Sanitation Data'!D15)),NA())</f>
        <v>#N/A</v>
      </c>
      <c r="AA21" s="97" t="e">
        <f ca="true">+IF(AND(ISNUMBER(OFFSET('Sanitation Data'!$E$4,0,10*ROW('Sanitation Data'!E15))),'Data Summary'!CP21="Yes"),100-OFFSET('Sanitation Data'!$E$4,0,10*ROW('Sanitation Data'!E15)),NA())</f>
        <v>#N/A</v>
      </c>
      <c r="AB21" s="97" t="e">
        <f ca="true">+IF(AND(ISNUMBER(OFFSET('Sanitation Data'!$E$6,0,10*ROW('Sanitation Data'!E15))),'Data Summary'!CQ21="Yes"),OFFSET('Sanitation Data'!$E$6,0,10*ROW('Sanitation Data'!E15)),NA())</f>
        <v>#N/A</v>
      </c>
      <c r="AC21" s="97" t="e">
        <f ca="true">+IF(AND(ISNUMBER(OFFSET('Sanitation Data'!$E$10,0,10*ROW('Sanitation Data'!E15))),'Data Summary'!CR21="Yes"),OFFSET('Sanitation Data'!$E$10,0,10*ROW('Sanitation Data'!E15)),NA())</f>
        <v>#N/A</v>
      </c>
      <c r="AD21" s="97" t="e">
        <f ca="true">+IF(AND(ISNUMBER(OFFSET('Sanitation Data'!$E$11,0,10*ROW('Sanitation Data'!E15))),'Data Summary'!CS21="Yes"),OFFSET('Sanitation Data'!$E$11,0,10*ROW('Sanitation Data'!E15)),NA())</f>
        <v>#N/A</v>
      </c>
      <c r="AE21" s="97" t="e">
        <f ca="true">+IF(AND(ISNUMBER(OFFSET('Sanitation Data'!$E$12,0,10*ROW('Sanitation Data'!E15))),'Data Summary'!CT21="Yes"),OFFSET('Sanitation Data'!$E$12,0,10*ROW('Sanitation Data'!E15)),NA())</f>
        <v>#N/A</v>
      </c>
      <c r="AF21" s="97" t="e">
        <f ca="true">+IF(AND(ISNUMBER(OFFSET('Sanitation Data'!$F$4,0,10*ROW('Sanitation Data'!F15))),'Data Summary'!CU21="Yes"),100-OFFSET('Sanitation Data'!$F$4,0,10*ROW('Sanitation Data'!F15)),NA())</f>
        <v>#N/A</v>
      </c>
      <c r="AG21" s="97" t="e">
        <f ca="true">+IF(AND(ISNUMBER(OFFSET('Sanitation Data'!$F$6,0,10*ROW('Sanitation Data'!F15))),'Data Summary'!CV21="Yes"),OFFSET('Sanitation Data'!$F$6,0,10*ROW('Sanitation Data'!F15)),NA())</f>
        <v>#N/A</v>
      </c>
      <c r="AH21" s="97" t="e">
        <f ca="true">+IF(AND(ISNUMBER(OFFSET('Sanitation Data'!$F$10,0,10*ROW('Sanitation Data'!F15))),'Data Summary'!CW21="Yes"),OFFSET('Sanitation Data'!$F$10,0,10*ROW('Sanitation Data'!F15)),NA())</f>
        <v>#N/A</v>
      </c>
      <c r="AI21" s="97" t="e">
        <f ca="true">+IF(AND(ISNUMBER(OFFSET('Sanitation Data'!$F$11,0,10*ROW('Sanitation Data'!F15))),'Data Summary'!CX21="Yes"),OFFSET('Sanitation Data'!$F$11,0,10*ROW('Sanitation Data'!F15)),NA())</f>
        <v>#N/A</v>
      </c>
      <c r="AJ21" s="97" t="e">
        <f ca="true">+IF(AND(ISNUMBER(OFFSET('Sanitation Data'!$F$12,0,10*ROW('Sanitation Data'!F15))),'Data Summary'!CY21="Yes"),OFFSET('Sanitation Data'!$F$12,0,10*ROW('Sanitation Data'!F15)),NA())</f>
        <v>#N/A</v>
      </c>
      <c r="AK21" s="97" t="e">
        <f ca="true">+IF(AND(ISNUMBER(OFFSET('Sanitation Data'!$G$4,0,10*ROW('Sanitation Data'!G15))),'Data Summary'!CZ21="Yes"),100-OFFSET('Sanitation Data'!$G$4,0,10*ROW('Sanitation Data'!G15)),NA())</f>
        <v>#N/A</v>
      </c>
      <c r="AL21" s="97" t="e">
        <f ca="true">+IF(AND(ISNUMBER(OFFSET('Sanitation Data'!$G$6,0,10*ROW('Sanitation Data'!G15))),'Data Summary'!DA21="Yes"),OFFSET('Sanitation Data'!$G$6,0,10*ROW('Sanitation Data'!G15)),NA())</f>
        <v>#N/A</v>
      </c>
      <c r="AM21" s="97" t="e">
        <f ca="true">+IF(AND(ISNUMBER(OFFSET('Sanitation Data'!$G$10,0,10*ROW('Sanitation Data'!G15))),'Data Summary'!DB21="Yes"),OFFSET('Sanitation Data'!$G$10,0,10*ROW('Sanitation Data'!G15)),NA())</f>
        <v>#N/A</v>
      </c>
      <c r="AN21" s="97" t="e">
        <f ca="true">+IF(AND(ISNUMBER(OFFSET('Sanitation Data'!$G$11,0,10*ROW('Sanitation Data'!G15))),'Data Summary'!DC21="Yes"),OFFSET('Sanitation Data'!$G$11,0,10*ROW('Sanitation Data'!G15)),NA())</f>
        <v>#N/A</v>
      </c>
      <c r="AO21" s="97" t="e">
        <f ca="true">+IF(AND(ISNUMBER(OFFSET('Sanitation Data'!$G$12,0,10*ROW('Sanitation Data'!G15))),'Data Summary'!DD21="Yes"),OFFSET('Sanitation Data'!$G$12,0,10*ROW('Sanitation Data'!G15)),NA())</f>
        <v>#N/A</v>
      </c>
      <c r="AP21" s="97" t="e">
        <f ca="true">+IF(AND(ISNUMBER(OFFSET('Sanitation Data'!$H$4,0,10*ROW('Sanitation Data'!H15))),'Data Summary'!DE21="Yes"),100-OFFSET('Sanitation Data'!$H$4,0,10*ROW('Sanitation Data'!H15)),NA())</f>
        <v>#N/A</v>
      </c>
      <c r="AQ21" s="97" t="e">
        <f ca="true">+IF(AND(ISNUMBER(OFFSET('Sanitation Data'!$H$6,0,10*ROW('Sanitation Data'!H15))),'Data Summary'!DF21="Yes"),OFFSET('Sanitation Data'!$H$6,0,10*ROW('Sanitation Data'!H15)),NA())</f>
        <v>#N/A</v>
      </c>
      <c r="AR21" s="97" t="e">
        <f ca="true">+IF(AND(ISNUMBER(OFFSET('Sanitation Data'!$H$10,0,10*ROW('Sanitation Data'!H15))),'Data Summary'!DG21="Yes"),OFFSET('Sanitation Data'!$H$10,0,10*ROW('Sanitation Data'!H15)),NA())</f>
        <v>#N/A</v>
      </c>
      <c r="AS21" s="97" t="e">
        <f ca="true">+IF(AND(ISNUMBER(OFFSET('Sanitation Data'!$H$11,0,10*ROW('Sanitation Data'!H15))),'Data Summary'!DH21="Yes"),OFFSET('Sanitation Data'!$H$11,0,10*ROW('Sanitation Data'!H15)),NA())</f>
        <v>#N/A</v>
      </c>
      <c r="AT21" s="97" t="e">
        <f ca="true">+IF(AND(ISNUMBER(OFFSET('Sanitation Data'!$H$12,0,10*ROW('Sanitation Data'!H15))),'Data Summary'!DI21="Yes"),OFFSET('Sanitation Data'!$H$12,0,10*ROW('Sanitation Data'!H15)),NA())</f>
        <v>#N/A</v>
      </c>
      <c r="AU21" s="97" t="e">
        <f ca="true">+IF(AND(ISNUMBER(OFFSET('Sanitation Data'!$I$4,0,10*ROW('Sanitation Data'!I15))),'Data Summary'!DJ21="Yes"),100-OFFSET('Sanitation Data'!$I$4,0,10*ROW('Sanitation Data'!I15)),NA())</f>
        <v>#N/A</v>
      </c>
      <c r="AV21" s="97" t="e">
        <f ca="true">+IF(AND(ISNUMBER(OFFSET('Sanitation Data'!$I$6,0,10*ROW('Sanitation Data'!I15))),'Data Summary'!DK21="Yes"),OFFSET('Sanitation Data'!$I$6,0,10*ROW('Sanitation Data'!I15)),NA())</f>
        <v>#N/A</v>
      </c>
      <c r="AW21" s="97" t="e">
        <f ca="true">+IF(AND(ISNUMBER(OFFSET('Sanitation Data'!$I$10,0,10*ROW('Sanitation Data'!I15))),'Data Summary'!DL21="Yes"),OFFSET('Sanitation Data'!$I$10,0,10*ROW('Sanitation Data'!I15)),NA())</f>
        <v>#N/A</v>
      </c>
      <c r="AX21" s="97" t="e">
        <f ca="true">+IF(AND(ISNUMBER(OFFSET('Sanitation Data'!$I$11,0,10*ROW('Sanitation Data'!I15))),'Data Summary'!DM21="Yes"),OFFSET('Sanitation Data'!$I$11,0,10*ROW('Sanitation Data'!I15)),NA())</f>
        <v>#N/A</v>
      </c>
      <c r="AY21" s="97" t="e">
        <f ca="true">+IF(AND(ISNUMBER(OFFSET('Sanitation Data'!$I$12,0,10*ROW('Sanitation Data'!I15))),'Data Summary'!DN21="Yes"),OFFSET('Sanitation Data'!$I$12,0,10*ROW('Sanitation Data'!I15)),NA())</f>
        <v>#N/A</v>
      </c>
      <c r="AZ21" s="98" t="e">
        <f ca="true">+IF(AND(ISNUMBER(OFFSET('Hygiene Data'!$D$5,0,10*ROW('Hygiene Data'!D15))),'Data Summary'!DO21="Yes"),OFFSET('Hygiene Data'!$D$5,0,10*ROW('Hygiene Data'!D15)),NA())</f>
        <v>#N/A</v>
      </c>
      <c r="BA21" s="98" t="e">
        <f ca="true">+IF(AND(ISNUMBER(OFFSET('Hygiene Data'!$D$7,0,10*ROW('Hygiene Data'!D15))),'Data Summary'!DP21="Yes"),OFFSET('Hygiene Data'!$D$7,0,10*ROW('Hygiene Data'!D15)),NA())</f>
        <v>#N/A</v>
      </c>
      <c r="BB21" s="98" t="e">
        <f ca="true">+IF(AND(ISNUMBER(OFFSET('Hygiene Data'!$D$9,0,10*ROW('Hygiene Data'!D15))),'Data Summary'!DQ21="Yes"),OFFSET('Hygiene Data'!$D$9,0,10*ROW('Hygiene Data'!D15)),NA())</f>
        <v>#N/A</v>
      </c>
      <c r="BC21" s="98" t="e">
        <f ca="true">+IF(AND(ISNUMBER(OFFSET('Hygiene Data'!$E$5,0,10*ROW('Hygiene Data'!E15))),'Data Summary'!DR21="Yes"),OFFSET('Hygiene Data'!$E$5,0,10*ROW('Hygiene Data'!E15)),NA())</f>
        <v>#N/A</v>
      </c>
      <c r="BD21" s="98" t="e">
        <f ca="true">+IF(AND(ISNUMBER(OFFSET('Hygiene Data'!$E$7,0,10*ROW('Hygiene Data'!E15))),'Data Summary'!DS21="Yes"),OFFSET('Hygiene Data'!$E$7,0,10*ROW('Hygiene Data'!E15)),NA())</f>
        <v>#N/A</v>
      </c>
      <c r="BE21" s="98" t="e">
        <f ca="true">+IF(AND(ISNUMBER(OFFSET('Hygiene Data'!$E$9,0,10*ROW('Hygiene Data'!E15))),'Data Summary'!DT21="Yes"),OFFSET('Hygiene Data'!$E$9,0,10*ROW('Hygiene Data'!E15)),NA())</f>
        <v>#N/A</v>
      </c>
      <c r="BF21" s="98" t="e">
        <f ca="true">+IF(AND(ISNUMBER(OFFSET('Hygiene Data'!$F$5,0,10*ROW('Hygiene Data'!F15))),'Data Summary'!DU21="Yes"),OFFSET('Hygiene Data'!$F$5,0,10*ROW('Hygiene Data'!F15)),NA())</f>
        <v>#N/A</v>
      </c>
      <c r="BG21" s="98" t="e">
        <f ca="true">+IF(AND(ISNUMBER(OFFSET('Hygiene Data'!$F$7,0,10*ROW('Hygiene Data'!F15))),'Data Summary'!DV21="Yes"),OFFSET('Hygiene Data'!$F$7,0,10*ROW('Hygiene Data'!F15)),NA())</f>
        <v>#N/A</v>
      </c>
      <c r="BH21" s="98" t="e">
        <f ca="true">+IF(AND(ISNUMBER(OFFSET('Hygiene Data'!$F$9,0,10*ROW('Hygiene Data'!F15))),'Data Summary'!DW21="Yes"),OFFSET('Hygiene Data'!$F$9,0,10*ROW('Hygiene Data'!F15)),NA())</f>
        <v>#N/A</v>
      </c>
      <c r="BI21" s="98" t="e">
        <f ca="true">+IF(AND(ISNUMBER(OFFSET('Hygiene Data'!$G$5,0,10*ROW('Hygiene Data'!G15))),'Data Summary'!DX21="Yes"),OFFSET('Hygiene Data'!$G$5,0,10*ROW('Hygiene Data'!G15)),NA())</f>
        <v>#N/A</v>
      </c>
      <c r="BJ21" s="98" t="e">
        <f ca="true">+IF(AND(ISNUMBER(OFFSET('Hygiene Data'!$G$7,0,10*ROW('Hygiene Data'!G15))),'Data Summary'!DY21="Yes"),OFFSET('Hygiene Data'!$G$7,0,10*ROW('Hygiene Data'!G15)),NA())</f>
        <v>#N/A</v>
      </c>
      <c r="BK21" s="98" t="e">
        <f ca="true">+IF(AND(ISNUMBER(OFFSET('Hygiene Data'!$G$9,0,10*ROW('Hygiene Data'!G15))),'Data Summary'!DZ21="Yes"),OFFSET('Hygiene Data'!$G$9,0,10*ROW('Hygiene Data'!G15)),NA())</f>
        <v>#N/A</v>
      </c>
      <c r="BL21" s="98" t="e">
        <f ca="true">+IF(AND(ISNUMBER(OFFSET('Hygiene Data'!$H$5,0,10*ROW('Hygiene Data'!H15))),'Data Summary'!EA21="Yes"),OFFSET('Hygiene Data'!$H$5,0,10*ROW('Hygiene Data'!H15)),NA())</f>
        <v>#N/A</v>
      </c>
      <c r="BM21" s="98" t="e">
        <f ca="true">+IF(AND(ISNUMBER(OFFSET('Hygiene Data'!$H$7,0,10*ROW('Hygiene Data'!H15))),'Data Summary'!EB21="Yes"),OFFSET('Hygiene Data'!$H$7,0,10*ROW('Hygiene Data'!H15)),NA())</f>
        <v>#N/A</v>
      </c>
      <c r="BN21" s="98" t="e">
        <f ca="true">+IF(AND(ISNUMBER(OFFSET('Hygiene Data'!$H$9,0,10*ROW('Hygiene Data'!H15))),'Data Summary'!EC21="Yes"),OFFSET('Hygiene Data'!$H$9,0,10*ROW('Hygiene Data'!H15)),NA())</f>
        <v>#N/A</v>
      </c>
      <c r="BO21" s="98" t="e">
        <f ca="true">+IF(AND(ISNUMBER(OFFSET('Hygiene Data'!$I$5,0,10*ROW('Hygiene Data'!I15))),'Data Summary'!ED21="Yes"),OFFSET('Hygiene Data'!$I$5,0,10*ROW('Hygiene Data'!I15)),NA())</f>
        <v>#N/A</v>
      </c>
      <c r="BP21" s="98" t="e">
        <f ca="true">+IF(AND(ISNUMBER(OFFSET('Hygiene Data'!$I$7,0,10*ROW('Hygiene Data'!I15))),'Data Summary'!EE21="Yes"),OFFSET('Hygiene Data'!$I$7,0,10*ROW('Hygiene Data'!I15)),NA())</f>
        <v>#N/A</v>
      </c>
      <c r="BQ21" s="98" t="e">
        <f ca="true">+IF(AND(ISNUMBER(OFFSET('Hygiene Data'!$I$9,0,10*ROW('Hygiene Data'!I15))),'Data Summary'!EF21="Yes"),OFFSET('Hygiene Data'!$I$9,0,10*ROW('Hygiene Data'!I15)),NA())</f>
        <v>#N/A</v>
      </c>
    </row>
    <row xmlns:x14ac="http://schemas.microsoft.com/office/spreadsheetml/2009/9/ac" r="22" x14ac:dyDescent="0.2">
      <c r="A22" s="339" t="e">
        <f ca="true">+RIGHT('Data Summary'!A22,LEN('Data Summary'!A22)-9)</f>
        <v>#VALUE!</v>
      </c>
      <c r="B22" s="36" t="str">
        <f ca="true">+IF(ISTEXT('Data Summary'!B22),'Data Summary'!B22,"")</f>
        <v/>
      </c>
      <c r="C22" s="338" t="e">
        <f ca="true">+VALUE('Data Summary'!C22)</f>
        <v>#VALUE!</v>
      </c>
      <c r="D22" s="96" t="e">
        <f ca="true">+IF(AND(ISNUMBER(OFFSET('Water Data'!$D$4,0,10*ROW('Water Data'!D16))),'Data Summary'!BS22="Yes"),100-OFFSET('Water Data'!$D$4,0,10*ROW('Water Data'!D16)),NA())</f>
        <v>#N/A</v>
      </c>
      <c r="E22" s="96" t="e">
        <f ca="true">+IF(AND(ISNUMBER(OFFSET('Water Data'!$D$6,0,10*ROW('Water Data'!D16))),'Data Summary'!BT22="Yes"),OFFSET('Water Data'!$D$6,0,10*ROW('Water Data'!D16)),NA())</f>
        <v>#N/A</v>
      </c>
      <c r="F22" s="96" t="e">
        <f ca="true">+IF(AND(ISNUMBER(OFFSET('Water Data'!$D$9,0,10*ROW('Water Data'!D16))),'Data Summary'!BU22="Yes"),OFFSET('Water Data'!$D$9,0,10*ROW('Water Data'!D16)),NA())</f>
        <v>#N/A</v>
      </c>
      <c r="G22" s="96" t="e">
        <f ca="true">+IF(AND(ISNUMBER(OFFSET('Water Data'!$E$4,0,10*ROW('Water Data'!E16))),'Data Summary'!BV22="Yes"),100-OFFSET('Water Data'!$E$4,0,10*ROW('Water Data'!E16)),NA())</f>
        <v>#N/A</v>
      </c>
      <c r="H22" s="96" t="e">
        <f ca="true">+IF(AND(ISNUMBER(OFFSET('Water Data'!$E$6,0,10*ROW('Water Data'!E16))),'Data Summary'!BW22="Yes"),OFFSET('Water Data'!$E$6,0,10*ROW('Water Data'!E16)),NA())</f>
        <v>#N/A</v>
      </c>
      <c r="I22" s="96" t="e">
        <f ca="true">+IF(AND(ISNUMBER(OFFSET('Water Data'!$E$9,0,10*ROW('Water Data'!E16))),'Data Summary'!BX22="Yes"),OFFSET('Water Data'!$E$9,0,10*ROW('Water Data'!E16)),NA())</f>
        <v>#N/A</v>
      </c>
      <c r="J22" s="96" t="e">
        <f ca="true">+IF(AND(ISNUMBER(OFFSET('Water Data'!$F$4,0,10*ROW('Water Data'!F16))),'Data Summary'!BY22="Yes"),100-OFFSET('Water Data'!$F$4,0,10*ROW('Water Data'!F16)),NA())</f>
        <v>#N/A</v>
      </c>
      <c r="K22" s="96" t="e">
        <f ca="true">+IF(AND(ISNUMBER(OFFSET('Water Data'!$F$6,0,10*ROW('Water Data'!F16))),'Data Summary'!BZ22="Yes"),OFFSET('Water Data'!$F$6,0,10*ROW('Water Data'!F16)),NA())</f>
        <v>#N/A</v>
      </c>
      <c r="L22" s="96" t="e">
        <f ca="true">+IF(AND(ISNUMBER(OFFSET('Water Data'!$F$9,0,10*ROW('Water Data'!F16))),'Data Summary'!CA22="Yes"),OFFSET('Water Data'!$F$9,0,10*ROW('Water Data'!F16)),NA())</f>
        <v>#N/A</v>
      </c>
      <c r="M22" s="96" t="e">
        <f ca="true">+IF(AND(ISNUMBER(OFFSET('Water Data'!$G$4,0,10*ROW('Water Data'!G16))),'Data Summary'!CB22="Yes"),100-OFFSET('Water Data'!$G$4,0,10*ROW('Water Data'!G16)),NA())</f>
        <v>#N/A</v>
      </c>
      <c r="N22" s="96" t="e">
        <f ca="true">+IF(AND(ISNUMBER(OFFSET('Water Data'!$G$6,0,10*ROW('Water Data'!G16))),'Data Summary'!CC22="Yes"),OFFSET('Water Data'!$G$6,0,10*ROW('Water Data'!G16)),NA())</f>
        <v>#N/A</v>
      </c>
      <c r="O22" s="96" t="e">
        <f ca="true">+IF(AND(ISNUMBER(OFFSET('Water Data'!$G$9,0,10*ROW('Water Data'!G16))),'Data Summary'!CD22="Yes"),OFFSET('Water Data'!$G$9,0,10*ROW('Water Data'!G16)),NA())</f>
        <v>#N/A</v>
      </c>
      <c r="P22" s="96" t="e">
        <f ca="true">+IF(AND(ISNUMBER(OFFSET('Water Data'!$H$4,0,10*ROW('Water Data'!H16))),'Data Summary'!CE22="Yes"),100-OFFSET('Water Data'!$H$4,0,10*ROW('Water Data'!H16)),NA())</f>
        <v>#N/A</v>
      </c>
      <c r="Q22" s="96" t="e">
        <f ca="true">+IF(AND(ISNUMBER(OFFSET('Water Data'!$H$6,0,10*ROW('Water Data'!H16))),'Data Summary'!CF22="Yes"),OFFSET('Water Data'!$H$6,0,10*ROW('Water Data'!H16)),NA())</f>
        <v>#N/A</v>
      </c>
      <c r="R22" s="96" t="e">
        <f ca="true">+IF(AND(ISNUMBER(OFFSET('Water Data'!$H$9,0,10*ROW('Water Data'!H16))),'Data Summary'!CG22="Yes"),OFFSET('Water Data'!$H$9,0,10*ROW('Water Data'!H16)),NA())</f>
        <v>#N/A</v>
      </c>
      <c r="S22" s="96" t="e">
        <f ca="true">+IF(AND(ISNUMBER(OFFSET('Water Data'!$I$4,0,10*ROW('Water Data'!I16))),'Data Summary'!CH22="Yes"),100-OFFSET('Water Data'!$I$4,0,10*ROW('Water Data'!I16)),NA())</f>
        <v>#N/A</v>
      </c>
      <c r="T22" s="96" t="e">
        <f ca="true">+IF(AND(ISNUMBER(OFFSET('Water Data'!$I$6,0,10*ROW('Water Data'!I16))),'Data Summary'!CI22="Yes"),OFFSET('Water Data'!$I$6,0,10*ROW('Water Data'!I16)),NA())</f>
        <v>#N/A</v>
      </c>
      <c r="U22" s="96" t="e">
        <f ca="true">+IF(AND(ISNUMBER(OFFSET('Water Data'!$I$9,0,10*ROW('Water Data'!I16))),'Data Summary'!CJ22="Yes"),OFFSET('Water Data'!$I$9,0,10*ROW('Water Data'!I16)),NA())</f>
        <v>#N/A</v>
      </c>
      <c r="V22" s="97" t="e">
        <f ca="true">+IF(AND(ISNUMBER(OFFSET('Sanitation Data'!$D$4,0,10*ROW('Sanitation Data'!D16))),'Data Summary'!CK22="Yes"),100-OFFSET('Sanitation Data'!$D$4,0,10*ROW('Sanitation Data'!D16)),NA())</f>
        <v>#N/A</v>
      </c>
      <c r="W22" s="97" t="e">
        <f ca="true">+IF(AND(ISNUMBER(OFFSET('Sanitation Data'!$D$6,0,10*ROW('Sanitation Data'!D16))),'Data Summary'!CL22="Yes"),OFFSET('Sanitation Data'!$D$6,0,10*ROW('Sanitation Data'!D16)),NA())</f>
        <v>#N/A</v>
      </c>
      <c r="X22" s="97" t="e">
        <f ca="true">+IF(AND(ISNUMBER(OFFSET('Sanitation Data'!$D$10,0,10*ROW('Sanitation Data'!D16))),'Data Summary'!CM22="Yes"),OFFSET('Sanitation Data'!$D$10,0,10*ROW('Sanitation Data'!D16)),NA())</f>
        <v>#N/A</v>
      </c>
      <c r="Y22" s="97" t="e">
        <f ca="true">+IF(AND(ISNUMBER(OFFSET('Sanitation Data'!$D$11,0,10*ROW('Sanitation Data'!D16))),'Data Summary'!CN22="Yes"),OFFSET('Sanitation Data'!$D$11,0,10*ROW('Sanitation Data'!D16)),NA())</f>
        <v>#N/A</v>
      </c>
      <c r="Z22" s="97" t="e">
        <f ca="true">+IF(AND(ISNUMBER(OFFSET('Sanitation Data'!$D$12,0,10*ROW('Sanitation Data'!D16))),'Data Summary'!CO22="Yes"),OFFSET('Sanitation Data'!$D$12,0,10*ROW('Sanitation Data'!D16)),NA())</f>
        <v>#N/A</v>
      </c>
      <c r="AA22" s="97" t="e">
        <f ca="true">+IF(AND(ISNUMBER(OFFSET('Sanitation Data'!$E$4,0,10*ROW('Sanitation Data'!E16))),'Data Summary'!CP22="Yes"),100-OFFSET('Sanitation Data'!$E$4,0,10*ROW('Sanitation Data'!E16)),NA())</f>
        <v>#N/A</v>
      </c>
      <c r="AB22" s="97" t="e">
        <f ca="true">+IF(AND(ISNUMBER(OFFSET('Sanitation Data'!$E$6,0,10*ROW('Sanitation Data'!E16))),'Data Summary'!CQ22="Yes"),OFFSET('Sanitation Data'!$E$6,0,10*ROW('Sanitation Data'!E16)),NA())</f>
        <v>#N/A</v>
      </c>
      <c r="AC22" s="97" t="e">
        <f ca="true">+IF(AND(ISNUMBER(OFFSET('Sanitation Data'!$E$10,0,10*ROW('Sanitation Data'!E16))),'Data Summary'!CR22="Yes"),OFFSET('Sanitation Data'!$E$10,0,10*ROW('Sanitation Data'!E16)),NA())</f>
        <v>#N/A</v>
      </c>
      <c r="AD22" s="97" t="e">
        <f ca="true">+IF(AND(ISNUMBER(OFFSET('Sanitation Data'!$E$11,0,10*ROW('Sanitation Data'!E16))),'Data Summary'!CS22="Yes"),OFFSET('Sanitation Data'!$E$11,0,10*ROW('Sanitation Data'!E16)),NA())</f>
        <v>#N/A</v>
      </c>
      <c r="AE22" s="97" t="e">
        <f ca="true">+IF(AND(ISNUMBER(OFFSET('Sanitation Data'!$E$12,0,10*ROW('Sanitation Data'!E16))),'Data Summary'!CT22="Yes"),OFFSET('Sanitation Data'!$E$12,0,10*ROW('Sanitation Data'!E16)),NA())</f>
        <v>#N/A</v>
      </c>
      <c r="AF22" s="97" t="e">
        <f ca="true">+IF(AND(ISNUMBER(OFFSET('Sanitation Data'!$F$4,0,10*ROW('Sanitation Data'!F16))),'Data Summary'!CU22="Yes"),100-OFFSET('Sanitation Data'!$F$4,0,10*ROW('Sanitation Data'!F16)),NA())</f>
        <v>#N/A</v>
      </c>
      <c r="AG22" s="97" t="e">
        <f ca="true">+IF(AND(ISNUMBER(OFFSET('Sanitation Data'!$F$6,0,10*ROW('Sanitation Data'!F16))),'Data Summary'!CV22="Yes"),OFFSET('Sanitation Data'!$F$6,0,10*ROW('Sanitation Data'!F16)),NA())</f>
        <v>#N/A</v>
      </c>
      <c r="AH22" s="97" t="e">
        <f ca="true">+IF(AND(ISNUMBER(OFFSET('Sanitation Data'!$F$10,0,10*ROW('Sanitation Data'!F16))),'Data Summary'!CW22="Yes"),OFFSET('Sanitation Data'!$F$10,0,10*ROW('Sanitation Data'!F16)),NA())</f>
        <v>#N/A</v>
      </c>
      <c r="AI22" s="97" t="e">
        <f ca="true">+IF(AND(ISNUMBER(OFFSET('Sanitation Data'!$F$11,0,10*ROW('Sanitation Data'!F16))),'Data Summary'!CX22="Yes"),OFFSET('Sanitation Data'!$F$11,0,10*ROW('Sanitation Data'!F16)),NA())</f>
        <v>#N/A</v>
      </c>
      <c r="AJ22" s="97" t="e">
        <f ca="true">+IF(AND(ISNUMBER(OFFSET('Sanitation Data'!$F$12,0,10*ROW('Sanitation Data'!F16))),'Data Summary'!CY22="Yes"),OFFSET('Sanitation Data'!$F$12,0,10*ROW('Sanitation Data'!F16)),NA())</f>
        <v>#N/A</v>
      </c>
      <c r="AK22" s="97" t="e">
        <f ca="true">+IF(AND(ISNUMBER(OFFSET('Sanitation Data'!$G$4,0,10*ROW('Sanitation Data'!G16))),'Data Summary'!CZ22="Yes"),100-OFFSET('Sanitation Data'!$G$4,0,10*ROW('Sanitation Data'!G16)),NA())</f>
        <v>#N/A</v>
      </c>
      <c r="AL22" s="97" t="e">
        <f ca="true">+IF(AND(ISNUMBER(OFFSET('Sanitation Data'!$G$6,0,10*ROW('Sanitation Data'!G16))),'Data Summary'!DA22="Yes"),OFFSET('Sanitation Data'!$G$6,0,10*ROW('Sanitation Data'!G16)),NA())</f>
        <v>#N/A</v>
      </c>
      <c r="AM22" s="97" t="e">
        <f ca="true">+IF(AND(ISNUMBER(OFFSET('Sanitation Data'!$G$10,0,10*ROW('Sanitation Data'!G16))),'Data Summary'!DB22="Yes"),OFFSET('Sanitation Data'!$G$10,0,10*ROW('Sanitation Data'!G16)),NA())</f>
        <v>#N/A</v>
      </c>
      <c r="AN22" s="97" t="e">
        <f ca="true">+IF(AND(ISNUMBER(OFFSET('Sanitation Data'!$G$11,0,10*ROW('Sanitation Data'!G16))),'Data Summary'!DC22="Yes"),OFFSET('Sanitation Data'!$G$11,0,10*ROW('Sanitation Data'!G16)),NA())</f>
        <v>#N/A</v>
      </c>
      <c r="AO22" s="97" t="e">
        <f ca="true">+IF(AND(ISNUMBER(OFFSET('Sanitation Data'!$G$12,0,10*ROW('Sanitation Data'!G16))),'Data Summary'!DD22="Yes"),OFFSET('Sanitation Data'!$G$12,0,10*ROW('Sanitation Data'!G16)),NA())</f>
        <v>#N/A</v>
      </c>
      <c r="AP22" s="97" t="e">
        <f ca="true">+IF(AND(ISNUMBER(OFFSET('Sanitation Data'!$H$4,0,10*ROW('Sanitation Data'!H16))),'Data Summary'!DE22="Yes"),100-OFFSET('Sanitation Data'!$H$4,0,10*ROW('Sanitation Data'!H16)),NA())</f>
        <v>#N/A</v>
      </c>
      <c r="AQ22" s="97" t="e">
        <f ca="true">+IF(AND(ISNUMBER(OFFSET('Sanitation Data'!$H$6,0,10*ROW('Sanitation Data'!H16))),'Data Summary'!DF22="Yes"),OFFSET('Sanitation Data'!$H$6,0,10*ROW('Sanitation Data'!H16)),NA())</f>
        <v>#N/A</v>
      </c>
      <c r="AR22" s="97" t="e">
        <f ca="true">+IF(AND(ISNUMBER(OFFSET('Sanitation Data'!$H$10,0,10*ROW('Sanitation Data'!H16))),'Data Summary'!DG22="Yes"),OFFSET('Sanitation Data'!$H$10,0,10*ROW('Sanitation Data'!H16)),NA())</f>
        <v>#N/A</v>
      </c>
      <c r="AS22" s="97" t="e">
        <f ca="true">+IF(AND(ISNUMBER(OFFSET('Sanitation Data'!$H$11,0,10*ROW('Sanitation Data'!H16))),'Data Summary'!DH22="Yes"),OFFSET('Sanitation Data'!$H$11,0,10*ROW('Sanitation Data'!H16)),NA())</f>
        <v>#N/A</v>
      </c>
      <c r="AT22" s="97" t="e">
        <f ca="true">+IF(AND(ISNUMBER(OFFSET('Sanitation Data'!$H$12,0,10*ROW('Sanitation Data'!H16))),'Data Summary'!DI22="Yes"),OFFSET('Sanitation Data'!$H$12,0,10*ROW('Sanitation Data'!H16)),NA())</f>
        <v>#N/A</v>
      </c>
      <c r="AU22" s="97" t="e">
        <f ca="true">+IF(AND(ISNUMBER(OFFSET('Sanitation Data'!$I$4,0,10*ROW('Sanitation Data'!I16))),'Data Summary'!DJ22="Yes"),100-OFFSET('Sanitation Data'!$I$4,0,10*ROW('Sanitation Data'!I16)),NA())</f>
        <v>#N/A</v>
      </c>
      <c r="AV22" s="97" t="e">
        <f ca="true">+IF(AND(ISNUMBER(OFFSET('Sanitation Data'!$I$6,0,10*ROW('Sanitation Data'!I16))),'Data Summary'!DK22="Yes"),OFFSET('Sanitation Data'!$I$6,0,10*ROW('Sanitation Data'!I16)),NA())</f>
        <v>#N/A</v>
      </c>
      <c r="AW22" s="97" t="e">
        <f ca="true">+IF(AND(ISNUMBER(OFFSET('Sanitation Data'!$I$10,0,10*ROW('Sanitation Data'!I16))),'Data Summary'!DL22="Yes"),OFFSET('Sanitation Data'!$I$10,0,10*ROW('Sanitation Data'!I16)),NA())</f>
        <v>#N/A</v>
      </c>
      <c r="AX22" s="97" t="e">
        <f ca="true">+IF(AND(ISNUMBER(OFFSET('Sanitation Data'!$I$11,0,10*ROW('Sanitation Data'!I16))),'Data Summary'!DM22="Yes"),OFFSET('Sanitation Data'!$I$11,0,10*ROW('Sanitation Data'!I16)),NA())</f>
        <v>#N/A</v>
      </c>
      <c r="AY22" s="97" t="e">
        <f ca="true">+IF(AND(ISNUMBER(OFFSET('Sanitation Data'!$I$12,0,10*ROW('Sanitation Data'!I16))),'Data Summary'!DN22="Yes"),OFFSET('Sanitation Data'!$I$12,0,10*ROW('Sanitation Data'!I16)),NA())</f>
        <v>#N/A</v>
      </c>
      <c r="AZ22" s="98" t="e">
        <f ca="true">+IF(AND(ISNUMBER(OFFSET('Hygiene Data'!$D$5,0,10*ROW('Hygiene Data'!D16))),'Data Summary'!DO22="Yes"),OFFSET('Hygiene Data'!$D$5,0,10*ROW('Hygiene Data'!D16)),NA())</f>
        <v>#N/A</v>
      </c>
      <c r="BA22" s="98" t="e">
        <f ca="true">+IF(AND(ISNUMBER(OFFSET('Hygiene Data'!$D$7,0,10*ROW('Hygiene Data'!D16))),'Data Summary'!DP22="Yes"),OFFSET('Hygiene Data'!$D$7,0,10*ROW('Hygiene Data'!D16)),NA())</f>
        <v>#N/A</v>
      </c>
      <c r="BB22" s="98" t="e">
        <f ca="true">+IF(AND(ISNUMBER(OFFSET('Hygiene Data'!$D$9,0,10*ROW('Hygiene Data'!D16))),'Data Summary'!DQ22="Yes"),OFFSET('Hygiene Data'!$D$9,0,10*ROW('Hygiene Data'!D16)),NA())</f>
        <v>#N/A</v>
      </c>
      <c r="BC22" s="98" t="e">
        <f ca="true">+IF(AND(ISNUMBER(OFFSET('Hygiene Data'!$E$5,0,10*ROW('Hygiene Data'!E16))),'Data Summary'!DR22="Yes"),OFFSET('Hygiene Data'!$E$5,0,10*ROW('Hygiene Data'!E16)),NA())</f>
        <v>#N/A</v>
      </c>
      <c r="BD22" s="98" t="e">
        <f ca="true">+IF(AND(ISNUMBER(OFFSET('Hygiene Data'!$E$7,0,10*ROW('Hygiene Data'!E16))),'Data Summary'!DS22="Yes"),OFFSET('Hygiene Data'!$E$7,0,10*ROW('Hygiene Data'!E16)),NA())</f>
        <v>#N/A</v>
      </c>
      <c r="BE22" s="98" t="e">
        <f ca="true">+IF(AND(ISNUMBER(OFFSET('Hygiene Data'!$E$9,0,10*ROW('Hygiene Data'!E16))),'Data Summary'!DT22="Yes"),OFFSET('Hygiene Data'!$E$9,0,10*ROW('Hygiene Data'!E16)),NA())</f>
        <v>#N/A</v>
      </c>
      <c r="BF22" s="98" t="e">
        <f ca="true">+IF(AND(ISNUMBER(OFFSET('Hygiene Data'!$F$5,0,10*ROW('Hygiene Data'!F16))),'Data Summary'!DU22="Yes"),OFFSET('Hygiene Data'!$F$5,0,10*ROW('Hygiene Data'!F16)),NA())</f>
        <v>#N/A</v>
      </c>
      <c r="BG22" s="98" t="e">
        <f ca="true">+IF(AND(ISNUMBER(OFFSET('Hygiene Data'!$F$7,0,10*ROW('Hygiene Data'!F16))),'Data Summary'!DV22="Yes"),OFFSET('Hygiene Data'!$F$7,0,10*ROW('Hygiene Data'!F16)),NA())</f>
        <v>#N/A</v>
      </c>
      <c r="BH22" s="98" t="e">
        <f ca="true">+IF(AND(ISNUMBER(OFFSET('Hygiene Data'!$F$9,0,10*ROW('Hygiene Data'!F16))),'Data Summary'!DW22="Yes"),OFFSET('Hygiene Data'!$F$9,0,10*ROW('Hygiene Data'!F16)),NA())</f>
        <v>#N/A</v>
      </c>
      <c r="BI22" s="98" t="e">
        <f ca="true">+IF(AND(ISNUMBER(OFFSET('Hygiene Data'!$G$5,0,10*ROW('Hygiene Data'!G16))),'Data Summary'!DX22="Yes"),OFFSET('Hygiene Data'!$G$5,0,10*ROW('Hygiene Data'!G16)),NA())</f>
        <v>#N/A</v>
      </c>
      <c r="BJ22" s="98" t="e">
        <f ca="true">+IF(AND(ISNUMBER(OFFSET('Hygiene Data'!$G$7,0,10*ROW('Hygiene Data'!G16))),'Data Summary'!DY22="Yes"),OFFSET('Hygiene Data'!$G$7,0,10*ROW('Hygiene Data'!G16)),NA())</f>
        <v>#N/A</v>
      </c>
      <c r="BK22" s="98" t="e">
        <f ca="true">+IF(AND(ISNUMBER(OFFSET('Hygiene Data'!$G$9,0,10*ROW('Hygiene Data'!G16))),'Data Summary'!DZ22="Yes"),OFFSET('Hygiene Data'!$G$9,0,10*ROW('Hygiene Data'!G16)),NA())</f>
        <v>#N/A</v>
      </c>
      <c r="BL22" s="98" t="e">
        <f ca="true">+IF(AND(ISNUMBER(OFFSET('Hygiene Data'!$H$5,0,10*ROW('Hygiene Data'!H16))),'Data Summary'!EA22="Yes"),OFFSET('Hygiene Data'!$H$5,0,10*ROW('Hygiene Data'!H16)),NA())</f>
        <v>#N/A</v>
      </c>
      <c r="BM22" s="98" t="e">
        <f ca="true">+IF(AND(ISNUMBER(OFFSET('Hygiene Data'!$H$7,0,10*ROW('Hygiene Data'!H16))),'Data Summary'!EB22="Yes"),OFFSET('Hygiene Data'!$H$7,0,10*ROW('Hygiene Data'!H16)),NA())</f>
        <v>#N/A</v>
      </c>
      <c r="BN22" s="98" t="e">
        <f ca="true">+IF(AND(ISNUMBER(OFFSET('Hygiene Data'!$H$9,0,10*ROW('Hygiene Data'!H16))),'Data Summary'!EC22="Yes"),OFFSET('Hygiene Data'!$H$9,0,10*ROW('Hygiene Data'!H16)),NA())</f>
        <v>#N/A</v>
      </c>
      <c r="BO22" s="98" t="e">
        <f ca="true">+IF(AND(ISNUMBER(OFFSET('Hygiene Data'!$I$5,0,10*ROW('Hygiene Data'!I16))),'Data Summary'!ED22="Yes"),OFFSET('Hygiene Data'!$I$5,0,10*ROW('Hygiene Data'!I16)),NA())</f>
        <v>#N/A</v>
      </c>
      <c r="BP22" s="98" t="e">
        <f ca="true">+IF(AND(ISNUMBER(OFFSET('Hygiene Data'!$I$7,0,10*ROW('Hygiene Data'!I16))),'Data Summary'!EE22="Yes"),OFFSET('Hygiene Data'!$I$7,0,10*ROW('Hygiene Data'!I16)),NA())</f>
        <v>#N/A</v>
      </c>
      <c r="BQ22" s="98" t="e">
        <f ca="true">+IF(AND(ISNUMBER(OFFSET('Hygiene Data'!$I$9,0,10*ROW('Hygiene Data'!I16))),'Data Summary'!EF22="Yes"),OFFSET('Hygiene Data'!$I$9,0,10*ROW('Hygiene Data'!I16)),NA())</f>
        <v>#N/A</v>
      </c>
    </row>
    <row xmlns:x14ac="http://schemas.microsoft.com/office/spreadsheetml/2009/9/ac" r="23" x14ac:dyDescent="0.2">
      <c r="A23" s="339" t="e">
        <f ca="true">+RIGHT('Data Summary'!A23,LEN('Data Summary'!A23)-9)</f>
        <v>#VALUE!</v>
      </c>
      <c r="B23" s="36" t="str">
        <f ca="true">+IF(ISTEXT('Data Summary'!B23),'Data Summary'!B23,"")</f>
        <v/>
      </c>
      <c r="C23" s="338" t="e">
        <f ca="true">+VALUE('Data Summary'!C23)</f>
        <v>#VALUE!</v>
      </c>
      <c r="D23" s="96" t="e">
        <f ca="true">+IF(AND(ISNUMBER(OFFSET('Water Data'!$D$4,0,10*ROW('Water Data'!D17))),'Data Summary'!BS23="Yes"),100-OFFSET('Water Data'!$D$4,0,10*ROW('Water Data'!D17)),NA())</f>
        <v>#N/A</v>
      </c>
      <c r="E23" s="96" t="e">
        <f ca="true">+IF(AND(ISNUMBER(OFFSET('Water Data'!$D$6,0,10*ROW('Water Data'!D17))),'Data Summary'!BT23="Yes"),OFFSET('Water Data'!$D$6,0,10*ROW('Water Data'!D17)),NA())</f>
        <v>#N/A</v>
      </c>
      <c r="F23" s="96" t="e">
        <f ca="true">+IF(AND(ISNUMBER(OFFSET('Water Data'!$D$9,0,10*ROW('Water Data'!D17))),'Data Summary'!BU23="Yes"),OFFSET('Water Data'!$D$9,0,10*ROW('Water Data'!D17)),NA())</f>
        <v>#N/A</v>
      </c>
      <c r="G23" s="96" t="e">
        <f ca="true">+IF(AND(ISNUMBER(OFFSET('Water Data'!$E$4,0,10*ROW('Water Data'!E17))),'Data Summary'!BV23="Yes"),100-OFFSET('Water Data'!$E$4,0,10*ROW('Water Data'!E17)),NA())</f>
        <v>#N/A</v>
      </c>
      <c r="H23" s="96" t="e">
        <f ca="true">+IF(AND(ISNUMBER(OFFSET('Water Data'!$E$6,0,10*ROW('Water Data'!E17))),'Data Summary'!BW23="Yes"),OFFSET('Water Data'!$E$6,0,10*ROW('Water Data'!E17)),NA())</f>
        <v>#N/A</v>
      </c>
      <c r="I23" s="96" t="e">
        <f ca="true">+IF(AND(ISNUMBER(OFFSET('Water Data'!$E$9,0,10*ROW('Water Data'!E17))),'Data Summary'!BX23="Yes"),OFFSET('Water Data'!$E$9,0,10*ROW('Water Data'!E17)),NA())</f>
        <v>#N/A</v>
      </c>
      <c r="J23" s="96" t="e">
        <f ca="true">+IF(AND(ISNUMBER(OFFSET('Water Data'!$F$4,0,10*ROW('Water Data'!F17))),'Data Summary'!BY23="Yes"),100-OFFSET('Water Data'!$F$4,0,10*ROW('Water Data'!F17)),NA())</f>
        <v>#N/A</v>
      </c>
      <c r="K23" s="96" t="e">
        <f ca="true">+IF(AND(ISNUMBER(OFFSET('Water Data'!$F$6,0,10*ROW('Water Data'!F17))),'Data Summary'!BZ23="Yes"),OFFSET('Water Data'!$F$6,0,10*ROW('Water Data'!F17)),NA())</f>
        <v>#N/A</v>
      </c>
      <c r="L23" s="96" t="e">
        <f ca="true">+IF(AND(ISNUMBER(OFFSET('Water Data'!$F$9,0,10*ROW('Water Data'!F17))),'Data Summary'!CA23="Yes"),OFFSET('Water Data'!$F$9,0,10*ROW('Water Data'!F17)),NA())</f>
        <v>#N/A</v>
      </c>
      <c r="M23" s="96" t="e">
        <f ca="true">+IF(AND(ISNUMBER(OFFSET('Water Data'!$G$4,0,10*ROW('Water Data'!G17))),'Data Summary'!CB23="Yes"),100-OFFSET('Water Data'!$G$4,0,10*ROW('Water Data'!G17)),NA())</f>
        <v>#N/A</v>
      </c>
      <c r="N23" s="96" t="e">
        <f ca="true">+IF(AND(ISNUMBER(OFFSET('Water Data'!$G$6,0,10*ROW('Water Data'!G17))),'Data Summary'!CC23="Yes"),OFFSET('Water Data'!$G$6,0,10*ROW('Water Data'!G17)),NA())</f>
        <v>#N/A</v>
      </c>
      <c r="O23" s="96" t="e">
        <f ca="true">+IF(AND(ISNUMBER(OFFSET('Water Data'!$G$9,0,10*ROW('Water Data'!G17))),'Data Summary'!CD23="Yes"),OFFSET('Water Data'!$G$9,0,10*ROW('Water Data'!G17)),NA())</f>
        <v>#N/A</v>
      </c>
      <c r="P23" s="96" t="e">
        <f ca="true">+IF(AND(ISNUMBER(OFFSET('Water Data'!$H$4,0,10*ROW('Water Data'!H17))),'Data Summary'!CE23="Yes"),100-OFFSET('Water Data'!$H$4,0,10*ROW('Water Data'!H17)),NA())</f>
        <v>#N/A</v>
      </c>
      <c r="Q23" s="96" t="e">
        <f ca="true">+IF(AND(ISNUMBER(OFFSET('Water Data'!$H$6,0,10*ROW('Water Data'!H17))),'Data Summary'!CF23="Yes"),OFFSET('Water Data'!$H$6,0,10*ROW('Water Data'!H17)),NA())</f>
        <v>#N/A</v>
      </c>
      <c r="R23" s="96" t="e">
        <f ca="true">+IF(AND(ISNUMBER(OFFSET('Water Data'!$H$9,0,10*ROW('Water Data'!H17))),'Data Summary'!CG23="Yes"),OFFSET('Water Data'!$H$9,0,10*ROW('Water Data'!H17)),NA())</f>
        <v>#N/A</v>
      </c>
      <c r="S23" s="96" t="e">
        <f ca="true">+IF(AND(ISNUMBER(OFFSET('Water Data'!$I$4,0,10*ROW('Water Data'!I17))),'Data Summary'!CH23="Yes"),100-OFFSET('Water Data'!$I$4,0,10*ROW('Water Data'!I17)),NA())</f>
        <v>#N/A</v>
      </c>
      <c r="T23" s="96" t="e">
        <f ca="true">+IF(AND(ISNUMBER(OFFSET('Water Data'!$I$6,0,10*ROW('Water Data'!I17))),'Data Summary'!CI23="Yes"),OFFSET('Water Data'!$I$6,0,10*ROW('Water Data'!I17)),NA())</f>
        <v>#N/A</v>
      </c>
      <c r="U23" s="96" t="e">
        <f ca="true">+IF(AND(ISNUMBER(OFFSET('Water Data'!$I$9,0,10*ROW('Water Data'!I17))),'Data Summary'!CJ23="Yes"),OFFSET('Water Data'!$I$9,0,10*ROW('Water Data'!I17)),NA())</f>
        <v>#N/A</v>
      </c>
      <c r="V23" s="97" t="e">
        <f ca="true">+IF(AND(ISNUMBER(OFFSET('Sanitation Data'!$D$4,0,10*ROW('Sanitation Data'!D17))),'Data Summary'!CK23="Yes"),100-OFFSET('Sanitation Data'!$D$4,0,10*ROW('Sanitation Data'!D17)),NA())</f>
        <v>#N/A</v>
      </c>
      <c r="W23" s="97" t="e">
        <f ca="true">+IF(AND(ISNUMBER(OFFSET('Sanitation Data'!$D$6,0,10*ROW('Sanitation Data'!D17))),'Data Summary'!CL23="Yes"),OFFSET('Sanitation Data'!$D$6,0,10*ROW('Sanitation Data'!D17)),NA())</f>
        <v>#N/A</v>
      </c>
      <c r="X23" s="97" t="e">
        <f ca="true">+IF(AND(ISNUMBER(OFFSET('Sanitation Data'!$D$10,0,10*ROW('Sanitation Data'!D17))),'Data Summary'!CM23="Yes"),OFFSET('Sanitation Data'!$D$10,0,10*ROW('Sanitation Data'!D17)),NA())</f>
        <v>#N/A</v>
      </c>
      <c r="Y23" s="97" t="e">
        <f ca="true">+IF(AND(ISNUMBER(OFFSET('Sanitation Data'!$D$11,0,10*ROW('Sanitation Data'!D17))),'Data Summary'!CN23="Yes"),OFFSET('Sanitation Data'!$D$11,0,10*ROW('Sanitation Data'!D17)),NA())</f>
        <v>#N/A</v>
      </c>
      <c r="Z23" s="97" t="e">
        <f ca="true">+IF(AND(ISNUMBER(OFFSET('Sanitation Data'!$D$12,0,10*ROW('Sanitation Data'!D17))),'Data Summary'!CO23="Yes"),OFFSET('Sanitation Data'!$D$12,0,10*ROW('Sanitation Data'!D17)),NA())</f>
        <v>#N/A</v>
      </c>
      <c r="AA23" s="97" t="e">
        <f ca="true">+IF(AND(ISNUMBER(OFFSET('Sanitation Data'!$E$4,0,10*ROW('Sanitation Data'!E17))),'Data Summary'!CP23="Yes"),100-OFFSET('Sanitation Data'!$E$4,0,10*ROW('Sanitation Data'!E17)),NA())</f>
        <v>#N/A</v>
      </c>
      <c r="AB23" s="97" t="e">
        <f ca="true">+IF(AND(ISNUMBER(OFFSET('Sanitation Data'!$E$6,0,10*ROW('Sanitation Data'!E17))),'Data Summary'!CQ23="Yes"),OFFSET('Sanitation Data'!$E$6,0,10*ROW('Sanitation Data'!E17)),NA())</f>
        <v>#N/A</v>
      </c>
      <c r="AC23" s="97" t="e">
        <f ca="true">+IF(AND(ISNUMBER(OFFSET('Sanitation Data'!$E$10,0,10*ROW('Sanitation Data'!E17))),'Data Summary'!CR23="Yes"),OFFSET('Sanitation Data'!$E$10,0,10*ROW('Sanitation Data'!E17)),NA())</f>
        <v>#N/A</v>
      </c>
      <c r="AD23" s="97" t="e">
        <f ca="true">+IF(AND(ISNUMBER(OFFSET('Sanitation Data'!$E$11,0,10*ROW('Sanitation Data'!E17))),'Data Summary'!CS23="Yes"),OFFSET('Sanitation Data'!$E$11,0,10*ROW('Sanitation Data'!E17)),NA())</f>
        <v>#N/A</v>
      </c>
      <c r="AE23" s="97" t="e">
        <f ca="true">+IF(AND(ISNUMBER(OFFSET('Sanitation Data'!$E$12,0,10*ROW('Sanitation Data'!E17))),'Data Summary'!CT23="Yes"),OFFSET('Sanitation Data'!$E$12,0,10*ROW('Sanitation Data'!E17)),NA())</f>
        <v>#N/A</v>
      </c>
      <c r="AF23" s="97" t="e">
        <f ca="true">+IF(AND(ISNUMBER(OFFSET('Sanitation Data'!$F$4,0,10*ROW('Sanitation Data'!F17))),'Data Summary'!CU23="Yes"),100-OFFSET('Sanitation Data'!$F$4,0,10*ROW('Sanitation Data'!F17)),NA())</f>
        <v>#N/A</v>
      </c>
      <c r="AG23" s="97" t="e">
        <f ca="true">+IF(AND(ISNUMBER(OFFSET('Sanitation Data'!$F$6,0,10*ROW('Sanitation Data'!F17))),'Data Summary'!CV23="Yes"),OFFSET('Sanitation Data'!$F$6,0,10*ROW('Sanitation Data'!F17)),NA())</f>
        <v>#N/A</v>
      </c>
      <c r="AH23" s="97" t="e">
        <f ca="true">+IF(AND(ISNUMBER(OFFSET('Sanitation Data'!$F$10,0,10*ROW('Sanitation Data'!F17))),'Data Summary'!CW23="Yes"),OFFSET('Sanitation Data'!$F$10,0,10*ROW('Sanitation Data'!F17)),NA())</f>
        <v>#N/A</v>
      </c>
      <c r="AI23" s="97" t="e">
        <f ca="true">+IF(AND(ISNUMBER(OFFSET('Sanitation Data'!$F$11,0,10*ROW('Sanitation Data'!F17))),'Data Summary'!CX23="Yes"),OFFSET('Sanitation Data'!$F$11,0,10*ROW('Sanitation Data'!F17)),NA())</f>
        <v>#N/A</v>
      </c>
      <c r="AJ23" s="97" t="e">
        <f ca="true">+IF(AND(ISNUMBER(OFFSET('Sanitation Data'!$F$12,0,10*ROW('Sanitation Data'!F17))),'Data Summary'!CY23="Yes"),OFFSET('Sanitation Data'!$F$12,0,10*ROW('Sanitation Data'!F17)),NA())</f>
        <v>#N/A</v>
      </c>
      <c r="AK23" s="97" t="e">
        <f ca="true">+IF(AND(ISNUMBER(OFFSET('Sanitation Data'!$G$4,0,10*ROW('Sanitation Data'!G17))),'Data Summary'!CZ23="Yes"),100-OFFSET('Sanitation Data'!$G$4,0,10*ROW('Sanitation Data'!G17)),NA())</f>
        <v>#N/A</v>
      </c>
      <c r="AL23" s="97" t="e">
        <f ca="true">+IF(AND(ISNUMBER(OFFSET('Sanitation Data'!$G$6,0,10*ROW('Sanitation Data'!G17))),'Data Summary'!DA23="Yes"),OFFSET('Sanitation Data'!$G$6,0,10*ROW('Sanitation Data'!G17)),NA())</f>
        <v>#N/A</v>
      </c>
      <c r="AM23" s="97" t="e">
        <f ca="true">+IF(AND(ISNUMBER(OFFSET('Sanitation Data'!$G$10,0,10*ROW('Sanitation Data'!G17))),'Data Summary'!DB23="Yes"),OFFSET('Sanitation Data'!$G$10,0,10*ROW('Sanitation Data'!G17)),NA())</f>
        <v>#N/A</v>
      </c>
      <c r="AN23" s="97" t="e">
        <f ca="true">+IF(AND(ISNUMBER(OFFSET('Sanitation Data'!$G$11,0,10*ROW('Sanitation Data'!G17))),'Data Summary'!DC23="Yes"),OFFSET('Sanitation Data'!$G$11,0,10*ROW('Sanitation Data'!G17)),NA())</f>
        <v>#N/A</v>
      </c>
      <c r="AO23" s="97" t="e">
        <f ca="true">+IF(AND(ISNUMBER(OFFSET('Sanitation Data'!$G$12,0,10*ROW('Sanitation Data'!G17))),'Data Summary'!DD23="Yes"),OFFSET('Sanitation Data'!$G$12,0,10*ROW('Sanitation Data'!G17)),NA())</f>
        <v>#N/A</v>
      </c>
      <c r="AP23" s="97" t="e">
        <f ca="true">+IF(AND(ISNUMBER(OFFSET('Sanitation Data'!$H$4,0,10*ROW('Sanitation Data'!H17))),'Data Summary'!DE23="Yes"),100-OFFSET('Sanitation Data'!$H$4,0,10*ROW('Sanitation Data'!H17)),NA())</f>
        <v>#N/A</v>
      </c>
      <c r="AQ23" s="97" t="e">
        <f ca="true">+IF(AND(ISNUMBER(OFFSET('Sanitation Data'!$H$6,0,10*ROW('Sanitation Data'!H17))),'Data Summary'!DF23="Yes"),OFFSET('Sanitation Data'!$H$6,0,10*ROW('Sanitation Data'!H17)),NA())</f>
        <v>#N/A</v>
      </c>
      <c r="AR23" s="97" t="e">
        <f ca="true">+IF(AND(ISNUMBER(OFFSET('Sanitation Data'!$H$10,0,10*ROW('Sanitation Data'!H17))),'Data Summary'!DG23="Yes"),OFFSET('Sanitation Data'!$H$10,0,10*ROW('Sanitation Data'!H17)),NA())</f>
        <v>#N/A</v>
      </c>
      <c r="AS23" s="97" t="e">
        <f ca="true">+IF(AND(ISNUMBER(OFFSET('Sanitation Data'!$H$11,0,10*ROW('Sanitation Data'!H17))),'Data Summary'!DH23="Yes"),OFFSET('Sanitation Data'!$H$11,0,10*ROW('Sanitation Data'!H17)),NA())</f>
        <v>#N/A</v>
      </c>
      <c r="AT23" s="97" t="e">
        <f ca="true">+IF(AND(ISNUMBER(OFFSET('Sanitation Data'!$H$12,0,10*ROW('Sanitation Data'!H17))),'Data Summary'!DI23="Yes"),OFFSET('Sanitation Data'!$H$12,0,10*ROW('Sanitation Data'!H17)),NA())</f>
        <v>#N/A</v>
      </c>
      <c r="AU23" s="97" t="e">
        <f ca="true">+IF(AND(ISNUMBER(OFFSET('Sanitation Data'!$I$4,0,10*ROW('Sanitation Data'!I17))),'Data Summary'!DJ23="Yes"),100-OFFSET('Sanitation Data'!$I$4,0,10*ROW('Sanitation Data'!I17)),NA())</f>
        <v>#N/A</v>
      </c>
      <c r="AV23" s="97" t="e">
        <f ca="true">+IF(AND(ISNUMBER(OFFSET('Sanitation Data'!$I$6,0,10*ROW('Sanitation Data'!I17))),'Data Summary'!DK23="Yes"),OFFSET('Sanitation Data'!$I$6,0,10*ROW('Sanitation Data'!I17)),NA())</f>
        <v>#N/A</v>
      </c>
      <c r="AW23" s="97" t="e">
        <f ca="true">+IF(AND(ISNUMBER(OFFSET('Sanitation Data'!$I$10,0,10*ROW('Sanitation Data'!I17))),'Data Summary'!DL23="Yes"),OFFSET('Sanitation Data'!$I$10,0,10*ROW('Sanitation Data'!I17)),NA())</f>
        <v>#N/A</v>
      </c>
      <c r="AX23" s="97" t="e">
        <f ca="true">+IF(AND(ISNUMBER(OFFSET('Sanitation Data'!$I$11,0,10*ROW('Sanitation Data'!I17))),'Data Summary'!DM23="Yes"),OFFSET('Sanitation Data'!$I$11,0,10*ROW('Sanitation Data'!I17)),NA())</f>
        <v>#N/A</v>
      </c>
      <c r="AY23" s="97" t="e">
        <f ca="true">+IF(AND(ISNUMBER(OFFSET('Sanitation Data'!$I$12,0,10*ROW('Sanitation Data'!I17))),'Data Summary'!DN23="Yes"),OFFSET('Sanitation Data'!$I$12,0,10*ROW('Sanitation Data'!I17)),NA())</f>
        <v>#N/A</v>
      </c>
      <c r="AZ23" s="98" t="e">
        <f ca="true">+IF(AND(ISNUMBER(OFFSET('Hygiene Data'!$D$5,0,10*ROW('Hygiene Data'!D17))),'Data Summary'!DO23="Yes"),OFFSET('Hygiene Data'!$D$5,0,10*ROW('Hygiene Data'!D17)),NA())</f>
        <v>#N/A</v>
      </c>
      <c r="BA23" s="98" t="e">
        <f ca="true">+IF(AND(ISNUMBER(OFFSET('Hygiene Data'!$D$7,0,10*ROW('Hygiene Data'!D17))),'Data Summary'!DP23="Yes"),OFFSET('Hygiene Data'!$D$7,0,10*ROW('Hygiene Data'!D17)),NA())</f>
        <v>#N/A</v>
      </c>
      <c r="BB23" s="98" t="e">
        <f ca="true">+IF(AND(ISNUMBER(OFFSET('Hygiene Data'!$D$9,0,10*ROW('Hygiene Data'!D17))),'Data Summary'!DQ23="Yes"),OFFSET('Hygiene Data'!$D$9,0,10*ROW('Hygiene Data'!D17)),NA())</f>
        <v>#N/A</v>
      </c>
      <c r="BC23" s="98" t="e">
        <f ca="true">+IF(AND(ISNUMBER(OFFSET('Hygiene Data'!$E$5,0,10*ROW('Hygiene Data'!E17))),'Data Summary'!DR23="Yes"),OFFSET('Hygiene Data'!$E$5,0,10*ROW('Hygiene Data'!E17)),NA())</f>
        <v>#N/A</v>
      </c>
      <c r="BD23" s="98" t="e">
        <f ca="true">+IF(AND(ISNUMBER(OFFSET('Hygiene Data'!$E$7,0,10*ROW('Hygiene Data'!E17))),'Data Summary'!DS23="Yes"),OFFSET('Hygiene Data'!$E$7,0,10*ROW('Hygiene Data'!E17)),NA())</f>
        <v>#N/A</v>
      </c>
      <c r="BE23" s="98" t="e">
        <f ca="true">+IF(AND(ISNUMBER(OFFSET('Hygiene Data'!$E$9,0,10*ROW('Hygiene Data'!E17))),'Data Summary'!DT23="Yes"),OFFSET('Hygiene Data'!$E$9,0,10*ROW('Hygiene Data'!E17)),NA())</f>
        <v>#N/A</v>
      </c>
      <c r="BF23" s="98" t="e">
        <f ca="true">+IF(AND(ISNUMBER(OFFSET('Hygiene Data'!$F$5,0,10*ROW('Hygiene Data'!F17))),'Data Summary'!DU23="Yes"),OFFSET('Hygiene Data'!$F$5,0,10*ROW('Hygiene Data'!F17)),NA())</f>
        <v>#N/A</v>
      </c>
      <c r="BG23" s="98" t="e">
        <f ca="true">+IF(AND(ISNUMBER(OFFSET('Hygiene Data'!$F$7,0,10*ROW('Hygiene Data'!F17))),'Data Summary'!DV23="Yes"),OFFSET('Hygiene Data'!$F$7,0,10*ROW('Hygiene Data'!F17)),NA())</f>
        <v>#N/A</v>
      </c>
      <c r="BH23" s="98" t="e">
        <f ca="true">+IF(AND(ISNUMBER(OFFSET('Hygiene Data'!$F$9,0,10*ROW('Hygiene Data'!F17))),'Data Summary'!DW23="Yes"),OFFSET('Hygiene Data'!$F$9,0,10*ROW('Hygiene Data'!F17)),NA())</f>
        <v>#N/A</v>
      </c>
      <c r="BI23" s="98" t="e">
        <f ca="true">+IF(AND(ISNUMBER(OFFSET('Hygiene Data'!$G$5,0,10*ROW('Hygiene Data'!G17))),'Data Summary'!DX23="Yes"),OFFSET('Hygiene Data'!$G$5,0,10*ROW('Hygiene Data'!G17)),NA())</f>
        <v>#N/A</v>
      </c>
      <c r="BJ23" s="98" t="e">
        <f ca="true">+IF(AND(ISNUMBER(OFFSET('Hygiene Data'!$G$7,0,10*ROW('Hygiene Data'!G17))),'Data Summary'!DY23="Yes"),OFFSET('Hygiene Data'!$G$7,0,10*ROW('Hygiene Data'!G17)),NA())</f>
        <v>#N/A</v>
      </c>
      <c r="BK23" s="98" t="e">
        <f ca="true">+IF(AND(ISNUMBER(OFFSET('Hygiene Data'!$G$9,0,10*ROW('Hygiene Data'!G17))),'Data Summary'!DZ23="Yes"),OFFSET('Hygiene Data'!$G$9,0,10*ROW('Hygiene Data'!G17)),NA())</f>
        <v>#N/A</v>
      </c>
      <c r="BL23" s="98" t="e">
        <f ca="true">+IF(AND(ISNUMBER(OFFSET('Hygiene Data'!$H$5,0,10*ROW('Hygiene Data'!H17))),'Data Summary'!EA23="Yes"),OFFSET('Hygiene Data'!$H$5,0,10*ROW('Hygiene Data'!H17)),NA())</f>
        <v>#N/A</v>
      </c>
      <c r="BM23" s="98" t="e">
        <f ca="true">+IF(AND(ISNUMBER(OFFSET('Hygiene Data'!$H$7,0,10*ROW('Hygiene Data'!H17))),'Data Summary'!EB23="Yes"),OFFSET('Hygiene Data'!$H$7,0,10*ROW('Hygiene Data'!H17)),NA())</f>
        <v>#N/A</v>
      </c>
      <c r="BN23" s="98" t="e">
        <f ca="true">+IF(AND(ISNUMBER(OFFSET('Hygiene Data'!$H$9,0,10*ROW('Hygiene Data'!H17))),'Data Summary'!EC23="Yes"),OFFSET('Hygiene Data'!$H$9,0,10*ROW('Hygiene Data'!H17)),NA())</f>
        <v>#N/A</v>
      </c>
      <c r="BO23" s="98" t="e">
        <f ca="true">+IF(AND(ISNUMBER(OFFSET('Hygiene Data'!$I$5,0,10*ROW('Hygiene Data'!I17))),'Data Summary'!ED23="Yes"),OFFSET('Hygiene Data'!$I$5,0,10*ROW('Hygiene Data'!I17)),NA())</f>
        <v>#N/A</v>
      </c>
      <c r="BP23" s="98" t="e">
        <f ca="true">+IF(AND(ISNUMBER(OFFSET('Hygiene Data'!$I$7,0,10*ROW('Hygiene Data'!I17))),'Data Summary'!EE23="Yes"),OFFSET('Hygiene Data'!$I$7,0,10*ROW('Hygiene Data'!I17)),NA())</f>
        <v>#N/A</v>
      </c>
      <c r="BQ23" s="98" t="e">
        <f ca="true">+IF(AND(ISNUMBER(OFFSET('Hygiene Data'!$I$9,0,10*ROW('Hygiene Data'!I17))),'Data Summary'!EF23="Yes"),OFFSET('Hygiene Data'!$I$9,0,10*ROW('Hygiene Data'!I17)),NA())</f>
        <v>#N/A</v>
      </c>
    </row>
    <row xmlns:x14ac="http://schemas.microsoft.com/office/spreadsheetml/2009/9/ac" r="24" x14ac:dyDescent="0.2">
      <c r="A24" s="339" t="e">
        <f ca="true">+RIGHT('Data Summary'!A24,LEN('Data Summary'!A24)-9)</f>
        <v>#VALUE!</v>
      </c>
      <c r="B24" s="36" t="str">
        <f ca="true">+IF(ISTEXT('Data Summary'!B24),'Data Summary'!B24,"")</f>
        <v/>
      </c>
      <c r="C24" s="338" t="e">
        <f ca="true">+VALUE('Data Summary'!C24)</f>
        <v>#VALUE!</v>
      </c>
      <c r="D24" s="96" t="e">
        <f ca="true">+IF(AND(ISNUMBER(OFFSET('Water Data'!$D$4,0,10*ROW('Water Data'!D18))),'Data Summary'!BS24="Yes"),100-OFFSET('Water Data'!$D$4,0,10*ROW('Water Data'!D18)),NA())</f>
        <v>#N/A</v>
      </c>
      <c r="E24" s="96" t="e">
        <f ca="true">+IF(AND(ISNUMBER(OFFSET('Water Data'!$D$6,0,10*ROW('Water Data'!D18))),'Data Summary'!BT24="Yes"),OFFSET('Water Data'!$D$6,0,10*ROW('Water Data'!D18)),NA())</f>
        <v>#N/A</v>
      </c>
      <c r="F24" s="96" t="e">
        <f ca="true">+IF(AND(ISNUMBER(OFFSET('Water Data'!$D$9,0,10*ROW('Water Data'!D18))),'Data Summary'!BU24="Yes"),OFFSET('Water Data'!$D$9,0,10*ROW('Water Data'!D18)),NA())</f>
        <v>#N/A</v>
      </c>
      <c r="G24" s="96" t="e">
        <f ca="true">+IF(AND(ISNUMBER(OFFSET('Water Data'!$E$4,0,10*ROW('Water Data'!E18))),'Data Summary'!BV24="Yes"),100-OFFSET('Water Data'!$E$4,0,10*ROW('Water Data'!E18)),NA())</f>
        <v>#N/A</v>
      </c>
      <c r="H24" s="96" t="e">
        <f ca="true">+IF(AND(ISNUMBER(OFFSET('Water Data'!$E$6,0,10*ROW('Water Data'!E18))),'Data Summary'!BW24="Yes"),OFFSET('Water Data'!$E$6,0,10*ROW('Water Data'!E18)),NA())</f>
        <v>#N/A</v>
      </c>
      <c r="I24" s="96" t="e">
        <f ca="true">+IF(AND(ISNUMBER(OFFSET('Water Data'!$E$9,0,10*ROW('Water Data'!E18))),'Data Summary'!BX24="Yes"),OFFSET('Water Data'!$E$9,0,10*ROW('Water Data'!E18)),NA())</f>
        <v>#N/A</v>
      </c>
      <c r="J24" s="96" t="e">
        <f ca="true">+IF(AND(ISNUMBER(OFFSET('Water Data'!$F$4,0,10*ROW('Water Data'!F18))),'Data Summary'!BY24="Yes"),100-OFFSET('Water Data'!$F$4,0,10*ROW('Water Data'!F18)),NA())</f>
        <v>#N/A</v>
      </c>
      <c r="K24" s="96" t="e">
        <f ca="true">+IF(AND(ISNUMBER(OFFSET('Water Data'!$F$6,0,10*ROW('Water Data'!F18))),'Data Summary'!BZ24="Yes"),OFFSET('Water Data'!$F$6,0,10*ROW('Water Data'!F18)),NA())</f>
        <v>#N/A</v>
      </c>
      <c r="L24" s="96" t="e">
        <f ca="true">+IF(AND(ISNUMBER(OFFSET('Water Data'!$F$9,0,10*ROW('Water Data'!F18))),'Data Summary'!CA24="Yes"),OFFSET('Water Data'!$F$9,0,10*ROW('Water Data'!F18)),NA())</f>
        <v>#N/A</v>
      </c>
      <c r="M24" s="96" t="e">
        <f ca="true">+IF(AND(ISNUMBER(OFFSET('Water Data'!$G$4,0,10*ROW('Water Data'!G18))),'Data Summary'!CB24="Yes"),100-OFFSET('Water Data'!$G$4,0,10*ROW('Water Data'!G18)),NA())</f>
        <v>#N/A</v>
      </c>
      <c r="N24" s="96" t="e">
        <f ca="true">+IF(AND(ISNUMBER(OFFSET('Water Data'!$G$6,0,10*ROW('Water Data'!G18))),'Data Summary'!CC24="Yes"),OFFSET('Water Data'!$G$6,0,10*ROW('Water Data'!G18)),NA())</f>
        <v>#N/A</v>
      </c>
      <c r="O24" s="96" t="e">
        <f ca="true">+IF(AND(ISNUMBER(OFFSET('Water Data'!$G$9,0,10*ROW('Water Data'!G18))),'Data Summary'!CD24="Yes"),OFFSET('Water Data'!$G$9,0,10*ROW('Water Data'!G18)),NA())</f>
        <v>#N/A</v>
      </c>
      <c r="P24" s="96" t="e">
        <f ca="true">+IF(AND(ISNUMBER(OFFSET('Water Data'!$H$4,0,10*ROW('Water Data'!H18))),'Data Summary'!CE24="Yes"),100-OFFSET('Water Data'!$H$4,0,10*ROW('Water Data'!H18)),NA())</f>
        <v>#N/A</v>
      </c>
      <c r="Q24" s="96" t="e">
        <f ca="true">+IF(AND(ISNUMBER(OFFSET('Water Data'!$H$6,0,10*ROW('Water Data'!H18))),'Data Summary'!CF24="Yes"),OFFSET('Water Data'!$H$6,0,10*ROW('Water Data'!H18)),NA())</f>
        <v>#N/A</v>
      </c>
      <c r="R24" s="96" t="e">
        <f ca="true">+IF(AND(ISNUMBER(OFFSET('Water Data'!$H$9,0,10*ROW('Water Data'!H18))),'Data Summary'!CG24="Yes"),OFFSET('Water Data'!$H$9,0,10*ROW('Water Data'!H18)),NA())</f>
        <v>#N/A</v>
      </c>
      <c r="S24" s="96" t="e">
        <f ca="true">+IF(AND(ISNUMBER(OFFSET('Water Data'!$I$4,0,10*ROW('Water Data'!I18))),'Data Summary'!CH24="Yes"),100-OFFSET('Water Data'!$I$4,0,10*ROW('Water Data'!I18)),NA())</f>
        <v>#N/A</v>
      </c>
      <c r="T24" s="96" t="e">
        <f ca="true">+IF(AND(ISNUMBER(OFFSET('Water Data'!$I$6,0,10*ROW('Water Data'!I18))),'Data Summary'!CI24="Yes"),OFFSET('Water Data'!$I$6,0,10*ROW('Water Data'!I18)),NA())</f>
        <v>#N/A</v>
      </c>
      <c r="U24" s="96" t="e">
        <f ca="true">+IF(AND(ISNUMBER(OFFSET('Water Data'!$I$9,0,10*ROW('Water Data'!I18))),'Data Summary'!CJ24="Yes"),OFFSET('Water Data'!$I$9,0,10*ROW('Water Data'!I18)),NA())</f>
        <v>#N/A</v>
      </c>
      <c r="V24" s="97" t="e">
        <f ca="true">+IF(AND(ISNUMBER(OFFSET('Sanitation Data'!$D$4,0,10*ROW('Sanitation Data'!D18))),'Data Summary'!CK24="Yes"),100-OFFSET('Sanitation Data'!$D$4,0,10*ROW('Sanitation Data'!D18)),NA())</f>
        <v>#N/A</v>
      </c>
      <c r="W24" s="97" t="e">
        <f ca="true">+IF(AND(ISNUMBER(OFFSET('Sanitation Data'!$D$6,0,10*ROW('Sanitation Data'!D18))),'Data Summary'!CL24="Yes"),OFFSET('Sanitation Data'!$D$6,0,10*ROW('Sanitation Data'!D18)),NA())</f>
        <v>#N/A</v>
      </c>
      <c r="X24" s="97" t="e">
        <f ca="true">+IF(AND(ISNUMBER(OFFSET('Sanitation Data'!$D$10,0,10*ROW('Sanitation Data'!D18))),'Data Summary'!CM24="Yes"),OFFSET('Sanitation Data'!$D$10,0,10*ROW('Sanitation Data'!D18)),NA())</f>
        <v>#N/A</v>
      </c>
      <c r="Y24" s="97" t="e">
        <f ca="true">+IF(AND(ISNUMBER(OFFSET('Sanitation Data'!$D$11,0,10*ROW('Sanitation Data'!D18))),'Data Summary'!CN24="Yes"),OFFSET('Sanitation Data'!$D$11,0,10*ROW('Sanitation Data'!D18)),NA())</f>
        <v>#N/A</v>
      </c>
      <c r="Z24" s="97" t="e">
        <f ca="true">+IF(AND(ISNUMBER(OFFSET('Sanitation Data'!$D$12,0,10*ROW('Sanitation Data'!D18))),'Data Summary'!CO24="Yes"),OFFSET('Sanitation Data'!$D$12,0,10*ROW('Sanitation Data'!D18)),NA())</f>
        <v>#N/A</v>
      </c>
      <c r="AA24" s="97" t="e">
        <f ca="true">+IF(AND(ISNUMBER(OFFSET('Sanitation Data'!$E$4,0,10*ROW('Sanitation Data'!E18))),'Data Summary'!CP24="Yes"),100-OFFSET('Sanitation Data'!$E$4,0,10*ROW('Sanitation Data'!E18)),NA())</f>
        <v>#N/A</v>
      </c>
      <c r="AB24" s="97" t="e">
        <f ca="true">+IF(AND(ISNUMBER(OFFSET('Sanitation Data'!$E$6,0,10*ROW('Sanitation Data'!E18))),'Data Summary'!CQ24="Yes"),OFFSET('Sanitation Data'!$E$6,0,10*ROW('Sanitation Data'!E18)),NA())</f>
        <v>#N/A</v>
      </c>
      <c r="AC24" s="97" t="e">
        <f ca="true">+IF(AND(ISNUMBER(OFFSET('Sanitation Data'!$E$10,0,10*ROW('Sanitation Data'!E18))),'Data Summary'!CR24="Yes"),OFFSET('Sanitation Data'!$E$10,0,10*ROW('Sanitation Data'!E18)),NA())</f>
        <v>#N/A</v>
      </c>
      <c r="AD24" s="97" t="e">
        <f ca="true">+IF(AND(ISNUMBER(OFFSET('Sanitation Data'!$E$11,0,10*ROW('Sanitation Data'!E18))),'Data Summary'!CS24="Yes"),OFFSET('Sanitation Data'!$E$11,0,10*ROW('Sanitation Data'!E18)),NA())</f>
        <v>#N/A</v>
      </c>
      <c r="AE24" s="97" t="e">
        <f ca="true">+IF(AND(ISNUMBER(OFFSET('Sanitation Data'!$E$12,0,10*ROW('Sanitation Data'!E18))),'Data Summary'!CT24="Yes"),OFFSET('Sanitation Data'!$E$12,0,10*ROW('Sanitation Data'!E18)),NA())</f>
        <v>#N/A</v>
      </c>
      <c r="AF24" s="97" t="e">
        <f ca="true">+IF(AND(ISNUMBER(OFFSET('Sanitation Data'!$F$4,0,10*ROW('Sanitation Data'!F18))),'Data Summary'!CU24="Yes"),100-OFFSET('Sanitation Data'!$F$4,0,10*ROW('Sanitation Data'!F18)),NA())</f>
        <v>#N/A</v>
      </c>
      <c r="AG24" s="97" t="e">
        <f ca="true">+IF(AND(ISNUMBER(OFFSET('Sanitation Data'!$F$6,0,10*ROW('Sanitation Data'!F18))),'Data Summary'!CV24="Yes"),OFFSET('Sanitation Data'!$F$6,0,10*ROW('Sanitation Data'!F18)),NA())</f>
        <v>#N/A</v>
      </c>
      <c r="AH24" s="97" t="e">
        <f ca="true">+IF(AND(ISNUMBER(OFFSET('Sanitation Data'!$F$10,0,10*ROW('Sanitation Data'!F18))),'Data Summary'!CW24="Yes"),OFFSET('Sanitation Data'!$F$10,0,10*ROW('Sanitation Data'!F18)),NA())</f>
        <v>#N/A</v>
      </c>
      <c r="AI24" s="97" t="e">
        <f ca="true">+IF(AND(ISNUMBER(OFFSET('Sanitation Data'!$F$11,0,10*ROW('Sanitation Data'!F18))),'Data Summary'!CX24="Yes"),OFFSET('Sanitation Data'!$F$11,0,10*ROW('Sanitation Data'!F18)),NA())</f>
        <v>#N/A</v>
      </c>
      <c r="AJ24" s="97" t="e">
        <f ca="true">+IF(AND(ISNUMBER(OFFSET('Sanitation Data'!$F$12,0,10*ROW('Sanitation Data'!F18))),'Data Summary'!CY24="Yes"),OFFSET('Sanitation Data'!$F$12,0,10*ROW('Sanitation Data'!F18)),NA())</f>
        <v>#N/A</v>
      </c>
      <c r="AK24" s="97" t="e">
        <f ca="true">+IF(AND(ISNUMBER(OFFSET('Sanitation Data'!$G$4,0,10*ROW('Sanitation Data'!G18))),'Data Summary'!CZ24="Yes"),100-OFFSET('Sanitation Data'!$G$4,0,10*ROW('Sanitation Data'!G18)),NA())</f>
        <v>#N/A</v>
      </c>
      <c r="AL24" s="97" t="e">
        <f ca="true">+IF(AND(ISNUMBER(OFFSET('Sanitation Data'!$G$6,0,10*ROW('Sanitation Data'!G18))),'Data Summary'!DA24="Yes"),OFFSET('Sanitation Data'!$G$6,0,10*ROW('Sanitation Data'!G18)),NA())</f>
        <v>#N/A</v>
      </c>
      <c r="AM24" s="97" t="e">
        <f ca="true">+IF(AND(ISNUMBER(OFFSET('Sanitation Data'!$G$10,0,10*ROW('Sanitation Data'!G18))),'Data Summary'!DB24="Yes"),OFFSET('Sanitation Data'!$G$10,0,10*ROW('Sanitation Data'!G18)),NA())</f>
        <v>#N/A</v>
      </c>
      <c r="AN24" s="97" t="e">
        <f ca="true">+IF(AND(ISNUMBER(OFFSET('Sanitation Data'!$G$11,0,10*ROW('Sanitation Data'!G18))),'Data Summary'!DC24="Yes"),OFFSET('Sanitation Data'!$G$11,0,10*ROW('Sanitation Data'!G18)),NA())</f>
        <v>#N/A</v>
      </c>
      <c r="AO24" s="97" t="e">
        <f ca="true">+IF(AND(ISNUMBER(OFFSET('Sanitation Data'!$G$12,0,10*ROW('Sanitation Data'!G18))),'Data Summary'!DD24="Yes"),OFFSET('Sanitation Data'!$G$12,0,10*ROW('Sanitation Data'!G18)),NA())</f>
        <v>#N/A</v>
      </c>
      <c r="AP24" s="97" t="e">
        <f ca="true">+IF(AND(ISNUMBER(OFFSET('Sanitation Data'!$H$4,0,10*ROW('Sanitation Data'!H18))),'Data Summary'!DE24="Yes"),100-OFFSET('Sanitation Data'!$H$4,0,10*ROW('Sanitation Data'!H18)),NA())</f>
        <v>#N/A</v>
      </c>
      <c r="AQ24" s="97" t="e">
        <f ca="true">+IF(AND(ISNUMBER(OFFSET('Sanitation Data'!$H$6,0,10*ROW('Sanitation Data'!H18))),'Data Summary'!DF24="Yes"),OFFSET('Sanitation Data'!$H$6,0,10*ROW('Sanitation Data'!H18)),NA())</f>
        <v>#N/A</v>
      </c>
      <c r="AR24" s="97" t="e">
        <f ca="true">+IF(AND(ISNUMBER(OFFSET('Sanitation Data'!$H$10,0,10*ROW('Sanitation Data'!H18))),'Data Summary'!DG24="Yes"),OFFSET('Sanitation Data'!$H$10,0,10*ROW('Sanitation Data'!H18)),NA())</f>
        <v>#N/A</v>
      </c>
      <c r="AS24" s="97" t="e">
        <f ca="true">+IF(AND(ISNUMBER(OFFSET('Sanitation Data'!$H$11,0,10*ROW('Sanitation Data'!H18))),'Data Summary'!DH24="Yes"),OFFSET('Sanitation Data'!$H$11,0,10*ROW('Sanitation Data'!H18)),NA())</f>
        <v>#N/A</v>
      </c>
      <c r="AT24" s="97" t="e">
        <f ca="true">+IF(AND(ISNUMBER(OFFSET('Sanitation Data'!$H$12,0,10*ROW('Sanitation Data'!H18))),'Data Summary'!DI24="Yes"),OFFSET('Sanitation Data'!$H$12,0,10*ROW('Sanitation Data'!H18)),NA())</f>
        <v>#N/A</v>
      </c>
      <c r="AU24" s="97" t="e">
        <f ca="true">+IF(AND(ISNUMBER(OFFSET('Sanitation Data'!$I$4,0,10*ROW('Sanitation Data'!I18))),'Data Summary'!DJ24="Yes"),100-OFFSET('Sanitation Data'!$I$4,0,10*ROW('Sanitation Data'!I18)),NA())</f>
        <v>#N/A</v>
      </c>
      <c r="AV24" s="97" t="e">
        <f ca="true">+IF(AND(ISNUMBER(OFFSET('Sanitation Data'!$I$6,0,10*ROW('Sanitation Data'!I18))),'Data Summary'!DK24="Yes"),OFFSET('Sanitation Data'!$I$6,0,10*ROW('Sanitation Data'!I18)),NA())</f>
        <v>#N/A</v>
      </c>
      <c r="AW24" s="97" t="e">
        <f ca="true">+IF(AND(ISNUMBER(OFFSET('Sanitation Data'!$I$10,0,10*ROW('Sanitation Data'!I18))),'Data Summary'!DL24="Yes"),OFFSET('Sanitation Data'!$I$10,0,10*ROW('Sanitation Data'!I18)),NA())</f>
        <v>#N/A</v>
      </c>
      <c r="AX24" s="97" t="e">
        <f ca="true">+IF(AND(ISNUMBER(OFFSET('Sanitation Data'!$I$11,0,10*ROW('Sanitation Data'!I18))),'Data Summary'!DM24="Yes"),OFFSET('Sanitation Data'!$I$11,0,10*ROW('Sanitation Data'!I18)),NA())</f>
        <v>#N/A</v>
      </c>
      <c r="AY24" s="97" t="e">
        <f ca="true">+IF(AND(ISNUMBER(OFFSET('Sanitation Data'!$I$12,0,10*ROW('Sanitation Data'!I18))),'Data Summary'!DN24="Yes"),OFFSET('Sanitation Data'!$I$12,0,10*ROW('Sanitation Data'!I18)),NA())</f>
        <v>#N/A</v>
      </c>
      <c r="AZ24" s="98" t="e">
        <f ca="true">+IF(AND(ISNUMBER(OFFSET('Hygiene Data'!$D$5,0,10*ROW('Hygiene Data'!D18))),'Data Summary'!DO24="Yes"),OFFSET('Hygiene Data'!$D$5,0,10*ROW('Hygiene Data'!D18)),NA())</f>
        <v>#N/A</v>
      </c>
      <c r="BA24" s="98" t="e">
        <f ca="true">+IF(AND(ISNUMBER(OFFSET('Hygiene Data'!$D$7,0,10*ROW('Hygiene Data'!D18))),'Data Summary'!DP24="Yes"),OFFSET('Hygiene Data'!$D$7,0,10*ROW('Hygiene Data'!D18)),NA())</f>
        <v>#N/A</v>
      </c>
      <c r="BB24" s="98" t="e">
        <f ca="true">+IF(AND(ISNUMBER(OFFSET('Hygiene Data'!$D$9,0,10*ROW('Hygiene Data'!D18))),'Data Summary'!DQ24="Yes"),OFFSET('Hygiene Data'!$D$9,0,10*ROW('Hygiene Data'!D18)),NA())</f>
        <v>#N/A</v>
      </c>
      <c r="BC24" s="98" t="e">
        <f ca="true">+IF(AND(ISNUMBER(OFFSET('Hygiene Data'!$E$5,0,10*ROW('Hygiene Data'!E18))),'Data Summary'!DR24="Yes"),OFFSET('Hygiene Data'!$E$5,0,10*ROW('Hygiene Data'!E18)),NA())</f>
        <v>#N/A</v>
      </c>
      <c r="BD24" s="98" t="e">
        <f ca="true">+IF(AND(ISNUMBER(OFFSET('Hygiene Data'!$E$7,0,10*ROW('Hygiene Data'!E18))),'Data Summary'!DS24="Yes"),OFFSET('Hygiene Data'!$E$7,0,10*ROW('Hygiene Data'!E18)),NA())</f>
        <v>#N/A</v>
      </c>
      <c r="BE24" s="98" t="e">
        <f ca="true">+IF(AND(ISNUMBER(OFFSET('Hygiene Data'!$E$9,0,10*ROW('Hygiene Data'!E18))),'Data Summary'!DT24="Yes"),OFFSET('Hygiene Data'!$E$9,0,10*ROW('Hygiene Data'!E18)),NA())</f>
        <v>#N/A</v>
      </c>
      <c r="BF24" s="98" t="e">
        <f ca="true">+IF(AND(ISNUMBER(OFFSET('Hygiene Data'!$F$5,0,10*ROW('Hygiene Data'!F18))),'Data Summary'!DU24="Yes"),OFFSET('Hygiene Data'!$F$5,0,10*ROW('Hygiene Data'!F18)),NA())</f>
        <v>#N/A</v>
      </c>
      <c r="BG24" s="98" t="e">
        <f ca="true">+IF(AND(ISNUMBER(OFFSET('Hygiene Data'!$F$7,0,10*ROW('Hygiene Data'!F18))),'Data Summary'!DV24="Yes"),OFFSET('Hygiene Data'!$F$7,0,10*ROW('Hygiene Data'!F18)),NA())</f>
        <v>#N/A</v>
      </c>
      <c r="BH24" s="98" t="e">
        <f ca="true">+IF(AND(ISNUMBER(OFFSET('Hygiene Data'!$F$9,0,10*ROW('Hygiene Data'!F18))),'Data Summary'!DW24="Yes"),OFFSET('Hygiene Data'!$F$9,0,10*ROW('Hygiene Data'!F18)),NA())</f>
        <v>#N/A</v>
      </c>
      <c r="BI24" s="98" t="e">
        <f ca="true">+IF(AND(ISNUMBER(OFFSET('Hygiene Data'!$G$5,0,10*ROW('Hygiene Data'!G18))),'Data Summary'!DX24="Yes"),OFFSET('Hygiene Data'!$G$5,0,10*ROW('Hygiene Data'!G18)),NA())</f>
        <v>#N/A</v>
      </c>
      <c r="BJ24" s="98" t="e">
        <f ca="true">+IF(AND(ISNUMBER(OFFSET('Hygiene Data'!$G$7,0,10*ROW('Hygiene Data'!G18))),'Data Summary'!DY24="Yes"),OFFSET('Hygiene Data'!$G$7,0,10*ROW('Hygiene Data'!G18)),NA())</f>
        <v>#N/A</v>
      </c>
      <c r="BK24" s="98" t="e">
        <f ca="true">+IF(AND(ISNUMBER(OFFSET('Hygiene Data'!$G$9,0,10*ROW('Hygiene Data'!G18))),'Data Summary'!DZ24="Yes"),OFFSET('Hygiene Data'!$G$9,0,10*ROW('Hygiene Data'!G18)),NA())</f>
        <v>#N/A</v>
      </c>
      <c r="BL24" s="98" t="e">
        <f ca="true">+IF(AND(ISNUMBER(OFFSET('Hygiene Data'!$H$5,0,10*ROW('Hygiene Data'!H18))),'Data Summary'!EA24="Yes"),OFFSET('Hygiene Data'!$H$5,0,10*ROW('Hygiene Data'!H18)),NA())</f>
        <v>#N/A</v>
      </c>
      <c r="BM24" s="98" t="e">
        <f ca="true">+IF(AND(ISNUMBER(OFFSET('Hygiene Data'!$H$7,0,10*ROW('Hygiene Data'!H18))),'Data Summary'!EB24="Yes"),OFFSET('Hygiene Data'!$H$7,0,10*ROW('Hygiene Data'!H18)),NA())</f>
        <v>#N/A</v>
      </c>
      <c r="BN24" s="98" t="e">
        <f ca="true">+IF(AND(ISNUMBER(OFFSET('Hygiene Data'!$H$9,0,10*ROW('Hygiene Data'!H18))),'Data Summary'!EC24="Yes"),OFFSET('Hygiene Data'!$H$9,0,10*ROW('Hygiene Data'!H18)),NA())</f>
        <v>#N/A</v>
      </c>
      <c r="BO24" s="98" t="e">
        <f ca="true">+IF(AND(ISNUMBER(OFFSET('Hygiene Data'!$I$5,0,10*ROW('Hygiene Data'!I18))),'Data Summary'!ED24="Yes"),OFFSET('Hygiene Data'!$I$5,0,10*ROW('Hygiene Data'!I18)),NA())</f>
        <v>#N/A</v>
      </c>
      <c r="BP24" s="98" t="e">
        <f ca="true">+IF(AND(ISNUMBER(OFFSET('Hygiene Data'!$I$7,0,10*ROW('Hygiene Data'!I18))),'Data Summary'!EE24="Yes"),OFFSET('Hygiene Data'!$I$7,0,10*ROW('Hygiene Data'!I18)),NA())</f>
        <v>#N/A</v>
      </c>
      <c r="BQ24" s="98" t="e">
        <f ca="true">+IF(AND(ISNUMBER(OFFSET('Hygiene Data'!$I$9,0,10*ROW('Hygiene Data'!I18))),'Data Summary'!EF24="Yes"),OFFSET('Hygiene Data'!$I$9,0,10*ROW('Hygiene Data'!I18)),NA())</f>
        <v>#N/A</v>
      </c>
    </row>
    <row xmlns:x14ac="http://schemas.microsoft.com/office/spreadsheetml/2009/9/ac" r="25" x14ac:dyDescent="0.2">
      <c r="A25" s="339" t="e">
        <f ca="true">+RIGHT('Data Summary'!A25,LEN('Data Summary'!A25)-9)</f>
        <v>#VALUE!</v>
      </c>
      <c r="B25" s="36" t="str">
        <f ca="true">+IF(ISTEXT('Data Summary'!B25),'Data Summary'!B25,"")</f>
        <v/>
      </c>
      <c r="C25" s="338" t="e">
        <f ca="true">+VALUE('Data Summary'!C25)</f>
        <v>#VALUE!</v>
      </c>
      <c r="D25" s="96" t="e">
        <f ca="true">+IF(AND(ISNUMBER(OFFSET('Water Data'!$D$4,0,10*ROW('Water Data'!D19))),'Data Summary'!BS25="Yes"),100-OFFSET('Water Data'!$D$4,0,10*ROW('Water Data'!D19)),NA())</f>
        <v>#N/A</v>
      </c>
      <c r="E25" s="96" t="e">
        <f ca="true">+IF(AND(ISNUMBER(OFFSET('Water Data'!$D$6,0,10*ROW('Water Data'!D19))),'Data Summary'!BT25="Yes"),OFFSET('Water Data'!$D$6,0,10*ROW('Water Data'!D19)),NA())</f>
        <v>#N/A</v>
      </c>
      <c r="F25" s="96" t="e">
        <f ca="true">+IF(AND(ISNUMBER(OFFSET('Water Data'!$D$9,0,10*ROW('Water Data'!D19))),'Data Summary'!BU25="Yes"),OFFSET('Water Data'!$D$9,0,10*ROW('Water Data'!D19)),NA())</f>
        <v>#N/A</v>
      </c>
      <c r="G25" s="96" t="e">
        <f ca="true">+IF(AND(ISNUMBER(OFFSET('Water Data'!$E$4,0,10*ROW('Water Data'!E19))),'Data Summary'!BV25="Yes"),100-OFFSET('Water Data'!$E$4,0,10*ROW('Water Data'!E19)),NA())</f>
        <v>#N/A</v>
      </c>
      <c r="H25" s="96" t="e">
        <f ca="true">+IF(AND(ISNUMBER(OFFSET('Water Data'!$E$6,0,10*ROW('Water Data'!E19))),'Data Summary'!BW25="Yes"),OFFSET('Water Data'!$E$6,0,10*ROW('Water Data'!E19)),NA())</f>
        <v>#N/A</v>
      </c>
      <c r="I25" s="96" t="e">
        <f ca="true">+IF(AND(ISNUMBER(OFFSET('Water Data'!$E$9,0,10*ROW('Water Data'!E19))),'Data Summary'!BX25="Yes"),OFFSET('Water Data'!$E$9,0,10*ROW('Water Data'!E19)),NA())</f>
        <v>#N/A</v>
      </c>
      <c r="J25" s="96" t="e">
        <f ca="true">+IF(AND(ISNUMBER(OFFSET('Water Data'!$F$4,0,10*ROW('Water Data'!F19))),'Data Summary'!BY25="Yes"),100-OFFSET('Water Data'!$F$4,0,10*ROW('Water Data'!F19)),NA())</f>
        <v>#N/A</v>
      </c>
      <c r="K25" s="96" t="e">
        <f ca="true">+IF(AND(ISNUMBER(OFFSET('Water Data'!$F$6,0,10*ROW('Water Data'!F19))),'Data Summary'!BZ25="Yes"),OFFSET('Water Data'!$F$6,0,10*ROW('Water Data'!F19)),NA())</f>
        <v>#N/A</v>
      </c>
      <c r="L25" s="96" t="e">
        <f ca="true">+IF(AND(ISNUMBER(OFFSET('Water Data'!$F$9,0,10*ROW('Water Data'!F19))),'Data Summary'!CA25="Yes"),OFFSET('Water Data'!$F$9,0,10*ROW('Water Data'!F19)),NA())</f>
        <v>#N/A</v>
      </c>
      <c r="M25" s="96" t="e">
        <f ca="true">+IF(AND(ISNUMBER(OFFSET('Water Data'!$G$4,0,10*ROW('Water Data'!G19))),'Data Summary'!CB25="Yes"),100-OFFSET('Water Data'!$G$4,0,10*ROW('Water Data'!G19)),NA())</f>
        <v>#N/A</v>
      </c>
      <c r="N25" s="96" t="e">
        <f ca="true">+IF(AND(ISNUMBER(OFFSET('Water Data'!$G$6,0,10*ROW('Water Data'!G19))),'Data Summary'!CC25="Yes"),OFFSET('Water Data'!$G$6,0,10*ROW('Water Data'!G19)),NA())</f>
        <v>#N/A</v>
      </c>
      <c r="O25" s="96" t="e">
        <f ca="true">+IF(AND(ISNUMBER(OFFSET('Water Data'!$G$9,0,10*ROW('Water Data'!G19))),'Data Summary'!CD25="Yes"),OFFSET('Water Data'!$G$9,0,10*ROW('Water Data'!G19)),NA())</f>
        <v>#N/A</v>
      </c>
      <c r="P25" s="96" t="e">
        <f ca="true">+IF(AND(ISNUMBER(OFFSET('Water Data'!$H$4,0,10*ROW('Water Data'!H19))),'Data Summary'!CE25="Yes"),100-OFFSET('Water Data'!$H$4,0,10*ROW('Water Data'!H19)),NA())</f>
        <v>#N/A</v>
      </c>
      <c r="Q25" s="96" t="e">
        <f ca="true">+IF(AND(ISNUMBER(OFFSET('Water Data'!$H$6,0,10*ROW('Water Data'!H19))),'Data Summary'!CF25="Yes"),OFFSET('Water Data'!$H$6,0,10*ROW('Water Data'!H19)),NA())</f>
        <v>#N/A</v>
      </c>
      <c r="R25" s="96" t="e">
        <f ca="true">+IF(AND(ISNUMBER(OFFSET('Water Data'!$H$9,0,10*ROW('Water Data'!H19))),'Data Summary'!CG25="Yes"),OFFSET('Water Data'!$H$9,0,10*ROW('Water Data'!H19)),NA())</f>
        <v>#N/A</v>
      </c>
      <c r="S25" s="96" t="e">
        <f ca="true">+IF(AND(ISNUMBER(OFFSET('Water Data'!$I$4,0,10*ROW('Water Data'!I19))),'Data Summary'!CH25="Yes"),100-OFFSET('Water Data'!$I$4,0,10*ROW('Water Data'!I19)),NA())</f>
        <v>#N/A</v>
      </c>
      <c r="T25" s="96" t="e">
        <f ca="true">+IF(AND(ISNUMBER(OFFSET('Water Data'!$I$6,0,10*ROW('Water Data'!I19))),'Data Summary'!CI25="Yes"),OFFSET('Water Data'!$I$6,0,10*ROW('Water Data'!I19)),NA())</f>
        <v>#N/A</v>
      </c>
      <c r="U25" s="96" t="e">
        <f ca="true">+IF(AND(ISNUMBER(OFFSET('Water Data'!$I$9,0,10*ROW('Water Data'!I19))),'Data Summary'!CJ25="Yes"),OFFSET('Water Data'!$I$9,0,10*ROW('Water Data'!I19)),NA())</f>
        <v>#N/A</v>
      </c>
      <c r="V25" s="97" t="e">
        <f ca="true">+IF(AND(ISNUMBER(OFFSET('Sanitation Data'!$D$4,0,10*ROW('Sanitation Data'!D19))),'Data Summary'!CK25="Yes"),100-OFFSET('Sanitation Data'!$D$4,0,10*ROW('Sanitation Data'!D19)),NA())</f>
        <v>#N/A</v>
      </c>
      <c r="W25" s="97" t="e">
        <f ca="true">+IF(AND(ISNUMBER(OFFSET('Sanitation Data'!$D$6,0,10*ROW('Sanitation Data'!D19))),'Data Summary'!CL25="Yes"),OFFSET('Sanitation Data'!$D$6,0,10*ROW('Sanitation Data'!D19)),NA())</f>
        <v>#N/A</v>
      </c>
      <c r="X25" s="97" t="e">
        <f ca="true">+IF(AND(ISNUMBER(OFFSET('Sanitation Data'!$D$10,0,10*ROW('Sanitation Data'!D19))),'Data Summary'!CM25="Yes"),OFFSET('Sanitation Data'!$D$10,0,10*ROW('Sanitation Data'!D19)),NA())</f>
        <v>#N/A</v>
      </c>
      <c r="Y25" s="97" t="e">
        <f ca="true">+IF(AND(ISNUMBER(OFFSET('Sanitation Data'!$D$11,0,10*ROW('Sanitation Data'!D19))),'Data Summary'!CN25="Yes"),OFFSET('Sanitation Data'!$D$11,0,10*ROW('Sanitation Data'!D19)),NA())</f>
        <v>#N/A</v>
      </c>
      <c r="Z25" s="97" t="e">
        <f ca="true">+IF(AND(ISNUMBER(OFFSET('Sanitation Data'!$D$12,0,10*ROW('Sanitation Data'!D19))),'Data Summary'!CO25="Yes"),OFFSET('Sanitation Data'!$D$12,0,10*ROW('Sanitation Data'!D19)),NA())</f>
        <v>#N/A</v>
      </c>
      <c r="AA25" s="97" t="e">
        <f ca="true">+IF(AND(ISNUMBER(OFFSET('Sanitation Data'!$E$4,0,10*ROW('Sanitation Data'!E19))),'Data Summary'!CP25="Yes"),100-OFFSET('Sanitation Data'!$E$4,0,10*ROW('Sanitation Data'!E19)),NA())</f>
        <v>#N/A</v>
      </c>
      <c r="AB25" s="97" t="e">
        <f ca="true">+IF(AND(ISNUMBER(OFFSET('Sanitation Data'!$E$6,0,10*ROW('Sanitation Data'!E19))),'Data Summary'!CQ25="Yes"),OFFSET('Sanitation Data'!$E$6,0,10*ROW('Sanitation Data'!E19)),NA())</f>
        <v>#N/A</v>
      </c>
      <c r="AC25" s="97" t="e">
        <f ca="true">+IF(AND(ISNUMBER(OFFSET('Sanitation Data'!$E$10,0,10*ROW('Sanitation Data'!E19))),'Data Summary'!CR25="Yes"),OFFSET('Sanitation Data'!$E$10,0,10*ROW('Sanitation Data'!E19)),NA())</f>
        <v>#N/A</v>
      </c>
      <c r="AD25" s="97" t="e">
        <f ca="true">+IF(AND(ISNUMBER(OFFSET('Sanitation Data'!$E$11,0,10*ROW('Sanitation Data'!E19))),'Data Summary'!CS25="Yes"),OFFSET('Sanitation Data'!$E$11,0,10*ROW('Sanitation Data'!E19)),NA())</f>
        <v>#N/A</v>
      </c>
      <c r="AE25" s="97" t="e">
        <f ca="true">+IF(AND(ISNUMBER(OFFSET('Sanitation Data'!$E$12,0,10*ROW('Sanitation Data'!E19))),'Data Summary'!CT25="Yes"),OFFSET('Sanitation Data'!$E$12,0,10*ROW('Sanitation Data'!E19)),NA())</f>
        <v>#N/A</v>
      </c>
      <c r="AF25" s="97" t="e">
        <f ca="true">+IF(AND(ISNUMBER(OFFSET('Sanitation Data'!$F$4,0,10*ROW('Sanitation Data'!F19))),'Data Summary'!CU25="Yes"),100-OFFSET('Sanitation Data'!$F$4,0,10*ROW('Sanitation Data'!F19)),NA())</f>
        <v>#N/A</v>
      </c>
      <c r="AG25" s="97" t="e">
        <f ca="true">+IF(AND(ISNUMBER(OFFSET('Sanitation Data'!$F$6,0,10*ROW('Sanitation Data'!F19))),'Data Summary'!CV25="Yes"),OFFSET('Sanitation Data'!$F$6,0,10*ROW('Sanitation Data'!F19)),NA())</f>
        <v>#N/A</v>
      </c>
      <c r="AH25" s="97" t="e">
        <f ca="true">+IF(AND(ISNUMBER(OFFSET('Sanitation Data'!$F$10,0,10*ROW('Sanitation Data'!F19))),'Data Summary'!CW25="Yes"),OFFSET('Sanitation Data'!$F$10,0,10*ROW('Sanitation Data'!F19)),NA())</f>
        <v>#N/A</v>
      </c>
      <c r="AI25" s="97" t="e">
        <f ca="true">+IF(AND(ISNUMBER(OFFSET('Sanitation Data'!$F$11,0,10*ROW('Sanitation Data'!F19))),'Data Summary'!CX25="Yes"),OFFSET('Sanitation Data'!$F$11,0,10*ROW('Sanitation Data'!F19)),NA())</f>
        <v>#N/A</v>
      </c>
      <c r="AJ25" s="97" t="e">
        <f ca="true">+IF(AND(ISNUMBER(OFFSET('Sanitation Data'!$F$12,0,10*ROW('Sanitation Data'!F19))),'Data Summary'!CY25="Yes"),OFFSET('Sanitation Data'!$F$12,0,10*ROW('Sanitation Data'!F19)),NA())</f>
        <v>#N/A</v>
      </c>
      <c r="AK25" s="97" t="e">
        <f ca="true">+IF(AND(ISNUMBER(OFFSET('Sanitation Data'!$G$4,0,10*ROW('Sanitation Data'!G19))),'Data Summary'!CZ25="Yes"),100-OFFSET('Sanitation Data'!$G$4,0,10*ROW('Sanitation Data'!G19)),NA())</f>
        <v>#N/A</v>
      </c>
      <c r="AL25" s="97" t="e">
        <f ca="true">+IF(AND(ISNUMBER(OFFSET('Sanitation Data'!$G$6,0,10*ROW('Sanitation Data'!G19))),'Data Summary'!DA25="Yes"),OFFSET('Sanitation Data'!$G$6,0,10*ROW('Sanitation Data'!G19)),NA())</f>
        <v>#N/A</v>
      </c>
      <c r="AM25" s="97" t="e">
        <f ca="true">+IF(AND(ISNUMBER(OFFSET('Sanitation Data'!$G$10,0,10*ROW('Sanitation Data'!G19))),'Data Summary'!DB25="Yes"),OFFSET('Sanitation Data'!$G$10,0,10*ROW('Sanitation Data'!G19)),NA())</f>
        <v>#N/A</v>
      </c>
      <c r="AN25" s="97" t="e">
        <f ca="true">+IF(AND(ISNUMBER(OFFSET('Sanitation Data'!$G$11,0,10*ROW('Sanitation Data'!G19))),'Data Summary'!DC25="Yes"),OFFSET('Sanitation Data'!$G$11,0,10*ROW('Sanitation Data'!G19)),NA())</f>
        <v>#N/A</v>
      </c>
      <c r="AO25" s="97" t="e">
        <f ca="true">+IF(AND(ISNUMBER(OFFSET('Sanitation Data'!$G$12,0,10*ROW('Sanitation Data'!G19))),'Data Summary'!DD25="Yes"),OFFSET('Sanitation Data'!$G$12,0,10*ROW('Sanitation Data'!G19)),NA())</f>
        <v>#N/A</v>
      </c>
      <c r="AP25" s="97" t="e">
        <f ca="true">+IF(AND(ISNUMBER(OFFSET('Sanitation Data'!$H$4,0,10*ROW('Sanitation Data'!H19))),'Data Summary'!DE25="Yes"),100-OFFSET('Sanitation Data'!$H$4,0,10*ROW('Sanitation Data'!H19)),NA())</f>
        <v>#N/A</v>
      </c>
      <c r="AQ25" s="97" t="e">
        <f ca="true">+IF(AND(ISNUMBER(OFFSET('Sanitation Data'!$H$6,0,10*ROW('Sanitation Data'!H19))),'Data Summary'!DF25="Yes"),OFFSET('Sanitation Data'!$H$6,0,10*ROW('Sanitation Data'!H19)),NA())</f>
        <v>#N/A</v>
      </c>
      <c r="AR25" s="97" t="e">
        <f ca="true">+IF(AND(ISNUMBER(OFFSET('Sanitation Data'!$H$10,0,10*ROW('Sanitation Data'!H19))),'Data Summary'!DG25="Yes"),OFFSET('Sanitation Data'!$H$10,0,10*ROW('Sanitation Data'!H19)),NA())</f>
        <v>#N/A</v>
      </c>
      <c r="AS25" s="97" t="e">
        <f ca="true">+IF(AND(ISNUMBER(OFFSET('Sanitation Data'!$H$11,0,10*ROW('Sanitation Data'!H19))),'Data Summary'!DH25="Yes"),OFFSET('Sanitation Data'!$H$11,0,10*ROW('Sanitation Data'!H19)),NA())</f>
        <v>#N/A</v>
      </c>
      <c r="AT25" s="97" t="e">
        <f ca="true">+IF(AND(ISNUMBER(OFFSET('Sanitation Data'!$H$12,0,10*ROW('Sanitation Data'!H19))),'Data Summary'!DI25="Yes"),OFFSET('Sanitation Data'!$H$12,0,10*ROW('Sanitation Data'!H19)),NA())</f>
        <v>#N/A</v>
      </c>
      <c r="AU25" s="97" t="e">
        <f ca="true">+IF(AND(ISNUMBER(OFFSET('Sanitation Data'!$I$4,0,10*ROW('Sanitation Data'!I19))),'Data Summary'!DJ25="Yes"),100-OFFSET('Sanitation Data'!$I$4,0,10*ROW('Sanitation Data'!I19)),NA())</f>
        <v>#N/A</v>
      </c>
      <c r="AV25" s="97" t="e">
        <f ca="true">+IF(AND(ISNUMBER(OFFSET('Sanitation Data'!$I$6,0,10*ROW('Sanitation Data'!I19))),'Data Summary'!DK25="Yes"),OFFSET('Sanitation Data'!$I$6,0,10*ROW('Sanitation Data'!I19)),NA())</f>
        <v>#N/A</v>
      </c>
      <c r="AW25" s="97" t="e">
        <f ca="true">+IF(AND(ISNUMBER(OFFSET('Sanitation Data'!$I$10,0,10*ROW('Sanitation Data'!I19))),'Data Summary'!DL25="Yes"),OFFSET('Sanitation Data'!$I$10,0,10*ROW('Sanitation Data'!I19)),NA())</f>
        <v>#N/A</v>
      </c>
      <c r="AX25" s="97" t="e">
        <f ca="true">+IF(AND(ISNUMBER(OFFSET('Sanitation Data'!$I$11,0,10*ROW('Sanitation Data'!I19))),'Data Summary'!DM25="Yes"),OFFSET('Sanitation Data'!$I$11,0,10*ROW('Sanitation Data'!I19)),NA())</f>
        <v>#N/A</v>
      </c>
      <c r="AY25" s="97" t="e">
        <f ca="true">+IF(AND(ISNUMBER(OFFSET('Sanitation Data'!$I$12,0,10*ROW('Sanitation Data'!I19))),'Data Summary'!DN25="Yes"),OFFSET('Sanitation Data'!$I$12,0,10*ROW('Sanitation Data'!I19)),NA())</f>
        <v>#N/A</v>
      </c>
      <c r="AZ25" s="98" t="e">
        <f ca="true">+IF(AND(ISNUMBER(OFFSET('Hygiene Data'!$D$5,0,10*ROW('Hygiene Data'!D19))),'Data Summary'!DO25="Yes"),OFFSET('Hygiene Data'!$D$5,0,10*ROW('Hygiene Data'!D19)),NA())</f>
        <v>#N/A</v>
      </c>
      <c r="BA25" s="98" t="e">
        <f ca="true">+IF(AND(ISNUMBER(OFFSET('Hygiene Data'!$D$7,0,10*ROW('Hygiene Data'!D19))),'Data Summary'!DP25="Yes"),OFFSET('Hygiene Data'!$D$7,0,10*ROW('Hygiene Data'!D19)),NA())</f>
        <v>#N/A</v>
      </c>
      <c r="BB25" s="98" t="e">
        <f ca="true">+IF(AND(ISNUMBER(OFFSET('Hygiene Data'!$D$9,0,10*ROW('Hygiene Data'!D19))),'Data Summary'!DQ25="Yes"),OFFSET('Hygiene Data'!$D$9,0,10*ROW('Hygiene Data'!D19)),NA())</f>
        <v>#N/A</v>
      </c>
      <c r="BC25" s="98" t="e">
        <f ca="true">+IF(AND(ISNUMBER(OFFSET('Hygiene Data'!$E$5,0,10*ROW('Hygiene Data'!E19))),'Data Summary'!DR25="Yes"),OFFSET('Hygiene Data'!$E$5,0,10*ROW('Hygiene Data'!E19)),NA())</f>
        <v>#N/A</v>
      </c>
      <c r="BD25" s="98" t="e">
        <f ca="true">+IF(AND(ISNUMBER(OFFSET('Hygiene Data'!$E$7,0,10*ROW('Hygiene Data'!E19))),'Data Summary'!DS25="Yes"),OFFSET('Hygiene Data'!$E$7,0,10*ROW('Hygiene Data'!E19)),NA())</f>
        <v>#N/A</v>
      </c>
      <c r="BE25" s="98" t="e">
        <f ca="true">+IF(AND(ISNUMBER(OFFSET('Hygiene Data'!$E$9,0,10*ROW('Hygiene Data'!E19))),'Data Summary'!DT25="Yes"),OFFSET('Hygiene Data'!$E$9,0,10*ROW('Hygiene Data'!E19)),NA())</f>
        <v>#N/A</v>
      </c>
      <c r="BF25" s="98" t="e">
        <f ca="true">+IF(AND(ISNUMBER(OFFSET('Hygiene Data'!$F$5,0,10*ROW('Hygiene Data'!F19))),'Data Summary'!DU25="Yes"),OFFSET('Hygiene Data'!$F$5,0,10*ROW('Hygiene Data'!F19)),NA())</f>
        <v>#N/A</v>
      </c>
      <c r="BG25" s="98" t="e">
        <f ca="true">+IF(AND(ISNUMBER(OFFSET('Hygiene Data'!$F$7,0,10*ROW('Hygiene Data'!F19))),'Data Summary'!DV25="Yes"),OFFSET('Hygiene Data'!$F$7,0,10*ROW('Hygiene Data'!F19)),NA())</f>
        <v>#N/A</v>
      </c>
      <c r="BH25" s="98" t="e">
        <f ca="true">+IF(AND(ISNUMBER(OFFSET('Hygiene Data'!$F$9,0,10*ROW('Hygiene Data'!F19))),'Data Summary'!DW25="Yes"),OFFSET('Hygiene Data'!$F$9,0,10*ROW('Hygiene Data'!F19)),NA())</f>
        <v>#N/A</v>
      </c>
      <c r="BI25" s="98" t="e">
        <f ca="true">+IF(AND(ISNUMBER(OFFSET('Hygiene Data'!$G$5,0,10*ROW('Hygiene Data'!G19))),'Data Summary'!DX25="Yes"),OFFSET('Hygiene Data'!$G$5,0,10*ROW('Hygiene Data'!G19)),NA())</f>
        <v>#N/A</v>
      </c>
      <c r="BJ25" s="98" t="e">
        <f ca="true">+IF(AND(ISNUMBER(OFFSET('Hygiene Data'!$G$7,0,10*ROW('Hygiene Data'!G19))),'Data Summary'!DY25="Yes"),OFFSET('Hygiene Data'!$G$7,0,10*ROW('Hygiene Data'!G19)),NA())</f>
        <v>#N/A</v>
      </c>
      <c r="BK25" s="98" t="e">
        <f ca="true">+IF(AND(ISNUMBER(OFFSET('Hygiene Data'!$G$9,0,10*ROW('Hygiene Data'!G19))),'Data Summary'!DZ25="Yes"),OFFSET('Hygiene Data'!$G$9,0,10*ROW('Hygiene Data'!G19)),NA())</f>
        <v>#N/A</v>
      </c>
      <c r="BL25" s="98" t="e">
        <f ca="true">+IF(AND(ISNUMBER(OFFSET('Hygiene Data'!$H$5,0,10*ROW('Hygiene Data'!H19))),'Data Summary'!EA25="Yes"),OFFSET('Hygiene Data'!$H$5,0,10*ROW('Hygiene Data'!H19)),NA())</f>
        <v>#N/A</v>
      </c>
      <c r="BM25" s="98" t="e">
        <f ca="true">+IF(AND(ISNUMBER(OFFSET('Hygiene Data'!$H$7,0,10*ROW('Hygiene Data'!H19))),'Data Summary'!EB25="Yes"),OFFSET('Hygiene Data'!$H$7,0,10*ROW('Hygiene Data'!H19)),NA())</f>
        <v>#N/A</v>
      </c>
      <c r="BN25" s="98" t="e">
        <f ca="true">+IF(AND(ISNUMBER(OFFSET('Hygiene Data'!$H$9,0,10*ROW('Hygiene Data'!H19))),'Data Summary'!EC25="Yes"),OFFSET('Hygiene Data'!$H$9,0,10*ROW('Hygiene Data'!H19)),NA())</f>
        <v>#N/A</v>
      </c>
      <c r="BO25" s="98" t="e">
        <f ca="true">+IF(AND(ISNUMBER(OFFSET('Hygiene Data'!$I$5,0,10*ROW('Hygiene Data'!I19))),'Data Summary'!ED25="Yes"),OFFSET('Hygiene Data'!$I$5,0,10*ROW('Hygiene Data'!I19)),NA())</f>
        <v>#N/A</v>
      </c>
      <c r="BP25" s="98" t="e">
        <f ca="true">+IF(AND(ISNUMBER(OFFSET('Hygiene Data'!$I$7,0,10*ROW('Hygiene Data'!I19))),'Data Summary'!EE25="Yes"),OFFSET('Hygiene Data'!$I$7,0,10*ROW('Hygiene Data'!I19)),NA())</f>
        <v>#N/A</v>
      </c>
      <c r="BQ25" s="98" t="e">
        <f ca="true">+IF(AND(ISNUMBER(OFFSET('Hygiene Data'!$I$9,0,10*ROW('Hygiene Data'!I19))),'Data Summary'!EF25="Yes"),OFFSET('Hygiene Data'!$I$9,0,10*ROW('Hygiene Data'!I19)),NA())</f>
        <v>#N/A</v>
      </c>
    </row>
    <row xmlns:x14ac="http://schemas.microsoft.com/office/spreadsheetml/2009/9/ac" r="26" x14ac:dyDescent="0.2">
      <c r="A26" s="339" t="e">
        <f ca="true">+RIGHT('Data Summary'!A26,LEN('Data Summary'!A26)-9)</f>
        <v>#VALUE!</v>
      </c>
      <c r="B26" s="36" t="str">
        <f ca="true">+IF(ISTEXT('Data Summary'!B26),'Data Summary'!B26,"")</f>
        <v/>
      </c>
      <c r="C26" s="338" t="e">
        <f ca="true">+VALUE('Data Summary'!C26)</f>
        <v>#VALUE!</v>
      </c>
      <c r="D26" s="96" t="e">
        <f ca="true">+IF(AND(ISNUMBER(OFFSET('Water Data'!$D$4,0,10*ROW('Water Data'!D20))),'Data Summary'!BS26="Yes"),100-OFFSET('Water Data'!$D$4,0,10*ROW('Water Data'!D20)),NA())</f>
        <v>#N/A</v>
      </c>
      <c r="E26" s="96" t="e">
        <f ca="true">+IF(AND(ISNUMBER(OFFSET('Water Data'!$D$6,0,10*ROW('Water Data'!D20))),'Data Summary'!BT26="Yes"),OFFSET('Water Data'!$D$6,0,10*ROW('Water Data'!D20)),NA())</f>
        <v>#N/A</v>
      </c>
      <c r="F26" s="96" t="e">
        <f ca="true">+IF(AND(ISNUMBER(OFFSET('Water Data'!$D$9,0,10*ROW('Water Data'!D20))),'Data Summary'!BU26="Yes"),OFFSET('Water Data'!$D$9,0,10*ROW('Water Data'!D20)),NA())</f>
        <v>#N/A</v>
      </c>
      <c r="G26" s="96" t="e">
        <f ca="true">+IF(AND(ISNUMBER(OFFSET('Water Data'!$E$4,0,10*ROW('Water Data'!E20))),'Data Summary'!BV26="Yes"),100-OFFSET('Water Data'!$E$4,0,10*ROW('Water Data'!E20)),NA())</f>
        <v>#N/A</v>
      </c>
      <c r="H26" s="96" t="e">
        <f ca="true">+IF(AND(ISNUMBER(OFFSET('Water Data'!$E$6,0,10*ROW('Water Data'!E20))),'Data Summary'!BW26="Yes"),OFFSET('Water Data'!$E$6,0,10*ROW('Water Data'!E20)),NA())</f>
        <v>#N/A</v>
      </c>
      <c r="I26" s="96" t="e">
        <f ca="true">+IF(AND(ISNUMBER(OFFSET('Water Data'!$E$9,0,10*ROW('Water Data'!E20))),'Data Summary'!BX26="Yes"),OFFSET('Water Data'!$E$9,0,10*ROW('Water Data'!E20)),NA())</f>
        <v>#N/A</v>
      </c>
      <c r="J26" s="96" t="e">
        <f ca="true">+IF(AND(ISNUMBER(OFFSET('Water Data'!$F$4,0,10*ROW('Water Data'!F20))),'Data Summary'!BY26="Yes"),100-OFFSET('Water Data'!$F$4,0,10*ROW('Water Data'!F20)),NA())</f>
        <v>#N/A</v>
      </c>
      <c r="K26" s="96" t="e">
        <f ca="true">+IF(AND(ISNUMBER(OFFSET('Water Data'!$F$6,0,10*ROW('Water Data'!F20))),'Data Summary'!BZ26="Yes"),OFFSET('Water Data'!$F$6,0,10*ROW('Water Data'!F20)),NA())</f>
        <v>#N/A</v>
      </c>
      <c r="L26" s="96" t="e">
        <f ca="true">+IF(AND(ISNUMBER(OFFSET('Water Data'!$F$9,0,10*ROW('Water Data'!F20))),'Data Summary'!CA26="Yes"),OFFSET('Water Data'!$F$9,0,10*ROW('Water Data'!F20)),NA())</f>
        <v>#N/A</v>
      </c>
      <c r="M26" s="96" t="e">
        <f ca="true">+IF(AND(ISNUMBER(OFFSET('Water Data'!$G$4,0,10*ROW('Water Data'!G20))),'Data Summary'!CB26="Yes"),100-OFFSET('Water Data'!$G$4,0,10*ROW('Water Data'!G20)),NA())</f>
        <v>#N/A</v>
      </c>
      <c r="N26" s="96" t="e">
        <f ca="true">+IF(AND(ISNUMBER(OFFSET('Water Data'!$G$6,0,10*ROW('Water Data'!G20))),'Data Summary'!CC26="Yes"),OFFSET('Water Data'!$G$6,0,10*ROW('Water Data'!G20)),NA())</f>
        <v>#N/A</v>
      </c>
      <c r="O26" s="96" t="e">
        <f ca="true">+IF(AND(ISNUMBER(OFFSET('Water Data'!$G$9,0,10*ROW('Water Data'!G20))),'Data Summary'!CD26="Yes"),OFFSET('Water Data'!$G$9,0,10*ROW('Water Data'!G20)),NA())</f>
        <v>#N/A</v>
      </c>
      <c r="P26" s="96" t="e">
        <f ca="true">+IF(AND(ISNUMBER(OFFSET('Water Data'!$H$4,0,10*ROW('Water Data'!H20))),'Data Summary'!CE26="Yes"),100-OFFSET('Water Data'!$H$4,0,10*ROW('Water Data'!H20)),NA())</f>
        <v>#N/A</v>
      </c>
      <c r="Q26" s="96" t="e">
        <f ca="true">+IF(AND(ISNUMBER(OFFSET('Water Data'!$H$6,0,10*ROW('Water Data'!H20))),'Data Summary'!CF26="Yes"),OFFSET('Water Data'!$H$6,0,10*ROW('Water Data'!H20)),NA())</f>
        <v>#N/A</v>
      </c>
      <c r="R26" s="96" t="e">
        <f ca="true">+IF(AND(ISNUMBER(OFFSET('Water Data'!$H$9,0,10*ROW('Water Data'!H20))),'Data Summary'!CG26="Yes"),OFFSET('Water Data'!$H$9,0,10*ROW('Water Data'!H20)),NA())</f>
        <v>#N/A</v>
      </c>
      <c r="S26" s="96" t="e">
        <f ca="true">+IF(AND(ISNUMBER(OFFSET('Water Data'!$I$4,0,10*ROW('Water Data'!I20))),'Data Summary'!CH26="Yes"),100-OFFSET('Water Data'!$I$4,0,10*ROW('Water Data'!I20)),NA())</f>
        <v>#N/A</v>
      </c>
      <c r="T26" s="96" t="e">
        <f ca="true">+IF(AND(ISNUMBER(OFFSET('Water Data'!$I$6,0,10*ROW('Water Data'!I20))),'Data Summary'!CI26="Yes"),OFFSET('Water Data'!$I$6,0,10*ROW('Water Data'!I20)),NA())</f>
        <v>#N/A</v>
      </c>
      <c r="U26" s="96" t="e">
        <f ca="true">+IF(AND(ISNUMBER(OFFSET('Water Data'!$I$9,0,10*ROW('Water Data'!I20))),'Data Summary'!CJ26="Yes"),OFFSET('Water Data'!$I$9,0,10*ROW('Water Data'!I20)),NA())</f>
        <v>#N/A</v>
      </c>
      <c r="V26" s="97" t="e">
        <f ca="true">+IF(AND(ISNUMBER(OFFSET('Sanitation Data'!$D$4,0,10*ROW('Sanitation Data'!D20))),'Data Summary'!CK26="Yes"),100-OFFSET('Sanitation Data'!$D$4,0,10*ROW('Sanitation Data'!D20)),NA())</f>
        <v>#N/A</v>
      </c>
      <c r="W26" s="97" t="e">
        <f ca="true">+IF(AND(ISNUMBER(OFFSET('Sanitation Data'!$D$6,0,10*ROW('Sanitation Data'!D20))),'Data Summary'!CL26="Yes"),OFFSET('Sanitation Data'!$D$6,0,10*ROW('Sanitation Data'!D20)),NA())</f>
        <v>#N/A</v>
      </c>
      <c r="X26" s="97" t="e">
        <f ca="true">+IF(AND(ISNUMBER(OFFSET('Sanitation Data'!$D$10,0,10*ROW('Sanitation Data'!D20))),'Data Summary'!CM26="Yes"),OFFSET('Sanitation Data'!$D$10,0,10*ROW('Sanitation Data'!D20)),NA())</f>
        <v>#N/A</v>
      </c>
      <c r="Y26" s="97" t="e">
        <f ca="true">+IF(AND(ISNUMBER(OFFSET('Sanitation Data'!$D$11,0,10*ROW('Sanitation Data'!D20))),'Data Summary'!CN26="Yes"),OFFSET('Sanitation Data'!$D$11,0,10*ROW('Sanitation Data'!D20)),NA())</f>
        <v>#N/A</v>
      </c>
      <c r="Z26" s="97" t="e">
        <f ca="true">+IF(AND(ISNUMBER(OFFSET('Sanitation Data'!$D$12,0,10*ROW('Sanitation Data'!D20))),'Data Summary'!CO26="Yes"),OFFSET('Sanitation Data'!$D$12,0,10*ROW('Sanitation Data'!D20)),NA())</f>
        <v>#N/A</v>
      </c>
      <c r="AA26" s="97" t="e">
        <f ca="true">+IF(AND(ISNUMBER(OFFSET('Sanitation Data'!$E$4,0,10*ROW('Sanitation Data'!E20))),'Data Summary'!CP26="Yes"),100-OFFSET('Sanitation Data'!$E$4,0,10*ROW('Sanitation Data'!E20)),NA())</f>
        <v>#N/A</v>
      </c>
      <c r="AB26" s="97" t="e">
        <f ca="true">+IF(AND(ISNUMBER(OFFSET('Sanitation Data'!$E$6,0,10*ROW('Sanitation Data'!E20))),'Data Summary'!CQ26="Yes"),OFFSET('Sanitation Data'!$E$6,0,10*ROW('Sanitation Data'!E20)),NA())</f>
        <v>#N/A</v>
      </c>
      <c r="AC26" s="97" t="e">
        <f ca="true">+IF(AND(ISNUMBER(OFFSET('Sanitation Data'!$E$10,0,10*ROW('Sanitation Data'!E20))),'Data Summary'!CR26="Yes"),OFFSET('Sanitation Data'!$E$10,0,10*ROW('Sanitation Data'!E20)),NA())</f>
        <v>#N/A</v>
      </c>
      <c r="AD26" s="97" t="e">
        <f ca="true">+IF(AND(ISNUMBER(OFFSET('Sanitation Data'!$E$11,0,10*ROW('Sanitation Data'!E20))),'Data Summary'!CS26="Yes"),OFFSET('Sanitation Data'!$E$11,0,10*ROW('Sanitation Data'!E20)),NA())</f>
        <v>#N/A</v>
      </c>
      <c r="AE26" s="97" t="e">
        <f ca="true">+IF(AND(ISNUMBER(OFFSET('Sanitation Data'!$E$12,0,10*ROW('Sanitation Data'!E20))),'Data Summary'!CT26="Yes"),OFFSET('Sanitation Data'!$E$12,0,10*ROW('Sanitation Data'!E20)),NA())</f>
        <v>#N/A</v>
      </c>
      <c r="AF26" s="97" t="e">
        <f ca="true">+IF(AND(ISNUMBER(OFFSET('Sanitation Data'!$F$4,0,10*ROW('Sanitation Data'!F20))),'Data Summary'!CU26="Yes"),100-OFFSET('Sanitation Data'!$F$4,0,10*ROW('Sanitation Data'!F20)),NA())</f>
        <v>#N/A</v>
      </c>
      <c r="AG26" s="97" t="e">
        <f ca="true">+IF(AND(ISNUMBER(OFFSET('Sanitation Data'!$F$6,0,10*ROW('Sanitation Data'!F20))),'Data Summary'!CV26="Yes"),OFFSET('Sanitation Data'!$F$6,0,10*ROW('Sanitation Data'!F20)),NA())</f>
        <v>#N/A</v>
      </c>
      <c r="AH26" s="97" t="e">
        <f ca="true">+IF(AND(ISNUMBER(OFFSET('Sanitation Data'!$F$10,0,10*ROW('Sanitation Data'!F20))),'Data Summary'!CW26="Yes"),OFFSET('Sanitation Data'!$F$10,0,10*ROW('Sanitation Data'!F20)),NA())</f>
        <v>#N/A</v>
      </c>
      <c r="AI26" s="97" t="e">
        <f ca="true">+IF(AND(ISNUMBER(OFFSET('Sanitation Data'!$F$11,0,10*ROW('Sanitation Data'!F20))),'Data Summary'!CX26="Yes"),OFFSET('Sanitation Data'!$F$11,0,10*ROW('Sanitation Data'!F20)),NA())</f>
        <v>#N/A</v>
      </c>
      <c r="AJ26" s="97" t="e">
        <f ca="true">+IF(AND(ISNUMBER(OFFSET('Sanitation Data'!$F$12,0,10*ROW('Sanitation Data'!F20))),'Data Summary'!CY26="Yes"),OFFSET('Sanitation Data'!$F$12,0,10*ROW('Sanitation Data'!F20)),NA())</f>
        <v>#N/A</v>
      </c>
      <c r="AK26" s="97" t="e">
        <f ca="true">+IF(AND(ISNUMBER(OFFSET('Sanitation Data'!$G$4,0,10*ROW('Sanitation Data'!G20))),'Data Summary'!CZ26="Yes"),100-OFFSET('Sanitation Data'!$G$4,0,10*ROW('Sanitation Data'!G20)),NA())</f>
        <v>#N/A</v>
      </c>
      <c r="AL26" s="97" t="e">
        <f ca="true">+IF(AND(ISNUMBER(OFFSET('Sanitation Data'!$G$6,0,10*ROW('Sanitation Data'!G20))),'Data Summary'!DA26="Yes"),OFFSET('Sanitation Data'!$G$6,0,10*ROW('Sanitation Data'!G20)),NA())</f>
        <v>#N/A</v>
      </c>
      <c r="AM26" s="97" t="e">
        <f ca="true">+IF(AND(ISNUMBER(OFFSET('Sanitation Data'!$G$10,0,10*ROW('Sanitation Data'!G20))),'Data Summary'!DB26="Yes"),OFFSET('Sanitation Data'!$G$10,0,10*ROW('Sanitation Data'!G20)),NA())</f>
        <v>#N/A</v>
      </c>
      <c r="AN26" s="97" t="e">
        <f ca="true">+IF(AND(ISNUMBER(OFFSET('Sanitation Data'!$G$11,0,10*ROW('Sanitation Data'!G20))),'Data Summary'!DC26="Yes"),OFFSET('Sanitation Data'!$G$11,0,10*ROW('Sanitation Data'!G20)),NA())</f>
        <v>#N/A</v>
      </c>
      <c r="AO26" s="97" t="e">
        <f ca="true">+IF(AND(ISNUMBER(OFFSET('Sanitation Data'!$G$12,0,10*ROW('Sanitation Data'!G20))),'Data Summary'!DD26="Yes"),OFFSET('Sanitation Data'!$G$12,0,10*ROW('Sanitation Data'!G20)),NA())</f>
        <v>#N/A</v>
      </c>
      <c r="AP26" s="97" t="e">
        <f ca="true">+IF(AND(ISNUMBER(OFFSET('Sanitation Data'!$H$4,0,10*ROW('Sanitation Data'!H20))),'Data Summary'!DE26="Yes"),100-OFFSET('Sanitation Data'!$H$4,0,10*ROW('Sanitation Data'!H20)),NA())</f>
        <v>#N/A</v>
      </c>
      <c r="AQ26" s="97" t="e">
        <f ca="true">+IF(AND(ISNUMBER(OFFSET('Sanitation Data'!$H$6,0,10*ROW('Sanitation Data'!H20))),'Data Summary'!DF26="Yes"),OFFSET('Sanitation Data'!$H$6,0,10*ROW('Sanitation Data'!H20)),NA())</f>
        <v>#N/A</v>
      </c>
      <c r="AR26" s="97" t="e">
        <f ca="true">+IF(AND(ISNUMBER(OFFSET('Sanitation Data'!$H$10,0,10*ROW('Sanitation Data'!H20))),'Data Summary'!DG26="Yes"),OFFSET('Sanitation Data'!$H$10,0,10*ROW('Sanitation Data'!H20)),NA())</f>
        <v>#N/A</v>
      </c>
      <c r="AS26" s="97" t="e">
        <f ca="true">+IF(AND(ISNUMBER(OFFSET('Sanitation Data'!$H$11,0,10*ROW('Sanitation Data'!H20))),'Data Summary'!DH26="Yes"),OFFSET('Sanitation Data'!$H$11,0,10*ROW('Sanitation Data'!H20)),NA())</f>
        <v>#N/A</v>
      </c>
      <c r="AT26" s="97" t="e">
        <f ca="true">+IF(AND(ISNUMBER(OFFSET('Sanitation Data'!$H$12,0,10*ROW('Sanitation Data'!H20))),'Data Summary'!DI26="Yes"),OFFSET('Sanitation Data'!$H$12,0,10*ROW('Sanitation Data'!H20)),NA())</f>
        <v>#N/A</v>
      </c>
      <c r="AU26" s="97" t="e">
        <f ca="true">+IF(AND(ISNUMBER(OFFSET('Sanitation Data'!$I$4,0,10*ROW('Sanitation Data'!I20))),'Data Summary'!DJ26="Yes"),100-OFFSET('Sanitation Data'!$I$4,0,10*ROW('Sanitation Data'!I20)),NA())</f>
        <v>#N/A</v>
      </c>
      <c r="AV26" s="97" t="e">
        <f ca="true">+IF(AND(ISNUMBER(OFFSET('Sanitation Data'!$I$6,0,10*ROW('Sanitation Data'!I20))),'Data Summary'!DK26="Yes"),OFFSET('Sanitation Data'!$I$6,0,10*ROW('Sanitation Data'!I20)),NA())</f>
        <v>#N/A</v>
      </c>
      <c r="AW26" s="97" t="e">
        <f ca="true">+IF(AND(ISNUMBER(OFFSET('Sanitation Data'!$I$10,0,10*ROW('Sanitation Data'!I20))),'Data Summary'!DL26="Yes"),OFFSET('Sanitation Data'!$I$10,0,10*ROW('Sanitation Data'!I20)),NA())</f>
        <v>#N/A</v>
      </c>
      <c r="AX26" s="97" t="e">
        <f ca="true">+IF(AND(ISNUMBER(OFFSET('Sanitation Data'!$I$11,0,10*ROW('Sanitation Data'!I20))),'Data Summary'!DM26="Yes"),OFFSET('Sanitation Data'!$I$11,0,10*ROW('Sanitation Data'!I20)),NA())</f>
        <v>#N/A</v>
      </c>
      <c r="AY26" s="97" t="e">
        <f ca="true">+IF(AND(ISNUMBER(OFFSET('Sanitation Data'!$I$12,0,10*ROW('Sanitation Data'!I20))),'Data Summary'!DN26="Yes"),OFFSET('Sanitation Data'!$I$12,0,10*ROW('Sanitation Data'!I20)),NA())</f>
        <v>#N/A</v>
      </c>
      <c r="AZ26" s="98" t="e">
        <f ca="true">+IF(AND(ISNUMBER(OFFSET('Hygiene Data'!$D$5,0,10*ROW('Hygiene Data'!D20))),'Data Summary'!DO26="Yes"),OFFSET('Hygiene Data'!$D$5,0,10*ROW('Hygiene Data'!D20)),NA())</f>
        <v>#N/A</v>
      </c>
      <c r="BA26" s="98" t="e">
        <f ca="true">+IF(AND(ISNUMBER(OFFSET('Hygiene Data'!$D$7,0,10*ROW('Hygiene Data'!D20))),'Data Summary'!DP26="Yes"),OFFSET('Hygiene Data'!$D$7,0,10*ROW('Hygiene Data'!D20)),NA())</f>
        <v>#N/A</v>
      </c>
      <c r="BB26" s="98" t="e">
        <f ca="true">+IF(AND(ISNUMBER(OFFSET('Hygiene Data'!$D$9,0,10*ROW('Hygiene Data'!D20))),'Data Summary'!DQ26="Yes"),OFFSET('Hygiene Data'!$D$9,0,10*ROW('Hygiene Data'!D20)),NA())</f>
        <v>#N/A</v>
      </c>
      <c r="BC26" s="98" t="e">
        <f ca="true">+IF(AND(ISNUMBER(OFFSET('Hygiene Data'!$E$5,0,10*ROW('Hygiene Data'!E20))),'Data Summary'!DR26="Yes"),OFFSET('Hygiene Data'!$E$5,0,10*ROW('Hygiene Data'!E20)),NA())</f>
        <v>#N/A</v>
      </c>
      <c r="BD26" s="98" t="e">
        <f ca="true">+IF(AND(ISNUMBER(OFFSET('Hygiene Data'!$E$7,0,10*ROW('Hygiene Data'!E20))),'Data Summary'!DS26="Yes"),OFFSET('Hygiene Data'!$E$7,0,10*ROW('Hygiene Data'!E20)),NA())</f>
        <v>#N/A</v>
      </c>
      <c r="BE26" s="98" t="e">
        <f ca="true">+IF(AND(ISNUMBER(OFFSET('Hygiene Data'!$E$9,0,10*ROW('Hygiene Data'!E20))),'Data Summary'!DT26="Yes"),OFFSET('Hygiene Data'!$E$9,0,10*ROW('Hygiene Data'!E20)),NA())</f>
        <v>#N/A</v>
      </c>
      <c r="BF26" s="98" t="e">
        <f ca="true">+IF(AND(ISNUMBER(OFFSET('Hygiene Data'!$F$5,0,10*ROW('Hygiene Data'!F20))),'Data Summary'!DU26="Yes"),OFFSET('Hygiene Data'!$F$5,0,10*ROW('Hygiene Data'!F20)),NA())</f>
        <v>#N/A</v>
      </c>
      <c r="BG26" s="98" t="e">
        <f ca="true">+IF(AND(ISNUMBER(OFFSET('Hygiene Data'!$F$7,0,10*ROW('Hygiene Data'!F20))),'Data Summary'!DV26="Yes"),OFFSET('Hygiene Data'!$F$7,0,10*ROW('Hygiene Data'!F20)),NA())</f>
        <v>#N/A</v>
      </c>
      <c r="BH26" s="98" t="e">
        <f ca="true">+IF(AND(ISNUMBER(OFFSET('Hygiene Data'!$F$9,0,10*ROW('Hygiene Data'!F20))),'Data Summary'!DW26="Yes"),OFFSET('Hygiene Data'!$F$9,0,10*ROW('Hygiene Data'!F20)),NA())</f>
        <v>#N/A</v>
      </c>
      <c r="BI26" s="98" t="e">
        <f ca="true">+IF(AND(ISNUMBER(OFFSET('Hygiene Data'!$G$5,0,10*ROW('Hygiene Data'!G20))),'Data Summary'!DX26="Yes"),OFFSET('Hygiene Data'!$G$5,0,10*ROW('Hygiene Data'!G20)),NA())</f>
        <v>#N/A</v>
      </c>
      <c r="BJ26" s="98" t="e">
        <f ca="true">+IF(AND(ISNUMBER(OFFSET('Hygiene Data'!$G$7,0,10*ROW('Hygiene Data'!G20))),'Data Summary'!DY26="Yes"),OFFSET('Hygiene Data'!$G$7,0,10*ROW('Hygiene Data'!G20)),NA())</f>
        <v>#N/A</v>
      </c>
      <c r="BK26" s="98" t="e">
        <f ca="true">+IF(AND(ISNUMBER(OFFSET('Hygiene Data'!$G$9,0,10*ROW('Hygiene Data'!G20))),'Data Summary'!DZ26="Yes"),OFFSET('Hygiene Data'!$G$9,0,10*ROW('Hygiene Data'!G20)),NA())</f>
        <v>#N/A</v>
      </c>
      <c r="BL26" s="98" t="e">
        <f ca="true">+IF(AND(ISNUMBER(OFFSET('Hygiene Data'!$H$5,0,10*ROW('Hygiene Data'!H20))),'Data Summary'!EA26="Yes"),OFFSET('Hygiene Data'!$H$5,0,10*ROW('Hygiene Data'!H20)),NA())</f>
        <v>#N/A</v>
      </c>
      <c r="BM26" s="98" t="e">
        <f ca="true">+IF(AND(ISNUMBER(OFFSET('Hygiene Data'!$H$7,0,10*ROW('Hygiene Data'!H20))),'Data Summary'!EB26="Yes"),OFFSET('Hygiene Data'!$H$7,0,10*ROW('Hygiene Data'!H20)),NA())</f>
        <v>#N/A</v>
      </c>
      <c r="BN26" s="98" t="e">
        <f ca="true">+IF(AND(ISNUMBER(OFFSET('Hygiene Data'!$H$9,0,10*ROW('Hygiene Data'!H20))),'Data Summary'!EC26="Yes"),OFFSET('Hygiene Data'!$H$9,0,10*ROW('Hygiene Data'!H20)),NA())</f>
        <v>#N/A</v>
      </c>
      <c r="BO26" s="98" t="e">
        <f ca="true">+IF(AND(ISNUMBER(OFFSET('Hygiene Data'!$I$5,0,10*ROW('Hygiene Data'!I20))),'Data Summary'!ED26="Yes"),OFFSET('Hygiene Data'!$I$5,0,10*ROW('Hygiene Data'!I20)),NA())</f>
        <v>#N/A</v>
      </c>
      <c r="BP26" s="98" t="e">
        <f ca="true">+IF(AND(ISNUMBER(OFFSET('Hygiene Data'!$I$7,0,10*ROW('Hygiene Data'!I20))),'Data Summary'!EE26="Yes"),OFFSET('Hygiene Data'!$I$7,0,10*ROW('Hygiene Data'!I20)),NA())</f>
        <v>#N/A</v>
      </c>
      <c r="BQ26" s="98" t="e">
        <f ca="true">+IF(AND(ISNUMBER(OFFSET('Hygiene Data'!$I$9,0,10*ROW('Hygiene Data'!I20))),'Data Summary'!EF26="Yes"),OFFSET('Hygiene Data'!$I$9,0,10*ROW('Hygiene Data'!I20)),NA())</f>
        <v>#N/A</v>
      </c>
    </row>
    <row xmlns:x14ac="http://schemas.microsoft.com/office/spreadsheetml/2009/9/ac" r="27" x14ac:dyDescent="0.2">
      <c r="A27" s="339" t="e">
        <f ca="true">+RIGHT('Data Summary'!A27,LEN('Data Summary'!A27)-9)</f>
        <v>#VALUE!</v>
      </c>
      <c r="B27" s="36" t="str">
        <f ca="true">+IF(ISTEXT('Data Summary'!B27),'Data Summary'!B27,"")</f>
        <v/>
      </c>
      <c r="C27" s="338" t="e">
        <f ca="true">+VALUE('Data Summary'!C27)</f>
        <v>#VALUE!</v>
      </c>
      <c r="D27" s="96" t="e">
        <f ca="true">+IF(AND(ISNUMBER(OFFSET('Water Data'!$D$4,0,10*ROW('Water Data'!D21))),'Data Summary'!BS27="Yes"),100-OFFSET('Water Data'!$D$4,0,10*ROW('Water Data'!D21)),NA())</f>
        <v>#N/A</v>
      </c>
      <c r="E27" s="96" t="e">
        <f ca="true">+IF(AND(ISNUMBER(OFFSET('Water Data'!$D$6,0,10*ROW('Water Data'!D21))),'Data Summary'!BT27="Yes"),OFFSET('Water Data'!$D$6,0,10*ROW('Water Data'!D21)),NA())</f>
        <v>#N/A</v>
      </c>
      <c r="F27" s="96" t="e">
        <f ca="true">+IF(AND(ISNUMBER(OFFSET('Water Data'!$D$9,0,10*ROW('Water Data'!D21))),'Data Summary'!BU27="Yes"),OFFSET('Water Data'!$D$9,0,10*ROW('Water Data'!D21)),NA())</f>
        <v>#N/A</v>
      </c>
      <c r="G27" s="96" t="e">
        <f ca="true">+IF(AND(ISNUMBER(OFFSET('Water Data'!$E$4,0,10*ROW('Water Data'!E21))),'Data Summary'!BV27="Yes"),100-OFFSET('Water Data'!$E$4,0,10*ROW('Water Data'!E21)),NA())</f>
        <v>#N/A</v>
      </c>
      <c r="H27" s="96" t="e">
        <f ca="true">+IF(AND(ISNUMBER(OFFSET('Water Data'!$E$6,0,10*ROW('Water Data'!E21))),'Data Summary'!BW27="Yes"),OFFSET('Water Data'!$E$6,0,10*ROW('Water Data'!E21)),NA())</f>
        <v>#N/A</v>
      </c>
      <c r="I27" s="96" t="e">
        <f ca="true">+IF(AND(ISNUMBER(OFFSET('Water Data'!$E$9,0,10*ROW('Water Data'!E21))),'Data Summary'!BX27="Yes"),OFFSET('Water Data'!$E$9,0,10*ROW('Water Data'!E21)),NA())</f>
        <v>#N/A</v>
      </c>
      <c r="J27" s="96" t="e">
        <f ca="true">+IF(AND(ISNUMBER(OFFSET('Water Data'!$F$4,0,10*ROW('Water Data'!F21))),'Data Summary'!BY27="Yes"),100-OFFSET('Water Data'!$F$4,0,10*ROW('Water Data'!F21)),NA())</f>
        <v>#N/A</v>
      </c>
      <c r="K27" s="96" t="e">
        <f ca="true">+IF(AND(ISNUMBER(OFFSET('Water Data'!$F$6,0,10*ROW('Water Data'!F21))),'Data Summary'!BZ27="Yes"),OFFSET('Water Data'!$F$6,0,10*ROW('Water Data'!F21)),NA())</f>
        <v>#N/A</v>
      </c>
      <c r="L27" s="96" t="e">
        <f ca="true">+IF(AND(ISNUMBER(OFFSET('Water Data'!$F$9,0,10*ROW('Water Data'!F21))),'Data Summary'!CA27="Yes"),OFFSET('Water Data'!$F$9,0,10*ROW('Water Data'!F21)),NA())</f>
        <v>#N/A</v>
      </c>
      <c r="M27" s="96" t="e">
        <f ca="true">+IF(AND(ISNUMBER(OFFSET('Water Data'!$G$4,0,10*ROW('Water Data'!G21))),'Data Summary'!CB27="Yes"),100-OFFSET('Water Data'!$G$4,0,10*ROW('Water Data'!G21)),NA())</f>
        <v>#N/A</v>
      </c>
      <c r="N27" s="96" t="e">
        <f ca="true">+IF(AND(ISNUMBER(OFFSET('Water Data'!$G$6,0,10*ROW('Water Data'!G21))),'Data Summary'!CC27="Yes"),OFFSET('Water Data'!$G$6,0,10*ROW('Water Data'!G21)),NA())</f>
        <v>#N/A</v>
      </c>
      <c r="O27" s="96" t="e">
        <f ca="true">+IF(AND(ISNUMBER(OFFSET('Water Data'!$G$9,0,10*ROW('Water Data'!G21))),'Data Summary'!CD27="Yes"),OFFSET('Water Data'!$G$9,0,10*ROW('Water Data'!G21)),NA())</f>
        <v>#N/A</v>
      </c>
      <c r="P27" s="96" t="e">
        <f ca="true">+IF(AND(ISNUMBER(OFFSET('Water Data'!$H$4,0,10*ROW('Water Data'!H21))),'Data Summary'!CE27="Yes"),100-OFFSET('Water Data'!$H$4,0,10*ROW('Water Data'!H21)),NA())</f>
        <v>#N/A</v>
      </c>
      <c r="Q27" s="96" t="e">
        <f ca="true">+IF(AND(ISNUMBER(OFFSET('Water Data'!$H$6,0,10*ROW('Water Data'!H21))),'Data Summary'!CF27="Yes"),OFFSET('Water Data'!$H$6,0,10*ROW('Water Data'!H21)),NA())</f>
        <v>#N/A</v>
      </c>
      <c r="R27" s="96" t="e">
        <f ca="true">+IF(AND(ISNUMBER(OFFSET('Water Data'!$H$9,0,10*ROW('Water Data'!H21))),'Data Summary'!CG27="Yes"),OFFSET('Water Data'!$H$9,0,10*ROW('Water Data'!H21)),NA())</f>
        <v>#N/A</v>
      </c>
      <c r="S27" s="96" t="e">
        <f ca="true">+IF(AND(ISNUMBER(OFFSET('Water Data'!$I$4,0,10*ROW('Water Data'!I21))),'Data Summary'!CH27="Yes"),100-OFFSET('Water Data'!$I$4,0,10*ROW('Water Data'!I21)),NA())</f>
        <v>#N/A</v>
      </c>
      <c r="T27" s="96" t="e">
        <f ca="true">+IF(AND(ISNUMBER(OFFSET('Water Data'!$I$6,0,10*ROW('Water Data'!I21))),'Data Summary'!CI27="Yes"),OFFSET('Water Data'!$I$6,0,10*ROW('Water Data'!I21)),NA())</f>
        <v>#N/A</v>
      </c>
      <c r="U27" s="96" t="e">
        <f ca="true">+IF(AND(ISNUMBER(OFFSET('Water Data'!$I$9,0,10*ROW('Water Data'!I21))),'Data Summary'!CJ27="Yes"),OFFSET('Water Data'!$I$9,0,10*ROW('Water Data'!I21)),NA())</f>
        <v>#N/A</v>
      </c>
      <c r="V27" s="97" t="e">
        <f ca="true">+IF(AND(ISNUMBER(OFFSET('Sanitation Data'!$D$4,0,10*ROW('Sanitation Data'!D21))),'Data Summary'!CK27="Yes"),100-OFFSET('Sanitation Data'!$D$4,0,10*ROW('Sanitation Data'!D21)),NA())</f>
        <v>#N/A</v>
      </c>
      <c r="W27" s="97" t="e">
        <f ca="true">+IF(AND(ISNUMBER(OFFSET('Sanitation Data'!$D$6,0,10*ROW('Sanitation Data'!D21))),'Data Summary'!CL27="Yes"),OFFSET('Sanitation Data'!$D$6,0,10*ROW('Sanitation Data'!D21)),NA())</f>
        <v>#N/A</v>
      </c>
      <c r="X27" s="97" t="e">
        <f ca="true">+IF(AND(ISNUMBER(OFFSET('Sanitation Data'!$D$10,0,10*ROW('Sanitation Data'!D21))),'Data Summary'!CM27="Yes"),OFFSET('Sanitation Data'!$D$10,0,10*ROW('Sanitation Data'!D21)),NA())</f>
        <v>#N/A</v>
      </c>
      <c r="Y27" s="97" t="e">
        <f ca="true">+IF(AND(ISNUMBER(OFFSET('Sanitation Data'!$D$11,0,10*ROW('Sanitation Data'!D21))),'Data Summary'!CN27="Yes"),OFFSET('Sanitation Data'!$D$11,0,10*ROW('Sanitation Data'!D21)),NA())</f>
        <v>#N/A</v>
      </c>
      <c r="Z27" s="97" t="e">
        <f ca="true">+IF(AND(ISNUMBER(OFFSET('Sanitation Data'!$D$12,0,10*ROW('Sanitation Data'!D21))),'Data Summary'!CO27="Yes"),OFFSET('Sanitation Data'!$D$12,0,10*ROW('Sanitation Data'!D21)),NA())</f>
        <v>#N/A</v>
      </c>
      <c r="AA27" s="97" t="e">
        <f ca="true">+IF(AND(ISNUMBER(OFFSET('Sanitation Data'!$E$4,0,10*ROW('Sanitation Data'!E21))),'Data Summary'!CP27="Yes"),100-OFFSET('Sanitation Data'!$E$4,0,10*ROW('Sanitation Data'!E21)),NA())</f>
        <v>#N/A</v>
      </c>
      <c r="AB27" s="97" t="e">
        <f ca="true">+IF(AND(ISNUMBER(OFFSET('Sanitation Data'!$E$6,0,10*ROW('Sanitation Data'!E21))),'Data Summary'!CQ27="Yes"),OFFSET('Sanitation Data'!$E$6,0,10*ROW('Sanitation Data'!E21)),NA())</f>
        <v>#N/A</v>
      </c>
      <c r="AC27" s="97" t="e">
        <f ca="true">+IF(AND(ISNUMBER(OFFSET('Sanitation Data'!$E$10,0,10*ROW('Sanitation Data'!E21))),'Data Summary'!CR27="Yes"),OFFSET('Sanitation Data'!$E$10,0,10*ROW('Sanitation Data'!E21)),NA())</f>
        <v>#N/A</v>
      </c>
      <c r="AD27" s="97" t="e">
        <f ca="true">+IF(AND(ISNUMBER(OFFSET('Sanitation Data'!$E$11,0,10*ROW('Sanitation Data'!E21))),'Data Summary'!CS27="Yes"),OFFSET('Sanitation Data'!$E$11,0,10*ROW('Sanitation Data'!E21)),NA())</f>
        <v>#N/A</v>
      </c>
      <c r="AE27" s="97" t="e">
        <f ca="true">+IF(AND(ISNUMBER(OFFSET('Sanitation Data'!$E$12,0,10*ROW('Sanitation Data'!E21))),'Data Summary'!CT27="Yes"),OFFSET('Sanitation Data'!$E$12,0,10*ROW('Sanitation Data'!E21)),NA())</f>
        <v>#N/A</v>
      </c>
      <c r="AF27" s="97" t="e">
        <f ca="true">+IF(AND(ISNUMBER(OFFSET('Sanitation Data'!$F$4,0,10*ROW('Sanitation Data'!F21))),'Data Summary'!CU27="Yes"),100-OFFSET('Sanitation Data'!$F$4,0,10*ROW('Sanitation Data'!F21)),NA())</f>
        <v>#N/A</v>
      </c>
      <c r="AG27" s="97" t="e">
        <f ca="true">+IF(AND(ISNUMBER(OFFSET('Sanitation Data'!$F$6,0,10*ROW('Sanitation Data'!F21))),'Data Summary'!CV27="Yes"),OFFSET('Sanitation Data'!$F$6,0,10*ROW('Sanitation Data'!F21)),NA())</f>
        <v>#N/A</v>
      </c>
      <c r="AH27" s="97" t="e">
        <f ca="true">+IF(AND(ISNUMBER(OFFSET('Sanitation Data'!$F$10,0,10*ROW('Sanitation Data'!F21))),'Data Summary'!CW27="Yes"),OFFSET('Sanitation Data'!$F$10,0,10*ROW('Sanitation Data'!F21)),NA())</f>
        <v>#N/A</v>
      </c>
      <c r="AI27" s="97" t="e">
        <f ca="true">+IF(AND(ISNUMBER(OFFSET('Sanitation Data'!$F$11,0,10*ROW('Sanitation Data'!F21))),'Data Summary'!CX27="Yes"),OFFSET('Sanitation Data'!$F$11,0,10*ROW('Sanitation Data'!F21)),NA())</f>
        <v>#N/A</v>
      </c>
      <c r="AJ27" s="97" t="e">
        <f ca="true">+IF(AND(ISNUMBER(OFFSET('Sanitation Data'!$F$12,0,10*ROW('Sanitation Data'!F21))),'Data Summary'!CY27="Yes"),OFFSET('Sanitation Data'!$F$12,0,10*ROW('Sanitation Data'!F21)),NA())</f>
        <v>#N/A</v>
      </c>
      <c r="AK27" s="97" t="e">
        <f ca="true">+IF(AND(ISNUMBER(OFFSET('Sanitation Data'!$G$4,0,10*ROW('Sanitation Data'!G21))),'Data Summary'!CZ27="Yes"),100-OFFSET('Sanitation Data'!$G$4,0,10*ROW('Sanitation Data'!G21)),NA())</f>
        <v>#N/A</v>
      </c>
      <c r="AL27" s="97" t="e">
        <f ca="true">+IF(AND(ISNUMBER(OFFSET('Sanitation Data'!$G$6,0,10*ROW('Sanitation Data'!G21))),'Data Summary'!DA27="Yes"),OFFSET('Sanitation Data'!$G$6,0,10*ROW('Sanitation Data'!G21)),NA())</f>
        <v>#N/A</v>
      </c>
      <c r="AM27" s="97" t="e">
        <f ca="true">+IF(AND(ISNUMBER(OFFSET('Sanitation Data'!$G$10,0,10*ROW('Sanitation Data'!G21))),'Data Summary'!DB27="Yes"),OFFSET('Sanitation Data'!$G$10,0,10*ROW('Sanitation Data'!G21)),NA())</f>
        <v>#N/A</v>
      </c>
      <c r="AN27" s="97" t="e">
        <f ca="true">+IF(AND(ISNUMBER(OFFSET('Sanitation Data'!$G$11,0,10*ROW('Sanitation Data'!G21))),'Data Summary'!DC27="Yes"),OFFSET('Sanitation Data'!$G$11,0,10*ROW('Sanitation Data'!G21)),NA())</f>
        <v>#N/A</v>
      </c>
      <c r="AO27" s="97" t="e">
        <f ca="true">+IF(AND(ISNUMBER(OFFSET('Sanitation Data'!$G$12,0,10*ROW('Sanitation Data'!G21))),'Data Summary'!DD27="Yes"),OFFSET('Sanitation Data'!$G$12,0,10*ROW('Sanitation Data'!G21)),NA())</f>
        <v>#N/A</v>
      </c>
      <c r="AP27" s="97" t="e">
        <f ca="true">+IF(AND(ISNUMBER(OFFSET('Sanitation Data'!$H$4,0,10*ROW('Sanitation Data'!H21))),'Data Summary'!DE27="Yes"),100-OFFSET('Sanitation Data'!$H$4,0,10*ROW('Sanitation Data'!H21)),NA())</f>
        <v>#N/A</v>
      </c>
      <c r="AQ27" s="97" t="e">
        <f ca="true">+IF(AND(ISNUMBER(OFFSET('Sanitation Data'!$H$6,0,10*ROW('Sanitation Data'!H21))),'Data Summary'!DF27="Yes"),OFFSET('Sanitation Data'!$H$6,0,10*ROW('Sanitation Data'!H21)),NA())</f>
        <v>#N/A</v>
      </c>
      <c r="AR27" s="97" t="e">
        <f ca="true">+IF(AND(ISNUMBER(OFFSET('Sanitation Data'!$H$10,0,10*ROW('Sanitation Data'!H21))),'Data Summary'!DG27="Yes"),OFFSET('Sanitation Data'!$H$10,0,10*ROW('Sanitation Data'!H21)),NA())</f>
        <v>#N/A</v>
      </c>
      <c r="AS27" s="97" t="e">
        <f ca="true">+IF(AND(ISNUMBER(OFFSET('Sanitation Data'!$H$11,0,10*ROW('Sanitation Data'!H21))),'Data Summary'!DH27="Yes"),OFFSET('Sanitation Data'!$H$11,0,10*ROW('Sanitation Data'!H21)),NA())</f>
        <v>#N/A</v>
      </c>
      <c r="AT27" s="97" t="e">
        <f ca="true">+IF(AND(ISNUMBER(OFFSET('Sanitation Data'!$H$12,0,10*ROW('Sanitation Data'!H21))),'Data Summary'!DI27="Yes"),OFFSET('Sanitation Data'!$H$12,0,10*ROW('Sanitation Data'!H21)),NA())</f>
        <v>#N/A</v>
      </c>
      <c r="AU27" s="97" t="e">
        <f ca="true">+IF(AND(ISNUMBER(OFFSET('Sanitation Data'!$I$4,0,10*ROW('Sanitation Data'!I21))),'Data Summary'!DJ27="Yes"),100-OFFSET('Sanitation Data'!$I$4,0,10*ROW('Sanitation Data'!I21)),NA())</f>
        <v>#N/A</v>
      </c>
      <c r="AV27" s="97" t="e">
        <f ca="true">+IF(AND(ISNUMBER(OFFSET('Sanitation Data'!$I$6,0,10*ROW('Sanitation Data'!I21))),'Data Summary'!DK27="Yes"),OFFSET('Sanitation Data'!$I$6,0,10*ROW('Sanitation Data'!I21)),NA())</f>
        <v>#N/A</v>
      </c>
      <c r="AW27" s="97" t="e">
        <f ca="true">+IF(AND(ISNUMBER(OFFSET('Sanitation Data'!$I$10,0,10*ROW('Sanitation Data'!I21))),'Data Summary'!DL27="Yes"),OFFSET('Sanitation Data'!$I$10,0,10*ROW('Sanitation Data'!I21)),NA())</f>
        <v>#N/A</v>
      </c>
      <c r="AX27" s="97" t="e">
        <f ca="true">+IF(AND(ISNUMBER(OFFSET('Sanitation Data'!$I$11,0,10*ROW('Sanitation Data'!I21))),'Data Summary'!DM27="Yes"),OFFSET('Sanitation Data'!$I$11,0,10*ROW('Sanitation Data'!I21)),NA())</f>
        <v>#N/A</v>
      </c>
      <c r="AY27" s="97" t="e">
        <f ca="true">+IF(AND(ISNUMBER(OFFSET('Sanitation Data'!$I$12,0,10*ROW('Sanitation Data'!I21))),'Data Summary'!DN27="Yes"),OFFSET('Sanitation Data'!$I$12,0,10*ROW('Sanitation Data'!I21)),NA())</f>
        <v>#N/A</v>
      </c>
      <c r="AZ27" s="98" t="e">
        <f ca="true">+IF(AND(ISNUMBER(OFFSET('Hygiene Data'!$D$5,0,10*ROW('Hygiene Data'!D21))),'Data Summary'!DO27="Yes"),OFFSET('Hygiene Data'!$D$5,0,10*ROW('Hygiene Data'!D21)),NA())</f>
        <v>#N/A</v>
      </c>
      <c r="BA27" s="98" t="e">
        <f ca="true">+IF(AND(ISNUMBER(OFFSET('Hygiene Data'!$D$7,0,10*ROW('Hygiene Data'!D21))),'Data Summary'!DP27="Yes"),OFFSET('Hygiene Data'!$D$7,0,10*ROW('Hygiene Data'!D21)),NA())</f>
        <v>#N/A</v>
      </c>
      <c r="BB27" s="98" t="e">
        <f ca="true">+IF(AND(ISNUMBER(OFFSET('Hygiene Data'!$D$9,0,10*ROW('Hygiene Data'!D21))),'Data Summary'!DQ27="Yes"),OFFSET('Hygiene Data'!$D$9,0,10*ROW('Hygiene Data'!D21)),NA())</f>
        <v>#N/A</v>
      </c>
      <c r="BC27" s="98" t="e">
        <f ca="true">+IF(AND(ISNUMBER(OFFSET('Hygiene Data'!$E$5,0,10*ROW('Hygiene Data'!E21))),'Data Summary'!DR27="Yes"),OFFSET('Hygiene Data'!$E$5,0,10*ROW('Hygiene Data'!E21)),NA())</f>
        <v>#N/A</v>
      </c>
      <c r="BD27" s="98" t="e">
        <f ca="true">+IF(AND(ISNUMBER(OFFSET('Hygiene Data'!$E$7,0,10*ROW('Hygiene Data'!E21))),'Data Summary'!DS27="Yes"),OFFSET('Hygiene Data'!$E$7,0,10*ROW('Hygiene Data'!E21)),NA())</f>
        <v>#N/A</v>
      </c>
      <c r="BE27" s="98" t="e">
        <f ca="true">+IF(AND(ISNUMBER(OFFSET('Hygiene Data'!$E$9,0,10*ROW('Hygiene Data'!E21))),'Data Summary'!DT27="Yes"),OFFSET('Hygiene Data'!$E$9,0,10*ROW('Hygiene Data'!E21)),NA())</f>
        <v>#N/A</v>
      </c>
      <c r="BF27" s="98" t="e">
        <f ca="true">+IF(AND(ISNUMBER(OFFSET('Hygiene Data'!$F$5,0,10*ROW('Hygiene Data'!F21))),'Data Summary'!DU27="Yes"),OFFSET('Hygiene Data'!$F$5,0,10*ROW('Hygiene Data'!F21)),NA())</f>
        <v>#N/A</v>
      </c>
      <c r="BG27" s="98" t="e">
        <f ca="true">+IF(AND(ISNUMBER(OFFSET('Hygiene Data'!$F$7,0,10*ROW('Hygiene Data'!F21))),'Data Summary'!DV27="Yes"),OFFSET('Hygiene Data'!$F$7,0,10*ROW('Hygiene Data'!F21)),NA())</f>
        <v>#N/A</v>
      </c>
      <c r="BH27" s="98" t="e">
        <f ca="true">+IF(AND(ISNUMBER(OFFSET('Hygiene Data'!$F$9,0,10*ROW('Hygiene Data'!F21))),'Data Summary'!DW27="Yes"),OFFSET('Hygiene Data'!$F$9,0,10*ROW('Hygiene Data'!F21)),NA())</f>
        <v>#N/A</v>
      </c>
      <c r="BI27" s="98" t="e">
        <f ca="true">+IF(AND(ISNUMBER(OFFSET('Hygiene Data'!$G$5,0,10*ROW('Hygiene Data'!G21))),'Data Summary'!DX27="Yes"),OFFSET('Hygiene Data'!$G$5,0,10*ROW('Hygiene Data'!G21)),NA())</f>
        <v>#N/A</v>
      </c>
      <c r="BJ27" s="98" t="e">
        <f ca="true">+IF(AND(ISNUMBER(OFFSET('Hygiene Data'!$G$7,0,10*ROW('Hygiene Data'!G21))),'Data Summary'!DY27="Yes"),OFFSET('Hygiene Data'!$G$7,0,10*ROW('Hygiene Data'!G21)),NA())</f>
        <v>#N/A</v>
      </c>
      <c r="BK27" s="98" t="e">
        <f ca="true">+IF(AND(ISNUMBER(OFFSET('Hygiene Data'!$G$9,0,10*ROW('Hygiene Data'!G21))),'Data Summary'!DZ27="Yes"),OFFSET('Hygiene Data'!$G$9,0,10*ROW('Hygiene Data'!G21)),NA())</f>
        <v>#N/A</v>
      </c>
      <c r="BL27" s="98" t="e">
        <f ca="true">+IF(AND(ISNUMBER(OFFSET('Hygiene Data'!$H$5,0,10*ROW('Hygiene Data'!H21))),'Data Summary'!EA27="Yes"),OFFSET('Hygiene Data'!$H$5,0,10*ROW('Hygiene Data'!H21)),NA())</f>
        <v>#N/A</v>
      </c>
      <c r="BM27" s="98" t="e">
        <f ca="true">+IF(AND(ISNUMBER(OFFSET('Hygiene Data'!$H$7,0,10*ROW('Hygiene Data'!H21))),'Data Summary'!EB27="Yes"),OFFSET('Hygiene Data'!$H$7,0,10*ROW('Hygiene Data'!H21)),NA())</f>
        <v>#N/A</v>
      </c>
      <c r="BN27" s="98" t="e">
        <f ca="true">+IF(AND(ISNUMBER(OFFSET('Hygiene Data'!$H$9,0,10*ROW('Hygiene Data'!H21))),'Data Summary'!EC27="Yes"),OFFSET('Hygiene Data'!$H$9,0,10*ROW('Hygiene Data'!H21)),NA())</f>
        <v>#N/A</v>
      </c>
      <c r="BO27" s="98" t="e">
        <f ca="true">+IF(AND(ISNUMBER(OFFSET('Hygiene Data'!$I$5,0,10*ROW('Hygiene Data'!I21))),'Data Summary'!ED27="Yes"),OFFSET('Hygiene Data'!$I$5,0,10*ROW('Hygiene Data'!I21)),NA())</f>
        <v>#N/A</v>
      </c>
      <c r="BP27" s="98" t="e">
        <f ca="true">+IF(AND(ISNUMBER(OFFSET('Hygiene Data'!$I$7,0,10*ROW('Hygiene Data'!I21))),'Data Summary'!EE27="Yes"),OFFSET('Hygiene Data'!$I$7,0,10*ROW('Hygiene Data'!I21)),NA())</f>
        <v>#N/A</v>
      </c>
      <c r="BQ27" s="98" t="e">
        <f ca="true">+IF(AND(ISNUMBER(OFFSET('Hygiene Data'!$I$9,0,10*ROW('Hygiene Data'!I21))),'Data Summary'!EF27="Yes"),OFFSET('Hygiene Data'!$I$9,0,10*ROW('Hygiene Data'!I21)),NA())</f>
        <v>#N/A</v>
      </c>
    </row>
    <row xmlns:x14ac="http://schemas.microsoft.com/office/spreadsheetml/2009/9/ac" r="28" x14ac:dyDescent="0.2">
      <c r="A28" s="339" t="e">
        <f ca="true">+RIGHT('Data Summary'!A28,LEN('Data Summary'!A28)-9)</f>
        <v>#VALUE!</v>
      </c>
      <c r="B28" s="36" t="str">
        <f ca="true">+IF(ISTEXT('Data Summary'!B28),'Data Summary'!B28,"")</f>
        <v/>
      </c>
      <c r="C28" s="338" t="e">
        <f ca="true">+VALUE('Data Summary'!C28)</f>
        <v>#VALUE!</v>
      </c>
      <c r="D28" s="96" t="e">
        <f ca="true">+IF(AND(ISNUMBER(OFFSET('Water Data'!$D$4,0,10*ROW('Water Data'!D22))),'Data Summary'!BS28="Yes"),100-OFFSET('Water Data'!$D$4,0,10*ROW('Water Data'!D22)),NA())</f>
        <v>#N/A</v>
      </c>
      <c r="E28" s="96" t="e">
        <f ca="true">+IF(AND(ISNUMBER(OFFSET('Water Data'!$D$6,0,10*ROW('Water Data'!D22))),'Data Summary'!BT28="Yes"),OFFSET('Water Data'!$D$6,0,10*ROW('Water Data'!D22)),NA())</f>
        <v>#N/A</v>
      </c>
      <c r="F28" s="96" t="e">
        <f ca="true">+IF(AND(ISNUMBER(OFFSET('Water Data'!$D$9,0,10*ROW('Water Data'!D22))),'Data Summary'!BU28="Yes"),OFFSET('Water Data'!$D$9,0,10*ROW('Water Data'!D22)),NA())</f>
        <v>#N/A</v>
      </c>
      <c r="G28" s="96" t="e">
        <f ca="true">+IF(AND(ISNUMBER(OFFSET('Water Data'!$E$4,0,10*ROW('Water Data'!E22))),'Data Summary'!BV28="Yes"),100-OFFSET('Water Data'!$E$4,0,10*ROW('Water Data'!E22)),NA())</f>
        <v>#N/A</v>
      </c>
      <c r="H28" s="96" t="e">
        <f ca="true">+IF(AND(ISNUMBER(OFFSET('Water Data'!$E$6,0,10*ROW('Water Data'!E22))),'Data Summary'!BW28="Yes"),OFFSET('Water Data'!$E$6,0,10*ROW('Water Data'!E22)),NA())</f>
        <v>#N/A</v>
      </c>
      <c r="I28" s="96" t="e">
        <f ca="true">+IF(AND(ISNUMBER(OFFSET('Water Data'!$E$9,0,10*ROW('Water Data'!E22))),'Data Summary'!BX28="Yes"),OFFSET('Water Data'!$E$9,0,10*ROW('Water Data'!E22)),NA())</f>
        <v>#N/A</v>
      </c>
      <c r="J28" s="96" t="e">
        <f ca="true">+IF(AND(ISNUMBER(OFFSET('Water Data'!$F$4,0,10*ROW('Water Data'!F22))),'Data Summary'!BY28="Yes"),100-OFFSET('Water Data'!$F$4,0,10*ROW('Water Data'!F22)),NA())</f>
        <v>#N/A</v>
      </c>
      <c r="K28" s="96" t="e">
        <f ca="true">+IF(AND(ISNUMBER(OFFSET('Water Data'!$F$6,0,10*ROW('Water Data'!F22))),'Data Summary'!BZ28="Yes"),OFFSET('Water Data'!$F$6,0,10*ROW('Water Data'!F22)),NA())</f>
        <v>#N/A</v>
      </c>
      <c r="L28" s="96" t="e">
        <f ca="true">+IF(AND(ISNUMBER(OFFSET('Water Data'!$F$9,0,10*ROW('Water Data'!F22))),'Data Summary'!CA28="Yes"),OFFSET('Water Data'!$F$9,0,10*ROW('Water Data'!F22)),NA())</f>
        <v>#N/A</v>
      </c>
      <c r="M28" s="96" t="e">
        <f ca="true">+IF(AND(ISNUMBER(OFFSET('Water Data'!$G$4,0,10*ROW('Water Data'!G22))),'Data Summary'!CB28="Yes"),100-OFFSET('Water Data'!$G$4,0,10*ROW('Water Data'!G22)),NA())</f>
        <v>#N/A</v>
      </c>
      <c r="N28" s="96" t="e">
        <f ca="true">+IF(AND(ISNUMBER(OFFSET('Water Data'!$G$6,0,10*ROW('Water Data'!G22))),'Data Summary'!CC28="Yes"),OFFSET('Water Data'!$G$6,0,10*ROW('Water Data'!G22)),NA())</f>
        <v>#N/A</v>
      </c>
      <c r="O28" s="96" t="e">
        <f ca="true">+IF(AND(ISNUMBER(OFFSET('Water Data'!$G$9,0,10*ROW('Water Data'!G22))),'Data Summary'!CD28="Yes"),OFFSET('Water Data'!$G$9,0,10*ROW('Water Data'!G22)),NA())</f>
        <v>#N/A</v>
      </c>
      <c r="P28" s="96" t="e">
        <f ca="true">+IF(AND(ISNUMBER(OFFSET('Water Data'!$H$4,0,10*ROW('Water Data'!H22))),'Data Summary'!CE28="Yes"),100-OFFSET('Water Data'!$H$4,0,10*ROW('Water Data'!H22)),NA())</f>
        <v>#N/A</v>
      </c>
      <c r="Q28" s="96" t="e">
        <f ca="true">+IF(AND(ISNUMBER(OFFSET('Water Data'!$H$6,0,10*ROW('Water Data'!H22))),'Data Summary'!CF28="Yes"),OFFSET('Water Data'!$H$6,0,10*ROW('Water Data'!H22)),NA())</f>
        <v>#N/A</v>
      </c>
      <c r="R28" s="96" t="e">
        <f ca="true">+IF(AND(ISNUMBER(OFFSET('Water Data'!$H$9,0,10*ROW('Water Data'!H22))),'Data Summary'!CG28="Yes"),OFFSET('Water Data'!$H$9,0,10*ROW('Water Data'!H22)),NA())</f>
        <v>#N/A</v>
      </c>
      <c r="S28" s="96" t="e">
        <f ca="true">+IF(AND(ISNUMBER(OFFSET('Water Data'!$I$4,0,10*ROW('Water Data'!I22))),'Data Summary'!CH28="Yes"),100-OFFSET('Water Data'!$I$4,0,10*ROW('Water Data'!I22)),NA())</f>
        <v>#N/A</v>
      </c>
      <c r="T28" s="96" t="e">
        <f ca="true">+IF(AND(ISNUMBER(OFFSET('Water Data'!$I$6,0,10*ROW('Water Data'!I22))),'Data Summary'!CI28="Yes"),OFFSET('Water Data'!$I$6,0,10*ROW('Water Data'!I22)),NA())</f>
        <v>#N/A</v>
      </c>
      <c r="U28" s="96" t="e">
        <f ca="true">+IF(AND(ISNUMBER(OFFSET('Water Data'!$I$9,0,10*ROW('Water Data'!I22))),'Data Summary'!CJ28="Yes"),OFFSET('Water Data'!$I$9,0,10*ROW('Water Data'!I22)),NA())</f>
        <v>#N/A</v>
      </c>
      <c r="V28" s="97" t="e">
        <f ca="true">+IF(AND(ISNUMBER(OFFSET('Sanitation Data'!$D$4,0,10*ROW('Sanitation Data'!D22))),'Data Summary'!CK28="Yes"),100-OFFSET('Sanitation Data'!$D$4,0,10*ROW('Sanitation Data'!D22)),NA())</f>
        <v>#N/A</v>
      </c>
      <c r="W28" s="97" t="e">
        <f ca="true">+IF(AND(ISNUMBER(OFFSET('Sanitation Data'!$D$6,0,10*ROW('Sanitation Data'!D22))),'Data Summary'!CL28="Yes"),OFFSET('Sanitation Data'!$D$6,0,10*ROW('Sanitation Data'!D22)),NA())</f>
        <v>#N/A</v>
      </c>
      <c r="X28" s="97" t="e">
        <f ca="true">+IF(AND(ISNUMBER(OFFSET('Sanitation Data'!$D$10,0,10*ROW('Sanitation Data'!D22))),'Data Summary'!CM28="Yes"),OFFSET('Sanitation Data'!$D$10,0,10*ROW('Sanitation Data'!D22)),NA())</f>
        <v>#N/A</v>
      </c>
      <c r="Y28" s="97" t="e">
        <f ca="true">+IF(AND(ISNUMBER(OFFSET('Sanitation Data'!$D$11,0,10*ROW('Sanitation Data'!D22))),'Data Summary'!CN28="Yes"),OFFSET('Sanitation Data'!$D$11,0,10*ROW('Sanitation Data'!D22)),NA())</f>
        <v>#N/A</v>
      </c>
      <c r="Z28" s="97" t="e">
        <f ca="true">+IF(AND(ISNUMBER(OFFSET('Sanitation Data'!$D$12,0,10*ROW('Sanitation Data'!D22))),'Data Summary'!CO28="Yes"),OFFSET('Sanitation Data'!$D$12,0,10*ROW('Sanitation Data'!D22)),NA())</f>
        <v>#N/A</v>
      </c>
      <c r="AA28" s="97" t="e">
        <f ca="true">+IF(AND(ISNUMBER(OFFSET('Sanitation Data'!$E$4,0,10*ROW('Sanitation Data'!E22))),'Data Summary'!CP28="Yes"),100-OFFSET('Sanitation Data'!$E$4,0,10*ROW('Sanitation Data'!E22)),NA())</f>
        <v>#N/A</v>
      </c>
      <c r="AB28" s="97" t="e">
        <f ca="true">+IF(AND(ISNUMBER(OFFSET('Sanitation Data'!$E$6,0,10*ROW('Sanitation Data'!E22))),'Data Summary'!CQ28="Yes"),OFFSET('Sanitation Data'!$E$6,0,10*ROW('Sanitation Data'!E22)),NA())</f>
        <v>#N/A</v>
      </c>
      <c r="AC28" s="97" t="e">
        <f ca="true">+IF(AND(ISNUMBER(OFFSET('Sanitation Data'!$E$10,0,10*ROW('Sanitation Data'!E22))),'Data Summary'!CR28="Yes"),OFFSET('Sanitation Data'!$E$10,0,10*ROW('Sanitation Data'!E22)),NA())</f>
        <v>#N/A</v>
      </c>
      <c r="AD28" s="97" t="e">
        <f ca="true">+IF(AND(ISNUMBER(OFFSET('Sanitation Data'!$E$11,0,10*ROW('Sanitation Data'!E22))),'Data Summary'!CS28="Yes"),OFFSET('Sanitation Data'!$E$11,0,10*ROW('Sanitation Data'!E22)),NA())</f>
        <v>#N/A</v>
      </c>
      <c r="AE28" s="97" t="e">
        <f ca="true">+IF(AND(ISNUMBER(OFFSET('Sanitation Data'!$E$12,0,10*ROW('Sanitation Data'!E22))),'Data Summary'!CT28="Yes"),OFFSET('Sanitation Data'!$E$12,0,10*ROW('Sanitation Data'!E22)),NA())</f>
        <v>#N/A</v>
      </c>
      <c r="AF28" s="97" t="e">
        <f ca="true">+IF(AND(ISNUMBER(OFFSET('Sanitation Data'!$F$4,0,10*ROW('Sanitation Data'!F22))),'Data Summary'!CU28="Yes"),100-OFFSET('Sanitation Data'!$F$4,0,10*ROW('Sanitation Data'!F22)),NA())</f>
        <v>#N/A</v>
      </c>
      <c r="AG28" s="97" t="e">
        <f ca="true">+IF(AND(ISNUMBER(OFFSET('Sanitation Data'!$F$6,0,10*ROW('Sanitation Data'!F22))),'Data Summary'!CV28="Yes"),OFFSET('Sanitation Data'!$F$6,0,10*ROW('Sanitation Data'!F22)),NA())</f>
        <v>#N/A</v>
      </c>
      <c r="AH28" s="97" t="e">
        <f ca="true">+IF(AND(ISNUMBER(OFFSET('Sanitation Data'!$F$10,0,10*ROW('Sanitation Data'!F22))),'Data Summary'!CW28="Yes"),OFFSET('Sanitation Data'!$F$10,0,10*ROW('Sanitation Data'!F22)),NA())</f>
        <v>#N/A</v>
      </c>
      <c r="AI28" s="97" t="e">
        <f ca="true">+IF(AND(ISNUMBER(OFFSET('Sanitation Data'!$F$11,0,10*ROW('Sanitation Data'!F22))),'Data Summary'!CX28="Yes"),OFFSET('Sanitation Data'!$F$11,0,10*ROW('Sanitation Data'!F22)),NA())</f>
        <v>#N/A</v>
      </c>
      <c r="AJ28" s="97" t="e">
        <f ca="true">+IF(AND(ISNUMBER(OFFSET('Sanitation Data'!$F$12,0,10*ROW('Sanitation Data'!F22))),'Data Summary'!CY28="Yes"),OFFSET('Sanitation Data'!$F$12,0,10*ROW('Sanitation Data'!F22)),NA())</f>
        <v>#N/A</v>
      </c>
      <c r="AK28" s="97" t="e">
        <f ca="true">+IF(AND(ISNUMBER(OFFSET('Sanitation Data'!$G$4,0,10*ROW('Sanitation Data'!G22))),'Data Summary'!CZ28="Yes"),100-OFFSET('Sanitation Data'!$G$4,0,10*ROW('Sanitation Data'!G22)),NA())</f>
        <v>#N/A</v>
      </c>
      <c r="AL28" s="97" t="e">
        <f ca="true">+IF(AND(ISNUMBER(OFFSET('Sanitation Data'!$G$6,0,10*ROW('Sanitation Data'!G22))),'Data Summary'!DA28="Yes"),OFFSET('Sanitation Data'!$G$6,0,10*ROW('Sanitation Data'!G22)),NA())</f>
        <v>#N/A</v>
      </c>
      <c r="AM28" s="97" t="e">
        <f ca="true">+IF(AND(ISNUMBER(OFFSET('Sanitation Data'!$G$10,0,10*ROW('Sanitation Data'!G22))),'Data Summary'!DB28="Yes"),OFFSET('Sanitation Data'!$G$10,0,10*ROW('Sanitation Data'!G22)),NA())</f>
        <v>#N/A</v>
      </c>
      <c r="AN28" s="97" t="e">
        <f ca="true">+IF(AND(ISNUMBER(OFFSET('Sanitation Data'!$G$11,0,10*ROW('Sanitation Data'!G22))),'Data Summary'!DC28="Yes"),OFFSET('Sanitation Data'!$G$11,0,10*ROW('Sanitation Data'!G22)),NA())</f>
        <v>#N/A</v>
      </c>
      <c r="AO28" s="97" t="e">
        <f ca="true">+IF(AND(ISNUMBER(OFFSET('Sanitation Data'!$G$12,0,10*ROW('Sanitation Data'!G22))),'Data Summary'!DD28="Yes"),OFFSET('Sanitation Data'!$G$12,0,10*ROW('Sanitation Data'!G22)),NA())</f>
        <v>#N/A</v>
      </c>
      <c r="AP28" s="97" t="e">
        <f ca="true">+IF(AND(ISNUMBER(OFFSET('Sanitation Data'!$H$4,0,10*ROW('Sanitation Data'!H22))),'Data Summary'!DE28="Yes"),100-OFFSET('Sanitation Data'!$H$4,0,10*ROW('Sanitation Data'!H22)),NA())</f>
        <v>#N/A</v>
      </c>
      <c r="AQ28" s="97" t="e">
        <f ca="true">+IF(AND(ISNUMBER(OFFSET('Sanitation Data'!$H$6,0,10*ROW('Sanitation Data'!H22))),'Data Summary'!DF28="Yes"),OFFSET('Sanitation Data'!$H$6,0,10*ROW('Sanitation Data'!H22)),NA())</f>
        <v>#N/A</v>
      </c>
      <c r="AR28" s="97" t="e">
        <f ca="true">+IF(AND(ISNUMBER(OFFSET('Sanitation Data'!$H$10,0,10*ROW('Sanitation Data'!H22))),'Data Summary'!DG28="Yes"),OFFSET('Sanitation Data'!$H$10,0,10*ROW('Sanitation Data'!H22)),NA())</f>
        <v>#N/A</v>
      </c>
      <c r="AS28" s="97" t="e">
        <f ca="true">+IF(AND(ISNUMBER(OFFSET('Sanitation Data'!$H$11,0,10*ROW('Sanitation Data'!H22))),'Data Summary'!DH28="Yes"),OFFSET('Sanitation Data'!$H$11,0,10*ROW('Sanitation Data'!H22)),NA())</f>
        <v>#N/A</v>
      </c>
      <c r="AT28" s="97" t="e">
        <f ca="true">+IF(AND(ISNUMBER(OFFSET('Sanitation Data'!$H$12,0,10*ROW('Sanitation Data'!H22))),'Data Summary'!DI28="Yes"),OFFSET('Sanitation Data'!$H$12,0,10*ROW('Sanitation Data'!H22)),NA())</f>
        <v>#N/A</v>
      </c>
      <c r="AU28" s="97" t="e">
        <f ca="true">+IF(AND(ISNUMBER(OFFSET('Sanitation Data'!$I$4,0,10*ROW('Sanitation Data'!I22))),'Data Summary'!DJ28="Yes"),100-OFFSET('Sanitation Data'!$I$4,0,10*ROW('Sanitation Data'!I22)),NA())</f>
        <v>#N/A</v>
      </c>
      <c r="AV28" s="97" t="e">
        <f ca="true">+IF(AND(ISNUMBER(OFFSET('Sanitation Data'!$I$6,0,10*ROW('Sanitation Data'!I22))),'Data Summary'!DK28="Yes"),OFFSET('Sanitation Data'!$I$6,0,10*ROW('Sanitation Data'!I22)),NA())</f>
        <v>#N/A</v>
      </c>
      <c r="AW28" s="97" t="e">
        <f ca="true">+IF(AND(ISNUMBER(OFFSET('Sanitation Data'!$I$10,0,10*ROW('Sanitation Data'!I22))),'Data Summary'!DL28="Yes"),OFFSET('Sanitation Data'!$I$10,0,10*ROW('Sanitation Data'!I22)),NA())</f>
        <v>#N/A</v>
      </c>
      <c r="AX28" s="97" t="e">
        <f ca="true">+IF(AND(ISNUMBER(OFFSET('Sanitation Data'!$I$11,0,10*ROW('Sanitation Data'!I22))),'Data Summary'!DM28="Yes"),OFFSET('Sanitation Data'!$I$11,0,10*ROW('Sanitation Data'!I22)),NA())</f>
        <v>#N/A</v>
      </c>
      <c r="AY28" s="97" t="e">
        <f ca="true">+IF(AND(ISNUMBER(OFFSET('Sanitation Data'!$I$12,0,10*ROW('Sanitation Data'!I22))),'Data Summary'!DN28="Yes"),OFFSET('Sanitation Data'!$I$12,0,10*ROW('Sanitation Data'!I22)),NA())</f>
        <v>#N/A</v>
      </c>
      <c r="AZ28" s="98" t="e">
        <f ca="true">+IF(AND(ISNUMBER(OFFSET('Hygiene Data'!$D$5,0,10*ROW('Hygiene Data'!D22))),'Data Summary'!DO28="Yes"),OFFSET('Hygiene Data'!$D$5,0,10*ROW('Hygiene Data'!D22)),NA())</f>
        <v>#N/A</v>
      </c>
      <c r="BA28" s="98" t="e">
        <f ca="true">+IF(AND(ISNUMBER(OFFSET('Hygiene Data'!$D$7,0,10*ROW('Hygiene Data'!D22))),'Data Summary'!DP28="Yes"),OFFSET('Hygiene Data'!$D$7,0,10*ROW('Hygiene Data'!D22)),NA())</f>
        <v>#N/A</v>
      </c>
      <c r="BB28" s="98" t="e">
        <f ca="true">+IF(AND(ISNUMBER(OFFSET('Hygiene Data'!$D$9,0,10*ROW('Hygiene Data'!D22))),'Data Summary'!DQ28="Yes"),OFFSET('Hygiene Data'!$D$9,0,10*ROW('Hygiene Data'!D22)),NA())</f>
        <v>#N/A</v>
      </c>
      <c r="BC28" s="98" t="e">
        <f ca="true">+IF(AND(ISNUMBER(OFFSET('Hygiene Data'!$E$5,0,10*ROW('Hygiene Data'!E22))),'Data Summary'!DR28="Yes"),OFFSET('Hygiene Data'!$E$5,0,10*ROW('Hygiene Data'!E22)),NA())</f>
        <v>#N/A</v>
      </c>
      <c r="BD28" s="98" t="e">
        <f ca="true">+IF(AND(ISNUMBER(OFFSET('Hygiene Data'!$E$7,0,10*ROW('Hygiene Data'!E22))),'Data Summary'!DS28="Yes"),OFFSET('Hygiene Data'!$E$7,0,10*ROW('Hygiene Data'!E22)),NA())</f>
        <v>#N/A</v>
      </c>
      <c r="BE28" s="98" t="e">
        <f ca="true">+IF(AND(ISNUMBER(OFFSET('Hygiene Data'!$E$9,0,10*ROW('Hygiene Data'!E22))),'Data Summary'!DT28="Yes"),OFFSET('Hygiene Data'!$E$9,0,10*ROW('Hygiene Data'!E22)),NA())</f>
        <v>#N/A</v>
      </c>
      <c r="BF28" s="98" t="e">
        <f ca="true">+IF(AND(ISNUMBER(OFFSET('Hygiene Data'!$F$5,0,10*ROW('Hygiene Data'!F22))),'Data Summary'!DU28="Yes"),OFFSET('Hygiene Data'!$F$5,0,10*ROW('Hygiene Data'!F22)),NA())</f>
        <v>#N/A</v>
      </c>
      <c r="BG28" s="98" t="e">
        <f ca="true">+IF(AND(ISNUMBER(OFFSET('Hygiene Data'!$F$7,0,10*ROW('Hygiene Data'!F22))),'Data Summary'!DV28="Yes"),OFFSET('Hygiene Data'!$F$7,0,10*ROW('Hygiene Data'!F22)),NA())</f>
        <v>#N/A</v>
      </c>
      <c r="BH28" s="98" t="e">
        <f ca="true">+IF(AND(ISNUMBER(OFFSET('Hygiene Data'!$F$9,0,10*ROW('Hygiene Data'!F22))),'Data Summary'!DW28="Yes"),OFFSET('Hygiene Data'!$F$9,0,10*ROW('Hygiene Data'!F22)),NA())</f>
        <v>#N/A</v>
      </c>
      <c r="BI28" s="98" t="e">
        <f ca="true">+IF(AND(ISNUMBER(OFFSET('Hygiene Data'!$G$5,0,10*ROW('Hygiene Data'!G22))),'Data Summary'!DX28="Yes"),OFFSET('Hygiene Data'!$G$5,0,10*ROW('Hygiene Data'!G22)),NA())</f>
        <v>#N/A</v>
      </c>
      <c r="BJ28" s="98" t="e">
        <f ca="true">+IF(AND(ISNUMBER(OFFSET('Hygiene Data'!$G$7,0,10*ROW('Hygiene Data'!G22))),'Data Summary'!DY28="Yes"),OFFSET('Hygiene Data'!$G$7,0,10*ROW('Hygiene Data'!G22)),NA())</f>
        <v>#N/A</v>
      </c>
      <c r="BK28" s="98" t="e">
        <f ca="true">+IF(AND(ISNUMBER(OFFSET('Hygiene Data'!$G$9,0,10*ROW('Hygiene Data'!G22))),'Data Summary'!DZ28="Yes"),OFFSET('Hygiene Data'!$G$9,0,10*ROW('Hygiene Data'!G22)),NA())</f>
        <v>#N/A</v>
      </c>
      <c r="BL28" s="98" t="e">
        <f ca="true">+IF(AND(ISNUMBER(OFFSET('Hygiene Data'!$H$5,0,10*ROW('Hygiene Data'!H22))),'Data Summary'!EA28="Yes"),OFFSET('Hygiene Data'!$H$5,0,10*ROW('Hygiene Data'!H22)),NA())</f>
        <v>#N/A</v>
      </c>
      <c r="BM28" s="98" t="e">
        <f ca="true">+IF(AND(ISNUMBER(OFFSET('Hygiene Data'!$H$7,0,10*ROW('Hygiene Data'!H22))),'Data Summary'!EB28="Yes"),OFFSET('Hygiene Data'!$H$7,0,10*ROW('Hygiene Data'!H22)),NA())</f>
        <v>#N/A</v>
      </c>
      <c r="BN28" s="98" t="e">
        <f ca="true">+IF(AND(ISNUMBER(OFFSET('Hygiene Data'!$H$9,0,10*ROW('Hygiene Data'!H22))),'Data Summary'!EC28="Yes"),OFFSET('Hygiene Data'!$H$9,0,10*ROW('Hygiene Data'!H22)),NA())</f>
        <v>#N/A</v>
      </c>
      <c r="BO28" s="98" t="e">
        <f ca="true">+IF(AND(ISNUMBER(OFFSET('Hygiene Data'!$I$5,0,10*ROW('Hygiene Data'!I22))),'Data Summary'!ED28="Yes"),OFFSET('Hygiene Data'!$I$5,0,10*ROW('Hygiene Data'!I22)),NA())</f>
        <v>#N/A</v>
      </c>
      <c r="BP28" s="98" t="e">
        <f ca="true">+IF(AND(ISNUMBER(OFFSET('Hygiene Data'!$I$7,0,10*ROW('Hygiene Data'!I22))),'Data Summary'!EE28="Yes"),OFFSET('Hygiene Data'!$I$7,0,10*ROW('Hygiene Data'!I22)),NA())</f>
        <v>#N/A</v>
      </c>
      <c r="BQ28" s="98" t="e">
        <f ca="true">+IF(AND(ISNUMBER(OFFSET('Hygiene Data'!$I$9,0,10*ROW('Hygiene Data'!I22))),'Data Summary'!EF28="Yes"),OFFSET('Hygiene Data'!$I$9,0,10*ROW('Hygiene Data'!I22)),NA())</f>
        <v>#N/A</v>
      </c>
    </row>
    <row xmlns:x14ac="http://schemas.microsoft.com/office/spreadsheetml/2009/9/ac" r="29" x14ac:dyDescent="0.2">
      <c r="A29" s="339" t="e">
        <f ca="true">+RIGHT('Data Summary'!A29,LEN('Data Summary'!A29)-9)</f>
        <v>#VALUE!</v>
      </c>
      <c r="B29" s="36" t="str">
        <f ca="true">+IF(ISTEXT('Data Summary'!B29),'Data Summary'!B29,"")</f>
        <v/>
      </c>
      <c r="C29" s="338" t="e">
        <f ca="true">+VALUE('Data Summary'!C29)</f>
        <v>#VALUE!</v>
      </c>
      <c r="D29" s="96" t="e">
        <f ca="true">+IF(AND(ISNUMBER(OFFSET('Water Data'!$D$4,0,10*ROW('Water Data'!D23))),'Data Summary'!BS29="Yes"),100-OFFSET('Water Data'!$D$4,0,10*ROW('Water Data'!D23)),NA())</f>
        <v>#N/A</v>
      </c>
      <c r="E29" s="96" t="e">
        <f ca="true">+IF(AND(ISNUMBER(OFFSET('Water Data'!$D$6,0,10*ROW('Water Data'!D23))),'Data Summary'!BT29="Yes"),OFFSET('Water Data'!$D$6,0,10*ROW('Water Data'!D23)),NA())</f>
        <v>#N/A</v>
      </c>
      <c r="F29" s="96" t="e">
        <f ca="true">+IF(AND(ISNUMBER(OFFSET('Water Data'!$D$9,0,10*ROW('Water Data'!D23))),'Data Summary'!BU29="Yes"),OFFSET('Water Data'!$D$9,0,10*ROW('Water Data'!D23)),NA())</f>
        <v>#N/A</v>
      </c>
      <c r="G29" s="96" t="e">
        <f ca="true">+IF(AND(ISNUMBER(OFFSET('Water Data'!$E$4,0,10*ROW('Water Data'!E23))),'Data Summary'!BV29="Yes"),100-OFFSET('Water Data'!$E$4,0,10*ROW('Water Data'!E23)),NA())</f>
        <v>#N/A</v>
      </c>
      <c r="H29" s="96" t="e">
        <f ca="true">+IF(AND(ISNUMBER(OFFSET('Water Data'!$E$6,0,10*ROW('Water Data'!E23))),'Data Summary'!BW29="Yes"),OFFSET('Water Data'!$E$6,0,10*ROW('Water Data'!E23)),NA())</f>
        <v>#N/A</v>
      </c>
      <c r="I29" s="96" t="e">
        <f ca="true">+IF(AND(ISNUMBER(OFFSET('Water Data'!$E$9,0,10*ROW('Water Data'!E23))),'Data Summary'!BX29="Yes"),OFFSET('Water Data'!$E$9,0,10*ROW('Water Data'!E23)),NA())</f>
        <v>#N/A</v>
      </c>
      <c r="J29" s="96" t="e">
        <f ca="true">+IF(AND(ISNUMBER(OFFSET('Water Data'!$F$4,0,10*ROW('Water Data'!F23))),'Data Summary'!BY29="Yes"),100-OFFSET('Water Data'!$F$4,0,10*ROW('Water Data'!F23)),NA())</f>
        <v>#N/A</v>
      </c>
      <c r="K29" s="96" t="e">
        <f ca="true">+IF(AND(ISNUMBER(OFFSET('Water Data'!$F$6,0,10*ROW('Water Data'!F23))),'Data Summary'!BZ29="Yes"),OFFSET('Water Data'!$F$6,0,10*ROW('Water Data'!F23)),NA())</f>
        <v>#N/A</v>
      </c>
      <c r="L29" s="96" t="e">
        <f ca="true">+IF(AND(ISNUMBER(OFFSET('Water Data'!$F$9,0,10*ROW('Water Data'!F23))),'Data Summary'!CA29="Yes"),OFFSET('Water Data'!$F$9,0,10*ROW('Water Data'!F23)),NA())</f>
        <v>#N/A</v>
      </c>
      <c r="M29" s="96" t="e">
        <f ca="true">+IF(AND(ISNUMBER(OFFSET('Water Data'!$G$4,0,10*ROW('Water Data'!G23))),'Data Summary'!CB29="Yes"),100-OFFSET('Water Data'!$G$4,0,10*ROW('Water Data'!G23)),NA())</f>
        <v>#N/A</v>
      </c>
      <c r="N29" s="96" t="e">
        <f ca="true">+IF(AND(ISNUMBER(OFFSET('Water Data'!$G$6,0,10*ROW('Water Data'!G23))),'Data Summary'!CC29="Yes"),OFFSET('Water Data'!$G$6,0,10*ROW('Water Data'!G23)),NA())</f>
        <v>#N/A</v>
      </c>
      <c r="O29" s="96" t="e">
        <f ca="true">+IF(AND(ISNUMBER(OFFSET('Water Data'!$G$9,0,10*ROW('Water Data'!G23))),'Data Summary'!CD29="Yes"),OFFSET('Water Data'!$G$9,0,10*ROW('Water Data'!G23)),NA())</f>
        <v>#N/A</v>
      </c>
      <c r="P29" s="96" t="e">
        <f ca="true">+IF(AND(ISNUMBER(OFFSET('Water Data'!$H$4,0,10*ROW('Water Data'!H23))),'Data Summary'!CE29="Yes"),100-OFFSET('Water Data'!$H$4,0,10*ROW('Water Data'!H23)),NA())</f>
        <v>#N/A</v>
      </c>
      <c r="Q29" s="96" t="e">
        <f ca="true">+IF(AND(ISNUMBER(OFFSET('Water Data'!$H$6,0,10*ROW('Water Data'!H23))),'Data Summary'!CF29="Yes"),OFFSET('Water Data'!$H$6,0,10*ROW('Water Data'!H23)),NA())</f>
        <v>#N/A</v>
      </c>
      <c r="R29" s="96" t="e">
        <f ca="true">+IF(AND(ISNUMBER(OFFSET('Water Data'!$H$9,0,10*ROW('Water Data'!H23))),'Data Summary'!CG29="Yes"),OFFSET('Water Data'!$H$9,0,10*ROW('Water Data'!H23)),NA())</f>
        <v>#N/A</v>
      </c>
      <c r="S29" s="96" t="e">
        <f ca="true">+IF(AND(ISNUMBER(OFFSET('Water Data'!$I$4,0,10*ROW('Water Data'!I23))),'Data Summary'!CH29="Yes"),100-OFFSET('Water Data'!$I$4,0,10*ROW('Water Data'!I23)),NA())</f>
        <v>#N/A</v>
      </c>
      <c r="T29" s="96" t="e">
        <f ca="true">+IF(AND(ISNUMBER(OFFSET('Water Data'!$I$6,0,10*ROW('Water Data'!I23))),'Data Summary'!CI29="Yes"),OFFSET('Water Data'!$I$6,0,10*ROW('Water Data'!I23)),NA())</f>
        <v>#N/A</v>
      </c>
      <c r="U29" s="96" t="e">
        <f ca="true">+IF(AND(ISNUMBER(OFFSET('Water Data'!$I$9,0,10*ROW('Water Data'!I23))),'Data Summary'!CJ29="Yes"),OFFSET('Water Data'!$I$9,0,10*ROW('Water Data'!I23)),NA())</f>
        <v>#N/A</v>
      </c>
      <c r="V29" s="97" t="e">
        <f ca="true">+IF(AND(ISNUMBER(OFFSET('Sanitation Data'!$D$4,0,10*ROW('Sanitation Data'!D23))),'Data Summary'!CK29="Yes"),100-OFFSET('Sanitation Data'!$D$4,0,10*ROW('Sanitation Data'!D23)),NA())</f>
        <v>#N/A</v>
      </c>
      <c r="W29" s="97" t="e">
        <f ca="true">+IF(AND(ISNUMBER(OFFSET('Sanitation Data'!$D$6,0,10*ROW('Sanitation Data'!D23))),'Data Summary'!CL29="Yes"),OFFSET('Sanitation Data'!$D$6,0,10*ROW('Sanitation Data'!D23)),NA())</f>
        <v>#N/A</v>
      </c>
      <c r="X29" s="97" t="e">
        <f ca="true">+IF(AND(ISNUMBER(OFFSET('Sanitation Data'!$D$10,0,10*ROW('Sanitation Data'!D23))),'Data Summary'!CM29="Yes"),OFFSET('Sanitation Data'!$D$10,0,10*ROW('Sanitation Data'!D23)),NA())</f>
        <v>#N/A</v>
      </c>
      <c r="Y29" s="97" t="e">
        <f ca="true">+IF(AND(ISNUMBER(OFFSET('Sanitation Data'!$D$11,0,10*ROW('Sanitation Data'!D23))),'Data Summary'!CN29="Yes"),OFFSET('Sanitation Data'!$D$11,0,10*ROW('Sanitation Data'!D23)),NA())</f>
        <v>#N/A</v>
      </c>
      <c r="Z29" s="97" t="e">
        <f ca="true">+IF(AND(ISNUMBER(OFFSET('Sanitation Data'!$D$12,0,10*ROW('Sanitation Data'!D23))),'Data Summary'!CO29="Yes"),OFFSET('Sanitation Data'!$D$12,0,10*ROW('Sanitation Data'!D23)),NA())</f>
        <v>#N/A</v>
      </c>
      <c r="AA29" s="97" t="e">
        <f ca="true">+IF(AND(ISNUMBER(OFFSET('Sanitation Data'!$E$4,0,10*ROW('Sanitation Data'!E23))),'Data Summary'!CP29="Yes"),100-OFFSET('Sanitation Data'!$E$4,0,10*ROW('Sanitation Data'!E23)),NA())</f>
        <v>#N/A</v>
      </c>
      <c r="AB29" s="97" t="e">
        <f ca="true">+IF(AND(ISNUMBER(OFFSET('Sanitation Data'!$E$6,0,10*ROW('Sanitation Data'!E23))),'Data Summary'!CQ29="Yes"),OFFSET('Sanitation Data'!$E$6,0,10*ROW('Sanitation Data'!E23)),NA())</f>
        <v>#N/A</v>
      </c>
      <c r="AC29" s="97" t="e">
        <f ca="true">+IF(AND(ISNUMBER(OFFSET('Sanitation Data'!$E$10,0,10*ROW('Sanitation Data'!E23))),'Data Summary'!CR29="Yes"),OFFSET('Sanitation Data'!$E$10,0,10*ROW('Sanitation Data'!E23)),NA())</f>
        <v>#N/A</v>
      </c>
      <c r="AD29" s="97" t="e">
        <f ca="true">+IF(AND(ISNUMBER(OFFSET('Sanitation Data'!$E$11,0,10*ROW('Sanitation Data'!E23))),'Data Summary'!CS29="Yes"),OFFSET('Sanitation Data'!$E$11,0,10*ROW('Sanitation Data'!E23)),NA())</f>
        <v>#N/A</v>
      </c>
      <c r="AE29" s="97" t="e">
        <f ca="true">+IF(AND(ISNUMBER(OFFSET('Sanitation Data'!$E$12,0,10*ROW('Sanitation Data'!E23))),'Data Summary'!CT29="Yes"),OFFSET('Sanitation Data'!$E$12,0,10*ROW('Sanitation Data'!E23)),NA())</f>
        <v>#N/A</v>
      </c>
      <c r="AF29" s="97" t="e">
        <f ca="true">+IF(AND(ISNUMBER(OFFSET('Sanitation Data'!$F$4,0,10*ROW('Sanitation Data'!F23))),'Data Summary'!CU29="Yes"),100-OFFSET('Sanitation Data'!$F$4,0,10*ROW('Sanitation Data'!F23)),NA())</f>
        <v>#N/A</v>
      </c>
      <c r="AG29" s="97" t="e">
        <f ca="true">+IF(AND(ISNUMBER(OFFSET('Sanitation Data'!$F$6,0,10*ROW('Sanitation Data'!F23))),'Data Summary'!CV29="Yes"),OFFSET('Sanitation Data'!$F$6,0,10*ROW('Sanitation Data'!F23)),NA())</f>
        <v>#N/A</v>
      </c>
      <c r="AH29" s="97" t="e">
        <f ca="true">+IF(AND(ISNUMBER(OFFSET('Sanitation Data'!$F$10,0,10*ROW('Sanitation Data'!F23))),'Data Summary'!CW29="Yes"),OFFSET('Sanitation Data'!$F$10,0,10*ROW('Sanitation Data'!F23)),NA())</f>
        <v>#N/A</v>
      </c>
      <c r="AI29" s="97" t="e">
        <f ca="true">+IF(AND(ISNUMBER(OFFSET('Sanitation Data'!$F$11,0,10*ROW('Sanitation Data'!F23))),'Data Summary'!CX29="Yes"),OFFSET('Sanitation Data'!$F$11,0,10*ROW('Sanitation Data'!F23)),NA())</f>
        <v>#N/A</v>
      </c>
      <c r="AJ29" s="97" t="e">
        <f ca="true">+IF(AND(ISNUMBER(OFFSET('Sanitation Data'!$F$12,0,10*ROW('Sanitation Data'!F23))),'Data Summary'!CY29="Yes"),OFFSET('Sanitation Data'!$F$12,0,10*ROW('Sanitation Data'!F23)),NA())</f>
        <v>#N/A</v>
      </c>
      <c r="AK29" s="97" t="e">
        <f ca="true">+IF(AND(ISNUMBER(OFFSET('Sanitation Data'!$G$4,0,10*ROW('Sanitation Data'!G23))),'Data Summary'!CZ29="Yes"),100-OFFSET('Sanitation Data'!$G$4,0,10*ROW('Sanitation Data'!G23)),NA())</f>
        <v>#N/A</v>
      </c>
      <c r="AL29" s="97" t="e">
        <f ca="true">+IF(AND(ISNUMBER(OFFSET('Sanitation Data'!$G$6,0,10*ROW('Sanitation Data'!G23))),'Data Summary'!DA29="Yes"),OFFSET('Sanitation Data'!$G$6,0,10*ROW('Sanitation Data'!G23)),NA())</f>
        <v>#N/A</v>
      </c>
      <c r="AM29" s="97" t="e">
        <f ca="true">+IF(AND(ISNUMBER(OFFSET('Sanitation Data'!$G$10,0,10*ROW('Sanitation Data'!G23))),'Data Summary'!DB29="Yes"),OFFSET('Sanitation Data'!$G$10,0,10*ROW('Sanitation Data'!G23)),NA())</f>
        <v>#N/A</v>
      </c>
      <c r="AN29" s="97" t="e">
        <f ca="true">+IF(AND(ISNUMBER(OFFSET('Sanitation Data'!$G$11,0,10*ROW('Sanitation Data'!G23))),'Data Summary'!DC29="Yes"),OFFSET('Sanitation Data'!$G$11,0,10*ROW('Sanitation Data'!G23)),NA())</f>
        <v>#N/A</v>
      </c>
      <c r="AO29" s="97" t="e">
        <f ca="true">+IF(AND(ISNUMBER(OFFSET('Sanitation Data'!$G$12,0,10*ROW('Sanitation Data'!G23))),'Data Summary'!DD29="Yes"),OFFSET('Sanitation Data'!$G$12,0,10*ROW('Sanitation Data'!G23)),NA())</f>
        <v>#N/A</v>
      </c>
      <c r="AP29" s="97" t="e">
        <f ca="true">+IF(AND(ISNUMBER(OFFSET('Sanitation Data'!$H$4,0,10*ROW('Sanitation Data'!H23))),'Data Summary'!DE29="Yes"),100-OFFSET('Sanitation Data'!$H$4,0,10*ROW('Sanitation Data'!H23)),NA())</f>
        <v>#N/A</v>
      </c>
      <c r="AQ29" s="97" t="e">
        <f ca="true">+IF(AND(ISNUMBER(OFFSET('Sanitation Data'!$H$6,0,10*ROW('Sanitation Data'!H23))),'Data Summary'!DF29="Yes"),OFFSET('Sanitation Data'!$H$6,0,10*ROW('Sanitation Data'!H23)),NA())</f>
        <v>#N/A</v>
      </c>
      <c r="AR29" s="97" t="e">
        <f ca="true">+IF(AND(ISNUMBER(OFFSET('Sanitation Data'!$H$10,0,10*ROW('Sanitation Data'!H23))),'Data Summary'!DG29="Yes"),OFFSET('Sanitation Data'!$H$10,0,10*ROW('Sanitation Data'!H23)),NA())</f>
        <v>#N/A</v>
      </c>
      <c r="AS29" s="97" t="e">
        <f ca="true">+IF(AND(ISNUMBER(OFFSET('Sanitation Data'!$H$11,0,10*ROW('Sanitation Data'!H23))),'Data Summary'!DH29="Yes"),OFFSET('Sanitation Data'!$H$11,0,10*ROW('Sanitation Data'!H23)),NA())</f>
        <v>#N/A</v>
      </c>
      <c r="AT29" s="97" t="e">
        <f ca="true">+IF(AND(ISNUMBER(OFFSET('Sanitation Data'!$H$12,0,10*ROW('Sanitation Data'!H23))),'Data Summary'!DI29="Yes"),OFFSET('Sanitation Data'!$H$12,0,10*ROW('Sanitation Data'!H23)),NA())</f>
        <v>#N/A</v>
      </c>
      <c r="AU29" s="97" t="e">
        <f ca="true">+IF(AND(ISNUMBER(OFFSET('Sanitation Data'!$I$4,0,10*ROW('Sanitation Data'!I23))),'Data Summary'!DJ29="Yes"),100-OFFSET('Sanitation Data'!$I$4,0,10*ROW('Sanitation Data'!I23)),NA())</f>
        <v>#N/A</v>
      </c>
      <c r="AV29" s="97" t="e">
        <f ca="true">+IF(AND(ISNUMBER(OFFSET('Sanitation Data'!$I$6,0,10*ROW('Sanitation Data'!I23))),'Data Summary'!DK29="Yes"),OFFSET('Sanitation Data'!$I$6,0,10*ROW('Sanitation Data'!I23)),NA())</f>
        <v>#N/A</v>
      </c>
      <c r="AW29" s="97" t="e">
        <f ca="true">+IF(AND(ISNUMBER(OFFSET('Sanitation Data'!$I$10,0,10*ROW('Sanitation Data'!I23))),'Data Summary'!DL29="Yes"),OFFSET('Sanitation Data'!$I$10,0,10*ROW('Sanitation Data'!I23)),NA())</f>
        <v>#N/A</v>
      </c>
      <c r="AX29" s="97" t="e">
        <f ca="true">+IF(AND(ISNUMBER(OFFSET('Sanitation Data'!$I$11,0,10*ROW('Sanitation Data'!I23))),'Data Summary'!DM29="Yes"),OFFSET('Sanitation Data'!$I$11,0,10*ROW('Sanitation Data'!I23)),NA())</f>
        <v>#N/A</v>
      </c>
      <c r="AY29" s="97" t="e">
        <f ca="true">+IF(AND(ISNUMBER(OFFSET('Sanitation Data'!$I$12,0,10*ROW('Sanitation Data'!I23))),'Data Summary'!DN29="Yes"),OFFSET('Sanitation Data'!$I$12,0,10*ROW('Sanitation Data'!I23)),NA())</f>
        <v>#N/A</v>
      </c>
      <c r="AZ29" s="98" t="e">
        <f ca="true">+IF(AND(ISNUMBER(OFFSET('Hygiene Data'!$D$5,0,10*ROW('Hygiene Data'!D23))),'Data Summary'!DO29="Yes"),OFFSET('Hygiene Data'!$D$5,0,10*ROW('Hygiene Data'!D23)),NA())</f>
        <v>#N/A</v>
      </c>
      <c r="BA29" s="98" t="e">
        <f ca="true">+IF(AND(ISNUMBER(OFFSET('Hygiene Data'!$D$7,0,10*ROW('Hygiene Data'!D23))),'Data Summary'!DP29="Yes"),OFFSET('Hygiene Data'!$D$7,0,10*ROW('Hygiene Data'!D23)),NA())</f>
        <v>#N/A</v>
      </c>
      <c r="BB29" s="98" t="e">
        <f ca="true">+IF(AND(ISNUMBER(OFFSET('Hygiene Data'!$D$9,0,10*ROW('Hygiene Data'!D23))),'Data Summary'!DQ29="Yes"),OFFSET('Hygiene Data'!$D$9,0,10*ROW('Hygiene Data'!D23)),NA())</f>
        <v>#N/A</v>
      </c>
      <c r="BC29" s="98" t="e">
        <f ca="true">+IF(AND(ISNUMBER(OFFSET('Hygiene Data'!$E$5,0,10*ROW('Hygiene Data'!E23))),'Data Summary'!DR29="Yes"),OFFSET('Hygiene Data'!$E$5,0,10*ROW('Hygiene Data'!E23)),NA())</f>
        <v>#N/A</v>
      </c>
      <c r="BD29" s="98" t="e">
        <f ca="true">+IF(AND(ISNUMBER(OFFSET('Hygiene Data'!$E$7,0,10*ROW('Hygiene Data'!E23))),'Data Summary'!DS29="Yes"),OFFSET('Hygiene Data'!$E$7,0,10*ROW('Hygiene Data'!E23)),NA())</f>
        <v>#N/A</v>
      </c>
      <c r="BE29" s="98" t="e">
        <f ca="true">+IF(AND(ISNUMBER(OFFSET('Hygiene Data'!$E$9,0,10*ROW('Hygiene Data'!E23))),'Data Summary'!DT29="Yes"),OFFSET('Hygiene Data'!$E$9,0,10*ROW('Hygiene Data'!E23)),NA())</f>
        <v>#N/A</v>
      </c>
      <c r="BF29" s="98" t="e">
        <f ca="true">+IF(AND(ISNUMBER(OFFSET('Hygiene Data'!$F$5,0,10*ROW('Hygiene Data'!F23))),'Data Summary'!DU29="Yes"),OFFSET('Hygiene Data'!$F$5,0,10*ROW('Hygiene Data'!F23)),NA())</f>
        <v>#N/A</v>
      </c>
      <c r="BG29" s="98" t="e">
        <f ca="true">+IF(AND(ISNUMBER(OFFSET('Hygiene Data'!$F$7,0,10*ROW('Hygiene Data'!F23))),'Data Summary'!DV29="Yes"),OFFSET('Hygiene Data'!$F$7,0,10*ROW('Hygiene Data'!F23)),NA())</f>
        <v>#N/A</v>
      </c>
      <c r="BH29" s="98" t="e">
        <f ca="true">+IF(AND(ISNUMBER(OFFSET('Hygiene Data'!$F$9,0,10*ROW('Hygiene Data'!F23))),'Data Summary'!DW29="Yes"),OFFSET('Hygiene Data'!$F$9,0,10*ROW('Hygiene Data'!F23)),NA())</f>
        <v>#N/A</v>
      </c>
      <c r="BI29" s="98" t="e">
        <f ca="true">+IF(AND(ISNUMBER(OFFSET('Hygiene Data'!$G$5,0,10*ROW('Hygiene Data'!G23))),'Data Summary'!DX29="Yes"),OFFSET('Hygiene Data'!$G$5,0,10*ROW('Hygiene Data'!G23)),NA())</f>
        <v>#N/A</v>
      </c>
      <c r="BJ29" s="98" t="e">
        <f ca="true">+IF(AND(ISNUMBER(OFFSET('Hygiene Data'!$G$7,0,10*ROW('Hygiene Data'!G23))),'Data Summary'!DY29="Yes"),OFFSET('Hygiene Data'!$G$7,0,10*ROW('Hygiene Data'!G23)),NA())</f>
        <v>#N/A</v>
      </c>
      <c r="BK29" s="98" t="e">
        <f ca="true">+IF(AND(ISNUMBER(OFFSET('Hygiene Data'!$G$9,0,10*ROW('Hygiene Data'!G23))),'Data Summary'!DZ29="Yes"),OFFSET('Hygiene Data'!$G$9,0,10*ROW('Hygiene Data'!G23)),NA())</f>
        <v>#N/A</v>
      </c>
      <c r="BL29" s="98" t="e">
        <f ca="true">+IF(AND(ISNUMBER(OFFSET('Hygiene Data'!$H$5,0,10*ROW('Hygiene Data'!H23))),'Data Summary'!EA29="Yes"),OFFSET('Hygiene Data'!$H$5,0,10*ROW('Hygiene Data'!H23)),NA())</f>
        <v>#N/A</v>
      </c>
      <c r="BM29" s="98" t="e">
        <f ca="true">+IF(AND(ISNUMBER(OFFSET('Hygiene Data'!$H$7,0,10*ROW('Hygiene Data'!H23))),'Data Summary'!EB29="Yes"),OFFSET('Hygiene Data'!$H$7,0,10*ROW('Hygiene Data'!H23)),NA())</f>
        <v>#N/A</v>
      </c>
      <c r="BN29" s="98" t="e">
        <f ca="true">+IF(AND(ISNUMBER(OFFSET('Hygiene Data'!$H$9,0,10*ROW('Hygiene Data'!H23))),'Data Summary'!EC29="Yes"),OFFSET('Hygiene Data'!$H$9,0,10*ROW('Hygiene Data'!H23)),NA())</f>
        <v>#N/A</v>
      </c>
      <c r="BO29" s="98" t="e">
        <f ca="true">+IF(AND(ISNUMBER(OFFSET('Hygiene Data'!$I$5,0,10*ROW('Hygiene Data'!I23))),'Data Summary'!ED29="Yes"),OFFSET('Hygiene Data'!$I$5,0,10*ROW('Hygiene Data'!I23)),NA())</f>
        <v>#N/A</v>
      </c>
      <c r="BP29" s="98" t="e">
        <f ca="true">+IF(AND(ISNUMBER(OFFSET('Hygiene Data'!$I$7,0,10*ROW('Hygiene Data'!I23))),'Data Summary'!EE29="Yes"),OFFSET('Hygiene Data'!$I$7,0,10*ROW('Hygiene Data'!I23)),NA())</f>
        <v>#N/A</v>
      </c>
      <c r="BQ29" s="98" t="e">
        <f ca="true">+IF(AND(ISNUMBER(OFFSET('Hygiene Data'!$I$9,0,10*ROW('Hygiene Data'!I23))),'Data Summary'!EF29="Yes"),OFFSET('Hygiene Data'!$I$9,0,10*ROW('Hygiene Data'!I23)),NA())</f>
        <v>#N/A</v>
      </c>
    </row>
    <row xmlns:x14ac="http://schemas.microsoft.com/office/spreadsheetml/2009/9/ac" r="30" x14ac:dyDescent="0.2">
      <c r="A30" s="339" t="e">
        <f ca="true">+RIGHT('Data Summary'!A30,LEN('Data Summary'!A30)-9)</f>
        <v>#VALUE!</v>
      </c>
      <c r="B30" s="36" t="str">
        <f ca="true">+IF(ISTEXT('Data Summary'!B30),'Data Summary'!B30,"")</f>
        <v/>
      </c>
      <c r="C30" s="338" t="e">
        <f ca="true">+VALUE('Data Summary'!C30)</f>
        <v>#VALUE!</v>
      </c>
      <c r="D30" s="96" t="e">
        <f ca="true">+IF(AND(ISNUMBER(OFFSET('Water Data'!$D$4,0,10*ROW('Water Data'!D24))),'Data Summary'!BS30="Yes"),100-OFFSET('Water Data'!$D$4,0,10*ROW('Water Data'!D24)),NA())</f>
        <v>#N/A</v>
      </c>
      <c r="E30" s="96" t="e">
        <f ca="true">+IF(AND(ISNUMBER(OFFSET('Water Data'!$D$6,0,10*ROW('Water Data'!D24))),'Data Summary'!BT30="Yes"),OFFSET('Water Data'!$D$6,0,10*ROW('Water Data'!D24)),NA())</f>
        <v>#N/A</v>
      </c>
      <c r="F30" s="96" t="e">
        <f ca="true">+IF(AND(ISNUMBER(OFFSET('Water Data'!$D$9,0,10*ROW('Water Data'!D24))),'Data Summary'!BU30="Yes"),OFFSET('Water Data'!$D$9,0,10*ROW('Water Data'!D24)),NA())</f>
        <v>#N/A</v>
      </c>
      <c r="G30" s="96" t="e">
        <f ca="true">+IF(AND(ISNUMBER(OFFSET('Water Data'!$E$4,0,10*ROW('Water Data'!E24))),'Data Summary'!BV30="Yes"),100-OFFSET('Water Data'!$E$4,0,10*ROW('Water Data'!E24)),NA())</f>
        <v>#N/A</v>
      </c>
      <c r="H30" s="96" t="e">
        <f ca="true">+IF(AND(ISNUMBER(OFFSET('Water Data'!$E$6,0,10*ROW('Water Data'!E24))),'Data Summary'!BW30="Yes"),OFFSET('Water Data'!$E$6,0,10*ROW('Water Data'!E24)),NA())</f>
        <v>#N/A</v>
      </c>
      <c r="I30" s="96" t="e">
        <f ca="true">+IF(AND(ISNUMBER(OFFSET('Water Data'!$E$9,0,10*ROW('Water Data'!E24))),'Data Summary'!BX30="Yes"),OFFSET('Water Data'!$E$9,0,10*ROW('Water Data'!E24)),NA())</f>
        <v>#N/A</v>
      </c>
      <c r="J30" s="96" t="e">
        <f ca="true">+IF(AND(ISNUMBER(OFFSET('Water Data'!$F$4,0,10*ROW('Water Data'!F24))),'Data Summary'!BY30="Yes"),100-OFFSET('Water Data'!$F$4,0,10*ROW('Water Data'!F24)),NA())</f>
        <v>#N/A</v>
      </c>
      <c r="K30" s="96" t="e">
        <f ca="true">+IF(AND(ISNUMBER(OFFSET('Water Data'!$F$6,0,10*ROW('Water Data'!F24))),'Data Summary'!BZ30="Yes"),OFFSET('Water Data'!$F$6,0,10*ROW('Water Data'!F24)),NA())</f>
        <v>#N/A</v>
      </c>
      <c r="L30" s="96" t="e">
        <f ca="true">+IF(AND(ISNUMBER(OFFSET('Water Data'!$F$9,0,10*ROW('Water Data'!F24))),'Data Summary'!CA30="Yes"),OFFSET('Water Data'!$F$9,0,10*ROW('Water Data'!F24)),NA())</f>
        <v>#N/A</v>
      </c>
      <c r="M30" s="96" t="e">
        <f ca="true">+IF(AND(ISNUMBER(OFFSET('Water Data'!$G$4,0,10*ROW('Water Data'!G24))),'Data Summary'!CB30="Yes"),100-OFFSET('Water Data'!$G$4,0,10*ROW('Water Data'!G24)),NA())</f>
        <v>#N/A</v>
      </c>
      <c r="N30" s="96" t="e">
        <f ca="true">+IF(AND(ISNUMBER(OFFSET('Water Data'!$G$6,0,10*ROW('Water Data'!G24))),'Data Summary'!CC30="Yes"),OFFSET('Water Data'!$G$6,0,10*ROW('Water Data'!G24)),NA())</f>
        <v>#N/A</v>
      </c>
      <c r="O30" s="96" t="e">
        <f ca="true">+IF(AND(ISNUMBER(OFFSET('Water Data'!$G$9,0,10*ROW('Water Data'!G24))),'Data Summary'!CD30="Yes"),OFFSET('Water Data'!$G$9,0,10*ROW('Water Data'!G24)),NA())</f>
        <v>#N/A</v>
      </c>
      <c r="P30" s="96" t="e">
        <f ca="true">+IF(AND(ISNUMBER(OFFSET('Water Data'!$H$4,0,10*ROW('Water Data'!H24))),'Data Summary'!CE30="Yes"),100-OFFSET('Water Data'!$H$4,0,10*ROW('Water Data'!H24)),NA())</f>
        <v>#N/A</v>
      </c>
      <c r="Q30" s="96" t="e">
        <f ca="true">+IF(AND(ISNUMBER(OFFSET('Water Data'!$H$6,0,10*ROW('Water Data'!H24))),'Data Summary'!CF30="Yes"),OFFSET('Water Data'!$H$6,0,10*ROW('Water Data'!H24)),NA())</f>
        <v>#N/A</v>
      </c>
      <c r="R30" s="96" t="e">
        <f ca="true">+IF(AND(ISNUMBER(OFFSET('Water Data'!$H$9,0,10*ROW('Water Data'!H24))),'Data Summary'!CG30="Yes"),OFFSET('Water Data'!$H$9,0,10*ROW('Water Data'!H24)),NA())</f>
        <v>#N/A</v>
      </c>
      <c r="S30" s="96" t="e">
        <f ca="true">+IF(AND(ISNUMBER(OFFSET('Water Data'!$I$4,0,10*ROW('Water Data'!I24))),'Data Summary'!CH30="Yes"),100-OFFSET('Water Data'!$I$4,0,10*ROW('Water Data'!I24)),NA())</f>
        <v>#N/A</v>
      </c>
      <c r="T30" s="96" t="e">
        <f ca="true">+IF(AND(ISNUMBER(OFFSET('Water Data'!$I$6,0,10*ROW('Water Data'!I24))),'Data Summary'!CI30="Yes"),OFFSET('Water Data'!$I$6,0,10*ROW('Water Data'!I24)),NA())</f>
        <v>#N/A</v>
      </c>
      <c r="U30" s="96" t="e">
        <f ca="true">+IF(AND(ISNUMBER(OFFSET('Water Data'!$I$9,0,10*ROW('Water Data'!I24))),'Data Summary'!CJ30="Yes"),OFFSET('Water Data'!$I$9,0,10*ROW('Water Data'!I24)),NA())</f>
        <v>#N/A</v>
      </c>
      <c r="V30" s="97" t="e">
        <f ca="true">+IF(AND(ISNUMBER(OFFSET('Sanitation Data'!$D$4,0,10*ROW('Sanitation Data'!D24))),'Data Summary'!CK30="Yes"),100-OFFSET('Sanitation Data'!$D$4,0,10*ROW('Sanitation Data'!D24)),NA())</f>
        <v>#N/A</v>
      </c>
      <c r="W30" s="97" t="e">
        <f ca="true">+IF(AND(ISNUMBER(OFFSET('Sanitation Data'!$D$6,0,10*ROW('Sanitation Data'!D24))),'Data Summary'!CL30="Yes"),OFFSET('Sanitation Data'!$D$6,0,10*ROW('Sanitation Data'!D24)),NA())</f>
        <v>#N/A</v>
      </c>
      <c r="X30" s="97" t="e">
        <f ca="true">+IF(AND(ISNUMBER(OFFSET('Sanitation Data'!$D$10,0,10*ROW('Sanitation Data'!D24))),'Data Summary'!CM30="Yes"),OFFSET('Sanitation Data'!$D$10,0,10*ROW('Sanitation Data'!D24)),NA())</f>
        <v>#N/A</v>
      </c>
      <c r="Y30" s="97" t="e">
        <f ca="true">+IF(AND(ISNUMBER(OFFSET('Sanitation Data'!$D$11,0,10*ROW('Sanitation Data'!D24))),'Data Summary'!CN30="Yes"),OFFSET('Sanitation Data'!$D$11,0,10*ROW('Sanitation Data'!D24)),NA())</f>
        <v>#N/A</v>
      </c>
      <c r="Z30" s="97" t="e">
        <f ca="true">+IF(AND(ISNUMBER(OFFSET('Sanitation Data'!$D$12,0,10*ROW('Sanitation Data'!D24))),'Data Summary'!CO30="Yes"),OFFSET('Sanitation Data'!$D$12,0,10*ROW('Sanitation Data'!D24)),NA())</f>
        <v>#N/A</v>
      </c>
      <c r="AA30" s="97" t="e">
        <f ca="true">+IF(AND(ISNUMBER(OFFSET('Sanitation Data'!$E$4,0,10*ROW('Sanitation Data'!E24))),'Data Summary'!CP30="Yes"),100-OFFSET('Sanitation Data'!$E$4,0,10*ROW('Sanitation Data'!E24)),NA())</f>
        <v>#N/A</v>
      </c>
      <c r="AB30" s="97" t="e">
        <f ca="true">+IF(AND(ISNUMBER(OFFSET('Sanitation Data'!$E$6,0,10*ROW('Sanitation Data'!E24))),'Data Summary'!CQ30="Yes"),OFFSET('Sanitation Data'!$E$6,0,10*ROW('Sanitation Data'!E24)),NA())</f>
        <v>#N/A</v>
      </c>
      <c r="AC30" s="97" t="e">
        <f ca="true">+IF(AND(ISNUMBER(OFFSET('Sanitation Data'!$E$10,0,10*ROW('Sanitation Data'!E24))),'Data Summary'!CR30="Yes"),OFFSET('Sanitation Data'!$E$10,0,10*ROW('Sanitation Data'!E24)),NA())</f>
        <v>#N/A</v>
      </c>
      <c r="AD30" s="97" t="e">
        <f ca="true">+IF(AND(ISNUMBER(OFFSET('Sanitation Data'!$E$11,0,10*ROW('Sanitation Data'!E24))),'Data Summary'!CS30="Yes"),OFFSET('Sanitation Data'!$E$11,0,10*ROW('Sanitation Data'!E24)),NA())</f>
        <v>#N/A</v>
      </c>
      <c r="AE30" s="97" t="e">
        <f ca="true">+IF(AND(ISNUMBER(OFFSET('Sanitation Data'!$E$12,0,10*ROW('Sanitation Data'!E24))),'Data Summary'!CT30="Yes"),OFFSET('Sanitation Data'!$E$12,0,10*ROW('Sanitation Data'!E24)),NA())</f>
        <v>#N/A</v>
      </c>
      <c r="AF30" s="97" t="e">
        <f ca="true">+IF(AND(ISNUMBER(OFFSET('Sanitation Data'!$F$4,0,10*ROW('Sanitation Data'!F24))),'Data Summary'!CU30="Yes"),100-OFFSET('Sanitation Data'!$F$4,0,10*ROW('Sanitation Data'!F24)),NA())</f>
        <v>#N/A</v>
      </c>
      <c r="AG30" s="97" t="e">
        <f ca="true">+IF(AND(ISNUMBER(OFFSET('Sanitation Data'!$F$6,0,10*ROW('Sanitation Data'!F24))),'Data Summary'!CV30="Yes"),OFFSET('Sanitation Data'!$F$6,0,10*ROW('Sanitation Data'!F24)),NA())</f>
        <v>#N/A</v>
      </c>
      <c r="AH30" s="97" t="e">
        <f ca="true">+IF(AND(ISNUMBER(OFFSET('Sanitation Data'!$F$10,0,10*ROW('Sanitation Data'!F24))),'Data Summary'!CW30="Yes"),OFFSET('Sanitation Data'!$F$10,0,10*ROW('Sanitation Data'!F24)),NA())</f>
        <v>#N/A</v>
      </c>
      <c r="AI30" s="97" t="e">
        <f ca="true">+IF(AND(ISNUMBER(OFFSET('Sanitation Data'!$F$11,0,10*ROW('Sanitation Data'!F24))),'Data Summary'!CX30="Yes"),OFFSET('Sanitation Data'!$F$11,0,10*ROW('Sanitation Data'!F24)),NA())</f>
        <v>#N/A</v>
      </c>
      <c r="AJ30" s="97" t="e">
        <f ca="true">+IF(AND(ISNUMBER(OFFSET('Sanitation Data'!$F$12,0,10*ROW('Sanitation Data'!F24))),'Data Summary'!CY30="Yes"),OFFSET('Sanitation Data'!$F$12,0,10*ROW('Sanitation Data'!F24)),NA())</f>
        <v>#N/A</v>
      </c>
      <c r="AK30" s="97" t="e">
        <f ca="true">+IF(AND(ISNUMBER(OFFSET('Sanitation Data'!$G$4,0,10*ROW('Sanitation Data'!G24))),'Data Summary'!CZ30="Yes"),100-OFFSET('Sanitation Data'!$G$4,0,10*ROW('Sanitation Data'!G24)),NA())</f>
        <v>#N/A</v>
      </c>
      <c r="AL30" s="97" t="e">
        <f ca="true">+IF(AND(ISNUMBER(OFFSET('Sanitation Data'!$G$6,0,10*ROW('Sanitation Data'!G24))),'Data Summary'!DA30="Yes"),OFFSET('Sanitation Data'!$G$6,0,10*ROW('Sanitation Data'!G24)),NA())</f>
        <v>#N/A</v>
      </c>
      <c r="AM30" s="97" t="e">
        <f ca="true">+IF(AND(ISNUMBER(OFFSET('Sanitation Data'!$G$10,0,10*ROW('Sanitation Data'!G24))),'Data Summary'!DB30="Yes"),OFFSET('Sanitation Data'!$G$10,0,10*ROW('Sanitation Data'!G24)),NA())</f>
        <v>#N/A</v>
      </c>
      <c r="AN30" s="97" t="e">
        <f ca="true">+IF(AND(ISNUMBER(OFFSET('Sanitation Data'!$G$11,0,10*ROW('Sanitation Data'!G24))),'Data Summary'!DC30="Yes"),OFFSET('Sanitation Data'!$G$11,0,10*ROW('Sanitation Data'!G24)),NA())</f>
        <v>#N/A</v>
      </c>
      <c r="AO30" s="97" t="e">
        <f ca="true">+IF(AND(ISNUMBER(OFFSET('Sanitation Data'!$G$12,0,10*ROW('Sanitation Data'!G24))),'Data Summary'!DD30="Yes"),OFFSET('Sanitation Data'!$G$12,0,10*ROW('Sanitation Data'!G24)),NA())</f>
        <v>#N/A</v>
      </c>
      <c r="AP30" s="97" t="e">
        <f ca="true">+IF(AND(ISNUMBER(OFFSET('Sanitation Data'!$H$4,0,10*ROW('Sanitation Data'!H24))),'Data Summary'!DE30="Yes"),100-OFFSET('Sanitation Data'!$H$4,0,10*ROW('Sanitation Data'!H24)),NA())</f>
        <v>#N/A</v>
      </c>
      <c r="AQ30" s="97" t="e">
        <f ca="true">+IF(AND(ISNUMBER(OFFSET('Sanitation Data'!$H$6,0,10*ROW('Sanitation Data'!H24))),'Data Summary'!DF30="Yes"),OFFSET('Sanitation Data'!$H$6,0,10*ROW('Sanitation Data'!H24)),NA())</f>
        <v>#N/A</v>
      </c>
      <c r="AR30" s="97" t="e">
        <f ca="true">+IF(AND(ISNUMBER(OFFSET('Sanitation Data'!$H$10,0,10*ROW('Sanitation Data'!H24))),'Data Summary'!DG30="Yes"),OFFSET('Sanitation Data'!$H$10,0,10*ROW('Sanitation Data'!H24)),NA())</f>
        <v>#N/A</v>
      </c>
      <c r="AS30" s="97" t="e">
        <f ca="true">+IF(AND(ISNUMBER(OFFSET('Sanitation Data'!$H$11,0,10*ROW('Sanitation Data'!H24))),'Data Summary'!DH30="Yes"),OFFSET('Sanitation Data'!$H$11,0,10*ROW('Sanitation Data'!H24)),NA())</f>
        <v>#N/A</v>
      </c>
      <c r="AT30" s="97" t="e">
        <f ca="true">+IF(AND(ISNUMBER(OFFSET('Sanitation Data'!$H$12,0,10*ROW('Sanitation Data'!H24))),'Data Summary'!DI30="Yes"),OFFSET('Sanitation Data'!$H$12,0,10*ROW('Sanitation Data'!H24)),NA())</f>
        <v>#N/A</v>
      </c>
      <c r="AU30" s="97" t="e">
        <f ca="true">+IF(AND(ISNUMBER(OFFSET('Sanitation Data'!$I$4,0,10*ROW('Sanitation Data'!I24))),'Data Summary'!DJ30="Yes"),100-OFFSET('Sanitation Data'!$I$4,0,10*ROW('Sanitation Data'!I24)),NA())</f>
        <v>#N/A</v>
      </c>
      <c r="AV30" s="97" t="e">
        <f ca="true">+IF(AND(ISNUMBER(OFFSET('Sanitation Data'!$I$6,0,10*ROW('Sanitation Data'!I24))),'Data Summary'!DK30="Yes"),OFFSET('Sanitation Data'!$I$6,0,10*ROW('Sanitation Data'!I24)),NA())</f>
        <v>#N/A</v>
      </c>
      <c r="AW30" s="97" t="e">
        <f ca="true">+IF(AND(ISNUMBER(OFFSET('Sanitation Data'!$I$10,0,10*ROW('Sanitation Data'!I24))),'Data Summary'!DL30="Yes"),OFFSET('Sanitation Data'!$I$10,0,10*ROW('Sanitation Data'!I24)),NA())</f>
        <v>#N/A</v>
      </c>
      <c r="AX30" s="97" t="e">
        <f ca="true">+IF(AND(ISNUMBER(OFFSET('Sanitation Data'!$I$11,0,10*ROW('Sanitation Data'!I24))),'Data Summary'!DM30="Yes"),OFFSET('Sanitation Data'!$I$11,0,10*ROW('Sanitation Data'!I24)),NA())</f>
        <v>#N/A</v>
      </c>
      <c r="AY30" s="97" t="e">
        <f ca="true">+IF(AND(ISNUMBER(OFFSET('Sanitation Data'!$I$12,0,10*ROW('Sanitation Data'!I24))),'Data Summary'!DN30="Yes"),OFFSET('Sanitation Data'!$I$12,0,10*ROW('Sanitation Data'!I24)),NA())</f>
        <v>#N/A</v>
      </c>
      <c r="AZ30" s="98" t="e">
        <f ca="true">+IF(AND(ISNUMBER(OFFSET('Hygiene Data'!$D$5,0,10*ROW('Hygiene Data'!D24))),'Data Summary'!DO30="Yes"),OFFSET('Hygiene Data'!$D$5,0,10*ROW('Hygiene Data'!D24)),NA())</f>
        <v>#N/A</v>
      </c>
      <c r="BA30" s="98" t="e">
        <f ca="true">+IF(AND(ISNUMBER(OFFSET('Hygiene Data'!$D$7,0,10*ROW('Hygiene Data'!D24))),'Data Summary'!DP30="Yes"),OFFSET('Hygiene Data'!$D$7,0,10*ROW('Hygiene Data'!D24)),NA())</f>
        <v>#N/A</v>
      </c>
      <c r="BB30" s="98" t="e">
        <f ca="true">+IF(AND(ISNUMBER(OFFSET('Hygiene Data'!$D$9,0,10*ROW('Hygiene Data'!D24))),'Data Summary'!DQ30="Yes"),OFFSET('Hygiene Data'!$D$9,0,10*ROW('Hygiene Data'!D24)),NA())</f>
        <v>#N/A</v>
      </c>
      <c r="BC30" s="98" t="e">
        <f ca="true">+IF(AND(ISNUMBER(OFFSET('Hygiene Data'!$E$5,0,10*ROW('Hygiene Data'!E24))),'Data Summary'!DR30="Yes"),OFFSET('Hygiene Data'!$E$5,0,10*ROW('Hygiene Data'!E24)),NA())</f>
        <v>#N/A</v>
      </c>
      <c r="BD30" s="98" t="e">
        <f ca="true">+IF(AND(ISNUMBER(OFFSET('Hygiene Data'!$E$7,0,10*ROW('Hygiene Data'!E24))),'Data Summary'!DS30="Yes"),OFFSET('Hygiene Data'!$E$7,0,10*ROW('Hygiene Data'!E24)),NA())</f>
        <v>#N/A</v>
      </c>
      <c r="BE30" s="98" t="e">
        <f ca="true">+IF(AND(ISNUMBER(OFFSET('Hygiene Data'!$E$9,0,10*ROW('Hygiene Data'!E24))),'Data Summary'!DT30="Yes"),OFFSET('Hygiene Data'!$E$9,0,10*ROW('Hygiene Data'!E24)),NA())</f>
        <v>#N/A</v>
      </c>
      <c r="BF30" s="98" t="e">
        <f ca="true">+IF(AND(ISNUMBER(OFFSET('Hygiene Data'!$F$5,0,10*ROW('Hygiene Data'!F24))),'Data Summary'!DU30="Yes"),OFFSET('Hygiene Data'!$F$5,0,10*ROW('Hygiene Data'!F24)),NA())</f>
        <v>#N/A</v>
      </c>
      <c r="BG30" s="98" t="e">
        <f ca="true">+IF(AND(ISNUMBER(OFFSET('Hygiene Data'!$F$7,0,10*ROW('Hygiene Data'!F24))),'Data Summary'!DV30="Yes"),OFFSET('Hygiene Data'!$F$7,0,10*ROW('Hygiene Data'!F24)),NA())</f>
        <v>#N/A</v>
      </c>
      <c r="BH30" s="98" t="e">
        <f ca="true">+IF(AND(ISNUMBER(OFFSET('Hygiene Data'!$F$9,0,10*ROW('Hygiene Data'!F24))),'Data Summary'!DW30="Yes"),OFFSET('Hygiene Data'!$F$9,0,10*ROW('Hygiene Data'!F24)),NA())</f>
        <v>#N/A</v>
      </c>
      <c r="BI30" s="98" t="e">
        <f ca="true">+IF(AND(ISNUMBER(OFFSET('Hygiene Data'!$G$5,0,10*ROW('Hygiene Data'!G24))),'Data Summary'!DX30="Yes"),OFFSET('Hygiene Data'!$G$5,0,10*ROW('Hygiene Data'!G24)),NA())</f>
        <v>#N/A</v>
      </c>
      <c r="BJ30" s="98" t="e">
        <f ca="true">+IF(AND(ISNUMBER(OFFSET('Hygiene Data'!$G$7,0,10*ROW('Hygiene Data'!G24))),'Data Summary'!DY30="Yes"),OFFSET('Hygiene Data'!$G$7,0,10*ROW('Hygiene Data'!G24)),NA())</f>
        <v>#N/A</v>
      </c>
      <c r="BK30" s="98" t="e">
        <f ca="true">+IF(AND(ISNUMBER(OFFSET('Hygiene Data'!$G$9,0,10*ROW('Hygiene Data'!G24))),'Data Summary'!DZ30="Yes"),OFFSET('Hygiene Data'!$G$9,0,10*ROW('Hygiene Data'!G24)),NA())</f>
        <v>#N/A</v>
      </c>
      <c r="BL30" s="98" t="e">
        <f ca="true">+IF(AND(ISNUMBER(OFFSET('Hygiene Data'!$H$5,0,10*ROW('Hygiene Data'!H24))),'Data Summary'!EA30="Yes"),OFFSET('Hygiene Data'!$H$5,0,10*ROW('Hygiene Data'!H24)),NA())</f>
        <v>#N/A</v>
      </c>
      <c r="BM30" s="98" t="e">
        <f ca="true">+IF(AND(ISNUMBER(OFFSET('Hygiene Data'!$H$7,0,10*ROW('Hygiene Data'!H24))),'Data Summary'!EB30="Yes"),OFFSET('Hygiene Data'!$H$7,0,10*ROW('Hygiene Data'!H24)),NA())</f>
        <v>#N/A</v>
      </c>
      <c r="BN30" s="98" t="e">
        <f ca="true">+IF(AND(ISNUMBER(OFFSET('Hygiene Data'!$H$9,0,10*ROW('Hygiene Data'!H24))),'Data Summary'!EC30="Yes"),OFFSET('Hygiene Data'!$H$9,0,10*ROW('Hygiene Data'!H24)),NA())</f>
        <v>#N/A</v>
      </c>
      <c r="BO30" s="98" t="e">
        <f ca="true">+IF(AND(ISNUMBER(OFFSET('Hygiene Data'!$I$5,0,10*ROW('Hygiene Data'!I24))),'Data Summary'!ED30="Yes"),OFFSET('Hygiene Data'!$I$5,0,10*ROW('Hygiene Data'!I24)),NA())</f>
        <v>#N/A</v>
      </c>
      <c r="BP30" s="98" t="e">
        <f ca="true">+IF(AND(ISNUMBER(OFFSET('Hygiene Data'!$I$7,0,10*ROW('Hygiene Data'!I24))),'Data Summary'!EE30="Yes"),OFFSET('Hygiene Data'!$I$7,0,10*ROW('Hygiene Data'!I24)),NA())</f>
        <v>#N/A</v>
      </c>
      <c r="BQ30" s="98" t="e">
        <f ca="true">+IF(AND(ISNUMBER(OFFSET('Hygiene Data'!$I$9,0,10*ROW('Hygiene Data'!I24))),'Data Summary'!EF30="Yes"),OFFSET('Hygiene Data'!$I$9,0,10*ROW('Hygiene Data'!I24)),NA())</f>
        <v>#N/A</v>
      </c>
    </row>
    <row xmlns:x14ac="http://schemas.microsoft.com/office/spreadsheetml/2009/9/ac" r="31" x14ac:dyDescent="0.2">
      <c r="A31" s="339" t="e">
        <f ca="true">+RIGHT('Data Summary'!A31,LEN('Data Summary'!A31)-9)</f>
        <v>#VALUE!</v>
      </c>
      <c r="B31" s="36" t="str">
        <f ca="true">+IF(ISTEXT('Data Summary'!B31),'Data Summary'!B31,"")</f>
        <v/>
      </c>
      <c r="C31" s="338" t="e">
        <f ca="true">+VALUE('Data Summary'!C31)</f>
        <v>#VALUE!</v>
      </c>
      <c r="D31" s="96" t="e">
        <f ca="true">+IF(AND(ISNUMBER(OFFSET('Water Data'!$D$4,0,10*ROW('Water Data'!D25))),'Data Summary'!BS31="Yes"),100-OFFSET('Water Data'!$D$4,0,10*ROW('Water Data'!D25)),NA())</f>
        <v>#N/A</v>
      </c>
      <c r="E31" s="96" t="e">
        <f ca="true">+IF(AND(ISNUMBER(OFFSET('Water Data'!$D$6,0,10*ROW('Water Data'!D25))),'Data Summary'!BT31="Yes"),OFFSET('Water Data'!$D$6,0,10*ROW('Water Data'!D25)),NA())</f>
        <v>#N/A</v>
      </c>
      <c r="F31" s="96" t="e">
        <f ca="true">+IF(AND(ISNUMBER(OFFSET('Water Data'!$D$9,0,10*ROW('Water Data'!D25))),'Data Summary'!BU31="Yes"),OFFSET('Water Data'!$D$9,0,10*ROW('Water Data'!D25)),NA())</f>
        <v>#N/A</v>
      </c>
      <c r="G31" s="96" t="e">
        <f ca="true">+IF(AND(ISNUMBER(OFFSET('Water Data'!$E$4,0,10*ROW('Water Data'!E25))),'Data Summary'!BV31="Yes"),100-OFFSET('Water Data'!$E$4,0,10*ROW('Water Data'!E25)),NA())</f>
        <v>#N/A</v>
      </c>
      <c r="H31" s="96" t="e">
        <f ca="true">+IF(AND(ISNUMBER(OFFSET('Water Data'!$E$6,0,10*ROW('Water Data'!E25))),'Data Summary'!BW31="Yes"),OFFSET('Water Data'!$E$6,0,10*ROW('Water Data'!E25)),NA())</f>
        <v>#N/A</v>
      </c>
      <c r="I31" s="96" t="e">
        <f ca="true">+IF(AND(ISNUMBER(OFFSET('Water Data'!$E$9,0,10*ROW('Water Data'!E25))),'Data Summary'!BX31="Yes"),OFFSET('Water Data'!$E$9,0,10*ROW('Water Data'!E25)),NA())</f>
        <v>#N/A</v>
      </c>
      <c r="J31" s="96" t="e">
        <f ca="true">+IF(AND(ISNUMBER(OFFSET('Water Data'!$F$4,0,10*ROW('Water Data'!F25))),'Data Summary'!BY31="Yes"),100-OFFSET('Water Data'!$F$4,0,10*ROW('Water Data'!F25)),NA())</f>
        <v>#N/A</v>
      </c>
      <c r="K31" s="96" t="e">
        <f ca="true">+IF(AND(ISNUMBER(OFFSET('Water Data'!$F$6,0,10*ROW('Water Data'!F25))),'Data Summary'!BZ31="Yes"),OFFSET('Water Data'!$F$6,0,10*ROW('Water Data'!F25)),NA())</f>
        <v>#N/A</v>
      </c>
      <c r="L31" s="96" t="e">
        <f ca="true">+IF(AND(ISNUMBER(OFFSET('Water Data'!$F$9,0,10*ROW('Water Data'!F25))),'Data Summary'!CA31="Yes"),OFFSET('Water Data'!$F$9,0,10*ROW('Water Data'!F25)),NA())</f>
        <v>#N/A</v>
      </c>
      <c r="M31" s="96" t="e">
        <f ca="true">+IF(AND(ISNUMBER(OFFSET('Water Data'!$G$4,0,10*ROW('Water Data'!G25))),'Data Summary'!CB31="Yes"),100-OFFSET('Water Data'!$G$4,0,10*ROW('Water Data'!G25)),NA())</f>
        <v>#N/A</v>
      </c>
      <c r="N31" s="96" t="e">
        <f ca="true">+IF(AND(ISNUMBER(OFFSET('Water Data'!$G$6,0,10*ROW('Water Data'!G25))),'Data Summary'!CC31="Yes"),OFFSET('Water Data'!$G$6,0,10*ROW('Water Data'!G25)),NA())</f>
        <v>#N/A</v>
      </c>
      <c r="O31" s="96" t="e">
        <f ca="true">+IF(AND(ISNUMBER(OFFSET('Water Data'!$G$9,0,10*ROW('Water Data'!G25))),'Data Summary'!CD31="Yes"),OFFSET('Water Data'!$G$9,0,10*ROW('Water Data'!G25)),NA())</f>
        <v>#N/A</v>
      </c>
      <c r="P31" s="96" t="e">
        <f ca="true">+IF(AND(ISNUMBER(OFFSET('Water Data'!$H$4,0,10*ROW('Water Data'!H25))),'Data Summary'!CE31="Yes"),100-OFFSET('Water Data'!$H$4,0,10*ROW('Water Data'!H25)),NA())</f>
        <v>#N/A</v>
      </c>
      <c r="Q31" s="96" t="e">
        <f ca="true">+IF(AND(ISNUMBER(OFFSET('Water Data'!$H$6,0,10*ROW('Water Data'!H25))),'Data Summary'!CF31="Yes"),OFFSET('Water Data'!$H$6,0,10*ROW('Water Data'!H25)),NA())</f>
        <v>#N/A</v>
      </c>
      <c r="R31" s="96" t="e">
        <f ca="true">+IF(AND(ISNUMBER(OFFSET('Water Data'!$H$9,0,10*ROW('Water Data'!H25))),'Data Summary'!CG31="Yes"),OFFSET('Water Data'!$H$9,0,10*ROW('Water Data'!H25)),NA())</f>
        <v>#N/A</v>
      </c>
      <c r="S31" s="96" t="e">
        <f ca="true">+IF(AND(ISNUMBER(OFFSET('Water Data'!$I$4,0,10*ROW('Water Data'!I25))),'Data Summary'!CH31="Yes"),100-OFFSET('Water Data'!$I$4,0,10*ROW('Water Data'!I25)),NA())</f>
        <v>#N/A</v>
      </c>
      <c r="T31" s="96" t="e">
        <f ca="true">+IF(AND(ISNUMBER(OFFSET('Water Data'!$I$6,0,10*ROW('Water Data'!I25))),'Data Summary'!CI31="Yes"),OFFSET('Water Data'!$I$6,0,10*ROW('Water Data'!I25)),NA())</f>
        <v>#N/A</v>
      </c>
      <c r="U31" s="96" t="e">
        <f ca="true">+IF(AND(ISNUMBER(OFFSET('Water Data'!$I$9,0,10*ROW('Water Data'!I25))),'Data Summary'!CJ31="Yes"),OFFSET('Water Data'!$I$9,0,10*ROW('Water Data'!I25)),NA())</f>
        <v>#N/A</v>
      </c>
      <c r="V31" s="97" t="e">
        <f ca="true">+IF(AND(ISNUMBER(OFFSET('Sanitation Data'!$D$4,0,10*ROW('Sanitation Data'!D25))),'Data Summary'!CK31="Yes"),100-OFFSET('Sanitation Data'!$D$4,0,10*ROW('Sanitation Data'!D25)),NA())</f>
        <v>#N/A</v>
      </c>
      <c r="W31" s="97" t="e">
        <f ca="true">+IF(AND(ISNUMBER(OFFSET('Sanitation Data'!$D$6,0,10*ROW('Sanitation Data'!D25))),'Data Summary'!CL31="Yes"),OFFSET('Sanitation Data'!$D$6,0,10*ROW('Sanitation Data'!D25)),NA())</f>
        <v>#N/A</v>
      </c>
      <c r="X31" s="97" t="e">
        <f ca="true">+IF(AND(ISNUMBER(OFFSET('Sanitation Data'!$D$10,0,10*ROW('Sanitation Data'!D25))),'Data Summary'!CM31="Yes"),OFFSET('Sanitation Data'!$D$10,0,10*ROW('Sanitation Data'!D25)),NA())</f>
        <v>#N/A</v>
      </c>
      <c r="Y31" s="97" t="e">
        <f ca="true">+IF(AND(ISNUMBER(OFFSET('Sanitation Data'!$D$11,0,10*ROW('Sanitation Data'!D25))),'Data Summary'!CN31="Yes"),OFFSET('Sanitation Data'!$D$11,0,10*ROW('Sanitation Data'!D25)),NA())</f>
        <v>#N/A</v>
      </c>
      <c r="Z31" s="97" t="e">
        <f ca="true">+IF(AND(ISNUMBER(OFFSET('Sanitation Data'!$D$12,0,10*ROW('Sanitation Data'!D25))),'Data Summary'!CO31="Yes"),OFFSET('Sanitation Data'!$D$12,0,10*ROW('Sanitation Data'!D25)),NA())</f>
        <v>#N/A</v>
      </c>
      <c r="AA31" s="97" t="e">
        <f ca="true">+IF(AND(ISNUMBER(OFFSET('Sanitation Data'!$E$4,0,10*ROW('Sanitation Data'!E25))),'Data Summary'!CP31="Yes"),100-OFFSET('Sanitation Data'!$E$4,0,10*ROW('Sanitation Data'!E25)),NA())</f>
        <v>#N/A</v>
      </c>
      <c r="AB31" s="97" t="e">
        <f ca="true">+IF(AND(ISNUMBER(OFFSET('Sanitation Data'!$E$6,0,10*ROW('Sanitation Data'!E25))),'Data Summary'!CQ31="Yes"),OFFSET('Sanitation Data'!$E$6,0,10*ROW('Sanitation Data'!E25)),NA())</f>
        <v>#N/A</v>
      </c>
      <c r="AC31" s="97" t="e">
        <f ca="true">+IF(AND(ISNUMBER(OFFSET('Sanitation Data'!$E$10,0,10*ROW('Sanitation Data'!E25))),'Data Summary'!CR31="Yes"),OFFSET('Sanitation Data'!$E$10,0,10*ROW('Sanitation Data'!E25)),NA())</f>
        <v>#N/A</v>
      </c>
      <c r="AD31" s="97" t="e">
        <f ca="true">+IF(AND(ISNUMBER(OFFSET('Sanitation Data'!$E$11,0,10*ROW('Sanitation Data'!E25))),'Data Summary'!CS31="Yes"),OFFSET('Sanitation Data'!$E$11,0,10*ROW('Sanitation Data'!E25)),NA())</f>
        <v>#N/A</v>
      </c>
      <c r="AE31" s="97" t="e">
        <f ca="true">+IF(AND(ISNUMBER(OFFSET('Sanitation Data'!$E$12,0,10*ROW('Sanitation Data'!E25))),'Data Summary'!CT31="Yes"),OFFSET('Sanitation Data'!$E$12,0,10*ROW('Sanitation Data'!E25)),NA())</f>
        <v>#N/A</v>
      </c>
      <c r="AF31" s="97" t="e">
        <f ca="true">+IF(AND(ISNUMBER(OFFSET('Sanitation Data'!$F$4,0,10*ROW('Sanitation Data'!F25))),'Data Summary'!CU31="Yes"),100-OFFSET('Sanitation Data'!$F$4,0,10*ROW('Sanitation Data'!F25)),NA())</f>
        <v>#N/A</v>
      </c>
      <c r="AG31" s="97" t="e">
        <f ca="true">+IF(AND(ISNUMBER(OFFSET('Sanitation Data'!$F$6,0,10*ROW('Sanitation Data'!F25))),'Data Summary'!CV31="Yes"),OFFSET('Sanitation Data'!$F$6,0,10*ROW('Sanitation Data'!F25)),NA())</f>
        <v>#N/A</v>
      </c>
      <c r="AH31" s="97" t="e">
        <f ca="true">+IF(AND(ISNUMBER(OFFSET('Sanitation Data'!$F$10,0,10*ROW('Sanitation Data'!F25))),'Data Summary'!CW31="Yes"),OFFSET('Sanitation Data'!$F$10,0,10*ROW('Sanitation Data'!F25)),NA())</f>
        <v>#N/A</v>
      </c>
      <c r="AI31" s="97" t="e">
        <f ca="true">+IF(AND(ISNUMBER(OFFSET('Sanitation Data'!$F$11,0,10*ROW('Sanitation Data'!F25))),'Data Summary'!CX31="Yes"),OFFSET('Sanitation Data'!$F$11,0,10*ROW('Sanitation Data'!F25)),NA())</f>
        <v>#N/A</v>
      </c>
      <c r="AJ31" s="97" t="e">
        <f ca="true">+IF(AND(ISNUMBER(OFFSET('Sanitation Data'!$F$12,0,10*ROW('Sanitation Data'!F25))),'Data Summary'!CY31="Yes"),OFFSET('Sanitation Data'!$F$12,0,10*ROW('Sanitation Data'!F25)),NA())</f>
        <v>#N/A</v>
      </c>
      <c r="AK31" s="97" t="e">
        <f ca="true">+IF(AND(ISNUMBER(OFFSET('Sanitation Data'!$G$4,0,10*ROW('Sanitation Data'!G25))),'Data Summary'!CZ31="Yes"),100-OFFSET('Sanitation Data'!$G$4,0,10*ROW('Sanitation Data'!G25)),NA())</f>
        <v>#N/A</v>
      </c>
      <c r="AL31" s="97" t="e">
        <f ca="true">+IF(AND(ISNUMBER(OFFSET('Sanitation Data'!$G$6,0,10*ROW('Sanitation Data'!G25))),'Data Summary'!DA31="Yes"),OFFSET('Sanitation Data'!$G$6,0,10*ROW('Sanitation Data'!G25)),NA())</f>
        <v>#N/A</v>
      </c>
      <c r="AM31" s="97" t="e">
        <f ca="true">+IF(AND(ISNUMBER(OFFSET('Sanitation Data'!$G$10,0,10*ROW('Sanitation Data'!G25))),'Data Summary'!DB31="Yes"),OFFSET('Sanitation Data'!$G$10,0,10*ROW('Sanitation Data'!G25)),NA())</f>
        <v>#N/A</v>
      </c>
      <c r="AN31" s="97" t="e">
        <f ca="true">+IF(AND(ISNUMBER(OFFSET('Sanitation Data'!$G$11,0,10*ROW('Sanitation Data'!G25))),'Data Summary'!DC31="Yes"),OFFSET('Sanitation Data'!$G$11,0,10*ROW('Sanitation Data'!G25)),NA())</f>
        <v>#N/A</v>
      </c>
      <c r="AO31" s="97" t="e">
        <f ca="true">+IF(AND(ISNUMBER(OFFSET('Sanitation Data'!$G$12,0,10*ROW('Sanitation Data'!G25))),'Data Summary'!DD31="Yes"),OFFSET('Sanitation Data'!$G$12,0,10*ROW('Sanitation Data'!G25)),NA())</f>
        <v>#N/A</v>
      </c>
      <c r="AP31" s="97" t="e">
        <f ca="true">+IF(AND(ISNUMBER(OFFSET('Sanitation Data'!$H$4,0,10*ROW('Sanitation Data'!H25))),'Data Summary'!DE31="Yes"),100-OFFSET('Sanitation Data'!$H$4,0,10*ROW('Sanitation Data'!H25)),NA())</f>
        <v>#N/A</v>
      </c>
      <c r="AQ31" s="97" t="e">
        <f ca="true">+IF(AND(ISNUMBER(OFFSET('Sanitation Data'!$H$6,0,10*ROW('Sanitation Data'!H25))),'Data Summary'!DF31="Yes"),OFFSET('Sanitation Data'!$H$6,0,10*ROW('Sanitation Data'!H25)),NA())</f>
        <v>#N/A</v>
      </c>
      <c r="AR31" s="97" t="e">
        <f ca="true">+IF(AND(ISNUMBER(OFFSET('Sanitation Data'!$H$10,0,10*ROW('Sanitation Data'!H25))),'Data Summary'!DG31="Yes"),OFFSET('Sanitation Data'!$H$10,0,10*ROW('Sanitation Data'!H25)),NA())</f>
        <v>#N/A</v>
      </c>
      <c r="AS31" s="97" t="e">
        <f ca="true">+IF(AND(ISNUMBER(OFFSET('Sanitation Data'!$H$11,0,10*ROW('Sanitation Data'!H25))),'Data Summary'!DH31="Yes"),OFFSET('Sanitation Data'!$H$11,0,10*ROW('Sanitation Data'!H25)),NA())</f>
        <v>#N/A</v>
      </c>
      <c r="AT31" s="97" t="e">
        <f ca="true">+IF(AND(ISNUMBER(OFFSET('Sanitation Data'!$H$12,0,10*ROW('Sanitation Data'!H25))),'Data Summary'!DI31="Yes"),OFFSET('Sanitation Data'!$H$12,0,10*ROW('Sanitation Data'!H25)),NA())</f>
        <v>#N/A</v>
      </c>
      <c r="AU31" s="97" t="e">
        <f ca="true">+IF(AND(ISNUMBER(OFFSET('Sanitation Data'!$I$4,0,10*ROW('Sanitation Data'!I25))),'Data Summary'!DJ31="Yes"),100-OFFSET('Sanitation Data'!$I$4,0,10*ROW('Sanitation Data'!I25)),NA())</f>
        <v>#N/A</v>
      </c>
      <c r="AV31" s="97" t="e">
        <f ca="true">+IF(AND(ISNUMBER(OFFSET('Sanitation Data'!$I$6,0,10*ROW('Sanitation Data'!I25))),'Data Summary'!DK31="Yes"),OFFSET('Sanitation Data'!$I$6,0,10*ROW('Sanitation Data'!I25)),NA())</f>
        <v>#N/A</v>
      </c>
      <c r="AW31" s="97" t="e">
        <f ca="true">+IF(AND(ISNUMBER(OFFSET('Sanitation Data'!$I$10,0,10*ROW('Sanitation Data'!I25))),'Data Summary'!DL31="Yes"),OFFSET('Sanitation Data'!$I$10,0,10*ROW('Sanitation Data'!I25)),NA())</f>
        <v>#N/A</v>
      </c>
      <c r="AX31" s="97" t="e">
        <f ca="true">+IF(AND(ISNUMBER(OFFSET('Sanitation Data'!$I$11,0,10*ROW('Sanitation Data'!I25))),'Data Summary'!DM31="Yes"),OFFSET('Sanitation Data'!$I$11,0,10*ROW('Sanitation Data'!I25)),NA())</f>
        <v>#N/A</v>
      </c>
      <c r="AY31" s="97" t="e">
        <f ca="true">+IF(AND(ISNUMBER(OFFSET('Sanitation Data'!$I$12,0,10*ROW('Sanitation Data'!I25))),'Data Summary'!DN31="Yes"),OFFSET('Sanitation Data'!$I$12,0,10*ROW('Sanitation Data'!I25)),NA())</f>
        <v>#N/A</v>
      </c>
      <c r="AZ31" s="98" t="e">
        <f ca="true">+IF(AND(ISNUMBER(OFFSET('Hygiene Data'!$D$5,0,10*ROW('Hygiene Data'!D25))),'Data Summary'!DO31="Yes"),OFFSET('Hygiene Data'!$D$5,0,10*ROW('Hygiene Data'!D25)),NA())</f>
        <v>#N/A</v>
      </c>
      <c r="BA31" s="98" t="e">
        <f ca="true">+IF(AND(ISNUMBER(OFFSET('Hygiene Data'!$D$7,0,10*ROW('Hygiene Data'!D25))),'Data Summary'!DP31="Yes"),OFFSET('Hygiene Data'!$D$7,0,10*ROW('Hygiene Data'!D25)),NA())</f>
        <v>#N/A</v>
      </c>
      <c r="BB31" s="98" t="e">
        <f ca="true">+IF(AND(ISNUMBER(OFFSET('Hygiene Data'!$D$9,0,10*ROW('Hygiene Data'!D25))),'Data Summary'!DQ31="Yes"),OFFSET('Hygiene Data'!$D$9,0,10*ROW('Hygiene Data'!D25)),NA())</f>
        <v>#N/A</v>
      </c>
      <c r="BC31" s="98" t="e">
        <f ca="true">+IF(AND(ISNUMBER(OFFSET('Hygiene Data'!$E$5,0,10*ROW('Hygiene Data'!E25))),'Data Summary'!DR31="Yes"),OFFSET('Hygiene Data'!$E$5,0,10*ROW('Hygiene Data'!E25)),NA())</f>
        <v>#N/A</v>
      </c>
      <c r="BD31" s="98" t="e">
        <f ca="true">+IF(AND(ISNUMBER(OFFSET('Hygiene Data'!$E$7,0,10*ROW('Hygiene Data'!E25))),'Data Summary'!DS31="Yes"),OFFSET('Hygiene Data'!$E$7,0,10*ROW('Hygiene Data'!E25)),NA())</f>
        <v>#N/A</v>
      </c>
      <c r="BE31" s="98" t="e">
        <f ca="true">+IF(AND(ISNUMBER(OFFSET('Hygiene Data'!$E$9,0,10*ROW('Hygiene Data'!E25))),'Data Summary'!DT31="Yes"),OFFSET('Hygiene Data'!$E$9,0,10*ROW('Hygiene Data'!E25)),NA())</f>
        <v>#N/A</v>
      </c>
      <c r="BF31" s="98" t="e">
        <f ca="true">+IF(AND(ISNUMBER(OFFSET('Hygiene Data'!$F$5,0,10*ROW('Hygiene Data'!F25))),'Data Summary'!DU31="Yes"),OFFSET('Hygiene Data'!$F$5,0,10*ROW('Hygiene Data'!F25)),NA())</f>
        <v>#N/A</v>
      </c>
      <c r="BG31" s="98" t="e">
        <f ca="true">+IF(AND(ISNUMBER(OFFSET('Hygiene Data'!$F$7,0,10*ROW('Hygiene Data'!F25))),'Data Summary'!DV31="Yes"),OFFSET('Hygiene Data'!$F$7,0,10*ROW('Hygiene Data'!F25)),NA())</f>
        <v>#N/A</v>
      </c>
      <c r="BH31" s="98" t="e">
        <f ca="true">+IF(AND(ISNUMBER(OFFSET('Hygiene Data'!$F$9,0,10*ROW('Hygiene Data'!F25))),'Data Summary'!DW31="Yes"),OFFSET('Hygiene Data'!$F$9,0,10*ROW('Hygiene Data'!F25)),NA())</f>
        <v>#N/A</v>
      </c>
      <c r="BI31" s="98" t="e">
        <f ca="true">+IF(AND(ISNUMBER(OFFSET('Hygiene Data'!$G$5,0,10*ROW('Hygiene Data'!G25))),'Data Summary'!DX31="Yes"),OFFSET('Hygiene Data'!$G$5,0,10*ROW('Hygiene Data'!G25)),NA())</f>
        <v>#N/A</v>
      </c>
      <c r="BJ31" s="98" t="e">
        <f ca="true">+IF(AND(ISNUMBER(OFFSET('Hygiene Data'!$G$7,0,10*ROW('Hygiene Data'!G25))),'Data Summary'!DY31="Yes"),OFFSET('Hygiene Data'!$G$7,0,10*ROW('Hygiene Data'!G25)),NA())</f>
        <v>#N/A</v>
      </c>
      <c r="BK31" s="98" t="e">
        <f ca="true">+IF(AND(ISNUMBER(OFFSET('Hygiene Data'!$G$9,0,10*ROW('Hygiene Data'!G25))),'Data Summary'!DZ31="Yes"),OFFSET('Hygiene Data'!$G$9,0,10*ROW('Hygiene Data'!G25)),NA())</f>
        <v>#N/A</v>
      </c>
      <c r="BL31" s="98" t="e">
        <f ca="true">+IF(AND(ISNUMBER(OFFSET('Hygiene Data'!$H$5,0,10*ROW('Hygiene Data'!H25))),'Data Summary'!EA31="Yes"),OFFSET('Hygiene Data'!$H$5,0,10*ROW('Hygiene Data'!H25)),NA())</f>
        <v>#N/A</v>
      </c>
      <c r="BM31" s="98" t="e">
        <f ca="true">+IF(AND(ISNUMBER(OFFSET('Hygiene Data'!$H$7,0,10*ROW('Hygiene Data'!H25))),'Data Summary'!EB31="Yes"),OFFSET('Hygiene Data'!$H$7,0,10*ROW('Hygiene Data'!H25)),NA())</f>
        <v>#N/A</v>
      </c>
      <c r="BN31" s="98" t="e">
        <f ca="true">+IF(AND(ISNUMBER(OFFSET('Hygiene Data'!$H$9,0,10*ROW('Hygiene Data'!H25))),'Data Summary'!EC31="Yes"),OFFSET('Hygiene Data'!$H$9,0,10*ROW('Hygiene Data'!H25)),NA())</f>
        <v>#N/A</v>
      </c>
      <c r="BO31" s="98" t="e">
        <f ca="true">+IF(AND(ISNUMBER(OFFSET('Hygiene Data'!$I$5,0,10*ROW('Hygiene Data'!I25))),'Data Summary'!ED31="Yes"),OFFSET('Hygiene Data'!$I$5,0,10*ROW('Hygiene Data'!I25)),NA())</f>
        <v>#N/A</v>
      </c>
      <c r="BP31" s="98" t="e">
        <f ca="true">+IF(AND(ISNUMBER(OFFSET('Hygiene Data'!$I$7,0,10*ROW('Hygiene Data'!I25))),'Data Summary'!EE31="Yes"),OFFSET('Hygiene Data'!$I$7,0,10*ROW('Hygiene Data'!I25)),NA())</f>
        <v>#N/A</v>
      </c>
      <c r="BQ31" s="98" t="e">
        <f ca="true">+IF(AND(ISNUMBER(OFFSET('Hygiene Data'!$I$9,0,10*ROW('Hygiene Data'!I25))),'Data Summary'!EF31="Yes"),OFFSET('Hygiene Data'!$I$9,0,10*ROW('Hygiene Data'!I25)),NA())</f>
        <v>#N/A</v>
      </c>
    </row>
    <row xmlns:x14ac="http://schemas.microsoft.com/office/spreadsheetml/2009/9/ac" r="32" x14ac:dyDescent="0.2">
      <c r="A32" s="339" t="e">
        <f ca="true">+RIGHT('Data Summary'!A32,LEN('Data Summary'!A32)-9)</f>
        <v>#VALUE!</v>
      </c>
      <c r="B32" s="36" t="str">
        <f ca="true">+IF(ISTEXT('Data Summary'!B32),'Data Summary'!B32,"")</f>
        <v/>
      </c>
      <c r="C32" s="338" t="e">
        <f ca="true">+VALUE('Data Summary'!C32)</f>
        <v>#VALUE!</v>
      </c>
      <c r="D32" s="96" t="e">
        <f ca="true">+IF(AND(ISNUMBER(OFFSET('Water Data'!$D$4,0,10*ROW('Water Data'!D26))),'Data Summary'!BS32="Yes"),100-OFFSET('Water Data'!$D$4,0,10*ROW('Water Data'!D26)),NA())</f>
        <v>#N/A</v>
      </c>
      <c r="E32" s="96" t="e">
        <f ca="true">+IF(AND(ISNUMBER(OFFSET('Water Data'!$D$6,0,10*ROW('Water Data'!D26))),'Data Summary'!BT32="Yes"),OFFSET('Water Data'!$D$6,0,10*ROW('Water Data'!D26)),NA())</f>
        <v>#N/A</v>
      </c>
      <c r="F32" s="96" t="e">
        <f ca="true">+IF(AND(ISNUMBER(OFFSET('Water Data'!$D$9,0,10*ROW('Water Data'!D26))),'Data Summary'!BU32="Yes"),OFFSET('Water Data'!$D$9,0,10*ROW('Water Data'!D26)),NA())</f>
        <v>#N/A</v>
      </c>
      <c r="G32" s="96" t="e">
        <f ca="true">+IF(AND(ISNUMBER(OFFSET('Water Data'!$E$4,0,10*ROW('Water Data'!E26))),'Data Summary'!BV32="Yes"),100-OFFSET('Water Data'!$E$4,0,10*ROW('Water Data'!E26)),NA())</f>
        <v>#N/A</v>
      </c>
      <c r="H32" s="96" t="e">
        <f ca="true">+IF(AND(ISNUMBER(OFFSET('Water Data'!$E$6,0,10*ROW('Water Data'!E26))),'Data Summary'!BW32="Yes"),OFFSET('Water Data'!$E$6,0,10*ROW('Water Data'!E26)),NA())</f>
        <v>#N/A</v>
      </c>
      <c r="I32" s="96" t="e">
        <f ca="true">+IF(AND(ISNUMBER(OFFSET('Water Data'!$E$9,0,10*ROW('Water Data'!E26))),'Data Summary'!BX32="Yes"),OFFSET('Water Data'!$E$9,0,10*ROW('Water Data'!E26)),NA())</f>
        <v>#N/A</v>
      </c>
      <c r="J32" s="96" t="e">
        <f ca="true">+IF(AND(ISNUMBER(OFFSET('Water Data'!$F$4,0,10*ROW('Water Data'!F26))),'Data Summary'!BY32="Yes"),100-OFFSET('Water Data'!$F$4,0,10*ROW('Water Data'!F26)),NA())</f>
        <v>#N/A</v>
      </c>
      <c r="K32" s="96" t="e">
        <f ca="true">+IF(AND(ISNUMBER(OFFSET('Water Data'!$F$6,0,10*ROW('Water Data'!F26))),'Data Summary'!BZ32="Yes"),OFFSET('Water Data'!$F$6,0,10*ROW('Water Data'!F26)),NA())</f>
        <v>#N/A</v>
      </c>
      <c r="L32" s="96" t="e">
        <f ca="true">+IF(AND(ISNUMBER(OFFSET('Water Data'!$F$9,0,10*ROW('Water Data'!F26))),'Data Summary'!CA32="Yes"),OFFSET('Water Data'!$F$9,0,10*ROW('Water Data'!F26)),NA())</f>
        <v>#N/A</v>
      </c>
      <c r="M32" s="96" t="e">
        <f ca="true">+IF(AND(ISNUMBER(OFFSET('Water Data'!$G$4,0,10*ROW('Water Data'!G26))),'Data Summary'!CB32="Yes"),100-OFFSET('Water Data'!$G$4,0,10*ROW('Water Data'!G26)),NA())</f>
        <v>#N/A</v>
      </c>
      <c r="N32" s="96" t="e">
        <f ca="true">+IF(AND(ISNUMBER(OFFSET('Water Data'!$G$6,0,10*ROW('Water Data'!G26))),'Data Summary'!CC32="Yes"),OFFSET('Water Data'!$G$6,0,10*ROW('Water Data'!G26)),NA())</f>
        <v>#N/A</v>
      </c>
      <c r="O32" s="96" t="e">
        <f ca="true">+IF(AND(ISNUMBER(OFFSET('Water Data'!$G$9,0,10*ROW('Water Data'!G26))),'Data Summary'!CD32="Yes"),OFFSET('Water Data'!$G$9,0,10*ROW('Water Data'!G26)),NA())</f>
        <v>#N/A</v>
      </c>
      <c r="P32" s="96" t="e">
        <f ca="true">+IF(AND(ISNUMBER(OFFSET('Water Data'!$H$4,0,10*ROW('Water Data'!H26))),'Data Summary'!CE32="Yes"),100-OFFSET('Water Data'!$H$4,0,10*ROW('Water Data'!H26)),NA())</f>
        <v>#N/A</v>
      </c>
      <c r="Q32" s="96" t="e">
        <f ca="true">+IF(AND(ISNUMBER(OFFSET('Water Data'!$H$6,0,10*ROW('Water Data'!H26))),'Data Summary'!CF32="Yes"),OFFSET('Water Data'!$H$6,0,10*ROW('Water Data'!H26)),NA())</f>
        <v>#N/A</v>
      </c>
      <c r="R32" s="96" t="e">
        <f ca="true">+IF(AND(ISNUMBER(OFFSET('Water Data'!$H$9,0,10*ROW('Water Data'!H26))),'Data Summary'!CG32="Yes"),OFFSET('Water Data'!$H$9,0,10*ROW('Water Data'!H26)),NA())</f>
        <v>#N/A</v>
      </c>
      <c r="S32" s="96" t="e">
        <f ca="true">+IF(AND(ISNUMBER(OFFSET('Water Data'!$I$4,0,10*ROW('Water Data'!I26))),'Data Summary'!CH32="Yes"),100-OFFSET('Water Data'!$I$4,0,10*ROW('Water Data'!I26)),NA())</f>
        <v>#N/A</v>
      </c>
      <c r="T32" s="96" t="e">
        <f ca="true">+IF(AND(ISNUMBER(OFFSET('Water Data'!$I$6,0,10*ROW('Water Data'!I26))),'Data Summary'!CI32="Yes"),OFFSET('Water Data'!$I$6,0,10*ROW('Water Data'!I26)),NA())</f>
        <v>#N/A</v>
      </c>
      <c r="U32" s="96" t="e">
        <f ca="true">+IF(AND(ISNUMBER(OFFSET('Water Data'!$I$9,0,10*ROW('Water Data'!I26))),'Data Summary'!CJ32="Yes"),OFFSET('Water Data'!$I$9,0,10*ROW('Water Data'!I26)),NA())</f>
        <v>#N/A</v>
      </c>
      <c r="V32" s="97" t="e">
        <f ca="true">+IF(AND(ISNUMBER(OFFSET('Sanitation Data'!$D$4,0,10*ROW('Sanitation Data'!D26))),'Data Summary'!CK32="Yes"),100-OFFSET('Sanitation Data'!$D$4,0,10*ROW('Sanitation Data'!D26)),NA())</f>
        <v>#N/A</v>
      </c>
      <c r="W32" s="97" t="e">
        <f ca="true">+IF(AND(ISNUMBER(OFFSET('Sanitation Data'!$D$6,0,10*ROW('Sanitation Data'!D26))),'Data Summary'!CL32="Yes"),OFFSET('Sanitation Data'!$D$6,0,10*ROW('Sanitation Data'!D26)),NA())</f>
        <v>#N/A</v>
      </c>
      <c r="X32" s="97" t="e">
        <f ca="true">+IF(AND(ISNUMBER(OFFSET('Sanitation Data'!$D$10,0,10*ROW('Sanitation Data'!D26))),'Data Summary'!CM32="Yes"),OFFSET('Sanitation Data'!$D$10,0,10*ROW('Sanitation Data'!D26)),NA())</f>
        <v>#N/A</v>
      </c>
      <c r="Y32" s="97" t="e">
        <f ca="true">+IF(AND(ISNUMBER(OFFSET('Sanitation Data'!$D$11,0,10*ROW('Sanitation Data'!D26))),'Data Summary'!CN32="Yes"),OFFSET('Sanitation Data'!$D$11,0,10*ROW('Sanitation Data'!D26)),NA())</f>
        <v>#N/A</v>
      </c>
      <c r="Z32" s="97" t="e">
        <f ca="true">+IF(AND(ISNUMBER(OFFSET('Sanitation Data'!$D$12,0,10*ROW('Sanitation Data'!D26))),'Data Summary'!CO32="Yes"),OFFSET('Sanitation Data'!$D$12,0,10*ROW('Sanitation Data'!D26)),NA())</f>
        <v>#N/A</v>
      </c>
      <c r="AA32" s="97" t="e">
        <f ca="true">+IF(AND(ISNUMBER(OFFSET('Sanitation Data'!$E$4,0,10*ROW('Sanitation Data'!E26))),'Data Summary'!CP32="Yes"),100-OFFSET('Sanitation Data'!$E$4,0,10*ROW('Sanitation Data'!E26)),NA())</f>
        <v>#N/A</v>
      </c>
      <c r="AB32" s="97" t="e">
        <f ca="true">+IF(AND(ISNUMBER(OFFSET('Sanitation Data'!$E$6,0,10*ROW('Sanitation Data'!E26))),'Data Summary'!CQ32="Yes"),OFFSET('Sanitation Data'!$E$6,0,10*ROW('Sanitation Data'!E26)),NA())</f>
        <v>#N/A</v>
      </c>
      <c r="AC32" s="97" t="e">
        <f ca="true">+IF(AND(ISNUMBER(OFFSET('Sanitation Data'!$E$10,0,10*ROW('Sanitation Data'!E26))),'Data Summary'!CR32="Yes"),OFFSET('Sanitation Data'!$E$10,0,10*ROW('Sanitation Data'!E26)),NA())</f>
        <v>#N/A</v>
      </c>
      <c r="AD32" s="97" t="e">
        <f ca="true">+IF(AND(ISNUMBER(OFFSET('Sanitation Data'!$E$11,0,10*ROW('Sanitation Data'!E26))),'Data Summary'!CS32="Yes"),OFFSET('Sanitation Data'!$E$11,0,10*ROW('Sanitation Data'!E26)),NA())</f>
        <v>#N/A</v>
      </c>
      <c r="AE32" s="97" t="e">
        <f ca="true">+IF(AND(ISNUMBER(OFFSET('Sanitation Data'!$E$12,0,10*ROW('Sanitation Data'!E26))),'Data Summary'!CT32="Yes"),OFFSET('Sanitation Data'!$E$12,0,10*ROW('Sanitation Data'!E26)),NA())</f>
        <v>#N/A</v>
      </c>
      <c r="AF32" s="97" t="e">
        <f ca="true">+IF(AND(ISNUMBER(OFFSET('Sanitation Data'!$F$4,0,10*ROW('Sanitation Data'!F26))),'Data Summary'!CU32="Yes"),100-OFFSET('Sanitation Data'!$F$4,0,10*ROW('Sanitation Data'!F26)),NA())</f>
        <v>#N/A</v>
      </c>
      <c r="AG32" s="97" t="e">
        <f ca="true">+IF(AND(ISNUMBER(OFFSET('Sanitation Data'!$F$6,0,10*ROW('Sanitation Data'!F26))),'Data Summary'!CV32="Yes"),OFFSET('Sanitation Data'!$F$6,0,10*ROW('Sanitation Data'!F26)),NA())</f>
        <v>#N/A</v>
      </c>
      <c r="AH32" s="97" t="e">
        <f ca="true">+IF(AND(ISNUMBER(OFFSET('Sanitation Data'!$F$10,0,10*ROW('Sanitation Data'!F26))),'Data Summary'!CW32="Yes"),OFFSET('Sanitation Data'!$F$10,0,10*ROW('Sanitation Data'!F26)),NA())</f>
        <v>#N/A</v>
      </c>
      <c r="AI32" s="97" t="e">
        <f ca="true">+IF(AND(ISNUMBER(OFFSET('Sanitation Data'!$F$11,0,10*ROW('Sanitation Data'!F26))),'Data Summary'!CX32="Yes"),OFFSET('Sanitation Data'!$F$11,0,10*ROW('Sanitation Data'!F26)),NA())</f>
        <v>#N/A</v>
      </c>
      <c r="AJ32" s="97" t="e">
        <f ca="true">+IF(AND(ISNUMBER(OFFSET('Sanitation Data'!$F$12,0,10*ROW('Sanitation Data'!F26))),'Data Summary'!CY32="Yes"),OFFSET('Sanitation Data'!$F$12,0,10*ROW('Sanitation Data'!F26)),NA())</f>
        <v>#N/A</v>
      </c>
      <c r="AK32" s="97" t="e">
        <f ca="true">+IF(AND(ISNUMBER(OFFSET('Sanitation Data'!$G$4,0,10*ROW('Sanitation Data'!G26))),'Data Summary'!CZ32="Yes"),100-OFFSET('Sanitation Data'!$G$4,0,10*ROW('Sanitation Data'!G26)),NA())</f>
        <v>#N/A</v>
      </c>
      <c r="AL32" s="97" t="e">
        <f ca="true">+IF(AND(ISNUMBER(OFFSET('Sanitation Data'!$G$6,0,10*ROW('Sanitation Data'!G26))),'Data Summary'!DA32="Yes"),OFFSET('Sanitation Data'!$G$6,0,10*ROW('Sanitation Data'!G26)),NA())</f>
        <v>#N/A</v>
      </c>
      <c r="AM32" s="97" t="e">
        <f ca="true">+IF(AND(ISNUMBER(OFFSET('Sanitation Data'!$G$10,0,10*ROW('Sanitation Data'!G26))),'Data Summary'!DB32="Yes"),OFFSET('Sanitation Data'!$G$10,0,10*ROW('Sanitation Data'!G26)),NA())</f>
        <v>#N/A</v>
      </c>
      <c r="AN32" s="97" t="e">
        <f ca="true">+IF(AND(ISNUMBER(OFFSET('Sanitation Data'!$G$11,0,10*ROW('Sanitation Data'!G26))),'Data Summary'!DC32="Yes"),OFFSET('Sanitation Data'!$G$11,0,10*ROW('Sanitation Data'!G26)),NA())</f>
        <v>#N/A</v>
      </c>
      <c r="AO32" s="97" t="e">
        <f ca="true">+IF(AND(ISNUMBER(OFFSET('Sanitation Data'!$G$12,0,10*ROW('Sanitation Data'!G26))),'Data Summary'!DD32="Yes"),OFFSET('Sanitation Data'!$G$12,0,10*ROW('Sanitation Data'!G26)),NA())</f>
        <v>#N/A</v>
      </c>
      <c r="AP32" s="97" t="e">
        <f ca="true">+IF(AND(ISNUMBER(OFFSET('Sanitation Data'!$H$4,0,10*ROW('Sanitation Data'!H26))),'Data Summary'!DE32="Yes"),100-OFFSET('Sanitation Data'!$H$4,0,10*ROW('Sanitation Data'!H26)),NA())</f>
        <v>#N/A</v>
      </c>
      <c r="AQ32" s="97" t="e">
        <f ca="true">+IF(AND(ISNUMBER(OFFSET('Sanitation Data'!$H$6,0,10*ROW('Sanitation Data'!H26))),'Data Summary'!DF32="Yes"),OFFSET('Sanitation Data'!$H$6,0,10*ROW('Sanitation Data'!H26)),NA())</f>
        <v>#N/A</v>
      </c>
      <c r="AR32" s="97" t="e">
        <f ca="true">+IF(AND(ISNUMBER(OFFSET('Sanitation Data'!$H$10,0,10*ROW('Sanitation Data'!H26))),'Data Summary'!DG32="Yes"),OFFSET('Sanitation Data'!$H$10,0,10*ROW('Sanitation Data'!H26)),NA())</f>
        <v>#N/A</v>
      </c>
      <c r="AS32" s="97" t="e">
        <f ca="true">+IF(AND(ISNUMBER(OFFSET('Sanitation Data'!$H$11,0,10*ROW('Sanitation Data'!H26))),'Data Summary'!DH32="Yes"),OFFSET('Sanitation Data'!$H$11,0,10*ROW('Sanitation Data'!H26)),NA())</f>
        <v>#N/A</v>
      </c>
      <c r="AT32" s="97" t="e">
        <f ca="true">+IF(AND(ISNUMBER(OFFSET('Sanitation Data'!$H$12,0,10*ROW('Sanitation Data'!H26))),'Data Summary'!DI32="Yes"),OFFSET('Sanitation Data'!$H$12,0,10*ROW('Sanitation Data'!H26)),NA())</f>
        <v>#N/A</v>
      </c>
      <c r="AU32" s="97" t="e">
        <f ca="true">+IF(AND(ISNUMBER(OFFSET('Sanitation Data'!$I$4,0,10*ROW('Sanitation Data'!I26))),'Data Summary'!DJ32="Yes"),100-OFFSET('Sanitation Data'!$I$4,0,10*ROW('Sanitation Data'!I26)),NA())</f>
        <v>#N/A</v>
      </c>
      <c r="AV32" s="97" t="e">
        <f ca="true">+IF(AND(ISNUMBER(OFFSET('Sanitation Data'!$I$6,0,10*ROW('Sanitation Data'!I26))),'Data Summary'!DK32="Yes"),OFFSET('Sanitation Data'!$I$6,0,10*ROW('Sanitation Data'!I26)),NA())</f>
        <v>#N/A</v>
      </c>
      <c r="AW32" s="97" t="e">
        <f ca="true">+IF(AND(ISNUMBER(OFFSET('Sanitation Data'!$I$10,0,10*ROW('Sanitation Data'!I26))),'Data Summary'!DL32="Yes"),OFFSET('Sanitation Data'!$I$10,0,10*ROW('Sanitation Data'!I26)),NA())</f>
        <v>#N/A</v>
      </c>
      <c r="AX32" s="97" t="e">
        <f ca="true">+IF(AND(ISNUMBER(OFFSET('Sanitation Data'!$I$11,0,10*ROW('Sanitation Data'!I26))),'Data Summary'!DM32="Yes"),OFFSET('Sanitation Data'!$I$11,0,10*ROW('Sanitation Data'!I26)),NA())</f>
        <v>#N/A</v>
      </c>
      <c r="AY32" s="97" t="e">
        <f ca="true">+IF(AND(ISNUMBER(OFFSET('Sanitation Data'!$I$12,0,10*ROW('Sanitation Data'!I26))),'Data Summary'!DN32="Yes"),OFFSET('Sanitation Data'!$I$12,0,10*ROW('Sanitation Data'!I26)),NA())</f>
        <v>#N/A</v>
      </c>
      <c r="AZ32" s="98" t="e">
        <f ca="true">+IF(AND(ISNUMBER(OFFSET('Hygiene Data'!$D$5,0,10*ROW('Hygiene Data'!D26))),'Data Summary'!DO32="Yes"),OFFSET('Hygiene Data'!$D$5,0,10*ROW('Hygiene Data'!D26)),NA())</f>
        <v>#N/A</v>
      </c>
      <c r="BA32" s="98" t="e">
        <f ca="true">+IF(AND(ISNUMBER(OFFSET('Hygiene Data'!$D$7,0,10*ROW('Hygiene Data'!D26))),'Data Summary'!DP32="Yes"),OFFSET('Hygiene Data'!$D$7,0,10*ROW('Hygiene Data'!D26)),NA())</f>
        <v>#N/A</v>
      </c>
      <c r="BB32" s="98" t="e">
        <f ca="true">+IF(AND(ISNUMBER(OFFSET('Hygiene Data'!$D$9,0,10*ROW('Hygiene Data'!D26))),'Data Summary'!DQ32="Yes"),OFFSET('Hygiene Data'!$D$9,0,10*ROW('Hygiene Data'!D26)),NA())</f>
        <v>#N/A</v>
      </c>
      <c r="BC32" s="98" t="e">
        <f ca="true">+IF(AND(ISNUMBER(OFFSET('Hygiene Data'!$E$5,0,10*ROW('Hygiene Data'!E26))),'Data Summary'!DR32="Yes"),OFFSET('Hygiene Data'!$E$5,0,10*ROW('Hygiene Data'!E26)),NA())</f>
        <v>#N/A</v>
      </c>
      <c r="BD32" s="98" t="e">
        <f ca="true">+IF(AND(ISNUMBER(OFFSET('Hygiene Data'!$E$7,0,10*ROW('Hygiene Data'!E26))),'Data Summary'!DS32="Yes"),OFFSET('Hygiene Data'!$E$7,0,10*ROW('Hygiene Data'!E26)),NA())</f>
        <v>#N/A</v>
      </c>
      <c r="BE32" s="98" t="e">
        <f ca="true">+IF(AND(ISNUMBER(OFFSET('Hygiene Data'!$E$9,0,10*ROW('Hygiene Data'!E26))),'Data Summary'!DT32="Yes"),OFFSET('Hygiene Data'!$E$9,0,10*ROW('Hygiene Data'!E26)),NA())</f>
        <v>#N/A</v>
      </c>
      <c r="BF32" s="98" t="e">
        <f ca="true">+IF(AND(ISNUMBER(OFFSET('Hygiene Data'!$F$5,0,10*ROW('Hygiene Data'!F26))),'Data Summary'!DU32="Yes"),OFFSET('Hygiene Data'!$F$5,0,10*ROW('Hygiene Data'!F26)),NA())</f>
        <v>#N/A</v>
      </c>
      <c r="BG32" s="98" t="e">
        <f ca="true">+IF(AND(ISNUMBER(OFFSET('Hygiene Data'!$F$7,0,10*ROW('Hygiene Data'!F26))),'Data Summary'!DV32="Yes"),OFFSET('Hygiene Data'!$F$7,0,10*ROW('Hygiene Data'!F26)),NA())</f>
        <v>#N/A</v>
      </c>
      <c r="BH32" s="98" t="e">
        <f ca="true">+IF(AND(ISNUMBER(OFFSET('Hygiene Data'!$F$9,0,10*ROW('Hygiene Data'!F26))),'Data Summary'!DW32="Yes"),OFFSET('Hygiene Data'!$F$9,0,10*ROW('Hygiene Data'!F26)),NA())</f>
        <v>#N/A</v>
      </c>
      <c r="BI32" s="98" t="e">
        <f ca="true">+IF(AND(ISNUMBER(OFFSET('Hygiene Data'!$G$5,0,10*ROW('Hygiene Data'!G26))),'Data Summary'!DX32="Yes"),OFFSET('Hygiene Data'!$G$5,0,10*ROW('Hygiene Data'!G26)),NA())</f>
        <v>#N/A</v>
      </c>
      <c r="BJ32" s="98" t="e">
        <f ca="true">+IF(AND(ISNUMBER(OFFSET('Hygiene Data'!$G$7,0,10*ROW('Hygiene Data'!G26))),'Data Summary'!DY32="Yes"),OFFSET('Hygiene Data'!$G$7,0,10*ROW('Hygiene Data'!G26)),NA())</f>
        <v>#N/A</v>
      </c>
      <c r="BK32" s="98" t="e">
        <f ca="true">+IF(AND(ISNUMBER(OFFSET('Hygiene Data'!$G$9,0,10*ROW('Hygiene Data'!G26))),'Data Summary'!DZ32="Yes"),OFFSET('Hygiene Data'!$G$9,0,10*ROW('Hygiene Data'!G26)),NA())</f>
        <v>#N/A</v>
      </c>
      <c r="BL32" s="98" t="e">
        <f ca="true">+IF(AND(ISNUMBER(OFFSET('Hygiene Data'!$H$5,0,10*ROW('Hygiene Data'!H26))),'Data Summary'!EA32="Yes"),OFFSET('Hygiene Data'!$H$5,0,10*ROW('Hygiene Data'!H26)),NA())</f>
        <v>#N/A</v>
      </c>
      <c r="BM32" s="98" t="e">
        <f ca="true">+IF(AND(ISNUMBER(OFFSET('Hygiene Data'!$H$7,0,10*ROW('Hygiene Data'!H26))),'Data Summary'!EB32="Yes"),OFFSET('Hygiene Data'!$H$7,0,10*ROW('Hygiene Data'!H26)),NA())</f>
        <v>#N/A</v>
      </c>
      <c r="BN32" s="98" t="e">
        <f ca="true">+IF(AND(ISNUMBER(OFFSET('Hygiene Data'!$H$9,0,10*ROW('Hygiene Data'!H26))),'Data Summary'!EC32="Yes"),OFFSET('Hygiene Data'!$H$9,0,10*ROW('Hygiene Data'!H26)),NA())</f>
        <v>#N/A</v>
      </c>
      <c r="BO32" s="98" t="e">
        <f ca="true">+IF(AND(ISNUMBER(OFFSET('Hygiene Data'!$I$5,0,10*ROW('Hygiene Data'!I26))),'Data Summary'!ED32="Yes"),OFFSET('Hygiene Data'!$I$5,0,10*ROW('Hygiene Data'!I26)),NA())</f>
        <v>#N/A</v>
      </c>
      <c r="BP32" s="98" t="e">
        <f ca="true">+IF(AND(ISNUMBER(OFFSET('Hygiene Data'!$I$7,0,10*ROW('Hygiene Data'!I26))),'Data Summary'!EE32="Yes"),OFFSET('Hygiene Data'!$I$7,0,10*ROW('Hygiene Data'!I26)),NA())</f>
        <v>#N/A</v>
      </c>
      <c r="BQ32" s="98" t="e">
        <f ca="true">+IF(AND(ISNUMBER(OFFSET('Hygiene Data'!$I$9,0,10*ROW('Hygiene Data'!I26))),'Data Summary'!EF32="Yes"),OFFSET('Hygiene Data'!$I$9,0,10*ROW('Hygiene Data'!I26)),NA())</f>
        <v>#N/A</v>
      </c>
    </row>
    <row xmlns:x14ac="http://schemas.microsoft.com/office/spreadsheetml/2009/9/ac" r="33" x14ac:dyDescent="0.2">
      <c r="A33" s="339" t="e">
        <f ca="true">+RIGHT('Data Summary'!A33,LEN('Data Summary'!A33)-9)</f>
        <v>#VALUE!</v>
      </c>
      <c r="B33" s="36" t="str">
        <f ca="true">+IF(ISTEXT('Data Summary'!B33),'Data Summary'!B33,"")</f>
        <v/>
      </c>
      <c r="C33" s="338" t="e">
        <f ca="true">+VALUE('Data Summary'!C33)</f>
        <v>#VALUE!</v>
      </c>
      <c r="D33" s="96" t="e">
        <f ca="true">+IF(AND(ISNUMBER(OFFSET('Water Data'!$D$4,0,10*ROW('Water Data'!D27))),'Data Summary'!BS33="Yes"),100-OFFSET('Water Data'!$D$4,0,10*ROW('Water Data'!D27)),NA())</f>
        <v>#N/A</v>
      </c>
      <c r="E33" s="96" t="e">
        <f ca="true">+IF(AND(ISNUMBER(OFFSET('Water Data'!$D$6,0,10*ROW('Water Data'!D27))),'Data Summary'!BT33="Yes"),OFFSET('Water Data'!$D$6,0,10*ROW('Water Data'!D27)),NA())</f>
        <v>#N/A</v>
      </c>
      <c r="F33" s="96" t="e">
        <f ca="true">+IF(AND(ISNUMBER(OFFSET('Water Data'!$D$9,0,10*ROW('Water Data'!D27))),'Data Summary'!BU33="Yes"),OFFSET('Water Data'!$D$9,0,10*ROW('Water Data'!D27)),NA())</f>
        <v>#N/A</v>
      </c>
      <c r="G33" s="96" t="e">
        <f ca="true">+IF(AND(ISNUMBER(OFFSET('Water Data'!$E$4,0,10*ROW('Water Data'!E27))),'Data Summary'!BV33="Yes"),100-OFFSET('Water Data'!$E$4,0,10*ROW('Water Data'!E27)),NA())</f>
        <v>#N/A</v>
      </c>
      <c r="H33" s="96" t="e">
        <f ca="true">+IF(AND(ISNUMBER(OFFSET('Water Data'!$E$6,0,10*ROW('Water Data'!E27))),'Data Summary'!BW33="Yes"),OFFSET('Water Data'!$E$6,0,10*ROW('Water Data'!E27)),NA())</f>
        <v>#N/A</v>
      </c>
      <c r="I33" s="96" t="e">
        <f ca="true">+IF(AND(ISNUMBER(OFFSET('Water Data'!$E$9,0,10*ROW('Water Data'!E27))),'Data Summary'!BX33="Yes"),OFFSET('Water Data'!$E$9,0,10*ROW('Water Data'!E27)),NA())</f>
        <v>#N/A</v>
      </c>
      <c r="J33" s="96" t="e">
        <f ca="true">+IF(AND(ISNUMBER(OFFSET('Water Data'!$F$4,0,10*ROW('Water Data'!F27))),'Data Summary'!BY33="Yes"),100-OFFSET('Water Data'!$F$4,0,10*ROW('Water Data'!F27)),NA())</f>
        <v>#N/A</v>
      </c>
      <c r="K33" s="96" t="e">
        <f ca="true">+IF(AND(ISNUMBER(OFFSET('Water Data'!$F$6,0,10*ROW('Water Data'!F27))),'Data Summary'!BZ33="Yes"),OFFSET('Water Data'!$F$6,0,10*ROW('Water Data'!F27)),NA())</f>
        <v>#N/A</v>
      </c>
      <c r="L33" s="96" t="e">
        <f ca="true">+IF(AND(ISNUMBER(OFFSET('Water Data'!$F$9,0,10*ROW('Water Data'!F27))),'Data Summary'!CA33="Yes"),OFFSET('Water Data'!$F$9,0,10*ROW('Water Data'!F27)),NA())</f>
        <v>#N/A</v>
      </c>
      <c r="M33" s="96" t="e">
        <f ca="true">+IF(AND(ISNUMBER(OFFSET('Water Data'!$G$4,0,10*ROW('Water Data'!G27))),'Data Summary'!CB33="Yes"),100-OFFSET('Water Data'!$G$4,0,10*ROW('Water Data'!G27)),NA())</f>
        <v>#N/A</v>
      </c>
      <c r="N33" s="96" t="e">
        <f ca="true">+IF(AND(ISNUMBER(OFFSET('Water Data'!$G$6,0,10*ROW('Water Data'!G27))),'Data Summary'!CC33="Yes"),OFFSET('Water Data'!$G$6,0,10*ROW('Water Data'!G27)),NA())</f>
        <v>#N/A</v>
      </c>
      <c r="O33" s="96" t="e">
        <f ca="true">+IF(AND(ISNUMBER(OFFSET('Water Data'!$G$9,0,10*ROW('Water Data'!G27))),'Data Summary'!CD33="Yes"),OFFSET('Water Data'!$G$9,0,10*ROW('Water Data'!G27)),NA())</f>
        <v>#N/A</v>
      </c>
      <c r="P33" s="96" t="e">
        <f ca="true">+IF(AND(ISNUMBER(OFFSET('Water Data'!$H$4,0,10*ROW('Water Data'!H27))),'Data Summary'!CE33="Yes"),100-OFFSET('Water Data'!$H$4,0,10*ROW('Water Data'!H27)),NA())</f>
        <v>#N/A</v>
      </c>
      <c r="Q33" s="96" t="e">
        <f ca="true">+IF(AND(ISNUMBER(OFFSET('Water Data'!$H$6,0,10*ROW('Water Data'!H27))),'Data Summary'!CF33="Yes"),OFFSET('Water Data'!$H$6,0,10*ROW('Water Data'!H27)),NA())</f>
        <v>#N/A</v>
      </c>
      <c r="R33" s="96" t="e">
        <f ca="true">+IF(AND(ISNUMBER(OFFSET('Water Data'!$H$9,0,10*ROW('Water Data'!H27))),'Data Summary'!CG33="Yes"),OFFSET('Water Data'!$H$9,0,10*ROW('Water Data'!H27)),NA())</f>
        <v>#N/A</v>
      </c>
      <c r="S33" s="96" t="e">
        <f ca="true">+IF(AND(ISNUMBER(OFFSET('Water Data'!$I$4,0,10*ROW('Water Data'!I27))),'Data Summary'!CH33="Yes"),100-OFFSET('Water Data'!$I$4,0,10*ROW('Water Data'!I27)),NA())</f>
        <v>#N/A</v>
      </c>
      <c r="T33" s="96" t="e">
        <f ca="true">+IF(AND(ISNUMBER(OFFSET('Water Data'!$I$6,0,10*ROW('Water Data'!I27))),'Data Summary'!CI33="Yes"),OFFSET('Water Data'!$I$6,0,10*ROW('Water Data'!I27)),NA())</f>
        <v>#N/A</v>
      </c>
      <c r="U33" s="96" t="e">
        <f ca="true">+IF(AND(ISNUMBER(OFFSET('Water Data'!$I$9,0,10*ROW('Water Data'!I27))),'Data Summary'!CJ33="Yes"),OFFSET('Water Data'!$I$9,0,10*ROW('Water Data'!I27)),NA())</f>
        <v>#N/A</v>
      </c>
      <c r="V33" s="97" t="e">
        <f ca="true">+IF(AND(ISNUMBER(OFFSET('Sanitation Data'!$D$4,0,10*ROW('Sanitation Data'!D27))),'Data Summary'!CK33="Yes"),100-OFFSET('Sanitation Data'!$D$4,0,10*ROW('Sanitation Data'!D27)),NA())</f>
        <v>#N/A</v>
      </c>
      <c r="W33" s="97" t="e">
        <f ca="true">+IF(AND(ISNUMBER(OFFSET('Sanitation Data'!$D$6,0,10*ROW('Sanitation Data'!D27))),'Data Summary'!CL33="Yes"),OFFSET('Sanitation Data'!$D$6,0,10*ROW('Sanitation Data'!D27)),NA())</f>
        <v>#N/A</v>
      </c>
      <c r="X33" s="97" t="e">
        <f ca="true">+IF(AND(ISNUMBER(OFFSET('Sanitation Data'!$D$10,0,10*ROW('Sanitation Data'!D27))),'Data Summary'!CM33="Yes"),OFFSET('Sanitation Data'!$D$10,0,10*ROW('Sanitation Data'!D27)),NA())</f>
        <v>#N/A</v>
      </c>
      <c r="Y33" s="97" t="e">
        <f ca="true">+IF(AND(ISNUMBER(OFFSET('Sanitation Data'!$D$11,0,10*ROW('Sanitation Data'!D27))),'Data Summary'!CN33="Yes"),OFFSET('Sanitation Data'!$D$11,0,10*ROW('Sanitation Data'!D27)),NA())</f>
        <v>#N/A</v>
      </c>
      <c r="Z33" s="97" t="e">
        <f ca="true">+IF(AND(ISNUMBER(OFFSET('Sanitation Data'!$D$12,0,10*ROW('Sanitation Data'!D27))),'Data Summary'!CO33="Yes"),OFFSET('Sanitation Data'!$D$12,0,10*ROW('Sanitation Data'!D27)),NA())</f>
        <v>#N/A</v>
      </c>
      <c r="AA33" s="97" t="e">
        <f ca="true">+IF(AND(ISNUMBER(OFFSET('Sanitation Data'!$E$4,0,10*ROW('Sanitation Data'!E27))),'Data Summary'!CP33="Yes"),100-OFFSET('Sanitation Data'!$E$4,0,10*ROW('Sanitation Data'!E27)),NA())</f>
        <v>#N/A</v>
      </c>
      <c r="AB33" s="97" t="e">
        <f ca="true">+IF(AND(ISNUMBER(OFFSET('Sanitation Data'!$E$6,0,10*ROW('Sanitation Data'!E27))),'Data Summary'!CQ33="Yes"),OFFSET('Sanitation Data'!$E$6,0,10*ROW('Sanitation Data'!E27)),NA())</f>
        <v>#N/A</v>
      </c>
      <c r="AC33" s="97" t="e">
        <f ca="true">+IF(AND(ISNUMBER(OFFSET('Sanitation Data'!$E$10,0,10*ROW('Sanitation Data'!E27))),'Data Summary'!CR33="Yes"),OFFSET('Sanitation Data'!$E$10,0,10*ROW('Sanitation Data'!E27)),NA())</f>
        <v>#N/A</v>
      </c>
      <c r="AD33" s="97" t="e">
        <f ca="true">+IF(AND(ISNUMBER(OFFSET('Sanitation Data'!$E$11,0,10*ROW('Sanitation Data'!E27))),'Data Summary'!CS33="Yes"),OFFSET('Sanitation Data'!$E$11,0,10*ROW('Sanitation Data'!E27)),NA())</f>
        <v>#N/A</v>
      </c>
      <c r="AE33" s="97" t="e">
        <f ca="true">+IF(AND(ISNUMBER(OFFSET('Sanitation Data'!$E$12,0,10*ROW('Sanitation Data'!E27))),'Data Summary'!CT33="Yes"),OFFSET('Sanitation Data'!$E$12,0,10*ROW('Sanitation Data'!E27)),NA())</f>
        <v>#N/A</v>
      </c>
      <c r="AF33" s="97" t="e">
        <f ca="true">+IF(AND(ISNUMBER(OFFSET('Sanitation Data'!$F$4,0,10*ROW('Sanitation Data'!F27))),'Data Summary'!CU33="Yes"),100-OFFSET('Sanitation Data'!$F$4,0,10*ROW('Sanitation Data'!F27)),NA())</f>
        <v>#N/A</v>
      </c>
      <c r="AG33" s="97" t="e">
        <f ca="true">+IF(AND(ISNUMBER(OFFSET('Sanitation Data'!$F$6,0,10*ROW('Sanitation Data'!F27))),'Data Summary'!CV33="Yes"),OFFSET('Sanitation Data'!$F$6,0,10*ROW('Sanitation Data'!F27)),NA())</f>
        <v>#N/A</v>
      </c>
      <c r="AH33" s="97" t="e">
        <f ca="true">+IF(AND(ISNUMBER(OFFSET('Sanitation Data'!$F$10,0,10*ROW('Sanitation Data'!F27))),'Data Summary'!CW33="Yes"),OFFSET('Sanitation Data'!$F$10,0,10*ROW('Sanitation Data'!F27)),NA())</f>
        <v>#N/A</v>
      </c>
      <c r="AI33" s="97" t="e">
        <f ca="true">+IF(AND(ISNUMBER(OFFSET('Sanitation Data'!$F$11,0,10*ROW('Sanitation Data'!F27))),'Data Summary'!CX33="Yes"),OFFSET('Sanitation Data'!$F$11,0,10*ROW('Sanitation Data'!F27)),NA())</f>
        <v>#N/A</v>
      </c>
      <c r="AJ33" s="97" t="e">
        <f ca="true">+IF(AND(ISNUMBER(OFFSET('Sanitation Data'!$F$12,0,10*ROW('Sanitation Data'!F27))),'Data Summary'!CY33="Yes"),OFFSET('Sanitation Data'!$F$12,0,10*ROW('Sanitation Data'!F27)),NA())</f>
        <v>#N/A</v>
      </c>
      <c r="AK33" s="97" t="e">
        <f ca="true">+IF(AND(ISNUMBER(OFFSET('Sanitation Data'!$G$4,0,10*ROW('Sanitation Data'!G27))),'Data Summary'!CZ33="Yes"),100-OFFSET('Sanitation Data'!$G$4,0,10*ROW('Sanitation Data'!G27)),NA())</f>
        <v>#N/A</v>
      </c>
      <c r="AL33" s="97" t="e">
        <f ca="true">+IF(AND(ISNUMBER(OFFSET('Sanitation Data'!$G$6,0,10*ROW('Sanitation Data'!G27))),'Data Summary'!DA33="Yes"),OFFSET('Sanitation Data'!$G$6,0,10*ROW('Sanitation Data'!G27)),NA())</f>
        <v>#N/A</v>
      </c>
      <c r="AM33" s="97" t="e">
        <f ca="true">+IF(AND(ISNUMBER(OFFSET('Sanitation Data'!$G$10,0,10*ROW('Sanitation Data'!G27))),'Data Summary'!DB33="Yes"),OFFSET('Sanitation Data'!$G$10,0,10*ROW('Sanitation Data'!G27)),NA())</f>
        <v>#N/A</v>
      </c>
      <c r="AN33" s="97" t="e">
        <f ca="true">+IF(AND(ISNUMBER(OFFSET('Sanitation Data'!$G$11,0,10*ROW('Sanitation Data'!G27))),'Data Summary'!DC33="Yes"),OFFSET('Sanitation Data'!$G$11,0,10*ROW('Sanitation Data'!G27)),NA())</f>
        <v>#N/A</v>
      </c>
      <c r="AO33" s="97" t="e">
        <f ca="true">+IF(AND(ISNUMBER(OFFSET('Sanitation Data'!$G$12,0,10*ROW('Sanitation Data'!G27))),'Data Summary'!DD33="Yes"),OFFSET('Sanitation Data'!$G$12,0,10*ROW('Sanitation Data'!G27)),NA())</f>
        <v>#N/A</v>
      </c>
      <c r="AP33" s="97" t="e">
        <f ca="true">+IF(AND(ISNUMBER(OFFSET('Sanitation Data'!$H$4,0,10*ROW('Sanitation Data'!H27))),'Data Summary'!DE33="Yes"),100-OFFSET('Sanitation Data'!$H$4,0,10*ROW('Sanitation Data'!H27)),NA())</f>
        <v>#N/A</v>
      </c>
      <c r="AQ33" s="97" t="e">
        <f ca="true">+IF(AND(ISNUMBER(OFFSET('Sanitation Data'!$H$6,0,10*ROW('Sanitation Data'!H27))),'Data Summary'!DF33="Yes"),OFFSET('Sanitation Data'!$H$6,0,10*ROW('Sanitation Data'!H27)),NA())</f>
        <v>#N/A</v>
      </c>
      <c r="AR33" s="97" t="e">
        <f ca="true">+IF(AND(ISNUMBER(OFFSET('Sanitation Data'!$H$10,0,10*ROW('Sanitation Data'!H27))),'Data Summary'!DG33="Yes"),OFFSET('Sanitation Data'!$H$10,0,10*ROW('Sanitation Data'!H27)),NA())</f>
        <v>#N/A</v>
      </c>
      <c r="AS33" s="97" t="e">
        <f ca="true">+IF(AND(ISNUMBER(OFFSET('Sanitation Data'!$H$11,0,10*ROW('Sanitation Data'!H27))),'Data Summary'!DH33="Yes"),OFFSET('Sanitation Data'!$H$11,0,10*ROW('Sanitation Data'!H27)),NA())</f>
        <v>#N/A</v>
      </c>
      <c r="AT33" s="97" t="e">
        <f ca="true">+IF(AND(ISNUMBER(OFFSET('Sanitation Data'!$H$12,0,10*ROW('Sanitation Data'!H27))),'Data Summary'!DI33="Yes"),OFFSET('Sanitation Data'!$H$12,0,10*ROW('Sanitation Data'!H27)),NA())</f>
        <v>#N/A</v>
      </c>
      <c r="AU33" s="97" t="e">
        <f ca="true">+IF(AND(ISNUMBER(OFFSET('Sanitation Data'!$I$4,0,10*ROW('Sanitation Data'!I27))),'Data Summary'!DJ33="Yes"),100-OFFSET('Sanitation Data'!$I$4,0,10*ROW('Sanitation Data'!I27)),NA())</f>
        <v>#N/A</v>
      </c>
      <c r="AV33" s="97" t="e">
        <f ca="true">+IF(AND(ISNUMBER(OFFSET('Sanitation Data'!$I$6,0,10*ROW('Sanitation Data'!I27))),'Data Summary'!DK33="Yes"),OFFSET('Sanitation Data'!$I$6,0,10*ROW('Sanitation Data'!I27)),NA())</f>
        <v>#N/A</v>
      </c>
      <c r="AW33" s="97" t="e">
        <f ca="true">+IF(AND(ISNUMBER(OFFSET('Sanitation Data'!$I$10,0,10*ROW('Sanitation Data'!I27))),'Data Summary'!DL33="Yes"),OFFSET('Sanitation Data'!$I$10,0,10*ROW('Sanitation Data'!I27)),NA())</f>
        <v>#N/A</v>
      </c>
      <c r="AX33" s="97" t="e">
        <f ca="true">+IF(AND(ISNUMBER(OFFSET('Sanitation Data'!$I$11,0,10*ROW('Sanitation Data'!I27))),'Data Summary'!DM33="Yes"),OFFSET('Sanitation Data'!$I$11,0,10*ROW('Sanitation Data'!I27)),NA())</f>
        <v>#N/A</v>
      </c>
      <c r="AY33" s="97" t="e">
        <f ca="true">+IF(AND(ISNUMBER(OFFSET('Sanitation Data'!$I$12,0,10*ROW('Sanitation Data'!I27))),'Data Summary'!DN33="Yes"),OFFSET('Sanitation Data'!$I$12,0,10*ROW('Sanitation Data'!I27)),NA())</f>
        <v>#N/A</v>
      </c>
      <c r="AZ33" s="98" t="e">
        <f ca="true">+IF(AND(ISNUMBER(OFFSET('Hygiene Data'!$D$5,0,10*ROW('Hygiene Data'!D27))),'Data Summary'!DO33="Yes"),OFFSET('Hygiene Data'!$D$5,0,10*ROW('Hygiene Data'!D27)),NA())</f>
        <v>#N/A</v>
      </c>
      <c r="BA33" s="98" t="e">
        <f ca="true">+IF(AND(ISNUMBER(OFFSET('Hygiene Data'!$D$7,0,10*ROW('Hygiene Data'!D27))),'Data Summary'!DP33="Yes"),OFFSET('Hygiene Data'!$D$7,0,10*ROW('Hygiene Data'!D27)),NA())</f>
        <v>#N/A</v>
      </c>
      <c r="BB33" s="98" t="e">
        <f ca="true">+IF(AND(ISNUMBER(OFFSET('Hygiene Data'!$D$9,0,10*ROW('Hygiene Data'!D27))),'Data Summary'!DQ33="Yes"),OFFSET('Hygiene Data'!$D$9,0,10*ROW('Hygiene Data'!D27)),NA())</f>
        <v>#N/A</v>
      </c>
      <c r="BC33" s="98" t="e">
        <f ca="true">+IF(AND(ISNUMBER(OFFSET('Hygiene Data'!$E$5,0,10*ROW('Hygiene Data'!E27))),'Data Summary'!DR33="Yes"),OFFSET('Hygiene Data'!$E$5,0,10*ROW('Hygiene Data'!E27)),NA())</f>
        <v>#N/A</v>
      </c>
      <c r="BD33" s="98" t="e">
        <f ca="true">+IF(AND(ISNUMBER(OFFSET('Hygiene Data'!$E$7,0,10*ROW('Hygiene Data'!E27))),'Data Summary'!DS33="Yes"),OFFSET('Hygiene Data'!$E$7,0,10*ROW('Hygiene Data'!E27)),NA())</f>
        <v>#N/A</v>
      </c>
      <c r="BE33" s="98" t="e">
        <f ca="true">+IF(AND(ISNUMBER(OFFSET('Hygiene Data'!$E$9,0,10*ROW('Hygiene Data'!E27))),'Data Summary'!DT33="Yes"),OFFSET('Hygiene Data'!$E$9,0,10*ROW('Hygiene Data'!E27)),NA())</f>
        <v>#N/A</v>
      </c>
      <c r="BF33" s="98" t="e">
        <f ca="true">+IF(AND(ISNUMBER(OFFSET('Hygiene Data'!$F$5,0,10*ROW('Hygiene Data'!F27))),'Data Summary'!DU33="Yes"),OFFSET('Hygiene Data'!$F$5,0,10*ROW('Hygiene Data'!F27)),NA())</f>
        <v>#N/A</v>
      </c>
      <c r="BG33" s="98" t="e">
        <f ca="true">+IF(AND(ISNUMBER(OFFSET('Hygiene Data'!$F$7,0,10*ROW('Hygiene Data'!F27))),'Data Summary'!DV33="Yes"),OFFSET('Hygiene Data'!$F$7,0,10*ROW('Hygiene Data'!F27)),NA())</f>
        <v>#N/A</v>
      </c>
      <c r="BH33" s="98" t="e">
        <f ca="true">+IF(AND(ISNUMBER(OFFSET('Hygiene Data'!$F$9,0,10*ROW('Hygiene Data'!F27))),'Data Summary'!DW33="Yes"),OFFSET('Hygiene Data'!$F$9,0,10*ROW('Hygiene Data'!F27)),NA())</f>
        <v>#N/A</v>
      </c>
      <c r="BI33" s="98" t="e">
        <f ca="true">+IF(AND(ISNUMBER(OFFSET('Hygiene Data'!$G$5,0,10*ROW('Hygiene Data'!G27))),'Data Summary'!DX33="Yes"),OFFSET('Hygiene Data'!$G$5,0,10*ROW('Hygiene Data'!G27)),NA())</f>
        <v>#N/A</v>
      </c>
      <c r="BJ33" s="98" t="e">
        <f ca="true">+IF(AND(ISNUMBER(OFFSET('Hygiene Data'!$G$7,0,10*ROW('Hygiene Data'!G27))),'Data Summary'!DY33="Yes"),OFFSET('Hygiene Data'!$G$7,0,10*ROW('Hygiene Data'!G27)),NA())</f>
        <v>#N/A</v>
      </c>
      <c r="BK33" s="98" t="e">
        <f ca="true">+IF(AND(ISNUMBER(OFFSET('Hygiene Data'!$G$9,0,10*ROW('Hygiene Data'!G27))),'Data Summary'!DZ33="Yes"),OFFSET('Hygiene Data'!$G$9,0,10*ROW('Hygiene Data'!G27)),NA())</f>
        <v>#N/A</v>
      </c>
      <c r="BL33" s="98" t="e">
        <f ca="true">+IF(AND(ISNUMBER(OFFSET('Hygiene Data'!$H$5,0,10*ROW('Hygiene Data'!H27))),'Data Summary'!EA33="Yes"),OFFSET('Hygiene Data'!$H$5,0,10*ROW('Hygiene Data'!H27)),NA())</f>
        <v>#N/A</v>
      </c>
      <c r="BM33" s="98" t="e">
        <f ca="true">+IF(AND(ISNUMBER(OFFSET('Hygiene Data'!$H$7,0,10*ROW('Hygiene Data'!H27))),'Data Summary'!EB33="Yes"),OFFSET('Hygiene Data'!$H$7,0,10*ROW('Hygiene Data'!H27)),NA())</f>
        <v>#N/A</v>
      </c>
      <c r="BN33" s="98" t="e">
        <f ca="true">+IF(AND(ISNUMBER(OFFSET('Hygiene Data'!$H$9,0,10*ROW('Hygiene Data'!H27))),'Data Summary'!EC33="Yes"),OFFSET('Hygiene Data'!$H$9,0,10*ROW('Hygiene Data'!H27)),NA())</f>
        <v>#N/A</v>
      </c>
      <c r="BO33" s="98" t="e">
        <f ca="true">+IF(AND(ISNUMBER(OFFSET('Hygiene Data'!$I$5,0,10*ROW('Hygiene Data'!I27))),'Data Summary'!ED33="Yes"),OFFSET('Hygiene Data'!$I$5,0,10*ROW('Hygiene Data'!I27)),NA())</f>
        <v>#N/A</v>
      </c>
      <c r="BP33" s="98" t="e">
        <f ca="true">+IF(AND(ISNUMBER(OFFSET('Hygiene Data'!$I$7,0,10*ROW('Hygiene Data'!I27))),'Data Summary'!EE33="Yes"),OFFSET('Hygiene Data'!$I$7,0,10*ROW('Hygiene Data'!I27)),NA())</f>
        <v>#N/A</v>
      </c>
      <c r="BQ33" s="98" t="e">
        <f ca="true">+IF(AND(ISNUMBER(OFFSET('Hygiene Data'!$I$9,0,10*ROW('Hygiene Data'!I27))),'Data Summary'!EF33="Yes"),OFFSET('Hygiene Data'!$I$9,0,10*ROW('Hygiene Data'!I27)),NA())</f>
        <v>#N/A</v>
      </c>
    </row>
    <row xmlns:x14ac="http://schemas.microsoft.com/office/spreadsheetml/2009/9/ac" r="34" x14ac:dyDescent="0.2">
      <c r="A34" s="339" t="e">
        <f ca="true">+RIGHT('Data Summary'!A34,LEN('Data Summary'!A34)-9)</f>
        <v>#VALUE!</v>
      </c>
      <c r="B34" s="36" t="str">
        <f ca="true">+IF(ISTEXT('Data Summary'!B34),'Data Summary'!B34,"")</f>
        <v/>
      </c>
      <c r="C34" s="338" t="e">
        <f ca="true">+VALUE('Data Summary'!C34)</f>
        <v>#VALUE!</v>
      </c>
      <c r="D34" s="96" t="e">
        <f ca="true">+IF(AND(ISNUMBER(OFFSET('Water Data'!$D$4,0,10*ROW('Water Data'!D28))),'Data Summary'!BS34="Yes"),100-OFFSET('Water Data'!$D$4,0,10*ROW('Water Data'!D28)),NA())</f>
        <v>#N/A</v>
      </c>
      <c r="E34" s="96" t="e">
        <f ca="true">+IF(AND(ISNUMBER(OFFSET('Water Data'!$D$6,0,10*ROW('Water Data'!D28))),'Data Summary'!BT34="Yes"),OFFSET('Water Data'!$D$6,0,10*ROW('Water Data'!D28)),NA())</f>
        <v>#N/A</v>
      </c>
      <c r="F34" s="96" t="e">
        <f ca="true">+IF(AND(ISNUMBER(OFFSET('Water Data'!$D$9,0,10*ROW('Water Data'!D28))),'Data Summary'!BU34="Yes"),OFFSET('Water Data'!$D$9,0,10*ROW('Water Data'!D28)),NA())</f>
        <v>#N/A</v>
      </c>
      <c r="G34" s="96" t="e">
        <f ca="true">+IF(AND(ISNUMBER(OFFSET('Water Data'!$E$4,0,10*ROW('Water Data'!E28))),'Data Summary'!BV34="Yes"),100-OFFSET('Water Data'!$E$4,0,10*ROW('Water Data'!E28)),NA())</f>
        <v>#N/A</v>
      </c>
      <c r="H34" s="96" t="e">
        <f ca="true">+IF(AND(ISNUMBER(OFFSET('Water Data'!$E$6,0,10*ROW('Water Data'!E28))),'Data Summary'!BW34="Yes"),OFFSET('Water Data'!$E$6,0,10*ROW('Water Data'!E28)),NA())</f>
        <v>#N/A</v>
      </c>
      <c r="I34" s="96" t="e">
        <f ca="true">+IF(AND(ISNUMBER(OFFSET('Water Data'!$E$9,0,10*ROW('Water Data'!E28))),'Data Summary'!BX34="Yes"),OFFSET('Water Data'!$E$9,0,10*ROW('Water Data'!E28)),NA())</f>
        <v>#N/A</v>
      </c>
      <c r="J34" s="96" t="e">
        <f ca="true">+IF(AND(ISNUMBER(OFFSET('Water Data'!$F$4,0,10*ROW('Water Data'!F28))),'Data Summary'!BY34="Yes"),100-OFFSET('Water Data'!$F$4,0,10*ROW('Water Data'!F28)),NA())</f>
        <v>#N/A</v>
      </c>
      <c r="K34" s="96" t="e">
        <f ca="true">+IF(AND(ISNUMBER(OFFSET('Water Data'!$F$6,0,10*ROW('Water Data'!F28))),'Data Summary'!BZ34="Yes"),OFFSET('Water Data'!$F$6,0,10*ROW('Water Data'!F28)),NA())</f>
        <v>#N/A</v>
      </c>
      <c r="L34" s="96" t="e">
        <f ca="true">+IF(AND(ISNUMBER(OFFSET('Water Data'!$F$9,0,10*ROW('Water Data'!F28))),'Data Summary'!CA34="Yes"),OFFSET('Water Data'!$F$9,0,10*ROW('Water Data'!F28)),NA())</f>
        <v>#N/A</v>
      </c>
      <c r="M34" s="96" t="e">
        <f ca="true">+IF(AND(ISNUMBER(OFFSET('Water Data'!$G$4,0,10*ROW('Water Data'!G28))),'Data Summary'!CB34="Yes"),100-OFFSET('Water Data'!$G$4,0,10*ROW('Water Data'!G28)),NA())</f>
        <v>#N/A</v>
      </c>
      <c r="N34" s="96" t="e">
        <f ca="true">+IF(AND(ISNUMBER(OFFSET('Water Data'!$G$6,0,10*ROW('Water Data'!G28))),'Data Summary'!CC34="Yes"),OFFSET('Water Data'!$G$6,0,10*ROW('Water Data'!G28)),NA())</f>
        <v>#N/A</v>
      </c>
      <c r="O34" s="96" t="e">
        <f ca="true">+IF(AND(ISNUMBER(OFFSET('Water Data'!$G$9,0,10*ROW('Water Data'!G28))),'Data Summary'!CD34="Yes"),OFFSET('Water Data'!$G$9,0,10*ROW('Water Data'!G28)),NA())</f>
        <v>#N/A</v>
      </c>
      <c r="P34" s="96" t="e">
        <f ca="true">+IF(AND(ISNUMBER(OFFSET('Water Data'!$H$4,0,10*ROW('Water Data'!H28))),'Data Summary'!CE34="Yes"),100-OFFSET('Water Data'!$H$4,0,10*ROW('Water Data'!H28)),NA())</f>
        <v>#N/A</v>
      </c>
      <c r="Q34" s="96" t="e">
        <f ca="true">+IF(AND(ISNUMBER(OFFSET('Water Data'!$H$6,0,10*ROW('Water Data'!H28))),'Data Summary'!CF34="Yes"),OFFSET('Water Data'!$H$6,0,10*ROW('Water Data'!H28)),NA())</f>
        <v>#N/A</v>
      </c>
      <c r="R34" s="96" t="e">
        <f ca="true">+IF(AND(ISNUMBER(OFFSET('Water Data'!$H$9,0,10*ROW('Water Data'!H28))),'Data Summary'!CG34="Yes"),OFFSET('Water Data'!$H$9,0,10*ROW('Water Data'!H28)),NA())</f>
        <v>#N/A</v>
      </c>
      <c r="S34" s="96" t="e">
        <f ca="true">+IF(AND(ISNUMBER(OFFSET('Water Data'!$I$4,0,10*ROW('Water Data'!I28))),'Data Summary'!CH34="Yes"),100-OFFSET('Water Data'!$I$4,0,10*ROW('Water Data'!I28)),NA())</f>
        <v>#N/A</v>
      </c>
      <c r="T34" s="96" t="e">
        <f ca="true">+IF(AND(ISNUMBER(OFFSET('Water Data'!$I$6,0,10*ROW('Water Data'!I28))),'Data Summary'!CI34="Yes"),OFFSET('Water Data'!$I$6,0,10*ROW('Water Data'!I28)),NA())</f>
        <v>#N/A</v>
      </c>
      <c r="U34" s="96" t="e">
        <f ca="true">+IF(AND(ISNUMBER(OFFSET('Water Data'!$I$9,0,10*ROW('Water Data'!I28))),'Data Summary'!CJ34="Yes"),OFFSET('Water Data'!$I$9,0,10*ROW('Water Data'!I28)),NA())</f>
        <v>#N/A</v>
      </c>
      <c r="V34" s="97" t="e">
        <f ca="true">+IF(AND(ISNUMBER(OFFSET('Sanitation Data'!$D$4,0,10*ROW('Sanitation Data'!D28))),'Data Summary'!CK34="Yes"),100-OFFSET('Sanitation Data'!$D$4,0,10*ROW('Sanitation Data'!D28)),NA())</f>
        <v>#N/A</v>
      </c>
      <c r="W34" s="97" t="e">
        <f ca="true">+IF(AND(ISNUMBER(OFFSET('Sanitation Data'!$D$6,0,10*ROW('Sanitation Data'!D28))),'Data Summary'!CL34="Yes"),OFFSET('Sanitation Data'!$D$6,0,10*ROW('Sanitation Data'!D28)),NA())</f>
        <v>#N/A</v>
      </c>
      <c r="X34" s="97" t="e">
        <f ca="true">+IF(AND(ISNUMBER(OFFSET('Sanitation Data'!$D$10,0,10*ROW('Sanitation Data'!D28))),'Data Summary'!CM34="Yes"),OFFSET('Sanitation Data'!$D$10,0,10*ROW('Sanitation Data'!D28)),NA())</f>
        <v>#N/A</v>
      </c>
      <c r="Y34" s="97" t="e">
        <f ca="true">+IF(AND(ISNUMBER(OFFSET('Sanitation Data'!$D$11,0,10*ROW('Sanitation Data'!D28))),'Data Summary'!CN34="Yes"),OFFSET('Sanitation Data'!$D$11,0,10*ROW('Sanitation Data'!D28)),NA())</f>
        <v>#N/A</v>
      </c>
      <c r="Z34" s="97" t="e">
        <f ca="true">+IF(AND(ISNUMBER(OFFSET('Sanitation Data'!$D$12,0,10*ROW('Sanitation Data'!D28))),'Data Summary'!CO34="Yes"),OFFSET('Sanitation Data'!$D$12,0,10*ROW('Sanitation Data'!D28)),NA())</f>
        <v>#N/A</v>
      </c>
      <c r="AA34" s="97" t="e">
        <f ca="true">+IF(AND(ISNUMBER(OFFSET('Sanitation Data'!$E$4,0,10*ROW('Sanitation Data'!E28))),'Data Summary'!CP34="Yes"),100-OFFSET('Sanitation Data'!$E$4,0,10*ROW('Sanitation Data'!E28)),NA())</f>
        <v>#N/A</v>
      </c>
      <c r="AB34" s="97" t="e">
        <f ca="true">+IF(AND(ISNUMBER(OFFSET('Sanitation Data'!$E$6,0,10*ROW('Sanitation Data'!E28))),'Data Summary'!CQ34="Yes"),OFFSET('Sanitation Data'!$E$6,0,10*ROW('Sanitation Data'!E28)),NA())</f>
        <v>#N/A</v>
      </c>
      <c r="AC34" s="97" t="e">
        <f ca="true">+IF(AND(ISNUMBER(OFFSET('Sanitation Data'!$E$10,0,10*ROW('Sanitation Data'!E28))),'Data Summary'!CR34="Yes"),OFFSET('Sanitation Data'!$E$10,0,10*ROW('Sanitation Data'!E28)),NA())</f>
        <v>#N/A</v>
      </c>
      <c r="AD34" s="97" t="e">
        <f ca="true">+IF(AND(ISNUMBER(OFFSET('Sanitation Data'!$E$11,0,10*ROW('Sanitation Data'!E28))),'Data Summary'!CS34="Yes"),OFFSET('Sanitation Data'!$E$11,0,10*ROW('Sanitation Data'!E28)),NA())</f>
        <v>#N/A</v>
      </c>
      <c r="AE34" s="97" t="e">
        <f ca="true">+IF(AND(ISNUMBER(OFFSET('Sanitation Data'!$E$12,0,10*ROW('Sanitation Data'!E28))),'Data Summary'!CT34="Yes"),OFFSET('Sanitation Data'!$E$12,0,10*ROW('Sanitation Data'!E28)),NA())</f>
        <v>#N/A</v>
      </c>
      <c r="AF34" s="97" t="e">
        <f ca="true">+IF(AND(ISNUMBER(OFFSET('Sanitation Data'!$F$4,0,10*ROW('Sanitation Data'!F28))),'Data Summary'!CU34="Yes"),100-OFFSET('Sanitation Data'!$F$4,0,10*ROW('Sanitation Data'!F28)),NA())</f>
        <v>#N/A</v>
      </c>
      <c r="AG34" s="97" t="e">
        <f ca="true">+IF(AND(ISNUMBER(OFFSET('Sanitation Data'!$F$6,0,10*ROW('Sanitation Data'!F28))),'Data Summary'!CV34="Yes"),OFFSET('Sanitation Data'!$F$6,0,10*ROW('Sanitation Data'!F28)),NA())</f>
        <v>#N/A</v>
      </c>
      <c r="AH34" s="97" t="e">
        <f ca="true">+IF(AND(ISNUMBER(OFFSET('Sanitation Data'!$F$10,0,10*ROW('Sanitation Data'!F28))),'Data Summary'!CW34="Yes"),OFFSET('Sanitation Data'!$F$10,0,10*ROW('Sanitation Data'!F28)),NA())</f>
        <v>#N/A</v>
      </c>
      <c r="AI34" s="97" t="e">
        <f ca="true">+IF(AND(ISNUMBER(OFFSET('Sanitation Data'!$F$11,0,10*ROW('Sanitation Data'!F28))),'Data Summary'!CX34="Yes"),OFFSET('Sanitation Data'!$F$11,0,10*ROW('Sanitation Data'!F28)),NA())</f>
        <v>#N/A</v>
      </c>
      <c r="AJ34" s="97" t="e">
        <f ca="true">+IF(AND(ISNUMBER(OFFSET('Sanitation Data'!$F$12,0,10*ROW('Sanitation Data'!F28))),'Data Summary'!CY34="Yes"),OFFSET('Sanitation Data'!$F$12,0,10*ROW('Sanitation Data'!F28)),NA())</f>
        <v>#N/A</v>
      </c>
      <c r="AK34" s="97" t="e">
        <f ca="true">+IF(AND(ISNUMBER(OFFSET('Sanitation Data'!$G$4,0,10*ROW('Sanitation Data'!G28))),'Data Summary'!CZ34="Yes"),100-OFFSET('Sanitation Data'!$G$4,0,10*ROW('Sanitation Data'!G28)),NA())</f>
        <v>#N/A</v>
      </c>
      <c r="AL34" s="97" t="e">
        <f ca="true">+IF(AND(ISNUMBER(OFFSET('Sanitation Data'!$G$6,0,10*ROW('Sanitation Data'!G28))),'Data Summary'!DA34="Yes"),OFFSET('Sanitation Data'!$G$6,0,10*ROW('Sanitation Data'!G28)),NA())</f>
        <v>#N/A</v>
      </c>
      <c r="AM34" s="97" t="e">
        <f ca="true">+IF(AND(ISNUMBER(OFFSET('Sanitation Data'!$G$10,0,10*ROW('Sanitation Data'!G28))),'Data Summary'!DB34="Yes"),OFFSET('Sanitation Data'!$G$10,0,10*ROW('Sanitation Data'!G28)),NA())</f>
        <v>#N/A</v>
      </c>
      <c r="AN34" s="97" t="e">
        <f ca="true">+IF(AND(ISNUMBER(OFFSET('Sanitation Data'!$G$11,0,10*ROW('Sanitation Data'!G28))),'Data Summary'!DC34="Yes"),OFFSET('Sanitation Data'!$G$11,0,10*ROW('Sanitation Data'!G28)),NA())</f>
        <v>#N/A</v>
      </c>
      <c r="AO34" s="97" t="e">
        <f ca="true">+IF(AND(ISNUMBER(OFFSET('Sanitation Data'!$G$12,0,10*ROW('Sanitation Data'!G28))),'Data Summary'!DD34="Yes"),OFFSET('Sanitation Data'!$G$12,0,10*ROW('Sanitation Data'!G28)),NA())</f>
        <v>#N/A</v>
      </c>
      <c r="AP34" s="97" t="e">
        <f ca="true">+IF(AND(ISNUMBER(OFFSET('Sanitation Data'!$H$4,0,10*ROW('Sanitation Data'!H28))),'Data Summary'!DE34="Yes"),100-OFFSET('Sanitation Data'!$H$4,0,10*ROW('Sanitation Data'!H28)),NA())</f>
        <v>#N/A</v>
      </c>
      <c r="AQ34" s="97" t="e">
        <f ca="true">+IF(AND(ISNUMBER(OFFSET('Sanitation Data'!$H$6,0,10*ROW('Sanitation Data'!H28))),'Data Summary'!DF34="Yes"),OFFSET('Sanitation Data'!$H$6,0,10*ROW('Sanitation Data'!H28)),NA())</f>
        <v>#N/A</v>
      </c>
      <c r="AR34" s="97" t="e">
        <f ca="true">+IF(AND(ISNUMBER(OFFSET('Sanitation Data'!$H$10,0,10*ROW('Sanitation Data'!H28))),'Data Summary'!DG34="Yes"),OFFSET('Sanitation Data'!$H$10,0,10*ROW('Sanitation Data'!H28)),NA())</f>
        <v>#N/A</v>
      </c>
      <c r="AS34" s="97" t="e">
        <f ca="true">+IF(AND(ISNUMBER(OFFSET('Sanitation Data'!$H$11,0,10*ROW('Sanitation Data'!H28))),'Data Summary'!DH34="Yes"),OFFSET('Sanitation Data'!$H$11,0,10*ROW('Sanitation Data'!H28)),NA())</f>
        <v>#N/A</v>
      </c>
      <c r="AT34" s="97" t="e">
        <f ca="true">+IF(AND(ISNUMBER(OFFSET('Sanitation Data'!$H$12,0,10*ROW('Sanitation Data'!H28))),'Data Summary'!DI34="Yes"),OFFSET('Sanitation Data'!$H$12,0,10*ROW('Sanitation Data'!H28)),NA())</f>
        <v>#N/A</v>
      </c>
      <c r="AU34" s="97" t="e">
        <f ca="true">+IF(AND(ISNUMBER(OFFSET('Sanitation Data'!$I$4,0,10*ROW('Sanitation Data'!I28))),'Data Summary'!DJ34="Yes"),100-OFFSET('Sanitation Data'!$I$4,0,10*ROW('Sanitation Data'!I28)),NA())</f>
        <v>#N/A</v>
      </c>
      <c r="AV34" s="97" t="e">
        <f ca="true">+IF(AND(ISNUMBER(OFFSET('Sanitation Data'!$I$6,0,10*ROW('Sanitation Data'!I28))),'Data Summary'!DK34="Yes"),OFFSET('Sanitation Data'!$I$6,0,10*ROW('Sanitation Data'!I28)),NA())</f>
        <v>#N/A</v>
      </c>
      <c r="AW34" s="97" t="e">
        <f ca="true">+IF(AND(ISNUMBER(OFFSET('Sanitation Data'!$I$10,0,10*ROW('Sanitation Data'!I28))),'Data Summary'!DL34="Yes"),OFFSET('Sanitation Data'!$I$10,0,10*ROW('Sanitation Data'!I28)),NA())</f>
        <v>#N/A</v>
      </c>
      <c r="AX34" s="97" t="e">
        <f ca="true">+IF(AND(ISNUMBER(OFFSET('Sanitation Data'!$I$11,0,10*ROW('Sanitation Data'!I28))),'Data Summary'!DM34="Yes"),OFFSET('Sanitation Data'!$I$11,0,10*ROW('Sanitation Data'!I28)),NA())</f>
        <v>#N/A</v>
      </c>
      <c r="AY34" s="97" t="e">
        <f ca="true">+IF(AND(ISNUMBER(OFFSET('Sanitation Data'!$I$12,0,10*ROW('Sanitation Data'!I28))),'Data Summary'!DN34="Yes"),OFFSET('Sanitation Data'!$I$12,0,10*ROW('Sanitation Data'!I28)),NA())</f>
        <v>#N/A</v>
      </c>
      <c r="AZ34" s="98" t="e">
        <f ca="true">+IF(AND(ISNUMBER(OFFSET('Hygiene Data'!$D$5,0,10*ROW('Hygiene Data'!D28))),'Data Summary'!DO34="Yes"),OFFSET('Hygiene Data'!$D$5,0,10*ROW('Hygiene Data'!D28)),NA())</f>
        <v>#N/A</v>
      </c>
      <c r="BA34" s="98" t="e">
        <f ca="true">+IF(AND(ISNUMBER(OFFSET('Hygiene Data'!$D$7,0,10*ROW('Hygiene Data'!D28))),'Data Summary'!DP34="Yes"),OFFSET('Hygiene Data'!$D$7,0,10*ROW('Hygiene Data'!D28)),NA())</f>
        <v>#N/A</v>
      </c>
      <c r="BB34" s="98" t="e">
        <f ca="true">+IF(AND(ISNUMBER(OFFSET('Hygiene Data'!$D$9,0,10*ROW('Hygiene Data'!D28))),'Data Summary'!DQ34="Yes"),OFFSET('Hygiene Data'!$D$9,0,10*ROW('Hygiene Data'!D28)),NA())</f>
        <v>#N/A</v>
      </c>
      <c r="BC34" s="98" t="e">
        <f ca="true">+IF(AND(ISNUMBER(OFFSET('Hygiene Data'!$E$5,0,10*ROW('Hygiene Data'!E28))),'Data Summary'!DR34="Yes"),OFFSET('Hygiene Data'!$E$5,0,10*ROW('Hygiene Data'!E28)),NA())</f>
        <v>#N/A</v>
      </c>
      <c r="BD34" s="98" t="e">
        <f ca="true">+IF(AND(ISNUMBER(OFFSET('Hygiene Data'!$E$7,0,10*ROW('Hygiene Data'!E28))),'Data Summary'!DS34="Yes"),OFFSET('Hygiene Data'!$E$7,0,10*ROW('Hygiene Data'!E28)),NA())</f>
        <v>#N/A</v>
      </c>
      <c r="BE34" s="98" t="e">
        <f ca="true">+IF(AND(ISNUMBER(OFFSET('Hygiene Data'!$E$9,0,10*ROW('Hygiene Data'!E28))),'Data Summary'!DT34="Yes"),OFFSET('Hygiene Data'!$E$9,0,10*ROW('Hygiene Data'!E28)),NA())</f>
        <v>#N/A</v>
      </c>
      <c r="BF34" s="98" t="e">
        <f ca="true">+IF(AND(ISNUMBER(OFFSET('Hygiene Data'!$F$5,0,10*ROW('Hygiene Data'!F28))),'Data Summary'!DU34="Yes"),OFFSET('Hygiene Data'!$F$5,0,10*ROW('Hygiene Data'!F28)),NA())</f>
        <v>#N/A</v>
      </c>
      <c r="BG34" s="98" t="e">
        <f ca="true">+IF(AND(ISNUMBER(OFFSET('Hygiene Data'!$F$7,0,10*ROW('Hygiene Data'!F28))),'Data Summary'!DV34="Yes"),OFFSET('Hygiene Data'!$F$7,0,10*ROW('Hygiene Data'!F28)),NA())</f>
        <v>#N/A</v>
      </c>
      <c r="BH34" s="98" t="e">
        <f ca="true">+IF(AND(ISNUMBER(OFFSET('Hygiene Data'!$F$9,0,10*ROW('Hygiene Data'!F28))),'Data Summary'!DW34="Yes"),OFFSET('Hygiene Data'!$F$9,0,10*ROW('Hygiene Data'!F28)),NA())</f>
        <v>#N/A</v>
      </c>
      <c r="BI34" s="98" t="e">
        <f ca="true">+IF(AND(ISNUMBER(OFFSET('Hygiene Data'!$G$5,0,10*ROW('Hygiene Data'!G28))),'Data Summary'!DX34="Yes"),OFFSET('Hygiene Data'!$G$5,0,10*ROW('Hygiene Data'!G28)),NA())</f>
        <v>#N/A</v>
      </c>
      <c r="BJ34" s="98" t="e">
        <f ca="true">+IF(AND(ISNUMBER(OFFSET('Hygiene Data'!$G$7,0,10*ROW('Hygiene Data'!G28))),'Data Summary'!DY34="Yes"),OFFSET('Hygiene Data'!$G$7,0,10*ROW('Hygiene Data'!G28)),NA())</f>
        <v>#N/A</v>
      </c>
      <c r="BK34" s="98" t="e">
        <f ca="true">+IF(AND(ISNUMBER(OFFSET('Hygiene Data'!$G$9,0,10*ROW('Hygiene Data'!G28))),'Data Summary'!DZ34="Yes"),OFFSET('Hygiene Data'!$G$9,0,10*ROW('Hygiene Data'!G28)),NA())</f>
        <v>#N/A</v>
      </c>
      <c r="BL34" s="98" t="e">
        <f ca="true">+IF(AND(ISNUMBER(OFFSET('Hygiene Data'!$H$5,0,10*ROW('Hygiene Data'!H28))),'Data Summary'!EA34="Yes"),OFFSET('Hygiene Data'!$H$5,0,10*ROW('Hygiene Data'!H28)),NA())</f>
        <v>#N/A</v>
      </c>
      <c r="BM34" s="98" t="e">
        <f ca="true">+IF(AND(ISNUMBER(OFFSET('Hygiene Data'!$H$7,0,10*ROW('Hygiene Data'!H28))),'Data Summary'!EB34="Yes"),OFFSET('Hygiene Data'!$H$7,0,10*ROW('Hygiene Data'!H28)),NA())</f>
        <v>#N/A</v>
      </c>
      <c r="BN34" s="98" t="e">
        <f ca="true">+IF(AND(ISNUMBER(OFFSET('Hygiene Data'!$H$9,0,10*ROW('Hygiene Data'!H28))),'Data Summary'!EC34="Yes"),OFFSET('Hygiene Data'!$H$9,0,10*ROW('Hygiene Data'!H28)),NA())</f>
        <v>#N/A</v>
      </c>
      <c r="BO34" s="98" t="e">
        <f ca="true">+IF(AND(ISNUMBER(OFFSET('Hygiene Data'!$I$5,0,10*ROW('Hygiene Data'!I28))),'Data Summary'!ED34="Yes"),OFFSET('Hygiene Data'!$I$5,0,10*ROW('Hygiene Data'!I28)),NA())</f>
        <v>#N/A</v>
      </c>
      <c r="BP34" s="98" t="e">
        <f ca="true">+IF(AND(ISNUMBER(OFFSET('Hygiene Data'!$I$7,0,10*ROW('Hygiene Data'!I28))),'Data Summary'!EE34="Yes"),OFFSET('Hygiene Data'!$I$7,0,10*ROW('Hygiene Data'!I28)),NA())</f>
        <v>#N/A</v>
      </c>
      <c r="BQ34" s="98" t="e">
        <f ca="true">+IF(AND(ISNUMBER(OFFSET('Hygiene Data'!$I$9,0,10*ROW('Hygiene Data'!I28))),'Data Summary'!EF34="Yes"),OFFSET('Hygiene Data'!$I$9,0,10*ROW('Hygiene Data'!I28)),NA())</f>
        <v>#N/A</v>
      </c>
    </row>
    <row xmlns:x14ac="http://schemas.microsoft.com/office/spreadsheetml/2009/9/ac" r="35" x14ac:dyDescent="0.2">
      <c r="A35" s="339" t="e">
        <f ca="true">+RIGHT('Data Summary'!A35,LEN('Data Summary'!A35)-9)</f>
        <v>#VALUE!</v>
      </c>
      <c r="B35" s="36" t="str">
        <f ca="true">+IF(ISTEXT('Data Summary'!B35),'Data Summary'!B35,"")</f>
        <v/>
      </c>
      <c r="C35" s="338" t="e">
        <f ca="true">+VALUE('Data Summary'!C35)</f>
        <v>#VALUE!</v>
      </c>
      <c r="D35" s="96" t="e">
        <f ca="true">+IF(AND(ISNUMBER(OFFSET('Water Data'!$D$4,0,10*ROW('Water Data'!D29))),'Data Summary'!BS35="Yes"),100-OFFSET('Water Data'!$D$4,0,10*ROW('Water Data'!D29)),NA())</f>
        <v>#N/A</v>
      </c>
      <c r="E35" s="96" t="e">
        <f ca="true">+IF(AND(ISNUMBER(OFFSET('Water Data'!$D$6,0,10*ROW('Water Data'!D29))),'Data Summary'!BT35="Yes"),OFFSET('Water Data'!$D$6,0,10*ROW('Water Data'!D29)),NA())</f>
        <v>#N/A</v>
      </c>
      <c r="F35" s="96" t="e">
        <f ca="true">+IF(AND(ISNUMBER(OFFSET('Water Data'!$D$9,0,10*ROW('Water Data'!D29))),'Data Summary'!BU35="Yes"),OFFSET('Water Data'!$D$9,0,10*ROW('Water Data'!D29)),NA())</f>
        <v>#N/A</v>
      </c>
      <c r="G35" s="96" t="e">
        <f ca="true">+IF(AND(ISNUMBER(OFFSET('Water Data'!$E$4,0,10*ROW('Water Data'!E29))),'Data Summary'!BV35="Yes"),100-OFFSET('Water Data'!$E$4,0,10*ROW('Water Data'!E29)),NA())</f>
        <v>#N/A</v>
      </c>
      <c r="H35" s="96" t="e">
        <f ca="true">+IF(AND(ISNUMBER(OFFSET('Water Data'!$E$6,0,10*ROW('Water Data'!E29))),'Data Summary'!BW35="Yes"),OFFSET('Water Data'!$E$6,0,10*ROW('Water Data'!E29)),NA())</f>
        <v>#N/A</v>
      </c>
      <c r="I35" s="96" t="e">
        <f ca="true">+IF(AND(ISNUMBER(OFFSET('Water Data'!$E$9,0,10*ROW('Water Data'!E29))),'Data Summary'!BX35="Yes"),OFFSET('Water Data'!$E$9,0,10*ROW('Water Data'!E29)),NA())</f>
        <v>#N/A</v>
      </c>
      <c r="J35" s="96" t="e">
        <f ca="true">+IF(AND(ISNUMBER(OFFSET('Water Data'!$F$4,0,10*ROW('Water Data'!F29))),'Data Summary'!BY35="Yes"),100-OFFSET('Water Data'!$F$4,0,10*ROW('Water Data'!F29)),NA())</f>
        <v>#N/A</v>
      </c>
      <c r="K35" s="96" t="e">
        <f ca="true">+IF(AND(ISNUMBER(OFFSET('Water Data'!$F$6,0,10*ROW('Water Data'!F29))),'Data Summary'!BZ35="Yes"),OFFSET('Water Data'!$F$6,0,10*ROW('Water Data'!F29)),NA())</f>
        <v>#N/A</v>
      </c>
      <c r="L35" s="96" t="e">
        <f ca="true">+IF(AND(ISNUMBER(OFFSET('Water Data'!$F$9,0,10*ROW('Water Data'!F29))),'Data Summary'!CA35="Yes"),OFFSET('Water Data'!$F$9,0,10*ROW('Water Data'!F29)),NA())</f>
        <v>#N/A</v>
      </c>
      <c r="M35" s="96" t="e">
        <f ca="true">+IF(AND(ISNUMBER(OFFSET('Water Data'!$G$4,0,10*ROW('Water Data'!G29))),'Data Summary'!CB35="Yes"),100-OFFSET('Water Data'!$G$4,0,10*ROW('Water Data'!G29)),NA())</f>
        <v>#N/A</v>
      </c>
      <c r="N35" s="96" t="e">
        <f ca="true">+IF(AND(ISNUMBER(OFFSET('Water Data'!$G$6,0,10*ROW('Water Data'!G29))),'Data Summary'!CC35="Yes"),OFFSET('Water Data'!$G$6,0,10*ROW('Water Data'!G29)),NA())</f>
        <v>#N/A</v>
      </c>
      <c r="O35" s="96" t="e">
        <f ca="true">+IF(AND(ISNUMBER(OFFSET('Water Data'!$G$9,0,10*ROW('Water Data'!G29))),'Data Summary'!CD35="Yes"),OFFSET('Water Data'!$G$9,0,10*ROW('Water Data'!G29)),NA())</f>
        <v>#N/A</v>
      </c>
      <c r="P35" s="96" t="e">
        <f ca="true">+IF(AND(ISNUMBER(OFFSET('Water Data'!$H$4,0,10*ROW('Water Data'!H29))),'Data Summary'!CE35="Yes"),100-OFFSET('Water Data'!$H$4,0,10*ROW('Water Data'!H29)),NA())</f>
        <v>#N/A</v>
      </c>
      <c r="Q35" s="96" t="e">
        <f ca="true">+IF(AND(ISNUMBER(OFFSET('Water Data'!$H$6,0,10*ROW('Water Data'!H29))),'Data Summary'!CF35="Yes"),OFFSET('Water Data'!$H$6,0,10*ROW('Water Data'!H29)),NA())</f>
        <v>#N/A</v>
      </c>
      <c r="R35" s="96" t="e">
        <f ca="true">+IF(AND(ISNUMBER(OFFSET('Water Data'!$H$9,0,10*ROW('Water Data'!H29))),'Data Summary'!CG35="Yes"),OFFSET('Water Data'!$H$9,0,10*ROW('Water Data'!H29)),NA())</f>
        <v>#N/A</v>
      </c>
      <c r="S35" s="96" t="e">
        <f ca="true">+IF(AND(ISNUMBER(OFFSET('Water Data'!$I$4,0,10*ROW('Water Data'!I29))),'Data Summary'!CH35="Yes"),100-OFFSET('Water Data'!$I$4,0,10*ROW('Water Data'!I29)),NA())</f>
        <v>#N/A</v>
      </c>
      <c r="T35" s="96" t="e">
        <f ca="true">+IF(AND(ISNUMBER(OFFSET('Water Data'!$I$6,0,10*ROW('Water Data'!I29))),'Data Summary'!CI35="Yes"),OFFSET('Water Data'!$I$6,0,10*ROW('Water Data'!I29)),NA())</f>
        <v>#N/A</v>
      </c>
      <c r="U35" s="96" t="e">
        <f ca="true">+IF(AND(ISNUMBER(OFFSET('Water Data'!$I$9,0,10*ROW('Water Data'!I29))),'Data Summary'!CJ35="Yes"),OFFSET('Water Data'!$I$9,0,10*ROW('Water Data'!I29)),NA())</f>
        <v>#N/A</v>
      </c>
      <c r="V35" s="97" t="e">
        <f ca="true">+IF(AND(ISNUMBER(OFFSET('Sanitation Data'!$D$4,0,10*ROW('Sanitation Data'!D29))),'Data Summary'!CK35="Yes"),100-OFFSET('Sanitation Data'!$D$4,0,10*ROW('Sanitation Data'!D29)),NA())</f>
        <v>#N/A</v>
      </c>
      <c r="W35" s="97" t="e">
        <f ca="true">+IF(AND(ISNUMBER(OFFSET('Sanitation Data'!$D$6,0,10*ROW('Sanitation Data'!D29))),'Data Summary'!CL35="Yes"),OFFSET('Sanitation Data'!$D$6,0,10*ROW('Sanitation Data'!D29)),NA())</f>
        <v>#N/A</v>
      </c>
      <c r="X35" s="97" t="e">
        <f ca="true">+IF(AND(ISNUMBER(OFFSET('Sanitation Data'!$D$10,0,10*ROW('Sanitation Data'!D29))),'Data Summary'!CM35="Yes"),OFFSET('Sanitation Data'!$D$10,0,10*ROW('Sanitation Data'!D29)),NA())</f>
        <v>#N/A</v>
      </c>
      <c r="Y35" s="97" t="e">
        <f ca="true">+IF(AND(ISNUMBER(OFFSET('Sanitation Data'!$D$11,0,10*ROW('Sanitation Data'!D29))),'Data Summary'!CN35="Yes"),OFFSET('Sanitation Data'!$D$11,0,10*ROW('Sanitation Data'!D29)),NA())</f>
        <v>#N/A</v>
      </c>
      <c r="Z35" s="97" t="e">
        <f ca="true">+IF(AND(ISNUMBER(OFFSET('Sanitation Data'!$D$12,0,10*ROW('Sanitation Data'!D29))),'Data Summary'!CO35="Yes"),OFFSET('Sanitation Data'!$D$12,0,10*ROW('Sanitation Data'!D29)),NA())</f>
        <v>#N/A</v>
      </c>
      <c r="AA35" s="97" t="e">
        <f ca="true">+IF(AND(ISNUMBER(OFFSET('Sanitation Data'!$E$4,0,10*ROW('Sanitation Data'!E29))),'Data Summary'!CP35="Yes"),100-OFFSET('Sanitation Data'!$E$4,0,10*ROW('Sanitation Data'!E29)),NA())</f>
        <v>#N/A</v>
      </c>
      <c r="AB35" s="97" t="e">
        <f ca="true">+IF(AND(ISNUMBER(OFFSET('Sanitation Data'!$E$6,0,10*ROW('Sanitation Data'!E29))),'Data Summary'!CQ35="Yes"),OFFSET('Sanitation Data'!$E$6,0,10*ROW('Sanitation Data'!E29)),NA())</f>
        <v>#N/A</v>
      </c>
      <c r="AC35" s="97" t="e">
        <f ca="true">+IF(AND(ISNUMBER(OFFSET('Sanitation Data'!$E$10,0,10*ROW('Sanitation Data'!E29))),'Data Summary'!CR35="Yes"),OFFSET('Sanitation Data'!$E$10,0,10*ROW('Sanitation Data'!E29)),NA())</f>
        <v>#N/A</v>
      </c>
      <c r="AD35" s="97" t="e">
        <f ca="true">+IF(AND(ISNUMBER(OFFSET('Sanitation Data'!$E$11,0,10*ROW('Sanitation Data'!E29))),'Data Summary'!CS35="Yes"),OFFSET('Sanitation Data'!$E$11,0,10*ROW('Sanitation Data'!E29)),NA())</f>
        <v>#N/A</v>
      </c>
      <c r="AE35" s="97" t="e">
        <f ca="true">+IF(AND(ISNUMBER(OFFSET('Sanitation Data'!$E$12,0,10*ROW('Sanitation Data'!E29))),'Data Summary'!CT35="Yes"),OFFSET('Sanitation Data'!$E$12,0,10*ROW('Sanitation Data'!E29)),NA())</f>
        <v>#N/A</v>
      </c>
      <c r="AF35" s="97" t="e">
        <f ca="true">+IF(AND(ISNUMBER(OFFSET('Sanitation Data'!$F$4,0,10*ROW('Sanitation Data'!F29))),'Data Summary'!CU35="Yes"),100-OFFSET('Sanitation Data'!$F$4,0,10*ROW('Sanitation Data'!F29)),NA())</f>
        <v>#N/A</v>
      </c>
      <c r="AG35" s="97" t="e">
        <f ca="true">+IF(AND(ISNUMBER(OFFSET('Sanitation Data'!$F$6,0,10*ROW('Sanitation Data'!F29))),'Data Summary'!CV35="Yes"),OFFSET('Sanitation Data'!$F$6,0,10*ROW('Sanitation Data'!F29)),NA())</f>
        <v>#N/A</v>
      </c>
      <c r="AH35" s="97" t="e">
        <f ca="true">+IF(AND(ISNUMBER(OFFSET('Sanitation Data'!$F$10,0,10*ROW('Sanitation Data'!F29))),'Data Summary'!CW35="Yes"),OFFSET('Sanitation Data'!$F$10,0,10*ROW('Sanitation Data'!F29)),NA())</f>
        <v>#N/A</v>
      </c>
      <c r="AI35" s="97" t="e">
        <f ca="true">+IF(AND(ISNUMBER(OFFSET('Sanitation Data'!$F$11,0,10*ROW('Sanitation Data'!F29))),'Data Summary'!CX35="Yes"),OFFSET('Sanitation Data'!$F$11,0,10*ROW('Sanitation Data'!F29)),NA())</f>
        <v>#N/A</v>
      </c>
      <c r="AJ35" s="97" t="e">
        <f ca="true">+IF(AND(ISNUMBER(OFFSET('Sanitation Data'!$F$12,0,10*ROW('Sanitation Data'!F29))),'Data Summary'!CY35="Yes"),OFFSET('Sanitation Data'!$F$12,0,10*ROW('Sanitation Data'!F29)),NA())</f>
        <v>#N/A</v>
      </c>
      <c r="AK35" s="97" t="e">
        <f ca="true">+IF(AND(ISNUMBER(OFFSET('Sanitation Data'!$G$4,0,10*ROW('Sanitation Data'!G29))),'Data Summary'!CZ35="Yes"),100-OFFSET('Sanitation Data'!$G$4,0,10*ROW('Sanitation Data'!G29)),NA())</f>
        <v>#N/A</v>
      </c>
      <c r="AL35" s="97" t="e">
        <f ca="true">+IF(AND(ISNUMBER(OFFSET('Sanitation Data'!$G$6,0,10*ROW('Sanitation Data'!G29))),'Data Summary'!DA35="Yes"),OFFSET('Sanitation Data'!$G$6,0,10*ROW('Sanitation Data'!G29)),NA())</f>
        <v>#N/A</v>
      </c>
      <c r="AM35" s="97" t="e">
        <f ca="true">+IF(AND(ISNUMBER(OFFSET('Sanitation Data'!$G$10,0,10*ROW('Sanitation Data'!G29))),'Data Summary'!DB35="Yes"),OFFSET('Sanitation Data'!$G$10,0,10*ROW('Sanitation Data'!G29)),NA())</f>
        <v>#N/A</v>
      </c>
      <c r="AN35" s="97" t="e">
        <f ca="true">+IF(AND(ISNUMBER(OFFSET('Sanitation Data'!$G$11,0,10*ROW('Sanitation Data'!G29))),'Data Summary'!DC35="Yes"),OFFSET('Sanitation Data'!$G$11,0,10*ROW('Sanitation Data'!G29)),NA())</f>
        <v>#N/A</v>
      </c>
      <c r="AO35" s="97" t="e">
        <f ca="true">+IF(AND(ISNUMBER(OFFSET('Sanitation Data'!$G$12,0,10*ROW('Sanitation Data'!G29))),'Data Summary'!DD35="Yes"),OFFSET('Sanitation Data'!$G$12,0,10*ROW('Sanitation Data'!G29)),NA())</f>
        <v>#N/A</v>
      </c>
      <c r="AP35" s="97" t="e">
        <f ca="true">+IF(AND(ISNUMBER(OFFSET('Sanitation Data'!$H$4,0,10*ROW('Sanitation Data'!H29))),'Data Summary'!DE35="Yes"),100-OFFSET('Sanitation Data'!$H$4,0,10*ROW('Sanitation Data'!H29)),NA())</f>
        <v>#N/A</v>
      </c>
      <c r="AQ35" s="97" t="e">
        <f ca="true">+IF(AND(ISNUMBER(OFFSET('Sanitation Data'!$H$6,0,10*ROW('Sanitation Data'!H29))),'Data Summary'!DF35="Yes"),OFFSET('Sanitation Data'!$H$6,0,10*ROW('Sanitation Data'!H29)),NA())</f>
        <v>#N/A</v>
      </c>
      <c r="AR35" s="97" t="e">
        <f ca="true">+IF(AND(ISNUMBER(OFFSET('Sanitation Data'!$H$10,0,10*ROW('Sanitation Data'!H29))),'Data Summary'!DG35="Yes"),OFFSET('Sanitation Data'!$H$10,0,10*ROW('Sanitation Data'!H29)),NA())</f>
        <v>#N/A</v>
      </c>
      <c r="AS35" s="97" t="e">
        <f ca="true">+IF(AND(ISNUMBER(OFFSET('Sanitation Data'!$H$11,0,10*ROW('Sanitation Data'!H29))),'Data Summary'!DH35="Yes"),OFFSET('Sanitation Data'!$H$11,0,10*ROW('Sanitation Data'!H29)),NA())</f>
        <v>#N/A</v>
      </c>
      <c r="AT35" s="97" t="e">
        <f ca="true">+IF(AND(ISNUMBER(OFFSET('Sanitation Data'!$H$12,0,10*ROW('Sanitation Data'!H29))),'Data Summary'!DI35="Yes"),OFFSET('Sanitation Data'!$H$12,0,10*ROW('Sanitation Data'!H29)),NA())</f>
        <v>#N/A</v>
      </c>
      <c r="AU35" s="97" t="e">
        <f ca="true">+IF(AND(ISNUMBER(OFFSET('Sanitation Data'!$I$4,0,10*ROW('Sanitation Data'!I29))),'Data Summary'!DJ35="Yes"),100-OFFSET('Sanitation Data'!$I$4,0,10*ROW('Sanitation Data'!I29)),NA())</f>
        <v>#N/A</v>
      </c>
      <c r="AV35" s="97" t="e">
        <f ca="true">+IF(AND(ISNUMBER(OFFSET('Sanitation Data'!$I$6,0,10*ROW('Sanitation Data'!I29))),'Data Summary'!DK35="Yes"),OFFSET('Sanitation Data'!$I$6,0,10*ROW('Sanitation Data'!I29)),NA())</f>
        <v>#N/A</v>
      </c>
      <c r="AW35" s="97" t="e">
        <f ca="true">+IF(AND(ISNUMBER(OFFSET('Sanitation Data'!$I$10,0,10*ROW('Sanitation Data'!I29))),'Data Summary'!DL35="Yes"),OFFSET('Sanitation Data'!$I$10,0,10*ROW('Sanitation Data'!I29)),NA())</f>
        <v>#N/A</v>
      </c>
      <c r="AX35" s="97" t="e">
        <f ca="true">+IF(AND(ISNUMBER(OFFSET('Sanitation Data'!$I$11,0,10*ROW('Sanitation Data'!I29))),'Data Summary'!DM35="Yes"),OFFSET('Sanitation Data'!$I$11,0,10*ROW('Sanitation Data'!I29)),NA())</f>
        <v>#N/A</v>
      </c>
      <c r="AY35" s="97" t="e">
        <f ca="true">+IF(AND(ISNUMBER(OFFSET('Sanitation Data'!$I$12,0,10*ROW('Sanitation Data'!I29))),'Data Summary'!DN35="Yes"),OFFSET('Sanitation Data'!$I$12,0,10*ROW('Sanitation Data'!I29)),NA())</f>
        <v>#N/A</v>
      </c>
      <c r="AZ35" s="98" t="e">
        <f ca="true">+IF(AND(ISNUMBER(OFFSET('Hygiene Data'!$D$5,0,10*ROW('Hygiene Data'!D29))),'Data Summary'!DO35="Yes"),OFFSET('Hygiene Data'!$D$5,0,10*ROW('Hygiene Data'!D29)),NA())</f>
        <v>#N/A</v>
      </c>
      <c r="BA35" s="98" t="e">
        <f ca="true">+IF(AND(ISNUMBER(OFFSET('Hygiene Data'!$D$7,0,10*ROW('Hygiene Data'!D29))),'Data Summary'!DP35="Yes"),OFFSET('Hygiene Data'!$D$7,0,10*ROW('Hygiene Data'!D29)),NA())</f>
        <v>#N/A</v>
      </c>
      <c r="BB35" s="98" t="e">
        <f ca="true">+IF(AND(ISNUMBER(OFFSET('Hygiene Data'!$D$9,0,10*ROW('Hygiene Data'!D29))),'Data Summary'!DQ35="Yes"),OFFSET('Hygiene Data'!$D$9,0,10*ROW('Hygiene Data'!D29)),NA())</f>
        <v>#N/A</v>
      </c>
      <c r="BC35" s="98" t="e">
        <f ca="true">+IF(AND(ISNUMBER(OFFSET('Hygiene Data'!$E$5,0,10*ROW('Hygiene Data'!E29))),'Data Summary'!DR35="Yes"),OFFSET('Hygiene Data'!$E$5,0,10*ROW('Hygiene Data'!E29)),NA())</f>
        <v>#N/A</v>
      </c>
      <c r="BD35" s="98" t="e">
        <f ca="true">+IF(AND(ISNUMBER(OFFSET('Hygiene Data'!$E$7,0,10*ROW('Hygiene Data'!E29))),'Data Summary'!DS35="Yes"),OFFSET('Hygiene Data'!$E$7,0,10*ROW('Hygiene Data'!E29)),NA())</f>
        <v>#N/A</v>
      </c>
      <c r="BE35" s="98" t="e">
        <f ca="true">+IF(AND(ISNUMBER(OFFSET('Hygiene Data'!$E$9,0,10*ROW('Hygiene Data'!E29))),'Data Summary'!DT35="Yes"),OFFSET('Hygiene Data'!$E$9,0,10*ROW('Hygiene Data'!E29)),NA())</f>
        <v>#N/A</v>
      </c>
      <c r="BF35" s="98" t="e">
        <f ca="true">+IF(AND(ISNUMBER(OFFSET('Hygiene Data'!$F$5,0,10*ROW('Hygiene Data'!F29))),'Data Summary'!DU35="Yes"),OFFSET('Hygiene Data'!$F$5,0,10*ROW('Hygiene Data'!F29)),NA())</f>
        <v>#N/A</v>
      </c>
      <c r="BG35" s="98" t="e">
        <f ca="true">+IF(AND(ISNUMBER(OFFSET('Hygiene Data'!$F$7,0,10*ROW('Hygiene Data'!F29))),'Data Summary'!DV35="Yes"),OFFSET('Hygiene Data'!$F$7,0,10*ROW('Hygiene Data'!F29)),NA())</f>
        <v>#N/A</v>
      </c>
      <c r="BH35" s="98" t="e">
        <f ca="true">+IF(AND(ISNUMBER(OFFSET('Hygiene Data'!$F$9,0,10*ROW('Hygiene Data'!F29))),'Data Summary'!DW35="Yes"),OFFSET('Hygiene Data'!$F$9,0,10*ROW('Hygiene Data'!F29)),NA())</f>
        <v>#N/A</v>
      </c>
      <c r="BI35" s="98" t="e">
        <f ca="true">+IF(AND(ISNUMBER(OFFSET('Hygiene Data'!$G$5,0,10*ROW('Hygiene Data'!G29))),'Data Summary'!DX35="Yes"),OFFSET('Hygiene Data'!$G$5,0,10*ROW('Hygiene Data'!G29)),NA())</f>
        <v>#N/A</v>
      </c>
      <c r="BJ35" s="98" t="e">
        <f ca="true">+IF(AND(ISNUMBER(OFFSET('Hygiene Data'!$G$7,0,10*ROW('Hygiene Data'!G29))),'Data Summary'!DY35="Yes"),OFFSET('Hygiene Data'!$G$7,0,10*ROW('Hygiene Data'!G29)),NA())</f>
        <v>#N/A</v>
      </c>
      <c r="BK35" s="98" t="e">
        <f ca="true">+IF(AND(ISNUMBER(OFFSET('Hygiene Data'!$G$9,0,10*ROW('Hygiene Data'!G29))),'Data Summary'!DZ35="Yes"),OFFSET('Hygiene Data'!$G$9,0,10*ROW('Hygiene Data'!G29)),NA())</f>
        <v>#N/A</v>
      </c>
      <c r="BL35" s="98" t="e">
        <f ca="true">+IF(AND(ISNUMBER(OFFSET('Hygiene Data'!$H$5,0,10*ROW('Hygiene Data'!H29))),'Data Summary'!EA35="Yes"),OFFSET('Hygiene Data'!$H$5,0,10*ROW('Hygiene Data'!H29)),NA())</f>
        <v>#N/A</v>
      </c>
      <c r="BM35" s="98" t="e">
        <f ca="true">+IF(AND(ISNUMBER(OFFSET('Hygiene Data'!$H$7,0,10*ROW('Hygiene Data'!H29))),'Data Summary'!EB35="Yes"),OFFSET('Hygiene Data'!$H$7,0,10*ROW('Hygiene Data'!H29)),NA())</f>
        <v>#N/A</v>
      </c>
      <c r="BN35" s="98" t="e">
        <f ca="true">+IF(AND(ISNUMBER(OFFSET('Hygiene Data'!$H$9,0,10*ROW('Hygiene Data'!H29))),'Data Summary'!EC35="Yes"),OFFSET('Hygiene Data'!$H$9,0,10*ROW('Hygiene Data'!H29)),NA())</f>
        <v>#N/A</v>
      </c>
      <c r="BO35" s="98" t="e">
        <f ca="true">+IF(AND(ISNUMBER(OFFSET('Hygiene Data'!$I$5,0,10*ROW('Hygiene Data'!I29))),'Data Summary'!ED35="Yes"),OFFSET('Hygiene Data'!$I$5,0,10*ROW('Hygiene Data'!I29)),NA())</f>
        <v>#N/A</v>
      </c>
      <c r="BP35" s="98" t="e">
        <f ca="true">+IF(AND(ISNUMBER(OFFSET('Hygiene Data'!$I$7,0,10*ROW('Hygiene Data'!I29))),'Data Summary'!EE35="Yes"),OFFSET('Hygiene Data'!$I$7,0,10*ROW('Hygiene Data'!I29)),NA())</f>
        <v>#N/A</v>
      </c>
      <c r="BQ35" s="98" t="e">
        <f ca="true">+IF(AND(ISNUMBER(OFFSET('Hygiene Data'!$I$9,0,10*ROW('Hygiene Data'!I29))),'Data Summary'!EF35="Yes"),OFFSET('Hygiene Data'!$I$9,0,10*ROW('Hygiene Data'!I29)),NA())</f>
        <v>#N/A</v>
      </c>
    </row>
    <row xmlns:x14ac="http://schemas.microsoft.com/office/spreadsheetml/2009/9/ac" r="36" x14ac:dyDescent="0.2">
      <c r="A36" s="339" t="e">
        <f ca="true">+RIGHT('Data Summary'!A36,LEN('Data Summary'!A36)-9)</f>
        <v>#VALUE!</v>
      </c>
      <c r="B36" s="36" t="str">
        <f ca="true">+IF(ISTEXT('Data Summary'!B36),'Data Summary'!B36,"")</f>
        <v/>
      </c>
      <c r="C36" s="338" t="e">
        <f ca="true">+VALUE('Data Summary'!C36)</f>
        <v>#VALUE!</v>
      </c>
      <c r="D36" s="96" t="e">
        <f ca="true">+IF(AND(ISNUMBER(OFFSET('Water Data'!$D$4,0,10*ROW('Water Data'!D30))),'Data Summary'!BS36="Yes"),100-OFFSET('Water Data'!$D$4,0,10*ROW('Water Data'!D30)),NA())</f>
        <v>#N/A</v>
      </c>
      <c r="E36" s="96" t="e">
        <f ca="true">+IF(AND(ISNUMBER(OFFSET('Water Data'!$D$6,0,10*ROW('Water Data'!D30))),'Data Summary'!BT36="Yes"),OFFSET('Water Data'!$D$6,0,10*ROW('Water Data'!D30)),NA())</f>
        <v>#N/A</v>
      </c>
      <c r="F36" s="96" t="e">
        <f ca="true">+IF(AND(ISNUMBER(OFFSET('Water Data'!$D$9,0,10*ROW('Water Data'!D30))),'Data Summary'!BU36="Yes"),OFFSET('Water Data'!$D$9,0,10*ROW('Water Data'!D30)),NA())</f>
        <v>#N/A</v>
      </c>
      <c r="G36" s="96" t="e">
        <f ca="true">+IF(AND(ISNUMBER(OFFSET('Water Data'!$E$4,0,10*ROW('Water Data'!E30))),'Data Summary'!BV36="Yes"),100-OFFSET('Water Data'!$E$4,0,10*ROW('Water Data'!E30)),NA())</f>
        <v>#N/A</v>
      </c>
      <c r="H36" s="96" t="e">
        <f ca="true">+IF(AND(ISNUMBER(OFFSET('Water Data'!$E$6,0,10*ROW('Water Data'!E30))),'Data Summary'!BW36="Yes"),OFFSET('Water Data'!$E$6,0,10*ROW('Water Data'!E30)),NA())</f>
        <v>#N/A</v>
      </c>
      <c r="I36" s="96" t="e">
        <f ca="true">+IF(AND(ISNUMBER(OFFSET('Water Data'!$E$9,0,10*ROW('Water Data'!E30))),'Data Summary'!BX36="Yes"),OFFSET('Water Data'!$E$9,0,10*ROW('Water Data'!E30)),NA())</f>
        <v>#N/A</v>
      </c>
      <c r="J36" s="96" t="e">
        <f ca="true">+IF(AND(ISNUMBER(OFFSET('Water Data'!$F$4,0,10*ROW('Water Data'!F30))),'Data Summary'!BY36="Yes"),100-OFFSET('Water Data'!$F$4,0,10*ROW('Water Data'!F30)),NA())</f>
        <v>#N/A</v>
      </c>
      <c r="K36" s="96" t="e">
        <f ca="true">+IF(AND(ISNUMBER(OFFSET('Water Data'!$F$6,0,10*ROW('Water Data'!F30))),'Data Summary'!BZ36="Yes"),OFFSET('Water Data'!$F$6,0,10*ROW('Water Data'!F30)),NA())</f>
        <v>#N/A</v>
      </c>
      <c r="L36" s="96" t="e">
        <f ca="true">+IF(AND(ISNUMBER(OFFSET('Water Data'!$F$9,0,10*ROW('Water Data'!F30))),'Data Summary'!CA36="Yes"),OFFSET('Water Data'!$F$9,0,10*ROW('Water Data'!F30)),NA())</f>
        <v>#N/A</v>
      </c>
      <c r="M36" s="96" t="e">
        <f ca="true">+IF(AND(ISNUMBER(OFFSET('Water Data'!$G$4,0,10*ROW('Water Data'!G30))),'Data Summary'!CB36="Yes"),100-OFFSET('Water Data'!$G$4,0,10*ROW('Water Data'!G30)),NA())</f>
        <v>#N/A</v>
      </c>
      <c r="N36" s="96" t="e">
        <f ca="true">+IF(AND(ISNUMBER(OFFSET('Water Data'!$G$6,0,10*ROW('Water Data'!G30))),'Data Summary'!CC36="Yes"),OFFSET('Water Data'!$G$6,0,10*ROW('Water Data'!G30)),NA())</f>
        <v>#N/A</v>
      </c>
      <c r="O36" s="96" t="e">
        <f ca="true">+IF(AND(ISNUMBER(OFFSET('Water Data'!$G$9,0,10*ROW('Water Data'!G30))),'Data Summary'!CD36="Yes"),OFFSET('Water Data'!$G$9,0,10*ROW('Water Data'!G30)),NA())</f>
        <v>#N/A</v>
      </c>
      <c r="P36" s="96" t="e">
        <f ca="true">+IF(AND(ISNUMBER(OFFSET('Water Data'!$H$4,0,10*ROW('Water Data'!H30))),'Data Summary'!CE36="Yes"),100-OFFSET('Water Data'!$H$4,0,10*ROW('Water Data'!H30)),NA())</f>
        <v>#N/A</v>
      </c>
      <c r="Q36" s="96" t="e">
        <f ca="true">+IF(AND(ISNUMBER(OFFSET('Water Data'!$H$6,0,10*ROW('Water Data'!H30))),'Data Summary'!CF36="Yes"),OFFSET('Water Data'!$H$6,0,10*ROW('Water Data'!H30)),NA())</f>
        <v>#N/A</v>
      </c>
      <c r="R36" s="96" t="e">
        <f ca="true">+IF(AND(ISNUMBER(OFFSET('Water Data'!$H$9,0,10*ROW('Water Data'!H30))),'Data Summary'!CG36="Yes"),OFFSET('Water Data'!$H$9,0,10*ROW('Water Data'!H30)),NA())</f>
        <v>#N/A</v>
      </c>
      <c r="S36" s="96" t="e">
        <f ca="true">+IF(AND(ISNUMBER(OFFSET('Water Data'!$I$4,0,10*ROW('Water Data'!I30))),'Data Summary'!CH36="Yes"),100-OFFSET('Water Data'!$I$4,0,10*ROW('Water Data'!I30)),NA())</f>
        <v>#N/A</v>
      </c>
      <c r="T36" s="96" t="e">
        <f ca="true">+IF(AND(ISNUMBER(OFFSET('Water Data'!$I$6,0,10*ROW('Water Data'!I30))),'Data Summary'!CI36="Yes"),OFFSET('Water Data'!$I$6,0,10*ROW('Water Data'!I30)),NA())</f>
        <v>#N/A</v>
      </c>
      <c r="U36" s="96" t="e">
        <f ca="true">+IF(AND(ISNUMBER(OFFSET('Water Data'!$I$9,0,10*ROW('Water Data'!I30))),'Data Summary'!CJ36="Yes"),OFFSET('Water Data'!$I$9,0,10*ROW('Water Data'!I30)),NA())</f>
        <v>#N/A</v>
      </c>
      <c r="V36" s="97" t="e">
        <f ca="true">+IF(AND(ISNUMBER(OFFSET('Sanitation Data'!$D$4,0,10*ROW('Sanitation Data'!D30))),'Data Summary'!CK36="Yes"),100-OFFSET('Sanitation Data'!$D$4,0,10*ROW('Sanitation Data'!D30)),NA())</f>
        <v>#N/A</v>
      </c>
      <c r="W36" s="97" t="e">
        <f ca="true">+IF(AND(ISNUMBER(OFFSET('Sanitation Data'!$D$6,0,10*ROW('Sanitation Data'!D30))),'Data Summary'!CL36="Yes"),OFFSET('Sanitation Data'!$D$6,0,10*ROW('Sanitation Data'!D30)),NA())</f>
        <v>#N/A</v>
      </c>
      <c r="X36" s="97" t="e">
        <f ca="true">+IF(AND(ISNUMBER(OFFSET('Sanitation Data'!$D$10,0,10*ROW('Sanitation Data'!D30))),'Data Summary'!CM36="Yes"),OFFSET('Sanitation Data'!$D$10,0,10*ROW('Sanitation Data'!D30)),NA())</f>
        <v>#N/A</v>
      </c>
      <c r="Y36" s="97" t="e">
        <f ca="true">+IF(AND(ISNUMBER(OFFSET('Sanitation Data'!$D$11,0,10*ROW('Sanitation Data'!D30))),'Data Summary'!CN36="Yes"),OFFSET('Sanitation Data'!$D$11,0,10*ROW('Sanitation Data'!D30)),NA())</f>
        <v>#N/A</v>
      </c>
      <c r="Z36" s="97" t="e">
        <f ca="true">+IF(AND(ISNUMBER(OFFSET('Sanitation Data'!$D$12,0,10*ROW('Sanitation Data'!D30))),'Data Summary'!CO36="Yes"),OFFSET('Sanitation Data'!$D$12,0,10*ROW('Sanitation Data'!D30)),NA())</f>
        <v>#N/A</v>
      </c>
      <c r="AA36" s="97" t="e">
        <f ca="true">+IF(AND(ISNUMBER(OFFSET('Sanitation Data'!$E$4,0,10*ROW('Sanitation Data'!E30))),'Data Summary'!CP36="Yes"),100-OFFSET('Sanitation Data'!$E$4,0,10*ROW('Sanitation Data'!E30)),NA())</f>
        <v>#N/A</v>
      </c>
      <c r="AB36" s="97" t="e">
        <f ca="true">+IF(AND(ISNUMBER(OFFSET('Sanitation Data'!$E$6,0,10*ROW('Sanitation Data'!E30))),'Data Summary'!CQ36="Yes"),OFFSET('Sanitation Data'!$E$6,0,10*ROW('Sanitation Data'!E30)),NA())</f>
        <v>#N/A</v>
      </c>
      <c r="AC36" s="97" t="e">
        <f ca="true">+IF(AND(ISNUMBER(OFFSET('Sanitation Data'!$E$10,0,10*ROW('Sanitation Data'!E30))),'Data Summary'!CR36="Yes"),OFFSET('Sanitation Data'!$E$10,0,10*ROW('Sanitation Data'!E30)),NA())</f>
        <v>#N/A</v>
      </c>
      <c r="AD36" s="97" t="e">
        <f ca="true">+IF(AND(ISNUMBER(OFFSET('Sanitation Data'!$E$11,0,10*ROW('Sanitation Data'!E30))),'Data Summary'!CS36="Yes"),OFFSET('Sanitation Data'!$E$11,0,10*ROW('Sanitation Data'!E30)),NA())</f>
        <v>#N/A</v>
      </c>
      <c r="AE36" s="97" t="e">
        <f ca="true">+IF(AND(ISNUMBER(OFFSET('Sanitation Data'!$E$12,0,10*ROW('Sanitation Data'!E30))),'Data Summary'!CT36="Yes"),OFFSET('Sanitation Data'!$E$12,0,10*ROW('Sanitation Data'!E30)),NA())</f>
        <v>#N/A</v>
      </c>
      <c r="AF36" s="97" t="e">
        <f ca="true">+IF(AND(ISNUMBER(OFFSET('Sanitation Data'!$F$4,0,10*ROW('Sanitation Data'!F30))),'Data Summary'!CU36="Yes"),100-OFFSET('Sanitation Data'!$F$4,0,10*ROW('Sanitation Data'!F30)),NA())</f>
        <v>#N/A</v>
      </c>
      <c r="AG36" s="97" t="e">
        <f ca="true">+IF(AND(ISNUMBER(OFFSET('Sanitation Data'!$F$6,0,10*ROW('Sanitation Data'!F30))),'Data Summary'!CV36="Yes"),OFFSET('Sanitation Data'!$F$6,0,10*ROW('Sanitation Data'!F30)),NA())</f>
        <v>#N/A</v>
      </c>
      <c r="AH36" s="97" t="e">
        <f ca="true">+IF(AND(ISNUMBER(OFFSET('Sanitation Data'!$F$10,0,10*ROW('Sanitation Data'!F30))),'Data Summary'!CW36="Yes"),OFFSET('Sanitation Data'!$F$10,0,10*ROW('Sanitation Data'!F30)),NA())</f>
        <v>#N/A</v>
      </c>
      <c r="AI36" s="97" t="e">
        <f ca="true">+IF(AND(ISNUMBER(OFFSET('Sanitation Data'!$F$11,0,10*ROW('Sanitation Data'!F30))),'Data Summary'!CX36="Yes"),OFFSET('Sanitation Data'!$F$11,0,10*ROW('Sanitation Data'!F30)),NA())</f>
        <v>#N/A</v>
      </c>
      <c r="AJ36" s="97" t="e">
        <f ca="true">+IF(AND(ISNUMBER(OFFSET('Sanitation Data'!$F$12,0,10*ROW('Sanitation Data'!F30))),'Data Summary'!CY36="Yes"),OFFSET('Sanitation Data'!$F$12,0,10*ROW('Sanitation Data'!F30)),NA())</f>
        <v>#N/A</v>
      </c>
      <c r="AK36" s="97" t="e">
        <f ca="true">+IF(AND(ISNUMBER(OFFSET('Sanitation Data'!$G$4,0,10*ROW('Sanitation Data'!G30))),'Data Summary'!CZ36="Yes"),100-OFFSET('Sanitation Data'!$G$4,0,10*ROW('Sanitation Data'!G30)),NA())</f>
        <v>#N/A</v>
      </c>
      <c r="AL36" s="97" t="e">
        <f ca="true">+IF(AND(ISNUMBER(OFFSET('Sanitation Data'!$G$6,0,10*ROW('Sanitation Data'!G30))),'Data Summary'!DA36="Yes"),OFFSET('Sanitation Data'!$G$6,0,10*ROW('Sanitation Data'!G30)),NA())</f>
        <v>#N/A</v>
      </c>
      <c r="AM36" s="97" t="e">
        <f ca="true">+IF(AND(ISNUMBER(OFFSET('Sanitation Data'!$G$10,0,10*ROW('Sanitation Data'!G30))),'Data Summary'!DB36="Yes"),OFFSET('Sanitation Data'!$G$10,0,10*ROW('Sanitation Data'!G30)),NA())</f>
        <v>#N/A</v>
      </c>
      <c r="AN36" s="97" t="e">
        <f ca="true">+IF(AND(ISNUMBER(OFFSET('Sanitation Data'!$G$11,0,10*ROW('Sanitation Data'!G30))),'Data Summary'!DC36="Yes"),OFFSET('Sanitation Data'!$G$11,0,10*ROW('Sanitation Data'!G30)),NA())</f>
        <v>#N/A</v>
      </c>
      <c r="AO36" s="97" t="e">
        <f ca="true">+IF(AND(ISNUMBER(OFFSET('Sanitation Data'!$G$12,0,10*ROW('Sanitation Data'!G30))),'Data Summary'!DD36="Yes"),OFFSET('Sanitation Data'!$G$12,0,10*ROW('Sanitation Data'!G30)),NA())</f>
        <v>#N/A</v>
      </c>
      <c r="AP36" s="97" t="e">
        <f ca="true">+IF(AND(ISNUMBER(OFFSET('Sanitation Data'!$H$4,0,10*ROW('Sanitation Data'!H30))),'Data Summary'!DE36="Yes"),100-OFFSET('Sanitation Data'!$H$4,0,10*ROW('Sanitation Data'!H30)),NA())</f>
        <v>#N/A</v>
      </c>
      <c r="AQ36" s="97" t="e">
        <f ca="true">+IF(AND(ISNUMBER(OFFSET('Sanitation Data'!$H$6,0,10*ROW('Sanitation Data'!H30))),'Data Summary'!DF36="Yes"),OFFSET('Sanitation Data'!$H$6,0,10*ROW('Sanitation Data'!H30)),NA())</f>
        <v>#N/A</v>
      </c>
      <c r="AR36" s="97" t="e">
        <f ca="true">+IF(AND(ISNUMBER(OFFSET('Sanitation Data'!$H$10,0,10*ROW('Sanitation Data'!H30))),'Data Summary'!DG36="Yes"),OFFSET('Sanitation Data'!$H$10,0,10*ROW('Sanitation Data'!H30)),NA())</f>
        <v>#N/A</v>
      </c>
      <c r="AS36" s="97" t="e">
        <f ca="true">+IF(AND(ISNUMBER(OFFSET('Sanitation Data'!$H$11,0,10*ROW('Sanitation Data'!H30))),'Data Summary'!DH36="Yes"),OFFSET('Sanitation Data'!$H$11,0,10*ROW('Sanitation Data'!H30)),NA())</f>
        <v>#N/A</v>
      </c>
      <c r="AT36" s="97" t="e">
        <f ca="true">+IF(AND(ISNUMBER(OFFSET('Sanitation Data'!$H$12,0,10*ROW('Sanitation Data'!H30))),'Data Summary'!DI36="Yes"),OFFSET('Sanitation Data'!$H$12,0,10*ROW('Sanitation Data'!H30)),NA())</f>
        <v>#N/A</v>
      </c>
      <c r="AU36" s="97" t="e">
        <f ca="true">+IF(AND(ISNUMBER(OFFSET('Sanitation Data'!$I$4,0,10*ROW('Sanitation Data'!I30))),'Data Summary'!DJ36="Yes"),100-OFFSET('Sanitation Data'!$I$4,0,10*ROW('Sanitation Data'!I30)),NA())</f>
        <v>#N/A</v>
      </c>
      <c r="AV36" s="97" t="e">
        <f ca="true">+IF(AND(ISNUMBER(OFFSET('Sanitation Data'!$I$6,0,10*ROW('Sanitation Data'!I30))),'Data Summary'!DK36="Yes"),OFFSET('Sanitation Data'!$I$6,0,10*ROW('Sanitation Data'!I30)),NA())</f>
        <v>#N/A</v>
      </c>
      <c r="AW36" s="97" t="e">
        <f ca="true">+IF(AND(ISNUMBER(OFFSET('Sanitation Data'!$I$10,0,10*ROW('Sanitation Data'!I30))),'Data Summary'!DL36="Yes"),OFFSET('Sanitation Data'!$I$10,0,10*ROW('Sanitation Data'!I30)),NA())</f>
        <v>#N/A</v>
      </c>
      <c r="AX36" s="97" t="e">
        <f ca="true">+IF(AND(ISNUMBER(OFFSET('Sanitation Data'!$I$11,0,10*ROW('Sanitation Data'!I30))),'Data Summary'!DM36="Yes"),OFFSET('Sanitation Data'!$I$11,0,10*ROW('Sanitation Data'!I30)),NA())</f>
        <v>#N/A</v>
      </c>
      <c r="AY36" s="97" t="e">
        <f ca="true">+IF(AND(ISNUMBER(OFFSET('Sanitation Data'!$I$12,0,10*ROW('Sanitation Data'!I30))),'Data Summary'!DN36="Yes"),OFFSET('Sanitation Data'!$I$12,0,10*ROW('Sanitation Data'!I30)),NA())</f>
        <v>#N/A</v>
      </c>
      <c r="AZ36" s="98" t="e">
        <f ca="true">+IF(AND(ISNUMBER(OFFSET('Hygiene Data'!$D$5,0,10*ROW('Hygiene Data'!D30))),'Data Summary'!DO36="Yes"),OFFSET('Hygiene Data'!$D$5,0,10*ROW('Hygiene Data'!D30)),NA())</f>
        <v>#N/A</v>
      </c>
      <c r="BA36" s="98" t="e">
        <f ca="true">+IF(AND(ISNUMBER(OFFSET('Hygiene Data'!$D$7,0,10*ROW('Hygiene Data'!D30))),'Data Summary'!DP36="Yes"),OFFSET('Hygiene Data'!$D$7,0,10*ROW('Hygiene Data'!D30)),NA())</f>
        <v>#N/A</v>
      </c>
      <c r="BB36" s="98" t="e">
        <f ca="true">+IF(AND(ISNUMBER(OFFSET('Hygiene Data'!$D$9,0,10*ROW('Hygiene Data'!D30))),'Data Summary'!DQ36="Yes"),OFFSET('Hygiene Data'!$D$9,0,10*ROW('Hygiene Data'!D30)),NA())</f>
        <v>#N/A</v>
      </c>
      <c r="BC36" s="98" t="e">
        <f ca="true">+IF(AND(ISNUMBER(OFFSET('Hygiene Data'!$E$5,0,10*ROW('Hygiene Data'!E30))),'Data Summary'!DR36="Yes"),OFFSET('Hygiene Data'!$E$5,0,10*ROW('Hygiene Data'!E30)),NA())</f>
        <v>#N/A</v>
      </c>
      <c r="BD36" s="98" t="e">
        <f ca="true">+IF(AND(ISNUMBER(OFFSET('Hygiene Data'!$E$7,0,10*ROW('Hygiene Data'!E30))),'Data Summary'!DS36="Yes"),OFFSET('Hygiene Data'!$E$7,0,10*ROW('Hygiene Data'!E30)),NA())</f>
        <v>#N/A</v>
      </c>
      <c r="BE36" s="98" t="e">
        <f ca="true">+IF(AND(ISNUMBER(OFFSET('Hygiene Data'!$E$9,0,10*ROW('Hygiene Data'!E30))),'Data Summary'!DT36="Yes"),OFFSET('Hygiene Data'!$E$9,0,10*ROW('Hygiene Data'!E30)),NA())</f>
        <v>#N/A</v>
      </c>
      <c r="BF36" s="98" t="e">
        <f ca="true">+IF(AND(ISNUMBER(OFFSET('Hygiene Data'!$F$5,0,10*ROW('Hygiene Data'!F30))),'Data Summary'!DU36="Yes"),OFFSET('Hygiene Data'!$F$5,0,10*ROW('Hygiene Data'!F30)),NA())</f>
        <v>#N/A</v>
      </c>
      <c r="BG36" s="98" t="e">
        <f ca="true">+IF(AND(ISNUMBER(OFFSET('Hygiene Data'!$F$7,0,10*ROW('Hygiene Data'!F30))),'Data Summary'!DV36="Yes"),OFFSET('Hygiene Data'!$F$7,0,10*ROW('Hygiene Data'!F30)),NA())</f>
        <v>#N/A</v>
      </c>
      <c r="BH36" s="98" t="e">
        <f ca="true">+IF(AND(ISNUMBER(OFFSET('Hygiene Data'!$F$9,0,10*ROW('Hygiene Data'!F30))),'Data Summary'!DW36="Yes"),OFFSET('Hygiene Data'!$F$9,0,10*ROW('Hygiene Data'!F30)),NA())</f>
        <v>#N/A</v>
      </c>
      <c r="BI36" s="98" t="e">
        <f ca="true">+IF(AND(ISNUMBER(OFFSET('Hygiene Data'!$G$5,0,10*ROW('Hygiene Data'!G30))),'Data Summary'!DX36="Yes"),OFFSET('Hygiene Data'!$G$5,0,10*ROW('Hygiene Data'!G30)),NA())</f>
        <v>#N/A</v>
      </c>
      <c r="BJ36" s="98" t="e">
        <f ca="true">+IF(AND(ISNUMBER(OFFSET('Hygiene Data'!$G$7,0,10*ROW('Hygiene Data'!G30))),'Data Summary'!DY36="Yes"),OFFSET('Hygiene Data'!$G$7,0,10*ROW('Hygiene Data'!G30)),NA())</f>
        <v>#N/A</v>
      </c>
      <c r="BK36" s="98" t="e">
        <f ca="true">+IF(AND(ISNUMBER(OFFSET('Hygiene Data'!$G$9,0,10*ROW('Hygiene Data'!G30))),'Data Summary'!DZ36="Yes"),OFFSET('Hygiene Data'!$G$9,0,10*ROW('Hygiene Data'!G30)),NA())</f>
        <v>#N/A</v>
      </c>
      <c r="BL36" s="98" t="e">
        <f ca="true">+IF(AND(ISNUMBER(OFFSET('Hygiene Data'!$H$5,0,10*ROW('Hygiene Data'!H30))),'Data Summary'!EA36="Yes"),OFFSET('Hygiene Data'!$H$5,0,10*ROW('Hygiene Data'!H30)),NA())</f>
        <v>#N/A</v>
      </c>
      <c r="BM36" s="98" t="e">
        <f ca="true">+IF(AND(ISNUMBER(OFFSET('Hygiene Data'!$H$7,0,10*ROW('Hygiene Data'!H30))),'Data Summary'!EB36="Yes"),OFFSET('Hygiene Data'!$H$7,0,10*ROW('Hygiene Data'!H30)),NA())</f>
        <v>#N/A</v>
      </c>
      <c r="BN36" s="98" t="e">
        <f ca="true">+IF(AND(ISNUMBER(OFFSET('Hygiene Data'!$H$9,0,10*ROW('Hygiene Data'!H30))),'Data Summary'!EC36="Yes"),OFFSET('Hygiene Data'!$H$9,0,10*ROW('Hygiene Data'!H30)),NA())</f>
        <v>#N/A</v>
      </c>
      <c r="BO36" s="98" t="e">
        <f ca="true">+IF(AND(ISNUMBER(OFFSET('Hygiene Data'!$I$5,0,10*ROW('Hygiene Data'!I30))),'Data Summary'!ED36="Yes"),OFFSET('Hygiene Data'!$I$5,0,10*ROW('Hygiene Data'!I30)),NA())</f>
        <v>#N/A</v>
      </c>
      <c r="BP36" s="98" t="e">
        <f ca="true">+IF(AND(ISNUMBER(OFFSET('Hygiene Data'!$I$7,0,10*ROW('Hygiene Data'!I30))),'Data Summary'!EE36="Yes"),OFFSET('Hygiene Data'!$I$7,0,10*ROW('Hygiene Data'!I30)),NA())</f>
        <v>#N/A</v>
      </c>
      <c r="BQ36" s="98" t="e">
        <f ca="true">+IF(AND(ISNUMBER(OFFSET('Hygiene Data'!$I$9,0,10*ROW('Hygiene Data'!I30))),'Data Summary'!EF36="Yes"),OFFSET('Hygiene Data'!$I$9,0,10*ROW('Hygiene Data'!I30)),NA())</f>
        <v>#N/A</v>
      </c>
    </row>
    <row xmlns:x14ac="http://schemas.microsoft.com/office/spreadsheetml/2009/9/ac" r="37" x14ac:dyDescent="0.2">
      <c r="A37" s="339" t="e">
        <f ca="true">+RIGHT('Data Summary'!A37,LEN('Data Summary'!A37)-9)</f>
        <v>#VALUE!</v>
      </c>
      <c r="B37" s="36" t="str">
        <f ca="true">+IF(ISTEXT('Data Summary'!B37),'Data Summary'!B37,"")</f>
        <v/>
      </c>
      <c r="C37" s="338" t="e">
        <f ca="true">+VALUE('Data Summary'!C37)</f>
        <v>#VALUE!</v>
      </c>
      <c r="D37" s="96" t="e">
        <f ca="true">+IF(AND(ISNUMBER(OFFSET('Water Data'!$D$4,0,10*ROW('Water Data'!D31))),'Data Summary'!BS37="Yes"),100-OFFSET('Water Data'!$D$4,0,10*ROW('Water Data'!D31)),NA())</f>
        <v>#N/A</v>
      </c>
      <c r="E37" s="96" t="e">
        <f ca="true">+IF(AND(ISNUMBER(OFFSET('Water Data'!$D$6,0,10*ROW('Water Data'!D31))),'Data Summary'!BT37="Yes"),OFFSET('Water Data'!$D$6,0,10*ROW('Water Data'!D31)),NA())</f>
        <v>#N/A</v>
      </c>
      <c r="F37" s="96" t="e">
        <f ca="true">+IF(AND(ISNUMBER(OFFSET('Water Data'!$D$9,0,10*ROW('Water Data'!D31))),'Data Summary'!BU37="Yes"),OFFSET('Water Data'!$D$9,0,10*ROW('Water Data'!D31)),NA())</f>
        <v>#N/A</v>
      </c>
      <c r="G37" s="96" t="e">
        <f ca="true">+IF(AND(ISNUMBER(OFFSET('Water Data'!$E$4,0,10*ROW('Water Data'!E31))),'Data Summary'!BV37="Yes"),100-OFFSET('Water Data'!$E$4,0,10*ROW('Water Data'!E31)),NA())</f>
        <v>#N/A</v>
      </c>
      <c r="H37" s="96" t="e">
        <f ca="true">+IF(AND(ISNUMBER(OFFSET('Water Data'!$E$6,0,10*ROW('Water Data'!E31))),'Data Summary'!BW37="Yes"),OFFSET('Water Data'!$E$6,0,10*ROW('Water Data'!E31)),NA())</f>
        <v>#N/A</v>
      </c>
      <c r="I37" s="96" t="e">
        <f ca="true">+IF(AND(ISNUMBER(OFFSET('Water Data'!$E$9,0,10*ROW('Water Data'!E31))),'Data Summary'!BX37="Yes"),OFFSET('Water Data'!$E$9,0,10*ROW('Water Data'!E31)),NA())</f>
        <v>#N/A</v>
      </c>
      <c r="J37" s="96" t="e">
        <f ca="true">+IF(AND(ISNUMBER(OFFSET('Water Data'!$F$4,0,10*ROW('Water Data'!F31))),'Data Summary'!BY37="Yes"),100-OFFSET('Water Data'!$F$4,0,10*ROW('Water Data'!F31)),NA())</f>
        <v>#N/A</v>
      </c>
      <c r="K37" s="96" t="e">
        <f ca="true">+IF(AND(ISNUMBER(OFFSET('Water Data'!$F$6,0,10*ROW('Water Data'!F31))),'Data Summary'!BZ37="Yes"),OFFSET('Water Data'!$F$6,0,10*ROW('Water Data'!F31)),NA())</f>
        <v>#N/A</v>
      </c>
      <c r="L37" s="96" t="e">
        <f ca="true">+IF(AND(ISNUMBER(OFFSET('Water Data'!$F$9,0,10*ROW('Water Data'!F31))),'Data Summary'!CA37="Yes"),OFFSET('Water Data'!$F$9,0,10*ROW('Water Data'!F31)),NA())</f>
        <v>#N/A</v>
      </c>
      <c r="M37" s="96" t="e">
        <f ca="true">+IF(AND(ISNUMBER(OFFSET('Water Data'!$G$4,0,10*ROW('Water Data'!G31))),'Data Summary'!CB37="Yes"),100-OFFSET('Water Data'!$G$4,0,10*ROW('Water Data'!G31)),NA())</f>
        <v>#N/A</v>
      </c>
      <c r="N37" s="96" t="e">
        <f ca="true">+IF(AND(ISNUMBER(OFFSET('Water Data'!$G$6,0,10*ROW('Water Data'!G31))),'Data Summary'!CC37="Yes"),OFFSET('Water Data'!$G$6,0,10*ROW('Water Data'!G31)),NA())</f>
        <v>#N/A</v>
      </c>
      <c r="O37" s="96" t="e">
        <f ca="true">+IF(AND(ISNUMBER(OFFSET('Water Data'!$G$9,0,10*ROW('Water Data'!G31))),'Data Summary'!CD37="Yes"),OFFSET('Water Data'!$G$9,0,10*ROW('Water Data'!G31)),NA())</f>
        <v>#N/A</v>
      </c>
      <c r="P37" s="96" t="e">
        <f ca="true">+IF(AND(ISNUMBER(OFFSET('Water Data'!$H$4,0,10*ROW('Water Data'!H31))),'Data Summary'!CE37="Yes"),100-OFFSET('Water Data'!$H$4,0,10*ROW('Water Data'!H31)),NA())</f>
        <v>#N/A</v>
      </c>
      <c r="Q37" s="96" t="e">
        <f ca="true">+IF(AND(ISNUMBER(OFFSET('Water Data'!$H$6,0,10*ROW('Water Data'!H31))),'Data Summary'!CF37="Yes"),OFFSET('Water Data'!$H$6,0,10*ROW('Water Data'!H31)),NA())</f>
        <v>#N/A</v>
      </c>
      <c r="R37" s="96" t="e">
        <f ca="true">+IF(AND(ISNUMBER(OFFSET('Water Data'!$H$9,0,10*ROW('Water Data'!H31))),'Data Summary'!CG37="Yes"),OFFSET('Water Data'!$H$9,0,10*ROW('Water Data'!H31)),NA())</f>
        <v>#N/A</v>
      </c>
      <c r="S37" s="96" t="e">
        <f ca="true">+IF(AND(ISNUMBER(OFFSET('Water Data'!$I$4,0,10*ROW('Water Data'!I31))),'Data Summary'!CH37="Yes"),100-OFFSET('Water Data'!$I$4,0,10*ROW('Water Data'!I31)),NA())</f>
        <v>#N/A</v>
      </c>
      <c r="T37" s="96" t="e">
        <f ca="true">+IF(AND(ISNUMBER(OFFSET('Water Data'!$I$6,0,10*ROW('Water Data'!I31))),'Data Summary'!CI37="Yes"),OFFSET('Water Data'!$I$6,0,10*ROW('Water Data'!I31)),NA())</f>
        <v>#N/A</v>
      </c>
      <c r="U37" s="96" t="e">
        <f ca="true">+IF(AND(ISNUMBER(OFFSET('Water Data'!$I$9,0,10*ROW('Water Data'!I31))),'Data Summary'!CJ37="Yes"),OFFSET('Water Data'!$I$9,0,10*ROW('Water Data'!I31)),NA())</f>
        <v>#N/A</v>
      </c>
      <c r="V37" s="97" t="e">
        <f ca="true">+IF(AND(ISNUMBER(OFFSET('Sanitation Data'!$D$4,0,10*ROW('Sanitation Data'!D31))),'Data Summary'!CK37="Yes"),100-OFFSET('Sanitation Data'!$D$4,0,10*ROW('Sanitation Data'!D31)),NA())</f>
        <v>#N/A</v>
      </c>
      <c r="W37" s="97" t="e">
        <f ca="true">+IF(AND(ISNUMBER(OFFSET('Sanitation Data'!$D$6,0,10*ROW('Sanitation Data'!D31))),'Data Summary'!CL37="Yes"),OFFSET('Sanitation Data'!$D$6,0,10*ROW('Sanitation Data'!D31)),NA())</f>
        <v>#N/A</v>
      </c>
      <c r="X37" s="97" t="e">
        <f ca="true">+IF(AND(ISNUMBER(OFFSET('Sanitation Data'!$D$10,0,10*ROW('Sanitation Data'!D31))),'Data Summary'!CM37="Yes"),OFFSET('Sanitation Data'!$D$10,0,10*ROW('Sanitation Data'!D31)),NA())</f>
        <v>#N/A</v>
      </c>
      <c r="Y37" s="97" t="e">
        <f ca="true">+IF(AND(ISNUMBER(OFFSET('Sanitation Data'!$D$11,0,10*ROW('Sanitation Data'!D31))),'Data Summary'!CN37="Yes"),OFFSET('Sanitation Data'!$D$11,0,10*ROW('Sanitation Data'!D31)),NA())</f>
        <v>#N/A</v>
      </c>
      <c r="Z37" s="97" t="e">
        <f ca="true">+IF(AND(ISNUMBER(OFFSET('Sanitation Data'!$D$12,0,10*ROW('Sanitation Data'!D31))),'Data Summary'!CO37="Yes"),OFFSET('Sanitation Data'!$D$12,0,10*ROW('Sanitation Data'!D31)),NA())</f>
        <v>#N/A</v>
      </c>
      <c r="AA37" s="97" t="e">
        <f ca="true">+IF(AND(ISNUMBER(OFFSET('Sanitation Data'!$E$4,0,10*ROW('Sanitation Data'!E31))),'Data Summary'!CP37="Yes"),100-OFFSET('Sanitation Data'!$E$4,0,10*ROW('Sanitation Data'!E31)),NA())</f>
        <v>#N/A</v>
      </c>
      <c r="AB37" s="97" t="e">
        <f ca="true">+IF(AND(ISNUMBER(OFFSET('Sanitation Data'!$E$6,0,10*ROW('Sanitation Data'!E31))),'Data Summary'!CQ37="Yes"),OFFSET('Sanitation Data'!$E$6,0,10*ROW('Sanitation Data'!E31)),NA())</f>
        <v>#N/A</v>
      </c>
      <c r="AC37" s="97" t="e">
        <f ca="true">+IF(AND(ISNUMBER(OFFSET('Sanitation Data'!$E$10,0,10*ROW('Sanitation Data'!E31))),'Data Summary'!CR37="Yes"),OFFSET('Sanitation Data'!$E$10,0,10*ROW('Sanitation Data'!E31)),NA())</f>
        <v>#N/A</v>
      </c>
      <c r="AD37" s="97" t="e">
        <f ca="true">+IF(AND(ISNUMBER(OFFSET('Sanitation Data'!$E$11,0,10*ROW('Sanitation Data'!E31))),'Data Summary'!CS37="Yes"),OFFSET('Sanitation Data'!$E$11,0,10*ROW('Sanitation Data'!E31)),NA())</f>
        <v>#N/A</v>
      </c>
      <c r="AE37" s="97" t="e">
        <f ca="true">+IF(AND(ISNUMBER(OFFSET('Sanitation Data'!$E$12,0,10*ROW('Sanitation Data'!E31))),'Data Summary'!CT37="Yes"),OFFSET('Sanitation Data'!$E$12,0,10*ROW('Sanitation Data'!E31)),NA())</f>
        <v>#N/A</v>
      </c>
      <c r="AF37" s="97" t="e">
        <f ca="true">+IF(AND(ISNUMBER(OFFSET('Sanitation Data'!$F$4,0,10*ROW('Sanitation Data'!F31))),'Data Summary'!CU37="Yes"),100-OFFSET('Sanitation Data'!$F$4,0,10*ROW('Sanitation Data'!F31)),NA())</f>
        <v>#N/A</v>
      </c>
      <c r="AG37" s="97" t="e">
        <f ca="true">+IF(AND(ISNUMBER(OFFSET('Sanitation Data'!$F$6,0,10*ROW('Sanitation Data'!F31))),'Data Summary'!CV37="Yes"),OFFSET('Sanitation Data'!$F$6,0,10*ROW('Sanitation Data'!F31)),NA())</f>
        <v>#N/A</v>
      </c>
      <c r="AH37" s="97" t="e">
        <f ca="true">+IF(AND(ISNUMBER(OFFSET('Sanitation Data'!$F$10,0,10*ROW('Sanitation Data'!F31))),'Data Summary'!CW37="Yes"),OFFSET('Sanitation Data'!$F$10,0,10*ROW('Sanitation Data'!F31)),NA())</f>
        <v>#N/A</v>
      </c>
      <c r="AI37" s="97" t="e">
        <f ca="true">+IF(AND(ISNUMBER(OFFSET('Sanitation Data'!$F$11,0,10*ROW('Sanitation Data'!F31))),'Data Summary'!CX37="Yes"),OFFSET('Sanitation Data'!$F$11,0,10*ROW('Sanitation Data'!F31)),NA())</f>
        <v>#N/A</v>
      </c>
      <c r="AJ37" s="97" t="e">
        <f ca="true">+IF(AND(ISNUMBER(OFFSET('Sanitation Data'!$F$12,0,10*ROW('Sanitation Data'!F31))),'Data Summary'!CY37="Yes"),OFFSET('Sanitation Data'!$F$12,0,10*ROW('Sanitation Data'!F31)),NA())</f>
        <v>#N/A</v>
      </c>
      <c r="AK37" s="97" t="e">
        <f ca="true">+IF(AND(ISNUMBER(OFFSET('Sanitation Data'!$G$4,0,10*ROW('Sanitation Data'!G31))),'Data Summary'!CZ37="Yes"),100-OFFSET('Sanitation Data'!$G$4,0,10*ROW('Sanitation Data'!G31)),NA())</f>
        <v>#N/A</v>
      </c>
      <c r="AL37" s="97" t="e">
        <f ca="true">+IF(AND(ISNUMBER(OFFSET('Sanitation Data'!$G$6,0,10*ROW('Sanitation Data'!G31))),'Data Summary'!DA37="Yes"),OFFSET('Sanitation Data'!$G$6,0,10*ROW('Sanitation Data'!G31)),NA())</f>
        <v>#N/A</v>
      </c>
      <c r="AM37" s="97" t="e">
        <f ca="true">+IF(AND(ISNUMBER(OFFSET('Sanitation Data'!$G$10,0,10*ROW('Sanitation Data'!G31))),'Data Summary'!DB37="Yes"),OFFSET('Sanitation Data'!$G$10,0,10*ROW('Sanitation Data'!G31)),NA())</f>
        <v>#N/A</v>
      </c>
      <c r="AN37" s="97" t="e">
        <f ca="true">+IF(AND(ISNUMBER(OFFSET('Sanitation Data'!$G$11,0,10*ROW('Sanitation Data'!G31))),'Data Summary'!DC37="Yes"),OFFSET('Sanitation Data'!$G$11,0,10*ROW('Sanitation Data'!G31)),NA())</f>
        <v>#N/A</v>
      </c>
      <c r="AO37" s="97" t="e">
        <f ca="true">+IF(AND(ISNUMBER(OFFSET('Sanitation Data'!$G$12,0,10*ROW('Sanitation Data'!G31))),'Data Summary'!DD37="Yes"),OFFSET('Sanitation Data'!$G$12,0,10*ROW('Sanitation Data'!G31)),NA())</f>
        <v>#N/A</v>
      </c>
      <c r="AP37" s="97" t="e">
        <f ca="true">+IF(AND(ISNUMBER(OFFSET('Sanitation Data'!$H$4,0,10*ROW('Sanitation Data'!H31))),'Data Summary'!DE37="Yes"),100-OFFSET('Sanitation Data'!$H$4,0,10*ROW('Sanitation Data'!H31)),NA())</f>
        <v>#N/A</v>
      </c>
      <c r="AQ37" s="97" t="e">
        <f ca="true">+IF(AND(ISNUMBER(OFFSET('Sanitation Data'!$H$6,0,10*ROW('Sanitation Data'!H31))),'Data Summary'!DF37="Yes"),OFFSET('Sanitation Data'!$H$6,0,10*ROW('Sanitation Data'!H31)),NA())</f>
        <v>#N/A</v>
      </c>
      <c r="AR37" s="97" t="e">
        <f ca="true">+IF(AND(ISNUMBER(OFFSET('Sanitation Data'!$H$10,0,10*ROW('Sanitation Data'!H31))),'Data Summary'!DG37="Yes"),OFFSET('Sanitation Data'!$H$10,0,10*ROW('Sanitation Data'!H31)),NA())</f>
        <v>#N/A</v>
      </c>
      <c r="AS37" s="97" t="e">
        <f ca="true">+IF(AND(ISNUMBER(OFFSET('Sanitation Data'!$H$11,0,10*ROW('Sanitation Data'!H31))),'Data Summary'!DH37="Yes"),OFFSET('Sanitation Data'!$H$11,0,10*ROW('Sanitation Data'!H31)),NA())</f>
        <v>#N/A</v>
      </c>
      <c r="AT37" s="97" t="e">
        <f ca="true">+IF(AND(ISNUMBER(OFFSET('Sanitation Data'!$H$12,0,10*ROW('Sanitation Data'!H31))),'Data Summary'!DI37="Yes"),OFFSET('Sanitation Data'!$H$12,0,10*ROW('Sanitation Data'!H31)),NA())</f>
        <v>#N/A</v>
      </c>
      <c r="AU37" s="97" t="e">
        <f ca="true">+IF(AND(ISNUMBER(OFFSET('Sanitation Data'!$I$4,0,10*ROW('Sanitation Data'!I31))),'Data Summary'!DJ37="Yes"),100-OFFSET('Sanitation Data'!$I$4,0,10*ROW('Sanitation Data'!I31)),NA())</f>
        <v>#N/A</v>
      </c>
      <c r="AV37" s="97" t="e">
        <f ca="true">+IF(AND(ISNUMBER(OFFSET('Sanitation Data'!$I$6,0,10*ROW('Sanitation Data'!I31))),'Data Summary'!DK37="Yes"),OFFSET('Sanitation Data'!$I$6,0,10*ROW('Sanitation Data'!I31)),NA())</f>
        <v>#N/A</v>
      </c>
      <c r="AW37" s="97" t="e">
        <f ca="true">+IF(AND(ISNUMBER(OFFSET('Sanitation Data'!$I$10,0,10*ROW('Sanitation Data'!I31))),'Data Summary'!DL37="Yes"),OFFSET('Sanitation Data'!$I$10,0,10*ROW('Sanitation Data'!I31)),NA())</f>
        <v>#N/A</v>
      </c>
      <c r="AX37" s="97" t="e">
        <f ca="true">+IF(AND(ISNUMBER(OFFSET('Sanitation Data'!$I$11,0,10*ROW('Sanitation Data'!I31))),'Data Summary'!DM37="Yes"),OFFSET('Sanitation Data'!$I$11,0,10*ROW('Sanitation Data'!I31)),NA())</f>
        <v>#N/A</v>
      </c>
      <c r="AY37" s="97" t="e">
        <f ca="true">+IF(AND(ISNUMBER(OFFSET('Sanitation Data'!$I$12,0,10*ROW('Sanitation Data'!I31))),'Data Summary'!DN37="Yes"),OFFSET('Sanitation Data'!$I$12,0,10*ROW('Sanitation Data'!I31)),NA())</f>
        <v>#N/A</v>
      </c>
      <c r="AZ37" s="98" t="e">
        <f ca="true">+IF(AND(ISNUMBER(OFFSET('Hygiene Data'!$D$5,0,10*ROW('Hygiene Data'!D31))),'Data Summary'!DO37="Yes"),OFFSET('Hygiene Data'!$D$5,0,10*ROW('Hygiene Data'!D31)),NA())</f>
        <v>#N/A</v>
      </c>
      <c r="BA37" s="98" t="e">
        <f ca="true">+IF(AND(ISNUMBER(OFFSET('Hygiene Data'!$D$7,0,10*ROW('Hygiene Data'!D31))),'Data Summary'!DP37="Yes"),OFFSET('Hygiene Data'!$D$7,0,10*ROW('Hygiene Data'!D31)),NA())</f>
        <v>#N/A</v>
      </c>
      <c r="BB37" s="98" t="e">
        <f ca="true">+IF(AND(ISNUMBER(OFFSET('Hygiene Data'!$D$9,0,10*ROW('Hygiene Data'!D31))),'Data Summary'!DQ37="Yes"),OFFSET('Hygiene Data'!$D$9,0,10*ROW('Hygiene Data'!D31)),NA())</f>
        <v>#N/A</v>
      </c>
      <c r="BC37" s="98" t="e">
        <f ca="true">+IF(AND(ISNUMBER(OFFSET('Hygiene Data'!$E$5,0,10*ROW('Hygiene Data'!E31))),'Data Summary'!DR37="Yes"),OFFSET('Hygiene Data'!$E$5,0,10*ROW('Hygiene Data'!E31)),NA())</f>
        <v>#N/A</v>
      </c>
      <c r="BD37" s="98" t="e">
        <f ca="true">+IF(AND(ISNUMBER(OFFSET('Hygiene Data'!$E$7,0,10*ROW('Hygiene Data'!E31))),'Data Summary'!DS37="Yes"),OFFSET('Hygiene Data'!$E$7,0,10*ROW('Hygiene Data'!E31)),NA())</f>
        <v>#N/A</v>
      </c>
      <c r="BE37" s="98" t="e">
        <f ca="true">+IF(AND(ISNUMBER(OFFSET('Hygiene Data'!$E$9,0,10*ROW('Hygiene Data'!E31))),'Data Summary'!DT37="Yes"),OFFSET('Hygiene Data'!$E$9,0,10*ROW('Hygiene Data'!E31)),NA())</f>
        <v>#N/A</v>
      </c>
      <c r="BF37" s="98" t="e">
        <f ca="true">+IF(AND(ISNUMBER(OFFSET('Hygiene Data'!$F$5,0,10*ROW('Hygiene Data'!F31))),'Data Summary'!DU37="Yes"),OFFSET('Hygiene Data'!$F$5,0,10*ROW('Hygiene Data'!F31)),NA())</f>
        <v>#N/A</v>
      </c>
      <c r="BG37" s="98" t="e">
        <f ca="true">+IF(AND(ISNUMBER(OFFSET('Hygiene Data'!$F$7,0,10*ROW('Hygiene Data'!F31))),'Data Summary'!DV37="Yes"),OFFSET('Hygiene Data'!$F$7,0,10*ROW('Hygiene Data'!F31)),NA())</f>
        <v>#N/A</v>
      </c>
      <c r="BH37" s="98" t="e">
        <f ca="true">+IF(AND(ISNUMBER(OFFSET('Hygiene Data'!$F$9,0,10*ROW('Hygiene Data'!F31))),'Data Summary'!DW37="Yes"),OFFSET('Hygiene Data'!$F$9,0,10*ROW('Hygiene Data'!F31)),NA())</f>
        <v>#N/A</v>
      </c>
      <c r="BI37" s="98" t="e">
        <f ca="true">+IF(AND(ISNUMBER(OFFSET('Hygiene Data'!$G$5,0,10*ROW('Hygiene Data'!G31))),'Data Summary'!DX37="Yes"),OFFSET('Hygiene Data'!$G$5,0,10*ROW('Hygiene Data'!G31)),NA())</f>
        <v>#N/A</v>
      </c>
      <c r="BJ37" s="98" t="e">
        <f ca="true">+IF(AND(ISNUMBER(OFFSET('Hygiene Data'!$G$7,0,10*ROW('Hygiene Data'!G31))),'Data Summary'!DY37="Yes"),OFFSET('Hygiene Data'!$G$7,0,10*ROW('Hygiene Data'!G31)),NA())</f>
        <v>#N/A</v>
      </c>
      <c r="BK37" s="98" t="e">
        <f ca="true">+IF(AND(ISNUMBER(OFFSET('Hygiene Data'!$G$9,0,10*ROW('Hygiene Data'!G31))),'Data Summary'!DZ37="Yes"),OFFSET('Hygiene Data'!$G$9,0,10*ROW('Hygiene Data'!G31)),NA())</f>
        <v>#N/A</v>
      </c>
      <c r="BL37" s="98" t="e">
        <f ca="true">+IF(AND(ISNUMBER(OFFSET('Hygiene Data'!$H$5,0,10*ROW('Hygiene Data'!H31))),'Data Summary'!EA37="Yes"),OFFSET('Hygiene Data'!$H$5,0,10*ROW('Hygiene Data'!H31)),NA())</f>
        <v>#N/A</v>
      </c>
      <c r="BM37" s="98" t="e">
        <f ca="true">+IF(AND(ISNUMBER(OFFSET('Hygiene Data'!$H$7,0,10*ROW('Hygiene Data'!H31))),'Data Summary'!EB37="Yes"),OFFSET('Hygiene Data'!$H$7,0,10*ROW('Hygiene Data'!H31)),NA())</f>
        <v>#N/A</v>
      </c>
      <c r="BN37" s="98" t="e">
        <f ca="true">+IF(AND(ISNUMBER(OFFSET('Hygiene Data'!$H$9,0,10*ROW('Hygiene Data'!H31))),'Data Summary'!EC37="Yes"),OFFSET('Hygiene Data'!$H$9,0,10*ROW('Hygiene Data'!H31)),NA())</f>
        <v>#N/A</v>
      </c>
      <c r="BO37" s="98" t="e">
        <f ca="true">+IF(AND(ISNUMBER(OFFSET('Hygiene Data'!$I$5,0,10*ROW('Hygiene Data'!I31))),'Data Summary'!ED37="Yes"),OFFSET('Hygiene Data'!$I$5,0,10*ROW('Hygiene Data'!I31)),NA())</f>
        <v>#N/A</v>
      </c>
      <c r="BP37" s="98" t="e">
        <f ca="true">+IF(AND(ISNUMBER(OFFSET('Hygiene Data'!$I$7,0,10*ROW('Hygiene Data'!I31))),'Data Summary'!EE37="Yes"),OFFSET('Hygiene Data'!$I$7,0,10*ROW('Hygiene Data'!I31)),NA())</f>
        <v>#N/A</v>
      </c>
      <c r="BQ37" s="98" t="e">
        <f ca="true">+IF(AND(ISNUMBER(OFFSET('Hygiene Data'!$I$9,0,10*ROW('Hygiene Data'!I31))),'Data Summary'!EF37="Yes"),OFFSET('Hygiene Data'!$I$9,0,10*ROW('Hygiene Data'!I31)),NA())</f>
        <v>#N/A</v>
      </c>
    </row>
    <row xmlns:x14ac="http://schemas.microsoft.com/office/spreadsheetml/2009/9/ac" r="38" x14ac:dyDescent="0.2">
      <c r="A38" s="339" t="e">
        <f ca="true">+RIGHT('Data Summary'!A38,LEN('Data Summary'!A38)-9)</f>
        <v>#VALUE!</v>
      </c>
      <c r="B38" s="36" t="str">
        <f ca="true">+IF(ISTEXT('Data Summary'!B38),'Data Summary'!B38,"")</f>
        <v/>
      </c>
      <c r="C38" s="338" t="e">
        <f ca="true">+VALUE('Data Summary'!C38)</f>
        <v>#VALUE!</v>
      </c>
      <c r="D38" s="96" t="e">
        <f ca="true">+IF(AND(ISNUMBER(OFFSET('Water Data'!$D$4,0,10*ROW('Water Data'!D32))),'Data Summary'!BS38="Yes"),100-OFFSET('Water Data'!$D$4,0,10*ROW('Water Data'!D32)),NA())</f>
        <v>#N/A</v>
      </c>
      <c r="E38" s="96" t="e">
        <f ca="true">+IF(AND(ISNUMBER(OFFSET('Water Data'!$D$6,0,10*ROW('Water Data'!D32))),'Data Summary'!BT38="Yes"),OFFSET('Water Data'!$D$6,0,10*ROW('Water Data'!D32)),NA())</f>
        <v>#N/A</v>
      </c>
      <c r="F38" s="96" t="e">
        <f ca="true">+IF(AND(ISNUMBER(OFFSET('Water Data'!$D$9,0,10*ROW('Water Data'!D32))),'Data Summary'!BU38="Yes"),OFFSET('Water Data'!$D$9,0,10*ROW('Water Data'!D32)),NA())</f>
        <v>#N/A</v>
      </c>
      <c r="G38" s="96" t="e">
        <f ca="true">+IF(AND(ISNUMBER(OFFSET('Water Data'!$E$4,0,10*ROW('Water Data'!E32))),'Data Summary'!BV38="Yes"),100-OFFSET('Water Data'!$E$4,0,10*ROW('Water Data'!E32)),NA())</f>
        <v>#N/A</v>
      </c>
      <c r="H38" s="96" t="e">
        <f ca="true">+IF(AND(ISNUMBER(OFFSET('Water Data'!$E$6,0,10*ROW('Water Data'!E32))),'Data Summary'!BW38="Yes"),OFFSET('Water Data'!$E$6,0,10*ROW('Water Data'!E32)),NA())</f>
        <v>#N/A</v>
      </c>
      <c r="I38" s="96" t="e">
        <f ca="true">+IF(AND(ISNUMBER(OFFSET('Water Data'!$E$9,0,10*ROW('Water Data'!E32))),'Data Summary'!BX38="Yes"),OFFSET('Water Data'!$E$9,0,10*ROW('Water Data'!E32)),NA())</f>
        <v>#N/A</v>
      </c>
      <c r="J38" s="96" t="e">
        <f ca="true">+IF(AND(ISNUMBER(OFFSET('Water Data'!$F$4,0,10*ROW('Water Data'!F32))),'Data Summary'!BY38="Yes"),100-OFFSET('Water Data'!$F$4,0,10*ROW('Water Data'!F32)),NA())</f>
        <v>#N/A</v>
      </c>
      <c r="K38" s="96" t="e">
        <f ca="true">+IF(AND(ISNUMBER(OFFSET('Water Data'!$F$6,0,10*ROW('Water Data'!F32))),'Data Summary'!BZ38="Yes"),OFFSET('Water Data'!$F$6,0,10*ROW('Water Data'!F32)),NA())</f>
        <v>#N/A</v>
      </c>
      <c r="L38" s="96" t="e">
        <f ca="true">+IF(AND(ISNUMBER(OFFSET('Water Data'!$F$9,0,10*ROW('Water Data'!F32))),'Data Summary'!CA38="Yes"),OFFSET('Water Data'!$F$9,0,10*ROW('Water Data'!F32)),NA())</f>
        <v>#N/A</v>
      </c>
      <c r="M38" s="96" t="e">
        <f ca="true">+IF(AND(ISNUMBER(OFFSET('Water Data'!$G$4,0,10*ROW('Water Data'!G32))),'Data Summary'!CB38="Yes"),100-OFFSET('Water Data'!$G$4,0,10*ROW('Water Data'!G32)),NA())</f>
        <v>#N/A</v>
      </c>
      <c r="N38" s="96" t="e">
        <f ca="true">+IF(AND(ISNUMBER(OFFSET('Water Data'!$G$6,0,10*ROW('Water Data'!G32))),'Data Summary'!CC38="Yes"),OFFSET('Water Data'!$G$6,0,10*ROW('Water Data'!G32)),NA())</f>
        <v>#N/A</v>
      </c>
      <c r="O38" s="96" t="e">
        <f ca="true">+IF(AND(ISNUMBER(OFFSET('Water Data'!$G$9,0,10*ROW('Water Data'!G32))),'Data Summary'!CD38="Yes"),OFFSET('Water Data'!$G$9,0,10*ROW('Water Data'!G32)),NA())</f>
        <v>#N/A</v>
      </c>
      <c r="P38" s="96" t="e">
        <f ca="true">+IF(AND(ISNUMBER(OFFSET('Water Data'!$H$4,0,10*ROW('Water Data'!H32))),'Data Summary'!CE38="Yes"),100-OFFSET('Water Data'!$H$4,0,10*ROW('Water Data'!H32)),NA())</f>
        <v>#N/A</v>
      </c>
      <c r="Q38" s="96" t="e">
        <f ca="true">+IF(AND(ISNUMBER(OFFSET('Water Data'!$H$6,0,10*ROW('Water Data'!H32))),'Data Summary'!CF38="Yes"),OFFSET('Water Data'!$H$6,0,10*ROW('Water Data'!H32)),NA())</f>
        <v>#N/A</v>
      </c>
      <c r="R38" s="96" t="e">
        <f ca="true">+IF(AND(ISNUMBER(OFFSET('Water Data'!$H$9,0,10*ROW('Water Data'!H32))),'Data Summary'!CG38="Yes"),OFFSET('Water Data'!$H$9,0,10*ROW('Water Data'!H32)),NA())</f>
        <v>#N/A</v>
      </c>
      <c r="S38" s="96" t="e">
        <f ca="true">+IF(AND(ISNUMBER(OFFSET('Water Data'!$I$4,0,10*ROW('Water Data'!I32))),'Data Summary'!CH38="Yes"),100-OFFSET('Water Data'!$I$4,0,10*ROW('Water Data'!I32)),NA())</f>
        <v>#N/A</v>
      </c>
      <c r="T38" s="96" t="e">
        <f ca="true">+IF(AND(ISNUMBER(OFFSET('Water Data'!$I$6,0,10*ROW('Water Data'!I32))),'Data Summary'!CI38="Yes"),OFFSET('Water Data'!$I$6,0,10*ROW('Water Data'!I32)),NA())</f>
        <v>#N/A</v>
      </c>
      <c r="U38" s="96" t="e">
        <f ca="true">+IF(AND(ISNUMBER(OFFSET('Water Data'!$I$9,0,10*ROW('Water Data'!I32))),'Data Summary'!CJ38="Yes"),OFFSET('Water Data'!$I$9,0,10*ROW('Water Data'!I32)),NA())</f>
        <v>#N/A</v>
      </c>
      <c r="V38" s="97" t="e">
        <f ca="true">+IF(AND(ISNUMBER(OFFSET('Sanitation Data'!$D$4,0,10*ROW('Sanitation Data'!D32))),'Data Summary'!CK38="Yes"),100-OFFSET('Sanitation Data'!$D$4,0,10*ROW('Sanitation Data'!D32)),NA())</f>
        <v>#N/A</v>
      </c>
      <c r="W38" s="97" t="e">
        <f ca="true">+IF(AND(ISNUMBER(OFFSET('Sanitation Data'!$D$6,0,10*ROW('Sanitation Data'!D32))),'Data Summary'!CL38="Yes"),OFFSET('Sanitation Data'!$D$6,0,10*ROW('Sanitation Data'!D32)),NA())</f>
        <v>#N/A</v>
      </c>
      <c r="X38" s="97" t="e">
        <f ca="true">+IF(AND(ISNUMBER(OFFSET('Sanitation Data'!$D$10,0,10*ROW('Sanitation Data'!D32))),'Data Summary'!CM38="Yes"),OFFSET('Sanitation Data'!$D$10,0,10*ROW('Sanitation Data'!D32)),NA())</f>
        <v>#N/A</v>
      </c>
      <c r="Y38" s="97" t="e">
        <f ca="true">+IF(AND(ISNUMBER(OFFSET('Sanitation Data'!$D$11,0,10*ROW('Sanitation Data'!D32))),'Data Summary'!CN38="Yes"),OFFSET('Sanitation Data'!$D$11,0,10*ROW('Sanitation Data'!D32)),NA())</f>
        <v>#N/A</v>
      </c>
      <c r="Z38" s="97" t="e">
        <f ca="true">+IF(AND(ISNUMBER(OFFSET('Sanitation Data'!$D$12,0,10*ROW('Sanitation Data'!D32))),'Data Summary'!CO38="Yes"),OFFSET('Sanitation Data'!$D$12,0,10*ROW('Sanitation Data'!D32)),NA())</f>
        <v>#N/A</v>
      </c>
      <c r="AA38" s="97" t="e">
        <f ca="true">+IF(AND(ISNUMBER(OFFSET('Sanitation Data'!$E$4,0,10*ROW('Sanitation Data'!E32))),'Data Summary'!CP38="Yes"),100-OFFSET('Sanitation Data'!$E$4,0,10*ROW('Sanitation Data'!E32)),NA())</f>
        <v>#N/A</v>
      </c>
      <c r="AB38" s="97" t="e">
        <f ca="true">+IF(AND(ISNUMBER(OFFSET('Sanitation Data'!$E$6,0,10*ROW('Sanitation Data'!E32))),'Data Summary'!CQ38="Yes"),OFFSET('Sanitation Data'!$E$6,0,10*ROW('Sanitation Data'!E32)),NA())</f>
        <v>#N/A</v>
      </c>
      <c r="AC38" s="97" t="e">
        <f ca="true">+IF(AND(ISNUMBER(OFFSET('Sanitation Data'!$E$10,0,10*ROW('Sanitation Data'!E32))),'Data Summary'!CR38="Yes"),OFFSET('Sanitation Data'!$E$10,0,10*ROW('Sanitation Data'!E32)),NA())</f>
        <v>#N/A</v>
      </c>
      <c r="AD38" s="97" t="e">
        <f ca="true">+IF(AND(ISNUMBER(OFFSET('Sanitation Data'!$E$11,0,10*ROW('Sanitation Data'!E32))),'Data Summary'!CS38="Yes"),OFFSET('Sanitation Data'!$E$11,0,10*ROW('Sanitation Data'!E32)),NA())</f>
        <v>#N/A</v>
      </c>
      <c r="AE38" s="97" t="e">
        <f ca="true">+IF(AND(ISNUMBER(OFFSET('Sanitation Data'!$E$12,0,10*ROW('Sanitation Data'!E32))),'Data Summary'!CT38="Yes"),OFFSET('Sanitation Data'!$E$12,0,10*ROW('Sanitation Data'!E32)),NA())</f>
        <v>#N/A</v>
      </c>
      <c r="AF38" s="97" t="e">
        <f ca="true">+IF(AND(ISNUMBER(OFFSET('Sanitation Data'!$F$4,0,10*ROW('Sanitation Data'!F32))),'Data Summary'!CU38="Yes"),100-OFFSET('Sanitation Data'!$F$4,0,10*ROW('Sanitation Data'!F32)),NA())</f>
        <v>#N/A</v>
      </c>
      <c r="AG38" s="97" t="e">
        <f ca="true">+IF(AND(ISNUMBER(OFFSET('Sanitation Data'!$F$6,0,10*ROW('Sanitation Data'!F32))),'Data Summary'!CV38="Yes"),OFFSET('Sanitation Data'!$F$6,0,10*ROW('Sanitation Data'!F32)),NA())</f>
        <v>#N/A</v>
      </c>
      <c r="AH38" s="97" t="e">
        <f ca="true">+IF(AND(ISNUMBER(OFFSET('Sanitation Data'!$F$10,0,10*ROW('Sanitation Data'!F32))),'Data Summary'!CW38="Yes"),OFFSET('Sanitation Data'!$F$10,0,10*ROW('Sanitation Data'!F32)),NA())</f>
        <v>#N/A</v>
      </c>
      <c r="AI38" s="97" t="e">
        <f ca="true">+IF(AND(ISNUMBER(OFFSET('Sanitation Data'!$F$11,0,10*ROW('Sanitation Data'!F32))),'Data Summary'!CX38="Yes"),OFFSET('Sanitation Data'!$F$11,0,10*ROW('Sanitation Data'!F32)),NA())</f>
        <v>#N/A</v>
      </c>
      <c r="AJ38" s="97" t="e">
        <f ca="true">+IF(AND(ISNUMBER(OFFSET('Sanitation Data'!$F$12,0,10*ROW('Sanitation Data'!F32))),'Data Summary'!CY38="Yes"),OFFSET('Sanitation Data'!$F$12,0,10*ROW('Sanitation Data'!F32)),NA())</f>
        <v>#N/A</v>
      </c>
      <c r="AK38" s="97" t="e">
        <f ca="true">+IF(AND(ISNUMBER(OFFSET('Sanitation Data'!$G$4,0,10*ROW('Sanitation Data'!G32))),'Data Summary'!CZ38="Yes"),100-OFFSET('Sanitation Data'!$G$4,0,10*ROW('Sanitation Data'!G32)),NA())</f>
        <v>#N/A</v>
      </c>
      <c r="AL38" s="97" t="e">
        <f ca="true">+IF(AND(ISNUMBER(OFFSET('Sanitation Data'!$G$6,0,10*ROW('Sanitation Data'!G32))),'Data Summary'!DA38="Yes"),OFFSET('Sanitation Data'!$G$6,0,10*ROW('Sanitation Data'!G32)),NA())</f>
        <v>#N/A</v>
      </c>
      <c r="AM38" s="97" t="e">
        <f ca="true">+IF(AND(ISNUMBER(OFFSET('Sanitation Data'!$G$10,0,10*ROW('Sanitation Data'!G32))),'Data Summary'!DB38="Yes"),OFFSET('Sanitation Data'!$G$10,0,10*ROW('Sanitation Data'!G32)),NA())</f>
        <v>#N/A</v>
      </c>
      <c r="AN38" s="97" t="e">
        <f ca="true">+IF(AND(ISNUMBER(OFFSET('Sanitation Data'!$G$11,0,10*ROW('Sanitation Data'!G32))),'Data Summary'!DC38="Yes"),OFFSET('Sanitation Data'!$G$11,0,10*ROW('Sanitation Data'!G32)),NA())</f>
        <v>#N/A</v>
      </c>
      <c r="AO38" s="97" t="e">
        <f ca="true">+IF(AND(ISNUMBER(OFFSET('Sanitation Data'!$G$12,0,10*ROW('Sanitation Data'!G32))),'Data Summary'!DD38="Yes"),OFFSET('Sanitation Data'!$G$12,0,10*ROW('Sanitation Data'!G32)),NA())</f>
        <v>#N/A</v>
      </c>
      <c r="AP38" s="97" t="e">
        <f ca="true">+IF(AND(ISNUMBER(OFFSET('Sanitation Data'!$H$4,0,10*ROW('Sanitation Data'!H32))),'Data Summary'!DE38="Yes"),100-OFFSET('Sanitation Data'!$H$4,0,10*ROW('Sanitation Data'!H32)),NA())</f>
        <v>#N/A</v>
      </c>
      <c r="AQ38" s="97" t="e">
        <f ca="true">+IF(AND(ISNUMBER(OFFSET('Sanitation Data'!$H$6,0,10*ROW('Sanitation Data'!H32))),'Data Summary'!DF38="Yes"),OFFSET('Sanitation Data'!$H$6,0,10*ROW('Sanitation Data'!H32)),NA())</f>
        <v>#N/A</v>
      </c>
      <c r="AR38" s="97" t="e">
        <f ca="true">+IF(AND(ISNUMBER(OFFSET('Sanitation Data'!$H$10,0,10*ROW('Sanitation Data'!H32))),'Data Summary'!DG38="Yes"),OFFSET('Sanitation Data'!$H$10,0,10*ROW('Sanitation Data'!H32)),NA())</f>
        <v>#N/A</v>
      </c>
      <c r="AS38" s="97" t="e">
        <f ca="true">+IF(AND(ISNUMBER(OFFSET('Sanitation Data'!$H$11,0,10*ROW('Sanitation Data'!H32))),'Data Summary'!DH38="Yes"),OFFSET('Sanitation Data'!$H$11,0,10*ROW('Sanitation Data'!H32)),NA())</f>
        <v>#N/A</v>
      </c>
      <c r="AT38" s="97" t="e">
        <f ca="true">+IF(AND(ISNUMBER(OFFSET('Sanitation Data'!$H$12,0,10*ROW('Sanitation Data'!H32))),'Data Summary'!DI38="Yes"),OFFSET('Sanitation Data'!$H$12,0,10*ROW('Sanitation Data'!H32)),NA())</f>
        <v>#N/A</v>
      </c>
      <c r="AU38" s="97" t="e">
        <f ca="true">+IF(AND(ISNUMBER(OFFSET('Sanitation Data'!$I$4,0,10*ROW('Sanitation Data'!I32))),'Data Summary'!DJ38="Yes"),100-OFFSET('Sanitation Data'!$I$4,0,10*ROW('Sanitation Data'!I32)),NA())</f>
        <v>#N/A</v>
      </c>
      <c r="AV38" s="97" t="e">
        <f ca="true">+IF(AND(ISNUMBER(OFFSET('Sanitation Data'!$I$6,0,10*ROW('Sanitation Data'!I32))),'Data Summary'!DK38="Yes"),OFFSET('Sanitation Data'!$I$6,0,10*ROW('Sanitation Data'!I32)),NA())</f>
        <v>#N/A</v>
      </c>
      <c r="AW38" s="97" t="e">
        <f ca="true">+IF(AND(ISNUMBER(OFFSET('Sanitation Data'!$I$10,0,10*ROW('Sanitation Data'!I32))),'Data Summary'!DL38="Yes"),OFFSET('Sanitation Data'!$I$10,0,10*ROW('Sanitation Data'!I32)),NA())</f>
        <v>#N/A</v>
      </c>
      <c r="AX38" s="97" t="e">
        <f ca="true">+IF(AND(ISNUMBER(OFFSET('Sanitation Data'!$I$11,0,10*ROW('Sanitation Data'!I32))),'Data Summary'!DM38="Yes"),OFFSET('Sanitation Data'!$I$11,0,10*ROW('Sanitation Data'!I32)),NA())</f>
        <v>#N/A</v>
      </c>
      <c r="AY38" s="97" t="e">
        <f ca="true">+IF(AND(ISNUMBER(OFFSET('Sanitation Data'!$I$12,0,10*ROW('Sanitation Data'!I32))),'Data Summary'!DN38="Yes"),OFFSET('Sanitation Data'!$I$12,0,10*ROW('Sanitation Data'!I32)),NA())</f>
        <v>#N/A</v>
      </c>
      <c r="AZ38" s="98" t="e">
        <f ca="true">+IF(AND(ISNUMBER(OFFSET('Hygiene Data'!$D$5,0,10*ROW('Hygiene Data'!D32))),'Data Summary'!DO38="Yes"),OFFSET('Hygiene Data'!$D$5,0,10*ROW('Hygiene Data'!D32)),NA())</f>
        <v>#N/A</v>
      </c>
      <c r="BA38" s="98" t="e">
        <f ca="true">+IF(AND(ISNUMBER(OFFSET('Hygiene Data'!$D$7,0,10*ROW('Hygiene Data'!D32))),'Data Summary'!DP38="Yes"),OFFSET('Hygiene Data'!$D$7,0,10*ROW('Hygiene Data'!D32)),NA())</f>
        <v>#N/A</v>
      </c>
      <c r="BB38" s="98" t="e">
        <f ca="true">+IF(AND(ISNUMBER(OFFSET('Hygiene Data'!$D$9,0,10*ROW('Hygiene Data'!D32))),'Data Summary'!DQ38="Yes"),OFFSET('Hygiene Data'!$D$9,0,10*ROW('Hygiene Data'!D32)),NA())</f>
        <v>#N/A</v>
      </c>
      <c r="BC38" s="98" t="e">
        <f ca="true">+IF(AND(ISNUMBER(OFFSET('Hygiene Data'!$E$5,0,10*ROW('Hygiene Data'!E32))),'Data Summary'!DR38="Yes"),OFFSET('Hygiene Data'!$E$5,0,10*ROW('Hygiene Data'!E32)),NA())</f>
        <v>#N/A</v>
      </c>
      <c r="BD38" s="98" t="e">
        <f ca="true">+IF(AND(ISNUMBER(OFFSET('Hygiene Data'!$E$7,0,10*ROW('Hygiene Data'!E32))),'Data Summary'!DS38="Yes"),OFFSET('Hygiene Data'!$E$7,0,10*ROW('Hygiene Data'!E32)),NA())</f>
        <v>#N/A</v>
      </c>
      <c r="BE38" s="98" t="e">
        <f ca="true">+IF(AND(ISNUMBER(OFFSET('Hygiene Data'!$E$9,0,10*ROW('Hygiene Data'!E32))),'Data Summary'!DT38="Yes"),OFFSET('Hygiene Data'!$E$9,0,10*ROW('Hygiene Data'!E32)),NA())</f>
        <v>#N/A</v>
      </c>
      <c r="BF38" s="98" t="e">
        <f ca="true">+IF(AND(ISNUMBER(OFFSET('Hygiene Data'!$F$5,0,10*ROW('Hygiene Data'!F32))),'Data Summary'!DU38="Yes"),OFFSET('Hygiene Data'!$F$5,0,10*ROW('Hygiene Data'!F32)),NA())</f>
        <v>#N/A</v>
      </c>
      <c r="BG38" s="98" t="e">
        <f ca="true">+IF(AND(ISNUMBER(OFFSET('Hygiene Data'!$F$7,0,10*ROW('Hygiene Data'!F32))),'Data Summary'!DV38="Yes"),OFFSET('Hygiene Data'!$F$7,0,10*ROW('Hygiene Data'!F32)),NA())</f>
        <v>#N/A</v>
      </c>
      <c r="BH38" s="98" t="e">
        <f ca="true">+IF(AND(ISNUMBER(OFFSET('Hygiene Data'!$F$9,0,10*ROW('Hygiene Data'!F32))),'Data Summary'!DW38="Yes"),OFFSET('Hygiene Data'!$F$9,0,10*ROW('Hygiene Data'!F32)),NA())</f>
        <v>#N/A</v>
      </c>
      <c r="BI38" s="98" t="e">
        <f ca="true">+IF(AND(ISNUMBER(OFFSET('Hygiene Data'!$G$5,0,10*ROW('Hygiene Data'!G32))),'Data Summary'!DX38="Yes"),OFFSET('Hygiene Data'!$G$5,0,10*ROW('Hygiene Data'!G32)),NA())</f>
        <v>#N/A</v>
      </c>
      <c r="BJ38" s="98" t="e">
        <f ca="true">+IF(AND(ISNUMBER(OFFSET('Hygiene Data'!$G$7,0,10*ROW('Hygiene Data'!G32))),'Data Summary'!DY38="Yes"),OFFSET('Hygiene Data'!$G$7,0,10*ROW('Hygiene Data'!G32)),NA())</f>
        <v>#N/A</v>
      </c>
      <c r="BK38" s="98" t="e">
        <f ca="true">+IF(AND(ISNUMBER(OFFSET('Hygiene Data'!$G$9,0,10*ROW('Hygiene Data'!G32))),'Data Summary'!DZ38="Yes"),OFFSET('Hygiene Data'!$G$9,0,10*ROW('Hygiene Data'!G32)),NA())</f>
        <v>#N/A</v>
      </c>
      <c r="BL38" s="98" t="e">
        <f ca="true">+IF(AND(ISNUMBER(OFFSET('Hygiene Data'!$H$5,0,10*ROW('Hygiene Data'!H32))),'Data Summary'!EA38="Yes"),OFFSET('Hygiene Data'!$H$5,0,10*ROW('Hygiene Data'!H32)),NA())</f>
        <v>#N/A</v>
      </c>
      <c r="BM38" s="98" t="e">
        <f ca="true">+IF(AND(ISNUMBER(OFFSET('Hygiene Data'!$H$7,0,10*ROW('Hygiene Data'!H32))),'Data Summary'!EB38="Yes"),OFFSET('Hygiene Data'!$H$7,0,10*ROW('Hygiene Data'!H32)),NA())</f>
        <v>#N/A</v>
      </c>
      <c r="BN38" s="98" t="e">
        <f ca="true">+IF(AND(ISNUMBER(OFFSET('Hygiene Data'!$H$9,0,10*ROW('Hygiene Data'!H32))),'Data Summary'!EC38="Yes"),OFFSET('Hygiene Data'!$H$9,0,10*ROW('Hygiene Data'!H32)),NA())</f>
        <v>#N/A</v>
      </c>
      <c r="BO38" s="98" t="e">
        <f ca="true">+IF(AND(ISNUMBER(OFFSET('Hygiene Data'!$I$5,0,10*ROW('Hygiene Data'!I32))),'Data Summary'!ED38="Yes"),OFFSET('Hygiene Data'!$I$5,0,10*ROW('Hygiene Data'!I32)),NA())</f>
        <v>#N/A</v>
      </c>
      <c r="BP38" s="98" t="e">
        <f ca="true">+IF(AND(ISNUMBER(OFFSET('Hygiene Data'!$I$7,0,10*ROW('Hygiene Data'!I32))),'Data Summary'!EE38="Yes"),OFFSET('Hygiene Data'!$I$7,0,10*ROW('Hygiene Data'!I32)),NA())</f>
        <v>#N/A</v>
      </c>
      <c r="BQ38" s="98" t="e">
        <f ca="true">+IF(AND(ISNUMBER(OFFSET('Hygiene Data'!$I$9,0,10*ROW('Hygiene Data'!I32))),'Data Summary'!EF38="Yes"),OFFSET('Hygiene Data'!$I$9,0,10*ROW('Hygiene Data'!I32)),NA())</f>
        <v>#N/A</v>
      </c>
    </row>
    <row xmlns:x14ac="http://schemas.microsoft.com/office/spreadsheetml/2009/9/ac" r="39" x14ac:dyDescent="0.2">
      <c r="A39" s="339" t="e">
        <f ca="true">+RIGHT('Data Summary'!A39,LEN('Data Summary'!A39)-9)</f>
        <v>#VALUE!</v>
      </c>
      <c r="B39" s="36" t="str">
        <f ca="true">+IF(ISTEXT('Data Summary'!B39),'Data Summary'!B39,"")</f>
        <v/>
      </c>
      <c r="C39" s="338" t="e">
        <f ca="true">+VALUE('Data Summary'!C39)</f>
        <v>#VALUE!</v>
      </c>
      <c r="D39" s="96" t="e">
        <f ca="true">+IF(AND(ISNUMBER(OFFSET('Water Data'!$D$4,0,10*ROW('Water Data'!D33))),'Data Summary'!BS39="Yes"),100-OFFSET('Water Data'!$D$4,0,10*ROW('Water Data'!D33)),NA())</f>
        <v>#N/A</v>
      </c>
      <c r="E39" s="96" t="e">
        <f ca="true">+IF(AND(ISNUMBER(OFFSET('Water Data'!$D$6,0,10*ROW('Water Data'!D33))),'Data Summary'!BT39="Yes"),OFFSET('Water Data'!$D$6,0,10*ROW('Water Data'!D33)),NA())</f>
        <v>#N/A</v>
      </c>
      <c r="F39" s="96" t="e">
        <f ca="true">+IF(AND(ISNUMBER(OFFSET('Water Data'!$D$9,0,10*ROW('Water Data'!D33))),'Data Summary'!BU39="Yes"),OFFSET('Water Data'!$D$9,0,10*ROW('Water Data'!D33)),NA())</f>
        <v>#N/A</v>
      </c>
      <c r="G39" s="96" t="e">
        <f ca="true">+IF(AND(ISNUMBER(OFFSET('Water Data'!$E$4,0,10*ROW('Water Data'!E33))),'Data Summary'!BV39="Yes"),100-OFFSET('Water Data'!$E$4,0,10*ROW('Water Data'!E33)),NA())</f>
        <v>#N/A</v>
      </c>
      <c r="H39" s="96" t="e">
        <f ca="true">+IF(AND(ISNUMBER(OFFSET('Water Data'!$E$6,0,10*ROW('Water Data'!E33))),'Data Summary'!BW39="Yes"),OFFSET('Water Data'!$E$6,0,10*ROW('Water Data'!E33)),NA())</f>
        <v>#N/A</v>
      </c>
      <c r="I39" s="96" t="e">
        <f ca="true">+IF(AND(ISNUMBER(OFFSET('Water Data'!$E$9,0,10*ROW('Water Data'!E33))),'Data Summary'!BX39="Yes"),OFFSET('Water Data'!$E$9,0,10*ROW('Water Data'!E33)),NA())</f>
        <v>#N/A</v>
      </c>
      <c r="J39" s="96" t="e">
        <f ca="true">+IF(AND(ISNUMBER(OFFSET('Water Data'!$F$4,0,10*ROW('Water Data'!F33))),'Data Summary'!BY39="Yes"),100-OFFSET('Water Data'!$F$4,0,10*ROW('Water Data'!F33)),NA())</f>
        <v>#N/A</v>
      </c>
      <c r="K39" s="96" t="e">
        <f ca="true">+IF(AND(ISNUMBER(OFFSET('Water Data'!$F$6,0,10*ROW('Water Data'!F33))),'Data Summary'!BZ39="Yes"),OFFSET('Water Data'!$F$6,0,10*ROW('Water Data'!F33)),NA())</f>
        <v>#N/A</v>
      </c>
      <c r="L39" s="96" t="e">
        <f ca="true">+IF(AND(ISNUMBER(OFFSET('Water Data'!$F$9,0,10*ROW('Water Data'!F33))),'Data Summary'!CA39="Yes"),OFFSET('Water Data'!$F$9,0,10*ROW('Water Data'!F33)),NA())</f>
        <v>#N/A</v>
      </c>
      <c r="M39" s="96" t="e">
        <f ca="true">+IF(AND(ISNUMBER(OFFSET('Water Data'!$G$4,0,10*ROW('Water Data'!G33))),'Data Summary'!CB39="Yes"),100-OFFSET('Water Data'!$G$4,0,10*ROW('Water Data'!G33)),NA())</f>
        <v>#N/A</v>
      </c>
      <c r="N39" s="96" t="e">
        <f ca="true">+IF(AND(ISNUMBER(OFFSET('Water Data'!$G$6,0,10*ROW('Water Data'!G33))),'Data Summary'!CC39="Yes"),OFFSET('Water Data'!$G$6,0,10*ROW('Water Data'!G33)),NA())</f>
        <v>#N/A</v>
      </c>
      <c r="O39" s="96" t="e">
        <f ca="true">+IF(AND(ISNUMBER(OFFSET('Water Data'!$G$9,0,10*ROW('Water Data'!G33))),'Data Summary'!CD39="Yes"),OFFSET('Water Data'!$G$9,0,10*ROW('Water Data'!G33)),NA())</f>
        <v>#N/A</v>
      </c>
      <c r="P39" s="96" t="e">
        <f ca="true">+IF(AND(ISNUMBER(OFFSET('Water Data'!$H$4,0,10*ROW('Water Data'!H33))),'Data Summary'!CE39="Yes"),100-OFFSET('Water Data'!$H$4,0,10*ROW('Water Data'!H33)),NA())</f>
        <v>#N/A</v>
      </c>
      <c r="Q39" s="96" t="e">
        <f ca="true">+IF(AND(ISNUMBER(OFFSET('Water Data'!$H$6,0,10*ROW('Water Data'!H33))),'Data Summary'!CF39="Yes"),OFFSET('Water Data'!$H$6,0,10*ROW('Water Data'!H33)),NA())</f>
        <v>#N/A</v>
      </c>
      <c r="R39" s="96" t="e">
        <f ca="true">+IF(AND(ISNUMBER(OFFSET('Water Data'!$H$9,0,10*ROW('Water Data'!H33))),'Data Summary'!CG39="Yes"),OFFSET('Water Data'!$H$9,0,10*ROW('Water Data'!H33)),NA())</f>
        <v>#N/A</v>
      </c>
      <c r="S39" s="96" t="e">
        <f ca="true">+IF(AND(ISNUMBER(OFFSET('Water Data'!$I$4,0,10*ROW('Water Data'!I33))),'Data Summary'!CH39="Yes"),100-OFFSET('Water Data'!$I$4,0,10*ROW('Water Data'!I33)),NA())</f>
        <v>#N/A</v>
      </c>
      <c r="T39" s="96" t="e">
        <f ca="true">+IF(AND(ISNUMBER(OFFSET('Water Data'!$I$6,0,10*ROW('Water Data'!I33))),'Data Summary'!CI39="Yes"),OFFSET('Water Data'!$I$6,0,10*ROW('Water Data'!I33)),NA())</f>
        <v>#N/A</v>
      </c>
      <c r="U39" s="96" t="e">
        <f ca="true">+IF(AND(ISNUMBER(OFFSET('Water Data'!$I$9,0,10*ROW('Water Data'!I33))),'Data Summary'!CJ39="Yes"),OFFSET('Water Data'!$I$9,0,10*ROW('Water Data'!I33)),NA())</f>
        <v>#N/A</v>
      </c>
      <c r="V39" s="97" t="e">
        <f ca="true">+IF(AND(ISNUMBER(OFFSET('Sanitation Data'!$D$4,0,10*ROW('Sanitation Data'!D33))),'Data Summary'!CK39="Yes"),100-OFFSET('Sanitation Data'!$D$4,0,10*ROW('Sanitation Data'!D33)),NA())</f>
        <v>#N/A</v>
      </c>
      <c r="W39" s="97" t="e">
        <f ca="true">+IF(AND(ISNUMBER(OFFSET('Sanitation Data'!$D$6,0,10*ROW('Sanitation Data'!D33))),'Data Summary'!CL39="Yes"),OFFSET('Sanitation Data'!$D$6,0,10*ROW('Sanitation Data'!D33)),NA())</f>
        <v>#N/A</v>
      </c>
      <c r="X39" s="97" t="e">
        <f ca="true">+IF(AND(ISNUMBER(OFFSET('Sanitation Data'!$D$10,0,10*ROW('Sanitation Data'!D33))),'Data Summary'!CM39="Yes"),OFFSET('Sanitation Data'!$D$10,0,10*ROW('Sanitation Data'!D33)),NA())</f>
        <v>#N/A</v>
      </c>
      <c r="Y39" s="97" t="e">
        <f ca="true">+IF(AND(ISNUMBER(OFFSET('Sanitation Data'!$D$11,0,10*ROW('Sanitation Data'!D33))),'Data Summary'!CN39="Yes"),OFFSET('Sanitation Data'!$D$11,0,10*ROW('Sanitation Data'!D33)),NA())</f>
        <v>#N/A</v>
      </c>
      <c r="Z39" s="97" t="e">
        <f ca="true">+IF(AND(ISNUMBER(OFFSET('Sanitation Data'!$D$12,0,10*ROW('Sanitation Data'!D33))),'Data Summary'!CO39="Yes"),OFFSET('Sanitation Data'!$D$12,0,10*ROW('Sanitation Data'!D33)),NA())</f>
        <v>#N/A</v>
      </c>
      <c r="AA39" s="97" t="e">
        <f ca="true">+IF(AND(ISNUMBER(OFFSET('Sanitation Data'!$E$4,0,10*ROW('Sanitation Data'!E33))),'Data Summary'!CP39="Yes"),100-OFFSET('Sanitation Data'!$E$4,0,10*ROW('Sanitation Data'!E33)),NA())</f>
        <v>#N/A</v>
      </c>
      <c r="AB39" s="97" t="e">
        <f ca="true">+IF(AND(ISNUMBER(OFFSET('Sanitation Data'!$E$6,0,10*ROW('Sanitation Data'!E33))),'Data Summary'!CQ39="Yes"),OFFSET('Sanitation Data'!$E$6,0,10*ROW('Sanitation Data'!E33)),NA())</f>
        <v>#N/A</v>
      </c>
      <c r="AC39" s="97" t="e">
        <f ca="true">+IF(AND(ISNUMBER(OFFSET('Sanitation Data'!$E$10,0,10*ROW('Sanitation Data'!E33))),'Data Summary'!CR39="Yes"),OFFSET('Sanitation Data'!$E$10,0,10*ROW('Sanitation Data'!E33)),NA())</f>
        <v>#N/A</v>
      </c>
      <c r="AD39" s="97" t="e">
        <f ca="true">+IF(AND(ISNUMBER(OFFSET('Sanitation Data'!$E$11,0,10*ROW('Sanitation Data'!E33))),'Data Summary'!CS39="Yes"),OFFSET('Sanitation Data'!$E$11,0,10*ROW('Sanitation Data'!E33)),NA())</f>
        <v>#N/A</v>
      </c>
      <c r="AE39" s="97" t="e">
        <f ca="true">+IF(AND(ISNUMBER(OFFSET('Sanitation Data'!$E$12,0,10*ROW('Sanitation Data'!E33))),'Data Summary'!CT39="Yes"),OFFSET('Sanitation Data'!$E$12,0,10*ROW('Sanitation Data'!E33)),NA())</f>
        <v>#N/A</v>
      </c>
      <c r="AF39" s="97" t="e">
        <f ca="true">+IF(AND(ISNUMBER(OFFSET('Sanitation Data'!$F$4,0,10*ROW('Sanitation Data'!F33))),'Data Summary'!CU39="Yes"),100-OFFSET('Sanitation Data'!$F$4,0,10*ROW('Sanitation Data'!F33)),NA())</f>
        <v>#N/A</v>
      </c>
      <c r="AG39" s="97" t="e">
        <f ca="true">+IF(AND(ISNUMBER(OFFSET('Sanitation Data'!$F$6,0,10*ROW('Sanitation Data'!F33))),'Data Summary'!CV39="Yes"),OFFSET('Sanitation Data'!$F$6,0,10*ROW('Sanitation Data'!F33)),NA())</f>
        <v>#N/A</v>
      </c>
      <c r="AH39" s="97" t="e">
        <f ca="true">+IF(AND(ISNUMBER(OFFSET('Sanitation Data'!$F$10,0,10*ROW('Sanitation Data'!F33))),'Data Summary'!CW39="Yes"),OFFSET('Sanitation Data'!$F$10,0,10*ROW('Sanitation Data'!F33)),NA())</f>
        <v>#N/A</v>
      </c>
      <c r="AI39" s="97" t="e">
        <f ca="true">+IF(AND(ISNUMBER(OFFSET('Sanitation Data'!$F$11,0,10*ROW('Sanitation Data'!F33))),'Data Summary'!CX39="Yes"),OFFSET('Sanitation Data'!$F$11,0,10*ROW('Sanitation Data'!F33)),NA())</f>
        <v>#N/A</v>
      </c>
      <c r="AJ39" s="97" t="e">
        <f ca="true">+IF(AND(ISNUMBER(OFFSET('Sanitation Data'!$F$12,0,10*ROW('Sanitation Data'!F33))),'Data Summary'!CY39="Yes"),OFFSET('Sanitation Data'!$F$12,0,10*ROW('Sanitation Data'!F33)),NA())</f>
        <v>#N/A</v>
      </c>
      <c r="AK39" s="97" t="e">
        <f ca="true">+IF(AND(ISNUMBER(OFFSET('Sanitation Data'!$G$4,0,10*ROW('Sanitation Data'!G33))),'Data Summary'!CZ39="Yes"),100-OFFSET('Sanitation Data'!$G$4,0,10*ROW('Sanitation Data'!G33)),NA())</f>
        <v>#N/A</v>
      </c>
      <c r="AL39" s="97" t="e">
        <f ca="true">+IF(AND(ISNUMBER(OFFSET('Sanitation Data'!$G$6,0,10*ROW('Sanitation Data'!G33))),'Data Summary'!DA39="Yes"),OFFSET('Sanitation Data'!$G$6,0,10*ROW('Sanitation Data'!G33)),NA())</f>
        <v>#N/A</v>
      </c>
      <c r="AM39" s="97" t="e">
        <f ca="true">+IF(AND(ISNUMBER(OFFSET('Sanitation Data'!$G$10,0,10*ROW('Sanitation Data'!G33))),'Data Summary'!DB39="Yes"),OFFSET('Sanitation Data'!$G$10,0,10*ROW('Sanitation Data'!G33)),NA())</f>
        <v>#N/A</v>
      </c>
      <c r="AN39" s="97" t="e">
        <f ca="true">+IF(AND(ISNUMBER(OFFSET('Sanitation Data'!$G$11,0,10*ROW('Sanitation Data'!G33))),'Data Summary'!DC39="Yes"),OFFSET('Sanitation Data'!$G$11,0,10*ROW('Sanitation Data'!G33)),NA())</f>
        <v>#N/A</v>
      </c>
      <c r="AO39" s="97" t="e">
        <f ca="true">+IF(AND(ISNUMBER(OFFSET('Sanitation Data'!$G$12,0,10*ROW('Sanitation Data'!G33))),'Data Summary'!DD39="Yes"),OFFSET('Sanitation Data'!$G$12,0,10*ROW('Sanitation Data'!G33)),NA())</f>
        <v>#N/A</v>
      </c>
      <c r="AP39" s="97" t="e">
        <f ca="true">+IF(AND(ISNUMBER(OFFSET('Sanitation Data'!$H$4,0,10*ROW('Sanitation Data'!H33))),'Data Summary'!DE39="Yes"),100-OFFSET('Sanitation Data'!$H$4,0,10*ROW('Sanitation Data'!H33)),NA())</f>
        <v>#N/A</v>
      </c>
      <c r="AQ39" s="97" t="e">
        <f ca="true">+IF(AND(ISNUMBER(OFFSET('Sanitation Data'!$H$6,0,10*ROW('Sanitation Data'!H33))),'Data Summary'!DF39="Yes"),OFFSET('Sanitation Data'!$H$6,0,10*ROW('Sanitation Data'!H33)),NA())</f>
        <v>#N/A</v>
      </c>
      <c r="AR39" s="97" t="e">
        <f ca="true">+IF(AND(ISNUMBER(OFFSET('Sanitation Data'!$H$10,0,10*ROW('Sanitation Data'!H33))),'Data Summary'!DG39="Yes"),OFFSET('Sanitation Data'!$H$10,0,10*ROW('Sanitation Data'!H33)),NA())</f>
        <v>#N/A</v>
      </c>
      <c r="AS39" s="97" t="e">
        <f ca="true">+IF(AND(ISNUMBER(OFFSET('Sanitation Data'!$H$11,0,10*ROW('Sanitation Data'!H33))),'Data Summary'!DH39="Yes"),OFFSET('Sanitation Data'!$H$11,0,10*ROW('Sanitation Data'!H33)),NA())</f>
        <v>#N/A</v>
      </c>
      <c r="AT39" s="97" t="e">
        <f ca="true">+IF(AND(ISNUMBER(OFFSET('Sanitation Data'!$H$12,0,10*ROW('Sanitation Data'!H33))),'Data Summary'!DI39="Yes"),OFFSET('Sanitation Data'!$H$12,0,10*ROW('Sanitation Data'!H33)),NA())</f>
        <v>#N/A</v>
      </c>
      <c r="AU39" s="97" t="e">
        <f ca="true">+IF(AND(ISNUMBER(OFFSET('Sanitation Data'!$I$4,0,10*ROW('Sanitation Data'!I33))),'Data Summary'!DJ39="Yes"),100-OFFSET('Sanitation Data'!$I$4,0,10*ROW('Sanitation Data'!I33)),NA())</f>
        <v>#N/A</v>
      </c>
      <c r="AV39" s="97" t="e">
        <f ca="true">+IF(AND(ISNUMBER(OFFSET('Sanitation Data'!$I$6,0,10*ROW('Sanitation Data'!I33))),'Data Summary'!DK39="Yes"),OFFSET('Sanitation Data'!$I$6,0,10*ROW('Sanitation Data'!I33)),NA())</f>
        <v>#N/A</v>
      </c>
      <c r="AW39" s="97" t="e">
        <f ca="true">+IF(AND(ISNUMBER(OFFSET('Sanitation Data'!$I$10,0,10*ROW('Sanitation Data'!I33))),'Data Summary'!DL39="Yes"),OFFSET('Sanitation Data'!$I$10,0,10*ROW('Sanitation Data'!I33)),NA())</f>
        <v>#N/A</v>
      </c>
      <c r="AX39" s="97" t="e">
        <f ca="true">+IF(AND(ISNUMBER(OFFSET('Sanitation Data'!$I$11,0,10*ROW('Sanitation Data'!I33))),'Data Summary'!DM39="Yes"),OFFSET('Sanitation Data'!$I$11,0,10*ROW('Sanitation Data'!I33)),NA())</f>
        <v>#N/A</v>
      </c>
      <c r="AY39" s="97" t="e">
        <f ca="true">+IF(AND(ISNUMBER(OFFSET('Sanitation Data'!$I$12,0,10*ROW('Sanitation Data'!I33))),'Data Summary'!DN39="Yes"),OFFSET('Sanitation Data'!$I$12,0,10*ROW('Sanitation Data'!I33)),NA())</f>
        <v>#N/A</v>
      </c>
      <c r="AZ39" s="98" t="e">
        <f ca="true">+IF(AND(ISNUMBER(OFFSET('Hygiene Data'!$D$5,0,10*ROW('Hygiene Data'!D33))),'Data Summary'!DO39="Yes"),OFFSET('Hygiene Data'!$D$5,0,10*ROW('Hygiene Data'!D33)),NA())</f>
        <v>#N/A</v>
      </c>
      <c r="BA39" s="98" t="e">
        <f ca="true">+IF(AND(ISNUMBER(OFFSET('Hygiene Data'!$D$7,0,10*ROW('Hygiene Data'!D33))),'Data Summary'!DP39="Yes"),OFFSET('Hygiene Data'!$D$7,0,10*ROW('Hygiene Data'!D33)),NA())</f>
        <v>#N/A</v>
      </c>
      <c r="BB39" s="98" t="e">
        <f ca="true">+IF(AND(ISNUMBER(OFFSET('Hygiene Data'!$D$9,0,10*ROW('Hygiene Data'!D33))),'Data Summary'!DQ39="Yes"),OFFSET('Hygiene Data'!$D$9,0,10*ROW('Hygiene Data'!D33)),NA())</f>
        <v>#N/A</v>
      </c>
      <c r="BC39" s="98" t="e">
        <f ca="true">+IF(AND(ISNUMBER(OFFSET('Hygiene Data'!$E$5,0,10*ROW('Hygiene Data'!E33))),'Data Summary'!DR39="Yes"),OFFSET('Hygiene Data'!$E$5,0,10*ROW('Hygiene Data'!E33)),NA())</f>
        <v>#N/A</v>
      </c>
      <c r="BD39" s="98" t="e">
        <f ca="true">+IF(AND(ISNUMBER(OFFSET('Hygiene Data'!$E$7,0,10*ROW('Hygiene Data'!E33))),'Data Summary'!DS39="Yes"),OFFSET('Hygiene Data'!$E$7,0,10*ROW('Hygiene Data'!E33)),NA())</f>
        <v>#N/A</v>
      </c>
      <c r="BE39" s="98" t="e">
        <f ca="true">+IF(AND(ISNUMBER(OFFSET('Hygiene Data'!$E$9,0,10*ROW('Hygiene Data'!E33))),'Data Summary'!DT39="Yes"),OFFSET('Hygiene Data'!$E$9,0,10*ROW('Hygiene Data'!E33)),NA())</f>
        <v>#N/A</v>
      </c>
      <c r="BF39" s="98" t="e">
        <f ca="true">+IF(AND(ISNUMBER(OFFSET('Hygiene Data'!$F$5,0,10*ROW('Hygiene Data'!F33))),'Data Summary'!DU39="Yes"),OFFSET('Hygiene Data'!$F$5,0,10*ROW('Hygiene Data'!F33)),NA())</f>
        <v>#N/A</v>
      </c>
      <c r="BG39" s="98" t="e">
        <f ca="true">+IF(AND(ISNUMBER(OFFSET('Hygiene Data'!$F$7,0,10*ROW('Hygiene Data'!F33))),'Data Summary'!DV39="Yes"),OFFSET('Hygiene Data'!$F$7,0,10*ROW('Hygiene Data'!F33)),NA())</f>
        <v>#N/A</v>
      </c>
      <c r="BH39" s="98" t="e">
        <f ca="true">+IF(AND(ISNUMBER(OFFSET('Hygiene Data'!$F$9,0,10*ROW('Hygiene Data'!F33))),'Data Summary'!DW39="Yes"),OFFSET('Hygiene Data'!$F$9,0,10*ROW('Hygiene Data'!F33)),NA())</f>
        <v>#N/A</v>
      </c>
      <c r="BI39" s="98" t="e">
        <f ca="true">+IF(AND(ISNUMBER(OFFSET('Hygiene Data'!$G$5,0,10*ROW('Hygiene Data'!G33))),'Data Summary'!DX39="Yes"),OFFSET('Hygiene Data'!$G$5,0,10*ROW('Hygiene Data'!G33)),NA())</f>
        <v>#N/A</v>
      </c>
      <c r="BJ39" s="98" t="e">
        <f ca="true">+IF(AND(ISNUMBER(OFFSET('Hygiene Data'!$G$7,0,10*ROW('Hygiene Data'!G33))),'Data Summary'!DY39="Yes"),OFFSET('Hygiene Data'!$G$7,0,10*ROW('Hygiene Data'!G33)),NA())</f>
        <v>#N/A</v>
      </c>
      <c r="BK39" s="98" t="e">
        <f ca="true">+IF(AND(ISNUMBER(OFFSET('Hygiene Data'!$G$9,0,10*ROW('Hygiene Data'!G33))),'Data Summary'!DZ39="Yes"),OFFSET('Hygiene Data'!$G$9,0,10*ROW('Hygiene Data'!G33)),NA())</f>
        <v>#N/A</v>
      </c>
      <c r="BL39" s="98" t="e">
        <f ca="true">+IF(AND(ISNUMBER(OFFSET('Hygiene Data'!$H$5,0,10*ROW('Hygiene Data'!H33))),'Data Summary'!EA39="Yes"),OFFSET('Hygiene Data'!$H$5,0,10*ROW('Hygiene Data'!H33)),NA())</f>
        <v>#N/A</v>
      </c>
      <c r="BM39" s="98" t="e">
        <f ca="true">+IF(AND(ISNUMBER(OFFSET('Hygiene Data'!$H$7,0,10*ROW('Hygiene Data'!H33))),'Data Summary'!EB39="Yes"),OFFSET('Hygiene Data'!$H$7,0,10*ROW('Hygiene Data'!H33)),NA())</f>
        <v>#N/A</v>
      </c>
      <c r="BN39" s="98" t="e">
        <f ca="true">+IF(AND(ISNUMBER(OFFSET('Hygiene Data'!$H$9,0,10*ROW('Hygiene Data'!H33))),'Data Summary'!EC39="Yes"),OFFSET('Hygiene Data'!$H$9,0,10*ROW('Hygiene Data'!H33)),NA())</f>
        <v>#N/A</v>
      </c>
      <c r="BO39" s="98" t="e">
        <f ca="true">+IF(AND(ISNUMBER(OFFSET('Hygiene Data'!$I$5,0,10*ROW('Hygiene Data'!I33))),'Data Summary'!ED39="Yes"),OFFSET('Hygiene Data'!$I$5,0,10*ROW('Hygiene Data'!I33)),NA())</f>
        <v>#N/A</v>
      </c>
      <c r="BP39" s="98" t="e">
        <f ca="true">+IF(AND(ISNUMBER(OFFSET('Hygiene Data'!$I$7,0,10*ROW('Hygiene Data'!I33))),'Data Summary'!EE39="Yes"),OFFSET('Hygiene Data'!$I$7,0,10*ROW('Hygiene Data'!I33)),NA())</f>
        <v>#N/A</v>
      </c>
      <c r="BQ39" s="98" t="e">
        <f ca="true">+IF(AND(ISNUMBER(OFFSET('Hygiene Data'!$I$9,0,10*ROW('Hygiene Data'!I33))),'Data Summary'!EF39="Yes"),OFFSET('Hygiene Data'!$I$9,0,10*ROW('Hygiene Data'!I33)),NA())</f>
        <v>#N/A</v>
      </c>
    </row>
    <row xmlns:x14ac="http://schemas.microsoft.com/office/spreadsheetml/2009/9/ac" r="40" x14ac:dyDescent="0.2">
      <c r="A40" s="339" t="e">
        <f ca="true">+RIGHT('Data Summary'!A40,LEN('Data Summary'!A40)-9)</f>
        <v>#VALUE!</v>
      </c>
      <c r="B40" s="36" t="str">
        <f ca="true">+IF(ISTEXT('Data Summary'!B40),'Data Summary'!B40,"")</f>
        <v/>
      </c>
      <c r="C40" s="338" t="e">
        <f ca="true">+VALUE('Data Summary'!C40)</f>
        <v>#VALUE!</v>
      </c>
      <c r="D40" s="96" t="e">
        <f ca="true">+IF(AND(ISNUMBER(OFFSET('Water Data'!$D$4,0,10*ROW('Water Data'!D34))),'Data Summary'!BS40="Yes"),100-OFFSET('Water Data'!$D$4,0,10*ROW('Water Data'!D34)),NA())</f>
        <v>#N/A</v>
      </c>
      <c r="E40" s="96" t="e">
        <f ca="true">+IF(AND(ISNUMBER(OFFSET('Water Data'!$D$6,0,10*ROW('Water Data'!D34))),'Data Summary'!BT40="Yes"),OFFSET('Water Data'!$D$6,0,10*ROW('Water Data'!D34)),NA())</f>
        <v>#N/A</v>
      </c>
      <c r="F40" s="96" t="e">
        <f ca="true">+IF(AND(ISNUMBER(OFFSET('Water Data'!$D$9,0,10*ROW('Water Data'!D34))),'Data Summary'!BU40="Yes"),OFFSET('Water Data'!$D$9,0,10*ROW('Water Data'!D34)),NA())</f>
        <v>#N/A</v>
      </c>
      <c r="G40" s="96" t="e">
        <f ca="true">+IF(AND(ISNUMBER(OFFSET('Water Data'!$E$4,0,10*ROW('Water Data'!E34))),'Data Summary'!BV40="Yes"),100-OFFSET('Water Data'!$E$4,0,10*ROW('Water Data'!E34)),NA())</f>
        <v>#N/A</v>
      </c>
      <c r="H40" s="96" t="e">
        <f ca="true">+IF(AND(ISNUMBER(OFFSET('Water Data'!$E$6,0,10*ROW('Water Data'!E34))),'Data Summary'!BW40="Yes"),OFFSET('Water Data'!$E$6,0,10*ROW('Water Data'!E34)),NA())</f>
        <v>#N/A</v>
      </c>
      <c r="I40" s="96" t="e">
        <f ca="true">+IF(AND(ISNUMBER(OFFSET('Water Data'!$E$9,0,10*ROW('Water Data'!E34))),'Data Summary'!BX40="Yes"),OFFSET('Water Data'!$E$9,0,10*ROW('Water Data'!E34)),NA())</f>
        <v>#N/A</v>
      </c>
      <c r="J40" s="96" t="e">
        <f ca="true">+IF(AND(ISNUMBER(OFFSET('Water Data'!$F$4,0,10*ROW('Water Data'!F34))),'Data Summary'!BY40="Yes"),100-OFFSET('Water Data'!$F$4,0,10*ROW('Water Data'!F34)),NA())</f>
        <v>#N/A</v>
      </c>
      <c r="K40" s="96" t="e">
        <f ca="true">+IF(AND(ISNUMBER(OFFSET('Water Data'!$F$6,0,10*ROW('Water Data'!F34))),'Data Summary'!BZ40="Yes"),OFFSET('Water Data'!$F$6,0,10*ROW('Water Data'!F34)),NA())</f>
        <v>#N/A</v>
      </c>
      <c r="L40" s="96" t="e">
        <f ca="true">+IF(AND(ISNUMBER(OFFSET('Water Data'!$F$9,0,10*ROW('Water Data'!F34))),'Data Summary'!CA40="Yes"),OFFSET('Water Data'!$F$9,0,10*ROW('Water Data'!F34)),NA())</f>
        <v>#N/A</v>
      </c>
      <c r="M40" s="96" t="e">
        <f ca="true">+IF(AND(ISNUMBER(OFFSET('Water Data'!$G$4,0,10*ROW('Water Data'!G34))),'Data Summary'!CB40="Yes"),100-OFFSET('Water Data'!$G$4,0,10*ROW('Water Data'!G34)),NA())</f>
        <v>#N/A</v>
      </c>
      <c r="N40" s="96" t="e">
        <f ca="true">+IF(AND(ISNUMBER(OFFSET('Water Data'!$G$6,0,10*ROW('Water Data'!G34))),'Data Summary'!CC40="Yes"),OFFSET('Water Data'!$G$6,0,10*ROW('Water Data'!G34)),NA())</f>
        <v>#N/A</v>
      </c>
      <c r="O40" s="96" t="e">
        <f ca="true">+IF(AND(ISNUMBER(OFFSET('Water Data'!$G$9,0,10*ROW('Water Data'!G34))),'Data Summary'!CD40="Yes"),OFFSET('Water Data'!$G$9,0,10*ROW('Water Data'!G34)),NA())</f>
        <v>#N/A</v>
      </c>
      <c r="P40" s="96" t="e">
        <f ca="true">+IF(AND(ISNUMBER(OFFSET('Water Data'!$H$4,0,10*ROW('Water Data'!H34))),'Data Summary'!CE40="Yes"),100-OFFSET('Water Data'!$H$4,0,10*ROW('Water Data'!H34)),NA())</f>
        <v>#N/A</v>
      </c>
      <c r="Q40" s="96" t="e">
        <f ca="true">+IF(AND(ISNUMBER(OFFSET('Water Data'!$H$6,0,10*ROW('Water Data'!H34))),'Data Summary'!CF40="Yes"),OFFSET('Water Data'!$H$6,0,10*ROW('Water Data'!H34)),NA())</f>
        <v>#N/A</v>
      </c>
      <c r="R40" s="96" t="e">
        <f ca="true">+IF(AND(ISNUMBER(OFFSET('Water Data'!$H$9,0,10*ROW('Water Data'!H34))),'Data Summary'!CG40="Yes"),OFFSET('Water Data'!$H$9,0,10*ROW('Water Data'!H34)),NA())</f>
        <v>#N/A</v>
      </c>
      <c r="S40" s="96" t="e">
        <f ca="true">+IF(AND(ISNUMBER(OFFSET('Water Data'!$I$4,0,10*ROW('Water Data'!I34))),'Data Summary'!CH40="Yes"),100-OFFSET('Water Data'!$I$4,0,10*ROW('Water Data'!I34)),NA())</f>
        <v>#N/A</v>
      </c>
      <c r="T40" s="96" t="e">
        <f ca="true">+IF(AND(ISNUMBER(OFFSET('Water Data'!$I$6,0,10*ROW('Water Data'!I34))),'Data Summary'!CI40="Yes"),OFFSET('Water Data'!$I$6,0,10*ROW('Water Data'!I34)),NA())</f>
        <v>#N/A</v>
      </c>
      <c r="U40" s="96" t="e">
        <f ca="true">+IF(AND(ISNUMBER(OFFSET('Water Data'!$I$9,0,10*ROW('Water Data'!I34))),'Data Summary'!CJ40="Yes"),OFFSET('Water Data'!$I$9,0,10*ROW('Water Data'!I34)),NA())</f>
        <v>#N/A</v>
      </c>
      <c r="V40" s="97" t="e">
        <f ca="true">+IF(AND(ISNUMBER(OFFSET('Sanitation Data'!$D$4,0,10*ROW('Sanitation Data'!D34))),'Data Summary'!CK40="Yes"),100-OFFSET('Sanitation Data'!$D$4,0,10*ROW('Sanitation Data'!D34)),NA())</f>
        <v>#N/A</v>
      </c>
      <c r="W40" s="97" t="e">
        <f ca="true">+IF(AND(ISNUMBER(OFFSET('Sanitation Data'!$D$6,0,10*ROW('Sanitation Data'!D34))),'Data Summary'!CL40="Yes"),OFFSET('Sanitation Data'!$D$6,0,10*ROW('Sanitation Data'!D34)),NA())</f>
        <v>#N/A</v>
      </c>
      <c r="X40" s="97" t="e">
        <f ca="true">+IF(AND(ISNUMBER(OFFSET('Sanitation Data'!$D$10,0,10*ROW('Sanitation Data'!D34))),'Data Summary'!CM40="Yes"),OFFSET('Sanitation Data'!$D$10,0,10*ROW('Sanitation Data'!D34)),NA())</f>
        <v>#N/A</v>
      </c>
      <c r="Y40" s="97" t="e">
        <f ca="true">+IF(AND(ISNUMBER(OFFSET('Sanitation Data'!$D$11,0,10*ROW('Sanitation Data'!D34))),'Data Summary'!CN40="Yes"),OFFSET('Sanitation Data'!$D$11,0,10*ROW('Sanitation Data'!D34)),NA())</f>
        <v>#N/A</v>
      </c>
      <c r="Z40" s="97" t="e">
        <f ca="true">+IF(AND(ISNUMBER(OFFSET('Sanitation Data'!$D$12,0,10*ROW('Sanitation Data'!D34))),'Data Summary'!CO40="Yes"),OFFSET('Sanitation Data'!$D$12,0,10*ROW('Sanitation Data'!D34)),NA())</f>
        <v>#N/A</v>
      </c>
      <c r="AA40" s="97" t="e">
        <f ca="true">+IF(AND(ISNUMBER(OFFSET('Sanitation Data'!$E$4,0,10*ROW('Sanitation Data'!E34))),'Data Summary'!CP40="Yes"),100-OFFSET('Sanitation Data'!$E$4,0,10*ROW('Sanitation Data'!E34)),NA())</f>
        <v>#N/A</v>
      </c>
      <c r="AB40" s="97" t="e">
        <f ca="true">+IF(AND(ISNUMBER(OFFSET('Sanitation Data'!$E$6,0,10*ROW('Sanitation Data'!E34))),'Data Summary'!CQ40="Yes"),OFFSET('Sanitation Data'!$E$6,0,10*ROW('Sanitation Data'!E34)),NA())</f>
        <v>#N/A</v>
      </c>
      <c r="AC40" s="97" t="e">
        <f ca="true">+IF(AND(ISNUMBER(OFFSET('Sanitation Data'!$E$10,0,10*ROW('Sanitation Data'!E34))),'Data Summary'!CR40="Yes"),OFFSET('Sanitation Data'!$E$10,0,10*ROW('Sanitation Data'!E34)),NA())</f>
        <v>#N/A</v>
      </c>
      <c r="AD40" s="97" t="e">
        <f ca="true">+IF(AND(ISNUMBER(OFFSET('Sanitation Data'!$E$11,0,10*ROW('Sanitation Data'!E34))),'Data Summary'!CS40="Yes"),OFFSET('Sanitation Data'!$E$11,0,10*ROW('Sanitation Data'!E34)),NA())</f>
        <v>#N/A</v>
      </c>
      <c r="AE40" s="97" t="e">
        <f ca="true">+IF(AND(ISNUMBER(OFFSET('Sanitation Data'!$E$12,0,10*ROW('Sanitation Data'!E34))),'Data Summary'!CT40="Yes"),OFFSET('Sanitation Data'!$E$12,0,10*ROW('Sanitation Data'!E34)),NA())</f>
        <v>#N/A</v>
      </c>
      <c r="AF40" s="97" t="e">
        <f ca="true">+IF(AND(ISNUMBER(OFFSET('Sanitation Data'!$F$4,0,10*ROW('Sanitation Data'!F34))),'Data Summary'!CU40="Yes"),100-OFFSET('Sanitation Data'!$F$4,0,10*ROW('Sanitation Data'!F34)),NA())</f>
        <v>#N/A</v>
      </c>
      <c r="AG40" s="97" t="e">
        <f ca="true">+IF(AND(ISNUMBER(OFFSET('Sanitation Data'!$F$6,0,10*ROW('Sanitation Data'!F34))),'Data Summary'!CV40="Yes"),OFFSET('Sanitation Data'!$F$6,0,10*ROW('Sanitation Data'!F34)),NA())</f>
        <v>#N/A</v>
      </c>
      <c r="AH40" s="97" t="e">
        <f ca="true">+IF(AND(ISNUMBER(OFFSET('Sanitation Data'!$F$10,0,10*ROW('Sanitation Data'!F34))),'Data Summary'!CW40="Yes"),OFFSET('Sanitation Data'!$F$10,0,10*ROW('Sanitation Data'!F34)),NA())</f>
        <v>#N/A</v>
      </c>
      <c r="AI40" s="97" t="e">
        <f ca="true">+IF(AND(ISNUMBER(OFFSET('Sanitation Data'!$F$11,0,10*ROW('Sanitation Data'!F34))),'Data Summary'!CX40="Yes"),OFFSET('Sanitation Data'!$F$11,0,10*ROW('Sanitation Data'!F34)),NA())</f>
        <v>#N/A</v>
      </c>
      <c r="AJ40" s="97" t="e">
        <f ca="true">+IF(AND(ISNUMBER(OFFSET('Sanitation Data'!$F$12,0,10*ROW('Sanitation Data'!F34))),'Data Summary'!CY40="Yes"),OFFSET('Sanitation Data'!$F$12,0,10*ROW('Sanitation Data'!F34)),NA())</f>
        <v>#N/A</v>
      </c>
      <c r="AK40" s="97" t="e">
        <f ca="true">+IF(AND(ISNUMBER(OFFSET('Sanitation Data'!$G$4,0,10*ROW('Sanitation Data'!G34))),'Data Summary'!CZ40="Yes"),100-OFFSET('Sanitation Data'!$G$4,0,10*ROW('Sanitation Data'!G34)),NA())</f>
        <v>#N/A</v>
      </c>
      <c r="AL40" s="97" t="e">
        <f ca="true">+IF(AND(ISNUMBER(OFFSET('Sanitation Data'!$G$6,0,10*ROW('Sanitation Data'!G34))),'Data Summary'!DA40="Yes"),OFFSET('Sanitation Data'!$G$6,0,10*ROW('Sanitation Data'!G34)),NA())</f>
        <v>#N/A</v>
      </c>
      <c r="AM40" s="97" t="e">
        <f ca="true">+IF(AND(ISNUMBER(OFFSET('Sanitation Data'!$G$10,0,10*ROW('Sanitation Data'!G34))),'Data Summary'!DB40="Yes"),OFFSET('Sanitation Data'!$G$10,0,10*ROW('Sanitation Data'!G34)),NA())</f>
        <v>#N/A</v>
      </c>
      <c r="AN40" s="97" t="e">
        <f ca="true">+IF(AND(ISNUMBER(OFFSET('Sanitation Data'!$G$11,0,10*ROW('Sanitation Data'!G34))),'Data Summary'!DC40="Yes"),OFFSET('Sanitation Data'!$G$11,0,10*ROW('Sanitation Data'!G34)),NA())</f>
        <v>#N/A</v>
      </c>
      <c r="AO40" s="97" t="e">
        <f ca="true">+IF(AND(ISNUMBER(OFFSET('Sanitation Data'!$G$12,0,10*ROW('Sanitation Data'!G34))),'Data Summary'!DD40="Yes"),OFFSET('Sanitation Data'!$G$12,0,10*ROW('Sanitation Data'!G34)),NA())</f>
        <v>#N/A</v>
      </c>
      <c r="AP40" s="97" t="e">
        <f ca="true">+IF(AND(ISNUMBER(OFFSET('Sanitation Data'!$H$4,0,10*ROW('Sanitation Data'!H34))),'Data Summary'!DE40="Yes"),100-OFFSET('Sanitation Data'!$H$4,0,10*ROW('Sanitation Data'!H34)),NA())</f>
        <v>#N/A</v>
      </c>
      <c r="AQ40" s="97" t="e">
        <f ca="true">+IF(AND(ISNUMBER(OFFSET('Sanitation Data'!$H$6,0,10*ROW('Sanitation Data'!H34))),'Data Summary'!DF40="Yes"),OFFSET('Sanitation Data'!$H$6,0,10*ROW('Sanitation Data'!H34)),NA())</f>
        <v>#N/A</v>
      </c>
      <c r="AR40" s="97" t="e">
        <f ca="true">+IF(AND(ISNUMBER(OFFSET('Sanitation Data'!$H$10,0,10*ROW('Sanitation Data'!H34))),'Data Summary'!DG40="Yes"),OFFSET('Sanitation Data'!$H$10,0,10*ROW('Sanitation Data'!H34)),NA())</f>
        <v>#N/A</v>
      </c>
      <c r="AS40" s="97" t="e">
        <f ca="true">+IF(AND(ISNUMBER(OFFSET('Sanitation Data'!$H$11,0,10*ROW('Sanitation Data'!H34))),'Data Summary'!DH40="Yes"),OFFSET('Sanitation Data'!$H$11,0,10*ROW('Sanitation Data'!H34)),NA())</f>
        <v>#N/A</v>
      </c>
      <c r="AT40" s="97" t="e">
        <f ca="true">+IF(AND(ISNUMBER(OFFSET('Sanitation Data'!$H$12,0,10*ROW('Sanitation Data'!H34))),'Data Summary'!DI40="Yes"),OFFSET('Sanitation Data'!$H$12,0,10*ROW('Sanitation Data'!H34)),NA())</f>
        <v>#N/A</v>
      </c>
      <c r="AU40" s="97" t="e">
        <f ca="true">+IF(AND(ISNUMBER(OFFSET('Sanitation Data'!$I$4,0,10*ROW('Sanitation Data'!I34))),'Data Summary'!DJ40="Yes"),100-OFFSET('Sanitation Data'!$I$4,0,10*ROW('Sanitation Data'!I34)),NA())</f>
        <v>#N/A</v>
      </c>
      <c r="AV40" s="97" t="e">
        <f ca="true">+IF(AND(ISNUMBER(OFFSET('Sanitation Data'!$I$6,0,10*ROW('Sanitation Data'!I34))),'Data Summary'!DK40="Yes"),OFFSET('Sanitation Data'!$I$6,0,10*ROW('Sanitation Data'!I34)),NA())</f>
        <v>#N/A</v>
      </c>
      <c r="AW40" s="97" t="e">
        <f ca="true">+IF(AND(ISNUMBER(OFFSET('Sanitation Data'!$I$10,0,10*ROW('Sanitation Data'!I34))),'Data Summary'!DL40="Yes"),OFFSET('Sanitation Data'!$I$10,0,10*ROW('Sanitation Data'!I34)),NA())</f>
        <v>#N/A</v>
      </c>
      <c r="AX40" s="97" t="e">
        <f ca="true">+IF(AND(ISNUMBER(OFFSET('Sanitation Data'!$I$11,0,10*ROW('Sanitation Data'!I34))),'Data Summary'!DM40="Yes"),OFFSET('Sanitation Data'!$I$11,0,10*ROW('Sanitation Data'!I34)),NA())</f>
        <v>#N/A</v>
      </c>
      <c r="AY40" s="97" t="e">
        <f ca="true">+IF(AND(ISNUMBER(OFFSET('Sanitation Data'!$I$12,0,10*ROW('Sanitation Data'!I34))),'Data Summary'!DN40="Yes"),OFFSET('Sanitation Data'!$I$12,0,10*ROW('Sanitation Data'!I34)),NA())</f>
        <v>#N/A</v>
      </c>
      <c r="AZ40" s="98" t="e">
        <f ca="true">+IF(AND(ISNUMBER(OFFSET('Hygiene Data'!$D$5,0,10*ROW('Hygiene Data'!D34))),'Data Summary'!DO40="Yes"),OFFSET('Hygiene Data'!$D$5,0,10*ROW('Hygiene Data'!D34)),NA())</f>
        <v>#N/A</v>
      </c>
      <c r="BA40" s="98" t="e">
        <f ca="true">+IF(AND(ISNUMBER(OFFSET('Hygiene Data'!$D$7,0,10*ROW('Hygiene Data'!D34))),'Data Summary'!DP40="Yes"),OFFSET('Hygiene Data'!$D$7,0,10*ROW('Hygiene Data'!D34)),NA())</f>
        <v>#N/A</v>
      </c>
      <c r="BB40" s="98" t="e">
        <f ca="true">+IF(AND(ISNUMBER(OFFSET('Hygiene Data'!$D$9,0,10*ROW('Hygiene Data'!D34))),'Data Summary'!DQ40="Yes"),OFFSET('Hygiene Data'!$D$9,0,10*ROW('Hygiene Data'!D34)),NA())</f>
        <v>#N/A</v>
      </c>
      <c r="BC40" s="98" t="e">
        <f ca="true">+IF(AND(ISNUMBER(OFFSET('Hygiene Data'!$E$5,0,10*ROW('Hygiene Data'!E34))),'Data Summary'!DR40="Yes"),OFFSET('Hygiene Data'!$E$5,0,10*ROW('Hygiene Data'!E34)),NA())</f>
        <v>#N/A</v>
      </c>
      <c r="BD40" s="98" t="e">
        <f ca="true">+IF(AND(ISNUMBER(OFFSET('Hygiene Data'!$E$7,0,10*ROW('Hygiene Data'!E34))),'Data Summary'!DS40="Yes"),OFFSET('Hygiene Data'!$E$7,0,10*ROW('Hygiene Data'!E34)),NA())</f>
        <v>#N/A</v>
      </c>
      <c r="BE40" s="98" t="e">
        <f ca="true">+IF(AND(ISNUMBER(OFFSET('Hygiene Data'!$E$9,0,10*ROW('Hygiene Data'!E34))),'Data Summary'!DT40="Yes"),OFFSET('Hygiene Data'!$E$9,0,10*ROW('Hygiene Data'!E34)),NA())</f>
        <v>#N/A</v>
      </c>
      <c r="BF40" s="98" t="e">
        <f ca="true">+IF(AND(ISNUMBER(OFFSET('Hygiene Data'!$F$5,0,10*ROW('Hygiene Data'!F34))),'Data Summary'!DU40="Yes"),OFFSET('Hygiene Data'!$F$5,0,10*ROW('Hygiene Data'!F34)),NA())</f>
        <v>#N/A</v>
      </c>
      <c r="BG40" s="98" t="e">
        <f ca="true">+IF(AND(ISNUMBER(OFFSET('Hygiene Data'!$F$7,0,10*ROW('Hygiene Data'!F34))),'Data Summary'!DV40="Yes"),OFFSET('Hygiene Data'!$F$7,0,10*ROW('Hygiene Data'!F34)),NA())</f>
        <v>#N/A</v>
      </c>
      <c r="BH40" s="98" t="e">
        <f ca="true">+IF(AND(ISNUMBER(OFFSET('Hygiene Data'!$F$9,0,10*ROW('Hygiene Data'!F34))),'Data Summary'!DW40="Yes"),OFFSET('Hygiene Data'!$F$9,0,10*ROW('Hygiene Data'!F34)),NA())</f>
        <v>#N/A</v>
      </c>
      <c r="BI40" s="98" t="e">
        <f ca="true">+IF(AND(ISNUMBER(OFFSET('Hygiene Data'!$G$5,0,10*ROW('Hygiene Data'!G34))),'Data Summary'!DX40="Yes"),OFFSET('Hygiene Data'!$G$5,0,10*ROW('Hygiene Data'!G34)),NA())</f>
        <v>#N/A</v>
      </c>
      <c r="BJ40" s="98" t="e">
        <f ca="true">+IF(AND(ISNUMBER(OFFSET('Hygiene Data'!$G$7,0,10*ROW('Hygiene Data'!G34))),'Data Summary'!DY40="Yes"),OFFSET('Hygiene Data'!$G$7,0,10*ROW('Hygiene Data'!G34)),NA())</f>
        <v>#N/A</v>
      </c>
      <c r="BK40" s="98" t="e">
        <f ca="true">+IF(AND(ISNUMBER(OFFSET('Hygiene Data'!$G$9,0,10*ROW('Hygiene Data'!G34))),'Data Summary'!DZ40="Yes"),OFFSET('Hygiene Data'!$G$9,0,10*ROW('Hygiene Data'!G34)),NA())</f>
        <v>#N/A</v>
      </c>
      <c r="BL40" s="98" t="e">
        <f ca="true">+IF(AND(ISNUMBER(OFFSET('Hygiene Data'!$H$5,0,10*ROW('Hygiene Data'!H34))),'Data Summary'!EA40="Yes"),OFFSET('Hygiene Data'!$H$5,0,10*ROW('Hygiene Data'!H34)),NA())</f>
        <v>#N/A</v>
      </c>
      <c r="BM40" s="98" t="e">
        <f ca="true">+IF(AND(ISNUMBER(OFFSET('Hygiene Data'!$H$7,0,10*ROW('Hygiene Data'!H34))),'Data Summary'!EB40="Yes"),OFFSET('Hygiene Data'!$H$7,0,10*ROW('Hygiene Data'!H34)),NA())</f>
        <v>#N/A</v>
      </c>
      <c r="BN40" s="98" t="e">
        <f ca="true">+IF(AND(ISNUMBER(OFFSET('Hygiene Data'!$H$9,0,10*ROW('Hygiene Data'!H34))),'Data Summary'!EC40="Yes"),OFFSET('Hygiene Data'!$H$9,0,10*ROW('Hygiene Data'!H34)),NA())</f>
        <v>#N/A</v>
      </c>
      <c r="BO40" s="98" t="e">
        <f ca="true">+IF(AND(ISNUMBER(OFFSET('Hygiene Data'!$I$5,0,10*ROW('Hygiene Data'!I34))),'Data Summary'!ED40="Yes"),OFFSET('Hygiene Data'!$I$5,0,10*ROW('Hygiene Data'!I34)),NA())</f>
        <v>#N/A</v>
      </c>
      <c r="BP40" s="98" t="e">
        <f ca="true">+IF(AND(ISNUMBER(OFFSET('Hygiene Data'!$I$7,0,10*ROW('Hygiene Data'!I34))),'Data Summary'!EE40="Yes"),OFFSET('Hygiene Data'!$I$7,0,10*ROW('Hygiene Data'!I34)),NA())</f>
        <v>#N/A</v>
      </c>
      <c r="BQ40" s="98" t="e">
        <f ca="true">+IF(AND(ISNUMBER(OFFSET('Hygiene Data'!$I$9,0,10*ROW('Hygiene Data'!I34))),'Data Summary'!EF40="Yes"),OFFSET('Hygiene Data'!$I$9,0,10*ROW('Hygiene Data'!I34)),NA())</f>
        <v>#N/A</v>
      </c>
    </row>
    <row xmlns:x14ac="http://schemas.microsoft.com/office/spreadsheetml/2009/9/ac" r="41" x14ac:dyDescent="0.2">
      <c r="A41" s="339" t="e">
        <f ca="true">+RIGHT('Data Summary'!A41,LEN('Data Summary'!A41)-9)</f>
        <v>#VALUE!</v>
      </c>
      <c r="B41" s="36" t="str">
        <f ca="true">+IF(ISTEXT('Data Summary'!B41),'Data Summary'!B41,"")</f>
        <v/>
      </c>
      <c r="C41" s="338" t="e">
        <f ca="true">+VALUE('Data Summary'!C41)</f>
        <v>#VALUE!</v>
      </c>
      <c r="D41" s="96" t="e">
        <f ca="true">+IF(AND(ISNUMBER(OFFSET('Water Data'!$D$4,0,10*ROW('Water Data'!D35))),'Data Summary'!BS41="Yes"),100-OFFSET('Water Data'!$D$4,0,10*ROW('Water Data'!D35)),NA())</f>
        <v>#N/A</v>
      </c>
      <c r="E41" s="96" t="e">
        <f ca="true">+IF(AND(ISNUMBER(OFFSET('Water Data'!$D$6,0,10*ROW('Water Data'!D35))),'Data Summary'!BT41="Yes"),OFFSET('Water Data'!$D$6,0,10*ROW('Water Data'!D35)),NA())</f>
        <v>#N/A</v>
      </c>
      <c r="F41" s="96" t="e">
        <f ca="true">+IF(AND(ISNUMBER(OFFSET('Water Data'!$D$9,0,10*ROW('Water Data'!D35))),'Data Summary'!BU41="Yes"),OFFSET('Water Data'!$D$9,0,10*ROW('Water Data'!D35)),NA())</f>
        <v>#N/A</v>
      </c>
      <c r="G41" s="96" t="e">
        <f ca="true">+IF(AND(ISNUMBER(OFFSET('Water Data'!$E$4,0,10*ROW('Water Data'!E35))),'Data Summary'!BV41="Yes"),100-OFFSET('Water Data'!$E$4,0,10*ROW('Water Data'!E35)),NA())</f>
        <v>#N/A</v>
      </c>
      <c r="H41" s="96" t="e">
        <f ca="true">+IF(AND(ISNUMBER(OFFSET('Water Data'!$E$6,0,10*ROW('Water Data'!E35))),'Data Summary'!BW41="Yes"),OFFSET('Water Data'!$E$6,0,10*ROW('Water Data'!E35)),NA())</f>
        <v>#N/A</v>
      </c>
      <c r="I41" s="96" t="e">
        <f ca="true">+IF(AND(ISNUMBER(OFFSET('Water Data'!$E$9,0,10*ROW('Water Data'!E35))),'Data Summary'!BX41="Yes"),OFFSET('Water Data'!$E$9,0,10*ROW('Water Data'!E35)),NA())</f>
        <v>#N/A</v>
      </c>
      <c r="J41" s="96" t="e">
        <f ca="true">+IF(AND(ISNUMBER(OFFSET('Water Data'!$F$4,0,10*ROW('Water Data'!F35))),'Data Summary'!BY41="Yes"),100-OFFSET('Water Data'!$F$4,0,10*ROW('Water Data'!F35)),NA())</f>
        <v>#N/A</v>
      </c>
      <c r="K41" s="96" t="e">
        <f ca="true">+IF(AND(ISNUMBER(OFFSET('Water Data'!$F$6,0,10*ROW('Water Data'!F35))),'Data Summary'!BZ41="Yes"),OFFSET('Water Data'!$F$6,0,10*ROW('Water Data'!F35)),NA())</f>
        <v>#N/A</v>
      </c>
      <c r="L41" s="96" t="e">
        <f ca="true">+IF(AND(ISNUMBER(OFFSET('Water Data'!$F$9,0,10*ROW('Water Data'!F35))),'Data Summary'!CA41="Yes"),OFFSET('Water Data'!$F$9,0,10*ROW('Water Data'!F35)),NA())</f>
        <v>#N/A</v>
      </c>
      <c r="M41" s="96" t="e">
        <f ca="true">+IF(AND(ISNUMBER(OFFSET('Water Data'!$G$4,0,10*ROW('Water Data'!G35))),'Data Summary'!CB41="Yes"),100-OFFSET('Water Data'!$G$4,0,10*ROW('Water Data'!G35)),NA())</f>
        <v>#N/A</v>
      </c>
      <c r="N41" s="96" t="e">
        <f ca="true">+IF(AND(ISNUMBER(OFFSET('Water Data'!$G$6,0,10*ROW('Water Data'!G35))),'Data Summary'!CC41="Yes"),OFFSET('Water Data'!$G$6,0,10*ROW('Water Data'!G35)),NA())</f>
        <v>#N/A</v>
      </c>
      <c r="O41" s="96" t="e">
        <f ca="true">+IF(AND(ISNUMBER(OFFSET('Water Data'!$G$9,0,10*ROW('Water Data'!G35))),'Data Summary'!CD41="Yes"),OFFSET('Water Data'!$G$9,0,10*ROW('Water Data'!G35)),NA())</f>
        <v>#N/A</v>
      </c>
      <c r="P41" s="96" t="e">
        <f ca="true">+IF(AND(ISNUMBER(OFFSET('Water Data'!$H$4,0,10*ROW('Water Data'!H35))),'Data Summary'!CE41="Yes"),100-OFFSET('Water Data'!$H$4,0,10*ROW('Water Data'!H35)),NA())</f>
        <v>#N/A</v>
      </c>
      <c r="Q41" s="96" t="e">
        <f ca="true">+IF(AND(ISNUMBER(OFFSET('Water Data'!$H$6,0,10*ROW('Water Data'!H35))),'Data Summary'!CF41="Yes"),OFFSET('Water Data'!$H$6,0,10*ROW('Water Data'!H35)),NA())</f>
        <v>#N/A</v>
      </c>
      <c r="R41" s="96" t="e">
        <f ca="true">+IF(AND(ISNUMBER(OFFSET('Water Data'!$H$9,0,10*ROW('Water Data'!H35))),'Data Summary'!CG41="Yes"),OFFSET('Water Data'!$H$9,0,10*ROW('Water Data'!H35)),NA())</f>
        <v>#N/A</v>
      </c>
      <c r="S41" s="96" t="e">
        <f ca="true">+IF(AND(ISNUMBER(OFFSET('Water Data'!$I$4,0,10*ROW('Water Data'!I35))),'Data Summary'!CH41="Yes"),100-OFFSET('Water Data'!$I$4,0,10*ROW('Water Data'!I35)),NA())</f>
        <v>#N/A</v>
      </c>
      <c r="T41" s="96" t="e">
        <f ca="true">+IF(AND(ISNUMBER(OFFSET('Water Data'!$I$6,0,10*ROW('Water Data'!I35))),'Data Summary'!CI41="Yes"),OFFSET('Water Data'!$I$6,0,10*ROW('Water Data'!I35)),NA())</f>
        <v>#N/A</v>
      </c>
      <c r="U41" s="96" t="e">
        <f ca="true">+IF(AND(ISNUMBER(OFFSET('Water Data'!$I$9,0,10*ROW('Water Data'!I35))),'Data Summary'!CJ41="Yes"),OFFSET('Water Data'!$I$9,0,10*ROW('Water Data'!I35)),NA())</f>
        <v>#N/A</v>
      </c>
      <c r="V41" s="97" t="e">
        <f ca="true">+IF(AND(ISNUMBER(OFFSET('Sanitation Data'!$D$4,0,10*ROW('Sanitation Data'!D35))),'Data Summary'!CK41="Yes"),100-OFFSET('Sanitation Data'!$D$4,0,10*ROW('Sanitation Data'!D35)),NA())</f>
        <v>#N/A</v>
      </c>
      <c r="W41" s="97" t="e">
        <f ca="true">+IF(AND(ISNUMBER(OFFSET('Sanitation Data'!$D$6,0,10*ROW('Sanitation Data'!D35))),'Data Summary'!CL41="Yes"),OFFSET('Sanitation Data'!$D$6,0,10*ROW('Sanitation Data'!D35)),NA())</f>
        <v>#N/A</v>
      </c>
      <c r="X41" s="97" t="e">
        <f ca="true">+IF(AND(ISNUMBER(OFFSET('Sanitation Data'!$D$10,0,10*ROW('Sanitation Data'!D35))),'Data Summary'!CM41="Yes"),OFFSET('Sanitation Data'!$D$10,0,10*ROW('Sanitation Data'!D35)),NA())</f>
        <v>#N/A</v>
      </c>
      <c r="Y41" s="97" t="e">
        <f ca="true">+IF(AND(ISNUMBER(OFFSET('Sanitation Data'!$D$11,0,10*ROW('Sanitation Data'!D35))),'Data Summary'!CN41="Yes"),OFFSET('Sanitation Data'!$D$11,0,10*ROW('Sanitation Data'!D35)),NA())</f>
        <v>#N/A</v>
      </c>
      <c r="Z41" s="97" t="e">
        <f ca="true">+IF(AND(ISNUMBER(OFFSET('Sanitation Data'!$D$12,0,10*ROW('Sanitation Data'!D35))),'Data Summary'!CO41="Yes"),OFFSET('Sanitation Data'!$D$12,0,10*ROW('Sanitation Data'!D35)),NA())</f>
        <v>#N/A</v>
      </c>
      <c r="AA41" s="97" t="e">
        <f ca="true">+IF(AND(ISNUMBER(OFFSET('Sanitation Data'!$E$4,0,10*ROW('Sanitation Data'!E35))),'Data Summary'!CP41="Yes"),100-OFFSET('Sanitation Data'!$E$4,0,10*ROW('Sanitation Data'!E35)),NA())</f>
        <v>#N/A</v>
      </c>
      <c r="AB41" s="97" t="e">
        <f ca="true">+IF(AND(ISNUMBER(OFFSET('Sanitation Data'!$E$6,0,10*ROW('Sanitation Data'!E35))),'Data Summary'!CQ41="Yes"),OFFSET('Sanitation Data'!$E$6,0,10*ROW('Sanitation Data'!E35)),NA())</f>
        <v>#N/A</v>
      </c>
      <c r="AC41" s="97" t="e">
        <f ca="true">+IF(AND(ISNUMBER(OFFSET('Sanitation Data'!$E$10,0,10*ROW('Sanitation Data'!E35))),'Data Summary'!CR41="Yes"),OFFSET('Sanitation Data'!$E$10,0,10*ROW('Sanitation Data'!E35)),NA())</f>
        <v>#N/A</v>
      </c>
      <c r="AD41" s="97" t="e">
        <f ca="true">+IF(AND(ISNUMBER(OFFSET('Sanitation Data'!$E$11,0,10*ROW('Sanitation Data'!E35))),'Data Summary'!CS41="Yes"),OFFSET('Sanitation Data'!$E$11,0,10*ROW('Sanitation Data'!E35)),NA())</f>
        <v>#N/A</v>
      </c>
      <c r="AE41" s="97" t="e">
        <f ca="true">+IF(AND(ISNUMBER(OFFSET('Sanitation Data'!$E$12,0,10*ROW('Sanitation Data'!E35))),'Data Summary'!CT41="Yes"),OFFSET('Sanitation Data'!$E$12,0,10*ROW('Sanitation Data'!E35)),NA())</f>
        <v>#N/A</v>
      </c>
      <c r="AF41" s="97" t="e">
        <f ca="true">+IF(AND(ISNUMBER(OFFSET('Sanitation Data'!$F$4,0,10*ROW('Sanitation Data'!F35))),'Data Summary'!CU41="Yes"),100-OFFSET('Sanitation Data'!$F$4,0,10*ROW('Sanitation Data'!F35)),NA())</f>
        <v>#N/A</v>
      </c>
      <c r="AG41" s="97" t="e">
        <f ca="true">+IF(AND(ISNUMBER(OFFSET('Sanitation Data'!$F$6,0,10*ROW('Sanitation Data'!F35))),'Data Summary'!CV41="Yes"),OFFSET('Sanitation Data'!$F$6,0,10*ROW('Sanitation Data'!F35)),NA())</f>
        <v>#N/A</v>
      </c>
      <c r="AH41" s="97" t="e">
        <f ca="true">+IF(AND(ISNUMBER(OFFSET('Sanitation Data'!$F$10,0,10*ROW('Sanitation Data'!F35))),'Data Summary'!CW41="Yes"),OFFSET('Sanitation Data'!$F$10,0,10*ROW('Sanitation Data'!F35)),NA())</f>
        <v>#N/A</v>
      </c>
      <c r="AI41" s="97" t="e">
        <f ca="true">+IF(AND(ISNUMBER(OFFSET('Sanitation Data'!$F$11,0,10*ROW('Sanitation Data'!F35))),'Data Summary'!CX41="Yes"),OFFSET('Sanitation Data'!$F$11,0,10*ROW('Sanitation Data'!F35)),NA())</f>
        <v>#N/A</v>
      </c>
      <c r="AJ41" s="97" t="e">
        <f ca="true">+IF(AND(ISNUMBER(OFFSET('Sanitation Data'!$F$12,0,10*ROW('Sanitation Data'!F35))),'Data Summary'!CY41="Yes"),OFFSET('Sanitation Data'!$F$12,0,10*ROW('Sanitation Data'!F35)),NA())</f>
        <v>#N/A</v>
      </c>
      <c r="AK41" s="97" t="e">
        <f ca="true">+IF(AND(ISNUMBER(OFFSET('Sanitation Data'!$G$4,0,10*ROW('Sanitation Data'!G35))),'Data Summary'!CZ41="Yes"),100-OFFSET('Sanitation Data'!$G$4,0,10*ROW('Sanitation Data'!G35)),NA())</f>
        <v>#N/A</v>
      </c>
      <c r="AL41" s="97" t="e">
        <f ca="true">+IF(AND(ISNUMBER(OFFSET('Sanitation Data'!$G$6,0,10*ROW('Sanitation Data'!G35))),'Data Summary'!DA41="Yes"),OFFSET('Sanitation Data'!$G$6,0,10*ROW('Sanitation Data'!G35)),NA())</f>
        <v>#N/A</v>
      </c>
      <c r="AM41" s="97" t="e">
        <f ca="true">+IF(AND(ISNUMBER(OFFSET('Sanitation Data'!$G$10,0,10*ROW('Sanitation Data'!G35))),'Data Summary'!DB41="Yes"),OFFSET('Sanitation Data'!$G$10,0,10*ROW('Sanitation Data'!G35)),NA())</f>
        <v>#N/A</v>
      </c>
      <c r="AN41" s="97" t="e">
        <f ca="true">+IF(AND(ISNUMBER(OFFSET('Sanitation Data'!$G$11,0,10*ROW('Sanitation Data'!G35))),'Data Summary'!DC41="Yes"),OFFSET('Sanitation Data'!$G$11,0,10*ROW('Sanitation Data'!G35)),NA())</f>
        <v>#N/A</v>
      </c>
      <c r="AO41" s="97" t="e">
        <f ca="true">+IF(AND(ISNUMBER(OFFSET('Sanitation Data'!$G$12,0,10*ROW('Sanitation Data'!G35))),'Data Summary'!DD41="Yes"),OFFSET('Sanitation Data'!$G$12,0,10*ROW('Sanitation Data'!G35)),NA())</f>
        <v>#N/A</v>
      </c>
      <c r="AP41" s="97" t="e">
        <f ca="true">+IF(AND(ISNUMBER(OFFSET('Sanitation Data'!$H$4,0,10*ROW('Sanitation Data'!H35))),'Data Summary'!DE41="Yes"),100-OFFSET('Sanitation Data'!$H$4,0,10*ROW('Sanitation Data'!H35)),NA())</f>
        <v>#N/A</v>
      </c>
      <c r="AQ41" s="97" t="e">
        <f ca="true">+IF(AND(ISNUMBER(OFFSET('Sanitation Data'!$H$6,0,10*ROW('Sanitation Data'!H35))),'Data Summary'!DF41="Yes"),OFFSET('Sanitation Data'!$H$6,0,10*ROW('Sanitation Data'!H35)),NA())</f>
        <v>#N/A</v>
      </c>
      <c r="AR41" s="97" t="e">
        <f ca="true">+IF(AND(ISNUMBER(OFFSET('Sanitation Data'!$H$10,0,10*ROW('Sanitation Data'!H35))),'Data Summary'!DG41="Yes"),OFFSET('Sanitation Data'!$H$10,0,10*ROW('Sanitation Data'!H35)),NA())</f>
        <v>#N/A</v>
      </c>
      <c r="AS41" s="97" t="e">
        <f ca="true">+IF(AND(ISNUMBER(OFFSET('Sanitation Data'!$H$11,0,10*ROW('Sanitation Data'!H35))),'Data Summary'!DH41="Yes"),OFFSET('Sanitation Data'!$H$11,0,10*ROW('Sanitation Data'!H35)),NA())</f>
        <v>#N/A</v>
      </c>
      <c r="AT41" s="97" t="e">
        <f ca="true">+IF(AND(ISNUMBER(OFFSET('Sanitation Data'!$H$12,0,10*ROW('Sanitation Data'!H35))),'Data Summary'!DI41="Yes"),OFFSET('Sanitation Data'!$H$12,0,10*ROW('Sanitation Data'!H35)),NA())</f>
        <v>#N/A</v>
      </c>
      <c r="AU41" s="97" t="e">
        <f ca="true">+IF(AND(ISNUMBER(OFFSET('Sanitation Data'!$I$4,0,10*ROW('Sanitation Data'!I35))),'Data Summary'!DJ41="Yes"),100-OFFSET('Sanitation Data'!$I$4,0,10*ROW('Sanitation Data'!I35)),NA())</f>
        <v>#N/A</v>
      </c>
      <c r="AV41" s="97" t="e">
        <f ca="true">+IF(AND(ISNUMBER(OFFSET('Sanitation Data'!$I$6,0,10*ROW('Sanitation Data'!I35))),'Data Summary'!DK41="Yes"),OFFSET('Sanitation Data'!$I$6,0,10*ROW('Sanitation Data'!I35)),NA())</f>
        <v>#N/A</v>
      </c>
      <c r="AW41" s="97" t="e">
        <f ca="true">+IF(AND(ISNUMBER(OFFSET('Sanitation Data'!$I$10,0,10*ROW('Sanitation Data'!I35))),'Data Summary'!DL41="Yes"),OFFSET('Sanitation Data'!$I$10,0,10*ROW('Sanitation Data'!I35)),NA())</f>
        <v>#N/A</v>
      </c>
      <c r="AX41" s="97" t="e">
        <f ca="true">+IF(AND(ISNUMBER(OFFSET('Sanitation Data'!$I$11,0,10*ROW('Sanitation Data'!I35))),'Data Summary'!DM41="Yes"),OFFSET('Sanitation Data'!$I$11,0,10*ROW('Sanitation Data'!I35)),NA())</f>
        <v>#N/A</v>
      </c>
      <c r="AY41" s="97" t="e">
        <f ca="true">+IF(AND(ISNUMBER(OFFSET('Sanitation Data'!$I$12,0,10*ROW('Sanitation Data'!I35))),'Data Summary'!DN41="Yes"),OFFSET('Sanitation Data'!$I$12,0,10*ROW('Sanitation Data'!I35)),NA())</f>
        <v>#N/A</v>
      </c>
      <c r="AZ41" s="98" t="e">
        <f ca="true">+IF(AND(ISNUMBER(OFFSET('Hygiene Data'!$D$5,0,10*ROW('Hygiene Data'!D35))),'Data Summary'!DO41="Yes"),OFFSET('Hygiene Data'!$D$5,0,10*ROW('Hygiene Data'!D35)),NA())</f>
        <v>#N/A</v>
      </c>
      <c r="BA41" s="98" t="e">
        <f ca="true">+IF(AND(ISNUMBER(OFFSET('Hygiene Data'!$D$7,0,10*ROW('Hygiene Data'!D35))),'Data Summary'!DP41="Yes"),OFFSET('Hygiene Data'!$D$7,0,10*ROW('Hygiene Data'!D35)),NA())</f>
        <v>#N/A</v>
      </c>
      <c r="BB41" s="98" t="e">
        <f ca="true">+IF(AND(ISNUMBER(OFFSET('Hygiene Data'!$D$9,0,10*ROW('Hygiene Data'!D35))),'Data Summary'!DQ41="Yes"),OFFSET('Hygiene Data'!$D$9,0,10*ROW('Hygiene Data'!D35)),NA())</f>
        <v>#N/A</v>
      </c>
      <c r="BC41" s="98" t="e">
        <f ca="true">+IF(AND(ISNUMBER(OFFSET('Hygiene Data'!$E$5,0,10*ROW('Hygiene Data'!E35))),'Data Summary'!DR41="Yes"),OFFSET('Hygiene Data'!$E$5,0,10*ROW('Hygiene Data'!E35)),NA())</f>
        <v>#N/A</v>
      </c>
      <c r="BD41" s="98" t="e">
        <f ca="true">+IF(AND(ISNUMBER(OFFSET('Hygiene Data'!$E$7,0,10*ROW('Hygiene Data'!E35))),'Data Summary'!DS41="Yes"),OFFSET('Hygiene Data'!$E$7,0,10*ROW('Hygiene Data'!E35)),NA())</f>
        <v>#N/A</v>
      </c>
      <c r="BE41" s="98" t="e">
        <f ca="true">+IF(AND(ISNUMBER(OFFSET('Hygiene Data'!$E$9,0,10*ROW('Hygiene Data'!E35))),'Data Summary'!DT41="Yes"),OFFSET('Hygiene Data'!$E$9,0,10*ROW('Hygiene Data'!E35)),NA())</f>
        <v>#N/A</v>
      </c>
      <c r="BF41" s="98" t="e">
        <f ca="true">+IF(AND(ISNUMBER(OFFSET('Hygiene Data'!$F$5,0,10*ROW('Hygiene Data'!F35))),'Data Summary'!DU41="Yes"),OFFSET('Hygiene Data'!$F$5,0,10*ROW('Hygiene Data'!F35)),NA())</f>
        <v>#N/A</v>
      </c>
      <c r="BG41" s="98" t="e">
        <f ca="true">+IF(AND(ISNUMBER(OFFSET('Hygiene Data'!$F$7,0,10*ROW('Hygiene Data'!F35))),'Data Summary'!DV41="Yes"),OFFSET('Hygiene Data'!$F$7,0,10*ROW('Hygiene Data'!F35)),NA())</f>
        <v>#N/A</v>
      </c>
      <c r="BH41" s="98" t="e">
        <f ca="true">+IF(AND(ISNUMBER(OFFSET('Hygiene Data'!$F$9,0,10*ROW('Hygiene Data'!F35))),'Data Summary'!DW41="Yes"),OFFSET('Hygiene Data'!$F$9,0,10*ROW('Hygiene Data'!F35)),NA())</f>
        <v>#N/A</v>
      </c>
      <c r="BI41" s="98" t="e">
        <f ca="true">+IF(AND(ISNUMBER(OFFSET('Hygiene Data'!$G$5,0,10*ROW('Hygiene Data'!G35))),'Data Summary'!DX41="Yes"),OFFSET('Hygiene Data'!$G$5,0,10*ROW('Hygiene Data'!G35)),NA())</f>
        <v>#N/A</v>
      </c>
      <c r="BJ41" s="98" t="e">
        <f ca="true">+IF(AND(ISNUMBER(OFFSET('Hygiene Data'!$G$7,0,10*ROW('Hygiene Data'!G35))),'Data Summary'!DY41="Yes"),OFFSET('Hygiene Data'!$G$7,0,10*ROW('Hygiene Data'!G35)),NA())</f>
        <v>#N/A</v>
      </c>
      <c r="BK41" s="98" t="e">
        <f ca="true">+IF(AND(ISNUMBER(OFFSET('Hygiene Data'!$G$9,0,10*ROW('Hygiene Data'!G35))),'Data Summary'!DZ41="Yes"),OFFSET('Hygiene Data'!$G$9,0,10*ROW('Hygiene Data'!G35)),NA())</f>
        <v>#N/A</v>
      </c>
      <c r="BL41" s="98" t="e">
        <f ca="true">+IF(AND(ISNUMBER(OFFSET('Hygiene Data'!$H$5,0,10*ROW('Hygiene Data'!H35))),'Data Summary'!EA41="Yes"),OFFSET('Hygiene Data'!$H$5,0,10*ROW('Hygiene Data'!H35)),NA())</f>
        <v>#N/A</v>
      </c>
      <c r="BM41" s="98" t="e">
        <f ca="true">+IF(AND(ISNUMBER(OFFSET('Hygiene Data'!$H$7,0,10*ROW('Hygiene Data'!H35))),'Data Summary'!EB41="Yes"),OFFSET('Hygiene Data'!$H$7,0,10*ROW('Hygiene Data'!H35)),NA())</f>
        <v>#N/A</v>
      </c>
      <c r="BN41" s="98" t="e">
        <f ca="true">+IF(AND(ISNUMBER(OFFSET('Hygiene Data'!$H$9,0,10*ROW('Hygiene Data'!H35))),'Data Summary'!EC41="Yes"),OFFSET('Hygiene Data'!$H$9,0,10*ROW('Hygiene Data'!H35)),NA())</f>
        <v>#N/A</v>
      </c>
      <c r="BO41" s="98" t="e">
        <f ca="true">+IF(AND(ISNUMBER(OFFSET('Hygiene Data'!$I$5,0,10*ROW('Hygiene Data'!I35))),'Data Summary'!ED41="Yes"),OFFSET('Hygiene Data'!$I$5,0,10*ROW('Hygiene Data'!I35)),NA())</f>
        <v>#N/A</v>
      </c>
      <c r="BP41" s="98" t="e">
        <f ca="true">+IF(AND(ISNUMBER(OFFSET('Hygiene Data'!$I$7,0,10*ROW('Hygiene Data'!I35))),'Data Summary'!EE41="Yes"),OFFSET('Hygiene Data'!$I$7,0,10*ROW('Hygiene Data'!I35)),NA())</f>
        <v>#N/A</v>
      </c>
      <c r="BQ41" s="98" t="e">
        <f ca="true">+IF(AND(ISNUMBER(OFFSET('Hygiene Data'!$I$9,0,10*ROW('Hygiene Data'!I35))),'Data Summary'!EF41="Yes"),OFFSET('Hygiene Data'!$I$9,0,10*ROW('Hygiene Data'!I35)),NA())</f>
        <v>#N/A</v>
      </c>
    </row>
    <row xmlns:x14ac="http://schemas.microsoft.com/office/spreadsheetml/2009/9/ac" r="42" x14ac:dyDescent="0.2">
      <c r="A42" s="339" t="e">
        <f ca="true">+RIGHT('Data Summary'!A42,LEN('Data Summary'!A42)-9)</f>
        <v>#VALUE!</v>
      </c>
      <c r="B42" s="36" t="str">
        <f ca="true">+IF(ISTEXT('Data Summary'!B42),'Data Summary'!B42,"")</f>
        <v/>
      </c>
      <c r="C42" s="338" t="e">
        <f ca="true">+VALUE('Data Summary'!C42)</f>
        <v>#VALUE!</v>
      </c>
      <c r="D42" s="96" t="e">
        <f ca="true">+IF(AND(ISNUMBER(OFFSET('Water Data'!$D$4,0,10*ROW('Water Data'!D36))),'Data Summary'!BS42="Yes"),100-OFFSET('Water Data'!$D$4,0,10*ROW('Water Data'!D36)),NA())</f>
        <v>#N/A</v>
      </c>
      <c r="E42" s="96" t="e">
        <f ca="true">+IF(AND(ISNUMBER(OFFSET('Water Data'!$D$6,0,10*ROW('Water Data'!D36))),'Data Summary'!BT42="Yes"),OFFSET('Water Data'!$D$6,0,10*ROW('Water Data'!D36)),NA())</f>
        <v>#N/A</v>
      </c>
      <c r="F42" s="96" t="e">
        <f ca="true">+IF(AND(ISNUMBER(OFFSET('Water Data'!$D$9,0,10*ROW('Water Data'!D36))),'Data Summary'!BU42="Yes"),OFFSET('Water Data'!$D$9,0,10*ROW('Water Data'!D36)),NA())</f>
        <v>#N/A</v>
      </c>
      <c r="G42" s="96" t="e">
        <f ca="true">+IF(AND(ISNUMBER(OFFSET('Water Data'!$E$4,0,10*ROW('Water Data'!E36))),'Data Summary'!BV42="Yes"),100-OFFSET('Water Data'!$E$4,0,10*ROW('Water Data'!E36)),NA())</f>
        <v>#N/A</v>
      </c>
      <c r="H42" s="96" t="e">
        <f ca="true">+IF(AND(ISNUMBER(OFFSET('Water Data'!$E$6,0,10*ROW('Water Data'!E36))),'Data Summary'!BW42="Yes"),OFFSET('Water Data'!$E$6,0,10*ROW('Water Data'!E36)),NA())</f>
        <v>#N/A</v>
      </c>
      <c r="I42" s="96" t="e">
        <f ca="true">+IF(AND(ISNUMBER(OFFSET('Water Data'!$E$9,0,10*ROW('Water Data'!E36))),'Data Summary'!BX42="Yes"),OFFSET('Water Data'!$E$9,0,10*ROW('Water Data'!E36)),NA())</f>
        <v>#N/A</v>
      </c>
      <c r="J42" s="96" t="e">
        <f ca="true">+IF(AND(ISNUMBER(OFFSET('Water Data'!$F$4,0,10*ROW('Water Data'!F36))),'Data Summary'!BY42="Yes"),100-OFFSET('Water Data'!$F$4,0,10*ROW('Water Data'!F36)),NA())</f>
        <v>#N/A</v>
      </c>
      <c r="K42" s="96" t="e">
        <f ca="true">+IF(AND(ISNUMBER(OFFSET('Water Data'!$F$6,0,10*ROW('Water Data'!F36))),'Data Summary'!BZ42="Yes"),OFFSET('Water Data'!$F$6,0,10*ROW('Water Data'!F36)),NA())</f>
        <v>#N/A</v>
      </c>
      <c r="L42" s="96" t="e">
        <f ca="true">+IF(AND(ISNUMBER(OFFSET('Water Data'!$F$9,0,10*ROW('Water Data'!F36))),'Data Summary'!CA42="Yes"),OFFSET('Water Data'!$F$9,0,10*ROW('Water Data'!F36)),NA())</f>
        <v>#N/A</v>
      </c>
      <c r="M42" s="96" t="e">
        <f ca="true">+IF(AND(ISNUMBER(OFFSET('Water Data'!$G$4,0,10*ROW('Water Data'!G36))),'Data Summary'!CB42="Yes"),100-OFFSET('Water Data'!$G$4,0,10*ROW('Water Data'!G36)),NA())</f>
        <v>#N/A</v>
      </c>
      <c r="N42" s="96" t="e">
        <f ca="true">+IF(AND(ISNUMBER(OFFSET('Water Data'!$G$6,0,10*ROW('Water Data'!G36))),'Data Summary'!CC42="Yes"),OFFSET('Water Data'!$G$6,0,10*ROW('Water Data'!G36)),NA())</f>
        <v>#N/A</v>
      </c>
      <c r="O42" s="96" t="e">
        <f ca="true">+IF(AND(ISNUMBER(OFFSET('Water Data'!$G$9,0,10*ROW('Water Data'!G36))),'Data Summary'!CD42="Yes"),OFFSET('Water Data'!$G$9,0,10*ROW('Water Data'!G36)),NA())</f>
        <v>#N/A</v>
      </c>
      <c r="P42" s="96" t="e">
        <f ca="true">+IF(AND(ISNUMBER(OFFSET('Water Data'!$H$4,0,10*ROW('Water Data'!H36))),'Data Summary'!CE42="Yes"),100-OFFSET('Water Data'!$H$4,0,10*ROW('Water Data'!H36)),NA())</f>
        <v>#N/A</v>
      </c>
      <c r="Q42" s="96" t="e">
        <f ca="true">+IF(AND(ISNUMBER(OFFSET('Water Data'!$H$6,0,10*ROW('Water Data'!H36))),'Data Summary'!CF42="Yes"),OFFSET('Water Data'!$H$6,0,10*ROW('Water Data'!H36)),NA())</f>
        <v>#N/A</v>
      </c>
      <c r="R42" s="96" t="e">
        <f ca="true">+IF(AND(ISNUMBER(OFFSET('Water Data'!$H$9,0,10*ROW('Water Data'!H36))),'Data Summary'!CG42="Yes"),OFFSET('Water Data'!$H$9,0,10*ROW('Water Data'!H36)),NA())</f>
        <v>#N/A</v>
      </c>
      <c r="S42" s="96" t="e">
        <f ca="true">+IF(AND(ISNUMBER(OFFSET('Water Data'!$I$4,0,10*ROW('Water Data'!I36))),'Data Summary'!CH42="Yes"),100-OFFSET('Water Data'!$I$4,0,10*ROW('Water Data'!I36)),NA())</f>
        <v>#N/A</v>
      </c>
      <c r="T42" s="96" t="e">
        <f ca="true">+IF(AND(ISNUMBER(OFFSET('Water Data'!$I$6,0,10*ROW('Water Data'!I36))),'Data Summary'!CI42="Yes"),OFFSET('Water Data'!$I$6,0,10*ROW('Water Data'!I36)),NA())</f>
        <v>#N/A</v>
      </c>
      <c r="U42" s="96" t="e">
        <f ca="true">+IF(AND(ISNUMBER(OFFSET('Water Data'!$I$9,0,10*ROW('Water Data'!I36))),'Data Summary'!CJ42="Yes"),OFFSET('Water Data'!$I$9,0,10*ROW('Water Data'!I36)),NA())</f>
        <v>#N/A</v>
      </c>
      <c r="V42" s="97" t="e">
        <f ca="true">+IF(AND(ISNUMBER(OFFSET('Sanitation Data'!$D$4,0,10*ROW('Sanitation Data'!D36))),'Data Summary'!CK42="Yes"),100-OFFSET('Sanitation Data'!$D$4,0,10*ROW('Sanitation Data'!D36)),NA())</f>
        <v>#N/A</v>
      </c>
      <c r="W42" s="97" t="e">
        <f ca="true">+IF(AND(ISNUMBER(OFFSET('Sanitation Data'!$D$6,0,10*ROW('Sanitation Data'!D36))),'Data Summary'!CL42="Yes"),OFFSET('Sanitation Data'!$D$6,0,10*ROW('Sanitation Data'!D36)),NA())</f>
        <v>#N/A</v>
      </c>
      <c r="X42" s="97" t="e">
        <f ca="true">+IF(AND(ISNUMBER(OFFSET('Sanitation Data'!$D$10,0,10*ROW('Sanitation Data'!D36))),'Data Summary'!CM42="Yes"),OFFSET('Sanitation Data'!$D$10,0,10*ROW('Sanitation Data'!D36)),NA())</f>
        <v>#N/A</v>
      </c>
      <c r="Y42" s="97" t="e">
        <f ca="true">+IF(AND(ISNUMBER(OFFSET('Sanitation Data'!$D$11,0,10*ROW('Sanitation Data'!D36))),'Data Summary'!CN42="Yes"),OFFSET('Sanitation Data'!$D$11,0,10*ROW('Sanitation Data'!D36)),NA())</f>
        <v>#N/A</v>
      </c>
      <c r="Z42" s="97" t="e">
        <f ca="true">+IF(AND(ISNUMBER(OFFSET('Sanitation Data'!$D$12,0,10*ROW('Sanitation Data'!D36))),'Data Summary'!CO42="Yes"),OFFSET('Sanitation Data'!$D$12,0,10*ROW('Sanitation Data'!D36)),NA())</f>
        <v>#N/A</v>
      </c>
      <c r="AA42" s="97" t="e">
        <f ca="true">+IF(AND(ISNUMBER(OFFSET('Sanitation Data'!$E$4,0,10*ROW('Sanitation Data'!E36))),'Data Summary'!CP42="Yes"),100-OFFSET('Sanitation Data'!$E$4,0,10*ROW('Sanitation Data'!E36)),NA())</f>
        <v>#N/A</v>
      </c>
      <c r="AB42" s="97" t="e">
        <f ca="true">+IF(AND(ISNUMBER(OFFSET('Sanitation Data'!$E$6,0,10*ROW('Sanitation Data'!E36))),'Data Summary'!CQ42="Yes"),OFFSET('Sanitation Data'!$E$6,0,10*ROW('Sanitation Data'!E36)),NA())</f>
        <v>#N/A</v>
      </c>
      <c r="AC42" s="97" t="e">
        <f ca="true">+IF(AND(ISNUMBER(OFFSET('Sanitation Data'!$E$10,0,10*ROW('Sanitation Data'!E36))),'Data Summary'!CR42="Yes"),OFFSET('Sanitation Data'!$E$10,0,10*ROW('Sanitation Data'!E36)),NA())</f>
        <v>#N/A</v>
      </c>
      <c r="AD42" s="97" t="e">
        <f ca="true">+IF(AND(ISNUMBER(OFFSET('Sanitation Data'!$E$11,0,10*ROW('Sanitation Data'!E36))),'Data Summary'!CS42="Yes"),OFFSET('Sanitation Data'!$E$11,0,10*ROW('Sanitation Data'!E36)),NA())</f>
        <v>#N/A</v>
      </c>
      <c r="AE42" s="97" t="e">
        <f ca="true">+IF(AND(ISNUMBER(OFFSET('Sanitation Data'!$E$12,0,10*ROW('Sanitation Data'!E36))),'Data Summary'!CT42="Yes"),OFFSET('Sanitation Data'!$E$12,0,10*ROW('Sanitation Data'!E36)),NA())</f>
        <v>#N/A</v>
      </c>
      <c r="AF42" s="97" t="e">
        <f ca="true">+IF(AND(ISNUMBER(OFFSET('Sanitation Data'!$F$4,0,10*ROW('Sanitation Data'!F36))),'Data Summary'!CU42="Yes"),100-OFFSET('Sanitation Data'!$F$4,0,10*ROW('Sanitation Data'!F36)),NA())</f>
        <v>#N/A</v>
      </c>
      <c r="AG42" s="97" t="e">
        <f ca="true">+IF(AND(ISNUMBER(OFFSET('Sanitation Data'!$F$6,0,10*ROW('Sanitation Data'!F36))),'Data Summary'!CV42="Yes"),OFFSET('Sanitation Data'!$F$6,0,10*ROW('Sanitation Data'!F36)),NA())</f>
        <v>#N/A</v>
      </c>
      <c r="AH42" s="97" t="e">
        <f ca="true">+IF(AND(ISNUMBER(OFFSET('Sanitation Data'!$F$10,0,10*ROW('Sanitation Data'!F36))),'Data Summary'!CW42="Yes"),OFFSET('Sanitation Data'!$F$10,0,10*ROW('Sanitation Data'!F36)),NA())</f>
        <v>#N/A</v>
      </c>
      <c r="AI42" s="97" t="e">
        <f ca="true">+IF(AND(ISNUMBER(OFFSET('Sanitation Data'!$F$11,0,10*ROW('Sanitation Data'!F36))),'Data Summary'!CX42="Yes"),OFFSET('Sanitation Data'!$F$11,0,10*ROW('Sanitation Data'!F36)),NA())</f>
        <v>#N/A</v>
      </c>
      <c r="AJ42" s="97" t="e">
        <f ca="true">+IF(AND(ISNUMBER(OFFSET('Sanitation Data'!$F$12,0,10*ROW('Sanitation Data'!F36))),'Data Summary'!CY42="Yes"),OFFSET('Sanitation Data'!$F$12,0,10*ROW('Sanitation Data'!F36)),NA())</f>
        <v>#N/A</v>
      </c>
      <c r="AK42" s="97" t="e">
        <f ca="true">+IF(AND(ISNUMBER(OFFSET('Sanitation Data'!$G$4,0,10*ROW('Sanitation Data'!G36))),'Data Summary'!CZ42="Yes"),100-OFFSET('Sanitation Data'!$G$4,0,10*ROW('Sanitation Data'!G36)),NA())</f>
        <v>#N/A</v>
      </c>
      <c r="AL42" s="97" t="e">
        <f ca="true">+IF(AND(ISNUMBER(OFFSET('Sanitation Data'!$G$6,0,10*ROW('Sanitation Data'!G36))),'Data Summary'!DA42="Yes"),OFFSET('Sanitation Data'!$G$6,0,10*ROW('Sanitation Data'!G36)),NA())</f>
        <v>#N/A</v>
      </c>
      <c r="AM42" s="97" t="e">
        <f ca="true">+IF(AND(ISNUMBER(OFFSET('Sanitation Data'!$G$10,0,10*ROW('Sanitation Data'!G36))),'Data Summary'!DB42="Yes"),OFFSET('Sanitation Data'!$G$10,0,10*ROW('Sanitation Data'!G36)),NA())</f>
        <v>#N/A</v>
      </c>
      <c r="AN42" s="97" t="e">
        <f ca="true">+IF(AND(ISNUMBER(OFFSET('Sanitation Data'!$G$11,0,10*ROW('Sanitation Data'!G36))),'Data Summary'!DC42="Yes"),OFFSET('Sanitation Data'!$G$11,0,10*ROW('Sanitation Data'!G36)),NA())</f>
        <v>#N/A</v>
      </c>
      <c r="AO42" s="97" t="e">
        <f ca="true">+IF(AND(ISNUMBER(OFFSET('Sanitation Data'!$G$12,0,10*ROW('Sanitation Data'!G36))),'Data Summary'!DD42="Yes"),OFFSET('Sanitation Data'!$G$12,0,10*ROW('Sanitation Data'!G36)),NA())</f>
        <v>#N/A</v>
      </c>
      <c r="AP42" s="97" t="e">
        <f ca="true">+IF(AND(ISNUMBER(OFFSET('Sanitation Data'!$H$4,0,10*ROW('Sanitation Data'!H36))),'Data Summary'!DE42="Yes"),100-OFFSET('Sanitation Data'!$H$4,0,10*ROW('Sanitation Data'!H36)),NA())</f>
        <v>#N/A</v>
      </c>
      <c r="AQ42" s="97" t="e">
        <f ca="true">+IF(AND(ISNUMBER(OFFSET('Sanitation Data'!$H$6,0,10*ROW('Sanitation Data'!H36))),'Data Summary'!DF42="Yes"),OFFSET('Sanitation Data'!$H$6,0,10*ROW('Sanitation Data'!H36)),NA())</f>
        <v>#N/A</v>
      </c>
      <c r="AR42" s="97" t="e">
        <f ca="true">+IF(AND(ISNUMBER(OFFSET('Sanitation Data'!$H$10,0,10*ROW('Sanitation Data'!H36))),'Data Summary'!DG42="Yes"),OFFSET('Sanitation Data'!$H$10,0,10*ROW('Sanitation Data'!H36)),NA())</f>
        <v>#N/A</v>
      </c>
      <c r="AS42" s="97" t="e">
        <f ca="true">+IF(AND(ISNUMBER(OFFSET('Sanitation Data'!$H$11,0,10*ROW('Sanitation Data'!H36))),'Data Summary'!DH42="Yes"),OFFSET('Sanitation Data'!$H$11,0,10*ROW('Sanitation Data'!H36)),NA())</f>
        <v>#N/A</v>
      </c>
      <c r="AT42" s="97" t="e">
        <f ca="true">+IF(AND(ISNUMBER(OFFSET('Sanitation Data'!$H$12,0,10*ROW('Sanitation Data'!H36))),'Data Summary'!DI42="Yes"),OFFSET('Sanitation Data'!$H$12,0,10*ROW('Sanitation Data'!H36)),NA())</f>
        <v>#N/A</v>
      </c>
      <c r="AU42" s="97" t="e">
        <f ca="true">+IF(AND(ISNUMBER(OFFSET('Sanitation Data'!$I$4,0,10*ROW('Sanitation Data'!I36))),'Data Summary'!DJ42="Yes"),100-OFFSET('Sanitation Data'!$I$4,0,10*ROW('Sanitation Data'!I36)),NA())</f>
        <v>#N/A</v>
      </c>
      <c r="AV42" s="97" t="e">
        <f ca="true">+IF(AND(ISNUMBER(OFFSET('Sanitation Data'!$I$6,0,10*ROW('Sanitation Data'!I36))),'Data Summary'!DK42="Yes"),OFFSET('Sanitation Data'!$I$6,0,10*ROW('Sanitation Data'!I36)),NA())</f>
        <v>#N/A</v>
      </c>
      <c r="AW42" s="97" t="e">
        <f ca="true">+IF(AND(ISNUMBER(OFFSET('Sanitation Data'!$I$10,0,10*ROW('Sanitation Data'!I36))),'Data Summary'!DL42="Yes"),OFFSET('Sanitation Data'!$I$10,0,10*ROW('Sanitation Data'!I36)),NA())</f>
        <v>#N/A</v>
      </c>
      <c r="AX42" s="97" t="e">
        <f ca="true">+IF(AND(ISNUMBER(OFFSET('Sanitation Data'!$I$11,0,10*ROW('Sanitation Data'!I36))),'Data Summary'!DM42="Yes"),OFFSET('Sanitation Data'!$I$11,0,10*ROW('Sanitation Data'!I36)),NA())</f>
        <v>#N/A</v>
      </c>
      <c r="AY42" s="97" t="e">
        <f ca="true">+IF(AND(ISNUMBER(OFFSET('Sanitation Data'!$I$12,0,10*ROW('Sanitation Data'!I36))),'Data Summary'!DN42="Yes"),OFFSET('Sanitation Data'!$I$12,0,10*ROW('Sanitation Data'!I36)),NA())</f>
        <v>#N/A</v>
      </c>
      <c r="AZ42" s="98" t="e">
        <f ca="true">+IF(AND(ISNUMBER(OFFSET('Hygiene Data'!$D$5,0,10*ROW('Hygiene Data'!D36))),'Data Summary'!DO42="Yes"),OFFSET('Hygiene Data'!$D$5,0,10*ROW('Hygiene Data'!D36)),NA())</f>
        <v>#N/A</v>
      </c>
      <c r="BA42" s="98" t="e">
        <f ca="true">+IF(AND(ISNUMBER(OFFSET('Hygiene Data'!$D$7,0,10*ROW('Hygiene Data'!D36))),'Data Summary'!DP42="Yes"),OFFSET('Hygiene Data'!$D$7,0,10*ROW('Hygiene Data'!D36)),NA())</f>
        <v>#N/A</v>
      </c>
      <c r="BB42" s="98" t="e">
        <f ca="true">+IF(AND(ISNUMBER(OFFSET('Hygiene Data'!$D$9,0,10*ROW('Hygiene Data'!D36))),'Data Summary'!DQ42="Yes"),OFFSET('Hygiene Data'!$D$9,0,10*ROW('Hygiene Data'!D36)),NA())</f>
        <v>#N/A</v>
      </c>
      <c r="BC42" s="98" t="e">
        <f ca="true">+IF(AND(ISNUMBER(OFFSET('Hygiene Data'!$E$5,0,10*ROW('Hygiene Data'!E36))),'Data Summary'!DR42="Yes"),OFFSET('Hygiene Data'!$E$5,0,10*ROW('Hygiene Data'!E36)),NA())</f>
        <v>#N/A</v>
      </c>
      <c r="BD42" s="98" t="e">
        <f ca="true">+IF(AND(ISNUMBER(OFFSET('Hygiene Data'!$E$7,0,10*ROW('Hygiene Data'!E36))),'Data Summary'!DS42="Yes"),OFFSET('Hygiene Data'!$E$7,0,10*ROW('Hygiene Data'!E36)),NA())</f>
        <v>#N/A</v>
      </c>
      <c r="BE42" s="98" t="e">
        <f ca="true">+IF(AND(ISNUMBER(OFFSET('Hygiene Data'!$E$9,0,10*ROW('Hygiene Data'!E36))),'Data Summary'!DT42="Yes"),OFFSET('Hygiene Data'!$E$9,0,10*ROW('Hygiene Data'!E36)),NA())</f>
        <v>#N/A</v>
      </c>
      <c r="BF42" s="98" t="e">
        <f ca="true">+IF(AND(ISNUMBER(OFFSET('Hygiene Data'!$F$5,0,10*ROW('Hygiene Data'!F36))),'Data Summary'!DU42="Yes"),OFFSET('Hygiene Data'!$F$5,0,10*ROW('Hygiene Data'!F36)),NA())</f>
        <v>#N/A</v>
      </c>
      <c r="BG42" s="98" t="e">
        <f ca="true">+IF(AND(ISNUMBER(OFFSET('Hygiene Data'!$F$7,0,10*ROW('Hygiene Data'!F36))),'Data Summary'!DV42="Yes"),OFFSET('Hygiene Data'!$F$7,0,10*ROW('Hygiene Data'!F36)),NA())</f>
        <v>#N/A</v>
      </c>
      <c r="BH42" s="98" t="e">
        <f ca="true">+IF(AND(ISNUMBER(OFFSET('Hygiene Data'!$F$9,0,10*ROW('Hygiene Data'!F36))),'Data Summary'!DW42="Yes"),OFFSET('Hygiene Data'!$F$9,0,10*ROW('Hygiene Data'!F36)),NA())</f>
        <v>#N/A</v>
      </c>
      <c r="BI42" s="98" t="e">
        <f ca="true">+IF(AND(ISNUMBER(OFFSET('Hygiene Data'!$G$5,0,10*ROW('Hygiene Data'!G36))),'Data Summary'!DX42="Yes"),OFFSET('Hygiene Data'!$G$5,0,10*ROW('Hygiene Data'!G36)),NA())</f>
        <v>#N/A</v>
      </c>
      <c r="BJ42" s="98" t="e">
        <f ca="true">+IF(AND(ISNUMBER(OFFSET('Hygiene Data'!$G$7,0,10*ROW('Hygiene Data'!G36))),'Data Summary'!DY42="Yes"),OFFSET('Hygiene Data'!$G$7,0,10*ROW('Hygiene Data'!G36)),NA())</f>
        <v>#N/A</v>
      </c>
      <c r="BK42" s="98" t="e">
        <f ca="true">+IF(AND(ISNUMBER(OFFSET('Hygiene Data'!$G$9,0,10*ROW('Hygiene Data'!G36))),'Data Summary'!DZ42="Yes"),OFFSET('Hygiene Data'!$G$9,0,10*ROW('Hygiene Data'!G36)),NA())</f>
        <v>#N/A</v>
      </c>
      <c r="BL42" s="98" t="e">
        <f ca="true">+IF(AND(ISNUMBER(OFFSET('Hygiene Data'!$H$5,0,10*ROW('Hygiene Data'!H36))),'Data Summary'!EA42="Yes"),OFFSET('Hygiene Data'!$H$5,0,10*ROW('Hygiene Data'!H36)),NA())</f>
        <v>#N/A</v>
      </c>
      <c r="BM42" s="98" t="e">
        <f ca="true">+IF(AND(ISNUMBER(OFFSET('Hygiene Data'!$H$7,0,10*ROW('Hygiene Data'!H36))),'Data Summary'!EB42="Yes"),OFFSET('Hygiene Data'!$H$7,0,10*ROW('Hygiene Data'!H36)),NA())</f>
        <v>#N/A</v>
      </c>
      <c r="BN42" s="98" t="e">
        <f ca="true">+IF(AND(ISNUMBER(OFFSET('Hygiene Data'!$H$9,0,10*ROW('Hygiene Data'!H36))),'Data Summary'!EC42="Yes"),OFFSET('Hygiene Data'!$H$9,0,10*ROW('Hygiene Data'!H36)),NA())</f>
        <v>#N/A</v>
      </c>
      <c r="BO42" s="98" t="e">
        <f ca="true">+IF(AND(ISNUMBER(OFFSET('Hygiene Data'!$I$5,0,10*ROW('Hygiene Data'!I36))),'Data Summary'!ED42="Yes"),OFFSET('Hygiene Data'!$I$5,0,10*ROW('Hygiene Data'!I36)),NA())</f>
        <v>#N/A</v>
      </c>
      <c r="BP42" s="98" t="e">
        <f ca="true">+IF(AND(ISNUMBER(OFFSET('Hygiene Data'!$I$7,0,10*ROW('Hygiene Data'!I36))),'Data Summary'!EE42="Yes"),OFFSET('Hygiene Data'!$I$7,0,10*ROW('Hygiene Data'!I36)),NA())</f>
        <v>#N/A</v>
      </c>
      <c r="BQ42" s="98" t="e">
        <f ca="true">+IF(AND(ISNUMBER(OFFSET('Hygiene Data'!$I$9,0,10*ROW('Hygiene Data'!I36))),'Data Summary'!EF42="Yes"),OFFSET('Hygiene Data'!$I$9,0,10*ROW('Hygiene Data'!I36)),NA())</f>
        <v>#N/A</v>
      </c>
    </row>
    <row xmlns:x14ac="http://schemas.microsoft.com/office/spreadsheetml/2009/9/ac" r="43" x14ac:dyDescent="0.2">
      <c r="A43" s="339" t="e">
        <f ca="true">+RIGHT('Data Summary'!A43,LEN('Data Summary'!A43)-9)</f>
        <v>#VALUE!</v>
      </c>
      <c r="B43" s="36" t="str">
        <f ca="true">+IF(ISTEXT('Data Summary'!B43),'Data Summary'!B43,"")</f>
        <v/>
      </c>
      <c r="C43" s="338" t="e">
        <f ca="true">+VALUE('Data Summary'!C43)</f>
        <v>#VALUE!</v>
      </c>
      <c r="D43" s="96" t="e">
        <f ca="true">+IF(AND(ISNUMBER(OFFSET('Water Data'!$D$4,0,10*ROW('Water Data'!D37))),'Data Summary'!BS43="Yes"),100-OFFSET('Water Data'!$D$4,0,10*ROW('Water Data'!D37)),NA())</f>
        <v>#N/A</v>
      </c>
      <c r="E43" s="96" t="e">
        <f ca="true">+IF(AND(ISNUMBER(OFFSET('Water Data'!$D$6,0,10*ROW('Water Data'!D37))),'Data Summary'!BT43="Yes"),OFFSET('Water Data'!$D$6,0,10*ROW('Water Data'!D37)),NA())</f>
        <v>#N/A</v>
      </c>
      <c r="F43" s="96" t="e">
        <f ca="true">+IF(AND(ISNUMBER(OFFSET('Water Data'!$D$9,0,10*ROW('Water Data'!D37))),'Data Summary'!BU43="Yes"),OFFSET('Water Data'!$D$9,0,10*ROW('Water Data'!D37)),NA())</f>
        <v>#N/A</v>
      </c>
      <c r="G43" s="96" t="e">
        <f ca="true">+IF(AND(ISNUMBER(OFFSET('Water Data'!$E$4,0,10*ROW('Water Data'!E37))),'Data Summary'!BV43="Yes"),100-OFFSET('Water Data'!$E$4,0,10*ROW('Water Data'!E37)),NA())</f>
        <v>#N/A</v>
      </c>
      <c r="H43" s="96" t="e">
        <f ca="true">+IF(AND(ISNUMBER(OFFSET('Water Data'!$E$6,0,10*ROW('Water Data'!E37))),'Data Summary'!BW43="Yes"),OFFSET('Water Data'!$E$6,0,10*ROW('Water Data'!E37)),NA())</f>
        <v>#N/A</v>
      </c>
      <c r="I43" s="96" t="e">
        <f ca="true">+IF(AND(ISNUMBER(OFFSET('Water Data'!$E$9,0,10*ROW('Water Data'!E37))),'Data Summary'!BX43="Yes"),OFFSET('Water Data'!$E$9,0,10*ROW('Water Data'!E37)),NA())</f>
        <v>#N/A</v>
      </c>
      <c r="J43" s="96" t="e">
        <f ca="true">+IF(AND(ISNUMBER(OFFSET('Water Data'!$F$4,0,10*ROW('Water Data'!F37))),'Data Summary'!BY43="Yes"),100-OFFSET('Water Data'!$F$4,0,10*ROW('Water Data'!F37)),NA())</f>
        <v>#N/A</v>
      </c>
      <c r="K43" s="96" t="e">
        <f ca="true">+IF(AND(ISNUMBER(OFFSET('Water Data'!$F$6,0,10*ROW('Water Data'!F37))),'Data Summary'!BZ43="Yes"),OFFSET('Water Data'!$F$6,0,10*ROW('Water Data'!F37)),NA())</f>
        <v>#N/A</v>
      </c>
      <c r="L43" s="96" t="e">
        <f ca="true">+IF(AND(ISNUMBER(OFFSET('Water Data'!$F$9,0,10*ROW('Water Data'!F37))),'Data Summary'!CA43="Yes"),OFFSET('Water Data'!$F$9,0,10*ROW('Water Data'!F37)),NA())</f>
        <v>#N/A</v>
      </c>
      <c r="M43" s="96" t="e">
        <f ca="true">+IF(AND(ISNUMBER(OFFSET('Water Data'!$G$4,0,10*ROW('Water Data'!G37))),'Data Summary'!CB43="Yes"),100-OFFSET('Water Data'!$G$4,0,10*ROW('Water Data'!G37)),NA())</f>
        <v>#N/A</v>
      </c>
      <c r="N43" s="96" t="e">
        <f ca="true">+IF(AND(ISNUMBER(OFFSET('Water Data'!$G$6,0,10*ROW('Water Data'!G37))),'Data Summary'!CC43="Yes"),OFFSET('Water Data'!$G$6,0,10*ROW('Water Data'!G37)),NA())</f>
        <v>#N/A</v>
      </c>
      <c r="O43" s="96" t="e">
        <f ca="true">+IF(AND(ISNUMBER(OFFSET('Water Data'!$G$9,0,10*ROW('Water Data'!G37))),'Data Summary'!CD43="Yes"),OFFSET('Water Data'!$G$9,0,10*ROW('Water Data'!G37)),NA())</f>
        <v>#N/A</v>
      </c>
      <c r="P43" s="96" t="e">
        <f ca="true">+IF(AND(ISNUMBER(OFFSET('Water Data'!$H$4,0,10*ROW('Water Data'!H37))),'Data Summary'!CE43="Yes"),100-OFFSET('Water Data'!$H$4,0,10*ROW('Water Data'!H37)),NA())</f>
        <v>#N/A</v>
      </c>
      <c r="Q43" s="96" t="e">
        <f ca="true">+IF(AND(ISNUMBER(OFFSET('Water Data'!$H$6,0,10*ROW('Water Data'!H37))),'Data Summary'!CF43="Yes"),OFFSET('Water Data'!$H$6,0,10*ROW('Water Data'!H37)),NA())</f>
        <v>#N/A</v>
      </c>
      <c r="R43" s="96" t="e">
        <f ca="true">+IF(AND(ISNUMBER(OFFSET('Water Data'!$H$9,0,10*ROW('Water Data'!H37))),'Data Summary'!CG43="Yes"),OFFSET('Water Data'!$H$9,0,10*ROW('Water Data'!H37)),NA())</f>
        <v>#N/A</v>
      </c>
      <c r="S43" s="96" t="e">
        <f ca="true">+IF(AND(ISNUMBER(OFFSET('Water Data'!$I$4,0,10*ROW('Water Data'!I37))),'Data Summary'!CH43="Yes"),100-OFFSET('Water Data'!$I$4,0,10*ROW('Water Data'!I37)),NA())</f>
        <v>#N/A</v>
      </c>
      <c r="T43" s="96" t="e">
        <f ca="true">+IF(AND(ISNUMBER(OFFSET('Water Data'!$I$6,0,10*ROW('Water Data'!I37))),'Data Summary'!CI43="Yes"),OFFSET('Water Data'!$I$6,0,10*ROW('Water Data'!I37)),NA())</f>
        <v>#N/A</v>
      </c>
      <c r="U43" s="96" t="e">
        <f ca="true">+IF(AND(ISNUMBER(OFFSET('Water Data'!$I$9,0,10*ROW('Water Data'!I37))),'Data Summary'!CJ43="Yes"),OFFSET('Water Data'!$I$9,0,10*ROW('Water Data'!I37)),NA())</f>
        <v>#N/A</v>
      </c>
      <c r="V43" s="97" t="e">
        <f ca="true">+IF(AND(ISNUMBER(OFFSET('Sanitation Data'!$D$4,0,10*ROW('Sanitation Data'!D37))),'Data Summary'!CK43="Yes"),100-OFFSET('Sanitation Data'!$D$4,0,10*ROW('Sanitation Data'!D37)),NA())</f>
        <v>#N/A</v>
      </c>
      <c r="W43" s="97" t="e">
        <f ca="true">+IF(AND(ISNUMBER(OFFSET('Sanitation Data'!$D$6,0,10*ROW('Sanitation Data'!D37))),'Data Summary'!CL43="Yes"),OFFSET('Sanitation Data'!$D$6,0,10*ROW('Sanitation Data'!D37)),NA())</f>
        <v>#N/A</v>
      </c>
      <c r="X43" s="97" t="e">
        <f ca="true">+IF(AND(ISNUMBER(OFFSET('Sanitation Data'!$D$10,0,10*ROW('Sanitation Data'!D37))),'Data Summary'!CM43="Yes"),OFFSET('Sanitation Data'!$D$10,0,10*ROW('Sanitation Data'!D37)),NA())</f>
        <v>#N/A</v>
      </c>
      <c r="Y43" s="97" t="e">
        <f ca="true">+IF(AND(ISNUMBER(OFFSET('Sanitation Data'!$D$11,0,10*ROW('Sanitation Data'!D37))),'Data Summary'!CN43="Yes"),OFFSET('Sanitation Data'!$D$11,0,10*ROW('Sanitation Data'!D37)),NA())</f>
        <v>#N/A</v>
      </c>
      <c r="Z43" s="97" t="e">
        <f ca="true">+IF(AND(ISNUMBER(OFFSET('Sanitation Data'!$D$12,0,10*ROW('Sanitation Data'!D37))),'Data Summary'!CO43="Yes"),OFFSET('Sanitation Data'!$D$12,0,10*ROW('Sanitation Data'!D37)),NA())</f>
        <v>#N/A</v>
      </c>
      <c r="AA43" s="97" t="e">
        <f ca="true">+IF(AND(ISNUMBER(OFFSET('Sanitation Data'!$E$4,0,10*ROW('Sanitation Data'!E37))),'Data Summary'!CP43="Yes"),100-OFFSET('Sanitation Data'!$E$4,0,10*ROW('Sanitation Data'!E37)),NA())</f>
        <v>#N/A</v>
      </c>
      <c r="AB43" s="97" t="e">
        <f ca="true">+IF(AND(ISNUMBER(OFFSET('Sanitation Data'!$E$6,0,10*ROW('Sanitation Data'!E37))),'Data Summary'!CQ43="Yes"),OFFSET('Sanitation Data'!$E$6,0,10*ROW('Sanitation Data'!E37)),NA())</f>
        <v>#N/A</v>
      </c>
      <c r="AC43" s="97" t="e">
        <f ca="true">+IF(AND(ISNUMBER(OFFSET('Sanitation Data'!$E$10,0,10*ROW('Sanitation Data'!E37))),'Data Summary'!CR43="Yes"),OFFSET('Sanitation Data'!$E$10,0,10*ROW('Sanitation Data'!E37)),NA())</f>
        <v>#N/A</v>
      </c>
      <c r="AD43" s="97" t="e">
        <f ca="true">+IF(AND(ISNUMBER(OFFSET('Sanitation Data'!$E$11,0,10*ROW('Sanitation Data'!E37))),'Data Summary'!CS43="Yes"),OFFSET('Sanitation Data'!$E$11,0,10*ROW('Sanitation Data'!E37)),NA())</f>
        <v>#N/A</v>
      </c>
      <c r="AE43" s="97" t="e">
        <f ca="true">+IF(AND(ISNUMBER(OFFSET('Sanitation Data'!$E$12,0,10*ROW('Sanitation Data'!E37))),'Data Summary'!CT43="Yes"),OFFSET('Sanitation Data'!$E$12,0,10*ROW('Sanitation Data'!E37)),NA())</f>
        <v>#N/A</v>
      </c>
      <c r="AF43" s="97" t="e">
        <f ca="true">+IF(AND(ISNUMBER(OFFSET('Sanitation Data'!$F$4,0,10*ROW('Sanitation Data'!F37))),'Data Summary'!CU43="Yes"),100-OFFSET('Sanitation Data'!$F$4,0,10*ROW('Sanitation Data'!F37)),NA())</f>
        <v>#N/A</v>
      </c>
      <c r="AG43" s="97" t="e">
        <f ca="true">+IF(AND(ISNUMBER(OFFSET('Sanitation Data'!$F$6,0,10*ROW('Sanitation Data'!F37))),'Data Summary'!CV43="Yes"),OFFSET('Sanitation Data'!$F$6,0,10*ROW('Sanitation Data'!F37)),NA())</f>
        <v>#N/A</v>
      </c>
      <c r="AH43" s="97" t="e">
        <f ca="true">+IF(AND(ISNUMBER(OFFSET('Sanitation Data'!$F$10,0,10*ROW('Sanitation Data'!F37))),'Data Summary'!CW43="Yes"),OFFSET('Sanitation Data'!$F$10,0,10*ROW('Sanitation Data'!F37)),NA())</f>
        <v>#N/A</v>
      </c>
      <c r="AI43" s="97" t="e">
        <f ca="true">+IF(AND(ISNUMBER(OFFSET('Sanitation Data'!$F$11,0,10*ROW('Sanitation Data'!F37))),'Data Summary'!CX43="Yes"),OFFSET('Sanitation Data'!$F$11,0,10*ROW('Sanitation Data'!F37)),NA())</f>
        <v>#N/A</v>
      </c>
      <c r="AJ43" s="97" t="e">
        <f ca="true">+IF(AND(ISNUMBER(OFFSET('Sanitation Data'!$F$12,0,10*ROW('Sanitation Data'!F37))),'Data Summary'!CY43="Yes"),OFFSET('Sanitation Data'!$F$12,0,10*ROW('Sanitation Data'!F37)),NA())</f>
        <v>#N/A</v>
      </c>
      <c r="AK43" s="97" t="e">
        <f ca="true">+IF(AND(ISNUMBER(OFFSET('Sanitation Data'!$G$4,0,10*ROW('Sanitation Data'!G37))),'Data Summary'!CZ43="Yes"),100-OFFSET('Sanitation Data'!$G$4,0,10*ROW('Sanitation Data'!G37)),NA())</f>
        <v>#N/A</v>
      </c>
      <c r="AL43" s="97" t="e">
        <f ca="true">+IF(AND(ISNUMBER(OFFSET('Sanitation Data'!$G$6,0,10*ROW('Sanitation Data'!G37))),'Data Summary'!DA43="Yes"),OFFSET('Sanitation Data'!$G$6,0,10*ROW('Sanitation Data'!G37)),NA())</f>
        <v>#N/A</v>
      </c>
      <c r="AM43" s="97" t="e">
        <f ca="true">+IF(AND(ISNUMBER(OFFSET('Sanitation Data'!$G$10,0,10*ROW('Sanitation Data'!G37))),'Data Summary'!DB43="Yes"),OFFSET('Sanitation Data'!$G$10,0,10*ROW('Sanitation Data'!G37)),NA())</f>
        <v>#N/A</v>
      </c>
      <c r="AN43" s="97" t="e">
        <f ca="true">+IF(AND(ISNUMBER(OFFSET('Sanitation Data'!$G$11,0,10*ROW('Sanitation Data'!G37))),'Data Summary'!DC43="Yes"),OFFSET('Sanitation Data'!$G$11,0,10*ROW('Sanitation Data'!G37)),NA())</f>
        <v>#N/A</v>
      </c>
      <c r="AO43" s="97" t="e">
        <f ca="true">+IF(AND(ISNUMBER(OFFSET('Sanitation Data'!$G$12,0,10*ROW('Sanitation Data'!G37))),'Data Summary'!DD43="Yes"),OFFSET('Sanitation Data'!$G$12,0,10*ROW('Sanitation Data'!G37)),NA())</f>
        <v>#N/A</v>
      </c>
      <c r="AP43" s="97" t="e">
        <f ca="true">+IF(AND(ISNUMBER(OFFSET('Sanitation Data'!$H$4,0,10*ROW('Sanitation Data'!H37))),'Data Summary'!DE43="Yes"),100-OFFSET('Sanitation Data'!$H$4,0,10*ROW('Sanitation Data'!H37)),NA())</f>
        <v>#N/A</v>
      </c>
      <c r="AQ43" s="97" t="e">
        <f ca="true">+IF(AND(ISNUMBER(OFFSET('Sanitation Data'!$H$6,0,10*ROW('Sanitation Data'!H37))),'Data Summary'!DF43="Yes"),OFFSET('Sanitation Data'!$H$6,0,10*ROW('Sanitation Data'!H37)),NA())</f>
        <v>#N/A</v>
      </c>
      <c r="AR43" s="97" t="e">
        <f ca="true">+IF(AND(ISNUMBER(OFFSET('Sanitation Data'!$H$10,0,10*ROW('Sanitation Data'!H37))),'Data Summary'!DG43="Yes"),OFFSET('Sanitation Data'!$H$10,0,10*ROW('Sanitation Data'!H37)),NA())</f>
        <v>#N/A</v>
      </c>
      <c r="AS43" s="97" t="e">
        <f ca="true">+IF(AND(ISNUMBER(OFFSET('Sanitation Data'!$H$11,0,10*ROW('Sanitation Data'!H37))),'Data Summary'!DH43="Yes"),OFFSET('Sanitation Data'!$H$11,0,10*ROW('Sanitation Data'!H37)),NA())</f>
        <v>#N/A</v>
      </c>
      <c r="AT43" s="97" t="e">
        <f ca="true">+IF(AND(ISNUMBER(OFFSET('Sanitation Data'!$H$12,0,10*ROW('Sanitation Data'!H37))),'Data Summary'!DI43="Yes"),OFFSET('Sanitation Data'!$H$12,0,10*ROW('Sanitation Data'!H37)),NA())</f>
        <v>#N/A</v>
      </c>
      <c r="AU43" s="97" t="e">
        <f ca="true">+IF(AND(ISNUMBER(OFFSET('Sanitation Data'!$I$4,0,10*ROW('Sanitation Data'!I37))),'Data Summary'!DJ43="Yes"),100-OFFSET('Sanitation Data'!$I$4,0,10*ROW('Sanitation Data'!I37)),NA())</f>
        <v>#N/A</v>
      </c>
      <c r="AV43" s="97" t="e">
        <f ca="true">+IF(AND(ISNUMBER(OFFSET('Sanitation Data'!$I$6,0,10*ROW('Sanitation Data'!I37))),'Data Summary'!DK43="Yes"),OFFSET('Sanitation Data'!$I$6,0,10*ROW('Sanitation Data'!I37)),NA())</f>
        <v>#N/A</v>
      </c>
      <c r="AW43" s="97" t="e">
        <f ca="true">+IF(AND(ISNUMBER(OFFSET('Sanitation Data'!$I$10,0,10*ROW('Sanitation Data'!I37))),'Data Summary'!DL43="Yes"),OFFSET('Sanitation Data'!$I$10,0,10*ROW('Sanitation Data'!I37)),NA())</f>
        <v>#N/A</v>
      </c>
      <c r="AX43" s="97" t="e">
        <f ca="true">+IF(AND(ISNUMBER(OFFSET('Sanitation Data'!$I$11,0,10*ROW('Sanitation Data'!I37))),'Data Summary'!DM43="Yes"),OFFSET('Sanitation Data'!$I$11,0,10*ROW('Sanitation Data'!I37)),NA())</f>
        <v>#N/A</v>
      </c>
      <c r="AY43" s="97" t="e">
        <f ca="true">+IF(AND(ISNUMBER(OFFSET('Sanitation Data'!$I$12,0,10*ROW('Sanitation Data'!I37))),'Data Summary'!DN43="Yes"),OFFSET('Sanitation Data'!$I$12,0,10*ROW('Sanitation Data'!I37)),NA())</f>
        <v>#N/A</v>
      </c>
      <c r="AZ43" s="98" t="e">
        <f ca="true">+IF(AND(ISNUMBER(OFFSET('Hygiene Data'!$D$5,0,10*ROW('Hygiene Data'!D37))),'Data Summary'!DO43="Yes"),OFFSET('Hygiene Data'!$D$5,0,10*ROW('Hygiene Data'!D37)),NA())</f>
        <v>#N/A</v>
      </c>
      <c r="BA43" s="98" t="e">
        <f ca="true">+IF(AND(ISNUMBER(OFFSET('Hygiene Data'!$D$7,0,10*ROW('Hygiene Data'!D37))),'Data Summary'!DP43="Yes"),OFFSET('Hygiene Data'!$D$7,0,10*ROW('Hygiene Data'!D37)),NA())</f>
        <v>#N/A</v>
      </c>
      <c r="BB43" s="98" t="e">
        <f ca="true">+IF(AND(ISNUMBER(OFFSET('Hygiene Data'!$D$9,0,10*ROW('Hygiene Data'!D37))),'Data Summary'!DQ43="Yes"),OFFSET('Hygiene Data'!$D$9,0,10*ROW('Hygiene Data'!D37)),NA())</f>
        <v>#N/A</v>
      </c>
      <c r="BC43" s="98" t="e">
        <f ca="true">+IF(AND(ISNUMBER(OFFSET('Hygiene Data'!$E$5,0,10*ROW('Hygiene Data'!E37))),'Data Summary'!DR43="Yes"),OFFSET('Hygiene Data'!$E$5,0,10*ROW('Hygiene Data'!E37)),NA())</f>
        <v>#N/A</v>
      </c>
      <c r="BD43" s="98" t="e">
        <f ca="true">+IF(AND(ISNUMBER(OFFSET('Hygiene Data'!$E$7,0,10*ROW('Hygiene Data'!E37))),'Data Summary'!DS43="Yes"),OFFSET('Hygiene Data'!$E$7,0,10*ROW('Hygiene Data'!E37)),NA())</f>
        <v>#N/A</v>
      </c>
      <c r="BE43" s="98" t="e">
        <f ca="true">+IF(AND(ISNUMBER(OFFSET('Hygiene Data'!$E$9,0,10*ROW('Hygiene Data'!E37))),'Data Summary'!DT43="Yes"),OFFSET('Hygiene Data'!$E$9,0,10*ROW('Hygiene Data'!E37)),NA())</f>
        <v>#N/A</v>
      </c>
      <c r="BF43" s="98" t="e">
        <f ca="true">+IF(AND(ISNUMBER(OFFSET('Hygiene Data'!$F$5,0,10*ROW('Hygiene Data'!F37))),'Data Summary'!DU43="Yes"),OFFSET('Hygiene Data'!$F$5,0,10*ROW('Hygiene Data'!F37)),NA())</f>
        <v>#N/A</v>
      </c>
      <c r="BG43" s="98" t="e">
        <f ca="true">+IF(AND(ISNUMBER(OFFSET('Hygiene Data'!$F$7,0,10*ROW('Hygiene Data'!F37))),'Data Summary'!DV43="Yes"),OFFSET('Hygiene Data'!$F$7,0,10*ROW('Hygiene Data'!F37)),NA())</f>
        <v>#N/A</v>
      </c>
      <c r="BH43" s="98" t="e">
        <f ca="true">+IF(AND(ISNUMBER(OFFSET('Hygiene Data'!$F$9,0,10*ROW('Hygiene Data'!F37))),'Data Summary'!DW43="Yes"),OFFSET('Hygiene Data'!$F$9,0,10*ROW('Hygiene Data'!F37)),NA())</f>
        <v>#N/A</v>
      </c>
      <c r="BI43" s="98" t="e">
        <f ca="true">+IF(AND(ISNUMBER(OFFSET('Hygiene Data'!$G$5,0,10*ROW('Hygiene Data'!G37))),'Data Summary'!DX43="Yes"),OFFSET('Hygiene Data'!$G$5,0,10*ROW('Hygiene Data'!G37)),NA())</f>
        <v>#N/A</v>
      </c>
      <c r="BJ43" s="98" t="e">
        <f ca="true">+IF(AND(ISNUMBER(OFFSET('Hygiene Data'!$G$7,0,10*ROW('Hygiene Data'!G37))),'Data Summary'!DY43="Yes"),OFFSET('Hygiene Data'!$G$7,0,10*ROW('Hygiene Data'!G37)),NA())</f>
        <v>#N/A</v>
      </c>
      <c r="BK43" s="98" t="e">
        <f ca="true">+IF(AND(ISNUMBER(OFFSET('Hygiene Data'!$G$9,0,10*ROW('Hygiene Data'!G37))),'Data Summary'!DZ43="Yes"),OFFSET('Hygiene Data'!$G$9,0,10*ROW('Hygiene Data'!G37)),NA())</f>
        <v>#N/A</v>
      </c>
      <c r="BL43" s="98" t="e">
        <f ca="true">+IF(AND(ISNUMBER(OFFSET('Hygiene Data'!$H$5,0,10*ROW('Hygiene Data'!H37))),'Data Summary'!EA43="Yes"),OFFSET('Hygiene Data'!$H$5,0,10*ROW('Hygiene Data'!H37)),NA())</f>
        <v>#N/A</v>
      </c>
      <c r="BM43" s="98" t="e">
        <f ca="true">+IF(AND(ISNUMBER(OFFSET('Hygiene Data'!$H$7,0,10*ROW('Hygiene Data'!H37))),'Data Summary'!EB43="Yes"),OFFSET('Hygiene Data'!$H$7,0,10*ROW('Hygiene Data'!H37)),NA())</f>
        <v>#N/A</v>
      </c>
      <c r="BN43" s="98" t="e">
        <f ca="true">+IF(AND(ISNUMBER(OFFSET('Hygiene Data'!$H$9,0,10*ROW('Hygiene Data'!H37))),'Data Summary'!EC43="Yes"),OFFSET('Hygiene Data'!$H$9,0,10*ROW('Hygiene Data'!H37)),NA())</f>
        <v>#N/A</v>
      </c>
      <c r="BO43" s="98" t="e">
        <f ca="true">+IF(AND(ISNUMBER(OFFSET('Hygiene Data'!$I$5,0,10*ROW('Hygiene Data'!I37))),'Data Summary'!ED43="Yes"),OFFSET('Hygiene Data'!$I$5,0,10*ROW('Hygiene Data'!I37)),NA())</f>
        <v>#N/A</v>
      </c>
      <c r="BP43" s="98" t="e">
        <f ca="true">+IF(AND(ISNUMBER(OFFSET('Hygiene Data'!$I$7,0,10*ROW('Hygiene Data'!I37))),'Data Summary'!EE43="Yes"),OFFSET('Hygiene Data'!$I$7,0,10*ROW('Hygiene Data'!I37)),NA())</f>
        <v>#N/A</v>
      </c>
      <c r="BQ43" s="98" t="e">
        <f ca="true">+IF(AND(ISNUMBER(OFFSET('Hygiene Data'!$I$9,0,10*ROW('Hygiene Data'!I37))),'Data Summary'!EF43="Yes"),OFFSET('Hygiene Data'!$I$9,0,10*ROW('Hygiene Data'!I37)),NA())</f>
        <v>#N/A</v>
      </c>
    </row>
    <row xmlns:x14ac="http://schemas.microsoft.com/office/spreadsheetml/2009/9/ac" r="44" x14ac:dyDescent="0.2">
      <c r="A44" s="339" t="e">
        <f ca="true">+RIGHT('Data Summary'!A44,LEN('Data Summary'!A44)-9)</f>
        <v>#VALUE!</v>
      </c>
      <c r="B44" s="36" t="str">
        <f ca="true">+IF(ISTEXT('Data Summary'!B44),'Data Summary'!B44,"")</f>
        <v/>
      </c>
      <c r="C44" s="338" t="e">
        <f ca="true">+VALUE('Data Summary'!C44)</f>
        <v>#VALUE!</v>
      </c>
      <c r="D44" s="96" t="e">
        <f ca="true">+IF(AND(ISNUMBER(OFFSET('Water Data'!$D$4,0,10*ROW('Water Data'!D38))),'Data Summary'!BS44="Yes"),100-OFFSET('Water Data'!$D$4,0,10*ROW('Water Data'!D38)),NA())</f>
        <v>#N/A</v>
      </c>
      <c r="E44" s="96" t="e">
        <f ca="true">+IF(AND(ISNUMBER(OFFSET('Water Data'!$D$6,0,10*ROW('Water Data'!D38))),'Data Summary'!BT44="Yes"),OFFSET('Water Data'!$D$6,0,10*ROW('Water Data'!D38)),NA())</f>
        <v>#N/A</v>
      </c>
      <c r="F44" s="96" t="e">
        <f ca="true">+IF(AND(ISNUMBER(OFFSET('Water Data'!$D$9,0,10*ROW('Water Data'!D38))),'Data Summary'!BU44="Yes"),OFFSET('Water Data'!$D$9,0,10*ROW('Water Data'!D38)),NA())</f>
        <v>#N/A</v>
      </c>
      <c r="G44" s="96" t="e">
        <f ca="true">+IF(AND(ISNUMBER(OFFSET('Water Data'!$E$4,0,10*ROW('Water Data'!E38))),'Data Summary'!BV44="Yes"),100-OFFSET('Water Data'!$E$4,0,10*ROW('Water Data'!E38)),NA())</f>
        <v>#N/A</v>
      </c>
      <c r="H44" s="96" t="e">
        <f ca="true">+IF(AND(ISNUMBER(OFFSET('Water Data'!$E$6,0,10*ROW('Water Data'!E38))),'Data Summary'!BW44="Yes"),OFFSET('Water Data'!$E$6,0,10*ROW('Water Data'!E38)),NA())</f>
        <v>#N/A</v>
      </c>
      <c r="I44" s="96" t="e">
        <f ca="true">+IF(AND(ISNUMBER(OFFSET('Water Data'!$E$9,0,10*ROW('Water Data'!E38))),'Data Summary'!BX44="Yes"),OFFSET('Water Data'!$E$9,0,10*ROW('Water Data'!E38)),NA())</f>
        <v>#N/A</v>
      </c>
      <c r="J44" s="96" t="e">
        <f ca="true">+IF(AND(ISNUMBER(OFFSET('Water Data'!$F$4,0,10*ROW('Water Data'!F38))),'Data Summary'!BY44="Yes"),100-OFFSET('Water Data'!$F$4,0,10*ROW('Water Data'!F38)),NA())</f>
        <v>#N/A</v>
      </c>
      <c r="K44" s="96" t="e">
        <f ca="true">+IF(AND(ISNUMBER(OFFSET('Water Data'!$F$6,0,10*ROW('Water Data'!F38))),'Data Summary'!BZ44="Yes"),OFFSET('Water Data'!$F$6,0,10*ROW('Water Data'!F38)),NA())</f>
        <v>#N/A</v>
      </c>
      <c r="L44" s="96" t="e">
        <f ca="true">+IF(AND(ISNUMBER(OFFSET('Water Data'!$F$9,0,10*ROW('Water Data'!F38))),'Data Summary'!CA44="Yes"),OFFSET('Water Data'!$F$9,0,10*ROW('Water Data'!F38)),NA())</f>
        <v>#N/A</v>
      </c>
      <c r="M44" s="96" t="e">
        <f ca="true">+IF(AND(ISNUMBER(OFFSET('Water Data'!$G$4,0,10*ROW('Water Data'!G38))),'Data Summary'!CB44="Yes"),100-OFFSET('Water Data'!$G$4,0,10*ROW('Water Data'!G38)),NA())</f>
        <v>#N/A</v>
      </c>
      <c r="N44" s="96" t="e">
        <f ca="true">+IF(AND(ISNUMBER(OFFSET('Water Data'!$G$6,0,10*ROW('Water Data'!G38))),'Data Summary'!CC44="Yes"),OFFSET('Water Data'!$G$6,0,10*ROW('Water Data'!G38)),NA())</f>
        <v>#N/A</v>
      </c>
      <c r="O44" s="96" t="e">
        <f ca="true">+IF(AND(ISNUMBER(OFFSET('Water Data'!$G$9,0,10*ROW('Water Data'!G38))),'Data Summary'!CD44="Yes"),OFFSET('Water Data'!$G$9,0,10*ROW('Water Data'!G38)),NA())</f>
        <v>#N/A</v>
      </c>
      <c r="P44" s="96" t="e">
        <f ca="true">+IF(AND(ISNUMBER(OFFSET('Water Data'!$H$4,0,10*ROW('Water Data'!H38))),'Data Summary'!CE44="Yes"),100-OFFSET('Water Data'!$H$4,0,10*ROW('Water Data'!H38)),NA())</f>
        <v>#N/A</v>
      </c>
      <c r="Q44" s="96" t="e">
        <f ca="true">+IF(AND(ISNUMBER(OFFSET('Water Data'!$H$6,0,10*ROW('Water Data'!H38))),'Data Summary'!CF44="Yes"),OFFSET('Water Data'!$H$6,0,10*ROW('Water Data'!H38)),NA())</f>
        <v>#N/A</v>
      </c>
      <c r="R44" s="96" t="e">
        <f ca="true">+IF(AND(ISNUMBER(OFFSET('Water Data'!$H$9,0,10*ROW('Water Data'!H38))),'Data Summary'!CG44="Yes"),OFFSET('Water Data'!$H$9,0,10*ROW('Water Data'!H38)),NA())</f>
        <v>#N/A</v>
      </c>
      <c r="S44" s="96" t="e">
        <f ca="true">+IF(AND(ISNUMBER(OFFSET('Water Data'!$I$4,0,10*ROW('Water Data'!I38))),'Data Summary'!CH44="Yes"),100-OFFSET('Water Data'!$I$4,0,10*ROW('Water Data'!I38)),NA())</f>
        <v>#N/A</v>
      </c>
      <c r="T44" s="96" t="e">
        <f ca="true">+IF(AND(ISNUMBER(OFFSET('Water Data'!$I$6,0,10*ROW('Water Data'!I38))),'Data Summary'!CI44="Yes"),OFFSET('Water Data'!$I$6,0,10*ROW('Water Data'!I38)),NA())</f>
        <v>#N/A</v>
      </c>
      <c r="U44" s="96" t="e">
        <f ca="true">+IF(AND(ISNUMBER(OFFSET('Water Data'!$I$9,0,10*ROW('Water Data'!I38))),'Data Summary'!CJ44="Yes"),OFFSET('Water Data'!$I$9,0,10*ROW('Water Data'!I38)),NA())</f>
        <v>#N/A</v>
      </c>
      <c r="V44" s="97" t="e">
        <f ca="true">+IF(AND(ISNUMBER(OFFSET('Sanitation Data'!$D$4,0,10*ROW('Sanitation Data'!D38))),'Data Summary'!CK44="Yes"),100-OFFSET('Sanitation Data'!$D$4,0,10*ROW('Sanitation Data'!D38)),NA())</f>
        <v>#N/A</v>
      </c>
      <c r="W44" s="97" t="e">
        <f ca="true">+IF(AND(ISNUMBER(OFFSET('Sanitation Data'!$D$6,0,10*ROW('Sanitation Data'!D38))),'Data Summary'!CL44="Yes"),OFFSET('Sanitation Data'!$D$6,0,10*ROW('Sanitation Data'!D38)),NA())</f>
        <v>#N/A</v>
      </c>
      <c r="X44" s="97" t="e">
        <f ca="true">+IF(AND(ISNUMBER(OFFSET('Sanitation Data'!$D$10,0,10*ROW('Sanitation Data'!D38))),'Data Summary'!CM44="Yes"),OFFSET('Sanitation Data'!$D$10,0,10*ROW('Sanitation Data'!D38)),NA())</f>
        <v>#N/A</v>
      </c>
      <c r="Y44" s="97" t="e">
        <f ca="true">+IF(AND(ISNUMBER(OFFSET('Sanitation Data'!$D$11,0,10*ROW('Sanitation Data'!D38))),'Data Summary'!CN44="Yes"),OFFSET('Sanitation Data'!$D$11,0,10*ROW('Sanitation Data'!D38)),NA())</f>
        <v>#N/A</v>
      </c>
      <c r="Z44" s="97" t="e">
        <f ca="true">+IF(AND(ISNUMBER(OFFSET('Sanitation Data'!$D$12,0,10*ROW('Sanitation Data'!D38))),'Data Summary'!CO44="Yes"),OFFSET('Sanitation Data'!$D$12,0,10*ROW('Sanitation Data'!D38)),NA())</f>
        <v>#N/A</v>
      </c>
      <c r="AA44" s="97" t="e">
        <f ca="true">+IF(AND(ISNUMBER(OFFSET('Sanitation Data'!$E$4,0,10*ROW('Sanitation Data'!E38))),'Data Summary'!CP44="Yes"),100-OFFSET('Sanitation Data'!$E$4,0,10*ROW('Sanitation Data'!E38)),NA())</f>
        <v>#N/A</v>
      </c>
      <c r="AB44" s="97" t="e">
        <f ca="true">+IF(AND(ISNUMBER(OFFSET('Sanitation Data'!$E$6,0,10*ROW('Sanitation Data'!E38))),'Data Summary'!CQ44="Yes"),OFFSET('Sanitation Data'!$E$6,0,10*ROW('Sanitation Data'!E38)),NA())</f>
        <v>#N/A</v>
      </c>
      <c r="AC44" s="97" t="e">
        <f ca="true">+IF(AND(ISNUMBER(OFFSET('Sanitation Data'!$E$10,0,10*ROW('Sanitation Data'!E38))),'Data Summary'!CR44="Yes"),OFFSET('Sanitation Data'!$E$10,0,10*ROW('Sanitation Data'!E38)),NA())</f>
        <v>#N/A</v>
      </c>
      <c r="AD44" s="97" t="e">
        <f ca="true">+IF(AND(ISNUMBER(OFFSET('Sanitation Data'!$E$11,0,10*ROW('Sanitation Data'!E38))),'Data Summary'!CS44="Yes"),OFFSET('Sanitation Data'!$E$11,0,10*ROW('Sanitation Data'!E38)),NA())</f>
        <v>#N/A</v>
      </c>
      <c r="AE44" s="97" t="e">
        <f ca="true">+IF(AND(ISNUMBER(OFFSET('Sanitation Data'!$E$12,0,10*ROW('Sanitation Data'!E38))),'Data Summary'!CT44="Yes"),OFFSET('Sanitation Data'!$E$12,0,10*ROW('Sanitation Data'!E38)),NA())</f>
        <v>#N/A</v>
      </c>
      <c r="AF44" s="97" t="e">
        <f ca="true">+IF(AND(ISNUMBER(OFFSET('Sanitation Data'!$F$4,0,10*ROW('Sanitation Data'!F38))),'Data Summary'!CU44="Yes"),100-OFFSET('Sanitation Data'!$F$4,0,10*ROW('Sanitation Data'!F38)),NA())</f>
        <v>#N/A</v>
      </c>
      <c r="AG44" s="97" t="e">
        <f ca="true">+IF(AND(ISNUMBER(OFFSET('Sanitation Data'!$F$6,0,10*ROW('Sanitation Data'!F38))),'Data Summary'!CV44="Yes"),OFFSET('Sanitation Data'!$F$6,0,10*ROW('Sanitation Data'!F38)),NA())</f>
        <v>#N/A</v>
      </c>
      <c r="AH44" s="97" t="e">
        <f ca="true">+IF(AND(ISNUMBER(OFFSET('Sanitation Data'!$F$10,0,10*ROW('Sanitation Data'!F38))),'Data Summary'!CW44="Yes"),OFFSET('Sanitation Data'!$F$10,0,10*ROW('Sanitation Data'!F38)),NA())</f>
        <v>#N/A</v>
      </c>
      <c r="AI44" s="97" t="e">
        <f ca="true">+IF(AND(ISNUMBER(OFFSET('Sanitation Data'!$F$11,0,10*ROW('Sanitation Data'!F38))),'Data Summary'!CX44="Yes"),OFFSET('Sanitation Data'!$F$11,0,10*ROW('Sanitation Data'!F38)),NA())</f>
        <v>#N/A</v>
      </c>
      <c r="AJ44" s="97" t="e">
        <f ca="true">+IF(AND(ISNUMBER(OFFSET('Sanitation Data'!$F$12,0,10*ROW('Sanitation Data'!F38))),'Data Summary'!CY44="Yes"),OFFSET('Sanitation Data'!$F$12,0,10*ROW('Sanitation Data'!F38)),NA())</f>
        <v>#N/A</v>
      </c>
      <c r="AK44" s="97" t="e">
        <f ca="true">+IF(AND(ISNUMBER(OFFSET('Sanitation Data'!$G$4,0,10*ROW('Sanitation Data'!G38))),'Data Summary'!CZ44="Yes"),100-OFFSET('Sanitation Data'!$G$4,0,10*ROW('Sanitation Data'!G38)),NA())</f>
        <v>#N/A</v>
      </c>
      <c r="AL44" s="97" t="e">
        <f ca="true">+IF(AND(ISNUMBER(OFFSET('Sanitation Data'!$G$6,0,10*ROW('Sanitation Data'!G38))),'Data Summary'!DA44="Yes"),OFFSET('Sanitation Data'!$G$6,0,10*ROW('Sanitation Data'!G38)),NA())</f>
        <v>#N/A</v>
      </c>
      <c r="AM44" s="97" t="e">
        <f ca="true">+IF(AND(ISNUMBER(OFFSET('Sanitation Data'!$G$10,0,10*ROW('Sanitation Data'!G38))),'Data Summary'!DB44="Yes"),OFFSET('Sanitation Data'!$G$10,0,10*ROW('Sanitation Data'!G38)),NA())</f>
        <v>#N/A</v>
      </c>
      <c r="AN44" s="97" t="e">
        <f ca="true">+IF(AND(ISNUMBER(OFFSET('Sanitation Data'!$G$11,0,10*ROW('Sanitation Data'!G38))),'Data Summary'!DC44="Yes"),OFFSET('Sanitation Data'!$G$11,0,10*ROW('Sanitation Data'!G38)),NA())</f>
        <v>#N/A</v>
      </c>
      <c r="AO44" s="97" t="e">
        <f ca="true">+IF(AND(ISNUMBER(OFFSET('Sanitation Data'!$G$12,0,10*ROW('Sanitation Data'!G38))),'Data Summary'!DD44="Yes"),OFFSET('Sanitation Data'!$G$12,0,10*ROW('Sanitation Data'!G38)),NA())</f>
        <v>#N/A</v>
      </c>
      <c r="AP44" s="97" t="e">
        <f ca="true">+IF(AND(ISNUMBER(OFFSET('Sanitation Data'!$H$4,0,10*ROW('Sanitation Data'!H38))),'Data Summary'!DE44="Yes"),100-OFFSET('Sanitation Data'!$H$4,0,10*ROW('Sanitation Data'!H38)),NA())</f>
        <v>#N/A</v>
      </c>
      <c r="AQ44" s="97" t="e">
        <f ca="true">+IF(AND(ISNUMBER(OFFSET('Sanitation Data'!$H$6,0,10*ROW('Sanitation Data'!H38))),'Data Summary'!DF44="Yes"),OFFSET('Sanitation Data'!$H$6,0,10*ROW('Sanitation Data'!H38)),NA())</f>
        <v>#N/A</v>
      </c>
      <c r="AR44" s="97" t="e">
        <f ca="true">+IF(AND(ISNUMBER(OFFSET('Sanitation Data'!$H$10,0,10*ROW('Sanitation Data'!H38))),'Data Summary'!DG44="Yes"),OFFSET('Sanitation Data'!$H$10,0,10*ROW('Sanitation Data'!H38)),NA())</f>
        <v>#N/A</v>
      </c>
      <c r="AS44" s="97" t="e">
        <f ca="true">+IF(AND(ISNUMBER(OFFSET('Sanitation Data'!$H$11,0,10*ROW('Sanitation Data'!H38))),'Data Summary'!DH44="Yes"),OFFSET('Sanitation Data'!$H$11,0,10*ROW('Sanitation Data'!H38)),NA())</f>
        <v>#N/A</v>
      </c>
      <c r="AT44" s="97" t="e">
        <f ca="true">+IF(AND(ISNUMBER(OFFSET('Sanitation Data'!$H$12,0,10*ROW('Sanitation Data'!H38))),'Data Summary'!DI44="Yes"),OFFSET('Sanitation Data'!$H$12,0,10*ROW('Sanitation Data'!H38)),NA())</f>
        <v>#N/A</v>
      </c>
      <c r="AU44" s="97" t="e">
        <f ca="true">+IF(AND(ISNUMBER(OFFSET('Sanitation Data'!$I$4,0,10*ROW('Sanitation Data'!I38))),'Data Summary'!DJ44="Yes"),100-OFFSET('Sanitation Data'!$I$4,0,10*ROW('Sanitation Data'!I38)),NA())</f>
        <v>#N/A</v>
      </c>
      <c r="AV44" s="97" t="e">
        <f ca="true">+IF(AND(ISNUMBER(OFFSET('Sanitation Data'!$I$6,0,10*ROW('Sanitation Data'!I38))),'Data Summary'!DK44="Yes"),OFFSET('Sanitation Data'!$I$6,0,10*ROW('Sanitation Data'!I38)),NA())</f>
        <v>#N/A</v>
      </c>
      <c r="AW44" s="97" t="e">
        <f ca="true">+IF(AND(ISNUMBER(OFFSET('Sanitation Data'!$I$10,0,10*ROW('Sanitation Data'!I38))),'Data Summary'!DL44="Yes"),OFFSET('Sanitation Data'!$I$10,0,10*ROW('Sanitation Data'!I38)),NA())</f>
        <v>#N/A</v>
      </c>
      <c r="AX44" s="97" t="e">
        <f ca="true">+IF(AND(ISNUMBER(OFFSET('Sanitation Data'!$I$11,0,10*ROW('Sanitation Data'!I38))),'Data Summary'!DM44="Yes"),OFFSET('Sanitation Data'!$I$11,0,10*ROW('Sanitation Data'!I38)),NA())</f>
        <v>#N/A</v>
      </c>
      <c r="AY44" s="97" t="e">
        <f ca="true">+IF(AND(ISNUMBER(OFFSET('Sanitation Data'!$I$12,0,10*ROW('Sanitation Data'!I38))),'Data Summary'!DN44="Yes"),OFFSET('Sanitation Data'!$I$12,0,10*ROW('Sanitation Data'!I38)),NA())</f>
        <v>#N/A</v>
      </c>
      <c r="AZ44" s="98" t="e">
        <f ca="true">+IF(AND(ISNUMBER(OFFSET('Hygiene Data'!$D$5,0,10*ROW('Hygiene Data'!D38))),'Data Summary'!DO44="Yes"),OFFSET('Hygiene Data'!$D$5,0,10*ROW('Hygiene Data'!D38)),NA())</f>
        <v>#N/A</v>
      </c>
      <c r="BA44" s="98" t="e">
        <f ca="true">+IF(AND(ISNUMBER(OFFSET('Hygiene Data'!$D$7,0,10*ROW('Hygiene Data'!D38))),'Data Summary'!DP44="Yes"),OFFSET('Hygiene Data'!$D$7,0,10*ROW('Hygiene Data'!D38)),NA())</f>
        <v>#N/A</v>
      </c>
      <c r="BB44" s="98" t="e">
        <f ca="true">+IF(AND(ISNUMBER(OFFSET('Hygiene Data'!$D$9,0,10*ROW('Hygiene Data'!D38))),'Data Summary'!DQ44="Yes"),OFFSET('Hygiene Data'!$D$9,0,10*ROW('Hygiene Data'!D38)),NA())</f>
        <v>#N/A</v>
      </c>
      <c r="BC44" s="98" t="e">
        <f ca="true">+IF(AND(ISNUMBER(OFFSET('Hygiene Data'!$E$5,0,10*ROW('Hygiene Data'!E38))),'Data Summary'!DR44="Yes"),OFFSET('Hygiene Data'!$E$5,0,10*ROW('Hygiene Data'!E38)),NA())</f>
        <v>#N/A</v>
      </c>
      <c r="BD44" s="98" t="e">
        <f ca="true">+IF(AND(ISNUMBER(OFFSET('Hygiene Data'!$E$7,0,10*ROW('Hygiene Data'!E38))),'Data Summary'!DS44="Yes"),OFFSET('Hygiene Data'!$E$7,0,10*ROW('Hygiene Data'!E38)),NA())</f>
        <v>#N/A</v>
      </c>
      <c r="BE44" s="98" t="e">
        <f ca="true">+IF(AND(ISNUMBER(OFFSET('Hygiene Data'!$E$9,0,10*ROW('Hygiene Data'!E38))),'Data Summary'!DT44="Yes"),OFFSET('Hygiene Data'!$E$9,0,10*ROW('Hygiene Data'!E38)),NA())</f>
        <v>#N/A</v>
      </c>
      <c r="BF44" s="98" t="e">
        <f ca="true">+IF(AND(ISNUMBER(OFFSET('Hygiene Data'!$F$5,0,10*ROW('Hygiene Data'!F38))),'Data Summary'!DU44="Yes"),OFFSET('Hygiene Data'!$F$5,0,10*ROW('Hygiene Data'!F38)),NA())</f>
        <v>#N/A</v>
      </c>
      <c r="BG44" s="98" t="e">
        <f ca="true">+IF(AND(ISNUMBER(OFFSET('Hygiene Data'!$F$7,0,10*ROW('Hygiene Data'!F38))),'Data Summary'!DV44="Yes"),OFFSET('Hygiene Data'!$F$7,0,10*ROW('Hygiene Data'!F38)),NA())</f>
        <v>#N/A</v>
      </c>
      <c r="BH44" s="98" t="e">
        <f ca="true">+IF(AND(ISNUMBER(OFFSET('Hygiene Data'!$F$9,0,10*ROW('Hygiene Data'!F38))),'Data Summary'!DW44="Yes"),OFFSET('Hygiene Data'!$F$9,0,10*ROW('Hygiene Data'!F38)),NA())</f>
        <v>#N/A</v>
      </c>
      <c r="BI44" s="98" t="e">
        <f ca="true">+IF(AND(ISNUMBER(OFFSET('Hygiene Data'!$G$5,0,10*ROW('Hygiene Data'!G38))),'Data Summary'!DX44="Yes"),OFFSET('Hygiene Data'!$G$5,0,10*ROW('Hygiene Data'!G38)),NA())</f>
        <v>#N/A</v>
      </c>
      <c r="BJ44" s="98" t="e">
        <f ca="true">+IF(AND(ISNUMBER(OFFSET('Hygiene Data'!$G$7,0,10*ROW('Hygiene Data'!G38))),'Data Summary'!DY44="Yes"),OFFSET('Hygiene Data'!$G$7,0,10*ROW('Hygiene Data'!G38)),NA())</f>
        <v>#N/A</v>
      </c>
      <c r="BK44" s="98" t="e">
        <f ca="true">+IF(AND(ISNUMBER(OFFSET('Hygiene Data'!$G$9,0,10*ROW('Hygiene Data'!G38))),'Data Summary'!DZ44="Yes"),OFFSET('Hygiene Data'!$G$9,0,10*ROW('Hygiene Data'!G38)),NA())</f>
        <v>#N/A</v>
      </c>
      <c r="BL44" s="98" t="e">
        <f ca="true">+IF(AND(ISNUMBER(OFFSET('Hygiene Data'!$H$5,0,10*ROW('Hygiene Data'!H38))),'Data Summary'!EA44="Yes"),OFFSET('Hygiene Data'!$H$5,0,10*ROW('Hygiene Data'!H38)),NA())</f>
        <v>#N/A</v>
      </c>
      <c r="BM44" s="98" t="e">
        <f ca="true">+IF(AND(ISNUMBER(OFFSET('Hygiene Data'!$H$7,0,10*ROW('Hygiene Data'!H38))),'Data Summary'!EB44="Yes"),OFFSET('Hygiene Data'!$H$7,0,10*ROW('Hygiene Data'!H38)),NA())</f>
        <v>#N/A</v>
      </c>
      <c r="BN44" s="98" t="e">
        <f ca="true">+IF(AND(ISNUMBER(OFFSET('Hygiene Data'!$H$9,0,10*ROW('Hygiene Data'!H38))),'Data Summary'!EC44="Yes"),OFFSET('Hygiene Data'!$H$9,0,10*ROW('Hygiene Data'!H38)),NA())</f>
        <v>#N/A</v>
      </c>
      <c r="BO44" s="98" t="e">
        <f ca="true">+IF(AND(ISNUMBER(OFFSET('Hygiene Data'!$I$5,0,10*ROW('Hygiene Data'!I38))),'Data Summary'!ED44="Yes"),OFFSET('Hygiene Data'!$I$5,0,10*ROW('Hygiene Data'!I38)),NA())</f>
        <v>#N/A</v>
      </c>
      <c r="BP44" s="98" t="e">
        <f ca="true">+IF(AND(ISNUMBER(OFFSET('Hygiene Data'!$I$7,0,10*ROW('Hygiene Data'!I38))),'Data Summary'!EE44="Yes"),OFFSET('Hygiene Data'!$I$7,0,10*ROW('Hygiene Data'!I38)),NA())</f>
        <v>#N/A</v>
      </c>
      <c r="BQ44" s="98" t="e">
        <f ca="true">+IF(AND(ISNUMBER(OFFSET('Hygiene Data'!$I$9,0,10*ROW('Hygiene Data'!I38))),'Data Summary'!EF44="Yes"),OFFSET('Hygiene Data'!$I$9,0,10*ROW('Hygiene Data'!I38)),NA())</f>
        <v>#N/A</v>
      </c>
    </row>
    <row xmlns:x14ac="http://schemas.microsoft.com/office/spreadsheetml/2009/9/ac" r="45" x14ac:dyDescent="0.2">
      <c r="A45" s="339" t="e">
        <f ca="true">+RIGHT('Data Summary'!A45,LEN('Data Summary'!A45)-9)</f>
        <v>#VALUE!</v>
      </c>
      <c r="B45" s="36" t="str">
        <f ca="true">+IF(ISTEXT('Data Summary'!B45),'Data Summary'!B45,"")</f>
        <v/>
      </c>
      <c r="C45" s="338" t="e">
        <f ca="true">+VALUE('Data Summary'!C45)</f>
        <v>#VALUE!</v>
      </c>
      <c r="D45" s="96" t="e">
        <f ca="true">+IF(AND(ISNUMBER(OFFSET('Water Data'!$D$4,0,10*ROW('Water Data'!D39))),'Data Summary'!BS45="Yes"),100-OFFSET('Water Data'!$D$4,0,10*ROW('Water Data'!D39)),NA())</f>
        <v>#N/A</v>
      </c>
      <c r="E45" s="96" t="e">
        <f ca="true">+IF(AND(ISNUMBER(OFFSET('Water Data'!$D$6,0,10*ROW('Water Data'!D39))),'Data Summary'!BT45="Yes"),OFFSET('Water Data'!$D$6,0,10*ROW('Water Data'!D39)),NA())</f>
        <v>#N/A</v>
      </c>
      <c r="F45" s="96" t="e">
        <f ca="true">+IF(AND(ISNUMBER(OFFSET('Water Data'!$D$9,0,10*ROW('Water Data'!D39))),'Data Summary'!BU45="Yes"),OFFSET('Water Data'!$D$9,0,10*ROW('Water Data'!D39)),NA())</f>
        <v>#N/A</v>
      </c>
      <c r="G45" s="96" t="e">
        <f ca="true">+IF(AND(ISNUMBER(OFFSET('Water Data'!$E$4,0,10*ROW('Water Data'!E39))),'Data Summary'!BV45="Yes"),100-OFFSET('Water Data'!$E$4,0,10*ROW('Water Data'!E39)),NA())</f>
        <v>#N/A</v>
      </c>
      <c r="H45" s="96" t="e">
        <f ca="true">+IF(AND(ISNUMBER(OFFSET('Water Data'!$E$6,0,10*ROW('Water Data'!E39))),'Data Summary'!BW45="Yes"),OFFSET('Water Data'!$E$6,0,10*ROW('Water Data'!E39)),NA())</f>
        <v>#N/A</v>
      </c>
      <c r="I45" s="96" t="e">
        <f ca="true">+IF(AND(ISNUMBER(OFFSET('Water Data'!$E$9,0,10*ROW('Water Data'!E39))),'Data Summary'!BX45="Yes"),OFFSET('Water Data'!$E$9,0,10*ROW('Water Data'!E39)),NA())</f>
        <v>#N/A</v>
      </c>
      <c r="J45" s="96" t="e">
        <f ca="true">+IF(AND(ISNUMBER(OFFSET('Water Data'!$F$4,0,10*ROW('Water Data'!F39))),'Data Summary'!BY45="Yes"),100-OFFSET('Water Data'!$F$4,0,10*ROW('Water Data'!F39)),NA())</f>
        <v>#N/A</v>
      </c>
      <c r="K45" s="96" t="e">
        <f ca="true">+IF(AND(ISNUMBER(OFFSET('Water Data'!$F$6,0,10*ROW('Water Data'!F39))),'Data Summary'!BZ45="Yes"),OFFSET('Water Data'!$F$6,0,10*ROW('Water Data'!F39)),NA())</f>
        <v>#N/A</v>
      </c>
      <c r="L45" s="96" t="e">
        <f ca="true">+IF(AND(ISNUMBER(OFFSET('Water Data'!$F$9,0,10*ROW('Water Data'!F39))),'Data Summary'!CA45="Yes"),OFFSET('Water Data'!$F$9,0,10*ROW('Water Data'!F39)),NA())</f>
        <v>#N/A</v>
      </c>
      <c r="M45" s="96" t="e">
        <f ca="true">+IF(AND(ISNUMBER(OFFSET('Water Data'!$G$4,0,10*ROW('Water Data'!G39))),'Data Summary'!CB45="Yes"),100-OFFSET('Water Data'!$G$4,0,10*ROW('Water Data'!G39)),NA())</f>
        <v>#N/A</v>
      </c>
      <c r="N45" s="96" t="e">
        <f ca="true">+IF(AND(ISNUMBER(OFFSET('Water Data'!$G$6,0,10*ROW('Water Data'!G39))),'Data Summary'!CC45="Yes"),OFFSET('Water Data'!$G$6,0,10*ROW('Water Data'!G39)),NA())</f>
        <v>#N/A</v>
      </c>
      <c r="O45" s="96" t="e">
        <f ca="true">+IF(AND(ISNUMBER(OFFSET('Water Data'!$G$9,0,10*ROW('Water Data'!G39))),'Data Summary'!CD45="Yes"),OFFSET('Water Data'!$G$9,0,10*ROW('Water Data'!G39)),NA())</f>
        <v>#N/A</v>
      </c>
      <c r="P45" s="96" t="e">
        <f ca="true">+IF(AND(ISNUMBER(OFFSET('Water Data'!$H$4,0,10*ROW('Water Data'!H39))),'Data Summary'!CE45="Yes"),100-OFFSET('Water Data'!$H$4,0,10*ROW('Water Data'!H39)),NA())</f>
        <v>#N/A</v>
      </c>
      <c r="Q45" s="96" t="e">
        <f ca="true">+IF(AND(ISNUMBER(OFFSET('Water Data'!$H$6,0,10*ROW('Water Data'!H39))),'Data Summary'!CF45="Yes"),OFFSET('Water Data'!$H$6,0,10*ROW('Water Data'!H39)),NA())</f>
        <v>#N/A</v>
      </c>
      <c r="R45" s="96" t="e">
        <f ca="true">+IF(AND(ISNUMBER(OFFSET('Water Data'!$H$9,0,10*ROW('Water Data'!H39))),'Data Summary'!CG45="Yes"),OFFSET('Water Data'!$H$9,0,10*ROW('Water Data'!H39)),NA())</f>
        <v>#N/A</v>
      </c>
      <c r="S45" s="96" t="e">
        <f ca="true">+IF(AND(ISNUMBER(OFFSET('Water Data'!$I$4,0,10*ROW('Water Data'!I39))),'Data Summary'!CH45="Yes"),100-OFFSET('Water Data'!$I$4,0,10*ROW('Water Data'!I39)),NA())</f>
        <v>#N/A</v>
      </c>
      <c r="T45" s="96" t="e">
        <f ca="true">+IF(AND(ISNUMBER(OFFSET('Water Data'!$I$6,0,10*ROW('Water Data'!I39))),'Data Summary'!CI45="Yes"),OFFSET('Water Data'!$I$6,0,10*ROW('Water Data'!I39)),NA())</f>
        <v>#N/A</v>
      </c>
      <c r="U45" s="96" t="e">
        <f ca="true">+IF(AND(ISNUMBER(OFFSET('Water Data'!$I$9,0,10*ROW('Water Data'!I39))),'Data Summary'!CJ45="Yes"),OFFSET('Water Data'!$I$9,0,10*ROW('Water Data'!I39)),NA())</f>
        <v>#N/A</v>
      </c>
      <c r="V45" s="97" t="e">
        <f ca="true">+IF(AND(ISNUMBER(OFFSET('Sanitation Data'!$D$4,0,10*ROW('Sanitation Data'!D39))),'Data Summary'!CK45="Yes"),100-OFFSET('Sanitation Data'!$D$4,0,10*ROW('Sanitation Data'!D39)),NA())</f>
        <v>#N/A</v>
      </c>
      <c r="W45" s="97" t="e">
        <f ca="true">+IF(AND(ISNUMBER(OFFSET('Sanitation Data'!$D$6,0,10*ROW('Sanitation Data'!D39))),'Data Summary'!CL45="Yes"),OFFSET('Sanitation Data'!$D$6,0,10*ROW('Sanitation Data'!D39)),NA())</f>
        <v>#N/A</v>
      </c>
      <c r="X45" s="97" t="e">
        <f ca="true">+IF(AND(ISNUMBER(OFFSET('Sanitation Data'!$D$10,0,10*ROW('Sanitation Data'!D39))),'Data Summary'!CM45="Yes"),OFFSET('Sanitation Data'!$D$10,0,10*ROW('Sanitation Data'!D39)),NA())</f>
        <v>#N/A</v>
      </c>
      <c r="Y45" s="97" t="e">
        <f ca="true">+IF(AND(ISNUMBER(OFFSET('Sanitation Data'!$D$11,0,10*ROW('Sanitation Data'!D39))),'Data Summary'!CN45="Yes"),OFFSET('Sanitation Data'!$D$11,0,10*ROW('Sanitation Data'!D39)),NA())</f>
        <v>#N/A</v>
      </c>
      <c r="Z45" s="97" t="e">
        <f ca="true">+IF(AND(ISNUMBER(OFFSET('Sanitation Data'!$D$12,0,10*ROW('Sanitation Data'!D39))),'Data Summary'!CO45="Yes"),OFFSET('Sanitation Data'!$D$12,0,10*ROW('Sanitation Data'!D39)),NA())</f>
        <v>#N/A</v>
      </c>
      <c r="AA45" s="97" t="e">
        <f ca="true">+IF(AND(ISNUMBER(OFFSET('Sanitation Data'!$E$4,0,10*ROW('Sanitation Data'!E39))),'Data Summary'!CP45="Yes"),100-OFFSET('Sanitation Data'!$E$4,0,10*ROW('Sanitation Data'!E39)),NA())</f>
        <v>#N/A</v>
      </c>
      <c r="AB45" s="97" t="e">
        <f ca="true">+IF(AND(ISNUMBER(OFFSET('Sanitation Data'!$E$6,0,10*ROW('Sanitation Data'!E39))),'Data Summary'!CQ45="Yes"),OFFSET('Sanitation Data'!$E$6,0,10*ROW('Sanitation Data'!E39)),NA())</f>
        <v>#N/A</v>
      </c>
      <c r="AC45" s="97" t="e">
        <f ca="true">+IF(AND(ISNUMBER(OFFSET('Sanitation Data'!$E$10,0,10*ROW('Sanitation Data'!E39))),'Data Summary'!CR45="Yes"),OFFSET('Sanitation Data'!$E$10,0,10*ROW('Sanitation Data'!E39)),NA())</f>
        <v>#N/A</v>
      </c>
      <c r="AD45" s="97" t="e">
        <f ca="true">+IF(AND(ISNUMBER(OFFSET('Sanitation Data'!$E$11,0,10*ROW('Sanitation Data'!E39))),'Data Summary'!CS45="Yes"),OFFSET('Sanitation Data'!$E$11,0,10*ROW('Sanitation Data'!E39)),NA())</f>
        <v>#N/A</v>
      </c>
      <c r="AE45" s="97" t="e">
        <f ca="true">+IF(AND(ISNUMBER(OFFSET('Sanitation Data'!$E$12,0,10*ROW('Sanitation Data'!E39))),'Data Summary'!CT45="Yes"),OFFSET('Sanitation Data'!$E$12,0,10*ROW('Sanitation Data'!E39)),NA())</f>
        <v>#N/A</v>
      </c>
      <c r="AF45" s="97" t="e">
        <f ca="true">+IF(AND(ISNUMBER(OFFSET('Sanitation Data'!$F$4,0,10*ROW('Sanitation Data'!F39))),'Data Summary'!CU45="Yes"),100-OFFSET('Sanitation Data'!$F$4,0,10*ROW('Sanitation Data'!F39)),NA())</f>
        <v>#N/A</v>
      </c>
      <c r="AG45" s="97" t="e">
        <f ca="true">+IF(AND(ISNUMBER(OFFSET('Sanitation Data'!$F$6,0,10*ROW('Sanitation Data'!F39))),'Data Summary'!CV45="Yes"),OFFSET('Sanitation Data'!$F$6,0,10*ROW('Sanitation Data'!F39)),NA())</f>
        <v>#N/A</v>
      </c>
      <c r="AH45" s="97" t="e">
        <f ca="true">+IF(AND(ISNUMBER(OFFSET('Sanitation Data'!$F$10,0,10*ROW('Sanitation Data'!F39))),'Data Summary'!CW45="Yes"),OFFSET('Sanitation Data'!$F$10,0,10*ROW('Sanitation Data'!F39)),NA())</f>
        <v>#N/A</v>
      </c>
      <c r="AI45" s="97" t="e">
        <f ca="true">+IF(AND(ISNUMBER(OFFSET('Sanitation Data'!$F$11,0,10*ROW('Sanitation Data'!F39))),'Data Summary'!CX45="Yes"),OFFSET('Sanitation Data'!$F$11,0,10*ROW('Sanitation Data'!F39)),NA())</f>
        <v>#N/A</v>
      </c>
      <c r="AJ45" s="97" t="e">
        <f ca="true">+IF(AND(ISNUMBER(OFFSET('Sanitation Data'!$F$12,0,10*ROW('Sanitation Data'!F39))),'Data Summary'!CY45="Yes"),OFFSET('Sanitation Data'!$F$12,0,10*ROW('Sanitation Data'!F39)),NA())</f>
        <v>#N/A</v>
      </c>
      <c r="AK45" s="97" t="e">
        <f ca="true">+IF(AND(ISNUMBER(OFFSET('Sanitation Data'!$G$4,0,10*ROW('Sanitation Data'!G39))),'Data Summary'!CZ45="Yes"),100-OFFSET('Sanitation Data'!$G$4,0,10*ROW('Sanitation Data'!G39)),NA())</f>
        <v>#N/A</v>
      </c>
      <c r="AL45" s="97" t="e">
        <f ca="true">+IF(AND(ISNUMBER(OFFSET('Sanitation Data'!$G$6,0,10*ROW('Sanitation Data'!G39))),'Data Summary'!DA45="Yes"),OFFSET('Sanitation Data'!$G$6,0,10*ROW('Sanitation Data'!G39)),NA())</f>
        <v>#N/A</v>
      </c>
      <c r="AM45" s="97" t="e">
        <f ca="true">+IF(AND(ISNUMBER(OFFSET('Sanitation Data'!$G$10,0,10*ROW('Sanitation Data'!G39))),'Data Summary'!DB45="Yes"),OFFSET('Sanitation Data'!$G$10,0,10*ROW('Sanitation Data'!G39)),NA())</f>
        <v>#N/A</v>
      </c>
      <c r="AN45" s="97" t="e">
        <f ca="true">+IF(AND(ISNUMBER(OFFSET('Sanitation Data'!$G$11,0,10*ROW('Sanitation Data'!G39))),'Data Summary'!DC45="Yes"),OFFSET('Sanitation Data'!$G$11,0,10*ROW('Sanitation Data'!G39)),NA())</f>
        <v>#N/A</v>
      </c>
      <c r="AO45" s="97" t="e">
        <f ca="true">+IF(AND(ISNUMBER(OFFSET('Sanitation Data'!$G$12,0,10*ROW('Sanitation Data'!G39))),'Data Summary'!DD45="Yes"),OFFSET('Sanitation Data'!$G$12,0,10*ROW('Sanitation Data'!G39)),NA())</f>
        <v>#N/A</v>
      </c>
      <c r="AP45" s="97" t="e">
        <f ca="true">+IF(AND(ISNUMBER(OFFSET('Sanitation Data'!$H$4,0,10*ROW('Sanitation Data'!H39))),'Data Summary'!DE45="Yes"),100-OFFSET('Sanitation Data'!$H$4,0,10*ROW('Sanitation Data'!H39)),NA())</f>
        <v>#N/A</v>
      </c>
      <c r="AQ45" s="97" t="e">
        <f ca="true">+IF(AND(ISNUMBER(OFFSET('Sanitation Data'!$H$6,0,10*ROW('Sanitation Data'!H39))),'Data Summary'!DF45="Yes"),OFFSET('Sanitation Data'!$H$6,0,10*ROW('Sanitation Data'!H39)),NA())</f>
        <v>#N/A</v>
      </c>
      <c r="AR45" s="97" t="e">
        <f ca="true">+IF(AND(ISNUMBER(OFFSET('Sanitation Data'!$H$10,0,10*ROW('Sanitation Data'!H39))),'Data Summary'!DG45="Yes"),OFFSET('Sanitation Data'!$H$10,0,10*ROW('Sanitation Data'!H39)),NA())</f>
        <v>#N/A</v>
      </c>
      <c r="AS45" s="97" t="e">
        <f ca="true">+IF(AND(ISNUMBER(OFFSET('Sanitation Data'!$H$11,0,10*ROW('Sanitation Data'!H39))),'Data Summary'!DH45="Yes"),OFFSET('Sanitation Data'!$H$11,0,10*ROW('Sanitation Data'!H39)),NA())</f>
        <v>#N/A</v>
      </c>
      <c r="AT45" s="97" t="e">
        <f ca="true">+IF(AND(ISNUMBER(OFFSET('Sanitation Data'!$H$12,0,10*ROW('Sanitation Data'!H39))),'Data Summary'!DI45="Yes"),OFFSET('Sanitation Data'!$H$12,0,10*ROW('Sanitation Data'!H39)),NA())</f>
        <v>#N/A</v>
      </c>
      <c r="AU45" s="97" t="e">
        <f ca="true">+IF(AND(ISNUMBER(OFFSET('Sanitation Data'!$I$4,0,10*ROW('Sanitation Data'!I39))),'Data Summary'!DJ45="Yes"),100-OFFSET('Sanitation Data'!$I$4,0,10*ROW('Sanitation Data'!I39)),NA())</f>
        <v>#N/A</v>
      </c>
      <c r="AV45" s="97" t="e">
        <f ca="true">+IF(AND(ISNUMBER(OFFSET('Sanitation Data'!$I$6,0,10*ROW('Sanitation Data'!I39))),'Data Summary'!DK45="Yes"),OFFSET('Sanitation Data'!$I$6,0,10*ROW('Sanitation Data'!I39)),NA())</f>
        <v>#N/A</v>
      </c>
      <c r="AW45" s="97" t="e">
        <f ca="true">+IF(AND(ISNUMBER(OFFSET('Sanitation Data'!$I$10,0,10*ROW('Sanitation Data'!I39))),'Data Summary'!DL45="Yes"),OFFSET('Sanitation Data'!$I$10,0,10*ROW('Sanitation Data'!I39)),NA())</f>
        <v>#N/A</v>
      </c>
      <c r="AX45" s="97" t="e">
        <f ca="true">+IF(AND(ISNUMBER(OFFSET('Sanitation Data'!$I$11,0,10*ROW('Sanitation Data'!I39))),'Data Summary'!DM45="Yes"),OFFSET('Sanitation Data'!$I$11,0,10*ROW('Sanitation Data'!I39)),NA())</f>
        <v>#N/A</v>
      </c>
      <c r="AY45" s="97" t="e">
        <f ca="true">+IF(AND(ISNUMBER(OFFSET('Sanitation Data'!$I$12,0,10*ROW('Sanitation Data'!I39))),'Data Summary'!DN45="Yes"),OFFSET('Sanitation Data'!$I$12,0,10*ROW('Sanitation Data'!I39)),NA())</f>
        <v>#N/A</v>
      </c>
      <c r="AZ45" s="98" t="e">
        <f ca="true">+IF(AND(ISNUMBER(OFFSET('Hygiene Data'!$D$5,0,10*ROW('Hygiene Data'!D39))),'Data Summary'!DO45="Yes"),OFFSET('Hygiene Data'!$D$5,0,10*ROW('Hygiene Data'!D39)),NA())</f>
        <v>#N/A</v>
      </c>
      <c r="BA45" s="98" t="e">
        <f ca="true">+IF(AND(ISNUMBER(OFFSET('Hygiene Data'!$D$7,0,10*ROW('Hygiene Data'!D39))),'Data Summary'!DP45="Yes"),OFFSET('Hygiene Data'!$D$7,0,10*ROW('Hygiene Data'!D39)),NA())</f>
        <v>#N/A</v>
      </c>
      <c r="BB45" s="98" t="e">
        <f ca="true">+IF(AND(ISNUMBER(OFFSET('Hygiene Data'!$D$9,0,10*ROW('Hygiene Data'!D39))),'Data Summary'!DQ45="Yes"),OFFSET('Hygiene Data'!$D$9,0,10*ROW('Hygiene Data'!D39)),NA())</f>
        <v>#N/A</v>
      </c>
      <c r="BC45" s="98" t="e">
        <f ca="true">+IF(AND(ISNUMBER(OFFSET('Hygiene Data'!$E$5,0,10*ROW('Hygiene Data'!E39))),'Data Summary'!DR45="Yes"),OFFSET('Hygiene Data'!$E$5,0,10*ROW('Hygiene Data'!E39)),NA())</f>
        <v>#N/A</v>
      </c>
      <c r="BD45" s="98" t="e">
        <f ca="true">+IF(AND(ISNUMBER(OFFSET('Hygiene Data'!$E$7,0,10*ROW('Hygiene Data'!E39))),'Data Summary'!DS45="Yes"),OFFSET('Hygiene Data'!$E$7,0,10*ROW('Hygiene Data'!E39)),NA())</f>
        <v>#N/A</v>
      </c>
      <c r="BE45" s="98" t="e">
        <f ca="true">+IF(AND(ISNUMBER(OFFSET('Hygiene Data'!$E$9,0,10*ROW('Hygiene Data'!E39))),'Data Summary'!DT45="Yes"),OFFSET('Hygiene Data'!$E$9,0,10*ROW('Hygiene Data'!E39)),NA())</f>
        <v>#N/A</v>
      </c>
      <c r="BF45" s="98" t="e">
        <f ca="true">+IF(AND(ISNUMBER(OFFSET('Hygiene Data'!$F$5,0,10*ROW('Hygiene Data'!F39))),'Data Summary'!DU45="Yes"),OFFSET('Hygiene Data'!$F$5,0,10*ROW('Hygiene Data'!F39)),NA())</f>
        <v>#N/A</v>
      </c>
      <c r="BG45" s="98" t="e">
        <f ca="true">+IF(AND(ISNUMBER(OFFSET('Hygiene Data'!$F$7,0,10*ROW('Hygiene Data'!F39))),'Data Summary'!DV45="Yes"),OFFSET('Hygiene Data'!$F$7,0,10*ROW('Hygiene Data'!F39)),NA())</f>
        <v>#N/A</v>
      </c>
      <c r="BH45" s="98" t="e">
        <f ca="true">+IF(AND(ISNUMBER(OFFSET('Hygiene Data'!$F$9,0,10*ROW('Hygiene Data'!F39))),'Data Summary'!DW45="Yes"),OFFSET('Hygiene Data'!$F$9,0,10*ROW('Hygiene Data'!F39)),NA())</f>
        <v>#N/A</v>
      </c>
      <c r="BI45" s="98" t="e">
        <f ca="true">+IF(AND(ISNUMBER(OFFSET('Hygiene Data'!$G$5,0,10*ROW('Hygiene Data'!G39))),'Data Summary'!DX45="Yes"),OFFSET('Hygiene Data'!$G$5,0,10*ROW('Hygiene Data'!G39)),NA())</f>
        <v>#N/A</v>
      </c>
      <c r="BJ45" s="98" t="e">
        <f ca="true">+IF(AND(ISNUMBER(OFFSET('Hygiene Data'!$G$7,0,10*ROW('Hygiene Data'!G39))),'Data Summary'!DY45="Yes"),OFFSET('Hygiene Data'!$G$7,0,10*ROW('Hygiene Data'!G39)),NA())</f>
        <v>#N/A</v>
      </c>
      <c r="BK45" s="98" t="e">
        <f ca="true">+IF(AND(ISNUMBER(OFFSET('Hygiene Data'!$G$9,0,10*ROW('Hygiene Data'!G39))),'Data Summary'!DZ45="Yes"),OFFSET('Hygiene Data'!$G$9,0,10*ROW('Hygiene Data'!G39)),NA())</f>
        <v>#N/A</v>
      </c>
      <c r="BL45" s="98" t="e">
        <f ca="true">+IF(AND(ISNUMBER(OFFSET('Hygiene Data'!$H$5,0,10*ROW('Hygiene Data'!H39))),'Data Summary'!EA45="Yes"),OFFSET('Hygiene Data'!$H$5,0,10*ROW('Hygiene Data'!H39)),NA())</f>
        <v>#N/A</v>
      </c>
      <c r="BM45" s="98" t="e">
        <f ca="true">+IF(AND(ISNUMBER(OFFSET('Hygiene Data'!$H$7,0,10*ROW('Hygiene Data'!H39))),'Data Summary'!EB45="Yes"),OFFSET('Hygiene Data'!$H$7,0,10*ROW('Hygiene Data'!H39)),NA())</f>
        <v>#N/A</v>
      </c>
      <c r="BN45" s="98" t="e">
        <f ca="true">+IF(AND(ISNUMBER(OFFSET('Hygiene Data'!$H$9,0,10*ROW('Hygiene Data'!H39))),'Data Summary'!EC45="Yes"),OFFSET('Hygiene Data'!$H$9,0,10*ROW('Hygiene Data'!H39)),NA())</f>
        <v>#N/A</v>
      </c>
      <c r="BO45" s="98" t="e">
        <f ca="true">+IF(AND(ISNUMBER(OFFSET('Hygiene Data'!$I$5,0,10*ROW('Hygiene Data'!I39))),'Data Summary'!ED45="Yes"),OFFSET('Hygiene Data'!$I$5,0,10*ROW('Hygiene Data'!I39)),NA())</f>
        <v>#N/A</v>
      </c>
      <c r="BP45" s="98" t="e">
        <f ca="true">+IF(AND(ISNUMBER(OFFSET('Hygiene Data'!$I$7,0,10*ROW('Hygiene Data'!I39))),'Data Summary'!EE45="Yes"),OFFSET('Hygiene Data'!$I$7,0,10*ROW('Hygiene Data'!I39)),NA())</f>
        <v>#N/A</v>
      </c>
      <c r="BQ45" s="98" t="e">
        <f ca="true">+IF(AND(ISNUMBER(OFFSET('Hygiene Data'!$I$9,0,10*ROW('Hygiene Data'!I39))),'Data Summary'!EF45="Yes"),OFFSET('Hygiene Data'!$I$9,0,10*ROW('Hygiene Data'!I39)),NA())</f>
        <v>#N/A</v>
      </c>
    </row>
    <row xmlns:x14ac="http://schemas.microsoft.com/office/spreadsheetml/2009/9/ac" r="46" x14ac:dyDescent="0.2">
      <c r="A46" s="339" t="e">
        <f ca="true">+RIGHT('Data Summary'!A46,LEN('Data Summary'!A46)-9)</f>
        <v>#VALUE!</v>
      </c>
      <c r="B46" s="36" t="str">
        <f ca="true">+IF(ISTEXT('Data Summary'!B46),'Data Summary'!B46,"")</f>
        <v/>
      </c>
      <c r="C46" s="338" t="e">
        <f ca="true">+VALUE('Data Summary'!C46)</f>
        <v>#VALUE!</v>
      </c>
      <c r="D46" s="96" t="e">
        <f ca="true">+IF(AND(ISNUMBER(OFFSET('Water Data'!$D$4,0,10*ROW('Water Data'!D40))),'Data Summary'!BS46="Yes"),100-OFFSET('Water Data'!$D$4,0,10*ROW('Water Data'!D40)),NA())</f>
        <v>#N/A</v>
      </c>
      <c r="E46" s="96" t="e">
        <f ca="true">+IF(AND(ISNUMBER(OFFSET('Water Data'!$D$6,0,10*ROW('Water Data'!D40))),'Data Summary'!BT46="Yes"),OFFSET('Water Data'!$D$6,0,10*ROW('Water Data'!D40)),NA())</f>
        <v>#N/A</v>
      </c>
      <c r="F46" s="96" t="e">
        <f ca="true">+IF(AND(ISNUMBER(OFFSET('Water Data'!$D$9,0,10*ROW('Water Data'!D40))),'Data Summary'!BU46="Yes"),OFFSET('Water Data'!$D$9,0,10*ROW('Water Data'!D40)),NA())</f>
        <v>#N/A</v>
      </c>
      <c r="G46" s="96" t="e">
        <f ca="true">+IF(AND(ISNUMBER(OFFSET('Water Data'!$E$4,0,10*ROW('Water Data'!E40))),'Data Summary'!BV46="Yes"),100-OFFSET('Water Data'!$E$4,0,10*ROW('Water Data'!E40)),NA())</f>
        <v>#N/A</v>
      </c>
      <c r="H46" s="96" t="e">
        <f ca="true">+IF(AND(ISNUMBER(OFFSET('Water Data'!$E$6,0,10*ROW('Water Data'!E40))),'Data Summary'!BW46="Yes"),OFFSET('Water Data'!$E$6,0,10*ROW('Water Data'!E40)),NA())</f>
        <v>#N/A</v>
      </c>
      <c r="I46" s="96" t="e">
        <f ca="true">+IF(AND(ISNUMBER(OFFSET('Water Data'!$E$9,0,10*ROW('Water Data'!E40))),'Data Summary'!BX46="Yes"),OFFSET('Water Data'!$E$9,0,10*ROW('Water Data'!E40)),NA())</f>
        <v>#N/A</v>
      </c>
      <c r="J46" s="96" t="e">
        <f ca="true">+IF(AND(ISNUMBER(OFFSET('Water Data'!$F$4,0,10*ROW('Water Data'!F40))),'Data Summary'!BY46="Yes"),100-OFFSET('Water Data'!$F$4,0,10*ROW('Water Data'!F40)),NA())</f>
        <v>#N/A</v>
      </c>
      <c r="K46" s="96" t="e">
        <f ca="true">+IF(AND(ISNUMBER(OFFSET('Water Data'!$F$6,0,10*ROW('Water Data'!F40))),'Data Summary'!BZ46="Yes"),OFFSET('Water Data'!$F$6,0,10*ROW('Water Data'!F40)),NA())</f>
        <v>#N/A</v>
      </c>
      <c r="L46" s="96" t="e">
        <f ca="true">+IF(AND(ISNUMBER(OFFSET('Water Data'!$F$9,0,10*ROW('Water Data'!F40))),'Data Summary'!CA46="Yes"),OFFSET('Water Data'!$F$9,0,10*ROW('Water Data'!F40)),NA())</f>
        <v>#N/A</v>
      </c>
      <c r="M46" s="96" t="e">
        <f ca="true">+IF(AND(ISNUMBER(OFFSET('Water Data'!$G$4,0,10*ROW('Water Data'!G40))),'Data Summary'!CB46="Yes"),100-OFFSET('Water Data'!$G$4,0,10*ROW('Water Data'!G40)),NA())</f>
        <v>#N/A</v>
      </c>
      <c r="N46" s="96" t="e">
        <f ca="true">+IF(AND(ISNUMBER(OFFSET('Water Data'!$G$6,0,10*ROW('Water Data'!G40))),'Data Summary'!CC46="Yes"),OFFSET('Water Data'!$G$6,0,10*ROW('Water Data'!G40)),NA())</f>
        <v>#N/A</v>
      </c>
      <c r="O46" s="96" t="e">
        <f ca="true">+IF(AND(ISNUMBER(OFFSET('Water Data'!$G$9,0,10*ROW('Water Data'!G40))),'Data Summary'!CD46="Yes"),OFFSET('Water Data'!$G$9,0,10*ROW('Water Data'!G40)),NA())</f>
        <v>#N/A</v>
      </c>
      <c r="P46" s="96" t="e">
        <f ca="true">+IF(AND(ISNUMBER(OFFSET('Water Data'!$H$4,0,10*ROW('Water Data'!H40))),'Data Summary'!CE46="Yes"),100-OFFSET('Water Data'!$H$4,0,10*ROW('Water Data'!H40)),NA())</f>
        <v>#N/A</v>
      </c>
      <c r="Q46" s="96" t="e">
        <f ca="true">+IF(AND(ISNUMBER(OFFSET('Water Data'!$H$6,0,10*ROW('Water Data'!H40))),'Data Summary'!CF46="Yes"),OFFSET('Water Data'!$H$6,0,10*ROW('Water Data'!H40)),NA())</f>
        <v>#N/A</v>
      </c>
      <c r="R46" s="96" t="e">
        <f ca="true">+IF(AND(ISNUMBER(OFFSET('Water Data'!$H$9,0,10*ROW('Water Data'!H40))),'Data Summary'!CG46="Yes"),OFFSET('Water Data'!$H$9,0,10*ROW('Water Data'!H40)),NA())</f>
        <v>#N/A</v>
      </c>
      <c r="S46" s="96" t="e">
        <f ca="true">+IF(AND(ISNUMBER(OFFSET('Water Data'!$I$4,0,10*ROW('Water Data'!I40))),'Data Summary'!CH46="Yes"),100-OFFSET('Water Data'!$I$4,0,10*ROW('Water Data'!I40)),NA())</f>
        <v>#N/A</v>
      </c>
      <c r="T46" s="96" t="e">
        <f ca="true">+IF(AND(ISNUMBER(OFFSET('Water Data'!$I$6,0,10*ROW('Water Data'!I40))),'Data Summary'!CI46="Yes"),OFFSET('Water Data'!$I$6,0,10*ROW('Water Data'!I40)),NA())</f>
        <v>#N/A</v>
      </c>
      <c r="U46" s="96" t="e">
        <f ca="true">+IF(AND(ISNUMBER(OFFSET('Water Data'!$I$9,0,10*ROW('Water Data'!I40))),'Data Summary'!CJ46="Yes"),OFFSET('Water Data'!$I$9,0,10*ROW('Water Data'!I40)),NA())</f>
        <v>#N/A</v>
      </c>
      <c r="V46" s="97" t="e">
        <f ca="true">+IF(AND(ISNUMBER(OFFSET('Sanitation Data'!$D$4,0,10*ROW('Sanitation Data'!D40))),'Data Summary'!CK46="Yes"),100-OFFSET('Sanitation Data'!$D$4,0,10*ROW('Sanitation Data'!D40)),NA())</f>
        <v>#N/A</v>
      </c>
      <c r="W46" s="97" t="e">
        <f ca="true">+IF(AND(ISNUMBER(OFFSET('Sanitation Data'!$D$6,0,10*ROW('Sanitation Data'!D40))),'Data Summary'!CL46="Yes"),OFFSET('Sanitation Data'!$D$6,0,10*ROW('Sanitation Data'!D40)),NA())</f>
        <v>#N/A</v>
      </c>
      <c r="X46" s="97" t="e">
        <f ca="true">+IF(AND(ISNUMBER(OFFSET('Sanitation Data'!$D$10,0,10*ROW('Sanitation Data'!D40))),'Data Summary'!CM46="Yes"),OFFSET('Sanitation Data'!$D$10,0,10*ROW('Sanitation Data'!D40)),NA())</f>
        <v>#N/A</v>
      </c>
      <c r="Y46" s="97" t="e">
        <f ca="true">+IF(AND(ISNUMBER(OFFSET('Sanitation Data'!$D$11,0,10*ROW('Sanitation Data'!D40))),'Data Summary'!CN46="Yes"),OFFSET('Sanitation Data'!$D$11,0,10*ROW('Sanitation Data'!D40)),NA())</f>
        <v>#N/A</v>
      </c>
      <c r="Z46" s="97" t="e">
        <f ca="true">+IF(AND(ISNUMBER(OFFSET('Sanitation Data'!$D$12,0,10*ROW('Sanitation Data'!D40))),'Data Summary'!CO46="Yes"),OFFSET('Sanitation Data'!$D$12,0,10*ROW('Sanitation Data'!D40)),NA())</f>
        <v>#N/A</v>
      </c>
      <c r="AA46" s="97" t="e">
        <f ca="true">+IF(AND(ISNUMBER(OFFSET('Sanitation Data'!$E$4,0,10*ROW('Sanitation Data'!E40))),'Data Summary'!CP46="Yes"),100-OFFSET('Sanitation Data'!$E$4,0,10*ROW('Sanitation Data'!E40)),NA())</f>
        <v>#N/A</v>
      </c>
      <c r="AB46" s="97" t="e">
        <f ca="true">+IF(AND(ISNUMBER(OFFSET('Sanitation Data'!$E$6,0,10*ROW('Sanitation Data'!E40))),'Data Summary'!CQ46="Yes"),OFFSET('Sanitation Data'!$E$6,0,10*ROW('Sanitation Data'!E40)),NA())</f>
        <v>#N/A</v>
      </c>
      <c r="AC46" s="97" t="e">
        <f ca="true">+IF(AND(ISNUMBER(OFFSET('Sanitation Data'!$E$10,0,10*ROW('Sanitation Data'!E40))),'Data Summary'!CR46="Yes"),OFFSET('Sanitation Data'!$E$10,0,10*ROW('Sanitation Data'!E40)),NA())</f>
        <v>#N/A</v>
      </c>
      <c r="AD46" s="97" t="e">
        <f ca="true">+IF(AND(ISNUMBER(OFFSET('Sanitation Data'!$E$11,0,10*ROW('Sanitation Data'!E40))),'Data Summary'!CS46="Yes"),OFFSET('Sanitation Data'!$E$11,0,10*ROW('Sanitation Data'!E40)),NA())</f>
        <v>#N/A</v>
      </c>
      <c r="AE46" s="97" t="e">
        <f ca="true">+IF(AND(ISNUMBER(OFFSET('Sanitation Data'!$E$12,0,10*ROW('Sanitation Data'!E40))),'Data Summary'!CT46="Yes"),OFFSET('Sanitation Data'!$E$12,0,10*ROW('Sanitation Data'!E40)),NA())</f>
        <v>#N/A</v>
      </c>
      <c r="AF46" s="97" t="e">
        <f ca="true">+IF(AND(ISNUMBER(OFFSET('Sanitation Data'!$F$4,0,10*ROW('Sanitation Data'!F40))),'Data Summary'!CU46="Yes"),100-OFFSET('Sanitation Data'!$F$4,0,10*ROW('Sanitation Data'!F40)),NA())</f>
        <v>#N/A</v>
      </c>
      <c r="AG46" s="97" t="e">
        <f ca="true">+IF(AND(ISNUMBER(OFFSET('Sanitation Data'!$F$6,0,10*ROW('Sanitation Data'!F40))),'Data Summary'!CV46="Yes"),OFFSET('Sanitation Data'!$F$6,0,10*ROW('Sanitation Data'!F40)),NA())</f>
        <v>#N/A</v>
      </c>
      <c r="AH46" s="97" t="e">
        <f ca="true">+IF(AND(ISNUMBER(OFFSET('Sanitation Data'!$F$10,0,10*ROW('Sanitation Data'!F40))),'Data Summary'!CW46="Yes"),OFFSET('Sanitation Data'!$F$10,0,10*ROW('Sanitation Data'!F40)),NA())</f>
        <v>#N/A</v>
      </c>
      <c r="AI46" s="97" t="e">
        <f ca="true">+IF(AND(ISNUMBER(OFFSET('Sanitation Data'!$F$11,0,10*ROW('Sanitation Data'!F40))),'Data Summary'!CX46="Yes"),OFFSET('Sanitation Data'!$F$11,0,10*ROW('Sanitation Data'!F40)),NA())</f>
        <v>#N/A</v>
      </c>
      <c r="AJ46" s="97" t="e">
        <f ca="true">+IF(AND(ISNUMBER(OFFSET('Sanitation Data'!$F$12,0,10*ROW('Sanitation Data'!F40))),'Data Summary'!CY46="Yes"),OFFSET('Sanitation Data'!$F$12,0,10*ROW('Sanitation Data'!F40)),NA())</f>
        <v>#N/A</v>
      </c>
      <c r="AK46" s="97" t="e">
        <f ca="true">+IF(AND(ISNUMBER(OFFSET('Sanitation Data'!$G$4,0,10*ROW('Sanitation Data'!G40))),'Data Summary'!CZ46="Yes"),100-OFFSET('Sanitation Data'!$G$4,0,10*ROW('Sanitation Data'!G40)),NA())</f>
        <v>#N/A</v>
      </c>
      <c r="AL46" s="97" t="e">
        <f ca="true">+IF(AND(ISNUMBER(OFFSET('Sanitation Data'!$G$6,0,10*ROW('Sanitation Data'!G40))),'Data Summary'!DA46="Yes"),OFFSET('Sanitation Data'!$G$6,0,10*ROW('Sanitation Data'!G40)),NA())</f>
        <v>#N/A</v>
      </c>
      <c r="AM46" s="97" t="e">
        <f ca="true">+IF(AND(ISNUMBER(OFFSET('Sanitation Data'!$G$10,0,10*ROW('Sanitation Data'!G40))),'Data Summary'!DB46="Yes"),OFFSET('Sanitation Data'!$G$10,0,10*ROW('Sanitation Data'!G40)),NA())</f>
        <v>#N/A</v>
      </c>
      <c r="AN46" s="97" t="e">
        <f ca="true">+IF(AND(ISNUMBER(OFFSET('Sanitation Data'!$G$11,0,10*ROW('Sanitation Data'!G40))),'Data Summary'!DC46="Yes"),OFFSET('Sanitation Data'!$G$11,0,10*ROW('Sanitation Data'!G40)),NA())</f>
        <v>#N/A</v>
      </c>
      <c r="AO46" s="97" t="e">
        <f ca="true">+IF(AND(ISNUMBER(OFFSET('Sanitation Data'!$G$12,0,10*ROW('Sanitation Data'!G40))),'Data Summary'!DD46="Yes"),OFFSET('Sanitation Data'!$G$12,0,10*ROW('Sanitation Data'!G40)),NA())</f>
        <v>#N/A</v>
      </c>
      <c r="AP46" s="97" t="e">
        <f ca="true">+IF(AND(ISNUMBER(OFFSET('Sanitation Data'!$H$4,0,10*ROW('Sanitation Data'!H40))),'Data Summary'!DE46="Yes"),100-OFFSET('Sanitation Data'!$H$4,0,10*ROW('Sanitation Data'!H40)),NA())</f>
        <v>#N/A</v>
      </c>
      <c r="AQ46" s="97" t="e">
        <f ca="true">+IF(AND(ISNUMBER(OFFSET('Sanitation Data'!$H$6,0,10*ROW('Sanitation Data'!H40))),'Data Summary'!DF46="Yes"),OFFSET('Sanitation Data'!$H$6,0,10*ROW('Sanitation Data'!H40)),NA())</f>
        <v>#N/A</v>
      </c>
      <c r="AR46" s="97" t="e">
        <f ca="true">+IF(AND(ISNUMBER(OFFSET('Sanitation Data'!$H$10,0,10*ROW('Sanitation Data'!H40))),'Data Summary'!DG46="Yes"),OFFSET('Sanitation Data'!$H$10,0,10*ROW('Sanitation Data'!H40)),NA())</f>
        <v>#N/A</v>
      </c>
      <c r="AS46" s="97" t="e">
        <f ca="true">+IF(AND(ISNUMBER(OFFSET('Sanitation Data'!$H$11,0,10*ROW('Sanitation Data'!H40))),'Data Summary'!DH46="Yes"),OFFSET('Sanitation Data'!$H$11,0,10*ROW('Sanitation Data'!H40)),NA())</f>
        <v>#N/A</v>
      </c>
      <c r="AT46" s="97" t="e">
        <f ca="true">+IF(AND(ISNUMBER(OFFSET('Sanitation Data'!$H$12,0,10*ROW('Sanitation Data'!H40))),'Data Summary'!DI46="Yes"),OFFSET('Sanitation Data'!$H$12,0,10*ROW('Sanitation Data'!H40)),NA())</f>
        <v>#N/A</v>
      </c>
      <c r="AU46" s="97" t="e">
        <f ca="true">+IF(AND(ISNUMBER(OFFSET('Sanitation Data'!$I$4,0,10*ROW('Sanitation Data'!I40))),'Data Summary'!DJ46="Yes"),100-OFFSET('Sanitation Data'!$I$4,0,10*ROW('Sanitation Data'!I40)),NA())</f>
        <v>#N/A</v>
      </c>
      <c r="AV46" s="97" t="e">
        <f ca="true">+IF(AND(ISNUMBER(OFFSET('Sanitation Data'!$I$6,0,10*ROW('Sanitation Data'!I40))),'Data Summary'!DK46="Yes"),OFFSET('Sanitation Data'!$I$6,0,10*ROW('Sanitation Data'!I40)),NA())</f>
        <v>#N/A</v>
      </c>
      <c r="AW46" s="97" t="e">
        <f ca="true">+IF(AND(ISNUMBER(OFFSET('Sanitation Data'!$I$10,0,10*ROW('Sanitation Data'!I40))),'Data Summary'!DL46="Yes"),OFFSET('Sanitation Data'!$I$10,0,10*ROW('Sanitation Data'!I40)),NA())</f>
        <v>#N/A</v>
      </c>
      <c r="AX46" s="97" t="e">
        <f ca="true">+IF(AND(ISNUMBER(OFFSET('Sanitation Data'!$I$11,0,10*ROW('Sanitation Data'!I40))),'Data Summary'!DM46="Yes"),OFFSET('Sanitation Data'!$I$11,0,10*ROW('Sanitation Data'!I40)),NA())</f>
        <v>#N/A</v>
      </c>
      <c r="AY46" s="97" t="e">
        <f ca="true">+IF(AND(ISNUMBER(OFFSET('Sanitation Data'!$I$12,0,10*ROW('Sanitation Data'!I40))),'Data Summary'!DN46="Yes"),OFFSET('Sanitation Data'!$I$12,0,10*ROW('Sanitation Data'!I40)),NA())</f>
        <v>#N/A</v>
      </c>
      <c r="AZ46" s="98" t="e">
        <f ca="true">+IF(AND(ISNUMBER(OFFSET('Hygiene Data'!$D$5,0,10*ROW('Hygiene Data'!D40))),'Data Summary'!DO46="Yes"),OFFSET('Hygiene Data'!$D$5,0,10*ROW('Hygiene Data'!D40)),NA())</f>
        <v>#N/A</v>
      </c>
      <c r="BA46" s="98" t="e">
        <f ca="true">+IF(AND(ISNUMBER(OFFSET('Hygiene Data'!$D$7,0,10*ROW('Hygiene Data'!D40))),'Data Summary'!DP46="Yes"),OFFSET('Hygiene Data'!$D$7,0,10*ROW('Hygiene Data'!D40)),NA())</f>
        <v>#N/A</v>
      </c>
      <c r="BB46" s="98" t="e">
        <f ca="true">+IF(AND(ISNUMBER(OFFSET('Hygiene Data'!$D$9,0,10*ROW('Hygiene Data'!D40))),'Data Summary'!DQ46="Yes"),OFFSET('Hygiene Data'!$D$9,0,10*ROW('Hygiene Data'!D40)),NA())</f>
        <v>#N/A</v>
      </c>
      <c r="BC46" s="98" t="e">
        <f ca="true">+IF(AND(ISNUMBER(OFFSET('Hygiene Data'!$E$5,0,10*ROW('Hygiene Data'!E40))),'Data Summary'!DR46="Yes"),OFFSET('Hygiene Data'!$E$5,0,10*ROW('Hygiene Data'!E40)),NA())</f>
        <v>#N/A</v>
      </c>
      <c r="BD46" s="98" t="e">
        <f ca="true">+IF(AND(ISNUMBER(OFFSET('Hygiene Data'!$E$7,0,10*ROW('Hygiene Data'!E40))),'Data Summary'!DS46="Yes"),OFFSET('Hygiene Data'!$E$7,0,10*ROW('Hygiene Data'!E40)),NA())</f>
        <v>#N/A</v>
      </c>
      <c r="BE46" s="98" t="e">
        <f ca="true">+IF(AND(ISNUMBER(OFFSET('Hygiene Data'!$E$9,0,10*ROW('Hygiene Data'!E40))),'Data Summary'!DT46="Yes"),OFFSET('Hygiene Data'!$E$9,0,10*ROW('Hygiene Data'!E40)),NA())</f>
        <v>#N/A</v>
      </c>
      <c r="BF46" s="98" t="e">
        <f ca="true">+IF(AND(ISNUMBER(OFFSET('Hygiene Data'!$F$5,0,10*ROW('Hygiene Data'!F40))),'Data Summary'!DU46="Yes"),OFFSET('Hygiene Data'!$F$5,0,10*ROW('Hygiene Data'!F40)),NA())</f>
        <v>#N/A</v>
      </c>
      <c r="BG46" s="98" t="e">
        <f ca="true">+IF(AND(ISNUMBER(OFFSET('Hygiene Data'!$F$7,0,10*ROW('Hygiene Data'!F40))),'Data Summary'!DV46="Yes"),OFFSET('Hygiene Data'!$F$7,0,10*ROW('Hygiene Data'!F40)),NA())</f>
        <v>#N/A</v>
      </c>
      <c r="BH46" s="98" t="e">
        <f ca="true">+IF(AND(ISNUMBER(OFFSET('Hygiene Data'!$F$9,0,10*ROW('Hygiene Data'!F40))),'Data Summary'!DW46="Yes"),OFFSET('Hygiene Data'!$F$9,0,10*ROW('Hygiene Data'!F40)),NA())</f>
        <v>#N/A</v>
      </c>
      <c r="BI46" s="98" t="e">
        <f ca="true">+IF(AND(ISNUMBER(OFFSET('Hygiene Data'!$G$5,0,10*ROW('Hygiene Data'!G40))),'Data Summary'!DX46="Yes"),OFFSET('Hygiene Data'!$G$5,0,10*ROW('Hygiene Data'!G40)),NA())</f>
        <v>#N/A</v>
      </c>
      <c r="BJ46" s="98" t="e">
        <f ca="true">+IF(AND(ISNUMBER(OFFSET('Hygiene Data'!$G$7,0,10*ROW('Hygiene Data'!G40))),'Data Summary'!DY46="Yes"),OFFSET('Hygiene Data'!$G$7,0,10*ROW('Hygiene Data'!G40)),NA())</f>
        <v>#N/A</v>
      </c>
      <c r="BK46" s="98" t="e">
        <f ca="true">+IF(AND(ISNUMBER(OFFSET('Hygiene Data'!$G$9,0,10*ROW('Hygiene Data'!G40))),'Data Summary'!DZ46="Yes"),OFFSET('Hygiene Data'!$G$9,0,10*ROW('Hygiene Data'!G40)),NA())</f>
        <v>#N/A</v>
      </c>
      <c r="BL46" s="98" t="e">
        <f ca="true">+IF(AND(ISNUMBER(OFFSET('Hygiene Data'!$H$5,0,10*ROW('Hygiene Data'!H40))),'Data Summary'!EA46="Yes"),OFFSET('Hygiene Data'!$H$5,0,10*ROW('Hygiene Data'!H40)),NA())</f>
        <v>#N/A</v>
      </c>
      <c r="BM46" s="98" t="e">
        <f ca="true">+IF(AND(ISNUMBER(OFFSET('Hygiene Data'!$H$7,0,10*ROW('Hygiene Data'!H40))),'Data Summary'!EB46="Yes"),OFFSET('Hygiene Data'!$H$7,0,10*ROW('Hygiene Data'!H40)),NA())</f>
        <v>#N/A</v>
      </c>
      <c r="BN46" s="98" t="e">
        <f ca="true">+IF(AND(ISNUMBER(OFFSET('Hygiene Data'!$H$9,0,10*ROW('Hygiene Data'!H40))),'Data Summary'!EC46="Yes"),OFFSET('Hygiene Data'!$H$9,0,10*ROW('Hygiene Data'!H40)),NA())</f>
        <v>#N/A</v>
      </c>
      <c r="BO46" s="98" t="e">
        <f ca="true">+IF(AND(ISNUMBER(OFFSET('Hygiene Data'!$I$5,0,10*ROW('Hygiene Data'!I40))),'Data Summary'!ED46="Yes"),OFFSET('Hygiene Data'!$I$5,0,10*ROW('Hygiene Data'!I40)),NA())</f>
        <v>#N/A</v>
      </c>
      <c r="BP46" s="98" t="e">
        <f ca="true">+IF(AND(ISNUMBER(OFFSET('Hygiene Data'!$I$7,0,10*ROW('Hygiene Data'!I40))),'Data Summary'!EE46="Yes"),OFFSET('Hygiene Data'!$I$7,0,10*ROW('Hygiene Data'!I40)),NA())</f>
        <v>#N/A</v>
      </c>
      <c r="BQ46" s="98" t="e">
        <f ca="true">+IF(AND(ISNUMBER(OFFSET('Hygiene Data'!$I$9,0,10*ROW('Hygiene Data'!I40))),'Data Summary'!EF46="Yes"),OFFSET('Hygiene Data'!$I$9,0,10*ROW('Hygiene Data'!I40)),NA())</f>
        <v>#N/A</v>
      </c>
    </row>
    <row xmlns:x14ac="http://schemas.microsoft.com/office/spreadsheetml/2009/9/ac" r="47" x14ac:dyDescent="0.2">
      <c r="A47" s="339" t="e">
        <f ca="true">+RIGHT('Data Summary'!A47,LEN('Data Summary'!A47)-9)</f>
        <v>#VALUE!</v>
      </c>
      <c r="B47" s="36" t="str">
        <f ca="true">+IF(ISTEXT('Data Summary'!B47),'Data Summary'!B47,"")</f>
        <v/>
      </c>
      <c r="C47" s="338" t="e">
        <f ca="true">+VALUE('Data Summary'!C47)</f>
        <v>#VALUE!</v>
      </c>
      <c r="D47" s="96" t="e">
        <f ca="true">+IF(AND(ISNUMBER(OFFSET('Water Data'!$D$4,0,10*ROW('Water Data'!D41))),'Data Summary'!BS47="Yes"),100-OFFSET('Water Data'!$D$4,0,10*ROW('Water Data'!D41)),NA())</f>
        <v>#N/A</v>
      </c>
      <c r="E47" s="96" t="e">
        <f ca="true">+IF(AND(ISNUMBER(OFFSET('Water Data'!$D$6,0,10*ROW('Water Data'!D41))),'Data Summary'!BT47="Yes"),OFFSET('Water Data'!$D$6,0,10*ROW('Water Data'!D41)),NA())</f>
        <v>#N/A</v>
      </c>
      <c r="F47" s="96" t="e">
        <f ca="true">+IF(AND(ISNUMBER(OFFSET('Water Data'!$D$9,0,10*ROW('Water Data'!D41))),'Data Summary'!BU47="Yes"),OFFSET('Water Data'!$D$9,0,10*ROW('Water Data'!D41)),NA())</f>
        <v>#N/A</v>
      </c>
      <c r="G47" s="96" t="e">
        <f ca="true">+IF(AND(ISNUMBER(OFFSET('Water Data'!$E$4,0,10*ROW('Water Data'!E41))),'Data Summary'!BV47="Yes"),100-OFFSET('Water Data'!$E$4,0,10*ROW('Water Data'!E41)),NA())</f>
        <v>#N/A</v>
      </c>
      <c r="H47" s="96" t="e">
        <f ca="true">+IF(AND(ISNUMBER(OFFSET('Water Data'!$E$6,0,10*ROW('Water Data'!E41))),'Data Summary'!BW47="Yes"),OFFSET('Water Data'!$E$6,0,10*ROW('Water Data'!E41)),NA())</f>
        <v>#N/A</v>
      </c>
      <c r="I47" s="96" t="e">
        <f ca="true">+IF(AND(ISNUMBER(OFFSET('Water Data'!$E$9,0,10*ROW('Water Data'!E41))),'Data Summary'!BX47="Yes"),OFFSET('Water Data'!$E$9,0,10*ROW('Water Data'!E41)),NA())</f>
        <v>#N/A</v>
      </c>
      <c r="J47" s="96" t="e">
        <f ca="true">+IF(AND(ISNUMBER(OFFSET('Water Data'!$F$4,0,10*ROW('Water Data'!F41))),'Data Summary'!BY47="Yes"),100-OFFSET('Water Data'!$F$4,0,10*ROW('Water Data'!F41)),NA())</f>
        <v>#N/A</v>
      </c>
      <c r="K47" s="96" t="e">
        <f ca="true">+IF(AND(ISNUMBER(OFFSET('Water Data'!$F$6,0,10*ROW('Water Data'!F41))),'Data Summary'!BZ47="Yes"),OFFSET('Water Data'!$F$6,0,10*ROW('Water Data'!F41)),NA())</f>
        <v>#N/A</v>
      </c>
      <c r="L47" s="96" t="e">
        <f ca="true">+IF(AND(ISNUMBER(OFFSET('Water Data'!$F$9,0,10*ROW('Water Data'!F41))),'Data Summary'!CA47="Yes"),OFFSET('Water Data'!$F$9,0,10*ROW('Water Data'!F41)),NA())</f>
        <v>#N/A</v>
      </c>
      <c r="M47" s="96" t="e">
        <f ca="true">+IF(AND(ISNUMBER(OFFSET('Water Data'!$G$4,0,10*ROW('Water Data'!G41))),'Data Summary'!CB47="Yes"),100-OFFSET('Water Data'!$G$4,0,10*ROW('Water Data'!G41)),NA())</f>
        <v>#N/A</v>
      </c>
      <c r="N47" s="96" t="e">
        <f ca="true">+IF(AND(ISNUMBER(OFFSET('Water Data'!$G$6,0,10*ROW('Water Data'!G41))),'Data Summary'!CC47="Yes"),OFFSET('Water Data'!$G$6,0,10*ROW('Water Data'!G41)),NA())</f>
        <v>#N/A</v>
      </c>
      <c r="O47" s="96" t="e">
        <f ca="true">+IF(AND(ISNUMBER(OFFSET('Water Data'!$G$9,0,10*ROW('Water Data'!G41))),'Data Summary'!CD47="Yes"),OFFSET('Water Data'!$G$9,0,10*ROW('Water Data'!G41)),NA())</f>
        <v>#N/A</v>
      </c>
      <c r="P47" s="96" t="e">
        <f ca="true">+IF(AND(ISNUMBER(OFFSET('Water Data'!$H$4,0,10*ROW('Water Data'!H41))),'Data Summary'!CE47="Yes"),100-OFFSET('Water Data'!$H$4,0,10*ROW('Water Data'!H41)),NA())</f>
        <v>#N/A</v>
      </c>
      <c r="Q47" s="96" t="e">
        <f ca="true">+IF(AND(ISNUMBER(OFFSET('Water Data'!$H$6,0,10*ROW('Water Data'!H41))),'Data Summary'!CF47="Yes"),OFFSET('Water Data'!$H$6,0,10*ROW('Water Data'!H41)),NA())</f>
        <v>#N/A</v>
      </c>
      <c r="R47" s="96" t="e">
        <f ca="true">+IF(AND(ISNUMBER(OFFSET('Water Data'!$H$9,0,10*ROW('Water Data'!H41))),'Data Summary'!CG47="Yes"),OFFSET('Water Data'!$H$9,0,10*ROW('Water Data'!H41)),NA())</f>
        <v>#N/A</v>
      </c>
      <c r="S47" s="96" t="e">
        <f ca="true">+IF(AND(ISNUMBER(OFFSET('Water Data'!$I$4,0,10*ROW('Water Data'!I41))),'Data Summary'!CH47="Yes"),100-OFFSET('Water Data'!$I$4,0,10*ROW('Water Data'!I41)),NA())</f>
        <v>#N/A</v>
      </c>
      <c r="T47" s="96" t="e">
        <f ca="true">+IF(AND(ISNUMBER(OFFSET('Water Data'!$I$6,0,10*ROW('Water Data'!I41))),'Data Summary'!CI47="Yes"),OFFSET('Water Data'!$I$6,0,10*ROW('Water Data'!I41)),NA())</f>
        <v>#N/A</v>
      </c>
      <c r="U47" s="96" t="e">
        <f ca="true">+IF(AND(ISNUMBER(OFFSET('Water Data'!$I$9,0,10*ROW('Water Data'!I41))),'Data Summary'!CJ47="Yes"),OFFSET('Water Data'!$I$9,0,10*ROW('Water Data'!I41)),NA())</f>
        <v>#N/A</v>
      </c>
      <c r="V47" s="97" t="e">
        <f ca="true">+IF(AND(ISNUMBER(OFFSET('Sanitation Data'!$D$4,0,10*ROW('Sanitation Data'!D41))),'Data Summary'!CK47="Yes"),100-OFFSET('Sanitation Data'!$D$4,0,10*ROW('Sanitation Data'!D41)),NA())</f>
        <v>#N/A</v>
      </c>
      <c r="W47" s="97" t="e">
        <f ca="true">+IF(AND(ISNUMBER(OFFSET('Sanitation Data'!$D$6,0,10*ROW('Sanitation Data'!D41))),'Data Summary'!CL47="Yes"),OFFSET('Sanitation Data'!$D$6,0,10*ROW('Sanitation Data'!D41)),NA())</f>
        <v>#N/A</v>
      </c>
      <c r="X47" s="97" t="e">
        <f ca="true">+IF(AND(ISNUMBER(OFFSET('Sanitation Data'!$D$10,0,10*ROW('Sanitation Data'!D41))),'Data Summary'!CM47="Yes"),OFFSET('Sanitation Data'!$D$10,0,10*ROW('Sanitation Data'!D41)),NA())</f>
        <v>#N/A</v>
      </c>
      <c r="Y47" s="97" t="e">
        <f ca="true">+IF(AND(ISNUMBER(OFFSET('Sanitation Data'!$D$11,0,10*ROW('Sanitation Data'!D41))),'Data Summary'!CN47="Yes"),OFFSET('Sanitation Data'!$D$11,0,10*ROW('Sanitation Data'!D41)),NA())</f>
        <v>#N/A</v>
      </c>
      <c r="Z47" s="97" t="e">
        <f ca="true">+IF(AND(ISNUMBER(OFFSET('Sanitation Data'!$D$12,0,10*ROW('Sanitation Data'!D41))),'Data Summary'!CO47="Yes"),OFFSET('Sanitation Data'!$D$12,0,10*ROW('Sanitation Data'!D41)),NA())</f>
        <v>#N/A</v>
      </c>
      <c r="AA47" s="97" t="e">
        <f ca="true">+IF(AND(ISNUMBER(OFFSET('Sanitation Data'!$E$4,0,10*ROW('Sanitation Data'!E41))),'Data Summary'!CP47="Yes"),100-OFFSET('Sanitation Data'!$E$4,0,10*ROW('Sanitation Data'!E41)),NA())</f>
        <v>#N/A</v>
      </c>
      <c r="AB47" s="97" t="e">
        <f ca="true">+IF(AND(ISNUMBER(OFFSET('Sanitation Data'!$E$6,0,10*ROW('Sanitation Data'!E41))),'Data Summary'!CQ47="Yes"),OFFSET('Sanitation Data'!$E$6,0,10*ROW('Sanitation Data'!E41)),NA())</f>
        <v>#N/A</v>
      </c>
      <c r="AC47" s="97" t="e">
        <f ca="true">+IF(AND(ISNUMBER(OFFSET('Sanitation Data'!$E$10,0,10*ROW('Sanitation Data'!E41))),'Data Summary'!CR47="Yes"),OFFSET('Sanitation Data'!$E$10,0,10*ROW('Sanitation Data'!E41)),NA())</f>
        <v>#N/A</v>
      </c>
      <c r="AD47" s="97" t="e">
        <f ca="true">+IF(AND(ISNUMBER(OFFSET('Sanitation Data'!$E$11,0,10*ROW('Sanitation Data'!E41))),'Data Summary'!CS47="Yes"),OFFSET('Sanitation Data'!$E$11,0,10*ROW('Sanitation Data'!E41)),NA())</f>
        <v>#N/A</v>
      </c>
      <c r="AE47" s="97" t="e">
        <f ca="true">+IF(AND(ISNUMBER(OFFSET('Sanitation Data'!$E$12,0,10*ROW('Sanitation Data'!E41))),'Data Summary'!CT47="Yes"),OFFSET('Sanitation Data'!$E$12,0,10*ROW('Sanitation Data'!E41)),NA())</f>
        <v>#N/A</v>
      </c>
      <c r="AF47" s="97" t="e">
        <f ca="true">+IF(AND(ISNUMBER(OFFSET('Sanitation Data'!$F$4,0,10*ROW('Sanitation Data'!F41))),'Data Summary'!CU47="Yes"),100-OFFSET('Sanitation Data'!$F$4,0,10*ROW('Sanitation Data'!F41)),NA())</f>
        <v>#N/A</v>
      </c>
      <c r="AG47" s="97" t="e">
        <f ca="true">+IF(AND(ISNUMBER(OFFSET('Sanitation Data'!$F$6,0,10*ROW('Sanitation Data'!F41))),'Data Summary'!CV47="Yes"),OFFSET('Sanitation Data'!$F$6,0,10*ROW('Sanitation Data'!F41)),NA())</f>
        <v>#N/A</v>
      </c>
      <c r="AH47" s="97" t="e">
        <f ca="true">+IF(AND(ISNUMBER(OFFSET('Sanitation Data'!$F$10,0,10*ROW('Sanitation Data'!F41))),'Data Summary'!CW47="Yes"),OFFSET('Sanitation Data'!$F$10,0,10*ROW('Sanitation Data'!F41)),NA())</f>
        <v>#N/A</v>
      </c>
      <c r="AI47" s="97" t="e">
        <f ca="true">+IF(AND(ISNUMBER(OFFSET('Sanitation Data'!$F$11,0,10*ROW('Sanitation Data'!F41))),'Data Summary'!CX47="Yes"),OFFSET('Sanitation Data'!$F$11,0,10*ROW('Sanitation Data'!F41)),NA())</f>
        <v>#N/A</v>
      </c>
      <c r="AJ47" s="97" t="e">
        <f ca="true">+IF(AND(ISNUMBER(OFFSET('Sanitation Data'!$F$12,0,10*ROW('Sanitation Data'!F41))),'Data Summary'!CY47="Yes"),OFFSET('Sanitation Data'!$F$12,0,10*ROW('Sanitation Data'!F41)),NA())</f>
        <v>#N/A</v>
      </c>
      <c r="AK47" s="97" t="e">
        <f ca="true">+IF(AND(ISNUMBER(OFFSET('Sanitation Data'!$G$4,0,10*ROW('Sanitation Data'!G41))),'Data Summary'!CZ47="Yes"),100-OFFSET('Sanitation Data'!$G$4,0,10*ROW('Sanitation Data'!G41)),NA())</f>
        <v>#N/A</v>
      </c>
      <c r="AL47" s="97" t="e">
        <f ca="true">+IF(AND(ISNUMBER(OFFSET('Sanitation Data'!$G$6,0,10*ROW('Sanitation Data'!G41))),'Data Summary'!DA47="Yes"),OFFSET('Sanitation Data'!$G$6,0,10*ROW('Sanitation Data'!G41)),NA())</f>
        <v>#N/A</v>
      </c>
      <c r="AM47" s="97" t="e">
        <f ca="true">+IF(AND(ISNUMBER(OFFSET('Sanitation Data'!$G$10,0,10*ROW('Sanitation Data'!G41))),'Data Summary'!DB47="Yes"),OFFSET('Sanitation Data'!$G$10,0,10*ROW('Sanitation Data'!G41)),NA())</f>
        <v>#N/A</v>
      </c>
      <c r="AN47" s="97" t="e">
        <f ca="true">+IF(AND(ISNUMBER(OFFSET('Sanitation Data'!$G$11,0,10*ROW('Sanitation Data'!G41))),'Data Summary'!DC47="Yes"),OFFSET('Sanitation Data'!$G$11,0,10*ROW('Sanitation Data'!G41)),NA())</f>
        <v>#N/A</v>
      </c>
      <c r="AO47" s="97" t="e">
        <f ca="true">+IF(AND(ISNUMBER(OFFSET('Sanitation Data'!$G$12,0,10*ROW('Sanitation Data'!G41))),'Data Summary'!DD47="Yes"),OFFSET('Sanitation Data'!$G$12,0,10*ROW('Sanitation Data'!G41)),NA())</f>
        <v>#N/A</v>
      </c>
      <c r="AP47" s="97" t="e">
        <f ca="true">+IF(AND(ISNUMBER(OFFSET('Sanitation Data'!$H$4,0,10*ROW('Sanitation Data'!H41))),'Data Summary'!DE47="Yes"),100-OFFSET('Sanitation Data'!$H$4,0,10*ROW('Sanitation Data'!H41)),NA())</f>
        <v>#N/A</v>
      </c>
      <c r="AQ47" s="97" t="e">
        <f ca="true">+IF(AND(ISNUMBER(OFFSET('Sanitation Data'!$H$6,0,10*ROW('Sanitation Data'!H41))),'Data Summary'!DF47="Yes"),OFFSET('Sanitation Data'!$H$6,0,10*ROW('Sanitation Data'!H41)),NA())</f>
        <v>#N/A</v>
      </c>
      <c r="AR47" s="97" t="e">
        <f ca="true">+IF(AND(ISNUMBER(OFFSET('Sanitation Data'!$H$10,0,10*ROW('Sanitation Data'!H41))),'Data Summary'!DG47="Yes"),OFFSET('Sanitation Data'!$H$10,0,10*ROW('Sanitation Data'!H41)),NA())</f>
        <v>#N/A</v>
      </c>
      <c r="AS47" s="97" t="e">
        <f ca="true">+IF(AND(ISNUMBER(OFFSET('Sanitation Data'!$H$11,0,10*ROW('Sanitation Data'!H41))),'Data Summary'!DH47="Yes"),OFFSET('Sanitation Data'!$H$11,0,10*ROW('Sanitation Data'!H41)),NA())</f>
        <v>#N/A</v>
      </c>
      <c r="AT47" s="97" t="e">
        <f ca="true">+IF(AND(ISNUMBER(OFFSET('Sanitation Data'!$H$12,0,10*ROW('Sanitation Data'!H41))),'Data Summary'!DI47="Yes"),OFFSET('Sanitation Data'!$H$12,0,10*ROW('Sanitation Data'!H41)),NA())</f>
        <v>#N/A</v>
      </c>
      <c r="AU47" s="97" t="e">
        <f ca="true">+IF(AND(ISNUMBER(OFFSET('Sanitation Data'!$I$4,0,10*ROW('Sanitation Data'!I41))),'Data Summary'!DJ47="Yes"),100-OFFSET('Sanitation Data'!$I$4,0,10*ROW('Sanitation Data'!I41)),NA())</f>
        <v>#N/A</v>
      </c>
      <c r="AV47" s="97" t="e">
        <f ca="true">+IF(AND(ISNUMBER(OFFSET('Sanitation Data'!$I$6,0,10*ROW('Sanitation Data'!I41))),'Data Summary'!DK47="Yes"),OFFSET('Sanitation Data'!$I$6,0,10*ROW('Sanitation Data'!I41)),NA())</f>
        <v>#N/A</v>
      </c>
      <c r="AW47" s="97" t="e">
        <f ca="true">+IF(AND(ISNUMBER(OFFSET('Sanitation Data'!$I$10,0,10*ROW('Sanitation Data'!I41))),'Data Summary'!DL47="Yes"),OFFSET('Sanitation Data'!$I$10,0,10*ROW('Sanitation Data'!I41)),NA())</f>
        <v>#N/A</v>
      </c>
      <c r="AX47" s="97" t="e">
        <f ca="true">+IF(AND(ISNUMBER(OFFSET('Sanitation Data'!$I$11,0,10*ROW('Sanitation Data'!I41))),'Data Summary'!DM47="Yes"),OFFSET('Sanitation Data'!$I$11,0,10*ROW('Sanitation Data'!I41)),NA())</f>
        <v>#N/A</v>
      </c>
      <c r="AY47" s="97" t="e">
        <f ca="true">+IF(AND(ISNUMBER(OFFSET('Sanitation Data'!$I$12,0,10*ROW('Sanitation Data'!I41))),'Data Summary'!DN47="Yes"),OFFSET('Sanitation Data'!$I$12,0,10*ROW('Sanitation Data'!I41)),NA())</f>
        <v>#N/A</v>
      </c>
      <c r="AZ47" s="98" t="e">
        <f ca="true">+IF(AND(ISNUMBER(OFFSET('Hygiene Data'!$D$5,0,10*ROW('Hygiene Data'!D41))),'Data Summary'!DO47="Yes"),OFFSET('Hygiene Data'!$D$5,0,10*ROW('Hygiene Data'!D41)),NA())</f>
        <v>#N/A</v>
      </c>
      <c r="BA47" s="98" t="e">
        <f ca="true">+IF(AND(ISNUMBER(OFFSET('Hygiene Data'!$D$7,0,10*ROW('Hygiene Data'!D41))),'Data Summary'!DP47="Yes"),OFFSET('Hygiene Data'!$D$7,0,10*ROW('Hygiene Data'!D41)),NA())</f>
        <v>#N/A</v>
      </c>
      <c r="BB47" s="98" t="e">
        <f ca="true">+IF(AND(ISNUMBER(OFFSET('Hygiene Data'!$D$9,0,10*ROW('Hygiene Data'!D41))),'Data Summary'!DQ47="Yes"),OFFSET('Hygiene Data'!$D$9,0,10*ROW('Hygiene Data'!D41)),NA())</f>
        <v>#N/A</v>
      </c>
      <c r="BC47" s="98" t="e">
        <f ca="true">+IF(AND(ISNUMBER(OFFSET('Hygiene Data'!$E$5,0,10*ROW('Hygiene Data'!E41))),'Data Summary'!DR47="Yes"),OFFSET('Hygiene Data'!$E$5,0,10*ROW('Hygiene Data'!E41)),NA())</f>
        <v>#N/A</v>
      </c>
      <c r="BD47" s="98" t="e">
        <f ca="true">+IF(AND(ISNUMBER(OFFSET('Hygiene Data'!$E$7,0,10*ROW('Hygiene Data'!E41))),'Data Summary'!DS47="Yes"),OFFSET('Hygiene Data'!$E$7,0,10*ROW('Hygiene Data'!E41)),NA())</f>
        <v>#N/A</v>
      </c>
      <c r="BE47" s="98" t="e">
        <f ca="true">+IF(AND(ISNUMBER(OFFSET('Hygiene Data'!$E$9,0,10*ROW('Hygiene Data'!E41))),'Data Summary'!DT47="Yes"),OFFSET('Hygiene Data'!$E$9,0,10*ROW('Hygiene Data'!E41)),NA())</f>
        <v>#N/A</v>
      </c>
      <c r="BF47" s="98" t="e">
        <f ca="true">+IF(AND(ISNUMBER(OFFSET('Hygiene Data'!$F$5,0,10*ROW('Hygiene Data'!F41))),'Data Summary'!DU47="Yes"),OFFSET('Hygiene Data'!$F$5,0,10*ROW('Hygiene Data'!F41)),NA())</f>
        <v>#N/A</v>
      </c>
      <c r="BG47" s="98" t="e">
        <f ca="true">+IF(AND(ISNUMBER(OFFSET('Hygiene Data'!$F$7,0,10*ROW('Hygiene Data'!F41))),'Data Summary'!DV47="Yes"),OFFSET('Hygiene Data'!$F$7,0,10*ROW('Hygiene Data'!F41)),NA())</f>
        <v>#N/A</v>
      </c>
      <c r="BH47" s="98" t="e">
        <f ca="true">+IF(AND(ISNUMBER(OFFSET('Hygiene Data'!$F$9,0,10*ROW('Hygiene Data'!F41))),'Data Summary'!DW47="Yes"),OFFSET('Hygiene Data'!$F$9,0,10*ROW('Hygiene Data'!F41)),NA())</f>
        <v>#N/A</v>
      </c>
      <c r="BI47" s="98" t="e">
        <f ca="true">+IF(AND(ISNUMBER(OFFSET('Hygiene Data'!$G$5,0,10*ROW('Hygiene Data'!G41))),'Data Summary'!DX47="Yes"),OFFSET('Hygiene Data'!$G$5,0,10*ROW('Hygiene Data'!G41)),NA())</f>
        <v>#N/A</v>
      </c>
      <c r="BJ47" s="98" t="e">
        <f ca="true">+IF(AND(ISNUMBER(OFFSET('Hygiene Data'!$G$7,0,10*ROW('Hygiene Data'!G41))),'Data Summary'!DY47="Yes"),OFFSET('Hygiene Data'!$G$7,0,10*ROW('Hygiene Data'!G41)),NA())</f>
        <v>#N/A</v>
      </c>
      <c r="BK47" s="98" t="e">
        <f ca="true">+IF(AND(ISNUMBER(OFFSET('Hygiene Data'!$G$9,0,10*ROW('Hygiene Data'!G41))),'Data Summary'!DZ47="Yes"),OFFSET('Hygiene Data'!$G$9,0,10*ROW('Hygiene Data'!G41)),NA())</f>
        <v>#N/A</v>
      </c>
      <c r="BL47" s="98" t="e">
        <f ca="true">+IF(AND(ISNUMBER(OFFSET('Hygiene Data'!$H$5,0,10*ROW('Hygiene Data'!H41))),'Data Summary'!EA47="Yes"),OFFSET('Hygiene Data'!$H$5,0,10*ROW('Hygiene Data'!H41)),NA())</f>
        <v>#N/A</v>
      </c>
      <c r="BM47" s="98" t="e">
        <f ca="true">+IF(AND(ISNUMBER(OFFSET('Hygiene Data'!$H$7,0,10*ROW('Hygiene Data'!H41))),'Data Summary'!EB47="Yes"),OFFSET('Hygiene Data'!$H$7,0,10*ROW('Hygiene Data'!H41)),NA())</f>
        <v>#N/A</v>
      </c>
      <c r="BN47" s="98" t="e">
        <f ca="true">+IF(AND(ISNUMBER(OFFSET('Hygiene Data'!$H$9,0,10*ROW('Hygiene Data'!H41))),'Data Summary'!EC47="Yes"),OFFSET('Hygiene Data'!$H$9,0,10*ROW('Hygiene Data'!H41)),NA())</f>
        <v>#N/A</v>
      </c>
      <c r="BO47" s="98" t="e">
        <f ca="true">+IF(AND(ISNUMBER(OFFSET('Hygiene Data'!$I$5,0,10*ROW('Hygiene Data'!I41))),'Data Summary'!ED47="Yes"),OFFSET('Hygiene Data'!$I$5,0,10*ROW('Hygiene Data'!I41)),NA())</f>
        <v>#N/A</v>
      </c>
      <c r="BP47" s="98" t="e">
        <f ca="true">+IF(AND(ISNUMBER(OFFSET('Hygiene Data'!$I$7,0,10*ROW('Hygiene Data'!I41))),'Data Summary'!EE47="Yes"),OFFSET('Hygiene Data'!$I$7,0,10*ROW('Hygiene Data'!I41)),NA())</f>
        <v>#N/A</v>
      </c>
      <c r="BQ47" s="98" t="e">
        <f ca="true">+IF(AND(ISNUMBER(OFFSET('Hygiene Data'!$I$9,0,10*ROW('Hygiene Data'!I41))),'Data Summary'!EF47="Yes"),OFFSET('Hygiene Data'!$I$9,0,10*ROW('Hygiene Data'!I41)),NA())</f>
        <v>#N/A</v>
      </c>
    </row>
    <row xmlns:x14ac="http://schemas.microsoft.com/office/spreadsheetml/2009/9/ac" r="48" x14ac:dyDescent="0.2">
      <c r="A48" s="339" t="e">
        <f ca="true">+RIGHT('Data Summary'!A48,LEN('Data Summary'!A48)-9)</f>
        <v>#VALUE!</v>
      </c>
      <c r="B48" s="36" t="str">
        <f ca="true">+IF(ISTEXT('Data Summary'!B48),'Data Summary'!B48,"")</f>
        <v/>
      </c>
      <c r="C48" s="338" t="e">
        <f ca="true">+VALUE('Data Summary'!C48)</f>
        <v>#VALUE!</v>
      </c>
      <c r="D48" s="96" t="e">
        <f ca="true">+IF(AND(ISNUMBER(OFFSET('Water Data'!$D$4,0,10*ROW('Water Data'!D42))),'Data Summary'!BS48="Yes"),100-OFFSET('Water Data'!$D$4,0,10*ROW('Water Data'!D42)),NA())</f>
        <v>#N/A</v>
      </c>
      <c r="E48" s="96" t="e">
        <f ca="true">+IF(AND(ISNUMBER(OFFSET('Water Data'!$D$6,0,10*ROW('Water Data'!D42))),'Data Summary'!BT48="Yes"),OFFSET('Water Data'!$D$6,0,10*ROW('Water Data'!D42)),NA())</f>
        <v>#N/A</v>
      </c>
      <c r="F48" s="96" t="e">
        <f ca="true">+IF(AND(ISNUMBER(OFFSET('Water Data'!$D$9,0,10*ROW('Water Data'!D42))),'Data Summary'!BU48="Yes"),OFFSET('Water Data'!$D$9,0,10*ROW('Water Data'!D42)),NA())</f>
        <v>#N/A</v>
      </c>
      <c r="G48" s="96" t="e">
        <f ca="true">+IF(AND(ISNUMBER(OFFSET('Water Data'!$E$4,0,10*ROW('Water Data'!E42))),'Data Summary'!BV48="Yes"),100-OFFSET('Water Data'!$E$4,0,10*ROW('Water Data'!E42)),NA())</f>
        <v>#N/A</v>
      </c>
      <c r="H48" s="96" t="e">
        <f ca="true">+IF(AND(ISNUMBER(OFFSET('Water Data'!$E$6,0,10*ROW('Water Data'!E42))),'Data Summary'!BW48="Yes"),OFFSET('Water Data'!$E$6,0,10*ROW('Water Data'!E42)),NA())</f>
        <v>#N/A</v>
      </c>
      <c r="I48" s="96" t="e">
        <f ca="true">+IF(AND(ISNUMBER(OFFSET('Water Data'!$E$9,0,10*ROW('Water Data'!E42))),'Data Summary'!BX48="Yes"),OFFSET('Water Data'!$E$9,0,10*ROW('Water Data'!E42)),NA())</f>
        <v>#N/A</v>
      </c>
      <c r="J48" s="96" t="e">
        <f ca="true">+IF(AND(ISNUMBER(OFFSET('Water Data'!$F$4,0,10*ROW('Water Data'!F42))),'Data Summary'!BY48="Yes"),100-OFFSET('Water Data'!$F$4,0,10*ROW('Water Data'!F42)),NA())</f>
        <v>#N/A</v>
      </c>
      <c r="K48" s="96" t="e">
        <f ca="true">+IF(AND(ISNUMBER(OFFSET('Water Data'!$F$6,0,10*ROW('Water Data'!F42))),'Data Summary'!BZ48="Yes"),OFFSET('Water Data'!$F$6,0,10*ROW('Water Data'!F42)),NA())</f>
        <v>#N/A</v>
      </c>
      <c r="L48" s="96" t="e">
        <f ca="true">+IF(AND(ISNUMBER(OFFSET('Water Data'!$F$9,0,10*ROW('Water Data'!F42))),'Data Summary'!CA48="Yes"),OFFSET('Water Data'!$F$9,0,10*ROW('Water Data'!F42)),NA())</f>
        <v>#N/A</v>
      </c>
      <c r="M48" s="96" t="e">
        <f ca="true">+IF(AND(ISNUMBER(OFFSET('Water Data'!$G$4,0,10*ROW('Water Data'!G42))),'Data Summary'!CB48="Yes"),100-OFFSET('Water Data'!$G$4,0,10*ROW('Water Data'!G42)),NA())</f>
        <v>#N/A</v>
      </c>
      <c r="N48" s="96" t="e">
        <f ca="true">+IF(AND(ISNUMBER(OFFSET('Water Data'!$G$6,0,10*ROW('Water Data'!G42))),'Data Summary'!CC48="Yes"),OFFSET('Water Data'!$G$6,0,10*ROW('Water Data'!G42)),NA())</f>
        <v>#N/A</v>
      </c>
      <c r="O48" s="96" t="e">
        <f ca="true">+IF(AND(ISNUMBER(OFFSET('Water Data'!$G$9,0,10*ROW('Water Data'!G42))),'Data Summary'!CD48="Yes"),OFFSET('Water Data'!$G$9,0,10*ROW('Water Data'!G42)),NA())</f>
        <v>#N/A</v>
      </c>
      <c r="P48" s="96" t="e">
        <f ca="true">+IF(AND(ISNUMBER(OFFSET('Water Data'!$H$4,0,10*ROW('Water Data'!H42))),'Data Summary'!CE48="Yes"),100-OFFSET('Water Data'!$H$4,0,10*ROW('Water Data'!H42)),NA())</f>
        <v>#N/A</v>
      </c>
      <c r="Q48" s="96" t="e">
        <f ca="true">+IF(AND(ISNUMBER(OFFSET('Water Data'!$H$6,0,10*ROW('Water Data'!H42))),'Data Summary'!CF48="Yes"),OFFSET('Water Data'!$H$6,0,10*ROW('Water Data'!H42)),NA())</f>
        <v>#N/A</v>
      </c>
      <c r="R48" s="96" t="e">
        <f ca="true">+IF(AND(ISNUMBER(OFFSET('Water Data'!$H$9,0,10*ROW('Water Data'!H42))),'Data Summary'!CG48="Yes"),OFFSET('Water Data'!$H$9,0,10*ROW('Water Data'!H42)),NA())</f>
        <v>#N/A</v>
      </c>
      <c r="S48" s="96" t="e">
        <f ca="true">+IF(AND(ISNUMBER(OFFSET('Water Data'!$I$4,0,10*ROW('Water Data'!I42))),'Data Summary'!CH48="Yes"),100-OFFSET('Water Data'!$I$4,0,10*ROW('Water Data'!I42)),NA())</f>
        <v>#N/A</v>
      </c>
      <c r="T48" s="96" t="e">
        <f ca="true">+IF(AND(ISNUMBER(OFFSET('Water Data'!$I$6,0,10*ROW('Water Data'!I42))),'Data Summary'!CI48="Yes"),OFFSET('Water Data'!$I$6,0,10*ROW('Water Data'!I42)),NA())</f>
        <v>#N/A</v>
      </c>
      <c r="U48" s="96" t="e">
        <f ca="true">+IF(AND(ISNUMBER(OFFSET('Water Data'!$I$9,0,10*ROW('Water Data'!I42))),'Data Summary'!CJ48="Yes"),OFFSET('Water Data'!$I$9,0,10*ROW('Water Data'!I42)),NA())</f>
        <v>#N/A</v>
      </c>
      <c r="V48" s="97" t="e">
        <f ca="true">+IF(AND(ISNUMBER(OFFSET('Sanitation Data'!$D$4,0,10*ROW('Sanitation Data'!D42))),'Data Summary'!CK48="Yes"),100-OFFSET('Sanitation Data'!$D$4,0,10*ROW('Sanitation Data'!D42)),NA())</f>
        <v>#N/A</v>
      </c>
      <c r="W48" s="97" t="e">
        <f ca="true">+IF(AND(ISNUMBER(OFFSET('Sanitation Data'!$D$6,0,10*ROW('Sanitation Data'!D42))),'Data Summary'!CL48="Yes"),OFFSET('Sanitation Data'!$D$6,0,10*ROW('Sanitation Data'!D42)),NA())</f>
        <v>#N/A</v>
      </c>
      <c r="X48" s="97" t="e">
        <f ca="true">+IF(AND(ISNUMBER(OFFSET('Sanitation Data'!$D$10,0,10*ROW('Sanitation Data'!D42))),'Data Summary'!CM48="Yes"),OFFSET('Sanitation Data'!$D$10,0,10*ROW('Sanitation Data'!D42)),NA())</f>
        <v>#N/A</v>
      </c>
      <c r="Y48" s="97" t="e">
        <f ca="true">+IF(AND(ISNUMBER(OFFSET('Sanitation Data'!$D$11,0,10*ROW('Sanitation Data'!D42))),'Data Summary'!CN48="Yes"),OFFSET('Sanitation Data'!$D$11,0,10*ROW('Sanitation Data'!D42)),NA())</f>
        <v>#N/A</v>
      </c>
      <c r="Z48" s="97" t="e">
        <f ca="true">+IF(AND(ISNUMBER(OFFSET('Sanitation Data'!$D$12,0,10*ROW('Sanitation Data'!D42))),'Data Summary'!CO48="Yes"),OFFSET('Sanitation Data'!$D$12,0,10*ROW('Sanitation Data'!D42)),NA())</f>
        <v>#N/A</v>
      </c>
      <c r="AA48" s="97" t="e">
        <f ca="true">+IF(AND(ISNUMBER(OFFSET('Sanitation Data'!$E$4,0,10*ROW('Sanitation Data'!E42))),'Data Summary'!CP48="Yes"),100-OFFSET('Sanitation Data'!$E$4,0,10*ROW('Sanitation Data'!E42)),NA())</f>
        <v>#N/A</v>
      </c>
      <c r="AB48" s="97" t="e">
        <f ca="true">+IF(AND(ISNUMBER(OFFSET('Sanitation Data'!$E$6,0,10*ROW('Sanitation Data'!E42))),'Data Summary'!CQ48="Yes"),OFFSET('Sanitation Data'!$E$6,0,10*ROW('Sanitation Data'!E42)),NA())</f>
        <v>#N/A</v>
      </c>
      <c r="AC48" s="97" t="e">
        <f ca="true">+IF(AND(ISNUMBER(OFFSET('Sanitation Data'!$E$10,0,10*ROW('Sanitation Data'!E42))),'Data Summary'!CR48="Yes"),OFFSET('Sanitation Data'!$E$10,0,10*ROW('Sanitation Data'!E42)),NA())</f>
        <v>#N/A</v>
      </c>
      <c r="AD48" s="97" t="e">
        <f ca="true">+IF(AND(ISNUMBER(OFFSET('Sanitation Data'!$E$11,0,10*ROW('Sanitation Data'!E42))),'Data Summary'!CS48="Yes"),OFFSET('Sanitation Data'!$E$11,0,10*ROW('Sanitation Data'!E42)),NA())</f>
        <v>#N/A</v>
      </c>
      <c r="AE48" s="97" t="e">
        <f ca="true">+IF(AND(ISNUMBER(OFFSET('Sanitation Data'!$E$12,0,10*ROW('Sanitation Data'!E42))),'Data Summary'!CT48="Yes"),OFFSET('Sanitation Data'!$E$12,0,10*ROW('Sanitation Data'!E42)),NA())</f>
        <v>#N/A</v>
      </c>
      <c r="AF48" s="97" t="e">
        <f ca="true">+IF(AND(ISNUMBER(OFFSET('Sanitation Data'!$F$4,0,10*ROW('Sanitation Data'!F42))),'Data Summary'!CU48="Yes"),100-OFFSET('Sanitation Data'!$F$4,0,10*ROW('Sanitation Data'!F42)),NA())</f>
        <v>#N/A</v>
      </c>
      <c r="AG48" s="97" t="e">
        <f ca="true">+IF(AND(ISNUMBER(OFFSET('Sanitation Data'!$F$6,0,10*ROW('Sanitation Data'!F42))),'Data Summary'!CV48="Yes"),OFFSET('Sanitation Data'!$F$6,0,10*ROW('Sanitation Data'!F42)),NA())</f>
        <v>#N/A</v>
      </c>
      <c r="AH48" s="97" t="e">
        <f ca="true">+IF(AND(ISNUMBER(OFFSET('Sanitation Data'!$F$10,0,10*ROW('Sanitation Data'!F42))),'Data Summary'!CW48="Yes"),OFFSET('Sanitation Data'!$F$10,0,10*ROW('Sanitation Data'!F42)),NA())</f>
        <v>#N/A</v>
      </c>
      <c r="AI48" s="97" t="e">
        <f ca="true">+IF(AND(ISNUMBER(OFFSET('Sanitation Data'!$F$11,0,10*ROW('Sanitation Data'!F42))),'Data Summary'!CX48="Yes"),OFFSET('Sanitation Data'!$F$11,0,10*ROW('Sanitation Data'!F42)),NA())</f>
        <v>#N/A</v>
      </c>
      <c r="AJ48" s="97" t="e">
        <f ca="true">+IF(AND(ISNUMBER(OFFSET('Sanitation Data'!$F$12,0,10*ROW('Sanitation Data'!F42))),'Data Summary'!CY48="Yes"),OFFSET('Sanitation Data'!$F$12,0,10*ROW('Sanitation Data'!F42)),NA())</f>
        <v>#N/A</v>
      </c>
      <c r="AK48" s="97" t="e">
        <f ca="true">+IF(AND(ISNUMBER(OFFSET('Sanitation Data'!$G$4,0,10*ROW('Sanitation Data'!G42))),'Data Summary'!CZ48="Yes"),100-OFFSET('Sanitation Data'!$G$4,0,10*ROW('Sanitation Data'!G42)),NA())</f>
        <v>#N/A</v>
      </c>
      <c r="AL48" s="97" t="e">
        <f ca="true">+IF(AND(ISNUMBER(OFFSET('Sanitation Data'!$G$6,0,10*ROW('Sanitation Data'!G42))),'Data Summary'!DA48="Yes"),OFFSET('Sanitation Data'!$G$6,0,10*ROW('Sanitation Data'!G42)),NA())</f>
        <v>#N/A</v>
      </c>
      <c r="AM48" s="97" t="e">
        <f ca="true">+IF(AND(ISNUMBER(OFFSET('Sanitation Data'!$G$10,0,10*ROW('Sanitation Data'!G42))),'Data Summary'!DB48="Yes"),OFFSET('Sanitation Data'!$G$10,0,10*ROW('Sanitation Data'!G42)),NA())</f>
        <v>#N/A</v>
      </c>
      <c r="AN48" s="97" t="e">
        <f ca="true">+IF(AND(ISNUMBER(OFFSET('Sanitation Data'!$G$11,0,10*ROW('Sanitation Data'!G42))),'Data Summary'!DC48="Yes"),OFFSET('Sanitation Data'!$G$11,0,10*ROW('Sanitation Data'!G42)),NA())</f>
        <v>#N/A</v>
      </c>
      <c r="AO48" s="97" t="e">
        <f ca="true">+IF(AND(ISNUMBER(OFFSET('Sanitation Data'!$G$12,0,10*ROW('Sanitation Data'!G42))),'Data Summary'!DD48="Yes"),OFFSET('Sanitation Data'!$G$12,0,10*ROW('Sanitation Data'!G42)),NA())</f>
        <v>#N/A</v>
      </c>
      <c r="AP48" s="97" t="e">
        <f ca="true">+IF(AND(ISNUMBER(OFFSET('Sanitation Data'!$H$4,0,10*ROW('Sanitation Data'!H42))),'Data Summary'!DE48="Yes"),100-OFFSET('Sanitation Data'!$H$4,0,10*ROW('Sanitation Data'!H42)),NA())</f>
        <v>#N/A</v>
      </c>
      <c r="AQ48" s="97" t="e">
        <f ca="true">+IF(AND(ISNUMBER(OFFSET('Sanitation Data'!$H$6,0,10*ROW('Sanitation Data'!H42))),'Data Summary'!DF48="Yes"),OFFSET('Sanitation Data'!$H$6,0,10*ROW('Sanitation Data'!H42)),NA())</f>
        <v>#N/A</v>
      </c>
      <c r="AR48" s="97" t="e">
        <f ca="true">+IF(AND(ISNUMBER(OFFSET('Sanitation Data'!$H$10,0,10*ROW('Sanitation Data'!H42))),'Data Summary'!DG48="Yes"),OFFSET('Sanitation Data'!$H$10,0,10*ROW('Sanitation Data'!H42)),NA())</f>
        <v>#N/A</v>
      </c>
      <c r="AS48" s="97" t="e">
        <f ca="true">+IF(AND(ISNUMBER(OFFSET('Sanitation Data'!$H$11,0,10*ROW('Sanitation Data'!H42))),'Data Summary'!DH48="Yes"),OFFSET('Sanitation Data'!$H$11,0,10*ROW('Sanitation Data'!H42)),NA())</f>
        <v>#N/A</v>
      </c>
      <c r="AT48" s="97" t="e">
        <f ca="true">+IF(AND(ISNUMBER(OFFSET('Sanitation Data'!$H$12,0,10*ROW('Sanitation Data'!H42))),'Data Summary'!DI48="Yes"),OFFSET('Sanitation Data'!$H$12,0,10*ROW('Sanitation Data'!H42)),NA())</f>
        <v>#N/A</v>
      </c>
      <c r="AU48" s="97" t="e">
        <f ca="true">+IF(AND(ISNUMBER(OFFSET('Sanitation Data'!$I$4,0,10*ROW('Sanitation Data'!I42))),'Data Summary'!DJ48="Yes"),100-OFFSET('Sanitation Data'!$I$4,0,10*ROW('Sanitation Data'!I42)),NA())</f>
        <v>#N/A</v>
      </c>
      <c r="AV48" s="97" t="e">
        <f ca="true">+IF(AND(ISNUMBER(OFFSET('Sanitation Data'!$I$6,0,10*ROW('Sanitation Data'!I42))),'Data Summary'!DK48="Yes"),OFFSET('Sanitation Data'!$I$6,0,10*ROW('Sanitation Data'!I42)),NA())</f>
        <v>#N/A</v>
      </c>
      <c r="AW48" s="97" t="e">
        <f ca="true">+IF(AND(ISNUMBER(OFFSET('Sanitation Data'!$I$10,0,10*ROW('Sanitation Data'!I42))),'Data Summary'!DL48="Yes"),OFFSET('Sanitation Data'!$I$10,0,10*ROW('Sanitation Data'!I42)),NA())</f>
        <v>#N/A</v>
      </c>
      <c r="AX48" s="97" t="e">
        <f ca="true">+IF(AND(ISNUMBER(OFFSET('Sanitation Data'!$I$11,0,10*ROW('Sanitation Data'!I42))),'Data Summary'!DM48="Yes"),OFFSET('Sanitation Data'!$I$11,0,10*ROW('Sanitation Data'!I42)),NA())</f>
        <v>#N/A</v>
      </c>
      <c r="AY48" s="97" t="e">
        <f ca="true">+IF(AND(ISNUMBER(OFFSET('Sanitation Data'!$I$12,0,10*ROW('Sanitation Data'!I42))),'Data Summary'!DN48="Yes"),OFFSET('Sanitation Data'!$I$12,0,10*ROW('Sanitation Data'!I42)),NA())</f>
        <v>#N/A</v>
      </c>
      <c r="AZ48" s="98" t="e">
        <f ca="true">+IF(AND(ISNUMBER(OFFSET('Hygiene Data'!$D$5,0,10*ROW('Hygiene Data'!D42))),'Data Summary'!DO48="Yes"),OFFSET('Hygiene Data'!$D$5,0,10*ROW('Hygiene Data'!D42)),NA())</f>
        <v>#N/A</v>
      </c>
      <c r="BA48" s="98" t="e">
        <f ca="true">+IF(AND(ISNUMBER(OFFSET('Hygiene Data'!$D$7,0,10*ROW('Hygiene Data'!D42))),'Data Summary'!DP48="Yes"),OFFSET('Hygiene Data'!$D$7,0,10*ROW('Hygiene Data'!D42)),NA())</f>
        <v>#N/A</v>
      </c>
      <c r="BB48" s="98" t="e">
        <f ca="true">+IF(AND(ISNUMBER(OFFSET('Hygiene Data'!$D$9,0,10*ROW('Hygiene Data'!D42))),'Data Summary'!DQ48="Yes"),OFFSET('Hygiene Data'!$D$9,0,10*ROW('Hygiene Data'!D42)),NA())</f>
        <v>#N/A</v>
      </c>
      <c r="BC48" s="98" t="e">
        <f ca="true">+IF(AND(ISNUMBER(OFFSET('Hygiene Data'!$E$5,0,10*ROW('Hygiene Data'!E42))),'Data Summary'!DR48="Yes"),OFFSET('Hygiene Data'!$E$5,0,10*ROW('Hygiene Data'!E42)),NA())</f>
        <v>#N/A</v>
      </c>
      <c r="BD48" s="98" t="e">
        <f ca="true">+IF(AND(ISNUMBER(OFFSET('Hygiene Data'!$E$7,0,10*ROW('Hygiene Data'!E42))),'Data Summary'!DS48="Yes"),OFFSET('Hygiene Data'!$E$7,0,10*ROW('Hygiene Data'!E42)),NA())</f>
        <v>#N/A</v>
      </c>
      <c r="BE48" s="98" t="e">
        <f ca="true">+IF(AND(ISNUMBER(OFFSET('Hygiene Data'!$E$9,0,10*ROW('Hygiene Data'!E42))),'Data Summary'!DT48="Yes"),OFFSET('Hygiene Data'!$E$9,0,10*ROW('Hygiene Data'!E42)),NA())</f>
        <v>#N/A</v>
      </c>
      <c r="BF48" s="98" t="e">
        <f ca="true">+IF(AND(ISNUMBER(OFFSET('Hygiene Data'!$F$5,0,10*ROW('Hygiene Data'!F42))),'Data Summary'!DU48="Yes"),OFFSET('Hygiene Data'!$F$5,0,10*ROW('Hygiene Data'!F42)),NA())</f>
        <v>#N/A</v>
      </c>
      <c r="BG48" s="98" t="e">
        <f ca="true">+IF(AND(ISNUMBER(OFFSET('Hygiene Data'!$F$7,0,10*ROW('Hygiene Data'!F42))),'Data Summary'!DV48="Yes"),OFFSET('Hygiene Data'!$F$7,0,10*ROW('Hygiene Data'!F42)),NA())</f>
        <v>#N/A</v>
      </c>
      <c r="BH48" s="98" t="e">
        <f ca="true">+IF(AND(ISNUMBER(OFFSET('Hygiene Data'!$F$9,0,10*ROW('Hygiene Data'!F42))),'Data Summary'!DW48="Yes"),OFFSET('Hygiene Data'!$F$9,0,10*ROW('Hygiene Data'!F42)),NA())</f>
        <v>#N/A</v>
      </c>
      <c r="BI48" s="98" t="e">
        <f ca="true">+IF(AND(ISNUMBER(OFFSET('Hygiene Data'!$G$5,0,10*ROW('Hygiene Data'!G42))),'Data Summary'!DX48="Yes"),OFFSET('Hygiene Data'!$G$5,0,10*ROW('Hygiene Data'!G42)),NA())</f>
        <v>#N/A</v>
      </c>
      <c r="BJ48" s="98" t="e">
        <f ca="true">+IF(AND(ISNUMBER(OFFSET('Hygiene Data'!$G$7,0,10*ROW('Hygiene Data'!G42))),'Data Summary'!DY48="Yes"),OFFSET('Hygiene Data'!$G$7,0,10*ROW('Hygiene Data'!G42)),NA())</f>
        <v>#N/A</v>
      </c>
      <c r="BK48" s="98" t="e">
        <f ca="true">+IF(AND(ISNUMBER(OFFSET('Hygiene Data'!$G$9,0,10*ROW('Hygiene Data'!G42))),'Data Summary'!DZ48="Yes"),OFFSET('Hygiene Data'!$G$9,0,10*ROW('Hygiene Data'!G42)),NA())</f>
        <v>#N/A</v>
      </c>
      <c r="BL48" s="98" t="e">
        <f ca="true">+IF(AND(ISNUMBER(OFFSET('Hygiene Data'!$H$5,0,10*ROW('Hygiene Data'!H42))),'Data Summary'!EA48="Yes"),OFFSET('Hygiene Data'!$H$5,0,10*ROW('Hygiene Data'!H42)),NA())</f>
        <v>#N/A</v>
      </c>
      <c r="BM48" s="98" t="e">
        <f ca="true">+IF(AND(ISNUMBER(OFFSET('Hygiene Data'!$H$7,0,10*ROW('Hygiene Data'!H42))),'Data Summary'!EB48="Yes"),OFFSET('Hygiene Data'!$H$7,0,10*ROW('Hygiene Data'!H42)),NA())</f>
        <v>#N/A</v>
      </c>
      <c r="BN48" s="98" t="e">
        <f ca="true">+IF(AND(ISNUMBER(OFFSET('Hygiene Data'!$H$9,0,10*ROW('Hygiene Data'!H42))),'Data Summary'!EC48="Yes"),OFFSET('Hygiene Data'!$H$9,0,10*ROW('Hygiene Data'!H42)),NA())</f>
        <v>#N/A</v>
      </c>
      <c r="BO48" s="98" t="e">
        <f ca="true">+IF(AND(ISNUMBER(OFFSET('Hygiene Data'!$I$5,0,10*ROW('Hygiene Data'!I42))),'Data Summary'!ED48="Yes"),OFFSET('Hygiene Data'!$I$5,0,10*ROW('Hygiene Data'!I42)),NA())</f>
        <v>#N/A</v>
      </c>
      <c r="BP48" s="98" t="e">
        <f ca="true">+IF(AND(ISNUMBER(OFFSET('Hygiene Data'!$I$7,0,10*ROW('Hygiene Data'!I42))),'Data Summary'!EE48="Yes"),OFFSET('Hygiene Data'!$I$7,0,10*ROW('Hygiene Data'!I42)),NA())</f>
        <v>#N/A</v>
      </c>
      <c r="BQ48" s="98" t="e">
        <f ca="true">+IF(AND(ISNUMBER(OFFSET('Hygiene Data'!$I$9,0,10*ROW('Hygiene Data'!I42))),'Data Summary'!EF48="Yes"),OFFSET('Hygiene Data'!$I$9,0,10*ROW('Hygiene Data'!I42)),NA())</f>
        <v>#N/A</v>
      </c>
    </row>
    <row xmlns:x14ac="http://schemas.microsoft.com/office/spreadsheetml/2009/9/ac" r="49" x14ac:dyDescent="0.2">
      <c r="A49" s="339" t="e">
        <f ca="true">+RIGHT('Data Summary'!A49,LEN('Data Summary'!A49)-9)</f>
        <v>#VALUE!</v>
      </c>
      <c r="B49" s="36" t="str">
        <f ca="true">+IF(ISTEXT('Data Summary'!B49),'Data Summary'!B49,"")</f>
        <v/>
      </c>
      <c r="C49" s="338" t="e">
        <f ca="true">+VALUE('Data Summary'!C49)</f>
        <v>#VALUE!</v>
      </c>
      <c r="D49" s="96" t="e">
        <f ca="true">+IF(AND(ISNUMBER(OFFSET('Water Data'!$D$4,0,10*ROW('Water Data'!D43))),'Data Summary'!BS49="Yes"),100-OFFSET('Water Data'!$D$4,0,10*ROW('Water Data'!D43)),NA())</f>
        <v>#N/A</v>
      </c>
      <c r="E49" s="96" t="e">
        <f ca="true">+IF(AND(ISNUMBER(OFFSET('Water Data'!$D$6,0,10*ROW('Water Data'!D43))),'Data Summary'!BT49="Yes"),OFFSET('Water Data'!$D$6,0,10*ROW('Water Data'!D43)),NA())</f>
        <v>#N/A</v>
      </c>
      <c r="F49" s="96" t="e">
        <f ca="true">+IF(AND(ISNUMBER(OFFSET('Water Data'!$D$9,0,10*ROW('Water Data'!D43))),'Data Summary'!BU49="Yes"),OFFSET('Water Data'!$D$9,0,10*ROW('Water Data'!D43)),NA())</f>
        <v>#N/A</v>
      </c>
      <c r="G49" s="96" t="e">
        <f ca="true">+IF(AND(ISNUMBER(OFFSET('Water Data'!$E$4,0,10*ROW('Water Data'!E43))),'Data Summary'!BV49="Yes"),100-OFFSET('Water Data'!$E$4,0,10*ROW('Water Data'!E43)),NA())</f>
        <v>#N/A</v>
      </c>
      <c r="H49" s="96" t="e">
        <f ca="true">+IF(AND(ISNUMBER(OFFSET('Water Data'!$E$6,0,10*ROW('Water Data'!E43))),'Data Summary'!BW49="Yes"),OFFSET('Water Data'!$E$6,0,10*ROW('Water Data'!E43)),NA())</f>
        <v>#N/A</v>
      </c>
      <c r="I49" s="96" t="e">
        <f ca="true">+IF(AND(ISNUMBER(OFFSET('Water Data'!$E$9,0,10*ROW('Water Data'!E43))),'Data Summary'!BX49="Yes"),OFFSET('Water Data'!$E$9,0,10*ROW('Water Data'!E43)),NA())</f>
        <v>#N/A</v>
      </c>
      <c r="J49" s="96" t="e">
        <f ca="true">+IF(AND(ISNUMBER(OFFSET('Water Data'!$F$4,0,10*ROW('Water Data'!F43))),'Data Summary'!BY49="Yes"),100-OFFSET('Water Data'!$F$4,0,10*ROW('Water Data'!F43)),NA())</f>
        <v>#N/A</v>
      </c>
      <c r="K49" s="96" t="e">
        <f ca="true">+IF(AND(ISNUMBER(OFFSET('Water Data'!$F$6,0,10*ROW('Water Data'!F43))),'Data Summary'!BZ49="Yes"),OFFSET('Water Data'!$F$6,0,10*ROW('Water Data'!F43)),NA())</f>
        <v>#N/A</v>
      </c>
      <c r="L49" s="96" t="e">
        <f ca="true">+IF(AND(ISNUMBER(OFFSET('Water Data'!$F$9,0,10*ROW('Water Data'!F43))),'Data Summary'!CA49="Yes"),OFFSET('Water Data'!$F$9,0,10*ROW('Water Data'!F43)),NA())</f>
        <v>#N/A</v>
      </c>
      <c r="M49" s="96" t="e">
        <f ca="true">+IF(AND(ISNUMBER(OFFSET('Water Data'!$G$4,0,10*ROW('Water Data'!G43))),'Data Summary'!CB49="Yes"),100-OFFSET('Water Data'!$G$4,0,10*ROW('Water Data'!G43)),NA())</f>
        <v>#N/A</v>
      </c>
      <c r="N49" s="96" t="e">
        <f ca="true">+IF(AND(ISNUMBER(OFFSET('Water Data'!$G$6,0,10*ROW('Water Data'!G43))),'Data Summary'!CC49="Yes"),OFFSET('Water Data'!$G$6,0,10*ROW('Water Data'!G43)),NA())</f>
        <v>#N/A</v>
      </c>
      <c r="O49" s="96" t="e">
        <f ca="true">+IF(AND(ISNUMBER(OFFSET('Water Data'!$G$9,0,10*ROW('Water Data'!G43))),'Data Summary'!CD49="Yes"),OFFSET('Water Data'!$G$9,0,10*ROW('Water Data'!G43)),NA())</f>
        <v>#N/A</v>
      </c>
      <c r="P49" s="96" t="e">
        <f ca="true">+IF(AND(ISNUMBER(OFFSET('Water Data'!$H$4,0,10*ROW('Water Data'!H43))),'Data Summary'!CE49="Yes"),100-OFFSET('Water Data'!$H$4,0,10*ROW('Water Data'!H43)),NA())</f>
        <v>#N/A</v>
      </c>
      <c r="Q49" s="96" t="e">
        <f ca="true">+IF(AND(ISNUMBER(OFFSET('Water Data'!$H$6,0,10*ROW('Water Data'!H43))),'Data Summary'!CF49="Yes"),OFFSET('Water Data'!$H$6,0,10*ROW('Water Data'!H43)),NA())</f>
        <v>#N/A</v>
      </c>
      <c r="R49" s="96" t="e">
        <f ca="true">+IF(AND(ISNUMBER(OFFSET('Water Data'!$H$9,0,10*ROW('Water Data'!H43))),'Data Summary'!CG49="Yes"),OFFSET('Water Data'!$H$9,0,10*ROW('Water Data'!H43)),NA())</f>
        <v>#N/A</v>
      </c>
      <c r="S49" s="96" t="e">
        <f ca="true">+IF(AND(ISNUMBER(OFFSET('Water Data'!$I$4,0,10*ROW('Water Data'!I43))),'Data Summary'!CH49="Yes"),100-OFFSET('Water Data'!$I$4,0,10*ROW('Water Data'!I43)),NA())</f>
        <v>#N/A</v>
      </c>
      <c r="T49" s="96" t="e">
        <f ca="true">+IF(AND(ISNUMBER(OFFSET('Water Data'!$I$6,0,10*ROW('Water Data'!I43))),'Data Summary'!CI49="Yes"),OFFSET('Water Data'!$I$6,0,10*ROW('Water Data'!I43)),NA())</f>
        <v>#N/A</v>
      </c>
      <c r="U49" s="96" t="e">
        <f ca="true">+IF(AND(ISNUMBER(OFFSET('Water Data'!$I$9,0,10*ROW('Water Data'!I43))),'Data Summary'!CJ49="Yes"),OFFSET('Water Data'!$I$9,0,10*ROW('Water Data'!I43)),NA())</f>
        <v>#N/A</v>
      </c>
      <c r="V49" s="97" t="e">
        <f ca="true">+IF(AND(ISNUMBER(OFFSET('Sanitation Data'!$D$4,0,10*ROW('Sanitation Data'!D43))),'Data Summary'!CK49="Yes"),100-OFFSET('Sanitation Data'!$D$4,0,10*ROW('Sanitation Data'!D43)),NA())</f>
        <v>#N/A</v>
      </c>
      <c r="W49" s="97" t="e">
        <f ca="true">+IF(AND(ISNUMBER(OFFSET('Sanitation Data'!$D$6,0,10*ROW('Sanitation Data'!D43))),'Data Summary'!CL49="Yes"),OFFSET('Sanitation Data'!$D$6,0,10*ROW('Sanitation Data'!D43)),NA())</f>
        <v>#N/A</v>
      </c>
      <c r="X49" s="97" t="e">
        <f ca="true">+IF(AND(ISNUMBER(OFFSET('Sanitation Data'!$D$10,0,10*ROW('Sanitation Data'!D43))),'Data Summary'!CM49="Yes"),OFFSET('Sanitation Data'!$D$10,0,10*ROW('Sanitation Data'!D43)),NA())</f>
        <v>#N/A</v>
      </c>
      <c r="Y49" s="97" t="e">
        <f ca="true">+IF(AND(ISNUMBER(OFFSET('Sanitation Data'!$D$11,0,10*ROW('Sanitation Data'!D43))),'Data Summary'!CN49="Yes"),OFFSET('Sanitation Data'!$D$11,0,10*ROW('Sanitation Data'!D43)),NA())</f>
        <v>#N/A</v>
      </c>
      <c r="Z49" s="97" t="e">
        <f ca="true">+IF(AND(ISNUMBER(OFFSET('Sanitation Data'!$D$12,0,10*ROW('Sanitation Data'!D43))),'Data Summary'!CO49="Yes"),OFFSET('Sanitation Data'!$D$12,0,10*ROW('Sanitation Data'!D43)),NA())</f>
        <v>#N/A</v>
      </c>
      <c r="AA49" s="97" t="e">
        <f ca="true">+IF(AND(ISNUMBER(OFFSET('Sanitation Data'!$E$4,0,10*ROW('Sanitation Data'!E43))),'Data Summary'!CP49="Yes"),100-OFFSET('Sanitation Data'!$E$4,0,10*ROW('Sanitation Data'!E43)),NA())</f>
        <v>#N/A</v>
      </c>
      <c r="AB49" s="97" t="e">
        <f ca="true">+IF(AND(ISNUMBER(OFFSET('Sanitation Data'!$E$6,0,10*ROW('Sanitation Data'!E43))),'Data Summary'!CQ49="Yes"),OFFSET('Sanitation Data'!$E$6,0,10*ROW('Sanitation Data'!E43)),NA())</f>
        <v>#N/A</v>
      </c>
      <c r="AC49" s="97" t="e">
        <f ca="true">+IF(AND(ISNUMBER(OFFSET('Sanitation Data'!$E$10,0,10*ROW('Sanitation Data'!E43))),'Data Summary'!CR49="Yes"),OFFSET('Sanitation Data'!$E$10,0,10*ROW('Sanitation Data'!E43)),NA())</f>
        <v>#N/A</v>
      </c>
      <c r="AD49" s="97" t="e">
        <f ca="true">+IF(AND(ISNUMBER(OFFSET('Sanitation Data'!$E$11,0,10*ROW('Sanitation Data'!E43))),'Data Summary'!CS49="Yes"),OFFSET('Sanitation Data'!$E$11,0,10*ROW('Sanitation Data'!E43)),NA())</f>
        <v>#N/A</v>
      </c>
      <c r="AE49" s="97" t="e">
        <f ca="true">+IF(AND(ISNUMBER(OFFSET('Sanitation Data'!$E$12,0,10*ROW('Sanitation Data'!E43))),'Data Summary'!CT49="Yes"),OFFSET('Sanitation Data'!$E$12,0,10*ROW('Sanitation Data'!E43)),NA())</f>
        <v>#N/A</v>
      </c>
      <c r="AF49" s="97" t="e">
        <f ca="true">+IF(AND(ISNUMBER(OFFSET('Sanitation Data'!$F$4,0,10*ROW('Sanitation Data'!F43))),'Data Summary'!CU49="Yes"),100-OFFSET('Sanitation Data'!$F$4,0,10*ROW('Sanitation Data'!F43)),NA())</f>
        <v>#N/A</v>
      </c>
      <c r="AG49" s="97" t="e">
        <f ca="true">+IF(AND(ISNUMBER(OFFSET('Sanitation Data'!$F$6,0,10*ROW('Sanitation Data'!F43))),'Data Summary'!CV49="Yes"),OFFSET('Sanitation Data'!$F$6,0,10*ROW('Sanitation Data'!F43)),NA())</f>
        <v>#N/A</v>
      </c>
      <c r="AH49" s="97" t="e">
        <f ca="true">+IF(AND(ISNUMBER(OFFSET('Sanitation Data'!$F$10,0,10*ROW('Sanitation Data'!F43))),'Data Summary'!CW49="Yes"),OFFSET('Sanitation Data'!$F$10,0,10*ROW('Sanitation Data'!F43)),NA())</f>
        <v>#N/A</v>
      </c>
      <c r="AI49" s="97" t="e">
        <f ca="true">+IF(AND(ISNUMBER(OFFSET('Sanitation Data'!$F$11,0,10*ROW('Sanitation Data'!F43))),'Data Summary'!CX49="Yes"),OFFSET('Sanitation Data'!$F$11,0,10*ROW('Sanitation Data'!F43)),NA())</f>
        <v>#N/A</v>
      </c>
      <c r="AJ49" s="97" t="e">
        <f ca="true">+IF(AND(ISNUMBER(OFFSET('Sanitation Data'!$F$12,0,10*ROW('Sanitation Data'!F43))),'Data Summary'!CY49="Yes"),OFFSET('Sanitation Data'!$F$12,0,10*ROW('Sanitation Data'!F43)),NA())</f>
        <v>#N/A</v>
      </c>
      <c r="AK49" s="97" t="e">
        <f ca="true">+IF(AND(ISNUMBER(OFFSET('Sanitation Data'!$G$4,0,10*ROW('Sanitation Data'!G43))),'Data Summary'!CZ49="Yes"),100-OFFSET('Sanitation Data'!$G$4,0,10*ROW('Sanitation Data'!G43)),NA())</f>
        <v>#N/A</v>
      </c>
      <c r="AL49" s="97" t="e">
        <f ca="true">+IF(AND(ISNUMBER(OFFSET('Sanitation Data'!$G$6,0,10*ROW('Sanitation Data'!G43))),'Data Summary'!DA49="Yes"),OFFSET('Sanitation Data'!$G$6,0,10*ROW('Sanitation Data'!G43)),NA())</f>
        <v>#N/A</v>
      </c>
      <c r="AM49" s="97" t="e">
        <f ca="true">+IF(AND(ISNUMBER(OFFSET('Sanitation Data'!$G$10,0,10*ROW('Sanitation Data'!G43))),'Data Summary'!DB49="Yes"),OFFSET('Sanitation Data'!$G$10,0,10*ROW('Sanitation Data'!G43)),NA())</f>
        <v>#N/A</v>
      </c>
      <c r="AN49" s="97" t="e">
        <f ca="true">+IF(AND(ISNUMBER(OFFSET('Sanitation Data'!$G$11,0,10*ROW('Sanitation Data'!G43))),'Data Summary'!DC49="Yes"),OFFSET('Sanitation Data'!$G$11,0,10*ROW('Sanitation Data'!G43)),NA())</f>
        <v>#N/A</v>
      </c>
      <c r="AO49" s="97" t="e">
        <f ca="true">+IF(AND(ISNUMBER(OFFSET('Sanitation Data'!$G$12,0,10*ROW('Sanitation Data'!G43))),'Data Summary'!DD49="Yes"),OFFSET('Sanitation Data'!$G$12,0,10*ROW('Sanitation Data'!G43)),NA())</f>
        <v>#N/A</v>
      </c>
      <c r="AP49" s="97" t="e">
        <f ca="true">+IF(AND(ISNUMBER(OFFSET('Sanitation Data'!$H$4,0,10*ROW('Sanitation Data'!H43))),'Data Summary'!DE49="Yes"),100-OFFSET('Sanitation Data'!$H$4,0,10*ROW('Sanitation Data'!H43)),NA())</f>
        <v>#N/A</v>
      </c>
      <c r="AQ49" s="97" t="e">
        <f ca="true">+IF(AND(ISNUMBER(OFFSET('Sanitation Data'!$H$6,0,10*ROW('Sanitation Data'!H43))),'Data Summary'!DF49="Yes"),OFFSET('Sanitation Data'!$H$6,0,10*ROW('Sanitation Data'!H43)),NA())</f>
        <v>#N/A</v>
      </c>
      <c r="AR49" s="97" t="e">
        <f ca="true">+IF(AND(ISNUMBER(OFFSET('Sanitation Data'!$H$10,0,10*ROW('Sanitation Data'!H43))),'Data Summary'!DG49="Yes"),OFFSET('Sanitation Data'!$H$10,0,10*ROW('Sanitation Data'!H43)),NA())</f>
        <v>#N/A</v>
      </c>
      <c r="AS49" s="97" t="e">
        <f ca="true">+IF(AND(ISNUMBER(OFFSET('Sanitation Data'!$H$11,0,10*ROW('Sanitation Data'!H43))),'Data Summary'!DH49="Yes"),OFFSET('Sanitation Data'!$H$11,0,10*ROW('Sanitation Data'!H43)),NA())</f>
        <v>#N/A</v>
      </c>
      <c r="AT49" s="97" t="e">
        <f ca="true">+IF(AND(ISNUMBER(OFFSET('Sanitation Data'!$H$12,0,10*ROW('Sanitation Data'!H43))),'Data Summary'!DI49="Yes"),OFFSET('Sanitation Data'!$H$12,0,10*ROW('Sanitation Data'!H43)),NA())</f>
        <v>#N/A</v>
      </c>
      <c r="AU49" s="97" t="e">
        <f ca="true">+IF(AND(ISNUMBER(OFFSET('Sanitation Data'!$I$4,0,10*ROW('Sanitation Data'!I43))),'Data Summary'!DJ49="Yes"),100-OFFSET('Sanitation Data'!$I$4,0,10*ROW('Sanitation Data'!I43)),NA())</f>
        <v>#N/A</v>
      </c>
      <c r="AV49" s="97" t="e">
        <f ca="true">+IF(AND(ISNUMBER(OFFSET('Sanitation Data'!$I$6,0,10*ROW('Sanitation Data'!I43))),'Data Summary'!DK49="Yes"),OFFSET('Sanitation Data'!$I$6,0,10*ROW('Sanitation Data'!I43)),NA())</f>
        <v>#N/A</v>
      </c>
      <c r="AW49" s="97" t="e">
        <f ca="true">+IF(AND(ISNUMBER(OFFSET('Sanitation Data'!$I$10,0,10*ROW('Sanitation Data'!I43))),'Data Summary'!DL49="Yes"),OFFSET('Sanitation Data'!$I$10,0,10*ROW('Sanitation Data'!I43)),NA())</f>
        <v>#N/A</v>
      </c>
      <c r="AX49" s="97" t="e">
        <f ca="true">+IF(AND(ISNUMBER(OFFSET('Sanitation Data'!$I$11,0,10*ROW('Sanitation Data'!I43))),'Data Summary'!DM49="Yes"),OFFSET('Sanitation Data'!$I$11,0,10*ROW('Sanitation Data'!I43)),NA())</f>
        <v>#N/A</v>
      </c>
      <c r="AY49" s="97" t="e">
        <f ca="true">+IF(AND(ISNUMBER(OFFSET('Sanitation Data'!$I$12,0,10*ROW('Sanitation Data'!I43))),'Data Summary'!DN49="Yes"),OFFSET('Sanitation Data'!$I$12,0,10*ROW('Sanitation Data'!I43)),NA())</f>
        <v>#N/A</v>
      </c>
      <c r="AZ49" s="98" t="e">
        <f ca="true">+IF(AND(ISNUMBER(OFFSET('Hygiene Data'!$D$5,0,10*ROW('Hygiene Data'!D43))),'Data Summary'!DO49="Yes"),OFFSET('Hygiene Data'!$D$5,0,10*ROW('Hygiene Data'!D43)),NA())</f>
        <v>#N/A</v>
      </c>
      <c r="BA49" s="98" t="e">
        <f ca="true">+IF(AND(ISNUMBER(OFFSET('Hygiene Data'!$D$7,0,10*ROW('Hygiene Data'!D43))),'Data Summary'!DP49="Yes"),OFFSET('Hygiene Data'!$D$7,0,10*ROW('Hygiene Data'!D43)),NA())</f>
        <v>#N/A</v>
      </c>
      <c r="BB49" s="98" t="e">
        <f ca="true">+IF(AND(ISNUMBER(OFFSET('Hygiene Data'!$D$9,0,10*ROW('Hygiene Data'!D43))),'Data Summary'!DQ49="Yes"),OFFSET('Hygiene Data'!$D$9,0,10*ROW('Hygiene Data'!D43)),NA())</f>
        <v>#N/A</v>
      </c>
      <c r="BC49" s="98" t="e">
        <f ca="true">+IF(AND(ISNUMBER(OFFSET('Hygiene Data'!$E$5,0,10*ROW('Hygiene Data'!E43))),'Data Summary'!DR49="Yes"),OFFSET('Hygiene Data'!$E$5,0,10*ROW('Hygiene Data'!E43)),NA())</f>
        <v>#N/A</v>
      </c>
      <c r="BD49" s="98" t="e">
        <f ca="true">+IF(AND(ISNUMBER(OFFSET('Hygiene Data'!$E$7,0,10*ROW('Hygiene Data'!E43))),'Data Summary'!DS49="Yes"),OFFSET('Hygiene Data'!$E$7,0,10*ROW('Hygiene Data'!E43)),NA())</f>
        <v>#N/A</v>
      </c>
      <c r="BE49" s="98" t="e">
        <f ca="true">+IF(AND(ISNUMBER(OFFSET('Hygiene Data'!$E$9,0,10*ROW('Hygiene Data'!E43))),'Data Summary'!DT49="Yes"),OFFSET('Hygiene Data'!$E$9,0,10*ROW('Hygiene Data'!E43)),NA())</f>
        <v>#N/A</v>
      </c>
      <c r="BF49" s="98" t="e">
        <f ca="true">+IF(AND(ISNUMBER(OFFSET('Hygiene Data'!$F$5,0,10*ROW('Hygiene Data'!F43))),'Data Summary'!DU49="Yes"),OFFSET('Hygiene Data'!$F$5,0,10*ROW('Hygiene Data'!F43)),NA())</f>
        <v>#N/A</v>
      </c>
      <c r="BG49" s="98" t="e">
        <f ca="true">+IF(AND(ISNUMBER(OFFSET('Hygiene Data'!$F$7,0,10*ROW('Hygiene Data'!F43))),'Data Summary'!DV49="Yes"),OFFSET('Hygiene Data'!$F$7,0,10*ROW('Hygiene Data'!F43)),NA())</f>
        <v>#N/A</v>
      </c>
      <c r="BH49" s="98" t="e">
        <f ca="true">+IF(AND(ISNUMBER(OFFSET('Hygiene Data'!$F$9,0,10*ROW('Hygiene Data'!F43))),'Data Summary'!DW49="Yes"),OFFSET('Hygiene Data'!$F$9,0,10*ROW('Hygiene Data'!F43)),NA())</f>
        <v>#N/A</v>
      </c>
      <c r="BI49" s="98" t="e">
        <f ca="true">+IF(AND(ISNUMBER(OFFSET('Hygiene Data'!$G$5,0,10*ROW('Hygiene Data'!G43))),'Data Summary'!DX49="Yes"),OFFSET('Hygiene Data'!$G$5,0,10*ROW('Hygiene Data'!G43)),NA())</f>
        <v>#N/A</v>
      </c>
      <c r="BJ49" s="98" t="e">
        <f ca="true">+IF(AND(ISNUMBER(OFFSET('Hygiene Data'!$G$7,0,10*ROW('Hygiene Data'!G43))),'Data Summary'!DY49="Yes"),OFFSET('Hygiene Data'!$G$7,0,10*ROW('Hygiene Data'!G43)),NA())</f>
        <v>#N/A</v>
      </c>
      <c r="BK49" s="98" t="e">
        <f ca="true">+IF(AND(ISNUMBER(OFFSET('Hygiene Data'!$G$9,0,10*ROW('Hygiene Data'!G43))),'Data Summary'!DZ49="Yes"),OFFSET('Hygiene Data'!$G$9,0,10*ROW('Hygiene Data'!G43)),NA())</f>
        <v>#N/A</v>
      </c>
      <c r="BL49" s="98" t="e">
        <f ca="true">+IF(AND(ISNUMBER(OFFSET('Hygiene Data'!$H$5,0,10*ROW('Hygiene Data'!H43))),'Data Summary'!EA49="Yes"),OFFSET('Hygiene Data'!$H$5,0,10*ROW('Hygiene Data'!H43)),NA())</f>
        <v>#N/A</v>
      </c>
      <c r="BM49" s="98" t="e">
        <f ca="true">+IF(AND(ISNUMBER(OFFSET('Hygiene Data'!$H$7,0,10*ROW('Hygiene Data'!H43))),'Data Summary'!EB49="Yes"),OFFSET('Hygiene Data'!$H$7,0,10*ROW('Hygiene Data'!H43)),NA())</f>
        <v>#N/A</v>
      </c>
      <c r="BN49" s="98" t="e">
        <f ca="true">+IF(AND(ISNUMBER(OFFSET('Hygiene Data'!$H$9,0,10*ROW('Hygiene Data'!H43))),'Data Summary'!EC49="Yes"),OFFSET('Hygiene Data'!$H$9,0,10*ROW('Hygiene Data'!H43)),NA())</f>
        <v>#N/A</v>
      </c>
      <c r="BO49" s="98" t="e">
        <f ca="true">+IF(AND(ISNUMBER(OFFSET('Hygiene Data'!$I$5,0,10*ROW('Hygiene Data'!I43))),'Data Summary'!ED49="Yes"),OFFSET('Hygiene Data'!$I$5,0,10*ROW('Hygiene Data'!I43)),NA())</f>
        <v>#N/A</v>
      </c>
      <c r="BP49" s="98" t="e">
        <f ca="true">+IF(AND(ISNUMBER(OFFSET('Hygiene Data'!$I$7,0,10*ROW('Hygiene Data'!I43))),'Data Summary'!EE49="Yes"),OFFSET('Hygiene Data'!$I$7,0,10*ROW('Hygiene Data'!I43)),NA())</f>
        <v>#N/A</v>
      </c>
      <c r="BQ49" s="98" t="e">
        <f ca="true">+IF(AND(ISNUMBER(OFFSET('Hygiene Data'!$I$9,0,10*ROW('Hygiene Data'!I43))),'Data Summary'!EF49="Yes"),OFFSET('Hygiene Data'!$I$9,0,10*ROW('Hygiene Data'!I43)),NA())</f>
        <v>#N/A</v>
      </c>
    </row>
    <row xmlns:x14ac="http://schemas.microsoft.com/office/spreadsheetml/2009/9/ac" r="50" x14ac:dyDescent="0.2">
      <c r="A50" s="339" t="e">
        <f ca="true">+RIGHT('Data Summary'!A50,LEN('Data Summary'!A50)-9)</f>
        <v>#VALUE!</v>
      </c>
      <c r="B50" s="36" t="str">
        <f ca="true">+IF(ISTEXT('Data Summary'!B50),'Data Summary'!B50,"")</f>
        <v/>
      </c>
      <c r="C50" s="338" t="e">
        <f ca="true">+VALUE('Data Summary'!C50)</f>
        <v>#VALUE!</v>
      </c>
      <c r="D50" s="96" t="e">
        <f ca="true">+IF(AND(ISNUMBER(OFFSET('Water Data'!$D$4,0,10*ROW('Water Data'!D44))),'Data Summary'!BS50="Yes"),100-OFFSET('Water Data'!$D$4,0,10*ROW('Water Data'!D44)),NA())</f>
        <v>#N/A</v>
      </c>
      <c r="E50" s="96" t="e">
        <f ca="true">+IF(AND(ISNUMBER(OFFSET('Water Data'!$D$6,0,10*ROW('Water Data'!D44))),'Data Summary'!BT50="Yes"),OFFSET('Water Data'!$D$6,0,10*ROW('Water Data'!D44)),NA())</f>
        <v>#N/A</v>
      </c>
      <c r="F50" s="96" t="e">
        <f ca="true">+IF(AND(ISNUMBER(OFFSET('Water Data'!$D$9,0,10*ROW('Water Data'!D44))),'Data Summary'!BU50="Yes"),OFFSET('Water Data'!$D$9,0,10*ROW('Water Data'!D44)),NA())</f>
        <v>#N/A</v>
      </c>
      <c r="G50" s="96" t="e">
        <f ca="true">+IF(AND(ISNUMBER(OFFSET('Water Data'!$E$4,0,10*ROW('Water Data'!E44))),'Data Summary'!BV50="Yes"),100-OFFSET('Water Data'!$E$4,0,10*ROW('Water Data'!E44)),NA())</f>
        <v>#N/A</v>
      </c>
      <c r="H50" s="96" t="e">
        <f ca="true">+IF(AND(ISNUMBER(OFFSET('Water Data'!$E$6,0,10*ROW('Water Data'!E44))),'Data Summary'!BW50="Yes"),OFFSET('Water Data'!$E$6,0,10*ROW('Water Data'!E44)),NA())</f>
        <v>#N/A</v>
      </c>
      <c r="I50" s="96" t="e">
        <f ca="true">+IF(AND(ISNUMBER(OFFSET('Water Data'!$E$9,0,10*ROW('Water Data'!E44))),'Data Summary'!BX50="Yes"),OFFSET('Water Data'!$E$9,0,10*ROW('Water Data'!E44)),NA())</f>
        <v>#N/A</v>
      </c>
      <c r="J50" s="96" t="e">
        <f ca="true">+IF(AND(ISNUMBER(OFFSET('Water Data'!$F$4,0,10*ROW('Water Data'!F44))),'Data Summary'!BY50="Yes"),100-OFFSET('Water Data'!$F$4,0,10*ROW('Water Data'!F44)),NA())</f>
        <v>#N/A</v>
      </c>
      <c r="K50" s="96" t="e">
        <f ca="true">+IF(AND(ISNUMBER(OFFSET('Water Data'!$F$6,0,10*ROW('Water Data'!F44))),'Data Summary'!BZ50="Yes"),OFFSET('Water Data'!$F$6,0,10*ROW('Water Data'!F44)),NA())</f>
        <v>#N/A</v>
      </c>
      <c r="L50" s="96" t="e">
        <f ca="true">+IF(AND(ISNUMBER(OFFSET('Water Data'!$F$9,0,10*ROW('Water Data'!F44))),'Data Summary'!CA50="Yes"),OFFSET('Water Data'!$F$9,0,10*ROW('Water Data'!F44)),NA())</f>
        <v>#N/A</v>
      </c>
      <c r="M50" s="96" t="e">
        <f ca="true">+IF(AND(ISNUMBER(OFFSET('Water Data'!$G$4,0,10*ROW('Water Data'!G44))),'Data Summary'!CB50="Yes"),100-OFFSET('Water Data'!$G$4,0,10*ROW('Water Data'!G44)),NA())</f>
        <v>#N/A</v>
      </c>
      <c r="N50" s="96" t="e">
        <f ca="true">+IF(AND(ISNUMBER(OFFSET('Water Data'!$G$6,0,10*ROW('Water Data'!G44))),'Data Summary'!CC50="Yes"),OFFSET('Water Data'!$G$6,0,10*ROW('Water Data'!G44)),NA())</f>
        <v>#N/A</v>
      </c>
      <c r="O50" s="96" t="e">
        <f ca="true">+IF(AND(ISNUMBER(OFFSET('Water Data'!$G$9,0,10*ROW('Water Data'!G44))),'Data Summary'!CD50="Yes"),OFFSET('Water Data'!$G$9,0,10*ROW('Water Data'!G44)),NA())</f>
        <v>#N/A</v>
      </c>
      <c r="P50" s="96" t="e">
        <f ca="true">+IF(AND(ISNUMBER(OFFSET('Water Data'!$H$4,0,10*ROW('Water Data'!H44))),'Data Summary'!CE50="Yes"),100-OFFSET('Water Data'!$H$4,0,10*ROW('Water Data'!H44)),NA())</f>
        <v>#N/A</v>
      </c>
      <c r="Q50" s="96" t="e">
        <f ca="true">+IF(AND(ISNUMBER(OFFSET('Water Data'!$H$6,0,10*ROW('Water Data'!H44))),'Data Summary'!CF50="Yes"),OFFSET('Water Data'!$H$6,0,10*ROW('Water Data'!H44)),NA())</f>
        <v>#N/A</v>
      </c>
      <c r="R50" s="96" t="e">
        <f ca="true">+IF(AND(ISNUMBER(OFFSET('Water Data'!$H$9,0,10*ROW('Water Data'!H44))),'Data Summary'!CG50="Yes"),OFFSET('Water Data'!$H$9,0,10*ROW('Water Data'!H44)),NA())</f>
        <v>#N/A</v>
      </c>
      <c r="S50" s="96" t="e">
        <f ca="true">+IF(AND(ISNUMBER(OFFSET('Water Data'!$I$4,0,10*ROW('Water Data'!I44))),'Data Summary'!CH50="Yes"),100-OFFSET('Water Data'!$I$4,0,10*ROW('Water Data'!I44)),NA())</f>
        <v>#N/A</v>
      </c>
      <c r="T50" s="96" t="e">
        <f ca="true">+IF(AND(ISNUMBER(OFFSET('Water Data'!$I$6,0,10*ROW('Water Data'!I44))),'Data Summary'!CI50="Yes"),OFFSET('Water Data'!$I$6,0,10*ROW('Water Data'!I44)),NA())</f>
        <v>#N/A</v>
      </c>
      <c r="U50" s="96" t="e">
        <f ca="true">+IF(AND(ISNUMBER(OFFSET('Water Data'!$I$9,0,10*ROW('Water Data'!I44))),'Data Summary'!CJ50="Yes"),OFFSET('Water Data'!$I$9,0,10*ROW('Water Data'!I44)),NA())</f>
        <v>#N/A</v>
      </c>
      <c r="V50" s="97" t="e">
        <f ca="true">+IF(AND(ISNUMBER(OFFSET('Sanitation Data'!$D$4,0,10*ROW('Sanitation Data'!D44))),'Data Summary'!CK50="Yes"),100-OFFSET('Sanitation Data'!$D$4,0,10*ROW('Sanitation Data'!D44)),NA())</f>
        <v>#N/A</v>
      </c>
      <c r="W50" s="97" t="e">
        <f ca="true">+IF(AND(ISNUMBER(OFFSET('Sanitation Data'!$D$6,0,10*ROW('Sanitation Data'!D44))),'Data Summary'!CL50="Yes"),OFFSET('Sanitation Data'!$D$6,0,10*ROW('Sanitation Data'!D44)),NA())</f>
        <v>#N/A</v>
      </c>
      <c r="X50" s="97" t="e">
        <f ca="true">+IF(AND(ISNUMBER(OFFSET('Sanitation Data'!$D$10,0,10*ROW('Sanitation Data'!D44))),'Data Summary'!CM50="Yes"),OFFSET('Sanitation Data'!$D$10,0,10*ROW('Sanitation Data'!D44)),NA())</f>
        <v>#N/A</v>
      </c>
      <c r="Y50" s="97" t="e">
        <f ca="true">+IF(AND(ISNUMBER(OFFSET('Sanitation Data'!$D$11,0,10*ROW('Sanitation Data'!D44))),'Data Summary'!CN50="Yes"),OFFSET('Sanitation Data'!$D$11,0,10*ROW('Sanitation Data'!D44)),NA())</f>
        <v>#N/A</v>
      </c>
      <c r="Z50" s="97" t="e">
        <f ca="true">+IF(AND(ISNUMBER(OFFSET('Sanitation Data'!$D$12,0,10*ROW('Sanitation Data'!D44))),'Data Summary'!CO50="Yes"),OFFSET('Sanitation Data'!$D$12,0,10*ROW('Sanitation Data'!D44)),NA())</f>
        <v>#N/A</v>
      </c>
      <c r="AA50" s="97" t="e">
        <f ca="true">+IF(AND(ISNUMBER(OFFSET('Sanitation Data'!$E$4,0,10*ROW('Sanitation Data'!E44))),'Data Summary'!CP50="Yes"),100-OFFSET('Sanitation Data'!$E$4,0,10*ROW('Sanitation Data'!E44)),NA())</f>
        <v>#N/A</v>
      </c>
      <c r="AB50" s="97" t="e">
        <f ca="true">+IF(AND(ISNUMBER(OFFSET('Sanitation Data'!$E$6,0,10*ROW('Sanitation Data'!E44))),'Data Summary'!CQ50="Yes"),OFFSET('Sanitation Data'!$E$6,0,10*ROW('Sanitation Data'!E44)),NA())</f>
        <v>#N/A</v>
      </c>
      <c r="AC50" s="97" t="e">
        <f ca="true">+IF(AND(ISNUMBER(OFFSET('Sanitation Data'!$E$10,0,10*ROW('Sanitation Data'!E44))),'Data Summary'!CR50="Yes"),OFFSET('Sanitation Data'!$E$10,0,10*ROW('Sanitation Data'!E44)),NA())</f>
        <v>#N/A</v>
      </c>
      <c r="AD50" s="97" t="e">
        <f ca="true">+IF(AND(ISNUMBER(OFFSET('Sanitation Data'!$E$11,0,10*ROW('Sanitation Data'!E44))),'Data Summary'!CS50="Yes"),OFFSET('Sanitation Data'!$E$11,0,10*ROW('Sanitation Data'!E44)),NA())</f>
        <v>#N/A</v>
      </c>
      <c r="AE50" s="97" t="e">
        <f ca="true">+IF(AND(ISNUMBER(OFFSET('Sanitation Data'!$E$12,0,10*ROW('Sanitation Data'!E44))),'Data Summary'!CT50="Yes"),OFFSET('Sanitation Data'!$E$12,0,10*ROW('Sanitation Data'!E44)),NA())</f>
        <v>#N/A</v>
      </c>
      <c r="AF50" s="97" t="e">
        <f ca="true">+IF(AND(ISNUMBER(OFFSET('Sanitation Data'!$F$4,0,10*ROW('Sanitation Data'!F44))),'Data Summary'!CU50="Yes"),100-OFFSET('Sanitation Data'!$F$4,0,10*ROW('Sanitation Data'!F44)),NA())</f>
        <v>#N/A</v>
      </c>
      <c r="AG50" s="97" t="e">
        <f ca="true">+IF(AND(ISNUMBER(OFFSET('Sanitation Data'!$F$6,0,10*ROW('Sanitation Data'!F44))),'Data Summary'!CV50="Yes"),OFFSET('Sanitation Data'!$F$6,0,10*ROW('Sanitation Data'!F44)),NA())</f>
        <v>#N/A</v>
      </c>
      <c r="AH50" s="97" t="e">
        <f ca="true">+IF(AND(ISNUMBER(OFFSET('Sanitation Data'!$F$10,0,10*ROW('Sanitation Data'!F44))),'Data Summary'!CW50="Yes"),OFFSET('Sanitation Data'!$F$10,0,10*ROW('Sanitation Data'!F44)),NA())</f>
        <v>#N/A</v>
      </c>
      <c r="AI50" s="97" t="e">
        <f ca="true">+IF(AND(ISNUMBER(OFFSET('Sanitation Data'!$F$11,0,10*ROW('Sanitation Data'!F44))),'Data Summary'!CX50="Yes"),OFFSET('Sanitation Data'!$F$11,0,10*ROW('Sanitation Data'!F44)),NA())</f>
        <v>#N/A</v>
      </c>
      <c r="AJ50" s="97" t="e">
        <f ca="true">+IF(AND(ISNUMBER(OFFSET('Sanitation Data'!$F$12,0,10*ROW('Sanitation Data'!F44))),'Data Summary'!CY50="Yes"),OFFSET('Sanitation Data'!$F$12,0,10*ROW('Sanitation Data'!F44)),NA())</f>
        <v>#N/A</v>
      </c>
      <c r="AK50" s="97" t="e">
        <f ca="true">+IF(AND(ISNUMBER(OFFSET('Sanitation Data'!$G$4,0,10*ROW('Sanitation Data'!G44))),'Data Summary'!CZ50="Yes"),100-OFFSET('Sanitation Data'!$G$4,0,10*ROW('Sanitation Data'!G44)),NA())</f>
        <v>#N/A</v>
      </c>
      <c r="AL50" s="97" t="e">
        <f ca="true">+IF(AND(ISNUMBER(OFFSET('Sanitation Data'!$G$6,0,10*ROW('Sanitation Data'!G44))),'Data Summary'!DA50="Yes"),OFFSET('Sanitation Data'!$G$6,0,10*ROW('Sanitation Data'!G44)),NA())</f>
        <v>#N/A</v>
      </c>
      <c r="AM50" s="97" t="e">
        <f ca="true">+IF(AND(ISNUMBER(OFFSET('Sanitation Data'!$G$10,0,10*ROW('Sanitation Data'!G44))),'Data Summary'!DB50="Yes"),OFFSET('Sanitation Data'!$G$10,0,10*ROW('Sanitation Data'!G44)),NA())</f>
        <v>#N/A</v>
      </c>
      <c r="AN50" s="97" t="e">
        <f ca="true">+IF(AND(ISNUMBER(OFFSET('Sanitation Data'!$G$11,0,10*ROW('Sanitation Data'!G44))),'Data Summary'!DC50="Yes"),OFFSET('Sanitation Data'!$G$11,0,10*ROW('Sanitation Data'!G44)),NA())</f>
        <v>#N/A</v>
      </c>
      <c r="AO50" s="97" t="e">
        <f ca="true">+IF(AND(ISNUMBER(OFFSET('Sanitation Data'!$G$12,0,10*ROW('Sanitation Data'!G44))),'Data Summary'!DD50="Yes"),OFFSET('Sanitation Data'!$G$12,0,10*ROW('Sanitation Data'!G44)),NA())</f>
        <v>#N/A</v>
      </c>
      <c r="AP50" s="97" t="e">
        <f ca="true">+IF(AND(ISNUMBER(OFFSET('Sanitation Data'!$H$4,0,10*ROW('Sanitation Data'!H44))),'Data Summary'!DE50="Yes"),100-OFFSET('Sanitation Data'!$H$4,0,10*ROW('Sanitation Data'!H44)),NA())</f>
        <v>#N/A</v>
      </c>
      <c r="AQ50" s="97" t="e">
        <f ca="true">+IF(AND(ISNUMBER(OFFSET('Sanitation Data'!$H$6,0,10*ROW('Sanitation Data'!H44))),'Data Summary'!DF50="Yes"),OFFSET('Sanitation Data'!$H$6,0,10*ROW('Sanitation Data'!H44)),NA())</f>
        <v>#N/A</v>
      </c>
      <c r="AR50" s="97" t="e">
        <f ca="true">+IF(AND(ISNUMBER(OFFSET('Sanitation Data'!$H$10,0,10*ROW('Sanitation Data'!H44))),'Data Summary'!DG50="Yes"),OFFSET('Sanitation Data'!$H$10,0,10*ROW('Sanitation Data'!H44)),NA())</f>
        <v>#N/A</v>
      </c>
      <c r="AS50" s="97" t="e">
        <f ca="true">+IF(AND(ISNUMBER(OFFSET('Sanitation Data'!$H$11,0,10*ROW('Sanitation Data'!H44))),'Data Summary'!DH50="Yes"),OFFSET('Sanitation Data'!$H$11,0,10*ROW('Sanitation Data'!H44)),NA())</f>
        <v>#N/A</v>
      </c>
      <c r="AT50" s="97" t="e">
        <f ca="true">+IF(AND(ISNUMBER(OFFSET('Sanitation Data'!$H$12,0,10*ROW('Sanitation Data'!H44))),'Data Summary'!DI50="Yes"),OFFSET('Sanitation Data'!$H$12,0,10*ROW('Sanitation Data'!H44)),NA())</f>
        <v>#N/A</v>
      </c>
      <c r="AU50" s="97" t="e">
        <f ca="true">+IF(AND(ISNUMBER(OFFSET('Sanitation Data'!$I$4,0,10*ROW('Sanitation Data'!I44))),'Data Summary'!DJ50="Yes"),100-OFFSET('Sanitation Data'!$I$4,0,10*ROW('Sanitation Data'!I44)),NA())</f>
        <v>#N/A</v>
      </c>
      <c r="AV50" s="97" t="e">
        <f ca="true">+IF(AND(ISNUMBER(OFFSET('Sanitation Data'!$I$6,0,10*ROW('Sanitation Data'!I44))),'Data Summary'!DK50="Yes"),OFFSET('Sanitation Data'!$I$6,0,10*ROW('Sanitation Data'!I44)),NA())</f>
        <v>#N/A</v>
      </c>
      <c r="AW50" s="97" t="e">
        <f ca="true">+IF(AND(ISNUMBER(OFFSET('Sanitation Data'!$I$10,0,10*ROW('Sanitation Data'!I44))),'Data Summary'!DL50="Yes"),OFFSET('Sanitation Data'!$I$10,0,10*ROW('Sanitation Data'!I44)),NA())</f>
        <v>#N/A</v>
      </c>
      <c r="AX50" s="97" t="e">
        <f ca="true">+IF(AND(ISNUMBER(OFFSET('Sanitation Data'!$I$11,0,10*ROW('Sanitation Data'!I44))),'Data Summary'!DM50="Yes"),OFFSET('Sanitation Data'!$I$11,0,10*ROW('Sanitation Data'!I44)),NA())</f>
        <v>#N/A</v>
      </c>
      <c r="AY50" s="97" t="e">
        <f ca="true">+IF(AND(ISNUMBER(OFFSET('Sanitation Data'!$I$12,0,10*ROW('Sanitation Data'!I44))),'Data Summary'!DN50="Yes"),OFFSET('Sanitation Data'!$I$12,0,10*ROW('Sanitation Data'!I44)),NA())</f>
        <v>#N/A</v>
      </c>
      <c r="AZ50" s="98" t="e">
        <f ca="true">+IF(AND(ISNUMBER(OFFSET('Hygiene Data'!$D$5,0,10*ROW('Hygiene Data'!D44))),'Data Summary'!DO50="Yes"),OFFSET('Hygiene Data'!$D$5,0,10*ROW('Hygiene Data'!D44)),NA())</f>
        <v>#N/A</v>
      </c>
      <c r="BA50" s="98" t="e">
        <f ca="true">+IF(AND(ISNUMBER(OFFSET('Hygiene Data'!$D$7,0,10*ROW('Hygiene Data'!D44))),'Data Summary'!DP50="Yes"),OFFSET('Hygiene Data'!$D$7,0,10*ROW('Hygiene Data'!D44)),NA())</f>
        <v>#N/A</v>
      </c>
      <c r="BB50" s="98" t="e">
        <f ca="true">+IF(AND(ISNUMBER(OFFSET('Hygiene Data'!$D$9,0,10*ROW('Hygiene Data'!D44))),'Data Summary'!DQ50="Yes"),OFFSET('Hygiene Data'!$D$9,0,10*ROW('Hygiene Data'!D44)),NA())</f>
        <v>#N/A</v>
      </c>
      <c r="BC50" s="98" t="e">
        <f ca="true">+IF(AND(ISNUMBER(OFFSET('Hygiene Data'!$E$5,0,10*ROW('Hygiene Data'!E44))),'Data Summary'!DR50="Yes"),OFFSET('Hygiene Data'!$E$5,0,10*ROW('Hygiene Data'!E44)),NA())</f>
        <v>#N/A</v>
      </c>
      <c r="BD50" s="98" t="e">
        <f ca="true">+IF(AND(ISNUMBER(OFFSET('Hygiene Data'!$E$7,0,10*ROW('Hygiene Data'!E44))),'Data Summary'!DS50="Yes"),OFFSET('Hygiene Data'!$E$7,0,10*ROW('Hygiene Data'!E44)),NA())</f>
        <v>#N/A</v>
      </c>
      <c r="BE50" s="98" t="e">
        <f ca="true">+IF(AND(ISNUMBER(OFFSET('Hygiene Data'!$E$9,0,10*ROW('Hygiene Data'!E44))),'Data Summary'!DT50="Yes"),OFFSET('Hygiene Data'!$E$9,0,10*ROW('Hygiene Data'!E44)),NA())</f>
        <v>#N/A</v>
      </c>
      <c r="BF50" s="98" t="e">
        <f ca="true">+IF(AND(ISNUMBER(OFFSET('Hygiene Data'!$F$5,0,10*ROW('Hygiene Data'!F44))),'Data Summary'!DU50="Yes"),OFFSET('Hygiene Data'!$F$5,0,10*ROW('Hygiene Data'!F44)),NA())</f>
        <v>#N/A</v>
      </c>
      <c r="BG50" s="98" t="e">
        <f ca="true">+IF(AND(ISNUMBER(OFFSET('Hygiene Data'!$F$7,0,10*ROW('Hygiene Data'!F44))),'Data Summary'!DV50="Yes"),OFFSET('Hygiene Data'!$F$7,0,10*ROW('Hygiene Data'!F44)),NA())</f>
        <v>#N/A</v>
      </c>
      <c r="BH50" s="98" t="e">
        <f ca="true">+IF(AND(ISNUMBER(OFFSET('Hygiene Data'!$F$9,0,10*ROW('Hygiene Data'!F44))),'Data Summary'!DW50="Yes"),OFFSET('Hygiene Data'!$F$9,0,10*ROW('Hygiene Data'!F44)),NA())</f>
        <v>#N/A</v>
      </c>
      <c r="BI50" s="98" t="e">
        <f ca="true">+IF(AND(ISNUMBER(OFFSET('Hygiene Data'!$G$5,0,10*ROW('Hygiene Data'!G44))),'Data Summary'!DX50="Yes"),OFFSET('Hygiene Data'!$G$5,0,10*ROW('Hygiene Data'!G44)),NA())</f>
        <v>#N/A</v>
      </c>
      <c r="BJ50" s="98" t="e">
        <f ca="true">+IF(AND(ISNUMBER(OFFSET('Hygiene Data'!$G$7,0,10*ROW('Hygiene Data'!G44))),'Data Summary'!DY50="Yes"),OFFSET('Hygiene Data'!$G$7,0,10*ROW('Hygiene Data'!G44)),NA())</f>
        <v>#N/A</v>
      </c>
      <c r="BK50" s="98" t="e">
        <f ca="true">+IF(AND(ISNUMBER(OFFSET('Hygiene Data'!$G$9,0,10*ROW('Hygiene Data'!G44))),'Data Summary'!DZ50="Yes"),OFFSET('Hygiene Data'!$G$9,0,10*ROW('Hygiene Data'!G44)),NA())</f>
        <v>#N/A</v>
      </c>
      <c r="BL50" s="98" t="e">
        <f ca="true">+IF(AND(ISNUMBER(OFFSET('Hygiene Data'!$H$5,0,10*ROW('Hygiene Data'!H44))),'Data Summary'!EA50="Yes"),OFFSET('Hygiene Data'!$H$5,0,10*ROW('Hygiene Data'!H44)),NA())</f>
        <v>#N/A</v>
      </c>
      <c r="BM50" s="98" t="e">
        <f ca="true">+IF(AND(ISNUMBER(OFFSET('Hygiene Data'!$H$7,0,10*ROW('Hygiene Data'!H44))),'Data Summary'!EB50="Yes"),OFFSET('Hygiene Data'!$H$7,0,10*ROW('Hygiene Data'!H44)),NA())</f>
        <v>#N/A</v>
      </c>
      <c r="BN50" s="98" t="e">
        <f ca="true">+IF(AND(ISNUMBER(OFFSET('Hygiene Data'!$H$9,0,10*ROW('Hygiene Data'!H44))),'Data Summary'!EC50="Yes"),OFFSET('Hygiene Data'!$H$9,0,10*ROW('Hygiene Data'!H44)),NA())</f>
        <v>#N/A</v>
      </c>
      <c r="BO50" s="98" t="e">
        <f ca="true">+IF(AND(ISNUMBER(OFFSET('Hygiene Data'!$I$5,0,10*ROW('Hygiene Data'!I44))),'Data Summary'!ED50="Yes"),OFFSET('Hygiene Data'!$I$5,0,10*ROW('Hygiene Data'!I44)),NA())</f>
        <v>#N/A</v>
      </c>
      <c r="BP50" s="98" t="e">
        <f ca="true">+IF(AND(ISNUMBER(OFFSET('Hygiene Data'!$I$7,0,10*ROW('Hygiene Data'!I44))),'Data Summary'!EE50="Yes"),OFFSET('Hygiene Data'!$I$7,0,10*ROW('Hygiene Data'!I44)),NA())</f>
        <v>#N/A</v>
      </c>
      <c r="BQ50" s="98" t="e">
        <f ca="true">+IF(AND(ISNUMBER(OFFSET('Hygiene Data'!$I$9,0,10*ROW('Hygiene Data'!I44))),'Data Summary'!EF50="Yes"),OFFSET('Hygiene Data'!$I$9,0,10*ROW('Hygiene Data'!I44)),NA())</f>
        <v>#N/A</v>
      </c>
    </row>
    <row xmlns:x14ac="http://schemas.microsoft.com/office/spreadsheetml/2009/9/ac" r="51" x14ac:dyDescent="0.2">
      <c r="A51" s="339" t="e">
        <f ca="true">+RIGHT('Data Summary'!A51,LEN('Data Summary'!A51)-9)</f>
        <v>#VALUE!</v>
      </c>
      <c r="B51" s="36" t="str">
        <f ca="true">+IF(ISTEXT('Data Summary'!B51),'Data Summary'!B51,"")</f>
        <v/>
      </c>
      <c r="C51" s="338" t="e">
        <f ca="true">+VALUE('Data Summary'!C51)</f>
        <v>#VALUE!</v>
      </c>
      <c r="D51" s="96" t="e">
        <f ca="true">+IF(AND(ISNUMBER(OFFSET('Water Data'!$D$4,0,10*ROW('Water Data'!D45))),'Data Summary'!BS51="Yes"),100-OFFSET('Water Data'!$D$4,0,10*ROW('Water Data'!D45)),NA())</f>
        <v>#N/A</v>
      </c>
      <c r="E51" s="96" t="e">
        <f ca="true">+IF(AND(ISNUMBER(OFFSET('Water Data'!$D$6,0,10*ROW('Water Data'!D45))),'Data Summary'!BT51="Yes"),OFFSET('Water Data'!$D$6,0,10*ROW('Water Data'!D45)),NA())</f>
        <v>#N/A</v>
      </c>
      <c r="F51" s="96" t="e">
        <f ca="true">+IF(AND(ISNUMBER(OFFSET('Water Data'!$D$9,0,10*ROW('Water Data'!D45))),'Data Summary'!BU51="Yes"),OFFSET('Water Data'!$D$9,0,10*ROW('Water Data'!D45)),NA())</f>
        <v>#N/A</v>
      </c>
      <c r="G51" s="96" t="e">
        <f ca="true">+IF(AND(ISNUMBER(OFFSET('Water Data'!$E$4,0,10*ROW('Water Data'!E45))),'Data Summary'!BV51="Yes"),100-OFFSET('Water Data'!$E$4,0,10*ROW('Water Data'!E45)),NA())</f>
        <v>#N/A</v>
      </c>
      <c r="H51" s="96" t="e">
        <f ca="true">+IF(AND(ISNUMBER(OFFSET('Water Data'!$E$6,0,10*ROW('Water Data'!E45))),'Data Summary'!BW51="Yes"),OFFSET('Water Data'!$E$6,0,10*ROW('Water Data'!E45)),NA())</f>
        <v>#N/A</v>
      </c>
      <c r="I51" s="96" t="e">
        <f ca="true">+IF(AND(ISNUMBER(OFFSET('Water Data'!$E$9,0,10*ROW('Water Data'!E45))),'Data Summary'!BX51="Yes"),OFFSET('Water Data'!$E$9,0,10*ROW('Water Data'!E45)),NA())</f>
        <v>#N/A</v>
      </c>
      <c r="J51" s="96" t="e">
        <f ca="true">+IF(AND(ISNUMBER(OFFSET('Water Data'!$F$4,0,10*ROW('Water Data'!F45))),'Data Summary'!BY51="Yes"),100-OFFSET('Water Data'!$F$4,0,10*ROW('Water Data'!F45)),NA())</f>
        <v>#N/A</v>
      </c>
      <c r="K51" s="96" t="e">
        <f ca="true">+IF(AND(ISNUMBER(OFFSET('Water Data'!$F$6,0,10*ROW('Water Data'!F45))),'Data Summary'!BZ51="Yes"),OFFSET('Water Data'!$F$6,0,10*ROW('Water Data'!F45)),NA())</f>
        <v>#N/A</v>
      </c>
      <c r="L51" s="96" t="e">
        <f ca="true">+IF(AND(ISNUMBER(OFFSET('Water Data'!$F$9,0,10*ROW('Water Data'!F45))),'Data Summary'!CA51="Yes"),OFFSET('Water Data'!$F$9,0,10*ROW('Water Data'!F45)),NA())</f>
        <v>#N/A</v>
      </c>
      <c r="M51" s="96" t="e">
        <f ca="true">+IF(AND(ISNUMBER(OFFSET('Water Data'!$G$4,0,10*ROW('Water Data'!G45))),'Data Summary'!CB51="Yes"),100-OFFSET('Water Data'!$G$4,0,10*ROW('Water Data'!G45)),NA())</f>
        <v>#N/A</v>
      </c>
      <c r="N51" s="96" t="e">
        <f ca="true">+IF(AND(ISNUMBER(OFFSET('Water Data'!$G$6,0,10*ROW('Water Data'!G45))),'Data Summary'!CC51="Yes"),OFFSET('Water Data'!$G$6,0,10*ROW('Water Data'!G45)),NA())</f>
        <v>#N/A</v>
      </c>
      <c r="O51" s="96" t="e">
        <f ca="true">+IF(AND(ISNUMBER(OFFSET('Water Data'!$G$9,0,10*ROW('Water Data'!G45))),'Data Summary'!CD51="Yes"),OFFSET('Water Data'!$G$9,0,10*ROW('Water Data'!G45)),NA())</f>
        <v>#N/A</v>
      </c>
      <c r="P51" s="96" t="e">
        <f ca="true">+IF(AND(ISNUMBER(OFFSET('Water Data'!$H$4,0,10*ROW('Water Data'!H45))),'Data Summary'!CE51="Yes"),100-OFFSET('Water Data'!$H$4,0,10*ROW('Water Data'!H45)),NA())</f>
        <v>#N/A</v>
      </c>
      <c r="Q51" s="96" t="e">
        <f ca="true">+IF(AND(ISNUMBER(OFFSET('Water Data'!$H$6,0,10*ROW('Water Data'!H45))),'Data Summary'!CF51="Yes"),OFFSET('Water Data'!$H$6,0,10*ROW('Water Data'!H45)),NA())</f>
        <v>#N/A</v>
      </c>
      <c r="R51" s="96" t="e">
        <f ca="true">+IF(AND(ISNUMBER(OFFSET('Water Data'!$H$9,0,10*ROW('Water Data'!H45))),'Data Summary'!CG51="Yes"),OFFSET('Water Data'!$H$9,0,10*ROW('Water Data'!H45)),NA())</f>
        <v>#N/A</v>
      </c>
      <c r="S51" s="96" t="e">
        <f ca="true">+IF(AND(ISNUMBER(OFFSET('Water Data'!$I$4,0,10*ROW('Water Data'!I45))),'Data Summary'!CH51="Yes"),100-OFFSET('Water Data'!$I$4,0,10*ROW('Water Data'!I45)),NA())</f>
        <v>#N/A</v>
      </c>
      <c r="T51" s="96" t="e">
        <f ca="true">+IF(AND(ISNUMBER(OFFSET('Water Data'!$I$6,0,10*ROW('Water Data'!I45))),'Data Summary'!CI51="Yes"),OFFSET('Water Data'!$I$6,0,10*ROW('Water Data'!I45)),NA())</f>
        <v>#N/A</v>
      </c>
      <c r="U51" s="96" t="e">
        <f ca="true">+IF(AND(ISNUMBER(OFFSET('Water Data'!$I$9,0,10*ROW('Water Data'!I45))),'Data Summary'!CJ51="Yes"),OFFSET('Water Data'!$I$9,0,10*ROW('Water Data'!I45)),NA())</f>
        <v>#N/A</v>
      </c>
      <c r="V51" s="97" t="e">
        <f ca="true">+IF(AND(ISNUMBER(OFFSET('Sanitation Data'!$D$4,0,10*ROW('Sanitation Data'!D45))),'Data Summary'!CK51="Yes"),100-OFFSET('Sanitation Data'!$D$4,0,10*ROW('Sanitation Data'!D45)),NA())</f>
        <v>#N/A</v>
      </c>
      <c r="W51" s="97" t="e">
        <f ca="true">+IF(AND(ISNUMBER(OFFSET('Sanitation Data'!$D$6,0,10*ROW('Sanitation Data'!D45))),'Data Summary'!CL51="Yes"),OFFSET('Sanitation Data'!$D$6,0,10*ROW('Sanitation Data'!D45)),NA())</f>
        <v>#N/A</v>
      </c>
      <c r="X51" s="97" t="e">
        <f ca="true">+IF(AND(ISNUMBER(OFFSET('Sanitation Data'!$D$10,0,10*ROW('Sanitation Data'!D45))),'Data Summary'!CM51="Yes"),OFFSET('Sanitation Data'!$D$10,0,10*ROW('Sanitation Data'!D45)),NA())</f>
        <v>#N/A</v>
      </c>
      <c r="Y51" s="97" t="e">
        <f ca="true">+IF(AND(ISNUMBER(OFFSET('Sanitation Data'!$D$11,0,10*ROW('Sanitation Data'!D45))),'Data Summary'!CN51="Yes"),OFFSET('Sanitation Data'!$D$11,0,10*ROW('Sanitation Data'!D45)),NA())</f>
        <v>#N/A</v>
      </c>
      <c r="Z51" s="97" t="e">
        <f ca="true">+IF(AND(ISNUMBER(OFFSET('Sanitation Data'!$D$12,0,10*ROW('Sanitation Data'!D45))),'Data Summary'!CO51="Yes"),OFFSET('Sanitation Data'!$D$12,0,10*ROW('Sanitation Data'!D45)),NA())</f>
        <v>#N/A</v>
      </c>
      <c r="AA51" s="97" t="e">
        <f ca="true">+IF(AND(ISNUMBER(OFFSET('Sanitation Data'!$E$4,0,10*ROW('Sanitation Data'!E45))),'Data Summary'!CP51="Yes"),100-OFFSET('Sanitation Data'!$E$4,0,10*ROW('Sanitation Data'!E45)),NA())</f>
        <v>#N/A</v>
      </c>
      <c r="AB51" s="97" t="e">
        <f ca="true">+IF(AND(ISNUMBER(OFFSET('Sanitation Data'!$E$6,0,10*ROW('Sanitation Data'!E45))),'Data Summary'!CQ51="Yes"),OFFSET('Sanitation Data'!$E$6,0,10*ROW('Sanitation Data'!E45)),NA())</f>
        <v>#N/A</v>
      </c>
      <c r="AC51" s="97" t="e">
        <f ca="true">+IF(AND(ISNUMBER(OFFSET('Sanitation Data'!$E$10,0,10*ROW('Sanitation Data'!E45))),'Data Summary'!CR51="Yes"),OFFSET('Sanitation Data'!$E$10,0,10*ROW('Sanitation Data'!E45)),NA())</f>
        <v>#N/A</v>
      </c>
      <c r="AD51" s="97" t="e">
        <f ca="true">+IF(AND(ISNUMBER(OFFSET('Sanitation Data'!$E$11,0,10*ROW('Sanitation Data'!E45))),'Data Summary'!CS51="Yes"),OFFSET('Sanitation Data'!$E$11,0,10*ROW('Sanitation Data'!E45)),NA())</f>
        <v>#N/A</v>
      </c>
      <c r="AE51" s="97" t="e">
        <f ca="true">+IF(AND(ISNUMBER(OFFSET('Sanitation Data'!$E$12,0,10*ROW('Sanitation Data'!E45))),'Data Summary'!CT51="Yes"),OFFSET('Sanitation Data'!$E$12,0,10*ROW('Sanitation Data'!E45)),NA())</f>
        <v>#N/A</v>
      </c>
      <c r="AF51" s="97" t="e">
        <f ca="true">+IF(AND(ISNUMBER(OFFSET('Sanitation Data'!$F$4,0,10*ROW('Sanitation Data'!F45))),'Data Summary'!CU51="Yes"),100-OFFSET('Sanitation Data'!$F$4,0,10*ROW('Sanitation Data'!F45)),NA())</f>
        <v>#N/A</v>
      </c>
      <c r="AG51" s="97" t="e">
        <f ca="true">+IF(AND(ISNUMBER(OFFSET('Sanitation Data'!$F$6,0,10*ROW('Sanitation Data'!F45))),'Data Summary'!CV51="Yes"),OFFSET('Sanitation Data'!$F$6,0,10*ROW('Sanitation Data'!F45)),NA())</f>
        <v>#N/A</v>
      </c>
      <c r="AH51" s="97" t="e">
        <f ca="true">+IF(AND(ISNUMBER(OFFSET('Sanitation Data'!$F$10,0,10*ROW('Sanitation Data'!F45))),'Data Summary'!CW51="Yes"),OFFSET('Sanitation Data'!$F$10,0,10*ROW('Sanitation Data'!F45)),NA())</f>
        <v>#N/A</v>
      </c>
      <c r="AI51" s="97" t="e">
        <f ca="true">+IF(AND(ISNUMBER(OFFSET('Sanitation Data'!$F$11,0,10*ROW('Sanitation Data'!F45))),'Data Summary'!CX51="Yes"),OFFSET('Sanitation Data'!$F$11,0,10*ROW('Sanitation Data'!F45)),NA())</f>
        <v>#N/A</v>
      </c>
      <c r="AJ51" s="97" t="e">
        <f ca="true">+IF(AND(ISNUMBER(OFFSET('Sanitation Data'!$F$12,0,10*ROW('Sanitation Data'!F45))),'Data Summary'!CY51="Yes"),OFFSET('Sanitation Data'!$F$12,0,10*ROW('Sanitation Data'!F45)),NA())</f>
        <v>#N/A</v>
      </c>
      <c r="AK51" s="97" t="e">
        <f ca="true">+IF(AND(ISNUMBER(OFFSET('Sanitation Data'!$G$4,0,10*ROW('Sanitation Data'!G45))),'Data Summary'!CZ51="Yes"),100-OFFSET('Sanitation Data'!$G$4,0,10*ROW('Sanitation Data'!G45)),NA())</f>
        <v>#N/A</v>
      </c>
      <c r="AL51" s="97" t="e">
        <f ca="true">+IF(AND(ISNUMBER(OFFSET('Sanitation Data'!$G$6,0,10*ROW('Sanitation Data'!G45))),'Data Summary'!DA51="Yes"),OFFSET('Sanitation Data'!$G$6,0,10*ROW('Sanitation Data'!G45)),NA())</f>
        <v>#N/A</v>
      </c>
      <c r="AM51" s="97" t="e">
        <f ca="true">+IF(AND(ISNUMBER(OFFSET('Sanitation Data'!$G$10,0,10*ROW('Sanitation Data'!G45))),'Data Summary'!DB51="Yes"),OFFSET('Sanitation Data'!$G$10,0,10*ROW('Sanitation Data'!G45)),NA())</f>
        <v>#N/A</v>
      </c>
      <c r="AN51" s="97" t="e">
        <f ca="true">+IF(AND(ISNUMBER(OFFSET('Sanitation Data'!$G$11,0,10*ROW('Sanitation Data'!G45))),'Data Summary'!DC51="Yes"),OFFSET('Sanitation Data'!$G$11,0,10*ROW('Sanitation Data'!G45)),NA())</f>
        <v>#N/A</v>
      </c>
      <c r="AO51" s="97" t="e">
        <f ca="true">+IF(AND(ISNUMBER(OFFSET('Sanitation Data'!$G$12,0,10*ROW('Sanitation Data'!G45))),'Data Summary'!DD51="Yes"),OFFSET('Sanitation Data'!$G$12,0,10*ROW('Sanitation Data'!G45)),NA())</f>
        <v>#N/A</v>
      </c>
      <c r="AP51" s="97" t="e">
        <f ca="true">+IF(AND(ISNUMBER(OFFSET('Sanitation Data'!$H$4,0,10*ROW('Sanitation Data'!H45))),'Data Summary'!DE51="Yes"),100-OFFSET('Sanitation Data'!$H$4,0,10*ROW('Sanitation Data'!H45)),NA())</f>
        <v>#N/A</v>
      </c>
      <c r="AQ51" s="97" t="e">
        <f ca="true">+IF(AND(ISNUMBER(OFFSET('Sanitation Data'!$H$6,0,10*ROW('Sanitation Data'!H45))),'Data Summary'!DF51="Yes"),OFFSET('Sanitation Data'!$H$6,0,10*ROW('Sanitation Data'!H45)),NA())</f>
        <v>#N/A</v>
      </c>
      <c r="AR51" s="97" t="e">
        <f ca="true">+IF(AND(ISNUMBER(OFFSET('Sanitation Data'!$H$10,0,10*ROW('Sanitation Data'!H45))),'Data Summary'!DG51="Yes"),OFFSET('Sanitation Data'!$H$10,0,10*ROW('Sanitation Data'!H45)),NA())</f>
        <v>#N/A</v>
      </c>
      <c r="AS51" s="97" t="e">
        <f ca="true">+IF(AND(ISNUMBER(OFFSET('Sanitation Data'!$H$11,0,10*ROW('Sanitation Data'!H45))),'Data Summary'!DH51="Yes"),OFFSET('Sanitation Data'!$H$11,0,10*ROW('Sanitation Data'!H45)),NA())</f>
        <v>#N/A</v>
      </c>
      <c r="AT51" s="97" t="e">
        <f ca="true">+IF(AND(ISNUMBER(OFFSET('Sanitation Data'!$H$12,0,10*ROW('Sanitation Data'!H45))),'Data Summary'!DI51="Yes"),OFFSET('Sanitation Data'!$H$12,0,10*ROW('Sanitation Data'!H45)),NA())</f>
        <v>#N/A</v>
      </c>
      <c r="AU51" s="97" t="e">
        <f ca="true">+IF(AND(ISNUMBER(OFFSET('Sanitation Data'!$I$4,0,10*ROW('Sanitation Data'!I45))),'Data Summary'!DJ51="Yes"),100-OFFSET('Sanitation Data'!$I$4,0,10*ROW('Sanitation Data'!I45)),NA())</f>
        <v>#N/A</v>
      </c>
      <c r="AV51" s="97" t="e">
        <f ca="true">+IF(AND(ISNUMBER(OFFSET('Sanitation Data'!$I$6,0,10*ROW('Sanitation Data'!I45))),'Data Summary'!DK51="Yes"),OFFSET('Sanitation Data'!$I$6,0,10*ROW('Sanitation Data'!I45)),NA())</f>
        <v>#N/A</v>
      </c>
      <c r="AW51" s="97" t="e">
        <f ca="true">+IF(AND(ISNUMBER(OFFSET('Sanitation Data'!$I$10,0,10*ROW('Sanitation Data'!I45))),'Data Summary'!DL51="Yes"),OFFSET('Sanitation Data'!$I$10,0,10*ROW('Sanitation Data'!I45)),NA())</f>
        <v>#N/A</v>
      </c>
      <c r="AX51" s="97" t="e">
        <f ca="true">+IF(AND(ISNUMBER(OFFSET('Sanitation Data'!$I$11,0,10*ROW('Sanitation Data'!I45))),'Data Summary'!DM51="Yes"),OFFSET('Sanitation Data'!$I$11,0,10*ROW('Sanitation Data'!I45)),NA())</f>
        <v>#N/A</v>
      </c>
      <c r="AY51" s="97" t="e">
        <f ca="true">+IF(AND(ISNUMBER(OFFSET('Sanitation Data'!$I$12,0,10*ROW('Sanitation Data'!I45))),'Data Summary'!DN51="Yes"),OFFSET('Sanitation Data'!$I$12,0,10*ROW('Sanitation Data'!I45)),NA())</f>
        <v>#N/A</v>
      </c>
      <c r="AZ51" s="98" t="e">
        <f ca="true">+IF(AND(ISNUMBER(OFFSET('Hygiene Data'!$D$5,0,10*ROW('Hygiene Data'!D45))),'Data Summary'!DO51="Yes"),OFFSET('Hygiene Data'!$D$5,0,10*ROW('Hygiene Data'!D45)),NA())</f>
        <v>#N/A</v>
      </c>
      <c r="BA51" s="98" t="e">
        <f ca="true">+IF(AND(ISNUMBER(OFFSET('Hygiene Data'!$D$7,0,10*ROW('Hygiene Data'!D45))),'Data Summary'!DP51="Yes"),OFFSET('Hygiene Data'!$D$7,0,10*ROW('Hygiene Data'!D45)),NA())</f>
        <v>#N/A</v>
      </c>
      <c r="BB51" s="98" t="e">
        <f ca="true">+IF(AND(ISNUMBER(OFFSET('Hygiene Data'!$D$9,0,10*ROW('Hygiene Data'!D45))),'Data Summary'!DQ51="Yes"),OFFSET('Hygiene Data'!$D$9,0,10*ROW('Hygiene Data'!D45)),NA())</f>
        <v>#N/A</v>
      </c>
      <c r="BC51" s="98" t="e">
        <f ca="true">+IF(AND(ISNUMBER(OFFSET('Hygiene Data'!$E$5,0,10*ROW('Hygiene Data'!E45))),'Data Summary'!DR51="Yes"),OFFSET('Hygiene Data'!$E$5,0,10*ROW('Hygiene Data'!E45)),NA())</f>
        <v>#N/A</v>
      </c>
      <c r="BD51" s="98" t="e">
        <f ca="true">+IF(AND(ISNUMBER(OFFSET('Hygiene Data'!$E$7,0,10*ROW('Hygiene Data'!E45))),'Data Summary'!DS51="Yes"),OFFSET('Hygiene Data'!$E$7,0,10*ROW('Hygiene Data'!E45)),NA())</f>
        <v>#N/A</v>
      </c>
      <c r="BE51" s="98" t="e">
        <f ca="true">+IF(AND(ISNUMBER(OFFSET('Hygiene Data'!$E$9,0,10*ROW('Hygiene Data'!E45))),'Data Summary'!DT51="Yes"),OFFSET('Hygiene Data'!$E$9,0,10*ROW('Hygiene Data'!E45)),NA())</f>
        <v>#N/A</v>
      </c>
      <c r="BF51" s="98" t="e">
        <f ca="true">+IF(AND(ISNUMBER(OFFSET('Hygiene Data'!$F$5,0,10*ROW('Hygiene Data'!F45))),'Data Summary'!DU51="Yes"),OFFSET('Hygiene Data'!$F$5,0,10*ROW('Hygiene Data'!F45)),NA())</f>
        <v>#N/A</v>
      </c>
      <c r="BG51" s="98" t="e">
        <f ca="true">+IF(AND(ISNUMBER(OFFSET('Hygiene Data'!$F$7,0,10*ROW('Hygiene Data'!F45))),'Data Summary'!DV51="Yes"),OFFSET('Hygiene Data'!$F$7,0,10*ROW('Hygiene Data'!F45)),NA())</f>
        <v>#N/A</v>
      </c>
      <c r="BH51" s="98" t="e">
        <f ca="true">+IF(AND(ISNUMBER(OFFSET('Hygiene Data'!$F$9,0,10*ROW('Hygiene Data'!F45))),'Data Summary'!DW51="Yes"),OFFSET('Hygiene Data'!$F$9,0,10*ROW('Hygiene Data'!F45)),NA())</f>
        <v>#N/A</v>
      </c>
      <c r="BI51" s="98" t="e">
        <f ca="true">+IF(AND(ISNUMBER(OFFSET('Hygiene Data'!$G$5,0,10*ROW('Hygiene Data'!G45))),'Data Summary'!DX51="Yes"),OFFSET('Hygiene Data'!$G$5,0,10*ROW('Hygiene Data'!G45)),NA())</f>
        <v>#N/A</v>
      </c>
      <c r="BJ51" s="98" t="e">
        <f ca="true">+IF(AND(ISNUMBER(OFFSET('Hygiene Data'!$G$7,0,10*ROW('Hygiene Data'!G45))),'Data Summary'!DY51="Yes"),OFFSET('Hygiene Data'!$G$7,0,10*ROW('Hygiene Data'!G45)),NA())</f>
        <v>#N/A</v>
      </c>
      <c r="BK51" s="98" t="e">
        <f ca="true">+IF(AND(ISNUMBER(OFFSET('Hygiene Data'!$G$9,0,10*ROW('Hygiene Data'!G45))),'Data Summary'!DZ51="Yes"),OFFSET('Hygiene Data'!$G$9,0,10*ROW('Hygiene Data'!G45)),NA())</f>
        <v>#N/A</v>
      </c>
      <c r="BL51" s="98" t="e">
        <f ca="true">+IF(AND(ISNUMBER(OFFSET('Hygiene Data'!$H$5,0,10*ROW('Hygiene Data'!H45))),'Data Summary'!EA51="Yes"),OFFSET('Hygiene Data'!$H$5,0,10*ROW('Hygiene Data'!H45)),NA())</f>
        <v>#N/A</v>
      </c>
      <c r="BM51" s="98" t="e">
        <f ca="true">+IF(AND(ISNUMBER(OFFSET('Hygiene Data'!$H$7,0,10*ROW('Hygiene Data'!H45))),'Data Summary'!EB51="Yes"),OFFSET('Hygiene Data'!$H$7,0,10*ROW('Hygiene Data'!H45)),NA())</f>
        <v>#N/A</v>
      </c>
      <c r="BN51" s="98" t="e">
        <f ca="true">+IF(AND(ISNUMBER(OFFSET('Hygiene Data'!$H$9,0,10*ROW('Hygiene Data'!H45))),'Data Summary'!EC51="Yes"),OFFSET('Hygiene Data'!$H$9,0,10*ROW('Hygiene Data'!H45)),NA())</f>
        <v>#N/A</v>
      </c>
      <c r="BO51" s="98" t="e">
        <f ca="true">+IF(AND(ISNUMBER(OFFSET('Hygiene Data'!$I$5,0,10*ROW('Hygiene Data'!I45))),'Data Summary'!ED51="Yes"),OFFSET('Hygiene Data'!$I$5,0,10*ROW('Hygiene Data'!I45)),NA())</f>
        <v>#N/A</v>
      </c>
      <c r="BP51" s="98" t="e">
        <f ca="true">+IF(AND(ISNUMBER(OFFSET('Hygiene Data'!$I$7,0,10*ROW('Hygiene Data'!I45))),'Data Summary'!EE51="Yes"),OFFSET('Hygiene Data'!$I$7,0,10*ROW('Hygiene Data'!I45)),NA())</f>
        <v>#N/A</v>
      </c>
      <c r="BQ51" s="98" t="e">
        <f ca="true">+IF(AND(ISNUMBER(OFFSET('Hygiene Data'!$I$9,0,10*ROW('Hygiene Data'!I45))),'Data Summary'!EF51="Yes"),OFFSET('Hygiene Data'!$I$9,0,10*ROW('Hygiene Data'!I45)),NA())</f>
        <v>#N/A</v>
      </c>
    </row>
    <row xmlns:x14ac="http://schemas.microsoft.com/office/spreadsheetml/2009/9/ac" r="52" x14ac:dyDescent="0.2">
      <c r="A52" s="339" t="e">
        <f ca="true">+RIGHT('Data Summary'!A52,LEN('Data Summary'!A52)-9)</f>
        <v>#VALUE!</v>
      </c>
      <c r="B52" s="36" t="str">
        <f ca="true">+IF(ISTEXT('Data Summary'!B52),'Data Summary'!B52,"")</f>
        <v/>
      </c>
      <c r="C52" s="338" t="e">
        <f ca="true">+VALUE('Data Summary'!C52)</f>
        <v>#VALUE!</v>
      </c>
      <c r="D52" s="96" t="e">
        <f ca="true">+IF(AND(ISNUMBER(OFFSET('Water Data'!$D$4,0,10*ROW('Water Data'!D46))),'Data Summary'!BS52="Yes"),100-OFFSET('Water Data'!$D$4,0,10*ROW('Water Data'!D46)),NA())</f>
        <v>#N/A</v>
      </c>
      <c r="E52" s="96" t="e">
        <f ca="true">+IF(AND(ISNUMBER(OFFSET('Water Data'!$D$6,0,10*ROW('Water Data'!D46))),'Data Summary'!BT52="Yes"),OFFSET('Water Data'!$D$6,0,10*ROW('Water Data'!D46)),NA())</f>
        <v>#N/A</v>
      </c>
      <c r="F52" s="96" t="e">
        <f ca="true">+IF(AND(ISNUMBER(OFFSET('Water Data'!$D$9,0,10*ROW('Water Data'!D46))),'Data Summary'!BU52="Yes"),OFFSET('Water Data'!$D$9,0,10*ROW('Water Data'!D46)),NA())</f>
        <v>#N/A</v>
      </c>
      <c r="G52" s="96" t="e">
        <f ca="true">+IF(AND(ISNUMBER(OFFSET('Water Data'!$E$4,0,10*ROW('Water Data'!E46))),'Data Summary'!BV52="Yes"),100-OFFSET('Water Data'!$E$4,0,10*ROW('Water Data'!E46)),NA())</f>
        <v>#N/A</v>
      </c>
      <c r="H52" s="96" t="e">
        <f ca="true">+IF(AND(ISNUMBER(OFFSET('Water Data'!$E$6,0,10*ROW('Water Data'!E46))),'Data Summary'!BW52="Yes"),OFFSET('Water Data'!$E$6,0,10*ROW('Water Data'!E46)),NA())</f>
        <v>#N/A</v>
      </c>
      <c r="I52" s="96" t="e">
        <f ca="true">+IF(AND(ISNUMBER(OFFSET('Water Data'!$E$9,0,10*ROW('Water Data'!E46))),'Data Summary'!BX52="Yes"),OFFSET('Water Data'!$E$9,0,10*ROW('Water Data'!E46)),NA())</f>
        <v>#N/A</v>
      </c>
      <c r="J52" s="96" t="e">
        <f ca="true">+IF(AND(ISNUMBER(OFFSET('Water Data'!$F$4,0,10*ROW('Water Data'!F46))),'Data Summary'!BY52="Yes"),100-OFFSET('Water Data'!$F$4,0,10*ROW('Water Data'!F46)),NA())</f>
        <v>#N/A</v>
      </c>
      <c r="K52" s="96" t="e">
        <f ca="true">+IF(AND(ISNUMBER(OFFSET('Water Data'!$F$6,0,10*ROW('Water Data'!F46))),'Data Summary'!BZ52="Yes"),OFFSET('Water Data'!$F$6,0,10*ROW('Water Data'!F46)),NA())</f>
        <v>#N/A</v>
      </c>
      <c r="L52" s="96" t="e">
        <f ca="true">+IF(AND(ISNUMBER(OFFSET('Water Data'!$F$9,0,10*ROW('Water Data'!F46))),'Data Summary'!CA52="Yes"),OFFSET('Water Data'!$F$9,0,10*ROW('Water Data'!F46)),NA())</f>
        <v>#N/A</v>
      </c>
      <c r="M52" s="96" t="e">
        <f ca="true">+IF(AND(ISNUMBER(OFFSET('Water Data'!$G$4,0,10*ROW('Water Data'!G46))),'Data Summary'!CB52="Yes"),100-OFFSET('Water Data'!$G$4,0,10*ROW('Water Data'!G46)),NA())</f>
        <v>#N/A</v>
      </c>
      <c r="N52" s="96" t="e">
        <f ca="true">+IF(AND(ISNUMBER(OFFSET('Water Data'!$G$6,0,10*ROW('Water Data'!G46))),'Data Summary'!CC52="Yes"),OFFSET('Water Data'!$G$6,0,10*ROW('Water Data'!G46)),NA())</f>
        <v>#N/A</v>
      </c>
      <c r="O52" s="96" t="e">
        <f ca="true">+IF(AND(ISNUMBER(OFFSET('Water Data'!$G$9,0,10*ROW('Water Data'!G46))),'Data Summary'!CD52="Yes"),OFFSET('Water Data'!$G$9,0,10*ROW('Water Data'!G46)),NA())</f>
        <v>#N/A</v>
      </c>
      <c r="P52" s="96" t="e">
        <f ca="true">+IF(AND(ISNUMBER(OFFSET('Water Data'!$H$4,0,10*ROW('Water Data'!H46))),'Data Summary'!CE52="Yes"),100-OFFSET('Water Data'!$H$4,0,10*ROW('Water Data'!H46)),NA())</f>
        <v>#N/A</v>
      </c>
      <c r="Q52" s="96" t="e">
        <f ca="true">+IF(AND(ISNUMBER(OFFSET('Water Data'!$H$6,0,10*ROW('Water Data'!H46))),'Data Summary'!CF52="Yes"),OFFSET('Water Data'!$H$6,0,10*ROW('Water Data'!H46)),NA())</f>
        <v>#N/A</v>
      </c>
      <c r="R52" s="96" t="e">
        <f ca="true">+IF(AND(ISNUMBER(OFFSET('Water Data'!$H$9,0,10*ROW('Water Data'!H46))),'Data Summary'!CG52="Yes"),OFFSET('Water Data'!$H$9,0,10*ROW('Water Data'!H46)),NA())</f>
        <v>#N/A</v>
      </c>
      <c r="S52" s="96" t="e">
        <f ca="true">+IF(AND(ISNUMBER(OFFSET('Water Data'!$I$4,0,10*ROW('Water Data'!I46))),'Data Summary'!CH52="Yes"),100-OFFSET('Water Data'!$I$4,0,10*ROW('Water Data'!I46)),NA())</f>
        <v>#N/A</v>
      </c>
      <c r="T52" s="96" t="e">
        <f ca="true">+IF(AND(ISNUMBER(OFFSET('Water Data'!$I$6,0,10*ROW('Water Data'!I46))),'Data Summary'!CI52="Yes"),OFFSET('Water Data'!$I$6,0,10*ROW('Water Data'!I46)),NA())</f>
        <v>#N/A</v>
      </c>
      <c r="U52" s="96" t="e">
        <f ca="true">+IF(AND(ISNUMBER(OFFSET('Water Data'!$I$9,0,10*ROW('Water Data'!I46))),'Data Summary'!CJ52="Yes"),OFFSET('Water Data'!$I$9,0,10*ROW('Water Data'!I46)),NA())</f>
        <v>#N/A</v>
      </c>
      <c r="V52" s="97" t="e">
        <f ca="true">+IF(AND(ISNUMBER(OFFSET('Sanitation Data'!$D$4,0,10*ROW('Sanitation Data'!D46))),'Data Summary'!CK52="Yes"),100-OFFSET('Sanitation Data'!$D$4,0,10*ROW('Sanitation Data'!D46)),NA())</f>
        <v>#N/A</v>
      </c>
      <c r="W52" s="97" t="e">
        <f ca="true">+IF(AND(ISNUMBER(OFFSET('Sanitation Data'!$D$6,0,10*ROW('Sanitation Data'!D46))),'Data Summary'!CL52="Yes"),OFFSET('Sanitation Data'!$D$6,0,10*ROW('Sanitation Data'!D46)),NA())</f>
        <v>#N/A</v>
      </c>
      <c r="X52" s="97" t="e">
        <f ca="true">+IF(AND(ISNUMBER(OFFSET('Sanitation Data'!$D$10,0,10*ROW('Sanitation Data'!D46))),'Data Summary'!CM52="Yes"),OFFSET('Sanitation Data'!$D$10,0,10*ROW('Sanitation Data'!D46)),NA())</f>
        <v>#N/A</v>
      </c>
      <c r="Y52" s="97" t="e">
        <f ca="true">+IF(AND(ISNUMBER(OFFSET('Sanitation Data'!$D$11,0,10*ROW('Sanitation Data'!D46))),'Data Summary'!CN52="Yes"),OFFSET('Sanitation Data'!$D$11,0,10*ROW('Sanitation Data'!D46)),NA())</f>
        <v>#N/A</v>
      </c>
      <c r="Z52" s="97" t="e">
        <f ca="true">+IF(AND(ISNUMBER(OFFSET('Sanitation Data'!$D$12,0,10*ROW('Sanitation Data'!D46))),'Data Summary'!CO52="Yes"),OFFSET('Sanitation Data'!$D$12,0,10*ROW('Sanitation Data'!D46)),NA())</f>
        <v>#N/A</v>
      </c>
      <c r="AA52" s="97" t="e">
        <f ca="true">+IF(AND(ISNUMBER(OFFSET('Sanitation Data'!$E$4,0,10*ROW('Sanitation Data'!E46))),'Data Summary'!CP52="Yes"),100-OFFSET('Sanitation Data'!$E$4,0,10*ROW('Sanitation Data'!E46)),NA())</f>
        <v>#N/A</v>
      </c>
      <c r="AB52" s="97" t="e">
        <f ca="true">+IF(AND(ISNUMBER(OFFSET('Sanitation Data'!$E$6,0,10*ROW('Sanitation Data'!E46))),'Data Summary'!CQ52="Yes"),OFFSET('Sanitation Data'!$E$6,0,10*ROW('Sanitation Data'!E46)),NA())</f>
        <v>#N/A</v>
      </c>
      <c r="AC52" s="97" t="e">
        <f ca="true">+IF(AND(ISNUMBER(OFFSET('Sanitation Data'!$E$10,0,10*ROW('Sanitation Data'!E46))),'Data Summary'!CR52="Yes"),OFFSET('Sanitation Data'!$E$10,0,10*ROW('Sanitation Data'!E46)),NA())</f>
        <v>#N/A</v>
      </c>
      <c r="AD52" s="97" t="e">
        <f ca="true">+IF(AND(ISNUMBER(OFFSET('Sanitation Data'!$E$11,0,10*ROW('Sanitation Data'!E46))),'Data Summary'!CS52="Yes"),OFFSET('Sanitation Data'!$E$11,0,10*ROW('Sanitation Data'!E46)),NA())</f>
        <v>#N/A</v>
      </c>
      <c r="AE52" s="97" t="e">
        <f ca="true">+IF(AND(ISNUMBER(OFFSET('Sanitation Data'!$E$12,0,10*ROW('Sanitation Data'!E46))),'Data Summary'!CT52="Yes"),OFFSET('Sanitation Data'!$E$12,0,10*ROW('Sanitation Data'!E46)),NA())</f>
        <v>#N/A</v>
      </c>
      <c r="AF52" s="97" t="e">
        <f ca="true">+IF(AND(ISNUMBER(OFFSET('Sanitation Data'!$F$4,0,10*ROW('Sanitation Data'!F46))),'Data Summary'!CU52="Yes"),100-OFFSET('Sanitation Data'!$F$4,0,10*ROW('Sanitation Data'!F46)),NA())</f>
        <v>#N/A</v>
      </c>
      <c r="AG52" s="97" t="e">
        <f ca="true">+IF(AND(ISNUMBER(OFFSET('Sanitation Data'!$F$6,0,10*ROW('Sanitation Data'!F46))),'Data Summary'!CV52="Yes"),OFFSET('Sanitation Data'!$F$6,0,10*ROW('Sanitation Data'!F46)),NA())</f>
        <v>#N/A</v>
      </c>
      <c r="AH52" s="97" t="e">
        <f ca="true">+IF(AND(ISNUMBER(OFFSET('Sanitation Data'!$F$10,0,10*ROW('Sanitation Data'!F46))),'Data Summary'!CW52="Yes"),OFFSET('Sanitation Data'!$F$10,0,10*ROW('Sanitation Data'!F46)),NA())</f>
        <v>#N/A</v>
      </c>
      <c r="AI52" s="97" t="e">
        <f ca="true">+IF(AND(ISNUMBER(OFFSET('Sanitation Data'!$F$11,0,10*ROW('Sanitation Data'!F46))),'Data Summary'!CX52="Yes"),OFFSET('Sanitation Data'!$F$11,0,10*ROW('Sanitation Data'!F46)),NA())</f>
        <v>#N/A</v>
      </c>
      <c r="AJ52" s="97" t="e">
        <f ca="true">+IF(AND(ISNUMBER(OFFSET('Sanitation Data'!$F$12,0,10*ROW('Sanitation Data'!F46))),'Data Summary'!CY52="Yes"),OFFSET('Sanitation Data'!$F$12,0,10*ROW('Sanitation Data'!F46)),NA())</f>
        <v>#N/A</v>
      </c>
      <c r="AK52" s="97" t="e">
        <f ca="true">+IF(AND(ISNUMBER(OFFSET('Sanitation Data'!$G$4,0,10*ROW('Sanitation Data'!G46))),'Data Summary'!CZ52="Yes"),100-OFFSET('Sanitation Data'!$G$4,0,10*ROW('Sanitation Data'!G46)),NA())</f>
        <v>#N/A</v>
      </c>
      <c r="AL52" s="97" t="e">
        <f ca="true">+IF(AND(ISNUMBER(OFFSET('Sanitation Data'!$G$6,0,10*ROW('Sanitation Data'!G46))),'Data Summary'!DA52="Yes"),OFFSET('Sanitation Data'!$G$6,0,10*ROW('Sanitation Data'!G46)),NA())</f>
        <v>#N/A</v>
      </c>
      <c r="AM52" s="97" t="e">
        <f ca="true">+IF(AND(ISNUMBER(OFFSET('Sanitation Data'!$G$10,0,10*ROW('Sanitation Data'!G46))),'Data Summary'!DB52="Yes"),OFFSET('Sanitation Data'!$G$10,0,10*ROW('Sanitation Data'!G46)),NA())</f>
        <v>#N/A</v>
      </c>
      <c r="AN52" s="97" t="e">
        <f ca="true">+IF(AND(ISNUMBER(OFFSET('Sanitation Data'!$G$11,0,10*ROW('Sanitation Data'!G46))),'Data Summary'!DC52="Yes"),OFFSET('Sanitation Data'!$G$11,0,10*ROW('Sanitation Data'!G46)),NA())</f>
        <v>#N/A</v>
      </c>
      <c r="AO52" s="97" t="e">
        <f ca="true">+IF(AND(ISNUMBER(OFFSET('Sanitation Data'!$G$12,0,10*ROW('Sanitation Data'!G46))),'Data Summary'!DD52="Yes"),OFFSET('Sanitation Data'!$G$12,0,10*ROW('Sanitation Data'!G46)),NA())</f>
        <v>#N/A</v>
      </c>
      <c r="AP52" s="97" t="e">
        <f ca="true">+IF(AND(ISNUMBER(OFFSET('Sanitation Data'!$H$4,0,10*ROW('Sanitation Data'!H46))),'Data Summary'!DE52="Yes"),100-OFFSET('Sanitation Data'!$H$4,0,10*ROW('Sanitation Data'!H46)),NA())</f>
        <v>#N/A</v>
      </c>
      <c r="AQ52" s="97" t="e">
        <f ca="true">+IF(AND(ISNUMBER(OFFSET('Sanitation Data'!$H$6,0,10*ROW('Sanitation Data'!H46))),'Data Summary'!DF52="Yes"),OFFSET('Sanitation Data'!$H$6,0,10*ROW('Sanitation Data'!H46)),NA())</f>
        <v>#N/A</v>
      </c>
      <c r="AR52" s="97" t="e">
        <f ca="true">+IF(AND(ISNUMBER(OFFSET('Sanitation Data'!$H$10,0,10*ROW('Sanitation Data'!H46))),'Data Summary'!DG52="Yes"),OFFSET('Sanitation Data'!$H$10,0,10*ROW('Sanitation Data'!H46)),NA())</f>
        <v>#N/A</v>
      </c>
      <c r="AS52" s="97" t="e">
        <f ca="true">+IF(AND(ISNUMBER(OFFSET('Sanitation Data'!$H$11,0,10*ROW('Sanitation Data'!H46))),'Data Summary'!DH52="Yes"),OFFSET('Sanitation Data'!$H$11,0,10*ROW('Sanitation Data'!H46)),NA())</f>
        <v>#N/A</v>
      </c>
      <c r="AT52" s="97" t="e">
        <f ca="true">+IF(AND(ISNUMBER(OFFSET('Sanitation Data'!$H$12,0,10*ROW('Sanitation Data'!H46))),'Data Summary'!DI52="Yes"),OFFSET('Sanitation Data'!$H$12,0,10*ROW('Sanitation Data'!H46)),NA())</f>
        <v>#N/A</v>
      </c>
      <c r="AU52" s="97" t="e">
        <f ca="true">+IF(AND(ISNUMBER(OFFSET('Sanitation Data'!$I$4,0,10*ROW('Sanitation Data'!I46))),'Data Summary'!DJ52="Yes"),100-OFFSET('Sanitation Data'!$I$4,0,10*ROW('Sanitation Data'!I46)),NA())</f>
        <v>#N/A</v>
      </c>
      <c r="AV52" s="97" t="e">
        <f ca="true">+IF(AND(ISNUMBER(OFFSET('Sanitation Data'!$I$6,0,10*ROW('Sanitation Data'!I46))),'Data Summary'!DK52="Yes"),OFFSET('Sanitation Data'!$I$6,0,10*ROW('Sanitation Data'!I46)),NA())</f>
        <v>#N/A</v>
      </c>
      <c r="AW52" s="97" t="e">
        <f ca="true">+IF(AND(ISNUMBER(OFFSET('Sanitation Data'!$I$10,0,10*ROW('Sanitation Data'!I46))),'Data Summary'!DL52="Yes"),OFFSET('Sanitation Data'!$I$10,0,10*ROW('Sanitation Data'!I46)),NA())</f>
        <v>#N/A</v>
      </c>
      <c r="AX52" s="97" t="e">
        <f ca="true">+IF(AND(ISNUMBER(OFFSET('Sanitation Data'!$I$11,0,10*ROW('Sanitation Data'!I46))),'Data Summary'!DM52="Yes"),OFFSET('Sanitation Data'!$I$11,0,10*ROW('Sanitation Data'!I46)),NA())</f>
        <v>#N/A</v>
      </c>
      <c r="AY52" s="97" t="e">
        <f ca="true">+IF(AND(ISNUMBER(OFFSET('Sanitation Data'!$I$12,0,10*ROW('Sanitation Data'!I46))),'Data Summary'!DN52="Yes"),OFFSET('Sanitation Data'!$I$12,0,10*ROW('Sanitation Data'!I46)),NA())</f>
        <v>#N/A</v>
      </c>
      <c r="AZ52" s="98" t="e">
        <f ca="true">+IF(AND(ISNUMBER(OFFSET('Hygiene Data'!$D$5,0,10*ROW('Hygiene Data'!D46))),'Data Summary'!DO52="Yes"),OFFSET('Hygiene Data'!$D$5,0,10*ROW('Hygiene Data'!D46)),NA())</f>
        <v>#N/A</v>
      </c>
      <c r="BA52" s="98" t="e">
        <f ca="true">+IF(AND(ISNUMBER(OFFSET('Hygiene Data'!$D$7,0,10*ROW('Hygiene Data'!D46))),'Data Summary'!DP52="Yes"),OFFSET('Hygiene Data'!$D$7,0,10*ROW('Hygiene Data'!D46)),NA())</f>
        <v>#N/A</v>
      </c>
      <c r="BB52" s="98" t="e">
        <f ca="true">+IF(AND(ISNUMBER(OFFSET('Hygiene Data'!$D$9,0,10*ROW('Hygiene Data'!D46))),'Data Summary'!DQ52="Yes"),OFFSET('Hygiene Data'!$D$9,0,10*ROW('Hygiene Data'!D46)),NA())</f>
        <v>#N/A</v>
      </c>
      <c r="BC52" s="98" t="e">
        <f ca="true">+IF(AND(ISNUMBER(OFFSET('Hygiene Data'!$E$5,0,10*ROW('Hygiene Data'!E46))),'Data Summary'!DR52="Yes"),OFFSET('Hygiene Data'!$E$5,0,10*ROW('Hygiene Data'!E46)),NA())</f>
        <v>#N/A</v>
      </c>
      <c r="BD52" s="98" t="e">
        <f ca="true">+IF(AND(ISNUMBER(OFFSET('Hygiene Data'!$E$7,0,10*ROW('Hygiene Data'!E46))),'Data Summary'!DS52="Yes"),OFFSET('Hygiene Data'!$E$7,0,10*ROW('Hygiene Data'!E46)),NA())</f>
        <v>#N/A</v>
      </c>
      <c r="BE52" s="98" t="e">
        <f ca="true">+IF(AND(ISNUMBER(OFFSET('Hygiene Data'!$E$9,0,10*ROW('Hygiene Data'!E46))),'Data Summary'!DT52="Yes"),OFFSET('Hygiene Data'!$E$9,0,10*ROW('Hygiene Data'!E46)),NA())</f>
        <v>#N/A</v>
      </c>
      <c r="BF52" s="98" t="e">
        <f ca="true">+IF(AND(ISNUMBER(OFFSET('Hygiene Data'!$F$5,0,10*ROW('Hygiene Data'!F46))),'Data Summary'!DU52="Yes"),OFFSET('Hygiene Data'!$F$5,0,10*ROW('Hygiene Data'!F46)),NA())</f>
        <v>#N/A</v>
      </c>
      <c r="BG52" s="98" t="e">
        <f ca="true">+IF(AND(ISNUMBER(OFFSET('Hygiene Data'!$F$7,0,10*ROW('Hygiene Data'!F46))),'Data Summary'!DV52="Yes"),OFFSET('Hygiene Data'!$F$7,0,10*ROW('Hygiene Data'!F46)),NA())</f>
        <v>#N/A</v>
      </c>
      <c r="BH52" s="98" t="e">
        <f ca="true">+IF(AND(ISNUMBER(OFFSET('Hygiene Data'!$F$9,0,10*ROW('Hygiene Data'!F46))),'Data Summary'!DW52="Yes"),OFFSET('Hygiene Data'!$F$9,0,10*ROW('Hygiene Data'!F46)),NA())</f>
        <v>#N/A</v>
      </c>
      <c r="BI52" s="98" t="e">
        <f ca="true">+IF(AND(ISNUMBER(OFFSET('Hygiene Data'!$G$5,0,10*ROW('Hygiene Data'!G46))),'Data Summary'!DX52="Yes"),OFFSET('Hygiene Data'!$G$5,0,10*ROW('Hygiene Data'!G46)),NA())</f>
        <v>#N/A</v>
      </c>
      <c r="BJ52" s="98" t="e">
        <f ca="true">+IF(AND(ISNUMBER(OFFSET('Hygiene Data'!$G$7,0,10*ROW('Hygiene Data'!G46))),'Data Summary'!DY52="Yes"),OFFSET('Hygiene Data'!$G$7,0,10*ROW('Hygiene Data'!G46)),NA())</f>
        <v>#N/A</v>
      </c>
      <c r="BK52" s="98" t="e">
        <f ca="true">+IF(AND(ISNUMBER(OFFSET('Hygiene Data'!$G$9,0,10*ROW('Hygiene Data'!G46))),'Data Summary'!DZ52="Yes"),OFFSET('Hygiene Data'!$G$9,0,10*ROW('Hygiene Data'!G46)),NA())</f>
        <v>#N/A</v>
      </c>
      <c r="BL52" s="98" t="e">
        <f ca="true">+IF(AND(ISNUMBER(OFFSET('Hygiene Data'!$H$5,0,10*ROW('Hygiene Data'!H46))),'Data Summary'!EA52="Yes"),OFFSET('Hygiene Data'!$H$5,0,10*ROW('Hygiene Data'!H46)),NA())</f>
        <v>#N/A</v>
      </c>
      <c r="BM52" s="98" t="e">
        <f ca="true">+IF(AND(ISNUMBER(OFFSET('Hygiene Data'!$H$7,0,10*ROW('Hygiene Data'!H46))),'Data Summary'!EB52="Yes"),OFFSET('Hygiene Data'!$H$7,0,10*ROW('Hygiene Data'!H46)),NA())</f>
        <v>#N/A</v>
      </c>
      <c r="BN52" s="98" t="e">
        <f ca="true">+IF(AND(ISNUMBER(OFFSET('Hygiene Data'!$H$9,0,10*ROW('Hygiene Data'!H46))),'Data Summary'!EC52="Yes"),OFFSET('Hygiene Data'!$H$9,0,10*ROW('Hygiene Data'!H46)),NA())</f>
        <v>#N/A</v>
      </c>
      <c r="BO52" s="98" t="e">
        <f ca="true">+IF(AND(ISNUMBER(OFFSET('Hygiene Data'!$I$5,0,10*ROW('Hygiene Data'!I46))),'Data Summary'!ED52="Yes"),OFFSET('Hygiene Data'!$I$5,0,10*ROW('Hygiene Data'!I46)),NA())</f>
        <v>#N/A</v>
      </c>
      <c r="BP52" s="98" t="e">
        <f ca="true">+IF(AND(ISNUMBER(OFFSET('Hygiene Data'!$I$7,0,10*ROW('Hygiene Data'!I46))),'Data Summary'!EE52="Yes"),OFFSET('Hygiene Data'!$I$7,0,10*ROW('Hygiene Data'!I46)),NA())</f>
        <v>#N/A</v>
      </c>
      <c r="BQ52" s="98" t="e">
        <f ca="true">+IF(AND(ISNUMBER(OFFSET('Hygiene Data'!$I$9,0,10*ROW('Hygiene Data'!I46))),'Data Summary'!EF52="Yes"),OFFSET('Hygiene Data'!$I$9,0,10*ROW('Hygiene Data'!I46)),NA())</f>
        <v>#N/A</v>
      </c>
    </row>
    <row xmlns:x14ac="http://schemas.microsoft.com/office/spreadsheetml/2009/9/ac" r="53" x14ac:dyDescent="0.2">
      <c r="A53" s="339" t="e">
        <f ca="true">+RIGHT('Data Summary'!A53,LEN('Data Summary'!A53)-9)</f>
        <v>#VALUE!</v>
      </c>
      <c r="B53" s="36" t="str">
        <f ca="true">+IF(ISTEXT('Data Summary'!B53),'Data Summary'!B53,"")</f>
        <v/>
      </c>
      <c r="C53" s="338" t="e">
        <f ca="true">+VALUE('Data Summary'!C53)</f>
        <v>#VALUE!</v>
      </c>
      <c r="D53" s="96" t="e">
        <f ca="true">+IF(AND(ISNUMBER(OFFSET('Water Data'!$D$4,0,10*ROW('Water Data'!D47))),'Data Summary'!BS53="Yes"),100-OFFSET('Water Data'!$D$4,0,10*ROW('Water Data'!D47)),NA())</f>
        <v>#N/A</v>
      </c>
      <c r="E53" s="96" t="e">
        <f ca="true">+IF(AND(ISNUMBER(OFFSET('Water Data'!$D$6,0,10*ROW('Water Data'!D47))),'Data Summary'!BT53="Yes"),OFFSET('Water Data'!$D$6,0,10*ROW('Water Data'!D47)),NA())</f>
        <v>#N/A</v>
      </c>
      <c r="F53" s="96" t="e">
        <f ca="true">+IF(AND(ISNUMBER(OFFSET('Water Data'!$D$9,0,10*ROW('Water Data'!D47))),'Data Summary'!BU53="Yes"),OFFSET('Water Data'!$D$9,0,10*ROW('Water Data'!D47)),NA())</f>
        <v>#N/A</v>
      </c>
      <c r="G53" s="96" t="e">
        <f ca="true">+IF(AND(ISNUMBER(OFFSET('Water Data'!$E$4,0,10*ROW('Water Data'!E47))),'Data Summary'!BV53="Yes"),100-OFFSET('Water Data'!$E$4,0,10*ROW('Water Data'!E47)),NA())</f>
        <v>#N/A</v>
      </c>
      <c r="H53" s="96" t="e">
        <f ca="true">+IF(AND(ISNUMBER(OFFSET('Water Data'!$E$6,0,10*ROW('Water Data'!E47))),'Data Summary'!BW53="Yes"),OFFSET('Water Data'!$E$6,0,10*ROW('Water Data'!E47)),NA())</f>
        <v>#N/A</v>
      </c>
      <c r="I53" s="96" t="e">
        <f ca="true">+IF(AND(ISNUMBER(OFFSET('Water Data'!$E$9,0,10*ROW('Water Data'!E47))),'Data Summary'!BX53="Yes"),OFFSET('Water Data'!$E$9,0,10*ROW('Water Data'!E47)),NA())</f>
        <v>#N/A</v>
      </c>
      <c r="J53" s="96" t="e">
        <f ca="true">+IF(AND(ISNUMBER(OFFSET('Water Data'!$F$4,0,10*ROW('Water Data'!F47))),'Data Summary'!BY53="Yes"),100-OFFSET('Water Data'!$F$4,0,10*ROW('Water Data'!F47)),NA())</f>
        <v>#N/A</v>
      </c>
      <c r="K53" s="96" t="e">
        <f ca="true">+IF(AND(ISNUMBER(OFFSET('Water Data'!$F$6,0,10*ROW('Water Data'!F47))),'Data Summary'!BZ53="Yes"),OFFSET('Water Data'!$F$6,0,10*ROW('Water Data'!F47)),NA())</f>
        <v>#N/A</v>
      </c>
      <c r="L53" s="96" t="e">
        <f ca="true">+IF(AND(ISNUMBER(OFFSET('Water Data'!$F$9,0,10*ROW('Water Data'!F47))),'Data Summary'!CA53="Yes"),OFFSET('Water Data'!$F$9,0,10*ROW('Water Data'!F47)),NA())</f>
        <v>#N/A</v>
      </c>
      <c r="M53" s="96" t="e">
        <f ca="true">+IF(AND(ISNUMBER(OFFSET('Water Data'!$G$4,0,10*ROW('Water Data'!G47))),'Data Summary'!CB53="Yes"),100-OFFSET('Water Data'!$G$4,0,10*ROW('Water Data'!G47)),NA())</f>
        <v>#N/A</v>
      </c>
      <c r="N53" s="96" t="e">
        <f ca="true">+IF(AND(ISNUMBER(OFFSET('Water Data'!$G$6,0,10*ROW('Water Data'!G47))),'Data Summary'!CC53="Yes"),OFFSET('Water Data'!$G$6,0,10*ROW('Water Data'!G47)),NA())</f>
        <v>#N/A</v>
      </c>
      <c r="O53" s="96" t="e">
        <f ca="true">+IF(AND(ISNUMBER(OFFSET('Water Data'!$G$9,0,10*ROW('Water Data'!G47))),'Data Summary'!CD53="Yes"),OFFSET('Water Data'!$G$9,0,10*ROW('Water Data'!G47)),NA())</f>
        <v>#N/A</v>
      </c>
      <c r="P53" s="96" t="e">
        <f ca="true">+IF(AND(ISNUMBER(OFFSET('Water Data'!$H$4,0,10*ROW('Water Data'!H47))),'Data Summary'!CE53="Yes"),100-OFFSET('Water Data'!$H$4,0,10*ROW('Water Data'!H47)),NA())</f>
        <v>#N/A</v>
      </c>
      <c r="Q53" s="96" t="e">
        <f ca="true">+IF(AND(ISNUMBER(OFFSET('Water Data'!$H$6,0,10*ROW('Water Data'!H47))),'Data Summary'!CF53="Yes"),OFFSET('Water Data'!$H$6,0,10*ROW('Water Data'!H47)),NA())</f>
        <v>#N/A</v>
      </c>
      <c r="R53" s="96" t="e">
        <f ca="true">+IF(AND(ISNUMBER(OFFSET('Water Data'!$H$9,0,10*ROW('Water Data'!H47))),'Data Summary'!CG53="Yes"),OFFSET('Water Data'!$H$9,0,10*ROW('Water Data'!H47)),NA())</f>
        <v>#N/A</v>
      </c>
      <c r="S53" s="96" t="e">
        <f ca="true">+IF(AND(ISNUMBER(OFFSET('Water Data'!$I$4,0,10*ROW('Water Data'!I47))),'Data Summary'!CH53="Yes"),100-OFFSET('Water Data'!$I$4,0,10*ROW('Water Data'!I47)),NA())</f>
        <v>#N/A</v>
      </c>
      <c r="T53" s="96" t="e">
        <f ca="true">+IF(AND(ISNUMBER(OFFSET('Water Data'!$I$6,0,10*ROW('Water Data'!I47))),'Data Summary'!CI53="Yes"),OFFSET('Water Data'!$I$6,0,10*ROW('Water Data'!I47)),NA())</f>
        <v>#N/A</v>
      </c>
      <c r="U53" s="96" t="e">
        <f ca="true">+IF(AND(ISNUMBER(OFFSET('Water Data'!$I$9,0,10*ROW('Water Data'!I47))),'Data Summary'!CJ53="Yes"),OFFSET('Water Data'!$I$9,0,10*ROW('Water Data'!I47)),NA())</f>
        <v>#N/A</v>
      </c>
      <c r="V53" s="97" t="e">
        <f ca="true">+IF(AND(ISNUMBER(OFFSET('Sanitation Data'!$D$4,0,10*ROW('Sanitation Data'!D47))),'Data Summary'!CK53="Yes"),100-OFFSET('Sanitation Data'!$D$4,0,10*ROW('Sanitation Data'!D47)),NA())</f>
        <v>#N/A</v>
      </c>
      <c r="W53" s="97" t="e">
        <f ca="true">+IF(AND(ISNUMBER(OFFSET('Sanitation Data'!$D$6,0,10*ROW('Sanitation Data'!D47))),'Data Summary'!CL53="Yes"),OFFSET('Sanitation Data'!$D$6,0,10*ROW('Sanitation Data'!D47)),NA())</f>
        <v>#N/A</v>
      </c>
      <c r="X53" s="97" t="e">
        <f ca="true">+IF(AND(ISNUMBER(OFFSET('Sanitation Data'!$D$10,0,10*ROW('Sanitation Data'!D47))),'Data Summary'!CM53="Yes"),OFFSET('Sanitation Data'!$D$10,0,10*ROW('Sanitation Data'!D47)),NA())</f>
        <v>#N/A</v>
      </c>
      <c r="Y53" s="97" t="e">
        <f ca="true">+IF(AND(ISNUMBER(OFFSET('Sanitation Data'!$D$11,0,10*ROW('Sanitation Data'!D47))),'Data Summary'!CN53="Yes"),OFFSET('Sanitation Data'!$D$11,0,10*ROW('Sanitation Data'!D47)),NA())</f>
        <v>#N/A</v>
      </c>
      <c r="Z53" s="97" t="e">
        <f ca="true">+IF(AND(ISNUMBER(OFFSET('Sanitation Data'!$D$12,0,10*ROW('Sanitation Data'!D47))),'Data Summary'!CO53="Yes"),OFFSET('Sanitation Data'!$D$12,0,10*ROW('Sanitation Data'!D47)),NA())</f>
        <v>#N/A</v>
      </c>
      <c r="AA53" s="97" t="e">
        <f ca="true">+IF(AND(ISNUMBER(OFFSET('Sanitation Data'!$E$4,0,10*ROW('Sanitation Data'!E47))),'Data Summary'!CP53="Yes"),100-OFFSET('Sanitation Data'!$E$4,0,10*ROW('Sanitation Data'!E47)),NA())</f>
        <v>#N/A</v>
      </c>
      <c r="AB53" s="97" t="e">
        <f ca="true">+IF(AND(ISNUMBER(OFFSET('Sanitation Data'!$E$6,0,10*ROW('Sanitation Data'!E47))),'Data Summary'!CQ53="Yes"),OFFSET('Sanitation Data'!$E$6,0,10*ROW('Sanitation Data'!E47)),NA())</f>
        <v>#N/A</v>
      </c>
      <c r="AC53" s="97" t="e">
        <f ca="true">+IF(AND(ISNUMBER(OFFSET('Sanitation Data'!$E$10,0,10*ROW('Sanitation Data'!E47))),'Data Summary'!CR53="Yes"),OFFSET('Sanitation Data'!$E$10,0,10*ROW('Sanitation Data'!E47)),NA())</f>
        <v>#N/A</v>
      </c>
      <c r="AD53" s="97" t="e">
        <f ca="true">+IF(AND(ISNUMBER(OFFSET('Sanitation Data'!$E$11,0,10*ROW('Sanitation Data'!E47))),'Data Summary'!CS53="Yes"),OFFSET('Sanitation Data'!$E$11,0,10*ROW('Sanitation Data'!E47)),NA())</f>
        <v>#N/A</v>
      </c>
      <c r="AE53" s="97" t="e">
        <f ca="true">+IF(AND(ISNUMBER(OFFSET('Sanitation Data'!$E$12,0,10*ROW('Sanitation Data'!E47))),'Data Summary'!CT53="Yes"),OFFSET('Sanitation Data'!$E$12,0,10*ROW('Sanitation Data'!E47)),NA())</f>
        <v>#N/A</v>
      </c>
      <c r="AF53" s="97" t="e">
        <f ca="true">+IF(AND(ISNUMBER(OFFSET('Sanitation Data'!$F$4,0,10*ROW('Sanitation Data'!F47))),'Data Summary'!CU53="Yes"),100-OFFSET('Sanitation Data'!$F$4,0,10*ROW('Sanitation Data'!F47)),NA())</f>
        <v>#N/A</v>
      </c>
      <c r="AG53" s="97" t="e">
        <f ca="true">+IF(AND(ISNUMBER(OFFSET('Sanitation Data'!$F$6,0,10*ROW('Sanitation Data'!F47))),'Data Summary'!CV53="Yes"),OFFSET('Sanitation Data'!$F$6,0,10*ROW('Sanitation Data'!F47)),NA())</f>
        <v>#N/A</v>
      </c>
      <c r="AH53" s="97" t="e">
        <f ca="true">+IF(AND(ISNUMBER(OFFSET('Sanitation Data'!$F$10,0,10*ROW('Sanitation Data'!F47))),'Data Summary'!CW53="Yes"),OFFSET('Sanitation Data'!$F$10,0,10*ROW('Sanitation Data'!F47)),NA())</f>
        <v>#N/A</v>
      </c>
      <c r="AI53" s="97" t="e">
        <f ca="true">+IF(AND(ISNUMBER(OFFSET('Sanitation Data'!$F$11,0,10*ROW('Sanitation Data'!F47))),'Data Summary'!CX53="Yes"),OFFSET('Sanitation Data'!$F$11,0,10*ROW('Sanitation Data'!F47)),NA())</f>
        <v>#N/A</v>
      </c>
      <c r="AJ53" s="97" t="e">
        <f ca="true">+IF(AND(ISNUMBER(OFFSET('Sanitation Data'!$F$12,0,10*ROW('Sanitation Data'!F47))),'Data Summary'!CY53="Yes"),OFFSET('Sanitation Data'!$F$12,0,10*ROW('Sanitation Data'!F47)),NA())</f>
        <v>#N/A</v>
      </c>
      <c r="AK53" s="97" t="e">
        <f ca="true">+IF(AND(ISNUMBER(OFFSET('Sanitation Data'!$G$4,0,10*ROW('Sanitation Data'!G47))),'Data Summary'!CZ53="Yes"),100-OFFSET('Sanitation Data'!$G$4,0,10*ROW('Sanitation Data'!G47)),NA())</f>
        <v>#N/A</v>
      </c>
      <c r="AL53" s="97" t="e">
        <f ca="true">+IF(AND(ISNUMBER(OFFSET('Sanitation Data'!$G$6,0,10*ROW('Sanitation Data'!G47))),'Data Summary'!DA53="Yes"),OFFSET('Sanitation Data'!$G$6,0,10*ROW('Sanitation Data'!G47)),NA())</f>
        <v>#N/A</v>
      </c>
      <c r="AM53" s="97" t="e">
        <f ca="true">+IF(AND(ISNUMBER(OFFSET('Sanitation Data'!$G$10,0,10*ROW('Sanitation Data'!G47))),'Data Summary'!DB53="Yes"),OFFSET('Sanitation Data'!$G$10,0,10*ROW('Sanitation Data'!G47)),NA())</f>
        <v>#N/A</v>
      </c>
      <c r="AN53" s="97" t="e">
        <f ca="true">+IF(AND(ISNUMBER(OFFSET('Sanitation Data'!$G$11,0,10*ROW('Sanitation Data'!G47))),'Data Summary'!DC53="Yes"),OFFSET('Sanitation Data'!$G$11,0,10*ROW('Sanitation Data'!G47)),NA())</f>
        <v>#N/A</v>
      </c>
      <c r="AO53" s="97" t="e">
        <f ca="true">+IF(AND(ISNUMBER(OFFSET('Sanitation Data'!$G$12,0,10*ROW('Sanitation Data'!G47))),'Data Summary'!DD53="Yes"),OFFSET('Sanitation Data'!$G$12,0,10*ROW('Sanitation Data'!G47)),NA())</f>
        <v>#N/A</v>
      </c>
      <c r="AP53" s="97" t="e">
        <f ca="true">+IF(AND(ISNUMBER(OFFSET('Sanitation Data'!$H$4,0,10*ROW('Sanitation Data'!H47))),'Data Summary'!DE53="Yes"),100-OFFSET('Sanitation Data'!$H$4,0,10*ROW('Sanitation Data'!H47)),NA())</f>
        <v>#N/A</v>
      </c>
      <c r="AQ53" s="97" t="e">
        <f ca="true">+IF(AND(ISNUMBER(OFFSET('Sanitation Data'!$H$6,0,10*ROW('Sanitation Data'!H47))),'Data Summary'!DF53="Yes"),OFFSET('Sanitation Data'!$H$6,0,10*ROW('Sanitation Data'!H47)),NA())</f>
        <v>#N/A</v>
      </c>
      <c r="AR53" s="97" t="e">
        <f ca="true">+IF(AND(ISNUMBER(OFFSET('Sanitation Data'!$H$10,0,10*ROW('Sanitation Data'!H47))),'Data Summary'!DG53="Yes"),OFFSET('Sanitation Data'!$H$10,0,10*ROW('Sanitation Data'!H47)),NA())</f>
        <v>#N/A</v>
      </c>
      <c r="AS53" s="97" t="e">
        <f ca="true">+IF(AND(ISNUMBER(OFFSET('Sanitation Data'!$H$11,0,10*ROW('Sanitation Data'!H47))),'Data Summary'!DH53="Yes"),OFFSET('Sanitation Data'!$H$11,0,10*ROW('Sanitation Data'!H47)),NA())</f>
        <v>#N/A</v>
      </c>
      <c r="AT53" s="97" t="e">
        <f ca="true">+IF(AND(ISNUMBER(OFFSET('Sanitation Data'!$H$12,0,10*ROW('Sanitation Data'!H47))),'Data Summary'!DI53="Yes"),OFFSET('Sanitation Data'!$H$12,0,10*ROW('Sanitation Data'!H47)),NA())</f>
        <v>#N/A</v>
      </c>
      <c r="AU53" s="97" t="e">
        <f ca="true">+IF(AND(ISNUMBER(OFFSET('Sanitation Data'!$I$4,0,10*ROW('Sanitation Data'!I47))),'Data Summary'!DJ53="Yes"),100-OFFSET('Sanitation Data'!$I$4,0,10*ROW('Sanitation Data'!I47)),NA())</f>
        <v>#N/A</v>
      </c>
      <c r="AV53" s="97" t="e">
        <f ca="true">+IF(AND(ISNUMBER(OFFSET('Sanitation Data'!$I$6,0,10*ROW('Sanitation Data'!I47))),'Data Summary'!DK53="Yes"),OFFSET('Sanitation Data'!$I$6,0,10*ROW('Sanitation Data'!I47)),NA())</f>
        <v>#N/A</v>
      </c>
      <c r="AW53" s="97" t="e">
        <f ca="true">+IF(AND(ISNUMBER(OFFSET('Sanitation Data'!$I$10,0,10*ROW('Sanitation Data'!I47))),'Data Summary'!DL53="Yes"),OFFSET('Sanitation Data'!$I$10,0,10*ROW('Sanitation Data'!I47)),NA())</f>
        <v>#N/A</v>
      </c>
      <c r="AX53" s="97" t="e">
        <f ca="true">+IF(AND(ISNUMBER(OFFSET('Sanitation Data'!$I$11,0,10*ROW('Sanitation Data'!I47))),'Data Summary'!DM53="Yes"),OFFSET('Sanitation Data'!$I$11,0,10*ROW('Sanitation Data'!I47)),NA())</f>
        <v>#N/A</v>
      </c>
      <c r="AY53" s="97" t="e">
        <f ca="true">+IF(AND(ISNUMBER(OFFSET('Sanitation Data'!$I$12,0,10*ROW('Sanitation Data'!I47))),'Data Summary'!DN53="Yes"),OFFSET('Sanitation Data'!$I$12,0,10*ROW('Sanitation Data'!I47)),NA())</f>
        <v>#N/A</v>
      </c>
      <c r="AZ53" s="98" t="e">
        <f ca="true">+IF(AND(ISNUMBER(OFFSET('Hygiene Data'!$D$5,0,10*ROW('Hygiene Data'!D47))),'Data Summary'!DO53="Yes"),OFFSET('Hygiene Data'!$D$5,0,10*ROW('Hygiene Data'!D47)),NA())</f>
        <v>#N/A</v>
      </c>
      <c r="BA53" s="98" t="e">
        <f ca="true">+IF(AND(ISNUMBER(OFFSET('Hygiene Data'!$D$7,0,10*ROW('Hygiene Data'!D47))),'Data Summary'!DP53="Yes"),OFFSET('Hygiene Data'!$D$7,0,10*ROW('Hygiene Data'!D47)),NA())</f>
        <v>#N/A</v>
      </c>
      <c r="BB53" s="98" t="e">
        <f ca="true">+IF(AND(ISNUMBER(OFFSET('Hygiene Data'!$D$9,0,10*ROW('Hygiene Data'!D47))),'Data Summary'!DQ53="Yes"),OFFSET('Hygiene Data'!$D$9,0,10*ROW('Hygiene Data'!D47)),NA())</f>
        <v>#N/A</v>
      </c>
      <c r="BC53" s="98" t="e">
        <f ca="true">+IF(AND(ISNUMBER(OFFSET('Hygiene Data'!$E$5,0,10*ROW('Hygiene Data'!E47))),'Data Summary'!DR53="Yes"),OFFSET('Hygiene Data'!$E$5,0,10*ROW('Hygiene Data'!E47)),NA())</f>
        <v>#N/A</v>
      </c>
      <c r="BD53" s="98" t="e">
        <f ca="true">+IF(AND(ISNUMBER(OFFSET('Hygiene Data'!$E$7,0,10*ROW('Hygiene Data'!E47))),'Data Summary'!DS53="Yes"),OFFSET('Hygiene Data'!$E$7,0,10*ROW('Hygiene Data'!E47)),NA())</f>
        <v>#N/A</v>
      </c>
      <c r="BE53" s="98" t="e">
        <f ca="true">+IF(AND(ISNUMBER(OFFSET('Hygiene Data'!$E$9,0,10*ROW('Hygiene Data'!E47))),'Data Summary'!DT53="Yes"),OFFSET('Hygiene Data'!$E$9,0,10*ROW('Hygiene Data'!E47)),NA())</f>
        <v>#N/A</v>
      </c>
      <c r="BF53" s="98" t="e">
        <f ca="true">+IF(AND(ISNUMBER(OFFSET('Hygiene Data'!$F$5,0,10*ROW('Hygiene Data'!F47))),'Data Summary'!DU53="Yes"),OFFSET('Hygiene Data'!$F$5,0,10*ROW('Hygiene Data'!F47)),NA())</f>
        <v>#N/A</v>
      </c>
      <c r="BG53" s="98" t="e">
        <f ca="true">+IF(AND(ISNUMBER(OFFSET('Hygiene Data'!$F$7,0,10*ROW('Hygiene Data'!F47))),'Data Summary'!DV53="Yes"),OFFSET('Hygiene Data'!$F$7,0,10*ROW('Hygiene Data'!F47)),NA())</f>
        <v>#N/A</v>
      </c>
      <c r="BH53" s="98" t="e">
        <f ca="true">+IF(AND(ISNUMBER(OFFSET('Hygiene Data'!$F$9,0,10*ROW('Hygiene Data'!F47))),'Data Summary'!DW53="Yes"),OFFSET('Hygiene Data'!$F$9,0,10*ROW('Hygiene Data'!F47)),NA())</f>
        <v>#N/A</v>
      </c>
      <c r="BI53" s="98" t="e">
        <f ca="true">+IF(AND(ISNUMBER(OFFSET('Hygiene Data'!$G$5,0,10*ROW('Hygiene Data'!G47))),'Data Summary'!DX53="Yes"),OFFSET('Hygiene Data'!$G$5,0,10*ROW('Hygiene Data'!G47)),NA())</f>
        <v>#N/A</v>
      </c>
      <c r="BJ53" s="98" t="e">
        <f ca="true">+IF(AND(ISNUMBER(OFFSET('Hygiene Data'!$G$7,0,10*ROW('Hygiene Data'!G47))),'Data Summary'!DY53="Yes"),OFFSET('Hygiene Data'!$G$7,0,10*ROW('Hygiene Data'!G47)),NA())</f>
        <v>#N/A</v>
      </c>
      <c r="BK53" s="98" t="e">
        <f ca="true">+IF(AND(ISNUMBER(OFFSET('Hygiene Data'!$G$9,0,10*ROW('Hygiene Data'!G47))),'Data Summary'!DZ53="Yes"),OFFSET('Hygiene Data'!$G$9,0,10*ROW('Hygiene Data'!G47)),NA())</f>
        <v>#N/A</v>
      </c>
      <c r="BL53" s="98" t="e">
        <f ca="true">+IF(AND(ISNUMBER(OFFSET('Hygiene Data'!$H$5,0,10*ROW('Hygiene Data'!H47))),'Data Summary'!EA53="Yes"),OFFSET('Hygiene Data'!$H$5,0,10*ROW('Hygiene Data'!H47)),NA())</f>
        <v>#N/A</v>
      </c>
      <c r="BM53" s="98" t="e">
        <f ca="true">+IF(AND(ISNUMBER(OFFSET('Hygiene Data'!$H$7,0,10*ROW('Hygiene Data'!H47))),'Data Summary'!EB53="Yes"),OFFSET('Hygiene Data'!$H$7,0,10*ROW('Hygiene Data'!H47)),NA())</f>
        <v>#N/A</v>
      </c>
      <c r="BN53" s="98" t="e">
        <f ca="true">+IF(AND(ISNUMBER(OFFSET('Hygiene Data'!$H$9,0,10*ROW('Hygiene Data'!H47))),'Data Summary'!EC53="Yes"),OFFSET('Hygiene Data'!$H$9,0,10*ROW('Hygiene Data'!H47)),NA())</f>
        <v>#N/A</v>
      </c>
      <c r="BO53" s="98" t="e">
        <f ca="true">+IF(AND(ISNUMBER(OFFSET('Hygiene Data'!$I$5,0,10*ROW('Hygiene Data'!I47))),'Data Summary'!ED53="Yes"),OFFSET('Hygiene Data'!$I$5,0,10*ROW('Hygiene Data'!I47)),NA())</f>
        <v>#N/A</v>
      </c>
      <c r="BP53" s="98" t="e">
        <f ca="true">+IF(AND(ISNUMBER(OFFSET('Hygiene Data'!$I$7,0,10*ROW('Hygiene Data'!I47))),'Data Summary'!EE53="Yes"),OFFSET('Hygiene Data'!$I$7,0,10*ROW('Hygiene Data'!I47)),NA())</f>
        <v>#N/A</v>
      </c>
      <c r="BQ53" s="98" t="e">
        <f ca="true">+IF(AND(ISNUMBER(OFFSET('Hygiene Data'!$I$9,0,10*ROW('Hygiene Data'!I47))),'Data Summary'!EF53="Yes"),OFFSET('Hygiene Data'!$I$9,0,10*ROW('Hygiene Data'!I47)),NA())</f>
        <v>#N/A</v>
      </c>
    </row>
    <row xmlns:x14ac="http://schemas.microsoft.com/office/spreadsheetml/2009/9/ac" r="54" x14ac:dyDescent="0.2">
      <c r="A54" s="339" t="e">
        <f ca="true">+RIGHT('Data Summary'!A54,LEN('Data Summary'!A54)-9)</f>
        <v>#VALUE!</v>
      </c>
      <c r="B54" s="36" t="str">
        <f ca="true">+IF(ISTEXT('Data Summary'!B54),'Data Summary'!B54,"")</f>
        <v/>
      </c>
      <c r="C54" s="338" t="e">
        <f ca="true">+VALUE('Data Summary'!C54)</f>
        <v>#VALUE!</v>
      </c>
      <c r="D54" s="96" t="e">
        <f ca="true">+IF(AND(ISNUMBER(OFFSET('Water Data'!$D$4,0,10*ROW('Water Data'!D48))),'Data Summary'!BS54="Yes"),100-OFFSET('Water Data'!$D$4,0,10*ROW('Water Data'!D48)),NA())</f>
        <v>#N/A</v>
      </c>
      <c r="E54" s="96" t="e">
        <f ca="true">+IF(AND(ISNUMBER(OFFSET('Water Data'!$D$6,0,10*ROW('Water Data'!D48))),'Data Summary'!BT54="Yes"),OFFSET('Water Data'!$D$6,0,10*ROW('Water Data'!D48)),NA())</f>
        <v>#N/A</v>
      </c>
      <c r="F54" s="96" t="e">
        <f ca="true">+IF(AND(ISNUMBER(OFFSET('Water Data'!$D$9,0,10*ROW('Water Data'!D48))),'Data Summary'!BU54="Yes"),OFFSET('Water Data'!$D$9,0,10*ROW('Water Data'!D48)),NA())</f>
        <v>#N/A</v>
      </c>
      <c r="G54" s="96" t="e">
        <f ca="true">+IF(AND(ISNUMBER(OFFSET('Water Data'!$E$4,0,10*ROW('Water Data'!E48))),'Data Summary'!BV54="Yes"),100-OFFSET('Water Data'!$E$4,0,10*ROW('Water Data'!E48)),NA())</f>
        <v>#N/A</v>
      </c>
      <c r="H54" s="96" t="e">
        <f ca="true">+IF(AND(ISNUMBER(OFFSET('Water Data'!$E$6,0,10*ROW('Water Data'!E48))),'Data Summary'!BW54="Yes"),OFFSET('Water Data'!$E$6,0,10*ROW('Water Data'!E48)),NA())</f>
        <v>#N/A</v>
      </c>
      <c r="I54" s="96" t="e">
        <f ca="true">+IF(AND(ISNUMBER(OFFSET('Water Data'!$E$9,0,10*ROW('Water Data'!E48))),'Data Summary'!BX54="Yes"),OFFSET('Water Data'!$E$9,0,10*ROW('Water Data'!E48)),NA())</f>
        <v>#N/A</v>
      </c>
      <c r="J54" s="96" t="e">
        <f ca="true">+IF(AND(ISNUMBER(OFFSET('Water Data'!$F$4,0,10*ROW('Water Data'!F48))),'Data Summary'!BY54="Yes"),100-OFFSET('Water Data'!$F$4,0,10*ROW('Water Data'!F48)),NA())</f>
        <v>#N/A</v>
      </c>
      <c r="K54" s="96" t="e">
        <f ca="true">+IF(AND(ISNUMBER(OFFSET('Water Data'!$F$6,0,10*ROW('Water Data'!F48))),'Data Summary'!BZ54="Yes"),OFFSET('Water Data'!$F$6,0,10*ROW('Water Data'!F48)),NA())</f>
        <v>#N/A</v>
      </c>
      <c r="L54" s="96" t="e">
        <f ca="true">+IF(AND(ISNUMBER(OFFSET('Water Data'!$F$9,0,10*ROW('Water Data'!F48))),'Data Summary'!CA54="Yes"),OFFSET('Water Data'!$F$9,0,10*ROW('Water Data'!F48)),NA())</f>
        <v>#N/A</v>
      </c>
      <c r="M54" s="96" t="e">
        <f ca="true">+IF(AND(ISNUMBER(OFFSET('Water Data'!$G$4,0,10*ROW('Water Data'!G48))),'Data Summary'!CB54="Yes"),100-OFFSET('Water Data'!$G$4,0,10*ROW('Water Data'!G48)),NA())</f>
        <v>#N/A</v>
      </c>
      <c r="N54" s="96" t="e">
        <f ca="true">+IF(AND(ISNUMBER(OFFSET('Water Data'!$G$6,0,10*ROW('Water Data'!G48))),'Data Summary'!CC54="Yes"),OFFSET('Water Data'!$G$6,0,10*ROW('Water Data'!G48)),NA())</f>
        <v>#N/A</v>
      </c>
      <c r="O54" s="96" t="e">
        <f ca="true">+IF(AND(ISNUMBER(OFFSET('Water Data'!$G$9,0,10*ROW('Water Data'!G48))),'Data Summary'!CD54="Yes"),OFFSET('Water Data'!$G$9,0,10*ROW('Water Data'!G48)),NA())</f>
        <v>#N/A</v>
      </c>
      <c r="P54" s="96" t="e">
        <f ca="true">+IF(AND(ISNUMBER(OFFSET('Water Data'!$H$4,0,10*ROW('Water Data'!H48))),'Data Summary'!CE54="Yes"),100-OFFSET('Water Data'!$H$4,0,10*ROW('Water Data'!H48)),NA())</f>
        <v>#N/A</v>
      </c>
      <c r="Q54" s="96" t="e">
        <f ca="true">+IF(AND(ISNUMBER(OFFSET('Water Data'!$H$6,0,10*ROW('Water Data'!H48))),'Data Summary'!CF54="Yes"),OFFSET('Water Data'!$H$6,0,10*ROW('Water Data'!H48)),NA())</f>
        <v>#N/A</v>
      </c>
      <c r="R54" s="96" t="e">
        <f ca="true">+IF(AND(ISNUMBER(OFFSET('Water Data'!$H$9,0,10*ROW('Water Data'!H48))),'Data Summary'!CG54="Yes"),OFFSET('Water Data'!$H$9,0,10*ROW('Water Data'!H48)),NA())</f>
        <v>#N/A</v>
      </c>
      <c r="S54" s="96" t="e">
        <f ca="true">+IF(AND(ISNUMBER(OFFSET('Water Data'!$I$4,0,10*ROW('Water Data'!I48))),'Data Summary'!CH54="Yes"),100-OFFSET('Water Data'!$I$4,0,10*ROW('Water Data'!I48)),NA())</f>
        <v>#N/A</v>
      </c>
      <c r="T54" s="96" t="e">
        <f ca="true">+IF(AND(ISNUMBER(OFFSET('Water Data'!$I$6,0,10*ROW('Water Data'!I48))),'Data Summary'!CI54="Yes"),OFFSET('Water Data'!$I$6,0,10*ROW('Water Data'!I48)),NA())</f>
        <v>#N/A</v>
      </c>
      <c r="U54" s="96" t="e">
        <f ca="true">+IF(AND(ISNUMBER(OFFSET('Water Data'!$I$9,0,10*ROW('Water Data'!I48))),'Data Summary'!CJ54="Yes"),OFFSET('Water Data'!$I$9,0,10*ROW('Water Data'!I48)),NA())</f>
        <v>#N/A</v>
      </c>
      <c r="V54" s="97" t="e">
        <f ca="true">+IF(AND(ISNUMBER(OFFSET('Sanitation Data'!$D$4,0,10*ROW('Sanitation Data'!D48))),'Data Summary'!CK54="Yes"),100-OFFSET('Sanitation Data'!$D$4,0,10*ROW('Sanitation Data'!D48)),NA())</f>
        <v>#N/A</v>
      </c>
      <c r="W54" s="97" t="e">
        <f ca="true">+IF(AND(ISNUMBER(OFFSET('Sanitation Data'!$D$6,0,10*ROW('Sanitation Data'!D48))),'Data Summary'!CL54="Yes"),OFFSET('Sanitation Data'!$D$6,0,10*ROW('Sanitation Data'!D48)),NA())</f>
        <v>#N/A</v>
      </c>
      <c r="X54" s="97" t="e">
        <f ca="true">+IF(AND(ISNUMBER(OFFSET('Sanitation Data'!$D$10,0,10*ROW('Sanitation Data'!D48))),'Data Summary'!CM54="Yes"),OFFSET('Sanitation Data'!$D$10,0,10*ROW('Sanitation Data'!D48)),NA())</f>
        <v>#N/A</v>
      </c>
      <c r="Y54" s="97" t="e">
        <f ca="true">+IF(AND(ISNUMBER(OFFSET('Sanitation Data'!$D$11,0,10*ROW('Sanitation Data'!D48))),'Data Summary'!CN54="Yes"),OFFSET('Sanitation Data'!$D$11,0,10*ROW('Sanitation Data'!D48)),NA())</f>
        <v>#N/A</v>
      </c>
      <c r="Z54" s="97" t="e">
        <f ca="true">+IF(AND(ISNUMBER(OFFSET('Sanitation Data'!$D$12,0,10*ROW('Sanitation Data'!D48))),'Data Summary'!CO54="Yes"),OFFSET('Sanitation Data'!$D$12,0,10*ROW('Sanitation Data'!D48)),NA())</f>
        <v>#N/A</v>
      </c>
      <c r="AA54" s="97" t="e">
        <f ca="true">+IF(AND(ISNUMBER(OFFSET('Sanitation Data'!$E$4,0,10*ROW('Sanitation Data'!E48))),'Data Summary'!CP54="Yes"),100-OFFSET('Sanitation Data'!$E$4,0,10*ROW('Sanitation Data'!E48)),NA())</f>
        <v>#N/A</v>
      </c>
      <c r="AB54" s="97" t="e">
        <f ca="true">+IF(AND(ISNUMBER(OFFSET('Sanitation Data'!$E$6,0,10*ROW('Sanitation Data'!E48))),'Data Summary'!CQ54="Yes"),OFFSET('Sanitation Data'!$E$6,0,10*ROW('Sanitation Data'!E48)),NA())</f>
        <v>#N/A</v>
      </c>
      <c r="AC54" s="97" t="e">
        <f ca="true">+IF(AND(ISNUMBER(OFFSET('Sanitation Data'!$E$10,0,10*ROW('Sanitation Data'!E48))),'Data Summary'!CR54="Yes"),OFFSET('Sanitation Data'!$E$10,0,10*ROW('Sanitation Data'!E48)),NA())</f>
        <v>#N/A</v>
      </c>
      <c r="AD54" s="97" t="e">
        <f ca="true">+IF(AND(ISNUMBER(OFFSET('Sanitation Data'!$E$11,0,10*ROW('Sanitation Data'!E48))),'Data Summary'!CS54="Yes"),OFFSET('Sanitation Data'!$E$11,0,10*ROW('Sanitation Data'!E48)),NA())</f>
        <v>#N/A</v>
      </c>
      <c r="AE54" s="97" t="e">
        <f ca="true">+IF(AND(ISNUMBER(OFFSET('Sanitation Data'!$E$12,0,10*ROW('Sanitation Data'!E48))),'Data Summary'!CT54="Yes"),OFFSET('Sanitation Data'!$E$12,0,10*ROW('Sanitation Data'!E48)),NA())</f>
        <v>#N/A</v>
      </c>
      <c r="AF54" s="97" t="e">
        <f ca="true">+IF(AND(ISNUMBER(OFFSET('Sanitation Data'!$F$4,0,10*ROW('Sanitation Data'!F48))),'Data Summary'!CU54="Yes"),100-OFFSET('Sanitation Data'!$F$4,0,10*ROW('Sanitation Data'!F48)),NA())</f>
        <v>#N/A</v>
      </c>
      <c r="AG54" s="97" t="e">
        <f ca="true">+IF(AND(ISNUMBER(OFFSET('Sanitation Data'!$F$6,0,10*ROW('Sanitation Data'!F48))),'Data Summary'!CV54="Yes"),OFFSET('Sanitation Data'!$F$6,0,10*ROW('Sanitation Data'!F48)),NA())</f>
        <v>#N/A</v>
      </c>
      <c r="AH54" s="97" t="e">
        <f ca="true">+IF(AND(ISNUMBER(OFFSET('Sanitation Data'!$F$10,0,10*ROW('Sanitation Data'!F48))),'Data Summary'!CW54="Yes"),OFFSET('Sanitation Data'!$F$10,0,10*ROW('Sanitation Data'!F48)),NA())</f>
        <v>#N/A</v>
      </c>
      <c r="AI54" s="97" t="e">
        <f ca="true">+IF(AND(ISNUMBER(OFFSET('Sanitation Data'!$F$11,0,10*ROW('Sanitation Data'!F48))),'Data Summary'!CX54="Yes"),OFFSET('Sanitation Data'!$F$11,0,10*ROW('Sanitation Data'!F48)),NA())</f>
        <v>#N/A</v>
      </c>
      <c r="AJ54" s="97" t="e">
        <f ca="true">+IF(AND(ISNUMBER(OFFSET('Sanitation Data'!$F$12,0,10*ROW('Sanitation Data'!F48))),'Data Summary'!CY54="Yes"),OFFSET('Sanitation Data'!$F$12,0,10*ROW('Sanitation Data'!F48)),NA())</f>
        <v>#N/A</v>
      </c>
      <c r="AK54" s="97" t="e">
        <f ca="true">+IF(AND(ISNUMBER(OFFSET('Sanitation Data'!$G$4,0,10*ROW('Sanitation Data'!G48))),'Data Summary'!CZ54="Yes"),100-OFFSET('Sanitation Data'!$G$4,0,10*ROW('Sanitation Data'!G48)),NA())</f>
        <v>#N/A</v>
      </c>
      <c r="AL54" s="97" t="e">
        <f ca="true">+IF(AND(ISNUMBER(OFFSET('Sanitation Data'!$G$6,0,10*ROW('Sanitation Data'!G48))),'Data Summary'!DA54="Yes"),OFFSET('Sanitation Data'!$G$6,0,10*ROW('Sanitation Data'!G48)),NA())</f>
        <v>#N/A</v>
      </c>
      <c r="AM54" s="97" t="e">
        <f ca="true">+IF(AND(ISNUMBER(OFFSET('Sanitation Data'!$G$10,0,10*ROW('Sanitation Data'!G48))),'Data Summary'!DB54="Yes"),OFFSET('Sanitation Data'!$G$10,0,10*ROW('Sanitation Data'!G48)),NA())</f>
        <v>#N/A</v>
      </c>
      <c r="AN54" s="97" t="e">
        <f ca="true">+IF(AND(ISNUMBER(OFFSET('Sanitation Data'!$G$11,0,10*ROW('Sanitation Data'!G48))),'Data Summary'!DC54="Yes"),OFFSET('Sanitation Data'!$G$11,0,10*ROW('Sanitation Data'!G48)),NA())</f>
        <v>#N/A</v>
      </c>
      <c r="AO54" s="97" t="e">
        <f ca="true">+IF(AND(ISNUMBER(OFFSET('Sanitation Data'!$G$12,0,10*ROW('Sanitation Data'!G48))),'Data Summary'!DD54="Yes"),OFFSET('Sanitation Data'!$G$12,0,10*ROW('Sanitation Data'!G48)),NA())</f>
        <v>#N/A</v>
      </c>
      <c r="AP54" s="97" t="e">
        <f ca="true">+IF(AND(ISNUMBER(OFFSET('Sanitation Data'!$H$4,0,10*ROW('Sanitation Data'!H48))),'Data Summary'!DE54="Yes"),100-OFFSET('Sanitation Data'!$H$4,0,10*ROW('Sanitation Data'!H48)),NA())</f>
        <v>#N/A</v>
      </c>
      <c r="AQ54" s="97" t="e">
        <f ca="true">+IF(AND(ISNUMBER(OFFSET('Sanitation Data'!$H$6,0,10*ROW('Sanitation Data'!H48))),'Data Summary'!DF54="Yes"),OFFSET('Sanitation Data'!$H$6,0,10*ROW('Sanitation Data'!H48)),NA())</f>
        <v>#N/A</v>
      </c>
      <c r="AR54" s="97" t="e">
        <f ca="true">+IF(AND(ISNUMBER(OFFSET('Sanitation Data'!$H$10,0,10*ROW('Sanitation Data'!H48))),'Data Summary'!DG54="Yes"),OFFSET('Sanitation Data'!$H$10,0,10*ROW('Sanitation Data'!H48)),NA())</f>
        <v>#N/A</v>
      </c>
      <c r="AS54" s="97" t="e">
        <f ca="true">+IF(AND(ISNUMBER(OFFSET('Sanitation Data'!$H$11,0,10*ROW('Sanitation Data'!H48))),'Data Summary'!DH54="Yes"),OFFSET('Sanitation Data'!$H$11,0,10*ROW('Sanitation Data'!H48)),NA())</f>
        <v>#N/A</v>
      </c>
      <c r="AT54" s="97" t="e">
        <f ca="true">+IF(AND(ISNUMBER(OFFSET('Sanitation Data'!$H$12,0,10*ROW('Sanitation Data'!H48))),'Data Summary'!DI54="Yes"),OFFSET('Sanitation Data'!$H$12,0,10*ROW('Sanitation Data'!H48)),NA())</f>
        <v>#N/A</v>
      </c>
      <c r="AU54" s="97" t="e">
        <f ca="true">+IF(AND(ISNUMBER(OFFSET('Sanitation Data'!$I$4,0,10*ROW('Sanitation Data'!I48))),'Data Summary'!DJ54="Yes"),100-OFFSET('Sanitation Data'!$I$4,0,10*ROW('Sanitation Data'!I48)),NA())</f>
        <v>#N/A</v>
      </c>
      <c r="AV54" s="97" t="e">
        <f ca="true">+IF(AND(ISNUMBER(OFFSET('Sanitation Data'!$I$6,0,10*ROW('Sanitation Data'!I48))),'Data Summary'!DK54="Yes"),OFFSET('Sanitation Data'!$I$6,0,10*ROW('Sanitation Data'!I48)),NA())</f>
        <v>#N/A</v>
      </c>
      <c r="AW54" s="97" t="e">
        <f ca="true">+IF(AND(ISNUMBER(OFFSET('Sanitation Data'!$I$10,0,10*ROW('Sanitation Data'!I48))),'Data Summary'!DL54="Yes"),OFFSET('Sanitation Data'!$I$10,0,10*ROW('Sanitation Data'!I48)),NA())</f>
        <v>#N/A</v>
      </c>
      <c r="AX54" s="97" t="e">
        <f ca="true">+IF(AND(ISNUMBER(OFFSET('Sanitation Data'!$I$11,0,10*ROW('Sanitation Data'!I48))),'Data Summary'!DM54="Yes"),OFFSET('Sanitation Data'!$I$11,0,10*ROW('Sanitation Data'!I48)),NA())</f>
        <v>#N/A</v>
      </c>
      <c r="AY54" s="97" t="e">
        <f ca="true">+IF(AND(ISNUMBER(OFFSET('Sanitation Data'!$I$12,0,10*ROW('Sanitation Data'!I48))),'Data Summary'!DN54="Yes"),OFFSET('Sanitation Data'!$I$12,0,10*ROW('Sanitation Data'!I48)),NA())</f>
        <v>#N/A</v>
      </c>
      <c r="AZ54" s="98" t="e">
        <f ca="true">+IF(AND(ISNUMBER(OFFSET('Hygiene Data'!$D$5,0,10*ROW('Hygiene Data'!D48))),'Data Summary'!DO54="Yes"),OFFSET('Hygiene Data'!$D$5,0,10*ROW('Hygiene Data'!D48)),NA())</f>
        <v>#N/A</v>
      </c>
      <c r="BA54" s="98" t="e">
        <f ca="true">+IF(AND(ISNUMBER(OFFSET('Hygiene Data'!$D$7,0,10*ROW('Hygiene Data'!D48))),'Data Summary'!DP54="Yes"),OFFSET('Hygiene Data'!$D$7,0,10*ROW('Hygiene Data'!D48)),NA())</f>
        <v>#N/A</v>
      </c>
      <c r="BB54" s="98" t="e">
        <f ca="true">+IF(AND(ISNUMBER(OFFSET('Hygiene Data'!$D$9,0,10*ROW('Hygiene Data'!D48))),'Data Summary'!DQ54="Yes"),OFFSET('Hygiene Data'!$D$9,0,10*ROW('Hygiene Data'!D48)),NA())</f>
        <v>#N/A</v>
      </c>
      <c r="BC54" s="98" t="e">
        <f ca="true">+IF(AND(ISNUMBER(OFFSET('Hygiene Data'!$E$5,0,10*ROW('Hygiene Data'!E48))),'Data Summary'!DR54="Yes"),OFFSET('Hygiene Data'!$E$5,0,10*ROW('Hygiene Data'!E48)),NA())</f>
        <v>#N/A</v>
      </c>
      <c r="BD54" s="98" t="e">
        <f ca="true">+IF(AND(ISNUMBER(OFFSET('Hygiene Data'!$E$7,0,10*ROW('Hygiene Data'!E48))),'Data Summary'!DS54="Yes"),OFFSET('Hygiene Data'!$E$7,0,10*ROW('Hygiene Data'!E48)),NA())</f>
        <v>#N/A</v>
      </c>
      <c r="BE54" s="98" t="e">
        <f ca="true">+IF(AND(ISNUMBER(OFFSET('Hygiene Data'!$E$9,0,10*ROW('Hygiene Data'!E48))),'Data Summary'!DT54="Yes"),OFFSET('Hygiene Data'!$E$9,0,10*ROW('Hygiene Data'!E48)),NA())</f>
        <v>#N/A</v>
      </c>
      <c r="BF54" s="98" t="e">
        <f ca="true">+IF(AND(ISNUMBER(OFFSET('Hygiene Data'!$F$5,0,10*ROW('Hygiene Data'!F48))),'Data Summary'!DU54="Yes"),OFFSET('Hygiene Data'!$F$5,0,10*ROW('Hygiene Data'!F48)),NA())</f>
        <v>#N/A</v>
      </c>
      <c r="BG54" s="98" t="e">
        <f ca="true">+IF(AND(ISNUMBER(OFFSET('Hygiene Data'!$F$7,0,10*ROW('Hygiene Data'!F48))),'Data Summary'!DV54="Yes"),OFFSET('Hygiene Data'!$F$7,0,10*ROW('Hygiene Data'!F48)),NA())</f>
        <v>#N/A</v>
      </c>
      <c r="BH54" s="98" t="e">
        <f ca="true">+IF(AND(ISNUMBER(OFFSET('Hygiene Data'!$F$9,0,10*ROW('Hygiene Data'!F48))),'Data Summary'!DW54="Yes"),OFFSET('Hygiene Data'!$F$9,0,10*ROW('Hygiene Data'!F48)),NA())</f>
        <v>#N/A</v>
      </c>
      <c r="BI54" s="98" t="e">
        <f ca="true">+IF(AND(ISNUMBER(OFFSET('Hygiene Data'!$G$5,0,10*ROW('Hygiene Data'!G48))),'Data Summary'!DX54="Yes"),OFFSET('Hygiene Data'!$G$5,0,10*ROW('Hygiene Data'!G48)),NA())</f>
        <v>#N/A</v>
      </c>
      <c r="BJ54" s="98" t="e">
        <f ca="true">+IF(AND(ISNUMBER(OFFSET('Hygiene Data'!$G$7,0,10*ROW('Hygiene Data'!G48))),'Data Summary'!DY54="Yes"),OFFSET('Hygiene Data'!$G$7,0,10*ROW('Hygiene Data'!G48)),NA())</f>
        <v>#N/A</v>
      </c>
      <c r="BK54" s="98" t="e">
        <f ca="true">+IF(AND(ISNUMBER(OFFSET('Hygiene Data'!$G$9,0,10*ROW('Hygiene Data'!G48))),'Data Summary'!DZ54="Yes"),OFFSET('Hygiene Data'!$G$9,0,10*ROW('Hygiene Data'!G48)),NA())</f>
        <v>#N/A</v>
      </c>
      <c r="BL54" s="98" t="e">
        <f ca="true">+IF(AND(ISNUMBER(OFFSET('Hygiene Data'!$H$5,0,10*ROW('Hygiene Data'!H48))),'Data Summary'!EA54="Yes"),OFFSET('Hygiene Data'!$H$5,0,10*ROW('Hygiene Data'!H48)),NA())</f>
        <v>#N/A</v>
      </c>
      <c r="BM54" s="98" t="e">
        <f ca="true">+IF(AND(ISNUMBER(OFFSET('Hygiene Data'!$H$7,0,10*ROW('Hygiene Data'!H48))),'Data Summary'!EB54="Yes"),OFFSET('Hygiene Data'!$H$7,0,10*ROW('Hygiene Data'!H48)),NA())</f>
        <v>#N/A</v>
      </c>
      <c r="BN54" s="98" t="e">
        <f ca="true">+IF(AND(ISNUMBER(OFFSET('Hygiene Data'!$H$9,0,10*ROW('Hygiene Data'!H48))),'Data Summary'!EC54="Yes"),OFFSET('Hygiene Data'!$H$9,0,10*ROW('Hygiene Data'!H48)),NA())</f>
        <v>#N/A</v>
      </c>
      <c r="BO54" s="98" t="e">
        <f ca="true">+IF(AND(ISNUMBER(OFFSET('Hygiene Data'!$I$5,0,10*ROW('Hygiene Data'!I48))),'Data Summary'!ED54="Yes"),OFFSET('Hygiene Data'!$I$5,0,10*ROW('Hygiene Data'!I48)),NA())</f>
        <v>#N/A</v>
      </c>
      <c r="BP54" s="98" t="e">
        <f ca="true">+IF(AND(ISNUMBER(OFFSET('Hygiene Data'!$I$7,0,10*ROW('Hygiene Data'!I48))),'Data Summary'!EE54="Yes"),OFFSET('Hygiene Data'!$I$7,0,10*ROW('Hygiene Data'!I48)),NA())</f>
        <v>#N/A</v>
      </c>
      <c r="BQ54" s="98" t="e">
        <f ca="true">+IF(AND(ISNUMBER(OFFSET('Hygiene Data'!$I$9,0,10*ROW('Hygiene Data'!I48))),'Data Summary'!EF54="Yes"),OFFSET('Hygiene Data'!$I$9,0,10*ROW('Hygiene Data'!I48)),NA())</f>
        <v>#N/A</v>
      </c>
    </row>
    <row xmlns:x14ac="http://schemas.microsoft.com/office/spreadsheetml/2009/9/ac" r="55" x14ac:dyDescent="0.2">
      <c r="A55" s="339" t="e">
        <f ca="true">+RIGHT('Data Summary'!A55,LEN('Data Summary'!A55)-9)</f>
        <v>#VALUE!</v>
      </c>
      <c r="B55" s="36" t="str">
        <f ca="true">+IF(ISTEXT('Data Summary'!B55),'Data Summary'!B55,"")</f>
        <v/>
      </c>
      <c r="C55" s="338" t="e">
        <f ca="true">+VALUE('Data Summary'!C55)</f>
        <v>#VALUE!</v>
      </c>
      <c r="D55" s="96" t="e">
        <f ca="true">+IF(AND(ISNUMBER(OFFSET('Water Data'!$D$4,0,10*ROW('Water Data'!D49))),'Data Summary'!BS55="Yes"),100-OFFSET('Water Data'!$D$4,0,10*ROW('Water Data'!D49)),NA())</f>
        <v>#N/A</v>
      </c>
      <c r="E55" s="96" t="e">
        <f ca="true">+IF(AND(ISNUMBER(OFFSET('Water Data'!$D$6,0,10*ROW('Water Data'!D49))),'Data Summary'!BT55="Yes"),OFFSET('Water Data'!$D$6,0,10*ROW('Water Data'!D49)),NA())</f>
        <v>#N/A</v>
      </c>
      <c r="F55" s="96" t="e">
        <f ca="true">+IF(AND(ISNUMBER(OFFSET('Water Data'!$D$9,0,10*ROW('Water Data'!D49))),'Data Summary'!BU55="Yes"),OFFSET('Water Data'!$D$9,0,10*ROW('Water Data'!D49)),NA())</f>
        <v>#N/A</v>
      </c>
      <c r="G55" s="96" t="e">
        <f ca="true">+IF(AND(ISNUMBER(OFFSET('Water Data'!$E$4,0,10*ROW('Water Data'!E49))),'Data Summary'!BV55="Yes"),100-OFFSET('Water Data'!$E$4,0,10*ROW('Water Data'!E49)),NA())</f>
        <v>#N/A</v>
      </c>
      <c r="H55" s="96" t="e">
        <f ca="true">+IF(AND(ISNUMBER(OFFSET('Water Data'!$E$6,0,10*ROW('Water Data'!E49))),'Data Summary'!BW55="Yes"),OFFSET('Water Data'!$E$6,0,10*ROW('Water Data'!E49)),NA())</f>
        <v>#N/A</v>
      </c>
      <c r="I55" s="96" t="e">
        <f ca="true">+IF(AND(ISNUMBER(OFFSET('Water Data'!$E$9,0,10*ROW('Water Data'!E49))),'Data Summary'!BX55="Yes"),OFFSET('Water Data'!$E$9,0,10*ROW('Water Data'!E49)),NA())</f>
        <v>#N/A</v>
      </c>
      <c r="J55" s="96" t="e">
        <f ca="true">+IF(AND(ISNUMBER(OFFSET('Water Data'!$F$4,0,10*ROW('Water Data'!F49))),'Data Summary'!BY55="Yes"),100-OFFSET('Water Data'!$F$4,0,10*ROW('Water Data'!F49)),NA())</f>
        <v>#N/A</v>
      </c>
      <c r="K55" s="96" t="e">
        <f ca="true">+IF(AND(ISNUMBER(OFFSET('Water Data'!$F$6,0,10*ROW('Water Data'!F49))),'Data Summary'!BZ55="Yes"),OFFSET('Water Data'!$F$6,0,10*ROW('Water Data'!F49)),NA())</f>
        <v>#N/A</v>
      </c>
      <c r="L55" s="96" t="e">
        <f ca="true">+IF(AND(ISNUMBER(OFFSET('Water Data'!$F$9,0,10*ROW('Water Data'!F49))),'Data Summary'!CA55="Yes"),OFFSET('Water Data'!$F$9,0,10*ROW('Water Data'!F49)),NA())</f>
        <v>#N/A</v>
      </c>
      <c r="M55" s="96" t="e">
        <f ca="true">+IF(AND(ISNUMBER(OFFSET('Water Data'!$G$4,0,10*ROW('Water Data'!G49))),'Data Summary'!CB55="Yes"),100-OFFSET('Water Data'!$G$4,0,10*ROW('Water Data'!G49)),NA())</f>
        <v>#N/A</v>
      </c>
      <c r="N55" s="96" t="e">
        <f ca="true">+IF(AND(ISNUMBER(OFFSET('Water Data'!$G$6,0,10*ROW('Water Data'!G49))),'Data Summary'!CC55="Yes"),OFFSET('Water Data'!$G$6,0,10*ROW('Water Data'!G49)),NA())</f>
        <v>#N/A</v>
      </c>
      <c r="O55" s="96" t="e">
        <f ca="true">+IF(AND(ISNUMBER(OFFSET('Water Data'!$G$9,0,10*ROW('Water Data'!G49))),'Data Summary'!CD55="Yes"),OFFSET('Water Data'!$G$9,0,10*ROW('Water Data'!G49)),NA())</f>
        <v>#N/A</v>
      </c>
      <c r="P55" s="96" t="e">
        <f ca="true">+IF(AND(ISNUMBER(OFFSET('Water Data'!$H$4,0,10*ROW('Water Data'!H49))),'Data Summary'!CE55="Yes"),100-OFFSET('Water Data'!$H$4,0,10*ROW('Water Data'!H49)),NA())</f>
        <v>#N/A</v>
      </c>
      <c r="Q55" s="96" t="e">
        <f ca="true">+IF(AND(ISNUMBER(OFFSET('Water Data'!$H$6,0,10*ROW('Water Data'!H49))),'Data Summary'!CF55="Yes"),OFFSET('Water Data'!$H$6,0,10*ROW('Water Data'!H49)),NA())</f>
        <v>#N/A</v>
      </c>
      <c r="R55" s="96" t="e">
        <f ca="true">+IF(AND(ISNUMBER(OFFSET('Water Data'!$H$9,0,10*ROW('Water Data'!H49))),'Data Summary'!CG55="Yes"),OFFSET('Water Data'!$H$9,0,10*ROW('Water Data'!H49)),NA())</f>
        <v>#N/A</v>
      </c>
      <c r="S55" s="96" t="e">
        <f ca="true">+IF(AND(ISNUMBER(OFFSET('Water Data'!$I$4,0,10*ROW('Water Data'!I49))),'Data Summary'!CH55="Yes"),100-OFFSET('Water Data'!$I$4,0,10*ROW('Water Data'!I49)),NA())</f>
        <v>#N/A</v>
      </c>
      <c r="T55" s="96" t="e">
        <f ca="true">+IF(AND(ISNUMBER(OFFSET('Water Data'!$I$6,0,10*ROW('Water Data'!I49))),'Data Summary'!CI55="Yes"),OFFSET('Water Data'!$I$6,0,10*ROW('Water Data'!I49)),NA())</f>
        <v>#N/A</v>
      </c>
      <c r="U55" s="96" t="e">
        <f ca="true">+IF(AND(ISNUMBER(OFFSET('Water Data'!$I$9,0,10*ROW('Water Data'!I49))),'Data Summary'!CJ55="Yes"),OFFSET('Water Data'!$I$9,0,10*ROW('Water Data'!I49)),NA())</f>
        <v>#N/A</v>
      </c>
      <c r="V55" s="97" t="e">
        <f ca="true">+IF(AND(ISNUMBER(OFFSET('Sanitation Data'!$D$4,0,10*ROW('Sanitation Data'!D49))),'Data Summary'!CK55="Yes"),100-OFFSET('Sanitation Data'!$D$4,0,10*ROW('Sanitation Data'!D49)),NA())</f>
        <v>#N/A</v>
      </c>
      <c r="W55" s="97" t="e">
        <f ca="true">+IF(AND(ISNUMBER(OFFSET('Sanitation Data'!$D$6,0,10*ROW('Sanitation Data'!D49))),'Data Summary'!CL55="Yes"),OFFSET('Sanitation Data'!$D$6,0,10*ROW('Sanitation Data'!D49)),NA())</f>
        <v>#N/A</v>
      </c>
      <c r="X55" s="97" t="e">
        <f ca="true">+IF(AND(ISNUMBER(OFFSET('Sanitation Data'!$D$10,0,10*ROW('Sanitation Data'!D49))),'Data Summary'!CM55="Yes"),OFFSET('Sanitation Data'!$D$10,0,10*ROW('Sanitation Data'!D49)),NA())</f>
        <v>#N/A</v>
      </c>
      <c r="Y55" s="97" t="e">
        <f ca="true">+IF(AND(ISNUMBER(OFFSET('Sanitation Data'!$D$11,0,10*ROW('Sanitation Data'!D49))),'Data Summary'!CN55="Yes"),OFFSET('Sanitation Data'!$D$11,0,10*ROW('Sanitation Data'!D49)),NA())</f>
        <v>#N/A</v>
      </c>
      <c r="Z55" s="97" t="e">
        <f ca="true">+IF(AND(ISNUMBER(OFFSET('Sanitation Data'!$D$12,0,10*ROW('Sanitation Data'!D49))),'Data Summary'!CO55="Yes"),OFFSET('Sanitation Data'!$D$12,0,10*ROW('Sanitation Data'!D49)),NA())</f>
        <v>#N/A</v>
      </c>
      <c r="AA55" s="97" t="e">
        <f ca="true">+IF(AND(ISNUMBER(OFFSET('Sanitation Data'!$E$4,0,10*ROW('Sanitation Data'!E49))),'Data Summary'!CP55="Yes"),100-OFFSET('Sanitation Data'!$E$4,0,10*ROW('Sanitation Data'!E49)),NA())</f>
        <v>#N/A</v>
      </c>
      <c r="AB55" s="97" t="e">
        <f ca="true">+IF(AND(ISNUMBER(OFFSET('Sanitation Data'!$E$6,0,10*ROW('Sanitation Data'!E49))),'Data Summary'!CQ55="Yes"),OFFSET('Sanitation Data'!$E$6,0,10*ROW('Sanitation Data'!E49)),NA())</f>
        <v>#N/A</v>
      </c>
      <c r="AC55" s="97" t="e">
        <f ca="true">+IF(AND(ISNUMBER(OFFSET('Sanitation Data'!$E$10,0,10*ROW('Sanitation Data'!E49))),'Data Summary'!CR55="Yes"),OFFSET('Sanitation Data'!$E$10,0,10*ROW('Sanitation Data'!E49)),NA())</f>
        <v>#N/A</v>
      </c>
      <c r="AD55" s="97" t="e">
        <f ca="true">+IF(AND(ISNUMBER(OFFSET('Sanitation Data'!$E$11,0,10*ROW('Sanitation Data'!E49))),'Data Summary'!CS55="Yes"),OFFSET('Sanitation Data'!$E$11,0,10*ROW('Sanitation Data'!E49)),NA())</f>
        <v>#N/A</v>
      </c>
      <c r="AE55" s="97" t="e">
        <f ca="true">+IF(AND(ISNUMBER(OFFSET('Sanitation Data'!$E$12,0,10*ROW('Sanitation Data'!E49))),'Data Summary'!CT55="Yes"),OFFSET('Sanitation Data'!$E$12,0,10*ROW('Sanitation Data'!E49)),NA())</f>
        <v>#N/A</v>
      </c>
      <c r="AF55" s="97" t="e">
        <f ca="true">+IF(AND(ISNUMBER(OFFSET('Sanitation Data'!$F$4,0,10*ROW('Sanitation Data'!F49))),'Data Summary'!CU55="Yes"),100-OFFSET('Sanitation Data'!$F$4,0,10*ROW('Sanitation Data'!F49)),NA())</f>
        <v>#N/A</v>
      </c>
      <c r="AG55" s="97" t="e">
        <f ca="true">+IF(AND(ISNUMBER(OFFSET('Sanitation Data'!$F$6,0,10*ROW('Sanitation Data'!F49))),'Data Summary'!CV55="Yes"),OFFSET('Sanitation Data'!$F$6,0,10*ROW('Sanitation Data'!F49)),NA())</f>
        <v>#N/A</v>
      </c>
      <c r="AH55" s="97" t="e">
        <f ca="true">+IF(AND(ISNUMBER(OFFSET('Sanitation Data'!$F$10,0,10*ROW('Sanitation Data'!F49))),'Data Summary'!CW55="Yes"),OFFSET('Sanitation Data'!$F$10,0,10*ROW('Sanitation Data'!F49)),NA())</f>
        <v>#N/A</v>
      </c>
      <c r="AI55" s="97" t="e">
        <f ca="true">+IF(AND(ISNUMBER(OFFSET('Sanitation Data'!$F$11,0,10*ROW('Sanitation Data'!F49))),'Data Summary'!CX55="Yes"),OFFSET('Sanitation Data'!$F$11,0,10*ROW('Sanitation Data'!F49)),NA())</f>
        <v>#N/A</v>
      </c>
      <c r="AJ55" s="97" t="e">
        <f ca="true">+IF(AND(ISNUMBER(OFFSET('Sanitation Data'!$F$12,0,10*ROW('Sanitation Data'!F49))),'Data Summary'!CY55="Yes"),OFFSET('Sanitation Data'!$F$12,0,10*ROW('Sanitation Data'!F49)),NA())</f>
        <v>#N/A</v>
      </c>
      <c r="AK55" s="97" t="e">
        <f ca="true">+IF(AND(ISNUMBER(OFFSET('Sanitation Data'!$G$4,0,10*ROW('Sanitation Data'!G49))),'Data Summary'!CZ55="Yes"),100-OFFSET('Sanitation Data'!$G$4,0,10*ROW('Sanitation Data'!G49)),NA())</f>
        <v>#N/A</v>
      </c>
      <c r="AL55" s="97" t="e">
        <f ca="true">+IF(AND(ISNUMBER(OFFSET('Sanitation Data'!$G$6,0,10*ROW('Sanitation Data'!G49))),'Data Summary'!DA55="Yes"),OFFSET('Sanitation Data'!$G$6,0,10*ROW('Sanitation Data'!G49)),NA())</f>
        <v>#N/A</v>
      </c>
      <c r="AM55" s="97" t="e">
        <f ca="true">+IF(AND(ISNUMBER(OFFSET('Sanitation Data'!$G$10,0,10*ROW('Sanitation Data'!G49))),'Data Summary'!DB55="Yes"),OFFSET('Sanitation Data'!$G$10,0,10*ROW('Sanitation Data'!G49)),NA())</f>
        <v>#N/A</v>
      </c>
      <c r="AN55" s="97" t="e">
        <f ca="true">+IF(AND(ISNUMBER(OFFSET('Sanitation Data'!$G$11,0,10*ROW('Sanitation Data'!G49))),'Data Summary'!DC55="Yes"),OFFSET('Sanitation Data'!$G$11,0,10*ROW('Sanitation Data'!G49)),NA())</f>
        <v>#N/A</v>
      </c>
      <c r="AO55" s="97" t="e">
        <f ca="true">+IF(AND(ISNUMBER(OFFSET('Sanitation Data'!$G$12,0,10*ROW('Sanitation Data'!G49))),'Data Summary'!DD55="Yes"),OFFSET('Sanitation Data'!$G$12,0,10*ROW('Sanitation Data'!G49)),NA())</f>
        <v>#N/A</v>
      </c>
      <c r="AP55" s="97" t="e">
        <f ca="true">+IF(AND(ISNUMBER(OFFSET('Sanitation Data'!$H$4,0,10*ROW('Sanitation Data'!H49))),'Data Summary'!DE55="Yes"),100-OFFSET('Sanitation Data'!$H$4,0,10*ROW('Sanitation Data'!H49)),NA())</f>
        <v>#N/A</v>
      </c>
      <c r="AQ55" s="97" t="e">
        <f ca="true">+IF(AND(ISNUMBER(OFFSET('Sanitation Data'!$H$6,0,10*ROW('Sanitation Data'!H49))),'Data Summary'!DF55="Yes"),OFFSET('Sanitation Data'!$H$6,0,10*ROW('Sanitation Data'!H49)),NA())</f>
        <v>#N/A</v>
      </c>
      <c r="AR55" s="97" t="e">
        <f ca="true">+IF(AND(ISNUMBER(OFFSET('Sanitation Data'!$H$10,0,10*ROW('Sanitation Data'!H49))),'Data Summary'!DG55="Yes"),OFFSET('Sanitation Data'!$H$10,0,10*ROW('Sanitation Data'!H49)),NA())</f>
        <v>#N/A</v>
      </c>
      <c r="AS55" s="97" t="e">
        <f ca="true">+IF(AND(ISNUMBER(OFFSET('Sanitation Data'!$H$11,0,10*ROW('Sanitation Data'!H49))),'Data Summary'!DH55="Yes"),OFFSET('Sanitation Data'!$H$11,0,10*ROW('Sanitation Data'!H49)),NA())</f>
        <v>#N/A</v>
      </c>
      <c r="AT55" s="97" t="e">
        <f ca="true">+IF(AND(ISNUMBER(OFFSET('Sanitation Data'!$H$12,0,10*ROW('Sanitation Data'!H49))),'Data Summary'!DI55="Yes"),OFFSET('Sanitation Data'!$H$12,0,10*ROW('Sanitation Data'!H49)),NA())</f>
        <v>#N/A</v>
      </c>
      <c r="AU55" s="97" t="e">
        <f ca="true">+IF(AND(ISNUMBER(OFFSET('Sanitation Data'!$I$4,0,10*ROW('Sanitation Data'!I49))),'Data Summary'!DJ55="Yes"),100-OFFSET('Sanitation Data'!$I$4,0,10*ROW('Sanitation Data'!I49)),NA())</f>
        <v>#N/A</v>
      </c>
      <c r="AV55" s="97" t="e">
        <f ca="true">+IF(AND(ISNUMBER(OFFSET('Sanitation Data'!$I$6,0,10*ROW('Sanitation Data'!I49))),'Data Summary'!DK55="Yes"),OFFSET('Sanitation Data'!$I$6,0,10*ROW('Sanitation Data'!I49)),NA())</f>
        <v>#N/A</v>
      </c>
      <c r="AW55" s="97" t="e">
        <f ca="true">+IF(AND(ISNUMBER(OFFSET('Sanitation Data'!$I$10,0,10*ROW('Sanitation Data'!I49))),'Data Summary'!DL55="Yes"),OFFSET('Sanitation Data'!$I$10,0,10*ROW('Sanitation Data'!I49)),NA())</f>
        <v>#N/A</v>
      </c>
      <c r="AX55" s="97" t="e">
        <f ca="true">+IF(AND(ISNUMBER(OFFSET('Sanitation Data'!$I$11,0,10*ROW('Sanitation Data'!I49))),'Data Summary'!DM55="Yes"),OFFSET('Sanitation Data'!$I$11,0,10*ROW('Sanitation Data'!I49)),NA())</f>
        <v>#N/A</v>
      </c>
      <c r="AY55" s="97" t="e">
        <f ca="true">+IF(AND(ISNUMBER(OFFSET('Sanitation Data'!$I$12,0,10*ROW('Sanitation Data'!I49))),'Data Summary'!DN55="Yes"),OFFSET('Sanitation Data'!$I$12,0,10*ROW('Sanitation Data'!I49)),NA())</f>
        <v>#N/A</v>
      </c>
      <c r="AZ55" s="98" t="e">
        <f ca="true">+IF(AND(ISNUMBER(OFFSET('Hygiene Data'!$D$5,0,10*ROW('Hygiene Data'!D49))),'Data Summary'!DO55="Yes"),OFFSET('Hygiene Data'!$D$5,0,10*ROW('Hygiene Data'!D49)),NA())</f>
        <v>#N/A</v>
      </c>
      <c r="BA55" s="98" t="e">
        <f ca="true">+IF(AND(ISNUMBER(OFFSET('Hygiene Data'!$D$7,0,10*ROW('Hygiene Data'!D49))),'Data Summary'!DP55="Yes"),OFFSET('Hygiene Data'!$D$7,0,10*ROW('Hygiene Data'!D49)),NA())</f>
        <v>#N/A</v>
      </c>
      <c r="BB55" s="98" t="e">
        <f ca="true">+IF(AND(ISNUMBER(OFFSET('Hygiene Data'!$D$9,0,10*ROW('Hygiene Data'!D49))),'Data Summary'!DQ55="Yes"),OFFSET('Hygiene Data'!$D$9,0,10*ROW('Hygiene Data'!D49)),NA())</f>
        <v>#N/A</v>
      </c>
      <c r="BC55" s="98" t="e">
        <f ca="true">+IF(AND(ISNUMBER(OFFSET('Hygiene Data'!$E$5,0,10*ROW('Hygiene Data'!E49))),'Data Summary'!DR55="Yes"),OFFSET('Hygiene Data'!$E$5,0,10*ROW('Hygiene Data'!E49)),NA())</f>
        <v>#N/A</v>
      </c>
      <c r="BD55" s="98" t="e">
        <f ca="true">+IF(AND(ISNUMBER(OFFSET('Hygiene Data'!$E$7,0,10*ROW('Hygiene Data'!E49))),'Data Summary'!DS55="Yes"),OFFSET('Hygiene Data'!$E$7,0,10*ROW('Hygiene Data'!E49)),NA())</f>
        <v>#N/A</v>
      </c>
      <c r="BE55" s="98" t="e">
        <f ca="true">+IF(AND(ISNUMBER(OFFSET('Hygiene Data'!$E$9,0,10*ROW('Hygiene Data'!E49))),'Data Summary'!DT55="Yes"),OFFSET('Hygiene Data'!$E$9,0,10*ROW('Hygiene Data'!E49)),NA())</f>
        <v>#N/A</v>
      </c>
      <c r="BF55" s="98" t="e">
        <f ca="true">+IF(AND(ISNUMBER(OFFSET('Hygiene Data'!$F$5,0,10*ROW('Hygiene Data'!F49))),'Data Summary'!DU55="Yes"),OFFSET('Hygiene Data'!$F$5,0,10*ROW('Hygiene Data'!F49)),NA())</f>
        <v>#N/A</v>
      </c>
      <c r="BG55" s="98" t="e">
        <f ca="true">+IF(AND(ISNUMBER(OFFSET('Hygiene Data'!$F$7,0,10*ROW('Hygiene Data'!F49))),'Data Summary'!DV55="Yes"),OFFSET('Hygiene Data'!$F$7,0,10*ROW('Hygiene Data'!F49)),NA())</f>
        <v>#N/A</v>
      </c>
      <c r="BH55" s="98" t="e">
        <f ca="true">+IF(AND(ISNUMBER(OFFSET('Hygiene Data'!$F$9,0,10*ROW('Hygiene Data'!F49))),'Data Summary'!DW55="Yes"),OFFSET('Hygiene Data'!$F$9,0,10*ROW('Hygiene Data'!F49)),NA())</f>
        <v>#N/A</v>
      </c>
      <c r="BI55" s="98" t="e">
        <f ca="true">+IF(AND(ISNUMBER(OFFSET('Hygiene Data'!$G$5,0,10*ROW('Hygiene Data'!G49))),'Data Summary'!DX55="Yes"),OFFSET('Hygiene Data'!$G$5,0,10*ROW('Hygiene Data'!G49)),NA())</f>
        <v>#N/A</v>
      </c>
      <c r="BJ55" s="98" t="e">
        <f ca="true">+IF(AND(ISNUMBER(OFFSET('Hygiene Data'!$G$7,0,10*ROW('Hygiene Data'!G49))),'Data Summary'!DY55="Yes"),OFFSET('Hygiene Data'!$G$7,0,10*ROW('Hygiene Data'!G49)),NA())</f>
        <v>#N/A</v>
      </c>
      <c r="BK55" s="98" t="e">
        <f ca="true">+IF(AND(ISNUMBER(OFFSET('Hygiene Data'!$G$9,0,10*ROW('Hygiene Data'!G49))),'Data Summary'!DZ55="Yes"),OFFSET('Hygiene Data'!$G$9,0,10*ROW('Hygiene Data'!G49)),NA())</f>
        <v>#N/A</v>
      </c>
      <c r="BL55" s="98" t="e">
        <f ca="true">+IF(AND(ISNUMBER(OFFSET('Hygiene Data'!$H$5,0,10*ROW('Hygiene Data'!H49))),'Data Summary'!EA55="Yes"),OFFSET('Hygiene Data'!$H$5,0,10*ROW('Hygiene Data'!H49)),NA())</f>
        <v>#N/A</v>
      </c>
      <c r="BM55" s="98" t="e">
        <f ca="true">+IF(AND(ISNUMBER(OFFSET('Hygiene Data'!$H$7,0,10*ROW('Hygiene Data'!H49))),'Data Summary'!EB55="Yes"),OFFSET('Hygiene Data'!$H$7,0,10*ROW('Hygiene Data'!H49)),NA())</f>
        <v>#N/A</v>
      </c>
      <c r="BN55" s="98" t="e">
        <f ca="true">+IF(AND(ISNUMBER(OFFSET('Hygiene Data'!$H$9,0,10*ROW('Hygiene Data'!H49))),'Data Summary'!EC55="Yes"),OFFSET('Hygiene Data'!$H$9,0,10*ROW('Hygiene Data'!H49)),NA())</f>
        <v>#N/A</v>
      </c>
      <c r="BO55" s="98" t="e">
        <f ca="true">+IF(AND(ISNUMBER(OFFSET('Hygiene Data'!$I$5,0,10*ROW('Hygiene Data'!I49))),'Data Summary'!ED55="Yes"),OFFSET('Hygiene Data'!$I$5,0,10*ROW('Hygiene Data'!I49)),NA())</f>
        <v>#N/A</v>
      </c>
      <c r="BP55" s="98" t="e">
        <f ca="true">+IF(AND(ISNUMBER(OFFSET('Hygiene Data'!$I$7,0,10*ROW('Hygiene Data'!I49))),'Data Summary'!EE55="Yes"),OFFSET('Hygiene Data'!$I$7,0,10*ROW('Hygiene Data'!I49)),NA())</f>
        <v>#N/A</v>
      </c>
      <c r="BQ55" s="98" t="e">
        <f ca="true">+IF(AND(ISNUMBER(OFFSET('Hygiene Data'!$I$9,0,10*ROW('Hygiene Data'!I49))),'Data Summary'!EF55="Yes"),OFFSET('Hygiene Data'!$I$9,0,10*ROW('Hygiene Data'!I49)),NA())</f>
        <v>#N/A</v>
      </c>
    </row>
    <row xmlns:x14ac="http://schemas.microsoft.com/office/spreadsheetml/2009/9/ac" r="56" x14ac:dyDescent="0.2">
      <c r="A56" s="339" t="e">
        <f ca="true">+RIGHT('Data Summary'!A56,LEN('Data Summary'!A56)-9)</f>
        <v>#VALUE!</v>
      </c>
      <c r="B56" s="36" t="str">
        <f ca="true">+IF(ISTEXT('Data Summary'!B56),'Data Summary'!B56,"")</f>
        <v/>
      </c>
      <c r="C56" s="338" t="e">
        <f ca="true">+VALUE('Data Summary'!C56)</f>
        <v>#VALUE!</v>
      </c>
      <c r="D56" s="96" t="e">
        <f ca="true">+IF(AND(ISNUMBER(OFFSET('Water Data'!$D$4,0,10*ROW('Water Data'!D50))),'Data Summary'!BS56="Yes"),100-OFFSET('Water Data'!$D$4,0,10*ROW('Water Data'!D50)),NA())</f>
        <v>#N/A</v>
      </c>
      <c r="E56" s="96" t="e">
        <f ca="true">+IF(AND(ISNUMBER(OFFSET('Water Data'!$D$6,0,10*ROW('Water Data'!D50))),'Data Summary'!BT56="Yes"),OFFSET('Water Data'!$D$6,0,10*ROW('Water Data'!D50)),NA())</f>
        <v>#N/A</v>
      </c>
      <c r="F56" s="96" t="e">
        <f ca="true">+IF(AND(ISNUMBER(OFFSET('Water Data'!$D$9,0,10*ROW('Water Data'!D50))),'Data Summary'!BU56="Yes"),OFFSET('Water Data'!$D$9,0,10*ROW('Water Data'!D50)),NA())</f>
        <v>#N/A</v>
      </c>
      <c r="G56" s="96" t="e">
        <f ca="true">+IF(AND(ISNUMBER(OFFSET('Water Data'!$E$4,0,10*ROW('Water Data'!E50))),'Data Summary'!BV56="Yes"),100-OFFSET('Water Data'!$E$4,0,10*ROW('Water Data'!E50)),NA())</f>
        <v>#N/A</v>
      </c>
      <c r="H56" s="96" t="e">
        <f ca="true">+IF(AND(ISNUMBER(OFFSET('Water Data'!$E$6,0,10*ROW('Water Data'!E50))),'Data Summary'!BW56="Yes"),OFFSET('Water Data'!$E$6,0,10*ROW('Water Data'!E50)),NA())</f>
        <v>#N/A</v>
      </c>
      <c r="I56" s="96" t="e">
        <f ca="true">+IF(AND(ISNUMBER(OFFSET('Water Data'!$E$9,0,10*ROW('Water Data'!E50))),'Data Summary'!BX56="Yes"),OFFSET('Water Data'!$E$9,0,10*ROW('Water Data'!E50)),NA())</f>
        <v>#N/A</v>
      </c>
      <c r="J56" s="96" t="e">
        <f ca="true">+IF(AND(ISNUMBER(OFFSET('Water Data'!$F$4,0,10*ROW('Water Data'!F50))),'Data Summary'!BY56="Yes"),100-OFFSET('Water Data'!$F$4,0,10*ROW('Water Data'!F50)),NA())</f>
        <v>#N/A</v>
      </c>
      <c r="K56" s="96" t="e">
        <f ca="true">+IF(AND(ISNUMBER(OFFSET('Water Data'!$F$6,0,10*ROW('Water Data'!F50))),'Data Summary'!BZ56="Yes"),OFFSET('Water Data'!$F$6,0,10*ROW('Water Data'!F50)),NA())</f>
        <v>#N/A</v>
      </c>
      <c r="L56" s="96" t="e">
        <f ca="true">+IF(AND(ISNUMBER(OFFSET('Water Data'!$F$9,0,10*ROW('Water Data'!F50))),'Data Summary'!CA56="Yes"),OFFSET('Water Data'!$F$9,0,10*ROW('Water Data'!F50)),NA())</f>
        <v>#N/A</v>
      </c>
      <c r="M56" s="96" t="e">
        <f ca="true">+IF(AND(ISNUMBER(OFFSET('Water Data'!$G$4,0,10*ROW('Water Data'!G50))),'Data Summary'!CB56="Yes"),100-OFFSET('Water Data'!$G$4,0,10*ROW('Water Data'!G50)),NA())</f>
        <v>#N/A</v>
      </c>
      <c r="N56" s="96" t="e">
        <f ca="true">+IF(AND(ISNUMBER(OFFSET('Water Data'!$G$6,0,10*ROW('Water Data'!G50))),'Data Summary'!CC56="Yes"),OFFSET('Water Data'!$G$6,0,10*ROW('Water Data'!G50)),NA())</f>
        <v>#N/A</v>
      </c>
      <c r="O56" s="96" t="e">
        <f ca="true">+IF(AND(ISNUMBER(OFFSET('Water Data'!$G$9,0,10*ROW('Water Data'!G50))),'Data Summary'!CD56="Yes"),OFFSET('Water Data'!$G$9,0,10*ROW('Water Data'!G50)),NA())</f>
        <v>#N/A</v>
      </c>
      <c r="P56" s="96" t="e">
        <f ca="true">+IF(AND(ISNUMBER(OFFSET('Water Data'!$H$4,0,10*ROW('Water Data'!H50))),'Data Summary'!CE56="Yes"),100-OFFSET('Water Data'!$H$4,0,10*ROW('Water Data'!H50)),NA())</f>
        <v>#N/A</v>
      </c>
      <c r="Q56" s="96" t="e">
        <f ca="true">+IF(AND(ISNUMBER(OFFSET('Water Data'!$H$6,0,10*ROW('Water Data'!H50))),'Data Summary'!CF56="Yes"),OFFSET('Water Data'!$H$6,0,10*ROW('Water Data'!H50)),NA())</f>
        <v>#N/A</v>
      </c>
      <c r="R56" s="96" t="e">
        <f ca="true">+IF(AND(ISNUMBER(OFFSET('Water Data'!$H$9,0,10*ROW('Water Data'!H50))),'Data Summary'!CG56="Yes"),OFFSET('Water Data'!$H$9,0,10*ROW('Water Data'!H50)),NA())</f>
        <v>#N/A</v>
      </c>
      <c r="S56" s="96" t="e">
        <f ca="true">+IF(AND(ISNUMBER(OFFSET('Water Data'!$I$4,0,10*ROW('Water Data'!I50))),'Data Summary'!CH56="Yes"),100-OFFSET('Water Data'!$I$4,0,10*ROW('Water Data'!I50)),NA())</f>
        <v>#N/A</v>
      </c>
      <c r="T56" s="96" t="e">
        <f ca="true">+IF(AND(ISNUMBER(OFFSET('Water Data'!$I$6,0,10*ROW('Water Data'!I50))),'Data Summary'!CI56="Yes"),OFFSET('Water Data'!$I$6,0,10*ROW('Water Data'!I50)),NA())</f>
        <v>#N/A</v>
      </c>
      <c r="U56" s="96" t="e">
        <f ca="true">+IF(AND(ISNUMBER(OFFSET('Water Data'!$I$9,0,10*ROW('Water Data'!I50))),'Data Summary'!CJ56="Yes"),OFFSET('Water Data'!$I$9,0,10*ROW('Water Data'!I50)),NA())</f>
        <v>#N/A</v>
      </c>
      <c r="V56" s="97" t="e">
        <f ca="true">+IF(AND(ISNUMBER(OFFSET('Sanitation Data'!$D$4,0,10*ROW('Sanitation Data'!D50))),'Data Summary'!CK56="Yes"),100-OFFSET('Sanitation Data'!$D$4,0,10*ROW('Sanitation Data'!D50)),NA())</f>
        <v>#N/A</v>
      </c>
      <c r="W56" s="97" t="e">
        <f ca="true">+IF(AND(ISNUMBER(OFFSET('Sanitation Data'!$D$6,0,10*ROW('Sanitation Data'!D50))),'Data Summary'!CL56="Yes"),OFFSET('Sanitation Data'!$D$6,0,10*ROW('Sanitation Data'!D50)),NA())</f>
        <v>#N/A</v>
      </c>
      <c r="X56" s="97" t="e">
        <f ca="true">+IF(AND(ISNUMBER(OFFSET('Sanitation Data'!$D$10,0,10*ROW('Sanitation Data'!D50))),'Data Summary'!CM56="Yes"),OFFSET('Sanitation Data'!$D$10,0,10*ROW('Sanitation Data'!D50)),NA())</f>
        <v>#N/A</v>
      </c>
      <c r="Y56" s="97" t="e">
        <f ca="true">+IF(AND(ISNUMBER(OFFSET('Sanitation Data'!$D$11,0,10*ROW('Sanitation Data'!D50))),'Data Summary'!CN56="Yes"),OFFSET('Sanitation Data'!$D$11,0,10*ROW('Sanitation Data'!D50)),NA())</f>
        <v>#N/A</v>
      </c>
      <c r="Z56" s="97" t="e">
        <f ca="true">+IF(AND(ISNUMBER(OFFSET('Sanitation Data'!$D$12,0,10*ROW('Sanitation Data'!D50))),'Data Summary'!CO56="Yes"),OFFSET('Sanitation Data'!$D$12,0,10*ROW('Sanitation Data'!D50)),NA())</f>
        <v>#N/A</v>
      </c>
      <c r="AA56" s="97" t="e">
        <f ca="true">+IF(AND(ISNUMBER(OFFSET('Sanitation Data'!$E$4,0,10*ROW('Sanitation Data'!E50))),'Data Summary'!CP56="Yes"),100-OFFSET('Sanitation Data'!$E$4,0,10*ROW('Sanitation Data'!E50)),NA())</f>
        <v>#N/A</v>
      </c>
      <c r="AB56" s="97" t="e">
        <f ca="true">+IF(AND(ISNUMBER(OFFSET('Sanitation Data'!$E$6,0,10*ROW('Sanitation Data'!E50))),'Data Summary'!CQ56="Yes"),OFFSET('Sanitation Data'!$E$6,0,10*ROW('Sanitation Data'!E50)),NA())</f>
        <v>#N/A</v>
      </c>
      <c r="AC56" s="97" t="e">
        <f ca="true">+IF(AND(ISNUMBER(OFFSET('Sanitation Data'!$E$10,0,10*ROW('Sanitation Data'!E50))),'Data Summary'!CR56="Yes"),OFFSET('Sanitation Data'!$E$10,0,10*ROW('Sanitation Data'!E50)),NA())</f>
        <v>#N/A</v>
      </c>
      <c r="AD56" s="97" t="e">
        <f ca="true">+IF(AND(ISNUMBER(OFFSET('Sanitation Data'!$E$11,0,10*ROW('Sanitation Data'!E50))),'Data Summary'!CS56="Yes"),OFFSET('Sanitation Data'!$E$11,0,10*ROW('Sanitation Data'!E50)),NA())</f>
        <v>#N/A</v>
      </c>
      <c r="AE56" s="97" t="e">
        <f ca="true">+IF(AND(ISNUMBER(OFFSET('Sanitation Data'!$E$12,0,10*ROW('Sanitation Data'!E50))),'Data Summary'!CT56="Yes"),OFFSET('Sanitation Data'!$E$12,0,10*ROW('Sanitation Data'!E50)),NA())</f>
        <v>#N/A</v>
      </c>
      <c r="AF56" s="97" t="e">
        <f ca="true">+IF(AND(ISNUMBER(OFFSET('Sanitation Data'!$F$4,0,10*ROW('Sanitation Data'!F50))),'Data Summary'!CU56="Yes"),100-OFFSET('Sanitation Data'!$F$4,0,10*ROW('Sanitation Data'!F50)),NA())</f>
        <v>#N/A</v>
      </c>
      <c r="AG56" s="97" t="e">
        <f ca="true">+IF(AND(ISNUMBER(OFFSET('Sanitation Data'!$F$6,0,10*ROW('Sanitation Data'!F50))),'Data Summary'!CV56="Yes"),OFFSET('Sanitation Data'!$F$6,0,10*ROW('Sanitation Data'!F50)),NA())</f>
        <v>#N/A</v>
      </c>
      <c r="AH56" s="97" t="e">
        <f ca="true">+IF(AND(ISNUMBER(OFFSET('Sanitation Data'!$F$10,0,10*ROW('Sanitation Data'!F50))),'Data Summary'!CW56="Yes"),OFFSET('Sanitation Data'!$F$10,0,10*ROW('Sanitation Data'!F50)),NA())</f>
        <v>#N/A</v>
      </c>
      <c r="AI56" s="97" t="e">
        <f ca="true">+IF(AND(ISNUMBER(OFFSET('Sanitation Data'!$F$11,0,10*ROW('Sanitation Data'!F50))),'Data Summary'!CX56="Yes"),OFFSET('Sanitation Data'!$F$11,0,10*ROW('Sanitation Data'!F50)),NA())</f>
        <v>#N/A</v>
      </c>
      <c r="AJ56" s="97" t="e">
        <f ca="true">+IF(AND(ISNUMBER(OFFSET('Sanitation Data'!$F$12,0,10*ROW('Sanitation Data'!F50))),'Data Summary'!CY56="Yes"),OFFSET('Sanitation Data'!$F$12,0,10*ROW('Sanitation Data'!F50)),NA())</f>
        <v>#N/A</v>
      </c>
      <c r="AK56" s="97" t="e">
        <f ca="true">+IF(AND(ISNUMBER(OFFSET('Sanitation Data'!$G$4,0,10*ROW('Sanitation Data'!G50))),'Data Summary'!CZ56="Yes"),100-OFFSET('Sanitation Data'!$G$4,0,10*ROW('Sanitation Data'!G50)),NA())</f>
        <v>#N/A</v>
      </c>
      <c r="AL56" s="97" t="e">
        <f ca="true">+IF(AND(ISNUMBER(OFFSET('Sanitation Data'!$G$6,0,10*ROW('Sanitation Data'!G50))),'Data Summary'!DA56="Yes"),OFFSET('Sanitation Data'!$G$6,0,10*ROW('Sanitation Data'!G50)),NA())</f>
        <v>#N/A</v>
      </c>
      <c r="AM56" s="97" t="e">
        <f ca="true">+IF(AND(ISNUMBER(OFFSET('Sanitation Data'!$G$10,0,10*ROW('Sanitation Data'!G50))),'Data Summary'!DB56="Yes"),OFFSET('Sanitation Data'!$G$10,0,10*ROW('Sanitation Data'!G50)),NA())</f>
        <v>#N/A</v>
      </c>
      <c r="AN56" s="97" t="e">
        <f ca="true">+IF(AND(ISNUMBER(OFFSET('Sanitation Data'!$G$11,0,10*ROW('Sanitation Data'!G50))),'Data Summary'!DC56="Yes"),OFFSET('Sanitation Data'!$G$11,0,10*ROW('Sanitation Data'!G50)),NA())</f>
        <v>#N/A</v>
      </c>
      <c r="AO56" s="97" t="e">
        <f ca="true">+IF(AND(ISNUMBER(OFFSET('Sanitation Data'!$G$12,0,10*ROW('Sanitation Data'!G50))),'Data Summary'!DD56="Yes"),OFFSET('Sanitation Data'!$G$12,0,10*ROW('Sanitation Data'!G50)),NA())</f>
        <v>#N/A</v>
      </c>
      <c r="AP56" s="97" t="e">
        <f ca="true">+IF(AND(ISNUMBER(OFFSET('Sanitation Data'!$H$4,0,10*ROW('Sanitation Data'!H50))),'Data Summary'!DE56="Yes"),100-OFFSET('Sanitation Data'!$H$4,0,10*ROW('Sanitation Data'!H50)),NA())</f>
        <v>#N/A</v>
      </c>
      <c r="AQ56" s="97" t="e">
        <f ca="true">+IF(AND(ISNUMBER(OFFSET('Sanitation Data'!$H$6,0,10*ROW('Sanitation Data'!H50))),'Data Summary'!DF56="Yes"),OFFSET('Sanitation Data'!$H$6,0,10*ROW('Sanitation Data'!H50)),NA())</f>
        <v>#N/A</v>
      </c>
      <c r="AR56" s="97" t="e">
        <f ca="true">+IF(AND(ISNUMBER(OFFSET('Sanitation Data'!$H$10,0,10*ROW('Sanitation Data'!H50))),'Data Summary'!DG56="Yes"),OFFSET('Sanitation Data'!$H$10,0,10*ROW('Sanitation Data'!H50)),NA())</f>
        <v>#N/A</v>
      </c>
      <c r="AS56" s="97" t="e">
        <f ca="true">+IF(AND(ISNUMBER(OFFSET('Sanitation Data'!$H$11,0,10*ROW('Sanitation Data'!H50))),'Data Summary'!DH56="Yes"),OFFSET('Sanitation Data'!$H$11,0,10*ROW('Sanitation Data'!H50)),NA())</f>
        <v>#N/A</v>
      </c>
      <c r="AT56" s="97" t="e">
        <f ca="true">+IF(AND(ISNUMBER(OFFSET('Sanitation Data'!$H$12,0,10*ROW('Sanitation Data'!H50))),'Data Summary'!DI56="Yes"),OFFSET('Sanitation Data'!$H$12,0,10*ROW('Sanitation Data'!H50)),NA())</f>
        <v>#N/A</v>
      </c>
      <c r="AU56" s="97" t="e">
        <f ca="true">+IF(AND(ISNUMBER(OFFSET('Sanitation Data'!$I$4,0,10*ROW('Sanitation Data'!I50))),'Data Summary'!DJ56="Yes"),100-OFFSET('Sanitation Data'!$I$4,0,10*ROW('Sanitation Data'!I50)),NA())</f>
        <v>#N/A</v>
      </c>
      <c r="AV56" s="97" t="e">
        <f ca="true">+IF(AND(ISNUMBER(OFFSET('Sanitation Data'!$I$6,0,10*ROW('Sanitation Data'!I50))),'Data Summary'!DK56="Yes"),OFFSET('Sanitation Data'!$I$6,0,10*ROW('Sanitation Data'!I50)),NA())</f>
        <v>#N/A</v>
      </c>
      <c r="AW56" s="97" t="e">
        <f ca="true">+IF(AND(ISNUMBER(OFFSET('Sanitation Data'!$I$10,0,10*ROW('Sanitation Data'!I50))),'Data Summary'!DL56="Yes"),OFFSET('Sanitation Data'!$I$10,0,10*ROW('Sanitation Data'!I50)),NA())</f>
        <v>#N/A</v>
      </c>
      <c r="AX56" s="97" t="e">
        <f ca="true">+IF(AND(ISNUMBER(OFFSET('Sanitation Data'!$I$11,0,10*ROW('Sanitation Data'!I50))),'Data Summary'!DM56="Yes"),OFFSET('Sanitation Data'!$I$11,0,10*ROW('Sanitation Data'!I50)),NA())</f>
        <v>#N/A</v>
      </c>
      <c r="AY56" s="97" t="e">
        <f ca="true">+IF(AND(ISNUMBER(OFFSET('Sanitation Data'!$I$12,0,10*ROW('Sanitation Data'!I50))),'Data Summary'!DN56="Yes"),OFFSET('Sanitation Data'!$I$12,0,10*ROW('Sanitation Data'!I50)),NA())</f>
        <v>#N/A</v>
      </c>
      <c r="AZ56" s="98" t="e">
        <f ca="true">+IF(AND(ISNUMBER(OFFSET('Hygiene Data'!$D$5,0,10*ROW('Hygiene Data'!D50))),'Data Summary'!DO56="Yes"),OFFSET('Hygiene Data'!$D$5,0,10*ROW('Hygiene Data'!D50)),NA())</f>
        <v>#N/A</v>
      </c>
      <c r="BA56" s="98" t="e">
        <f ca="true">+IF(AND(ISNUMBER(OFFSET('Hygiene Data'!$D$7,0,10*ROW('Hygiene Data'!D50))),'Data Summary'!DP56="Yes"),OFFSET('Hygiene Data'!$D$7,0,10*ROW('Hygiene Data'!D50)),NA())</f>
        <v>#N/A</v>
      </c>
      <c r="BB56" s="98" t="e">
        <f ca="true">+IF(AND(ISNUMBER(OFFSET('Hygiene Data'!$D$9,0,10*ROW('Hygiene Data'!D50))),'Data Summary'!DQ56="Yes"),OFFSET('Hygiene Data'!$D$9,0,10*ROW('Hygiene Data'!D50)),NA())</f>
        <v>#N/A</v>
      </c>
      <c r="BC56" s="98" t="e">
        <f ca="true">+IF(AND(ISNUMBER(OFFSET('Hygiene Data'!$E$5,0,10*ROW('Hygiene Data'!E50))),'Data Summary'!DR56="Yes"),OFFSET('Hygiene Data'!$E$5,0,10*ROW('Hygiene Data'!E50)),NA())</f>
        <v>#N/A</v>
      </c>
      <c r="BD56" s="98" t="e">
        <f ca="true">+IF(AND(ISNUMBER(OFFSET('Hygiene Data'!$E$7,0,10*ROW('Hygiene Data'!E50))),'Data Summary'!DS56="Yes"),OFFSET('Hygiene Data'!$E$7,0,10*ROW('Hygiene Data'!E50)),NA())</f>
        <v>#N/A</v>
      </c>
      <c r="BE56" s="98" t="e">
        <f ca="true">+IF(AND(ISNUMBER(OFFSET('Hygiene Data'!$E$9,0,10*ROW('Hygiene Data'!E50))),'Data Summary'!DT56="Yes"),OFFSET('Hygiene Data'!$E$9,0,10*ROW('Hygiene Data'!E50)),NA())</f>
        <v>#N/A</v>
      </c>
      <c r="BF56" s="98" t="e">
        <f ca="true">+IF(AND(ISNUMBER(OFFSET('Hygiene Data'!$F$5,0,10*ROW('Hygiene Data'!F50))),'Data Summary'!DU56="Yes"),OFFSET('Hygiene Data'!$F$5,0,10*ROW('Hygiene Data'!F50)),NA())</f>
        <v>#N/A</v>
      </c>
      <c r="BG56" s="98" t="e">
        <f ca="true">+IF(AND(ISNUMBER(OFFSET('Hygiene Data'!$F$7,0,10*ROW('Hygiene Data'!F50))),'Data Summary'!DV56="Yes"),OFFSET('Hygiene Data'!$F$7,0,10*ROW('Hygiene Data'!F50)),NA())</f>
        <v>#N/A</v>
      </c>
      <c r="BH56" s="98" t="e">
        <f ca="true">+IF(AND(ISNUMBER(OFFSET('Hygiene Data'!$F$9,0,10*ROW('Hygiene Data'!F50))),'Data Summary'!DW56="Yes"),OFFSET('Hygiene Data'!$F$9,0,10*ROW('Hygiene Data'!F50)),NA())</f>
        <v>#N/A</v>
      </c>
      <c r="BI56" s="98" t="e">
        <f ca="true">+IF(AND(ISNUMBER(OFFSET('Hygiene Data'!$G$5,0,10*ROW('Hygiene Data'!G50))),'Data Summary'!DX56="Yes"),OFFSET('Hygiene Data'!$G$5,0,10*ROW('Hygiene Data'!G50)),NA())</f>
        <v>#N/A</v>
      </c>
      <c r="BJ56" s="98" t="e">
        <f ca="true">+IF(AND(ISNUMBER(OFFSET('Hygiene Data'!$G$7,0,10*ROW('Hygiene Data'!G50))),'Data Summary'!DY56="Yes"),OFFSET('Hygiene Data'!$G$7,0,10*ROW('Hygiene Data'!G50)),NA())</f>
        <v>#N/A</v>
      </c>
      <c r="BK56" s="98" t="e">
        <f ca="true">+IF(AND(ISNUMBER(OFFSET('Hygiene Data'!$G$9,0,10*ROW('Hygiene Data'!G50))),'Data Summary'!DZ56="Yes"),OFFSET('Hygiene Data'!$G$9,0,10*ROW('Hygiene Data'!G50)),NA())</f>
        <v>#N/A</v>
      </c>
      <c r="BL56" s="98" t="e">
        <f ca="true">+IF(AND(ISNUMBER(OFFSET('Hygiene Data'!$H$5,0,10*ROW('Hygiene Data'!H50))),'Data Summary'!EA56="Yes"),OFFSET('Hygiene Data'!$H$5,0,10*ROW('Hygiene Data'!H50)),NA())</f>
        <v>#N/A</v>
      </c>
      <c r="BM56" s="98" t="e">
        <f ca="true">+IF(AND(ISNUMBER(OFFSET('Hygiene Data'!$H$7,0,10*ROW('Hygiene Data'!H50))),'Data Summary'!EB56="Yes"),OFFSET('Hygiene Data'!$H$7,0,10*ROW('Hygiene Data'!H50)),NA())</f>
        <v>#N/A</v>
      </c>
      <c r="BN56" s="98" t="e">
        <f ca="true">+IF(AND(ISNUMBER(OFFSET('Hygiene Data'!$H$9,0,10*ROW('Hygiene Data'!H50))),'Data Summary'!EC56="Yes"),OFFSET('Hygiene Data'!$H$9,0,10*ROW('Hygiene Data'!H50)),NA())</f>
        <v>#N/A</v>
      </c>
      <c r="BO56" s="98" t="e">
        <f ca="true">+IF(AND(ISNUMBER(OFFSET('Hygiene Data'!$I$5,0,10*ROW('Hygiene Data'!I50))),'Data Summary'!ED56="Yes"),OFFSET('Hygiene Data'!$I$5,0,10*ROW('Hygiene Data'!I50)),NA())</f>
        <v>#N/A</v>
      </c>
      <c r="BP56" s="98" t="e">
        <f ca="true">+IF(AND(ISNUMBER(OFFSET('Hygiene Data'!$I$7,0,10*ROW('Hygiene Data'!I50))),'Data Summary'!EE56="Yes"),OFFSET('Hygiene Data'!$I$7,0,10*ROW('Hygiene Data'!I50)),NA())</f>
        <v>#N/A</v>
      </c>
      <c r="BQ56" s="98" t="e">
        <f ca="true">+IF(AND(ISNUMBER(OFFSET('Hygiene Data'!$I$9,0,10*ROW('Hygiene Data'!I50))),'Data Summary'!EF56="Yes"),OFFSET('Hygiene Data'!$I$9,0,10*ROW('Hygiene Data'!I50)),NA())</f>
        <v>#N/A</v>
      </c>
    </row>
    <row xmlns:x14ac="http://schemas.microsoft.com/office/spreadsheetml/2009/9/ac" r="57" x14ac:dyDescent="0.2">
      <c r="A57" s="339" t="e">
        <f ca="true">+RIGHT('Data Summary'!A57,LEN('Data Summary'!A57)-9)</f>
        <v>#VALUE!</v>
      </c>
      <c r="B57" s="36" t="str">
        <f ca="true">+IF(ISTEXT('Data Summary'!B57),'Data Summary'!B57,"")</f>
        <v/>
      </c>
      <c r="C57" s="338" t="e">
        <f ca="true">+VALUE('Data Summary'!C57)</f>
        <v>#VALUE!</v>
      </c>
      <c r="D57" s="96" t="e">
        <f ca="true">+IF(AND(ISNUMBER(OFFSET('Water Data'!$D$4,0,10*ROW('Water Data'!D51))),'Data Summary'!BS57="Yes"),100-OFFSET('Water Data'!$D$4,0,10*ROW('Water Data'!D51)),NA())</f>
        <v>#N/A</v>
      </c>
      <c r="E57" s="96" t="e">
        <f ca="true">+IF(AND(ISNUMBER(OFFSET('Water Data'!$D$6,0,10*ROW('Water Data'!D51))),'Data Summary'!BT57="Yes"),OFFSET('Water Data'!$D$6,0,10*ROW('Water Data'!D51)),NA())</f>
        <v>#N/A</v>
      </c>
      <c r="F57" s="96" t="e">
        <f ca="true">+IF(AND(ISNUMBER(OFFSET('Water Data'!$D$9,0,10*ROW('Water Data'!D51))),'Data Summary'!BU57="Yes"),OFFSET('Water Data'!$D$9,0,10*ROW('Water Data'!D51)),NA())</f>
        <v>#N/A</v>
      </c>
      <c r="G57" s="96" t="e">
        <f ca="true">+IF(AND(ISNUMBER(OFFSET('Water Data'!$E$4,0,10*ROW('Water Data'!E51))),'Data Summary'!BV57="Yes"),100-OFFSET('Water Data'!$E$4,0,10*ROW('Water Data'!E51)),NA())</f>
        <v>#N/A</v>
      </c>
      <c r="H57" s="96" t="e">
        <f ca="true">+IF(AND(ISNUMBER(OFFSET('Water Data'!$E$6,0,10*ROW('Water Data'!E51))),'Data Summary'!BW57="Yes"),OFFSET('Water Data'!$E$6,0,10*ROW('Water Data'!E51)),NA())</f>
        <v>#N/A</v>
      </c>
      <c r="I57" s="96" t="e">
        <f ca="true">+IF(AND(ISNUMBER(OFFSET('Water Data'!$E$9,0,10*ROW('Water Data'!E51))),'Data Summary'!BX57="Yes"),OFFSET('Water Data'!$E$9,0,10*ROW('Water Data'!E51)),NA())</f>
        <v>#N/A</v>
      </c>
      <c r="J57" s="96" t="e">
        <f ca="true">+IF(AND(ISNUMBER(OFFSET('Water Data'!$F$4,0,10*ROW('Water Data'!F51))),'Data Summary'!BY57="Yes"),100-OFFSET('Water Data'!$F$4,0,10*ROW('Water Data'!F51)),NA())</f>
        <v>#N/A</v>
      </c>
      <c r="K57" s="96" t="e">
        <f ca="true">+IF(AND(ISNUMBER(OFFSET('Water Data'!$F$6,0,10*ROW('Water Data'!F51))),'Data Summary'!BZ57="Yes"),OFFSET('Water Data'!$F$6,0,10*ROW('Water Data'!F51)),NA())</f>
        <v>#N/A</v>
      </c>
      <c r="L57" s="96" t="e">
        <f ca="true">+IF(AND(ISNUMBER(OFFSET('Water Data'!$F$9,0,10*ROW('Water Data'!F51))),'Data Summary'!CA57="Yes"),OFFSET('Water Data'!$F$9,0,10*ROW('Water Data'!F51)),NA())</f>
        <v>#N/A</v>
      </c>
      <c r="M57" s="96" t="e">
        <f ca="true">+IF(AND(ISNUMBER(OFFSET('Water Data'!$G$4,0,10*ROW('Water Data'!G51))),'Data Summary'!CB57="Yes"),100-OFFSET('Water Data'!$G$4,0,10*ROW('Water Data'!G51)),NA())</f>
        <v>#N/A</v>
      </c>
      <c r="N57" s="96" t="e">
        <f ca="true">+IF(AND(ISNUMBER(OFFSET('Water Data'!$G$6,0,10*ROW('Water Data'!G51))),'Data Summary'!CC57="Yes"),OFFSET('Water Data'!$G$6,0,10*ROW('Water Data'!G51)),NA())</f>
        <v>#N/A</v>
      </c>
      <c r="O57" s="96" t="e">
        <f ca="true">+IF(AND(ISNUMBER(OFFSET('Water Data'!$G$9,0,10*ROW('Water Data'!G51))),'Data Summary'!CD57="Yes"),OFFSET('Water Data'!$G$9,0,10*ROW('Water Data'!G51)),NA())</f>
        <v>#N/A</v>
      </c>
      <c r="P57" s="96" t="e">
        <f ca="true">+IF(AND(ISNUMBER(OFFSET('Water Data'!$H$4,0,10*ROW('Water Data'!H51))),'Data Summary'!CE57="Yes"),100-OFFSET('Water Data'!$H$4,0,10*ROW('Water Data'!H51)),NA())</f>
        <v>#N/A</v>
      </c>
      <c r="Q57" s="96" t="e">
        <f ca="true">+IF(AND(ISNUMBER(OFFSET('Water Data'!$H$6,0,10*ROW('Water Data'!H51))),'Data Summary'!CF57="Yes"),OFFSET('Water Data'!$H$6,0,10*ROW('Water Data'!H51)),NA())</f>
        <v>#N/A</v>
      </c>
      <c r="R57" s="96" t="e">
        <f ca="true">+IF(AND(ISNUMBER(OFFSET('Water Data'!$H$9,0,10*ROW('Water Data'!H51))),'Data Summary'!CG57="Yes"),OFFSET('Water Data'!$H$9,0,10*ROW('Water Data'!H51)),NA())</f>
        <v>#N/A</v>
      </c>
      <c r="S57" s="96" t="e">
        <f ca="true">+IF(AND(ISNUMBER(OFFSET('Water Data'!$I$4,0,10*ROW('Water Data'!I51))),'Data Summary'!CH57="Yes"),100-OFFSET('Water Data'!$I$4,0,10*ROW('Water Data'!I51)),NA())</f>
        <v>#N/A</v>
      </c>
      <c r="T57" s="96" t="e">
        <f ca="true">+IF(AND(ISNUMBER(OFFSET('Water Data'!$I$6,0,10*ROW('Water Data'!I51))),'Data Summary'!CI57="Yes"),OFFSET('Water Data'!$I$6,0,10*ROW('Water Data'!I51)),NA())</f>
        <v>#N/A</v>
      </c>
      <c r="U57" s="96" t="e">
        <f ca="true">+IF(AND(ISNUMBER(OFFSET('Water Data'!$I$9,0,10*ROW('Water Data'!I51))),'Data Summary'!CJ57="Yes"),OFFSET('Water Data'!$I$9,0,10*ROW('Water Data'!I51)),NA())</f>
        <v>#N/A</v>
      </c>
      <c r="V57" s="97" t="e">
        <f ca="true">+IF(AND(ISNUMBER(OFFSET('Sanitation Data'!$D$4,0,10*ROW('Sanitation Data'!D51))),'Data Summary'!CK57="Yes"),100-OFFSET('Sanitation Data'!$D$4,0,10*ROW('Sanitation Data'!D51)),NA())</f>
        <v>#N/A</v>
      </c>
      <c r="W57" s="97" t="e">
        <f ca="true">+IF(AND(ISNUMBER(OFFSET('Sanitation Data'!$D$6,0,10*ROW('Sanitation Data'!D51))),'Data Summary'!CL57="Yes"),OFFSET('Sanitation Data'!$D$6,0,10*ROW('Sanitation Data'!D51)),NA())</f>
        <v>#N/A</v>
      </c>
      <c r="X57" s="97" t="e">
        <f ca="true">+IF(AND(ISNUMBER(OFFSET('Sanitation Data'!$D$10,0,10*ROW('Sanitation Data'!D51))),'Data Summary'!CM57="Yes"),OFFSET('Sanitation Data'!$D$10,0,10*ROW('Sanitation Data'!D51)),NA())</f>
        <v>#N/A</v>
      </c>
      <c r="Y57" s="97" t="e">
        <f ca="true">+IF(AND(ISNUMBER(OFFSET('Sanitation Data'!$D$11,0,10*ROW('Sanitation Data'!D51))),'Data Summary'!CN57="Yes"),OFFSET('Sanitation Data'!$D$11,0,10*ROW('Sanitation Data'!D51)),NA())</f>
        <v>#N/A</v>
      </c>
      <c r="Z57" s="97" t="e">
        <f ca="true">+IF(AND(ISNUMBER(OFFSET('Sanitation Data'!$D$12,0,10*ROW('Sanitation Data'!D51))),'Data Summary'!CO57="Yes"),OFFSET('Sanitation Data'!$D$12,0,10*ROW('Sanitation Data'!D51)),NA())</f>
        <v>#N/A</v>
      </c>
      <c r="AA57" s="97" t="e">
        <f ca="true">+IF(AND(ISNUMBER(OFFSET('Sanitation Data'!$E$4,0,10*ROW('Sanitation Data'!E51))),'Data Summary'!CP57="Yes"),100-OFFSET('Sanitation Data'!$E$4,0,10*ROW('Sanitation Data'!E51)),NA())</f>
        <v>#N/A</v>
      </c>
      <c r="AB57" s="97" t="e">
        <f ca="true">+IF(AND(ISNUMBER(OFFSET('Sanitation Data'!$E$6,0,10*ROW('Sanitation Data'!E51))),'Data Summary'!CQ57="Yes"),OFFSET('Sanitation Data'!$E$6,0,10*ROW('Sanitation Data'!E51)),NA())</f>
        <v>#N/A</v>
      </c>
      <c r="AC57" s="97" t="e">
        <f ca="true">+IF(AND(ISNUMBER(OFFSET('Sanitation Data'!$E$10,0,10*ROW('Sanitation Data'!E51))),'Data Summary'!CR57="Yes"),OFFSET('Sanitation Data'!$E$10,0,10*ROW('Sanitation Data'!E51)),NA())</f>
        <v>#N/A</v>
      </c>
      <c r="AD57" s="97" t="e">
        <f ca="true">+IF(AND(ISNUMBER(OFFSET('Sanitation Data'!$E$11,0,10*ROW('Sanitation Data'!E51))),'Data Summary'!CS57="Yes"),OFFSET('Sanitation Data'!$E$11,0,10*ROW('Sanitation Data'!E51)),NA())</f>
        <v>#N/A</v>
      </c>
      <c r="AE57" s="97" t="e">
        <f ca="true">+IF(AND(ISNUMBER(OFFSET('Sanitation Data'!$E$12,0,10*ROW('Sanitation Data'!E51))),'Data Summary'!CT57="Yes"),OFFSET('Sanitation Data'!$E$12,0,10*ROW('Sanitation Data'!E51)),NA())</f>
        <v>#N/A</v>
      </c>
      <c r="AF57" s="97" t="e">
        <f ca="true">+IF(AND(ISNUMBER(OFFSET('Sanitation Data'!$F$4,0,10*ROW('Sanitation Data'!F51))),'Data Summary'!CU57="Yes"),100-OFFSET('Sanitation Data'!$F$4,0,10*ROW('Sanitation Data'!F51)),NA())</f>
        <v>#N/A</v>
      </c>
      <c r="AG57" s="97" t="e">
        <f ca="true">+IF(AND(ISNUMBER(OFFSET('Sanitation Data'!$F$6,0,10*ROW('Sanitation Data'!F51))),'Data Summary'!CV57="Yes"),OFFSET('Sanitation Data'!$F$6,0,10*ROW('Sanitation Data'!F51)),NA())</f>
        <v>#N/A</v>
      </c>
      <c r="AH57" s="97" t="e">
        <f ca="true">+IF(AND(ISNUMBER(OFFSET('Sanitation Data'!$F$10,0,10*ROW('Sanitation Data'!F51))),'Data Summary'!CW57="Yes"),OFFSET('Sanitation Data'!$F$10,0,10*ROW('Sanitation Data'!F51)),NA())</f>
        <v>#N/A</v>
      </c>
      <c r="AI57" s="97" t="e">
        <f ca="true">+IF(AND(ISNUMBER(OFFSET('Sanitation Data'!$F$11,0,10*ROW('Sanitation Data'!F51))),'Data Summary'!CX57="Yes"),OFFSET('Sanitation Data'!$F$11,0,10*ROW('Sanitation Data'!F51)),NA())</f>
        <v>#N/A</v>
      </c>
      <c r="AJ57" s="97" t="e">
        <f ca="true">+IF(AND(ISNUMBER(OFFSET('Sanitation Data'!$F$12,0,10*ROW('Sanitation Data'!F51))),'Data Summary'!CY57="Yes"),OFFSET('Sanitation Data'!$F$12,0,10*ROW('Sanitation Data'!F51)),NA())</f>
        <v>#N/A</v>
      </c>
      <c r="AK57" s="97" t="e">
        <f ca="true">+IF(AND(ISNUMBER(OFFSET('Sanitation Data'!$G$4,0,10*ROW('Sanitation Data'!G51))),'Data Summary'!CZ57="Yes"),100-OFFSET('Sanitation Data'!$G$4,0,10*ROW('Sanitation Data'!G51)),NA())</f>
        <v>#N/A</v>
      </c>
      <c r="AL57" s="97" t="e">
        <f ca="true">+IF(AND(ISNUMBER(OFFSET('Sanitation Data'!$G$6,0,10*ROW('Sanitation Data'!G51))),'Data Summary'!DA57="Yes"),OFFSET('Sanitation Data'!$G$6,0,10*ROW('Sanitation Data'!G51)),NA())</f>
        <v>#N/A</v>
      </c>
      <c r="AM57" s="97" t="e">
        <f ca="true">+IF(AND(ISNUMBER(OFFSET('Sanitation Data'!$G$10,0,10*ROW('Sanitation Data'!G51))),'Data Summary'!DB57="Yes"),OFFSET('Sanitation Data'!$G$10,0,10*ROW('Sanitation Data'!G51)),NA())</f>
        <v>#N/A</v>
      </c>
      <c r="AN57" s="97" t="e">
        <f ca="true">+IF(AND(ISNUMBER(OFFSET('Sanitation Data'!$G$11,0,10*ROW('Sanitation Data'!G51))),'Data Summary'!DC57="Yes"),OFFSET('Sanitation Data'!$G$11,0,10*ROW('Sanitation Data'!G51)),NA())</f>
        <v>#N/A</v>
      </c>
      <c r="AO57" s="97" t="e">
        <f ca="true">+IF(AND(ISNUMBER(OFFSET('Sanitation Data'!$G$12,0,10*ROW('Sanitation Data'!G51))),'Data Summary'!DD57="Yes"),OFFSET('Sanitation Data'!$G$12,0,10*ROW('Sanitation Data'!G51)),NA())</f>
        <v>#N/A</v>
      </c>
      <c r="AP57" s="97" t="e">
        <f ca="true">+IF(AND(ISNUMBER(OFFSET('Sanitation Data'!$H$4,0,10*ROW('Sanitation Data'!H51))),'Data Summary'!DE57="Yes"),100-OFFSET('Sanitation Data'!$H$4,0,10*ROW('Sanitation Data'!H51)),NA())</f>
        <v>#N/A</v>
      </c>
      <c r="AQ57" s="97" t="e">
        <f ca="true">+IF(AND(ISNUMBER(OFFSET('Sanitation Data'!$H$6,0,10*ROW('Sanitation Data'!H51))),'Data Summary'!DF57="Yes"),OFFSET('Sanitation Data'!$H$6,0,10*ROW('Sanitation Data'!H51)),NA())</f>
        <v>#N/A</v>
      </c>
      <c r="AR57" s="97" t="e">
        <f ca="true">+IF(AND(ISNUMBER(OFFSET('Sanitation Data'!$H$10,0,10*ROW('Sanitation Data'!H51))),'Data Summary'!DG57="Yes"),OFFSET('Sanitation Data'!$H$10,0,10*ROW('Sanitation Data'!H51)),NA())</f>
        <v>#N/A</v>
      </c>
      <c r="AS57" s="97" t="e">
        <f ca="true">+IF(AND(ISNUMBER(OFFSET('Sanitation Data'!$H$11,0,10*ROW('Sanitation Data'!H51))),'Data Summary'!DH57="Yes"),OFFSET('Sanitation Data'!$H$11,0,10*ROW('Sanitation Data'!H51)),NA())</f>
        <v>#N/A</v>
      </c>
      <c r="AT57" s="97" t="e">
        <f ca="true">+IF(AND(ISNUMBER(OFFSET('Sanitation Data'!$H$12,0,10*ROW('Sanitation Data'!H51))),'Data Summary'!DI57="Yes"),OFFSET('Sanitation Data'!$H$12,0,10*ROW('Sanitation Data'!H51)),NA())</f>
        <v>#N/A</v>
      </c>
      <c r="AU57" s="97" t="e">
        <f ca="true">+IF(AND(ISNUMBER(OFFSET('Sanitation Data'!$I$4,0,10*ROW('Sanitation Data'!I51))),'Data Summary'!DJ57="Yes"),100-OFFSET('Sanitation Data'!$I$4,0,10*ROW('Sanitation Data'!I51)),NA())</f>
        <v>#N/A</v>
      </c>
      <c r="AV57" s="97" t="e">
        <f ca="true">+IF(AND(ISNUMBER(OFFSET('Sanitation Data'!$I$6,0,10*ROW('Sanitation Data'!I51))),'Data Summary'!DK57="Yes"),OFFSET('Sanitation Data'!$I$6,0,10*ROW('Sanitation Data'!I51)),NA())</f>
        <v>#N/A</v>
      </c>
      <c r="AW57" s="97" t="e">
        <f ca="true">+IF(AND(ISNUMBER(OFFSET('Sanitation Data'!$I$10,0,10*ROW('Sanitation Data'!I51))),'Data Summary'!DL57="Yes"),OFFSET('Sanitation Data'!$I$10,0,10*ROW('Sanitation Data'!I51)),NA())</f>
        <v>#N/A</v>
      </c>
      <c r="AX57" s="97" t="e">
        <f ca="true">+IF(AND(ISNUMBER(OFFSET('Sanitation Data'!$I$11,0,10*ROW('Sanitation Data'!I51))),'Data Summary'!DM57="Yes"),OFFSET('Sanitation Data'!$I$11,0,10*ROW('Sanitation Data'!I51)),NA())</f>
        <v>#N/A</v>
      </c>
      <c r="AY57" s="97" t="e">
        <f ca="true">+IF(AND(ISNUMBER(OFFSET('Sanitation Data'!$I$12,0,10*ROW('Sanitation Data'!I51))),'Data Summary'!DN57="Yes"),OFFSET('Sanitation Data'!$I$12,0,10*ROW('Sanitation Data'!I51)),NA())</f>
        <v>#N/A</v>
      </c>
      <c r="AZ57" s="98" t="e">
        <f ca="true">+IF(AND(ISNUMBER(OFFSET('Hygiene Data'!$D$5,0,10*ROW('Hygiene Data'!D51))),'Data Summary'!DO57="Yes"),OFFSET('Hygiene Data'!$D$5,0,10*ROW('Hygiene Data'!D51)),NA())</f>
        <v>#N/A</v>
      </c>
      <c r="BA57" s="98" t="e">
        <f ca="true">+IF(AND(ISNUMBER(OFFSET('Hygiene Data'!$D$7,0,10*ROW('Hygiene Data'!D51))),'Data Summary'!DP57="Yes"),OFFSET('Hygiene Data'!$D$7,0,10*ROW('Hygiene Data'!D51)),NA())</f>
        <v>#N/A</v>
      </c>
      <c r="BB57" s="98" t="e">
        <f ca="true">+IF(AND(ISNUMBER(OFFSET('Hygiene Data'!$D$9,0,10*ROW('Hygiene Data'!D51))),'Data Summary'!DQ57="Yes"),OFFSET('Hygiene Data'!$D$9,0,10*ROW('Hygiene Data'!D51)),NA())</f>
        <v>#N/A</v>
      </c>
      <c r="BC57" s="98" t="e">
        <f ca="true">+IF(AND(ISNUMBER(OFFSET('Hygiene Data'!$E$5,0,10*ROW('Hygiene Data'!E51))),'Data Summary'!DR57="Yes"),OFFSET('Hygiene Data'!$E$5,0,10*ROW('Hygiene Data'!E51)),NA())</f>
        <v>#N/A</v>
      </c>
      <c r="BD57" s="98" t="e">
        <f ca="true">+IF(AND(ISNUMBER(OFFSET('Hygiene Data'!$E$7,0,10*ROW('Hygiene Data'!E51))),'Data Summary'!DS57="Yes"),OFFSET('Hygiene Data'!$E$7,0,10*ROW('Hygiene Data'!E51)),NA())</f>
        <v>#N/A</v>
      </c>
      <c r="BE57" s="98" t="e">
        <f ca="true">+IF(AND(ISNUMBER(OFFSET('Hygiene Data'!$E$9,0,10*ROW('Hygiene Data'!E51))),'Data Summary'!DT57="Yes"),OFFSET('Hygiene Data'!$E$9,0,10*ROW('Hygiene Data'!E51)),NA())</f>
        <v>#N/A</v>
      </c>
      <c r="BF57" s="98" t="e">
        <f ca="true">+IF(AND(ISNUMBER(OFFSET('Hygiene Data'!$F$5,0,10*ROW('Hygiene Data'!F51))),'Data Summary'!DU57="Yes"),OFFSET('Hygiene Data'!$F$5,0,10*ROW('Hygiene Data'!F51)),NA())</f>
        <v>#N/A</v>
      </c>
      <c r="BG57" s="98" t="e">
        <f ca="true">+IF(AND(ISNUMBER(OFFSET('Hygiene Data'!$F$7,0,10*ROW('Hygiene Data'!F51))),'Data Summary'!DV57="Yes"),OFFSET('Hygiene Data'!$F$7,0,10*ROW('Hygiene Data'!F51)),NA())</f>
        <v>#N/A</v>
      </c>
      <c r="BH57" s="98" t="e">
        <f ca="true">+IF(AND(ISNUMBER(OFFSET('Hygiene Data'!$F$9,0,10*ROW('Hygiene Data'!F51))),'Data Summary'!DW57="Yes"),OFFSET('Hygiene Data'!$F$9,0,10*ROW('Hygiene Data'!F51)),NA())</f>
        <v>#N/A</v>
      </c>
      <c r="BI57" s="98" t="e">
        <f ca="true">+IF(AND(ISNUMBER(OFFSET('Hygiene Data'!$G$5,0,10*ROW('Hygiene Data'!G51))),'Data Summary'!DX57="Yes"),OFFSET('Hygiene Data'!$G$5,0,10*ROW('Hygiene Data'!G51)),NA())</f>
        <v>#N/A</v>
      </c>
      <c r="BJ57" s="98" t="e">
        <f ca="true">+IF(AND(ISNUMBER(OFFSET('Hygiene Data'!$G$7,0,10*ROW('Hygiene Data'!G51))),'Data Summary'!DY57="Yes"),OFFSET('Hygiene Data'!$G$7,0,10*ROW('Hygiene Data'!G51)),NA())</f>
        <v>#N/A</v>
      </c>
      <c r="BK57" s="98" t="e">
        <f ca="true">+IF(AND(ISNUMBER(OFFSET('Hygiene Data'!$G$9,0,10*ROW('Hygiene Data'!G51))),'Data Summary'!DZ57="Yes"),OFFSET('Hygiene Data'!$G$9,0,10*ROW('Hygiene Data'!G51)),NA())</f>
        <v>#N/A</v>
      </c>
      <c r="BL57" s="98" t="e">
        <f ca="true">+IF(AND(ISNUMBER(OFFSET('Hygiene Data'!$H$5,0,10*ROW('Hygiene Data'!H51))),'Data Summary'!EA57="Yes"),OFFSET('Hygiene Data'!$H$5,0,10*ROW('Hygiene Data'!H51)),NA())</f>
        <v>#N/A</v>
      </c>
      <c r="BM57" s="98" t="e">
        <f ca="true">+IF(AND(ISNUMBER(OFFSET('Hygiene Data'!$H$7,0,10*ROW('Hygiene Data'!H51))),'Data Summary'!EB57="Yes"),OFFSET('Hygiene Data'!$H$7,0,10*ROW('Hygiene Data'!H51)),NA())</f>
        <v>#N/A</v>
      </c>
      <c r="BN57" s="98" t="e">
        <f ca="true">+IF(AND(ISNUMBER(OFFSET('Hygiene Data'!$H$9,0,10*ROW('Hygiene Data'!H51))),'Data Summary'!EC57="Yes"),OFFSET('Hygiene Data'!$H$9,0,10*ROW('Hygiene Data'!H51)),NA())</f>
        <v>#N/A</v>
      </c>
      <c r="BO57" s="98" t="e">
        <f ca="true">+IF(AND(ISNUMBER(OFFSET('Hygiene Data'!$I$5,0,10*ROW('Hygiene Data'!I51))),'Data Summary'!ED57="Yes"),OFFSET('Hygiene Data'!$I$5,0,10*ROW('Hygiene Data'!I51)),NA())</f>
        <v>#N/A</v>
      </c>
      <c r="BP57" s="98" t="e">
        <f ca="true">+IF(AND(ISNUMBER(OFFSET('Hygiene Data'!$I$7,0,10*ROW('Hygiene Data'!I51))),'Data Summary'!EE57="Yes"),OFFSET('Hygiene Data'!$I$7,0,10*ROW('Hygiene Data'!I51)),NA())</f>
        <v>#N/A</v>
      </c>
      <c r="BQ57" s="98" t="e">
        <f ca="true">+IF(AND(ISNUMBER(OFFSET('Hygiene Data'!$I$9,0,10*ROW('Hygiene Data'!I51))),'Data Summary'!EF57="Yes"),OFFSET('Hygiene Data'!$I$9,0,10*ROW('Hygiene Data'!I51)),NA())</f>
        <v>#N/A</v>
      </c>
    </row>
    <row xmlns:x14ac="http://schemas.microsoft.com/office/spreadsheetml/2009/9/ac" r="58" x14ac:dyDescent="0.2">
      <c r="A58" s="339" t="e">
        <f ca="true">+RIGHT('Data Summary'!A58,LEN('Data Summary'!A58)-9)</f>
        <v>#VALUE!</v>
      </c>
      <c r="B58" s="36" t="str">
        <f ca="true">+IF(ISTEXT('Data Summary'!B58),'Data Summary'!B58,"")</f>
        <v/>
      </c>
      <c r="C58" s="338" t="e">
        <f ca="true">+VALUE('Data Summary'!C58)</f>
        <v>#VALUE!</v>
      </c>
      <c r="D58" s="96" t="e">
        <f ca="true">+IF(AND(ISNUMBER(OFFSET('Water Data'!$D$4,0,10*ROW('Water Data'!D52))),'Data Summary'!BS58="Yes"),100-OFFSET('Water Data'!$D$4,0,10*ROW('Water Data'!D52)),NA())</f>
        <v>#N/A</v>
      </c>
      <c r="E58" s="96" t="e">
        <f ca="true">+IF(AND(ISNUMBER(OFFSET('Water Data'!$D$6,0,10*ROW('Water Data'!D52))),'Data Summary'!BT58="Yes"),OFFSET('Water Data'!$D$6,0,10*ROW('Water Data'!D52)),NA())</f>
        <v>#N/A</v>
      </c>
      <c r="F58" s="96" t="e">
        <f ca="true">+IF(AND(ISNUMBER(OFFSET('Water Data'!$D$9,0,10*ROW('Water Data'!D52))),'Data Summary'!BU58="Yes"),OFFSET('Water Data'!$D$9,0,10*ROW('Water Data'!D52)),NA())</f>
        <v>#N/A</v>
      </c>
      <c r="G58" s="96" t="e">
        <f ca="true">+IF(AND(ISNUMBER(OFFSET('Water Data'!$E$4,0,10*ROW('Water Data'!E52))),'Data Summary'!BV58="Yes"),100-OFFSET('Water Data'!$E$4,0,10*ROW('Water Data'!E52)),NA())</f>
        <v>#N/A</v>
      </c>
      <c r="H58" s="96" t="e">
        <f ca="true">+IF(AND(ISNUMBER(OFFSET('Water Data'!$E$6,0,10*ROW('Water Data'!E52))),'Data Summary'!BW58="Yes"),OFFSET('Water Data'!$E$6,0,10*ROW('Water Data'!E52)),NA())</f>
        <v>#N/A</v>
      </c>
      <c r="I58" s="96" t="e">
        <f ca="true">+IF(AND(ISNUMBER(OFFSET('Water Data'!$E$9,0,10*ROW('Water Data'!E52))),'Data Summary'!BX58="Yes"),OFFSET('Water Data'!$E$9,0,10*ROW('Water Data'!E52)),NA())</f>
        <v>#N/A</v>
      </c>
      <c r="J58" s="96" t="e">
        <f ca="true">+IF(AND(ISNUMBER(OFFSET('Water Data'!$F$4,0,10*ROW('Water Data'!F52))),'Data Summary'!BY58="Yes"),100-OFFSET('Water Data'!$F$4,0,10*ROW('Water Data'!F52)),NA())</f>
        <v>#N/A</v>
      </c>
      <c r="K58" s="96" t="e">
        <f ca="true">+IF(AND(ISNUMBER(OFFSET('Water Data'!$F$6,0,10*ROW('Water Data'!F52))),'Data Summary'!BZ58="Yes"),OFFSET('Water Data'!$F$6,0,10*ROW('Water Data'!F52)),NA())</f>
        <v>#N/A</v>
      </c>
      <c r="L58" s="96" t="e">
        <f ca="true">+IF(AND(ISNUMBER(OFFSET('Water Data'!$F$9,0,10*ROW('Water Data'!F52))),'Data Summary'!CA58="Yes"),OFFSET('Water Data'!$F$9,0,10*ROW('Water Data'!F52)),NA())</f>
        <v>#N/A</v>
      </c>
      <c r="M58" s="96" t="e">
        <f ca="true">+IF(AND(ISNUMBER(OFFSET('Water Data'!$G$4,0,10*ROW('Water Data'!G52))),'Data Summary'!CB58="Yes"),100-OFFSET('Water Data'!$G$4,0,10*ROW('Water Data'!G52)),NA())</f>
        <v>#N/A</v>
      </c>
      <c r="N58" s="96" t="e">
        <f ca="true">+IF(AND(ISNUMBER(OFFSET('Water Data'!$G$6,0,10*ROW('Water Data'!G52))),'Data Summary'!CC58="Yes"),OFFSET('Water Data'!$G$6,0,10*ROW('Water Data'!G52)),NA())</f>
        <v>#N/A</v>
      </c>
      <c r="O58" s="96" t="e">
        <f ca="true">+IF(AND(ISNUMBER(OFFSET('Water Data'!$G$9,0,10*ROW('Water Data'!G52))),'Data Summary'!CD58="Yes"),OFFSET('Water Data'!$G$9,0,10*ROW('Water Data'!G52)),NA())</f>
        <v>#N/A</v>
      </c>
      <c r="P58" s="96" t="e">
        <f ca="true">+IF(AND(ISNUMBER(OFFSET('Water Data'!$H$4,0,10*ROW('Water Data'!H52))),'Data Summary'!CE58="Yes"),100-OFFSET('Water Data'!$H$4,0,10*ROW('Water Data'!H52)),NA())</f>
        <v>#N/A</v>
      </c>
      <c r="Q58" s="96" t="e">
        <f ca="true">+IF(AND(ISNUMBER(OFFSET('Water Data'!$H$6,0,10*ROW('Water Data'!H52))),'Data Summary'!CF58="Yes"),OFFSET('Water Data'!$H$6,0,10*ROW('Water Data'!H52)),NA())</f>
        <v>#N/A</v>
      </c>
      <c r="R58" s="96" t="e">
        <f ca="true">+IF(AND(ISNUMBER(OFFSET('Water Data'!$H$9,0,10*ROW('Water Data'!H52))),'Data Summary'!CG58="Yes"),OFFSET('Water Data'!$H$9,0,10*ROW('Water Data'!H52)),NA())</f>
        <v>#N/A</v>
      </c>
      <c r="S58" s="96" t="e">
        <f ca="true">+IF(AND(ISNUMBER(OFFSET('Water Data'!$I$4,0,10*ROW('Water Data'!I52))),'Data Summary'!CH58="Yes"),100-OFFSET('Water Data'!$I$4,0,10*ROW('Water Data'!I52)),NA())</f>
        <v>#N/A</v>
      </c>
      <c r="T58" s="96" t="e">
        <f ca="true">+IF(AND(ISNUMBER(OFFSET('Water Data'!$I$6,0,10*ROW('Water Data'!I52))),'Data Summary'!CI58="Yes"),OFFSET('Water Data'!$I$6,0,10*ROW('Water Data'!I52)),NA())</f>
        <v>#N/A</v>
      </c>
      <c r="U58" s="96" t="e">
        <f ca="true">+IF(AND(ISNUMBER(OFFSET('Water Data'!$I$9,0,10*ROW('Water Data'!I52))),'Data Summary'!CJ58="Yes"),OFFSET('Water Data'!$I$9,0,10*ROW('Water Data'!I52)),NA())</f>
        <v>#N/A</v>
      </c>
      <c r="V58" s="97" t="e">
        <f ca="true">+IF(AND(ISNUMBER(OFFSET('Sanitation Data'!$D$4,0,10*ROW('Sanitation Data'!D52))),'Data Summary'!CK58="Yes"),100-OFFSET('Sanitation Data'!$D$4,0,10*ROW('Sanitation Data'!D52)),NA())</f>
        <v>#N/A</v>
      </c>
      <c r="W58" s="97" t="e">
        <f ca="true">+IF(AND(ISNUMBER(OFFSET('Sanitation Data'!$D$6,0,10*ROW('Sanitation Data'!D52))),'Data Summary'!CL58="Yes"),OFFSET('Sanitation Data'!$D$6,0,10*ROW('Sanitation Data'!D52)),NA())</f>
        <v>#N/A</v>
      </c>
      <c r="X58" s="97" t="e">
        <f ca="true">+IF(AND(ISNUMBER(OFFSET('Sanitation Data'!$D$10,0,10*ROW('Sanitation Data'!D52))),'Data Summary'!CM58="Yes"),OFFSET('Sanitation Data'!$D$10,0,10*ROW('Sanitation Data'!D52)),NA())</f>
        <v>#N/A</v>
      </c>
      <c r="Y58" s="97" t="e">
        <f ca="true">+IF(AND(ISNUMBER(OFFSET('Sanitation Data'!$D$11,0,10*ROW('Sanitation Data'!D52))),'Data Summary'!CN58="Yes"),OFFSET('Sanitation Data'!$D$11,0,10*ROW('Sanitation Data'!D52)),NA())</f>
        <v>#N/A</v>
      </c>
      <c r="Z58" s="97" t="e">
        <f ca="true">+IF(AND(ISNUMBER(OFFSET('Sanitation Data'!$D$12,0,10*ROW('Sanitation Data'!D52))),'Data Summary'!CO58="Yes"),OFFSET('Sanitation Data'!$D$12,0,10*ROW('Sanitation Data'!D52)),NA())</f>
        <v>#N/A</v>
      </c>
      <c r="AA58" s="97" t="e">
        <f ca="true">+IF(AND(ISNUMBER(OFFSET('Sanitation Data'!$E$4,0,10*ROW('Sanitation Data'!E52))),'Data Summary'!CP58="Yes"),100-OFFSET('Sanitation Data'!$E$4,0,10*ROW('Sanitation Data'!E52)),NA())</f>
        <v>#N/A</v>
      </c>
      <c r="AB58" s="97" t="e">
        <f ca="true">+IF(AND(ISNUMBER(OFFSET('Sanitation Data'!$E$6,0,10*ROW('Sanitation Data'!E52))),'Data Summary'!CQ58="Yes"),OFFSET('Sanitation Data'!$E$6,0,10*ROW('Sanitation Data'!E52)),NA())</f>
        <v>#N/A</v>
      </c>
      <c r="AC58" s="97" t="e">
        <f ca="true">+IF(AND(ISNUMBER(OFFSET('Sanitation Data'!$E$10,0,10*ROW('Sanitation Data'!E52))),'Data Summary'!CR58="Yes"),OFFSET('Sanitation Data'!$E$10,0,10*ROW('Sanitation Data'!E52)),NA())</f>
        <v>#N/A</v>
      </c>
      <c r="AD58" s="97" t="e">
        <f ca="true">+IF(AND(ISNUMBER(OFFSET('Sanitation Data'!$E$11,0,10*ROW('Sanitation Data'!E52))),'Data Summary'!CS58="Yes"),OFFSET('Sanitation Data'!$E$11,0,10*ROW('Sanitation Data'!E52)),NA())</f>
        <v>#N/A</v>
      </c>
      <c r="AE58" s="97" t="e">
        <f ca="true">+IF(AND(ISNUMBER(OFFSET('Sanitation Data'!$E$12,0,10*ROW('Sanitation Data'!E52))),'Data Summary'!CT58="Yes"),OFFSET('Sanitation Data'!$E$12,0,10*ROW('Sanitation Data'!E52)),NA())</f>
        <v>#N/A</v>
      </c>
      <c r="AF58" s="97" t="e">
        <f ca="true">+IF(AND(ISNUMBER(OFFSET('Sanitation Data'!$F$4,0,10*ROW('Sanitation Data'!F52))),'Data Summary'!CU58="Yes"),100-OFFSET('Sanitation Data'!$F$4,0,10*ROW('Sanitation Data'!F52)),NA())</f>
        <v>#N/A</v>
      </c>
      <c r="AG58" s="97" t="e">
        <f ca="true">+IF(AND(ISNUMBER(OFFSET('Sanitation Data'!$F$6,0,10*ROW('Sanitation Data'!F52))),'Data Summary'!CV58="Yes"),OFFSET('Sanitation Data'!$F$6,0,10*ROW('Sanitation Data'!F52)),NA())</f>
        <v>#N/A</v>
      </c>
      <c r="AH58" s="97" t="e">
        <f ca="true">+IF(AND(ISNUMBER(OFFSET('Sanitation Data'!$F$10,0,10*ROW('Sanitation Data'!F52))),'Data Summary'!CW58="Yes"),OFFSET('Sanitation Data'!$F$10,0,10*ROW('Sanitation Data'!F52)),NA())</f>
        <v>#N/A</v>
      </c>
      <c r="AI58" s="97" t="e">
        <f ca="true">+IF(AND(ISNUMBER(OFFSET('Sanitation Data'!$F$11,0,10*ROW('Sanitation Data'!F52))),'Data Summary'!CX58="Yes"),OFFSET('Sanitation Data'!$F$11,0,10*ROW('Sanitation Data'!F52)),NA())</f>
        <v>#N/A</v>
      </c>
      <c r="AJ58" s="97" t="e">
        <f ca="true">+IF(AND(ISNUMBER(OFFSET('Sanitation Data'!$F$12,0,10*ROW('Sanitation Data'!F52))),'Data Summary'!CY58="Yes"),OFFSET('Sanitation Data'!$F$12,0,10*ROW('Sanitation Data'!F52)),NA())</f>
        <v>#N/A</v>
      </c>
      <c r="AK58" s="97" t="e">
        <f ca="true">+IF(AND(ISNUMBER(OFFSET('Sanitation Data'!$G$4,0,10*ROW('Sanitation Data'!G52))),'Data Summary'!CZ58="Yes"),100-OFFSET('Sanitation Data'!$G$4,0,10*ROW('Sanitation Data'!G52)),NA())</f>
        <v>#N/A</v>
      </c>
      <c r="AL58" s="97" t="e">
        <f ca="true">+IF(AND(ISNUMBER(OFFSET('Sanitation Data'!$G$6,0,10*ROW('Sanitation Data'!G52))),'Data Summary'!DA58="Yes"),OFFSET('Sanitation Data'!$G$6,0,10*ROW('Sanitation Data'!G52)),NA())</f>
        <v>#N/A</v>
      </c>
      <c r="AM58" s="97" t="e">
        <f ca="true">+IF(AND(ISNUMBER(OFFSET('Sanitation Data'!$G$10,0,10*ROW('Sanitation Data'!G52))),'Data Summary'!DB58="Yes"),OFFSET('Sanitation Data'!$G$10,0,10*ROW('Sanitation Data'!G52)),NA())</f>
        <v>#N/A</v>
      </c>
      <c r="AN58" s="97" t="e">
        <f ca="true">+IF(AND(ISNUMBER(OFFSET('Sanitation Data'!$G$11,0,10*ROW('Sanitation Data'!G52))),'Data Summary'!DC58="Yes"),OFFSET('Sanitation Data'!$G$11,0,10*ROW('Sanitation Data'!G52)),NA())</f>
        <v>#N/A</v>
      </c>
      <c r="AO58" s="97" t="e">
        <f ca="true">+IF(AND(ISNUMBER(OFFSET('Sanitation Data'!$G$12,0,10*ROW('Sanitation Data'!G52))),'Data Summary'!DD58="Yes"),OFFSET('Sanitation Data'!$G$12,0,10*ROW('Sanitation Data'!G52)),NA())</f>
        <v>#N/A</v>
      </c>
      <c r="AP58" s="97" t="e">
        <f ca="true">+IF(AND(ISNUMBER(OFFSET('Sanitation Data'!$H$4,0,10*ROW('Sanitation Data'!H52))),'Data Summary'!DE58="Yes"),100-OFFSET('Sanitation Data'!$H$4,0,10*ROW('Sanitation Data'!H52)),NA())</f>
        <v>#N/A</v>
      </c>
      <c r="AQ58" s="97" t="e">
        <f ca="true">+IF(AND(ISNUMBER(OFFSET('Sanitation Data'!$H$6,0,10*ROW('Sanitation Data'!H52))),'Data Summary'!DF58="Yes"),OFFSET('Sanitation Data'!$H$6,0,10*ROW('Sanitation Data'!H52)),NA())</f>
        <v>#N/A</v>
      </c>
      <c r="AR58" s="97" t="e">
        <f ca="true">+IF(AND(ISNUMBER(OFFSET('Sanitation Data'!$H$10,0,10*ROW('Sanitation Data'!H52))),'Data Summary'!DG58="Yes"),OFFSET('Sanitation Data'!$H$10,0,10*ROW('Sanitation Data'!H52)),NA())</f>
        <v>#N/A</v>
      </c>
      <c r="AS58" s="97" t="e">
        <f ca="true">+IF(AND(ISNUMBER(OFFSET('Sanitation Data'!$H$11,0,10*ROW('Sanitation Data'!H52))),'Data Summary'!DH58="Yes"),OFFSET('Sanitation Data'!$H$11,0,10*ROW('Sanitation Data'!H52)),NA())</f>
        <v>#N/A</v>
      </c>
      <c r="AT58" s="97" t="e">
        <f ca="true">+IF(AND(ISNUMBER(OFFSET('Sanitation Data'!$H$12,0,10*ROW('Sanitation Data'!H52))),'Data Summary'!DI58="Yes"),OFFSET('Sanitation Data'!$H$12,0,10*ROW('Sanitation Data'!H52)),NA())</f>
        <v>#N/A</v>
      </c>
      <c r="AU58" s="97" t="e">
        <f ca="true">+IF(AND(ISNUMBER(OFFSET('Sanitation Data'!$I$4,0,10*ROW('Sanitation Data'!I52))),'Data Summary'!DJ58="Yes"),100-OFFSET('Sanitation Data'!$I$4,0,10*ROW('Sanitation Data'!I52)),NA())</f>
        <v>#N/A</v>
      </c>
      <c r="AV58" s="97" t="e">
        <f ca="true">+IF(AND(ISNUMBER(OFFSET('Sanitation Data'!$I$6,0,10*ROW('Sanitation Data'!I52))),'Data Summary'!DK58="Yes"),OFFSET('Sanitation Data'!$I$6,0,10*ROW('Sanitation Data'!I52)),NA())</f>
        <v>#N/A</v>
      </c>
      <c r="AW58" s="97" t="e">
        <f ca="true">+IF(AND(ISNUMBER(OFFSET('Sanitation Data'!$I$10,0,10*ROW('Sanitation Data'!I52))),'Data Summary'!DL58="Yes"),OFFSET('Sanitation Data'!$I$10,0,10*ROW('Sanitation Data'!I52)),NA())</f>
        <v>#N/A</v>
      </c>
      <c r="AX58" s="97" t="e">
        <f ca="true">+IF(AND(ISNUMBER(OFFSET('Sanitation Data'!$I$11,0,10*ROW('Sanitation Data'!I52))),'Data Summary'!DM58="Yes"),OFFSET('Sanitation Data'!$I$11,0,10*ROW('Sanitation Data'!I52)),NA())</f>
        <v>#N/A</v>
      </c>
      <c r="AY58" s="97" t="e">
        <f ca="true">+IF(AND(ISNUMBER(OFFSET('Sanitation Data'!$I$12,0,10*ROW('Sanitation Data'!I52))),'Data Summary'!DN58="Yes"),OFFSET('Sanitation Data'!$I$12,0,10*ROW('Sanitation Data'!I52)),NA())</f>
        <v>#N/A</v>
      </c>
      <c r="AZ58" s="98" t="e">
        <f ca="true">+IF(AND(ISNUMBER(OFFSET('Hygiene Data'!$D$5,0,10*ROW('Hygiene Data'!D52))),'Data Summary'!DO58="Yes"),OFFSET('Hygiene Data'!$D$5,0,10*ROW('Hygiene Data'!D52)),NA())</f>
        <v>#N/A</v>
      </c>
      <c r="BA58" s="98" t="e">
        <f ca="true">+IF(AND(ISNUMBER(OFFSET('Hygiene Data'!$D$7,0,10*ROW('Hygiene Data'!D52))),'Data Summary'!DP58="Yes"),OFFSET('Hygiene Data'!$D$7,0,10*ROW('Hygiene Data'!D52)),NA())</f>
        <v>#N/A</v>
      </c>
      <c r="BB58" s="98" t="e">
        <f ca="true">+IF(AND(ISNUMBER(OFFSET('Hygiene Data'!$D$9,0,10*ROW('Hygiene Data'!D52))),'Data Summary'!DQ58="Yes"),OFFSET('Hygiene Data'!$D$9,0,10*ROW('Hygiene Data'!D52)),NA())</f>
        <v>#N/A</v>
      </c>
      <c r="BC58" s="98" t="e">
        <f ca="true">+IF(AND(ISNUMBER(OFFSET('Hygiene Data'!$E$5,0,10*ROW('Hygiene Data'!E52))),'Data Summary'!DR58="Yes"),OFFSET('Hygiene Data'!$E$5,0,10*ROW('Hygiene Data'!E52)),NA())</f>
        <v>#N/A</v>
      </c>
      <c r="BD58" s="98" t="e">
        <f ca="true">+IF(AND(ISNUMBER(OFFSET('Hygiene Data'!$E$7,0,10*ROW('Hygiene Data'!E52))),'Data Summary'!DS58="Yes"),OFFSET('Hygiene Data'!$E$7,0,10*ROW('Hygiene Data'!E52)),NA())</f>
        <v>#N/A</v>
      </c>
      <c r="BE58" s="98" t="e">
        <f ca="true">+IF(AND(ISNUMBER(OFFSET('Hygiene Data'!$E$9,0,10*ROW('Hygiene Data'!E52))),'Data Summary'!DT58="Yes"),OFFSET('Hygiene Data'!$E$9,0,10*ROW('Hygiene Data'!E52)),NA())</f>
        <v>#N/A</v>
      </c>
      <c r="BF58" s="98" t="e">
        <f ca="true">+IF(AND(ISNUMBER(OFFSET('Hygiene Data'!$F$5,0,10*ROW('Hygiene Data'!F52))),'Data Summary'!DU58="Yes"),OFFSET('Hygiene Data'!$F$5,0,10*ROW('Hygiene Data'!F52)),NA())</f>
        <v>#N/A</v>
      </c>
      <c r="BG58" s="98" t="e">
        <f ca="true">+IF(AND(ISNUMBER(OFFSET('Hygiene Data'!$F$7,0,10*ROW('Hygiene Data'!F52))),'Data Summary'!DV58="Yes"),OFFSET('Hygiene Data'!$F$7,0,10*ROW('Hygiene Data'!F52)),NA())</f>
        <v>#N/A</v>
      </c>
      <c r="BH58" s="98" t="e">
        <f ca="true">+IF(AND(ISNUMBER(OFFSET('Hygiene Data'!$F$9,0,10*ROW('Hygiene Data'!F52))),'Data Summary'!DW58="Yes"),OFFSET('Hygiene Data'!$F$9,0,10*ROW('Hygiene Data'!F52)),NA())</f>
        <v>#N/A</v>
      </c>
      <c r="BI58" s="98" t="e">
        <f ca="true">+IF(AND(ISNUMBER(OFFSET('Hygiene Data'!$G$5,0,10*ROW('Hygiene Data'!G52))),'Data Summary'!DX58="Yes"),OFFSET('Hygiene Data'!$G$5,0,10*ROW('Hygiene Data'!G52)),NA())</f>
        <v>#N/A</v>
      </c>
      <c r="BJ58" s="98" t="e">
        <f ca="true">+IF(AND(ISNUMBER(OFFSET('Hygiene Data'!$G$7,0,10*ROW('Hygiene Data'!G52))),'Data Summary'!DY58="Yes"),OFFSET('Hygiene Data'!$G$7,0,10*ROW('Hygiene Data'!G52)),NA())</f>
        <v>#N/A</v>
      </c>
      <c r="BK58" s="98" t="e">
        <f ca="true">+IF(AND(ISNUMBER(OFFSET('Hygiene Data'!$G$9,0,10*ROW('Hygiene Data'!G52))),'Data Summary'!DZ58="Yes"),OFFSET('Hygiene Data'!$G$9,0,10*ROW('Hygiene Data'!G52)),NA())</f>
        <v>#N/A</v>
      </c>
      <c r="BL58" s="98" t="e">
        <f ca="true">+IF(AND(ISNUMBER(OFFSET('Hygiene Data'!$H$5,0,10*ROW('Hygiene Data'!H52))),'Data Summary'!EA58="Yes"),OFFSET('Hygiene Data'!$H$5,0,10*ROW('Hygiene Data'!H52)),NA())</f>
        <v>#N/A</v>
      </c>
      <c r="BM58" s="98" t="e">
        <f ca="true">+IF(AND(ISNUMBER(OFFSET('Hygiene Data'!$H$7,0,10*ROW('Hygiene Data'!H52))),'Data Summary'!EB58="Yes"),OFFSET('Hygiene Data'!$H$7,0,10*ROW('Hygiene Data'!H52)),NA())</f>
        <v>#N/A</v>
      </c>
      <c r="BN58" s="98" t="e">
        <f ca="true">+IF(AND(ISNUMBER(OFFSET('Hygiene Data'!$H$9,0,10*ROW('Hygiene Data'!H52))),'Data Summary'!EC58="Yes"),OFFSET('Hygiene Data'!$H$9,0,10*ROW('Hygiene Data'!H52)),NA())</f>
        <v>#N/A</v>
      </c>
      <c r="BO58" s="98" t="e">
        <f ca="true">+IF(AND(ISNUMBER(OFFSET('Hygiene Data'!$I$5,0,10*ROW('Hygiene Data'!I52))),'Data Summary'!ED58="Yes"),OFFSET('Hygiene Data'!$I$5,0,10*ROW('Hygiene Data'!I52)),NA())</f>
        <v>#N/A</v>
      </c>
      <c r="BP58" s="98" t="e">
        <f ca="true">+IF(AND(ISNUMBER(OFFSET('Hygiene Data'!$I$7,0,10*ROW('Hygiene Data'!I52))),'Data Summary'!EE58="Yes"),OFFSET('Hygiene Data'!$I$7,0,10*ROW('Hygiene Data'!I52)),NA())</f>
        <v>#N/A</v>
      </c>
      <c r="BQ58" s="98" t="e">
        <f ca="true">+IF(AND(ISNUMBER(OFFSET('Hygiene Data'!$I$9,0,10*ROW('Hygiene Data'!I52))),'Data Summary'!EF58="Yes"),OFFSET('Hygiene Data'!$I$9,0,10*ROW('Hygiene Data'!I52)),NA())</f>
        <v>#N/A</v>
      </c>
    </row>
    <row xmlns:x14ac="http://schemas.microsoft.com/office/spreadsheetml/2009/9/ac" r="59" x14ac:dyDescent="0.2">
      <c r="A59" s="339" t="e">
        <f ca="true">+RIGHT('Data Summary'!A59,LEN('Data Summary'!A59)-9)</f>
        <v>#VALUE!</v>
      </c>
      <c r="B59" s="36" t="str">
        <f ca="true">+IF(ISTEXT('Data Summary'!B59),'Data Summary'!B59,"")</f>
        <v/>
      </c>
      <c r="C59" s="338" t="e">
        <f ca="true">+VALUE('Data Summary'!C59)</f>
        <v>#VALUE!</v>
      </c>
      <c r="D59" s="96" t="e">
        <f ca="true">+IF(AND(ISNUMBER(OFFSET('Water Data'!$D$4,0,10*ROW('Water Data'!D53))),'Data Summary'!BS59="Yes"),100-OFFSET('Water Data'!$D$4,0,10*ROW('Water Data'!D53)),NA())</f>
        <v>#N/A</v>
      </c>
      <c r="E59" s="96" t="e">
        <f ca="true">+IF(AND(ISNUMBER(OFFSET('Water Data'!$D$6,0,10*ROW('Water Data'!D53))),'Data Summary'!BT59="Yes"),OFFSET('Water Data'!$D$6,0,10*ROW('Water Data'!D53)),NA())</f>
        <v>#N/A</v>
      </c>
      <c r="F59" s="96" t="e">
        <f ca="true">+IF(AND(ISNUMBER(OFFSET('Water Data'!$D$9,0,10*ROW('Water Data'!D53))),'Data Summary'!BU59="Yes"),OFFSET('Water Data'!$D$9,0,10*ROW('Water Data'!D53)),NA())</f>
        <v>#N/A</v>
      </c>
      <c r="G59" s="96" t="e">
        <f ca="true">+IF(AND(ISNUMBER(OFFSET('Water Data'!$E$4,0,10*ROW('Water Data'!E53))),'Data Summary'!BV59="Yes"),100-OFFSET('Water Data'!$E$4,0,10*ROW('Water Data'!E53)),NA())</f>
        <v>#N/A</v>
      </c>
      <c r="H59" s="96" t="e">
        <f ca="true">+IF(AND(ISNUMBER(OFFSET('Water Data'!$E$6,0,10*ROW('Water Data'!E53))),'Data Summary'!BW59="Yes"),OFFSET('Water Data'!$E$6,0,10*ROW('Water Data'!E53)),NA())</f>
        <v>#N/A</v>
      </c>
      <c r="I59" s="96" t="e">
        <f ca="true">+IF(AND(ISNUMBER(OFFSET('Water Data'!$E$9,0,10*ROW('Water Data'!E53))),'Data Summary'!BX59="Yes"),OFFSET('Water Data'!$E$9,0,10*ROW('Water Data'!E53)),NA())</f>
        <v>#N/A</v>
      </c>
      <c r="J59" s="96" t="e">
        <f ca="true">+IF(AND(ISNUMBER(OFFSET('Water Data'!$F$4,0,10*ROW('Water Data'!F53))),'Data Summary'!BY59="Yes"),100-OFFSET('Water Data'!$F$4,0,10*ROW('Water Data'!F53)),NA())</f>
        <v>#N/A</v>
      </c>
      <c r="K59" s="96" t="e">
        <f ca="true">+IF(AND(ISNUMBER(OFFSET('Water Data'!$F$6,0,10*ROW('Water Data'!F53))),'Data Summary'!BZ59="Yes"),OFFSET('Water Data'!$F$6,0,10*ROW('Water Data'!F53)),NA())</f>
        <v>#N/A</v>
      </c>
      <c r="L59" s="96" t="e">
        <f ca="true">+IF(AND(ISNUMBER(OFFSET('Water Data'!$F$9,0,10*ROW('Water Data'!F53))),'Data Summary'!CA59="Yes"),OFFSET('Water Data'!$F$9,0,10*ROW('Water Data'!F53)),NA())</f>
        <v>#N/A</v>
      </c>
      <c r="M59" s="96" t="e">
        <f ca="true">+IF(AND(ISNUMBER(OFFSET('Water Data'!$G$4,0,10*ROW('Water Data'!G53))),'Data Summary'!CB59="Yes"),100-OFFSET('Water Data'!$G$4,0,10*ROW('Water Data'!G53)),NA())</f>
        <v>#N/A</v>
      </c>
      <c r="N59" s="96" t="e">
        <f ca="true">+IF(AND(ISNUMBER(OFFSET('Water Data'!$G$6,0,10*ROW('Water Data'!G53))),'Data Summary'!CC59="Yes"),OFFSET('Water Data'!$G$6,0,10*ROW('Water Data'!G53)),NA())</f>
        <v>#N/A</v>
      </c>
      <c r="O59" s="96" t="e">
        <f ca="true">+IF(AND(ISNUMBER(OFFSET('Water Data'!$G$9,0,10*ROW('Water Data'!G53))),'Data Summary'!CD59="Yes"),OFFSET('Water Data'!$G$9,0,10*ROW('Water Data'!G53)),NA())</f>
        <v>#N/A</v>
      </c>
      <c r="P59" s="96" t="e">
        <f ca="true">+IF(AND(ISNUMBER(OFFSET('Water Data'!$H$4,0,10*ROW('Water Data'!H53))),'Data Summary'!CE59="Yes"),100-OFFSET('Water Data'!$H$4,0,10*ROW('Water Data'!H53)),NA())</f>
        <v>#N/A</v>
      </c>
      <c r="Q59" s="96" t="e">
        <f ca="true">+IF(AND(ISNUMBER(OFFSET('Water Data'!$H$6,0,10*ROW('Water Data'!H53))),'Data Summary'!CF59="Yes"),OFFSET('Water Data'!$H$6,0,10*ROW('Water Data'!H53)),NA())</f>
        <v>#N/A</v>
      </c>
      <c r="R59" s="96" t="e">
        <f ca="true">+IF(AND(ISNUMBER(OFFSET('Water Data'!$H$9,0,10*ROW('Water Data'!H53))),'Data Summary'!CG59="Yes"),OFFSET('Water Data'!$H$9,0,10*ROW('Water Data'!H53)),NA())</f>
        <v>#N/A</v>
      </c>
      <c r="S59" s="96" t="e">
        <f ca="true">+IF(AND(ISNUMBER(OFFSET('Water Data'!$I$4,0,10*ROW('Water Data'!I53))),'Data Summary'!CH59="Yes"),100-OFFSET('Water Data'!$I$4,0,10*ROW('Water Data'!I53)),NA())</f>
        <v>#N/A</v>
      </c>
      <c r="T59" s="96" t="e">
        <f ca="true">+IF(AND(ISNUMBER(OFFSET('Water Data'!$I$6,0,10*ROW('Water Data'!I53))),'Data Summary'!CI59="Yes"),OFFSET('Water Data'!$I$6,0,10*ROW('Water Data'!I53)),NA())</f>
        <v>#N/A</v>
      </c>
      <c r="U59" s="96" t="e">
        <f ca="true">+IF(AND(ISNUMBER(OFFSET('Water Data'!$I$9,0,10*ROW('Water Data'!I53))),'Data Summary'!CJ59="Yes"),OFFSET('Water Data'!$I$9,0,10*ROW('Water Data'!I53)),NA())</f>
        <v>#N/A</v>
      </c>
      <c r="V59" s="97" t="e">
        <f ca="true">+IF(AND(ISNUMBER(OFFSET('Sanitation Data'!$D$4,0,10*ROW('Sanitation Data'!D53))),'Data Summary'!CK59="Yes"),100-OFFSET('Sanitation Data'!$D$4,0,10*ROW('Sanitation Data'!D53)),NA())</f>
        <v>#N/A</v>
      </c>
      <c r="W59" s="97" t="e">
        <f ca="true">+IF(AND(ISNUMBER(OFFSET('Sanitation Data'!$D$6,0,10*ROW('Sanitation Data'!D53))),'Data Summary'!CL59="Yes"),OFFSET('Sanitation Data'!$D$6,0,10*ROW('Sanitation Data'!D53)),NA())</f>
        <v>#N/A</v>
      </c>
      <c r="X59" s="97" t="e">
        <f ca="true">+IF(AND(ISNUMBER(OFFSET('Sanitation Data'!$D$10,0,10*ROW('Sanitation Data'!D53))),'Data Summary'!CM59="Yes"),OFFSET('Sanitation Data'!$D$10,0,10*ROW('Sanitation Data'!D53)),NA())</f>
        <v>#N/A</v>
      </c>
      <c r="Y59" s="97" t="e">
        <f ca="true">+IF(AND(ISNUMBER(OFFSET('Sanitation Data'!$D$11,0,10*ROW('Sanitation Data'!D53))),'Data Summary'!CN59="Yes"),OFFSET('Sanitation Data'!$D$11,0,10*ROW('Sanitation Data'!D53)),NA())</f>
        <v>#N/A</v>
      </c>
      <c r="Z59" s="97" t="e">
        <f ca="true">+IF(AND(ISNUMBER(OFFSET('Sanitation Data'!$D$12,0,10*ROW('Sanitation Data'!D53))),'Data Summary'!CO59="Yes"),OFFSET('Sanitation Data'!$D$12,0,10*ROW('Sanitation Data'!D53)),NA())</f>
        <v>#N/A</v>
      </c>
      <c r="AA59" s="97" t="e">
        <f ca="true">+IF(AND(ISNUMBER(OFFSET('Sanitation Data'!$E$4,0,10*ROW('Sanitation Data'!E53))),'Data Summary'!CP59="Yes"),100-OFFSET('Sanitation Data'!$E$4,0,10*ROW('Sanitation Data'!E53)),NA())</f>
        <v>#N/A</v>
      </c>
      <c r="AB59" s="97" t="e">
        <f ca="true">+IF(AND(ISNUMBER(OFFSET('Sanitation Data'!$E$6,0,10*ROW('Sanitation Data'!E53))),'Data Summary'!CQ59="Yes"),OFFSET('Sanitation Data'!$E$6,0,10*ROW('Sanitation Data'!E53)),NA())</f>
        <v>#N/A</v>
      </c>
      <c r="AC59" s="97" t="e">
        <f ca="true">+IF(AND(ISNUMBER(OFFSET('Sanitation Data'!$E$10,0,10*ROW('Sanitation Data'!E53))),'Data Summary'!CR59="Yes"),OFFSET('Sanitation Data'!$E$10,0,10*ROW('Sanitation Data'!E53)),NA())</f>
        <v>#N/A</v>
      </c>
      <c r="AD59" s="97" t="e">
        <f ca="true">+IF(AND(ISNUMBER(OFFSET('Sanitation Data'!$E$11,0,10*ROW('Sanitation Data'!E53))),'Data Summary'!CS59="Yes"),OFFSET('Sanitation Data'!$E$11,0,10*ROW('Sanitation Data'!E53)),NA())</f>
        <v>#N/A</v>
      </c>
      <c r="AE59" s="97" t="e">
        <f ca="true">+IF(AND(ISNUMBER(OFFSET('Sanitation Data'!$E$12,0,10*ROW('Sanitation Data'!E53))),'Data Summary'!CT59="Yes"),OFFSET('Sanitation Data'!$E$12,0,10*ROW('Sanitation Data'!E53)),NA())</f>
        <v>#N/A</v>
      </c>
      <c r="AF59" s="97" t="e">
        <f ca="true">+IF(AND(ISNUMBER(OFFSET('Sanitation Data'!$F$4,0,10*ROW('Sanitation Data'!F53))),'Data Summary'!CU59="Yes"),100-OFFSET('Sanitation Data'!$F$4,0,10*ROW('Sanitation Data'!F53)),NA())</f>
        <v>#N/A</v>
      </c>
      <c r="AG59" s="97" t="e">
        <f ca="true">+IF(AND(ISNUMBER(OFFSET('Sanitation Data'!$F$6,0,10*ROW('Sanitation Data'!F53))),'Data Summary'!CV59="Yes"),OFFSET('Sanitation Data'!$F$6,0,10*ROW('Sanitation Data'!F53)),NA())</f>
        <v>#N/A</v>
      </c>
      <c r="AH59" s="97" t="e">
        <f ca="true">+IF(AND(ISNUMBER(OFFSET('Sanitation Data'!$F$10,0,10*ROW('Sanitation Data'!F53))),'Data Summary'!CW59="Yes"),OFFSET('Sanitation Data'!$F$10,0,10*ROW('Sanitation Data'!F53)),NA())</f>
        <v>#N/A</v>
      </c>
      <c r="AI59" s="97" t="e">
        <f ca="true">+IF(AND(ISNUMBER(OFFSET('Sanitation Data'!$F$11,0,10*ROW('Sanitation Data'!F53))),'Data Summary'!CX59="Yes"),OFFSET('Sanitation Data'!$F$11,0,10*ROW('Sanitation Data'!F53)),NA())</f>
        <v>#N/A</v>
      </c>
      <c r="AJ59" s="97" t="e">
        <f ca="true">+IF(AND(ISNUMBER(OFFSET('Sanitation Data'!$F$12,0,10*ROW('Sanitation Data'!F53))),'Data Summary'!CY59="Yes"),OFFSET('Sanitation Data'!$F$12,0,10*ROW('Sanitation Data'!F53)),NA())</f>
        <v>#N/A</v>
      </c>
      <c r="AK59" s="97" t="e">
        <f ca="true">+IF(AND(ISNUMBER(OFFSET('Sanitation Data'!$G$4,0,10*ROW('Sanitation Data'!G53))),'Data Summary'!CZ59="Yes"),100-OFFSET('Sanitation Data'!$G$4,0,10*ROW('Sanitation Data'!G53)),NA())</f>
        <v>#N/A</v>
      </c>
      <c r="AL59" s="97" t="e">
        <f ca="true">+IF(AND(ISNUMBER(OFFSET('Sanitation Data'!$G$6,0,10*ROW('Sanitation Data'!G53))),'Data Summary'!DA59="Yes"),OFFSET('Sanitation Data'!$G$6,0,10*ROW('Sanitation Data'!G53)),NA())</f>
        <v>#N/A</v>
      </c>
      <c r="AM59" s="97" t="e">
        <f ca="true">+IF(AND(ISNUMBER(OFFSET('Sanitation Data'!$G$10,0,10*ROW('Sanitation Data'!G53))),'Data Summary'!DB59="Yes"),OFFSET('Sanitation Data'!$G$10,0,10*ROW('Sanitation Data'!G53)),NA())</f>
        <v>#N/A</v>
      </c>
      <c r="AN59" s="97" t="e">
        <f ca="true">+IF(AND(ISNUMBER(OFFSET('Sanitation Data'!$G$11,0,10*ROW('Sanitation Data'!G53))),'Data Summary'!DC59="Yes"),OFFSET('Sanitation Data'!$G$11,0,10*ROW('Sanitation Data'!G53)),NA())</f>
        <v>#N/A</v>
      </c>
      <c r="AO59" s="97" t="e">
        <f ca="true">+IF(AND(ISNUMBER(OFFSET('Sanitation Data'!$G$12,0,10*ROW('Sanitation Data'!G53))),'Data Summary'!DD59="Yes"),OFFSET('Sanitation Data'!$G$12,0,10*ROW('Sanitation Data'!G53)),NA())</f>
        <v>#N/A</v>
      </c>
      <c r="AP59" s="97" t="e">
        <f ca="true">+IF(AND(ISNUMBER(OFFSET('Sanitation Data'!$H$4,0,10*ROW('Sanitation Data'!H53))),'Data Summary'!DE59="Yes"),100-OFFSET('Sanitation Data'!$H$4,0,10*ROW('Sanitation Data'!H53)),NA())</f>
        <v>#N/A</v>
      </c>
      <c r="AQ59" s="97" t="e">
        <f ca="true">+IF(AND(ISNUMBER(OFFSET('Sanitation Data'!$H$6,0,10*ROW('Sanitation Data'!H53))),'Data Summary'!DF59="Yes"),OFFSET('Sanitation Data'!$H$6,0,10*ROW('Sanitation Data'!H53)),NA())</f>
        <v>#N/A</v>
      </c>
      <c r="AR59" s="97" t="e">
        <f ca="true">+IF(AND(ISNUMBER(OFFSET('Sanitation Data'!$H$10,0,10*ROW('Sanitation Data'!H53))),'Data Summary'!DG59="Yes"),OFFSET('Sanitation Data'!$H$10,0,10*ROW('Sanitation Data'!H53)),NA())</f>
        <v>#N/A</v>
      </c>
      <c r="AS59" s="97" t="e">
        <f ca="true">+IF(AND(ISNUMBER(OFFSET('Sanitation Data'!$H$11,0,10*ROW('Sanitation Data'!H53))),'Data Summary'!DH59="Yes"),OFFSET('Sanitation Data'!$H$11,0,10*ROW('Sanitation Data'!H53)),NA())</f>
        <v>#N/A</v>
      </c>
      <c r="AT59" s="97" t="e">
        <f ca="true">+IF(AND(ISNUMBER(OFFSET('Sanitation Data'!$H$12,0,10*ROW('Sanitation Data'!H53))),'Data Summary'!DI59="Yes"),OFFSET('Sanitation Data'!$H$12,0,10*ROW('Sanitation Data'!H53)),NA())</f>
        <v>#N/A</v>
      </c>
      <c r="AU59" s="97" t="e">
        <f ca="true">+IF(AND(ISNUMBER(OFFSET('Sanitation Data'!$I$4,0,10*ROW('Sanitation Data'!I53))),'Data Summary'!DJ59="Yes"),100-OFFSET('Sanitation Data'!$I$4,0,10*ROW('Sanitation Data'!I53)),NA())</f>
        <v>#N/A</v>
      </c>
      <c r="AV59" s="97" t="e">
        <f ca="true">+IF(AND(ISNUMBER(OFFSET('Sanitation Data'!$I$6,0,10*ROW('Sanitation Data'!I53))),'Data Summary'!DK59="Yes"),OFFSET('Sanitation Data'!$I$6,0,10*ROW('Sanitation Data'!I53)),NA())</f>
        <v>#N/A</v>
      </c>
      <c r="AW59" s="97" t="e">
        <f ca="true">+IF(AND(ISNUMBER(OFFSET('Sanitation Data'!$I$10,0,10*ROW('Sanitation Data'!I53))),'Data Summary'!DL59="Yes"),OFFSET('Sanitation Data'!$I$10,0,10*ROW('Sanitation Data'!I53)),NA())</f>
        <v>#N/A</v>
      </c>
      <c r="AX59" s="97" t="e">
        <f ca="true">+IF(AND(ISNUMBER(OFFSET('Sanitation Data'!$I$11,0,10*ROW('Sanitation Data'!I53))),'Data Summary'!DM59="Yes"),OFFSET('Sanitation Data'!$I$11,0,10*ROW('Sanitation Data'!I53)),NA())</f>
        <v>#N/A</v>
      </c>
      <c r="AY59" s="97" t="e">
        <f ca="true">+IF(AND(ISNUMBER(OFFSET('Sanitation Data'!$I$12,0,10*ROW('Sanitation Data'!I53))),'Data Summary'!DN59="Yes"),OFFSET('Sanitation Data'!$I$12,0,10*ROW('Sanitation Data'!I53)),NA())</f>
        <v>#N/A</v>
      </c>
      <c r="AZ59" s="98" t="e">
        <f ca="true">+IF(AND(ISNUMBER(OFFSET('Hygiene Data'!$D$5,0,10*ROW('Hygiene Data'!D53))),'Data Summary'!DO59="Yes"),OFFSET('Hygiene Data'!$D$5,0,10*ROW('Hygiene Data'!D53)),NA())</f>
        <v>#N/A</v>
      </c>
      <c r="BA59" s="98" t="e">
        <f ca="true">+IF(AND(ISNUMBER(OFFSET('Hygiene Data'!$D$7,0,10*ROW('Hygiene Data'!D53))),'Data Summary'!DP59="Yes"),OFFSET('Hygiene Data'!$D$7,0,10*ROW('Hygiene Data'!D53)),NA())</f>
        <v>#N/A</v>
      </c>
      <c r="BB59" s="98" t="e">
        <f ca="true">+IF(AND(ISNUMBER(OFFSET('Hygiene Data'!$D$9,0,10*ROW('Hygiene Data'!D53))),'Data Summary'!DQ59="Yes"),OFFSET('Hygiene Data'!$D$9,0,10*ROW('Hygiene Data'!D53)),NA())</f>
        <v>#N/A</v>
      </c>
      <c r="BC59" s="98" t="e">
        <f ca="true">+IF(AND(ISNUMBER(OFFSET('Hygiene Data'!$E$5,0,10*ROW('Hygiene Data'!E53))),'Data Summary'!DR59="Yes"),OFFSET('Hygiene Data'!$E$5,0,10*ROW('Hygiene Data'!E53)),NA())</f>
        <v>#N/A</v>
      </c>
      <c r="BD59" s="98" t="e">
        <f ca="true">+IF(AND(ISNUMBER(OFFSET('Hygiene Data'!$E$7,0,10*ROW('Hygiene Data'!E53))),'Data Summary'!DS59="Yes"),OFFSET('Hygiene Data'!$E$7,0,10*ROW('Hygiene Data'!E53)),NA())</f>
        <v>#N/A</v>
      </c>
      <c r="BE59" s="98" t="e">
        <f ca="true">+IF(AND(ISNUMBER(OFFSET('Hygiene Data'!$E$9,0,10*ROW('Hygiene Data'!E53))),'Data Summary'!DT59="Yes"),OFFSET('Hygiene Data'!$E$9,0,10*ROW('Hygiene Data'!E53)),NA())</f>
        <v>#N/A</v>
      </c>
      <c r="BF59" s="98" t="e">
        <f ca="true">+IF(AND(ISNUMBER(OFFSET('Hygiene Data'!$F$5,0,10*ROW('Hygiene Data'!F53))),'Data Summary'!DU59="Yes"),OFFSET('Hygiene Data'!$F$5,0,10*ROW('Hygiene Data'!F53)),NA())</f>
        <v>#N/A</v>
      </c>
      <c r="BG59" s="98" t="e">
        <f ca="true">+IF(AND(ISNUMBER(OFFSET('Hygiene Data'!$F$7,0,10*ROW('Hygiene Data'!F53))),'Data Summary'!DV59="Yes"),OFFSET('Hygiene Data'!$F$7,0,10*ROW('Hygiene Data'!F53)),NA())</f>
        <v>#N/A</v>
      </c>
      <c r="BH59" s="98" t="e">
        <f ca="true">+IF(AND(ISNUMBER(OFFSET('Hygiene Data'!$F$9,0,10*ROW('Hygiene Data'!F53))),'Data Summary'!DW59="Yes"),OFFSET('Hygiene Data'!$F$9,0,10*ROW('Hygiene Data'!F53)),NA())</f>
        <v>#N/A</v>
      </c>
      <c r="BI59" s="98" t="e">
        <f ca="true">+IF(AND(ISNUMBER(OFFSET('Hygiene Data'!$G$5,0,10*ROW('Hygiene Data'!G53))),'Data Summary'!DX59="Yes"),OFFSET('Hygiene Data'!$G$5,0,10*ROW('Hygiene Data'!G53)),NA())</f>
        <v>#N/A</v>
      </c>
      <c r="BJ59" s="98" t="e">
        <f ca="true">+IF(AND(ISNUMBER(OFFSET('Hygiene Data'!$G$7,0,10*ROW('Hygiene Data'!G53))),'Data Summary'!DY59="Yes"),OFFSET('Hygiene Data'!$G$7,0,10*ROW('Hygiene Data'!G53)),NA())</f>
        <v>#N/A</v>
      </c>
      <c r="BK59" s="98" t="e">
        <f ca="true">+IF(AND(ISNUMBER(OFFSET('Hygiene Data'!$G$9,0,10*ROW('Hygiene Data'!G53))),'Data Summary'!DZ59="Yes"),OFFSET('Hygiene Data'!$G$9,0,10*ROW('Hygiene Data'!G53)),NA())</f>
        <v>#N/A</v>
      </c>
      <c r="BL59" s="98" t="e">
        <f ca="true">+IF(AND(ISNUMBER(OFFSET('Hygiene Data'!$H$5,0,10*ROW('Hygiene Data'!H53))),'Data Summary'!EA59="Yes"),OFFSET('Hygiene Data'!$H$5,0,10*ROW('Hygiene Data'!H53)),NA())</f>
        <v>#N/A</v>
      </c>
      <c r="BM59" s="98" t="e">
        <f ca="true">+IF(AND(ISNUMBER(OFFSET('Hygiene Data'!$H$7,0,10*ROW('Hygiene Data'!H53))),'Data Summary'!EB59="Yes"),OFFSET('Hygiene Data'!$H$7,0,10*ROW('Hygiene Data'!H53)),NA())</f>
        <v>#N/A</v>
      </c>
      <c r="BN59" s="98" t="e">
        <f ca="true">+IF(AND(ISNUMBER(OFFSET('Hygiene Data'!$H$9,0,10*ROW('Hygiene Data'!H53))),'Data Summary'!EC59="Yes"),OFFSET('Hygiene Data'!$H$9,0,10*ROW('Hygiene Data'!H53)),NA())</f>
        <v>#N/A</v>
      </c>
      <c r="BO59" s="98" t="e">
        <f ca="true">+IF(AND(ISNUMBER(OFFSET('Hygiene Data'!$I$5,0,10*ROW('Hygiene Data'!I53))),'Data Summary'!ED59="Yes"),OFFSET('Hygiene Data'!$I$5,0,10*ROW('Hygiene Data'!I53)),NA())</f>
        <v>#N/A</v>
      </c>
      <c r="BP59" s="98" t="e">
        <f ca="true">+IF(AND(ISNUMBER(OFFSET('Hygiene Data'!$I$7,0,10*ROW('Hygiene Data'!I53))),'Data Summary'!EE59="Yes"),OFFSET('Hygiene Data'!$I$7,0,10*ROW('Hygiene Data'!I53)),NA())</f>
        <v>#N/A</v>
      </c>
      <c r="BQ59" s="98" t="e">
        <f ca="true">+IF(AND(ISNUMBER(OFFSET('Hygiene Data'!$I$9,0,10*ROW('Hygiene Data'!I53))),'Data Summary'!EF59="Yes"),OFFSET('Hygiene Data'!$I$9,0,10*ROW('Hygiene Data'!I53)),NA())</f>
        <v>#N/A</v>
      </c>
    </row>
    <row xmlns:x14ac="http://schemas.microsoft.com/office/spreadsheetml/2009/9/ac" r="60" x14ac:dyDescent="0.2">
      <c r="A60" s="339" t="e">
        <f ca="true">+RIGHT('Data Summary'!A60,LEN('Data Summary'!A60)-9)</f>
        <v>#VALUE!</v>
      </c>
      <c r="B60" s="36" t="str">
        <f ca="true">+IF(ISTEXT('Data Summary'!B60),'Data Summary'!B60,"")</f>
        <v/>
      </c>
      <c r="C60" s="338" t="e">
        <f ca="true">+VALUE('Data Summary'!C60)</f>
        <v>#VALUE!</v>
      </c>
      <c r="D60" s="96" t="e">
        <f ca="true">+IF(AND(ISNUMBER(OFFSET('Water Data'!$D$4,0,10*ROW('Water Data'!D54))),'Data Summary'!BS60="Yes"),100-OFFSET('Water Data'!$D$4,0,10*ROW('Water Data'!D54)),NA())</f>
        <v>#N/A</v>
      </c>
      <c r="E60" s="96" t="e">
        <f ca="true">+IF(AND(ISNUMBER(OFFSET('Water Data'!$D$6,0,10*ROW('Water Data'!D54))),'Data Summary'!BT60="Yes"),OFFSET('Water Data'!$D$6,0,10*ROW('Water Data'!D54)),NA())</f>
        <v>#N/A</v>
      </c>
      <c r="F60" s="96" t="e">
        <f ca="true">+IF(AND(ISNUMBER(OFFSET('Water Data'!$D$9,0,10*ROW('Water Data'!D54))),'Data Summary'!BU60="Yes"),OFFSET('Water Data'!$D$9,0,10*ROW('Water Data'!D54)),NA())</f>
        <v>#N/A</v>
      </c>
      <c r="G60" s="96" t="e">
        <f ca="true">+IF(AND(ISNUMBER(OFFSET('Water Data'!$E$4,0,10*ROW('Water Data'!E54))),'Data Summary'!BV60="Yes"),100-OFFSET('Water Data'!$E$4,0,10*ROW('Water Data'!E54)),NA())</f>
        <v>#N/A</v>
      </c>
      <c r="H60" s="96" t="e">
        <f ca="true">+IF(AND(ISNUMBER(OFFSET('Water Data'!$E$6,0,10*ROW('Water Data'!E54))),'Data Summary'!BW60="Yes"),OFFSET('Water Data'!$E$6,0,10*ROW('Water Data'!E54)),NA())</f>
        <v>#N/A</v>
      </c>
      <c r="I60" s="96" t="e">
        <f ca="true">+IF(AND(ISNUMBER(OFFSET('Water Data'!$E$9,0,10*ROW('Water Data'!E54))),'Data Summary'!BX60="Yes"),OFFSET('Water Data'!$E$9,0,10*ROW('Water Data'!E54)),NA())</f>
        <v>#N/A</v>
      </c>
      <c r="J60" s="96" t="e">
        <f ca="true">+IF(AND(ISNUMBER(OFFSET('Water Data'!$F$4,0,10*ROW('Water Data'!F54))),'Data Summary'!BY60="Yes"),100-OFFSET('Water Data'!$F$4,0,10*ROW('Water Data'!F54)),NA())</f>
        <v>#N/A</v>
      </c>
      <c r="K60" s="96" t="e">
        <f ca="true">+IF(AND(ISNUMBER(OFFSET('Water Data'!$F$6,0,10*ROW('Water Data'!F54))),'Data Summary'!BZ60="Yes"),OFFSET('Water Data'!$F$6,0,10*ROW('Water Data'!F54)),NA())</f>
        <v>#N/A</v>
      </c>
      <c r="L60" s="96" t="e">
        <f ca="true">+IF(AND(ISNUMBER(OFFSET('Water Data'!$F$9,0,10*ROW('Water Data'!F54))),'Data Summary'!CA60="Yes"),OFFSET('Water Data'!$F$9,0,10*ROW('Water Data'!F54)),NA())</f>
        <v>#N/A</v>
      </c>
      <c r="M60" s="96" t="e">
        <f ca="true">+IF(AND(ISNUMBER(OFFSET('Water Data'!$G$4,0,10*ROW('Water Data'!G54))),'Data Summary'!CB60="Yes"),100-OFFSET('Water Data'!$G$4,0,10*ROW('Water Data'!G54)),NA())</f>
        <v>#N/A</v>
      </c>
      <c r="N60" s="96" t="e">
        <f ca="true">+IF(AND(ISNUMBER(OFFSET('Water Data'!$G$6,0,10*ROW('Water Data'!G54))),'Data Summary'!CC60="Yes"),OFFSET('Water Data'!$G$6,0,10*ROW('Water Data'!G54)),NA())</f>
        <v>#N/A</v>
      </c>
      <c r="O60" s="96" t="e">
        <f ca="true">+IF(AND(ISNUMBER(OFFSET('Water Data'!$G$9,0,10*ROW('Water Data'!G54))),'Data Summary'!CD60="Yes"),OFFSET('Water Data'!$G$9,0,10*ROW('Water Data'!G54)),NA())</f>
        <v>#N/A</v>
      </c>
      <c r="P60" s="96" t="e">
        <f ca="true">+IF(AND(ISNUMBER(OFFSET('Water Data'!$H$4,0,10*ROW('Water Data'!H54))),'Data Summary'!CE60="Yes"),100-OFFSET('Water Data'!$H$4,0,10*ROW('Water Data'!H54)),NA())</f>
        <v>#N/A</v>
      </c>
      <c r="Q60" s="96" t="e">
        <f ca="true">+IF(AND(ISNUMBER(OFFSET('Water Data'!$H$6,0,10*ROW('Water Data'!H54))),'Data Summary'!CF60="Yes"),OFFSET('Water Data'!$H$6,0,10*ROW('Water Data'!H54)),NA())</f>
        <v>#N/A</v>
      </c>
      <c r="R60" s="96" t="e">
        <f ca="true">+IF(AND(ISNUMBER(OFFSET('Water Data'!$H$9,0,10*ROW('Water Data'!H54))),'Data Summary'!CG60="Yes"),OFFSET('Water Data'!$H$9,0,10*ROW('Water Data'!H54)),NA())</f>
        <v>#N/A</v>
      </c>
      <c r="S60" s="96" t="e">
        <f ca="true">+IF(AND(ISNUMBER(OFFSET('Water Data'!$I$4,0,10*ROW('Water Data'!I54))),'Data Summary'!CH60="Yes"),100-OFFSET('Water Data'!$I$4,0,10*ROW('Water Data'!I54)),NA())</f>
        <v>#N/A</v>
      </c>
      <c r="T60" s="96" t="e">
        <f ca="true">+IF(AND(ISNUMBER(OFFSET('Water Data'!$I$6,0,10*ROW('Water Data'!I54))),'Data Summary'!CI60="Yes"),OFFSET('Water Data'!$I$6,0,10*ROW('Water Data'!I54)),NA())</f>
        <v>#N/A</v>
      </c>
      <c r="U60" s="96" t="e">
        <f ca="true">+IF(AND(ISNUMBER(OFFSET('Water Data'!$I$9,0,10*ROW('Water Data'!I54))),'Data Summary'!CJ60="Yes"),OFFSET('Water Data'!$I$9,0,10*ROW('Water Data'!I54)),NA())</f>
        <v>#N/A</v>
      </c>
      <c r="V60" s="97" t="e">
        <f ca="true">+IF(AND(ISNUMBER(OFFSET('Sanitation Data'!$D$4,0,10*ROW('Sanitation Data'!D54))),'Data Summary'!CK60="Yes"),100-OFFSET('Sanitation Data'!$D$4,0,10*ROW('Sanitation Data'!D54)),NA())</f>
        <v>#N/A</v>
      </c>
      <c r="W60" s="97" t="e">
        <f ca="true">+IF(AND(ISNUMBER(OFFSET('Sanitation Data'!$D$6,0,10*ROW('Sanitation Data'!D54))),'Data Summary'!CL60="Yes"),OFFSET('Sanitation Data'!$D$6,0,10*ROW('Sanitation Data'!D54)),NA())</f>
        <v>#N/A</v>
      </c>
      <c r="X60" s="97" t="e">
        <f ca="true">+IF(AND(ISNUMBER(OFFSET('Sanitation Data'!$D$10,0,10*ROW('Sanitation Data'!D54))),'Data Summary'!CM60="Yes"),OFFSET('Sanitation Data'!$D$10,0,10*ROW('Sanitation Data'!D54)),NA())</f>
        <v>#N/A</v>
      </c>
      <c r="Y60" s="97" t="e">
        <f ca="true">+IF(AND(ISNUMBER(OFFSET('Sanitation Data'!$D$11,0,10*ROW('Sanitation Data'!D54))),'Data Summary'!CN60="Yes"),OFFSET('Sanitation Data'!$D$11,0,10*ROW('Sanitation Data'!D54)),NA())</f>
        <v>#N/A</v>
      </c>
      <c r="Z60" s="97" t="e">
        <f ca="true">+IF(AND(ISNUMBER(OFFSET('Sanitation Data'!$D$12,0,10*ROW('Sanitation Data'!D54))),'Data Summary'!CO60="Yes"),OFFSET('Sanitation Data'!$D$12,0,10*ROW('Sanitation Data'!D54)),NA())</f>
        <v>#N/A</v>
      </c>
      <c r="AA60" s="97" t="e">
        <f ca="true">+IF(AND(ISNUMBER(OFFSET('Sanitation Data'!$E$4,0,10*ROW('Sanitation Data'!E54))),'Data Summary'!CP60="Yes"),100-OFFSET('Sanitation Data'!$E$4,0,10*ROW('Sanitation Data'!E54)),NA())</f>
        <v>#N/A</v>
      </c>
      <c r="AB60" s="97" t="e">
        <f ca="true">+IF(AND(ISNUMBER(OFFSET('Sanitation Data'!$E$6,0,10*ROW('Sanitation Data'!E54))),'Data Summary'!CQ60="Yes"),OFFSET('Sanitation Data'!$E$6,0,10*ROW('Sanitation Data'!E54)),NA())</f>
        <v>#N/A</v>
      </c>
      <c r="AC60" s="97" t="e">
        <f ca="true">+IF(AND(ISNUMBER(OFFSET('Sanitation Data'!$E$10,0,10*ROW('Sanitation Data'!E54))),'Data Summary'!CR60="Yes"),OFFSET('Sanitation Data'!$E$10,0,10*ROW('Sanitation Data'!E54)),NA())</f>
        <v>#N/A</v>
      </c>
      <c r="AD60" s="97" t="e">
        <f ca="true">+IF(AND(ISNUMBER(OFFSET('Sanitation Data'!$E$11,0,10*ROW('Sanitation Data'!E54))),'Data Summary'!CS60="Yes"),OFFSET('Sanitation Data'!$E$11,0,10*ROW('Sanitation Data'!E54)),NA())</f>
        <v>#N/A</v>
      </c>
      <c r="AE60" s="97" t="e">
        <f ca="true">+IF(AND(ISNUMBER(OFFSET('Sanitation Data'!$E$12,0,10*ROW('Sanitation Data'!E54))),'Data Summary'!CT60="Yes"),OFFSET('Sanitation Data'!$E$12,0,10*ROW('Sanitation Data'!E54)),NA())</f>
        <v>#N/A</v>
      </c>
      <c r="AF60" s="97" t="e">
        <f ca="true">+IF(AND(ISNUMBER(OFFSET('Sanitation Data'!$F$4,0,10*ROW('Sanitation Data'!F54))),'Data Summary'!CU60="Yes"),100-OFFSET('Sanitation Data'!$F$4,0,10*ROW('Sanitation Data'!F54)),NA())</f>
        <v>#N/A</v>
      </c>
      <c r="AG60" s="97" t="e">
        <f ca="true">+IF(AND(ISNUMBER(OFFSET('Sanitation Data'!$F$6,0,10*ROW('Sanitation Data'!F54))),'Data Summary'!CV60="Yes"),OFFSET('Sanitation Data'!$F$6,0,10*ROW('Sanitation Data'!F54)),NA())</f>
        <v>#N/A</v>
      </c>
      <c r="AH60" s="97" t="e">
        <f ca="true">+IF(AND(ISNUMBER(OFFSET('Sanitation Data'!$F$10,0,10*ROW('Sanitation Data'!F54))),'Data Summary'!CW60="Yes"),OFFSET('Sanitation Data'!$F$10,0,10*ROW('Sanitation Data'!F54)),NA())</f>
        <v>#N/A</v>
      </c>
      <c r="AI60" s="97" t="e">
        <f ca="true">+IF(AND(ISNUMBER(OFFSET('Sanitation Data'!$F$11,0,10*ROW('Sanitation Data'!F54))),'Data Summary'!CX60="Yes"),OFFSET('Sanitation Data'!$F$11,0,10*ROW('Sanitation Data'!F54)),NA())</f>
        <v>#N/A</v>
      </c>
      <c r="AJ60" s="97" t="e">
        <f ca="true">+IF(AND(ISNUMBER(OFFSET('Sanitation Data'!$F$12,0,10*ROW('Sanitation Data'!F54))),'Data Summary'!CY60="Yes"),OFFSET('Sanitation Data'!$F$12,0,10*ROW('Sanitation Data'!F54)),NA())</f>
        <v>#N/A</v>
      </c>
      <c r="AK60" s="97" t="e">
        <f ca="true">+IF(AND(ISNUMBER(OFFSET('Sanitation Data'!$G$4,0,10*ROW('Sanitation Data'!G54))),'Data Summary'!CZ60="Yes"),100-OFFSET('Sanitation Data'!$G$4,0,10*ROW('Sanitation Data'!G54)),NA())</f>
        <v>#N/A</v>
      </c>
      <c r="AL60" s="97" t="e">
        <f ca="true">+IF(AND(ISNUMBER(OFFSET('Sanitation Data'!$G$6,0,10*ROW('Sanitation Data'!G54))),'Data Summary'!DA60="Yes"),OFFSET('Sanitation Data'!$G$6,0,10*ROW('Sanitation Data'!G54)),NA())</f>
        <v>#N/A</v>
      </c>
      <c r="AM60" s="97" t="e">
        <f ca="true">+IF(AND(ISNUMBER(OFFSET('Sanitation Data'!$G$10,0,10*ROW('Sanitation Data'!G54))),'Data Summary'!DB60="Yes"),OFFSET('Sanitation Data'!$G$10,0,10*ROW('Sanitation Data'!G54)),NA())</f>
        <v>#N/A</v>
      </c>
      <c r="AN60" s="97" t="e">
        <f ca="true">+IF(AND(ISNUMBER(OFFSET('Sanitation Data'!$G$11,0,10*ROW('Sanitation Data'!G54))),'Data Summary'!DC60="Yes"),OFFSET('Sanitation Data'!$G$11,0,10*ROW('Sanitation Data'!G54)),NA())</f>
        <v>#N/A</v>
      </c>
      <c r="AO60" s="97" t="e">
        <f ca="true">+IF(AND(ISNUMBER(OFFSET('Sanitation Data'!$G$12,0,10*ROW('Sanitation Data'!G54))),'Data Summary'!DD60="Yes"),OFFSET('Sanitation Data'!$G$12,0,10*ROW('Sanitation Data'!G54)),NA())</f>
        <v>#N/A</v>
      </c>
      <c r="AP60" s="97" t="e">
        <f ca="true">+IF(AND(ISNUMBER(OFFSET('Sanitation Data'!$H$4,0,10*ROW('Sanitation Data'!H54))),'Data Summary'!DE60="Yes"),100-OFFSET('Sanitation Data'!$H$4,0,10*ROW('Sanitation Data'!H54)),NA())</f>
        <v>#N/A</v>
      </c>
      <c r="AQ60" s="97" t="e">
        <f ca="true">+IF(AND(ISNUMBER(OFFSET('Sanitation Data'!$H$6,0,10*ROW('Sanitation Data'!H54))),'Data Summary'!DF60="Yes"),OFFSET('Sanitation Data'!$H$6,0,10*ROW('Sanitation Data'!H54)),NA())</f>
        <v>#N/A</v>
      </c>
      <c r="AR60" s="97" t="e">
        <f ca="true">+IF(AND(ISNUMBER(OFFSET('Sanitation Data'!$H$10,0,10*ROW('Sanitation Data'!H54))),'Data Summary'!DG60="Yes"),OFFSET('Sanitation Data'!$H$10,0,10*ROW('Sanitation Data'!H54)),NA())</f>
        <v>#N/A</v>
      </c>
      <c r="AS60" s="97" t="e">
        <f ca="true">+IF(AND(ISNUMBER(OFFSET('Sanitation Data'!$H$11,0,10*ROW('Sanitation Data'!H54))),'Data Summary'!DH60="Yes"),OFFSET('Sanitation Data'!$H$11,0,10*ROW('Sanitation Data'!H54)),NA())</f>
        <v>#N/A</v>
      </c>
      <c r="AT60" s="97" t="e">
        <f ca="true">+IF(AND(ISNUMBER(OFFSET('Sanitation Data'!$H$12,0,10*ROW('Sanitation Data'!H54))),'Data Summary'!DI60="Yes"),OFFSET('Sanitation Data'!$H$12,0,10*ROW('Sanitation Data'!H54)),NA())</f>
        <v>#N/A</v>
      </c>
      <c r="AU60" s="97" t="e">
        <f ca="true">+IF(AND(ISNUMBER(OFFSET('Sanitation Data'!$I$4,0,10*ROW('Sanitation Data'!I54))),'Data Summary'!DJ60="Yes"),100-OFFSET('Sanitation Data'!$I$4,0,10*ROW('Sanitation Data'!I54)),NA())</f>
        <v>#N/A</v>
      </c>
      <c r="AV60" s="97" t="e">
        <f ca="true">+IF(AND(ISNUMBER(OFFSET('Sanitation Data'!$I$6,0,10*ROW('Sanitation Data'!I54))),'Data Summary'!DK60="Yes"),OFFSET('Sanitation Data'!$I$6,0,10*ROW('Sanitation Data'!I54)),NA())</f>
        <v>#N/A</v>
      </c>
      <c r="AW60" s="97" t="e">
        <f ca="true">+IF(AND(ISNUMBER(OFFSET('Sanitation Data'!$I$10,0,10*ROW('Sanitation Data'!I54))),'Data Summary'!DL60="Yes"),OFFSET('Sanitation Data'!$I$10,0,10*ROW('Sanitation Data'!I54)),NA())</f>
        <v>#N/A</v>
      </c>
      <c r="AX60" s="97" t="e">
        <f ca="true">+IF(AND(ISNUMBER(OFFSET('Sanitation Data'!$I$11,0,10*ROW('Sanitation Data'!I54))),'Data Summary'!DM60="Yes"),OFFSET('Sanitation Data'!$I$11,0,10*ROW('Sanitation Data'!I54)),NA())</f>
        <v>#N/A</v>
      </c>
      <c r="AY60" s="97" t="e">
        <f ca="true">+IF(AND(ISNUMBER(OFFSET('Sanitation Data'!$I$12,0,10*ROW('Sanitation Data'!I54))),'Data Summary'!DN60="Yes"),OFFSET('Sanitation Data'!$I$12,0,10*ROW('Sanitation Data'!I54)),NA())</f>
        <v>#N/A</v>
      </c>
      <c r="AZ60" s="98" t="e">
        <f ca="true">+IF(AND(ISNUMBER(OFFSET('Hygiene Data'!$D$5,0,10*ROW('Hygiene Data'!D54))),'Data Summary'!DO60="Yes"),OFFSET('Hygiene Data'!$D$5,0,10*ROW('Hygiene Data'!D54)),NA())</f>
        <v>#N/A</v>
      </c>
      <c r="BA60" s="98" t="e">
        <f ca="true">+IF(AND(ISNUMBER(OFFSET('Hygiene Data'!$D$7,0,10*ROW('Hygiene Data'!D54))),'Data Summary'!DP60="Yes"),OFFSET('Hygiene Data'!$D$7,0,10*ROW('Hygiene Data'!D54)),NA())</f>
        <v>#N/A</v>
      </c>
      <c r="BB60" s="98" t="e">
        <f ca="true">+IF(AND(ISNUMBER(OFFSET('Hygiene Data'!$D$9,0,10*ROW('Hygiene Data'!D54))),'Data Summary'!DQ60="Yes"),OFFSET('Hygiene Data'!$D$9,0,10*ROW('Hygiene Data'!D54)),NA())</f>
        <v>#N/A</v>
      </c>
      <c r="BC60" s="98" t="e">
        <f ca="true">+IF(AND(ISNUMBER(OFFSET('Hygiene Data'!$E$5,0,10*ROW('Hygiene Data'!E54))),'Data Summary'!DR60="Yes"),OFFSET('Hygiene Data'!$E$5,0,10*ROW('Hygiene Data'!E54)),NA())</f>
        <v>#N/A</v>
      </c>
      <c r="BD60" s="98" t="e">
        <f ca="true">+IF(AND(ISNUMBER(OFFSET('Hygiene Data'!$E$7,0,10*ROW('Hygiene Data'!E54))),'Data Summary'!DS60="Yes"),OFFSET('Hygiene Data'!$E$7,0,10*ROW('Hygiene Data'!E54)),NA())</f>
        <v>#N/A</v>
      </c>
      <c r="BE60" s="98" t="e">
        <f ca="true">+IF(AND(ISNUMBER(OFFSET('Hygiene Data'!$E$9,0,10*ROW('Hygiene Data'!E54))),'Data Summary'!DT60="Yes"),OFFSET('Hygiene Data'!$E$9,0,10*ROW('Hygiene Data'!E54)),NA())</f>
        <v>#N/A</v>
      </c>
      <c r="BF60" s="98" t="e">
        <f ca="true">+IF(AND(ISNUMBER(OFFSET('Hygiene Data'!$F$5,0,10*ROW('Hygiene Data'!F54))),'Data Summary'!DU60="Yes"),OFFSET('Hygiene Data'!$F$5,0,10*ROW('Hygiene Data'!F54)),NA())</f>
        <v>#N/A</v>
      </c>
      <c r="BG60" s="98" t="e">
        <f ca="true">+IF(AND(ISNUMBER(OFFSET('Hygiene Data'!$F$7,0,10*ROW('Hygiene Data'!F54))),'Data Summary'!DV60="Yes"),OFFSET('Hygiene Data'!$F$7,0,10*ROW('Hygiene Data'!F54)),NA())</f>
        <v>#N/A</v>
      </c>
      <c r="BH60" s="98" t="e">
        <f ca="true">+IF(AND(ISNUMBER(OFFSET('Hygiene Data'!$F$9,0,10*ROW('Hygiene Data'!F54))),'Data Summary'!DW60="Yes"),OFFSET('Hygiene Data'!$F$9,0,10*ROW('Hygiene Data'!F54)),NA())</f>
        <v>#N/A</v>
      </c>
      <c r="BI60" s="98" t="e">
        <f ca="true">+IF(AND(ISNUMBER(OFFSET('Hygiene Data'!$G$5,0,10*ROW('Hygiene Data'!G54))),'Data Summary'!DX60="Yes"),OFFSET('Hygiene Data'!$G$5,0,10*ROW('Hygiene Data'!G54)),NA())</f>
        <v>#N/A</v>
      </c>
      <c r="BJ60" s="98" t="e">
        <f ca="true">+IF(AND(ISNUMBER(OFFSET('Hygiene Data'!$G$7,0,10*ROW('Hygiene Data'!G54))),'Data Summary'!DY60="Yes"),OFFSET('Hygiene Data'!$G$7,0,10*ROW('Hygiene Data'!G54)),NA())</f>
        <v>#N/A</v>
      </c>
      <c r="BK60" s="98" t="e">
        <f ca="true">+IF(AND(ISNUMBER(OFFSET('Hygiene Data'!$G$9,0,10*ROW('Hygiene Data'!G54))),'Data Summary'!DZ60="Yes"),OFFSET('Hygiene Data'!$G$9,0,10*ROW('Hygiene Data'!G54)),NA())</f>
        <v>#N/A</v>
      </c>
      <c r="BL60" s="98" t="e">
        <f ca="true">+IF(AND(ISNUMBER(OFFSET('Hygiene Data'!$H$5,0,10*ROW('Hygiene Data'!H54))),'Data Summary'!EA60="Yes"),OFFSET('Hygiene Data'!$H$5,0,10*ROW('Hygiene Data'!H54)),NA())</f>
        <v>#N/A</v>
      </c>
      <c r="BM60" s="98" t="e">
        <f ca="true">+IF(AND(ISNUMBER(OFFSET('Hygiene Data'!$H$7,0,10*ROW('Hygiene Data'!H54))),'Data Summary'!EB60="Yes"),OFFSET('Hygiene Data'!$H$7,0,10*ROW('Hygiene Data'!H54)),NA())</f>
        <v>#N/A</v>
      </c>
      <c r="BN60" s="98" t="e">
        <f ca="true">+IF(AND(ISNUMBER(OFFSET('Hygiene Data'!$H$9,0,10*ROW('Hygiene Data'!H54))),'Data Summary'!EC60="Yes"),OFFSET('Hygiene Data'!$H$9,0,10*ROW('Hygiene Data'!H54)),NA())</f>
        <v>#N/A</v>
      </c>
      <c r="BO60" s="98" t="e">
        <f ca="true">+IF(AND(ISNUMBER(OFFSET('Hygiene Data'!$I$5,0,10*ROW('Hygiene Data'!I54))),'Data Summary'!ED60="Yes"),OFFSET('Hygiene Data'!$I$5,0,10*ROW('Hygiene Data'!I54)),NA())</f>
        <v>#N/A</v>
      </c>
      <c r="BP60" s="98" t="e">
        <f ca="true">+IF(AND(ISNUMBER(OFFSET('Hygiene Data'!$I$7,0,10*ROW('Hygiene Data'!I54))),'Data Summary'!EE60="Yes"),OFFSET('Hygiene Data'!$I$7,0,10*ROW('Hygiene Data'!I54)),NA())</f>
        <v>#N/A</v>
      </c>
      <c r="BQ60" s="98" t="e">
        <f ca="true">+IF(AND(ISNUMBER(OFFSET('Hygiene Data'!$I$9,0,10*ROW('Hygiene Data'!I54))),'Data Summary'!EF60="Yes"),OFFSET('Hygiene Data'!$I$9,0,10*ROW('Hygiene Data'!I54)),NA())</f>
        <v>#N/A</v>
      </c>
    </row>
    <row xmlns:x14ac="http://schemas.microsoft.com/office/spreadsheetml/2009/9/ac" r="61" x14ac:dyDescent="0.2">
      <c r="A61" s="339" t="e">
        <f ca="true">+RIGHT('Data Summary'!A61,LEN('Data Summary'!A61)-9)</f>
        <v>#VALUE!</v>
      </c>
      <c r="B61" s="36" t="str">
        <f ca="true">+IF(ISTEXT('Data Summary'!B61),'Data Summary'!B61,"")</f>
        <v/>
      </c>
      <c r="C61" s="338" t="e">
        <f ca="true">+VALUE('Data Summary'!C61)</f>
        <v>#VALUE!</v>
      </c>
      <c r="D61" s="96" t="e">
        <f ca="true">+IF(AND(ISNUMBER(OFFSET('Water Data'!$D$4,0,10*ROW('Water Data'!D55))),'Data Summary'!BS61="Yes"),100-OFFSET('Water Data'!$D$4,0,10*ROW('Water Data'!D55)),NA())</f>
        <v>#N/A</v>
      </c>
      <c r="E61" s="96" t="e">
        <f ca="true">+IF(AND(ISNUMBER(OFFSET('Water Data'!$D$6,0,10*ROW('Water Data'!D55))),'Data Summary'!BT61="Yes"),OFFSET('Water Data'!$D$6,0,10*ROW('Water Data'!D55)),NA())</f>
        <v>#N/A</v>
      </c>
      <c r="F61" s="96" t="e">
        <f ca="true">+IF(AND(ISNUMBER(OFFSET('Water Data'!$D$9,0,10*ROW('Water Data'!D55))),'Data Summary'!BU61="Yes"),OFFSET('Water Data'!$D$9,0,10*ROW('Water Data'!D55)),NA())</f>
        <v>#N/A</v>
      </c>
      <c r="G61" s="96" t="e">
        <f ca="true">+IF(AND(ISNUMBER(OFFSET('Water Data'!$E$4,0,10*ROW('Water Data'!E55))),'Data Summary'!BV61="Yes"),100-OFFSET('Water Data'!$E$4,0,10*ROW('Water Data'!E55)),NA())</f>
        <v>#N/A</v>
      </c>
      <c r="H61" s="96" t="e">
        <f ca="true">+IF(AND(ISNUMBER(OFFSET('Water Data'!$E$6,0,10*ROW('Water Data'!E55))),'Data Summary'!BW61="Yes"),OFFSET('Water Data'!$E$6,0,10*ROW('Water Data'!E55)),NA())</f>
        <v>#N/A</v>
      </c>
      <c r="I61" s="96" t="e">
        <f ca="true">+IF(AND(ISNUMBER(OFFSET('Water Data'!$E$9,0,10*ROW('Water Data'!E55))),'Data Summary'!BX61="Yes"),OFFSET('Water Data'!$E$9,0,10*ROW('Water Data'!E55)),NA())</f>
        <v>#N/A</v>
      </c>
      <c r="J61" s="96" t="e">
        <f ca="true">+IF(AND(ISNUMBER(OFFSET('Water Data'!$F$4,0,10*ROW('Water Data'!F55))),'Data Summary'!BY61="Yes"),100-OFFSET('Water Data'!$F$4,0,10*ROW('Water Data'!F55)),NA())</f>
        <v>#N/A</v>
      </c>
      <c r="K61" s="96" t="e">
        <f ca="true">+IF(AND(ISNUMBER(OFFSET('Water Data'!$F$6,0,10*ROW('Water Data'!F55))),'Data Summary'!BZ61="Yes"),OFFSET('Water Data'!$F$6,0,10*ROW('Water Data'!F55)),NA())</f>
        <v>#N/A</v>
      </c>
      <c r="L61" s="96" t="e">
        <f ca="true">+IF(AND(ISNUMBER(OFFSET('Water Data'!$F$9,0,10*ROW('Water Data'!F55))),'Data Summary'!CA61="Yes"),OFFSET('Water Data'!$F$9,0,10*ROW('Water Data'!F55)),NA())</f>
        <v>#N/A</v>
      </c>
      <c r="M61" s="96" t="e">
        <f ca="true">+IF(AND(ISNUMBER(OFFSET('Water Data'!$G$4,0,10*ROW('Water Data'!G55))),'Data Summary'!CB61="Yes"),100-OFFSET('Water Data'!$G$4,0,10*ROW('Water Data'!G55)),NA())</f>
        <v>#N/A</v>
      </c>
      <c r="N61" s="96" t="e">
        <f ca="true">+IF(AND(ISNUMBER(OFFSET('Water Data'!$G$6,0,10*ROW('Water Data'!G55))),'Data Summary'!CC61="Yes"),OFFSET('Water Data'!$G$6,0,10*ROW('Water Data'!G55)),NA())</f>
        <v>#N/A</v>
      </c>
      <c r="O61" s="96" t="e">
        <f ca="true">+IF(AND(ISNUMBER(OFFSET('Water Data'!$G$9,0,10*ROW('Water Data'!G55))),'Data Summary'!CD61="Yes"),OFFSET('Water Data'!$G$9,0,10*ROW('Water Data'!G55)),NA())</f>
        <v>#N/A</v>
      </c>
      <c r="P61" s="96" t="e">
        <f ca="true">+IF(AND(ISNUMBER(OFFSET('Water Data'!$H$4,0,10*ROW('Water Data'!H55))),'Data Summary'!CE61="Yes"),100-OFFSET('Water Data'!$H$4,0,10*ROW('Water Data'!H55)),NA())</f>
        <v>#N/A</v>
      </c>
      <c r="Q61" s="96" t="e">
        <f ca="true">+IF(AND(ISNUMBER(OFFSET('Water Data'!$H$6,0,10*ROW('Water Data'!H55))),'Data Summary'!CF61="Yes"),OFFSET('Water Data'!$H$6,0,10*ROW('Water Data'!H55)),NA())</f>
        <v>#N/A</v>
      </c>
      <c r="R61" s="96" t="e">
        <f ca="true">+IF(AND(ISNUMBER(OFFSET('Water Data'!$H$9,0,10*ROW('Water Data'!H55))),'Data Summary'!CG61="Yes"),OFFSET('Water Data'!$H$9,0,10*ROW('Water Data'!H55)),NA())</f>
        <v>#N/A</v>
      </c>
      <c r="S61" s="96" t="e">
        <f ca="true">+IF(AND(ISNUMBER(OFFSET('Water Data'!$I$4,0,10*ROW('Water Data'!I55))),'Data Summary'!CH61="Yes"),100-OFFSET('Water Data'!$I$4,0,10*ROW('Water Data'!I55)),NA())</f>
        <v>#N/A</v>
      </c>
      <c r="T61" s="96" t="e">
        <f ca="true">+IF(AND(ISNUMBER(OFFSET('Water Data'!$I$6,0,10*ROW('Water Data'!I55))),'Data Summary'!CI61="Yes"),OFFSET('Water Data'!$I$6,0,10*ROW('Water Data'!I55)),NA())</f>
        <v>#N/A</v>
      </c>
      <c r="U61" s="96" t="e">
        <f ca="true">+IF(AND(ISNUMBER(OFFSET('Water Data'!$I$9,0,10*ROW('Water Data'!I55))),'Data Summary'!CJ61="Yes"),OFFSET('Water Data'!$I$9,0,10*ROW('Water Data'!I55)),NA())</f>
        <v>#N/A</v>
      </c>
      <c r="V61" s="97" t="e">
        <f ca="true">+IF(AND(ISNUMBER(OFFSET('Sanitation Data'!$D$4,0,10*ROW('Sanitation Data'!D55))),'Data Summary'!CK61="Yes"),100-OFFSET('Sanitation Data'!$D$4,0,10*ROW('Sanitation Data'!D55)),NA())</f>
        <v>#N/A</v>
      </c>
      <c r="W61" s="97" t="e">
        <f ca="true">+IF(AND(ISNUMBER(OFFSET('Sanitation Data'!$D$6,0,10*ROW('Sanitation Data'!D55))),'Data Summary'!CL61="Yes"),OFFSET('Sanitation Data'!$D$6,0,10*ROW('Sanitation Data'!D55)),NA())</f>
        <v>#N/A</v>
      </c>
      <c r="X61" s="97" t="e">
        <f ca="true">+IF(AND(ISNUMBER(OFFSET('Sanitation Data'!$D$10,0,10*ROW('Sanitation Data'!D55))),'Data Summary'!CM61="Yes"),OFFSET('Sanitation Data'!$D$10,0,10*ROW('Sanitation Data'!D55)),NA())</f>
        <v>#N/A</v>
      </c>
      <c r="Y61" s="97" t="e">
        <f ca="true">+IF(AND(ISNUMBER(OFFSET('Sanitation Data'!$D$11,0,10*ROW('Sanitation Data'!D55))),'Data Summary'!CN61="Yes"),OFFSET('Sanitation Data'!$D$11,0,10*ROW('Sanitation Data'!D55)),NA())</f>
        <v>#N/A</v>
      </c>
      <c r="Z61" s="97" t="e">
        <f ca="true">+IF(AND(ISNUMBER(OFFSET('Sanitation Data'!$D$12,0,10*ROW('Sanitation Data'!D55))),'Data Summary'!CO61="Yes"),OFFSET('Sanitation Data'!$D$12,0,10*ROW('Sanitation Data'!D55)),NA())</f>
        <v>#N/A</v>
      </c>
      <c r="AA61" s="97" t="e">
        <f ca="true">+IF(AND(ISNUMBER(OFFSET('Sanitation Data'!$E$4,0,10*ROW('Sanitation Data'!E55))),'Data Summary'!CP61="Yes"),100-OFFSET('Sanitation Data'!$E$4,0,10*ROW('Sanitation Data'!E55)),NA())</f>
        <v>#N/A</v>
      </c>
      <c r="AB61" s="97" t="e">
        <f ca="true">+IF(AND(ISNUMBER(OFFSET('Sanitation Data'!$E$6,0,10*ROW('Sanitation Data'!E55))),'Data Summary'!CQ61="Yes"),OFFSET('Sanitation Data'!$E$6,0,10*ROW('Sanitation Data'!E55)),NA())</f>
        <v>#N/A</v>
      </c>
      <c r="AC61" s="97" t="e">
        <f ca="true">+IF(AND(ISNUMBER(OFFSET('Sanitation Data'!$E$10,0,10*ROW('Sanitation Data'!E55))),'Data Summary'!CR61="Yes"),OFFSET('Sanitation Data'!$E$10,0,10*ROW('Sanitation Data'!E55)),NA())</f>
        <v>#N/A</v>
      </c>
      <c r="AD61" s="97" t="e">
        <f ca="true">+IF(AND(ISNUMBER(OFFSET('Sanitation Data'!$E$11,0,10*ROW('Sanitation Data'!E55))),'Data Summary'!CS61="Yes"),OFFSET('Sanitation Data'!$E$11,0,10*ROW('Sanitation Data'!E55)),NA())</f>
        <v>#N/A</v>
      </c>
      <c r="AE61" s="97" t="e">
        <f ca="true">+IF(AND(ISNUMBER(OFFSET('Sanitation Data'!$E$12,0,10*ROW('Sanitation Data'!E55))),'Data Summary'!CT61="Yes"),OFFSET('Sanitation Data'!$E$12,0,10*ROW('Sanitation Data'!E55)),NA())</f>
        <v>#N/A</v>
      </c>
      <c r="AF61" s="97" t="e">
        <f ca="true">+IF(AND(ISNUMBER(OFFSET('Sanitation Data'!$F$4,0,10*ROW('Sanitation Data'!F55))),'Data Summary'!CU61="Yes"),100-OFFSET('Sanitation Data'!$F$4,0,10*ROW('Sanitation Data'!F55)),NA())</f>
        <v>#N/A</v>
      </c>
      <c r="AG61" s="97" t="e">
        <f ca="true">+IF(AND(ISNUMBER(OFFSET('Sanitation Data'!$F$6,0,10*ROW('Sanitation Data'!F55))),'Data Summary'!CV61="Yes"),OFFSET('Sanitation Data'!$F$6,0,10*ROW('Sanitation Data'!F55)),NA())</f>
        <v>#N/A</v>
      </c>
      <c r="AH61" s="97" t="e">
        <f ca="true">+IF(AND(ISNUMBER(OFFSET('Sanitation Data'!$F$10,0,10*ROW('Sanitation Data'!F55))),'Data Summary'!CW61="Yes"),OFFSET('Sanitation Data'!$F$10,0,10*ROW('Sanitation Data'!F55)),NA())</f>
        <v>#N/A</v>
      </c>
      <c r="AI61" s="97" t="e">
        <f ca="true">+IF(AND(ISNUMBER(OFFSET('Sanitation Data'!$F$11,0,10*ROW('Sanitation Data'!F55))),'Data Summary'!CX61="Yes"),OFFSET('Sanitation Data'!$F$11,0,10*ROW('Sanitation Data'!F55)),NA())</f>
        <v>#N/A</v>
      </c>
      <c r="AJ61" s="97" t="e">
        <f ca="true">+IF(AND(ISNUMBER(OFFSET('Sanitation Data'!$F$12,0,10*ROW('Sanitation Data'!F55))),'Data Summary'!CY61="Yes"),OFFSET('Sanitation Data'!$F$12,0,10*ROW('Sanitation Data'!F55)),NA())</f>
        <v>#N/A</v>
      </c>
      <c r="AK61" s="97" t="e">
        <f ca="true">+IF(AND(ISNUMBER(OFFSET('Sanitation Data'!$G$4,0,10*ROW('Sanitation Data'!G55))),'Data Summary'!CZ61="Yes"),100-OFFSET('Sanitation Data'!$G$4,0,10*ROW('Sanitation Data'!G55)),NA())</f>
        <v>#N/A</v>
      </c>
      <c r="AL61" s="97" t="e">
        <f ca="true">+IF(AND(ISNUMBER(OFFSET('Sanitation Data'!$G$6,0,10*ROW('Sanitation Data'!G55))),'Data Summary'!DA61="Yes"),OFFSET('Sanitation Data'!$G$6,0,10*ROW('Sanitation Data'!G55)),NA())</f>
        <v>#N/A</v>
      </c>
      <c r="AM61" s="97" t="e">
        <f ca="true">+IF(AND(ISNUMBER(OFFSET('Sanitation Data'!$G$10,0,10*ROW('Sanitation Data'!G55))),'Data Summary'!DB61="Yes"),OFFSET('Sanitation Data'!$G$10,0,10*ROW('Sanitation Data'!G55)),NA())</f>
        <v>#N/A</v>
      </c>
      <c r="AN61" s="97" t="e">
        <f ca="true">+IF(AND(ISNUMBER(OFFSET('Sanitation Data'!$G$11,0,10*ROW('Sanitation Data'!G55))),'Data Summary'!DC61="Yes"),OFFSET('Sanitation Data'!$G$11,0,10*ROW('Sanitation Data'!G55)),NA())</f>
        <v>#N/A</v>
      </c>
      <c r="AO61" s="97" t="e">
        <f ca="true">+IF(AND(ISNUMBER(OFFSET('Sanitation Data'!$G$12,0,10*ROW('Sanitation Data'!G55))),'Data Summary'!DD61="Yes"),OFFSET('Sanitation Data'!$G$12,0,10*ROW('Sanitation Data'!G55)),NA())</f>
        <v>#N/A</v>
      </c>
      <c r="AP61" s="97" t="e">
        <f ca="true">+IF(AND(ISNUMBER(OFFSET('Sanitation Data'!$H$4,0,10*ROW('Sanitation Data'!H55))),'Data Summary'!DE61="Yes"),100-OFFSET('Sanitation Data'!$H$4,0,10*ROW('Sanitation Data'!H55)),NA())</f>
        <v>#N/A</v>
      </c>
      <c r="AQ61" s="97" t="e">
        <f ca="true">+IF(AND(ISNUMBER(OFFSET('Sanitation Data'!$H$6,0,10*ROW('Sanitation Data'!H55))),'Data Summary'!DF61="Yes"),OFFSET('Sanitation Data'!$H$6,0,10*ROW('Sanitation Data'!H55)),NA())</f>
        <v>#N/A</v>
      </c>
      <c r="AR61" s="97" t="e">
        <f ca="true">+IF(AND(ISNUMBER(OFFSET('Sanitation Data'!$H$10,0,10*ROW('Sanitation Data'!H55))),'Data Summary'!DG61="Yes"),OFFSET('Sanitation Data'!$H$10,0,10*ROW('Sanitation Data'!H55)),NA())</f>
        <v>#N/A</v>
      </c>
      <c r="AS61" s="97" t="e">
        <f ca="true">+IF(AND(ISNUMBER(OFFSET('Sanitation Data'!$H$11,0,10*ROW('Sanitation Data'!H55))),'Data Summary'!DH61="Yes"),OFFSET('Sanitation Data'!$H$11,0,10*ROW('Sanitation Data'!H55)),NA())</f>
        <v>#N/A</v>
      </c>
      <c r="AT61" s="97" t="e">
        <f ca="true">+IF(AND(ISNUMBER(OFFSET('Sanitation Data'!$H$12,0,10*ROW('Sanitation Data'!H55))),'Data Summary'!DI61="Yes"),OFFSET('Sanitation Data'!$H$12,0,10*ROW('Sanitation Data'!H55)),NA())</f>
        <v>#N/A</v>
      </c>
      <c r="AU61" s="97" t="e">
        <f ca="true">+IF(AND(ISNUMBER(OFFSET('Sanitation Data'!$I$4,0,10*ROW('Sanitation Data'!I55))),'Data Summary'!DJ61="Yes"),100-OFFSET('Sanitation Data'!$I$4,0,10*ROW('Sanitation Data'!I55)),NA())</f>
        <v>#N/A</v>
      </c>
      <c r="AV61" s="97" t="e">
        <f ca="true">+IF(AND(ISNUMBER(OFFSET('Sanitation Data'!$I$6,0,10*ROW('Sanitation Data'!I55))),'Data Summary'!DK61="Yes"),OFFSET('Sanitation Data'!$I$6,0,10*ROW('Sanitation Data'!I55)),NA())</f>
        <v>#N/A</v>
      </c>
      <c r="AW61" s="97" t="e">
        <f ca="true">+IF(AND(ISNUMBER(OFFSET('Sanitation Data'!$I$10,0,10*ROW('Sanitation Data'!I55))),'Data Summary'!DL61="Yes"),OFFSET('Sanitation Data'!$I$10,0,10*ROW('Sanitation Data'!I55)),NA())</f>
        <v>#N/A</v>
      </c>
      <c r="AX61" s="97" t="e">
        <f ca="true">+IF(AND(ISNUMBER(OFFSET('Sanitation Data'!$I$11,0,10*ROW('Sanitation Data'!I55))),'Data Summary'!DM61="Yes"),OFFSET('Sanitation Data'!$I$11,0,10*ROW('Sanitation Data'!I55)),NA())</f>
        <v>#N/A</v>
      </c>
      <c r="AY61" s="97" t="e">
        <f ca="true">+IF(AND(ISNUMBER(OFFSET('Sanitation Data'!$I$12,0,10*ROW('Sanitation Data'!I55))),'Data Summary'!DN61="Yes"),OFFSET('Sanitation Data'!$I$12,0,10*ROW('Sanitation Data'!I55)),NA())</f>
        <v>#N/A</v>
      </c>
      <c r="AZ61" s="98" t="e">
        <f ca="true">+IF(AND(ISNUMBER(OFFSET('Hygiene Data'!$D$5,0,10*ROW('Hygiene Data'!D55))),'Data Summary'!DO61="Yes"),OFFSET('Hygiene Data'!$D$5,0,10*ROW('Hygiene Data'!D55)),NA())</f>
        <v>#N/A</v>
      </c>
      <c r="BA61" s="98" t="e">
        <f ca="true">+IF(AND(ISNUMBER(OFFSET('Hygiene Data'!$D$7,0,10*ROW('Hygiene Data'!D55))),'Data Summary'!DP61="Yes"),OFFSET('Hygiene Data'!$D$7,0,10*ROW('Hygiene Data'!D55)),NA())</f>
        <v>#N/A</v>
      </c>
      <c r="BB61" s="98" t="e">
        <f ca="true">+IF(AND(ISNUMBER(OFFSET('Hygiene Data'!$D$9,0,10*ROW('Hygiene Data'!D55))),'Data Summary'!DQ61="Yes"),OFFSET('Hygiene Data'!$D$9,0,10*ROW('Hygiene Data'!D55)),NA())</f>
        <v>#N/A</v>
      </c>
      <c r="BC61" s="98" t="e">
        <f ca="true">+IF(AND(ISNUMBER(OFFSET('Hygiene Data'!$E$5,0,10*ROW('Hygiene Data'!E55))),'Data Summary'!DR61="Yes"),OFFSET('Hygiene Data'!$E$5,0,10*ROW('Hygiene Data'!E55)),NA())</f>
        <v>#N/A</v>
      </c>
      <c r="BD61" s="98" t="e">
        <f ca="true">+IF(AND(ISNUMBER(OFFSET('Hygiene Data'!$E$7,0,10*ROW('Hygiene Data'!E55))),'Data Summary'!DS61="Yes"),OFFSET('Hygiene Data'!$E$7,0,10*ROW('Hygiene Data'!E55)),NA())</f>
        <v>#N/A</v>
      </c>
      <c r="BE61" s="98" t="e">
        <f ca="true">+IF(AND(ISNUMBER(OFFSET('Hygiene Data'!$E$9,0,10*ROW('Hygiene Data'!E55))),'Data Summary'!DT61="Yes"),OFFSET('Hygiene Data'!$E$9,0,10*ROW('Hygiene Data'!E55)),NA())</f>
        <v>#N/A</v>
      </c>
      <c r="BF61" s="98" t="e">
        <f ca="true">+IF(AND(ISNUMBER(OFFSET('Hygiene Data'!$F$5,0,10*ROW('Hygiene Data'!F55))),'Data Summary'!DU61="Yes"),OFFSET('Hygiene Data'!$F$5,0,10*ROW('Hygiene Data'!F55)),NA())</f>
        <v>#N/A</v>
      </c>
      <c r="BG61" s="98" t="e">
        <f ca="true">+IF(AND(ISNUMBER(OFFSET('Hygiene Data'!$F$7,0,10*ROW('Hygiene Data'!F55))),'Data Summary'!DV61="Yes"),OFFSET('Hygiene Data'!$F$7,0,10*ROW('Hygiene Data'!F55)),NA())</f>
        <v>#N/A</v>
      </c>
      <c r="BH61" s="98" t="e">
        <f ca="true">+IF(AND(ISNUMBER(OFFSET('Hygiene Data'!$F$9,0,10*ROW('Hygiene Data'!F55))),'Data Summary'!DW61="Yes"),OFFSET('Hygiene Data'!$F$9,0,10*ROW('Hygiene Data'!F55)),NA())</f>
        <v>#N/A</v>
      </c>
      <c r="BI61" s="98" t="e">
        <f ca="true">+IF(AND(ISNUMBER(OFFSET('Hygiene Data'!$G$5,0,10*ROW('Hygiene Data'!G55))),'Data Summary'!DX61="Yes"),OFFSET('Hygiene Data'!$G$5,0,10*ROW('Hygiene Data'!G55)),NA())</f>
        <v>#N/A</v>
      </c>
      <c r="BJ61" s="98" t="e">
        <f ca="true">+IF(AND(ISNUMBER(OFFSET('Hygiene Data'!$G$7,0,10*ROW('Hygiene Data'!G55))),'Data Summary'!DY61="Yes"),OFFSET('Hygiene Data'!$G$7,0,10*ROW('Hygiene Data'!G55)),NA())</f>
        <v>#N/A</v>
      </c>
      <c r="BK61" s="98" t="e">
        <f ca="true">+IF(AND(ISNUMBER(OFFSET('Hygiene Data'!$G$9,0,10*ROW('Hygiene Data'!G55))),'Data Summary'!DZ61="Yes"),OFFSET('Hygiene Data'!$G$9,0,10*ROW('Hygiene Data'!G55)),NA())</f>
        <v>#N/A</v>
      </c>
      <c r="BL61" s="98" t="e">
        <f ca="true">+IF(AND(ISNUMBER(OFFSET('Hygiene Data'!$H$5,0,10*ROW('Hygiene Data'!H55))),'Data Summary'!EA61="Yes"),OFFSET('Hygiene Data'!$H$5,0,10*ROW('Hygiene Data'!H55)),NA())</f>
        <v>#N/A</v>
      </c>
      <c r="BM61" s="98" t="e">
        <f ca="true">+IF(AND(ISNUMBER(OFFSET('Hygiene Data'!$H$7,0,10*ROW('Hygiene Data'!H55))),'Data Summary'!EB61="Yes"),OFFSET('Hygiene Data'!$H$7,0,10*ROW('Hygiene Data'!H55)),NA())</f>
        <v>#N/A</v>
      </c>
      <c r="BN61" s="98" t="e">
        <f ca="true">+IF(AND(ISNUMBER(OFFSET('Hygiene Data'!$H$9,0,10*ROW('Hygiene Data'!H55))),'Data Summary'!EC61="Yes"),OFFSET('Hygiene Data'!$H$9,0,10*ROW('Hygiene Data'!H55)),NA())</f>
        <v>#N/A</v>
      </c>
      <c r="BO61" s="98" t="e">
        <f ca="true">+IF(AND(ISNUMBER(OFFSET('Hygiene Data'!$I$5,0,10*ROW('Hygiene Data'!I55))),'Data Summary'!ED61="Yes"),OFFSET('Hygiene Data'!$I$5,0,10*ROW('Hygiene Data'!I55)),NA())</f>
        <v>#N/A</v>
      </c>
      <c r="BP61" s="98" t="e">
        <f ca="true">+IF(AND(ISNUMBER(OFFSET('Hygiene Data'!$I$7,0,10*ROW('Hygiene Data'!I55))),'Data Summary'!EE61="Yes"),OFFSET('Hygiene Data'!$I$7,0,10*ROW('Hygiene Data'!I55)),NA())</f>
        <v>#N/A</v>
      </c>
      <c r="BQ61" s="98" t="e">
        <f ca="true">+IF(AND(ISNUMBER(OFFSET('Hygiene Data'!$I$9,0,10*ROW('Hygiene Data'!I55))),'Data Summary'!EF61="Yes"),OFFSET('Hygiene Data'!$I$9,0,10*ROW('Hygiene Data'!I55)),NA())</f>
        <v>#N/A</v>
      </c>
    </row>
    <row xmlns:x14ac="http://schemas.microsoft.com/office/spreadsheetml/2009/9/ac" r="62" x14ac:dyDescent="0.2">
      <c r="A62" s="339" t="e">
        <f ca="true">+RIGHT('Data Summary'!A62,LEN('Data Summary'!A62)-9)</f>
        <v>#VALUE!</v>
      </c>
      <c r="B62" s="36" t="str">
        <f ca="true">+IF(ISTEXT('Data Summary'!B62),'Data Summary'!B62,"")</f>
        <v/>
      </c>
      <c r="C62" s="338" t="e">
        <f ca="true">+VALUE('Data Summary'!C62)</f>
        <v>#VALUE!</v>
      </c>
      <c r="D62" s="96" t="e">
        <f ca="true">+IF(AND(ISNUMBER(OFFSET('Water Data'!$D$4,0,10*ROW('Water Data'!D56))),'Data Summary'!BS62="Yes"),100-OFFSET('Water Data'!$D$4,0,10*ROW('Water Data'!D56)),NA())</f>
        <v>#N/A</v>
      </c>
      <c r="E62" s="96" t="e">
        <f ca="true">+IF(AND(ISNUMBER(OFFSET('Water Data'!$D$6,0,10*ROW('Water Data'!D56))),'Data Summary'!BT62="Yes"),OFFSET('Water Data'!$D$6,0,10*ROW('Water Data'!D56)),NA())</f>
        <v>#N/A</v>
      </c>
      <c r="F62" s="96" t="e">
        <f ca="true">+IF(AND(ISNUMBER(OFFSET('Water Data'!$D$9,0,10*ROW('Water Data'!D56))),'Data Summary'!BU62="Yes"),OFFSET('Water Data'!$D$9,0,10*ROW('Water Data'!D56)),NA())</f>
        <v>#N/A</v>
      </c>
      <c r="G62" s="96" t="e">
        <f ca="true">+IF(AND(ISNUMBER(OFFSET('Water Data'!$E$4,0,10*ROW('Water Data'!E56))),'Data Summary'!BV62="Yes"),100-OFFSET('Water Data'!$E$4,0,10*ROW('Water Data'!E56)),NA())</f>
        <v>#N/A</v>
      </c>
      <c r="H62" s="96" t="e">
        <f ca="true">+IF(AND(ISNUMBER(OFFSET('Water Data'!$E$6,0,10*ROW('Water Data'!E56))),'Data Summary'!BW62="Yes"),OFFSET('Water Data'!$E$6,0,10*ROW('Water Data'!E56)),NA())</f>
        <v>#N/A</v>
      </c>
      <c r="I62" s="96" t="e">
        <f ca="true">+IF(AND(ISNUMBER(OFFSET('Water Data'!$E$9,0,10*ROW('Water Data'!E56))),'Data Summary'!BX62="Yes"),OFFSET('Water Data'!$E$9,0,10*ROW('Water Data'!E56)),NA())</f>
        <v>#N/A</v>
      </c>
      <c r="J62" s="96" t="e">
        <f ca="true">+IF(AND(ISNUMBER(OFFSET('Water Data'!$F$4,0,10*ROW('Water Data'!F56))),'Data Summary'!BY62="Yes"),100-OFFSET('Water Data'!$F$4,0,10*ROW('Water Data'!F56)),NA())</f>
        <v>#N/A</v>
      </c>
      <c r="K62" s="96" t="e">
        <f ca="true">+IF(AND(ISNUMBER(OFFSET('Water Data'!$F$6,0,10*ROW('Water Data'!F56))),'Data Summary'!BZ62="Yes"),OFFSET('Water Data'!$F$6,0,10*ROW('Water Data'!F56)),NA())</f>
        <v>#N/A</v>
      </c>
      <c r="L62" s="96" t="e">
        <f ca="true">+IF(AND(ISNUMBER(OFFSET('Water Data'!$F$9,0,10*ROW('Water Data'!F56))),'Data Summary'!CA62="Yes"),OFFSET('Water Data'!$F$9,0,10*ROW('Water Data'!F56)),NA())</f>
        <v>#N/A</v>
      </c>
      <c r="M62" s="96" t="e">
        <f ca="true">+IF(AND(ISNUMBER(OFFSET('Water Data'!$G$4,0,10*ROW('Water Data'!G56))),'Data Summary'!CB62="Yes"),100-OFFSET('Water Data'!$G$4,0,10*ROW('Water Data'!G56)),NA())</f>
        <v>#N/A</v>
      </c>
      <c r="N62" s="96" t="e">
        <f ca="true">+IF(AND(ISNUMBER(OFFSET('Water Data'!$G$6,0,10*ROW('Water Data'!G56))),'Data Summary'!CC62="Yes"),OFFSET('Water Data'!$G$6,0,10*ROW('Water Data'!G56)),NA())</f>
        <v>#N/A</v>
      </c>
      <c r="O62" s="96" t="e">
        <f ca="true">+IF(AND(ISNUMBER(OFFSET('Water Data'!$G$9,0,10*ROW('Water Data'!G56))),'Data Summary'!CD62="Yes"),OFFSET('Water Data'!$G$9,0,10*ROW('Water Data'!G56)),NA())</f>
        <v>#N/A</v>
      </c>
      <c r="P62" s="96" t="e">
        <f ca="true">+IF(AND(ISNUMBER(OFFSET('Water Data'!$H$4,0,10*ROW('Water Data'!H56))),'Data Summary'!CE62="Yes"),100-OFFSET('Water Data'!$H$4,0,10*ROW('Water Data'!H56)),NA())</f>
        <v>#N/A</v>
      </c>
      <c r="Q62" s="96" t="e">
        <f ca="true">+IF(AND(ISNUMBER(OFFSET('Water Data'!$H$6,0,10*ROW('Water Data'!H56))),'Data Summary'!CF62="Yes"),OFFSET('Water Data'!$H$6,0,10*ROW('Water Data'!H56)),NA())</f>
        <v>#N/A</v>
      </c>
      <c r="R62" s="96" t="e">
        <f ca="true">+IF(AND(ISNUMBER(OFFSET('Water Data'!$H$9,0,10*ROW('Water Data'!H56))),'Data Summary'!CG62="Yes"),OFFSET('Water Data'!$H$9,0,10*ROW('Water Data'!H56)),NA())</f>
        <v>#N/A</v>
      </c>
      <c r="S62" s="96" t="e">
        <f ca="true">+IF(AND(ISNUMBER(OFFSET('Water Data'!$I$4,0,10*ROW('Water Data'!I56))),'Data Summary'!CH62="Yes"),100-OFFSET('Water Data'!$I$4,0,10*ROW('Water Data'!I56)),NA())</f>
        <v>#N/A</v>
      </c>
      <c r="T62" s="96" t="e">
        <f ca="true">+IF(AND(ISNUMBER(OFFSET('Water Data'!$I$6,0,10*ROW('Water Data'!I56))),'Data Summary'!CI62="Yes"),OFFSET('Water Data'!$I$6,0,10*ROW('Water Data'!I56)),NA())</f>
        <v>#N/A</v>
      </c>
      <c r="U62" s="96" t="e">
        <f ca="true">+IF(AND(ISNUMBER(OFFSET('Water Data'!$I$9,0,10*ROW('Water Data'!I56))),'Data Summary'!CJ62="Yes"),OFFSET('Water Data'!$I$9,0,10*ROW('Water Data'!I56)),NA())</f>
        <v>#N/A</v>
      </c>
      <c r="V62" s="97" t="e">
        <f ca="true">+IF(AND(ISNUMBER(OFFSET('Sanitation Data'!$D$4,0,10*ROW('Sanitation Data'!D56))),'Data Summary'!CK62="Yes"),100-OFFSET('Sanitation Data'!$D$4,0,10*ROW('Sanitation Data'!D56)),NA())</f>
        <v>#N/A</v>
      </c>
      <c r="W62" s="97" t="e">
        <f ca="true">+IF(AND(ISNUMBER(OFFSET('Sanitation Data'!$D$6,0,10*ROW('Sanitation Data'!D56))),'Data Summary'!CL62="Yes"),OFFSET('Sanitation Data'!$D$6,0,10*ROW('Sanitation Data'!D56)),NA())</f>
        <v>#N/A</v>
      </c>
      <c r="X62" s="97" t="e">
        <f ca="true">+IF(AND(ISNUMBER(OFFSET('Sanitation Data'!$D$10,0,10*ROW('Sanitation Data'!D56))),'Data Summary'!CM62="Yes"),OFFSET('Sanitation Data'!$D$10,0,10*ROW('Sanitation Data'!D56)),NA())</f>
        <v>#N/A</v>
      </c>
      <c r="Y62" s="97" t="e">
        <f ca="true">+IF(AND(ISNUMBER(OFFSET('Sanitation Data'!$D$11,0,10*ROW('Sanitation Data'!D56))),'Data Summary'!CN62="Yes"),OFFSET('Sanitation Data'!$D$11,0,10*ROW('Sanitation Data'!D56)),NA())</f>
        <v>#N/A</v>
      </c>
      <c r="Z62" s="97" t="e">
        <f ca="true">+IF(AND(ISNUMBER(OFFSET('Sanitation Data'!$D$12,0,10*ROW('Sanitation Data'!D56))),'Data Summary'!CO62="Yes"),OFFSET('Sanitation Data'!$D$12,0,10*ROW('Sanitation Data'!D56)),NA())</f>
        <v>#N/A</v>
      </c>
      <c r="AA62" s="97" t="e">
        <f ca="true">+IF(AND(ISNUMBER(OFFSET('Sanitation Data'!$E$4,0,10*ROW('Sanitation Data'!E56))),'Data Summary'!CP62="Yes"),100-OFFSET('Sanitation Data'!$E$4,0,10*ROW('Sanitation Data'!E56)),NA())</f>
        <v>#N/A</v>
      </c>
      <c r="AB62" s="97" t="e">
        <f ca="true">+IF(AND(ISNUMBER(OFFSET('Sanitation Data'!$E$6,0,10*ROW('Sanitation Data'!E56))),'Data Summary'!CQ62="Yes"),OFFSET('Sanitation Data'!$E$6,0,10*ROW('Sanitation Data'!E56)),NA())</f>
        <v>#N/A</v>
      </c>
      <c r="AC62" s="97" t="e">
        <f ca="true">+IF(AND(ISNUMBER(OFFSET('Sanitation Data'!$E$10,0,10*ROW('Sanitation Data'!E56))),'Data Summary'!CR62="Yes"),OFFSET('Sanitation Data'!$E$10,0,10*ROW('Sanitation Data'!E56)),NA())</f>
        <v>#N/A</v>
      </c>
      <c r="AD62" s="97" t="e">
        <f ca="true">+IF(AND(ISNUMBER(OFFSET('Sanitation Data'!$E$11,0,10*ROW('Sanitation Data'!E56))),'Data Summary'!CS62="Yes"),OFFSET('Sanitation Data'!$E$11,0,10*ROW('Sanitation Data'!E56)),NA())</f>
        <v>#N/A</v>
      </c>
      <c r="AE62" s="97" t="e">
        <f ca="true">+IF(AND(ISNUMBER(OFFSET('Sanitation Data'!$E$12,0,10*ROW('Sanitation Data'!E56))),'Data Summary'!CT62="Yes"),OFFSET('Sanitation Data'!$E$12,0,10*ROW('Sanitation Data'!E56)),NA())</f>
        <v>#N/A</v>
      </c>
      <c r="AF62" s="97" t="e">
        <f ca="true">+IF(AND(ISNUMBER(OFFSET('Sanitation Data'!$F$4,0,10*ROW('Sanitation Data'!F56))),'Data Summary'!CU62="Yes"),100-OFFSET('Sanitation Data'!$F$4,0,10*ROW('Sanitation Data'!F56)),NA())</f>
        <v>#N/A</v>
      </c>
      <c r="AG62" s="97" t="e">
        <f ca="true">+IF(AND(ISNUMBER(OFFSET('Sanitation Data'!$F$6,0,10*ROW('Sanitation Data'!F56))),'Data Summary'!CV62="Yes"),OFFSET('Sanitation Data'!$F$6,0,10*ROW('Sanitation Data'!F56)),NA())</f>
        <v>#N/A</v>
      </c>
      <c r="AH62" s="97" t="e">
        <f ca="true">+IF(AND(ISNUMBER(OFFSET('Sanitation Data'!$F$10,0,10*ROW('Sanitation Data'!F56))),'Data Summary'!CW62="Yes"),OFFSET('Sanitation Data'!$F$10,0,10*ROW('Sanitation Data'!F56)),NA())</f>
        <v>#N/A</v>
      </c>
      <c r="AI62" s="97" t="e">
        <f ca="true">+IF(AND(ISNUMBER(OFFSET('Sanitation Data'!$F$11,0,10*ROW('Sanitation Data'!F56))),'Data Summary'!CX62="Yes"),OFFSET('Sanitation Data'!$F$11,0,10*ROW('Sanitation Data'!F56)),NA())</f>
        <v>#N/A</v>
      </c>
      <c r="AJ62" s="97" t="e">
        <f ca="true">+IF(AND(ISNUMBER(OFFSET('Sanitation Data'!$F$12,0,10*ROW('Sanitation Data'!F56))),'Data Summary'!CY62="Yes"),OFFSET('Sanitation Data'!$F$12,0,10*ROW('Sanitation Data'!F56)),NA())</f>
        <v>#N/A</v>
      </c>
      <c r="AK62" s="97" t="e">
        <f ca="true">+IF(AND(ISNUMBER(OFFSET('Sanitation Data'!$G$4,0,10*ROW('Sanitation Data'!G56))),'Data Summary'!CZ62="Yes"),100-OFFSET('Sanitation Data'!$G$4,0,10*ROW('Sanitation Data'!G56)),NA())</f>
        <v>#N/A</v>
      </c>
      <c r="AL62" s="97" t="e">
        <f ca="true">+IF(AND(ISNUMBER(OFFSET('Sanitation Data'!$G$6,0,10*ROW('Sanitation Data'!G56))),'Data Summary'!DA62="Yes"),OFFSET('Sanitation Data'!$G$6,0,10*ROW('Sanitation Data'!G56)),NA())</f>
        <v>#N/A</v>
      </c>
      <c r="AM62" s="97" t="e">
        <f ca="true">+IF(AND(ISNUMBER(OFFSET('Sanitation Data'!$G$10,0,10*ROW('Sanitation Data'!G56))),'Data Summary'!DB62="Yes"),OFFSET('Sanitation Data'!$G$10,0,10*ROW('Sanitation Data'!G56)),NA())</f>
        <v>#N/A</v>
      </c>
      <c r="AN62" s="97" t="e">
        <f ca="true">+IF(AND(ISNUMBER(OFFSET('Sanitation Data'!$G$11,0,10*ROW('Sanitation Data'!G56))),'Data Summary'!DC62="Yes"),OFFSET('Sanitation Data'!$G$11,0,10*ROW('Sanitation Data'!G56)),NA())</f>
        <v>#N/A</v>
      </c>
      <c r="AO62" s="97" t="e">
        <f ca="true">+IF(AND(ISNUMBER(OFFSET('Sanitation Data'!$G$12,0,10*ROW('Sanitation Data'!G56))),'Data Summary'!DD62="Yes"),OFFSET('Sanitation Data'!$G$12,0,10*ROW('Sanitation Data'!G56)),NA())</f>
        <v>#N/A</v>
      </c>
      <c r="AP62" s="97" t="e">
        <f ca="true">+IF(AND(ISNUMBER(OFFSET('Sanitation Data'!$H$4,0,10*ROW('Sanitation Data'!H56))),'Data Summary'!DE62="Yes"),100-OFFSET('Sanitation Data'!$H$4,0,10*ROW('Sanitation Data'!H56)),NA())</f>
        <v>#N/A</v>
      </c>
      <c r="AQ62" s="97" t="e">
        <f ca="true">+IF(AND(ISNUMBER(OFFSET('Sanitation Data'!$H$6,0,10*ROW('Sanitation Data'!H56))),'Data Summary'!DF62="Yes"),OFFSET('Sanitation Data'!$H$6,0,10*ROW('Sanitation Data'!H56)),NA())</f>
        <v>#N/A</v>
      </c>
      <c r="AR62" s="97" t="e">
        <f ca="true">+IF(AND(ISNUMBER(OFFSET('Sanitation Data'!$H$10,0,10*ROW('Sanitation Data'!H56))),'Data Summary'!DG62="Yes"),OFFSET('Sanitation Data'!$H$10,0,10*ROW('Sanitation Data'!H56)),NA())</f>
        <v>#N/A</v>
      </c>
      <c r="AS62" s="97" t="e">
        <f ca="true">+IF(AND(ISNUMBER(OFFSET('Sanitation Data'!$H$11,0,10*ROW('Sanitation Data'!H56))),'Data Summary'!DH62="Yes"),OFFSET('Sanitation Data'!$H$11,0,10*ROW('Sanitation Data'!H56)),NA())</f>
        <v>#N/A</v>
      </c>
      <c r="AT62" s="97" t="e">
        <f ca="true">+IF(AND(ISNUMBER(OFFSET('Sanitation Data'!$H$12,0,10*ROW('Sanitation Data'!H56))),'Data Summary'!DI62="Yes"),OFFSET('Sanitation Data'!$H$12,0,10*ROW('Sanitation Data'!H56)),NA())</f>
        <v>#N/A</v>
      </c>
      <c r="AU62" s="97" t="e">
        <f ca="true">+IF(AND(ISNUMBER(OFFSET('Sanitation Data'!$I$4,0,10*ROW('Sanitation Data'!I56))),'Data Summary'!DJ62="Yes"),100-OFFSET('Sanitation Data'!$I$4,0,10*ROW('Sanitation Data'!I56)),NA())</f>
        <v>#N/A</v>
      </c>
      <c r="AV62" s="97" t="e">
        <f ca="true">+IF(AND(ISNUMBER(OFFSET('Sanitation Data'!$I$6,0,10*ROW('Sanitation Data'!I56))),'Data Summary'!DK62="Yes"),OFFSET('Sanitation Data'!$I$6,0,10*ROW('Sanitation Data'!I56)),NA())</f>
        <v>#N/A</v>
      </c>
      <c r="AW62" s="97" t="e">
        <f ca="true">+IF(AND(ISNUMBER(OFFSET('Sanitation Data'!$I$10,0,10*ROW('Sanitation Data'!I56))),'Data Summary'!DL62="Yes"),OFFSET('Sanitation Data'!$I$10,0,10*ROW('Sanitation Data'!I56)),NA())</f>
        <v>#N/A</v>
      </c>
      <c r="AX62" s="97" t="e">
        <f ca="true">+IF(AND(ISNUMBER(OFFSET('Sanitation Data'!$I$11,0,10*ROW('Sanitation Data'!I56))),'Data Summary'!DM62="Yes"),OFFSET('Sanitation Data'!$I$11,0,10*ROW('Sanitation Data'!I56)),NA())</f>
        <v>#N/A</v>
      </c>
      <c r="AY62" s="97" t="e">
        <f ca="true">+IF(AND(ISNUMBER(OFFSET('Sanitation Data'!$I$12,0,10*ROW('Sanitation Data'!I56))),'Data Summary'!DN62="Yes"),OFFSET('Sanitation Data'!$I$12,0,10*ROW('Sanitation Data'!I56)),NA())</f>
        <v>#N/A</v>
      </c>
      <c r="AZ62" s="98" t="e">
        <f ca="true">+IF(AND(ISNUMBER(OFFSET('Hygiene Data'!$D$5,0,10*ROW('Hygiene Data'!D56))),'Data Summary'!DO62="Yes"),OFFSET('Hygiene Data'!$D$5,0,10*ROW('Hygiene Data'!D56)),NA())</f>
        <v>#N/A</v>
      </c>
      <c r="BA62" s="98" t="e">
        <f ca="true">+IF(AND(ISNUMBER(OFFSET('Hygiene Data'!$D$7,0,10*ROW('Hygiene Data'!D56))),'Data Summary'!DP62="Yes"),OFFSET('Hygiene Data'!$D$7,0,10*ROW('Hygiene Data'!D56)),NA())</f>
        <v>#N/A</v>
      </c>
      <c r="BB62" s="98" t="e">
        <f ca="true">+IF(AND(ISNUMBER(OFFSET('Hygiene Data'!$D$9,0,10*ROW('Hygiene Data'!D56))),'Data Summary'!DQ62="Yes"),OFFSET('Hygiene Data'!$D$9,0,10*ROW('Hygiene Data'!D56)),NA())</f>
        <v>#N/A</v>
      </c>
      <c r="BC62" s="98" t="e">
        <f ca="true">+IF(AND(ISNUMBER(OFFSET('Hygiene Data'!$E$5,0,10*ROW('Hygiene Data'!E56))),'Data Summary'!DR62="Yes"),OFFSET('Hygiene Data'!$E$5,0,10*ROW('Hygiene Data'!E56)),NA())</f>
        <v>#N/A</v>
      </c>
      <c r="BD62" s="98" t="e">
        <f ca="true">+IF(AND(ISNUMBER(OFFSET('Hygiene Data'!$E$7,0,10*ROW('Hygiene Data'!E56))),'Data Summary'!DS62="Yes"),OFFSET('Hygiene Data'!$E$7,0,10*ROW('Hygiene Data'!E56)),NA())</f>
        <v>#N/A</v>
      </c>
      <c r="BE62" s="98" t="e">
        <f ca="true">+IF(AND(ISNUMBER(OFFSET('Hygiene Data'!$E$9,0,10*ROW('Hygiene Data'!E56))),'Data Summary'!DT62="Yes"),OFFSET('Hygiene Data'!$E$9,0,10*ROW('Hygiene Data'!E56)),NA())</f>
        <v>#N/A</v>
      </c>
      <c r="BF62" s="98" t="e">
        <f ca="true">+IF(AND(ISNUMBER(OFFSET('Hygiene Data'!$F$5,0,10*ROW('Hygiene Data'!F56))),'Data Summary'!DU62="Yes"),OFFSET('Hygiene Data'!$F$5,0,10*ROW('Hygiene Data'!F56)),NA())</f>
        <v>#N/A</v>
      </c>
      <c r="BG62" s="98" t="e">
        <f ca="true">+IF(AND(ISNUMBER(OFFSET('Hygiene Data'!$F$7,0,10*ROW('Hygiene Data'!F56))),'Data Summary'!DV62="Yes"),OFFSET('Hygiene Data'!$F$7,0,10*ROW('Hygiene Data'!F56)),NA())</f>
        <v>#N/A</v>
      </c>
      <c r="BH62" s="98" t="e">
        <f ca="true">+IF(AND(ISNUMBER(OFFSET('Hygiene Data'!$F$9,0,10*ROW('Hygiene Data'!F56))),'Data Summary'!DW62="Yes"),OFFSET('Hygiene Data'!$F$9,0,10*ROW('Hygiene Data'!F56)),NA())</f>
        <v>#N/A</v>
      </c>
      <c r="BI62" s="98" t="e">
        <f ca="true">+IF(AND(ISNUMBER(OFFSET('Hygiene Data'!$G$5,0,10*ROW('Hygiene Data'!G56))),'Data Summary'!DX62="Yes"),OFFSET('Hygiene Data'!$G$5,0,10*ROW('Hygiene Data'!G56)),NA())</f>
        <v>#N/A</v>
      </c>
      <c r="BJ62" s="98" t="e">
        <f ca="true">+IF(AND(ISNUMBER(OFFSET('Hygiene Data'!$G$7,0,10*ROW('Hygiene Data'!G56))),'Data Summary'!DY62="Yes"),OFFSET('Hygiene Data'!$G$7,0,10*ROW('Hygiene Data'!G56)),NA())</f>
        <v>#N/A</v>
      </c>
      <c r="BK62" s="98" t="e">
        <f ca="true">+IF(AND(ISNUMBER(OFFSET('Hygiene Data'!$G$9,0,10*ROW('Hygiene Data'!G56))),'Data Summary'!DZ62="Yes"),OFFSET('Hygiene Data'!$G$9,0,10*ROW('Hygiene Data'!G56)),NA())</f>
        <v>#N/A</v>
      </c>
      <c r="BL62" s="98" t="e">
        <f ca="true">+IF(AND(ISNUMBER(OFFSET('Hygiene Data'!$H$5,0,10*ROW('Hygiene Data'!H56))),'Data Summary'!EA62="Yes"),OFFSET('Hygiene Data'!$H$5,0,10*ROW('Hygiene Data'!H56)),NA())</f>
        <v>#N/A</v>
      </c>
      <c r="BM62" s="98" t="e">
        <f ca="true">+IF(AND(ISNUMBER(OFFSET('Hygiene Data'!$H$7,0,10*ROW('Hygiene Data'!H56))),'Data Summary'!EB62="Yes"),OFFSET('Hygiene Data'!$H$7,0,10*ROW('Hygiene Data'!H56)),NA())</f>
        <v>#N/A</v>
      </c>
      <c r="BN62" s="98" t="e">
        <f ca="true">+IF(AND(ISNUMBER(OFFSET('Hygiene Data'!$H$9,0,10*ROW('Hygiene Data'!H56))),'Data Summary'!EC62="Yes"),OFFSET('Hygiene Data'!$H$9,0,10*ROW('Hygiene Data'!H56)),NA())</f>
        <v>#N/A</v>
      </c>
      <c r="BO62" s="98" t="e">
        <f ca="true">+IF(AND(ISNUMBER(OFFSET('Hygiene Data'!$I$5,0,10*ROW('Hygiene Data'!I56))),'Data Summary'!ED62="Yes"),OFFSET('Hygiene Data'!$I$5,0,10*ROW('Hygiene Data'!I56)),NA())</f>
        <v>#N/A</v>
      </c>
      <c r="BP62" s="98" t="e">
        <f ca="true">+IF(AND(ISNUMBER(OFFSET('Hygiene Data'!$I$7,0,10*ROW('Hygiene Data'!I56))),'Data Summary'!EE62="Yes"),OFFSET('Hygiene Data'!$I$7,0,10*ROW('Hygiene Data'!I56)),NA())</f>
        <v>#N/A</v>
      </c>
      <c r="BQ62" s="98" t="e">
        <f ca="true">+IF(AND(ISNUMBER(OFFSET('Hygiene Data'!$I$9,0,10*ROW('Hygiene Data'!I56))),'Data Summary'!EF62="Yes"),OFFSET('Hygiene Data'!$I$9,0,10*ROW('Hygiene Data'!I56)),NA())</f>
        <v>#N/A</v>
      </c>
    </row>
    <row xmlns:x14ac="http://schemas.microsoft.com/office/spreadsheetml/2009/9/ac" r="63" x14ac:dyDescent="0.2">
      <c r="A63" s="339" t="e">
        <f ca="true">+RIGHT('Data Summary'!A63,LEN('Data Summary'!A63)-9)</f>
        <v>#VALUE!</v>
      </c>
      <c r="B63" s="36" t="str">
        <f ca="true">+IF(ISTEXT('Data Summary'!B63),'Data Summary'!B63,"")</f>
        <v/>
      </c>
      <c r="C63" s="338" t="e">
        <f ca="true">+VALUE('Data Summary'!C63)</f>
        <v>#VALUE!</v>
      </c>
      <c r="D63" s="96" t="e">
        <f ca="true">+IF(AND(ISNUMBER(OFFSET('Water Data'!$D$4,0,10*ROW('Water Data'!D57))),'Data Summary'!BS63="Yes"),100-OFFSET('Water Data'!$D$4,0,10*ROW('Water Data'!D57)),NA())</f>
        <v>#N/A</v>
      </c>
      <c r="E63" s="96" t="e">
        <f ca="true">+IF(AND(ISNUMBER(OFFSET('Water Data'!$D$6,0,10*ROW('Water Data'!D57))),'Data Summary'!BT63="Yes"),OFFSET('Water Data'!$D$6,0,10*ROW('Water Data'!D57)),NA())</f>
        <v>#N/A</v>
      </c>
      <c r="F63" s="96" t="e">
        <f ca="true">+IF(AND(ISNUMBER(OFFSET('Water Data'!$D$9,0,10*ROW('Water Data'!D57))),'Data Summary'!BU63="Yes"),OFFSET('Water Data'!$D$9,0,10*ROW('Water Data'!D57)),NA())</f>
        <v>#N/A</v>
      </c>
      <c r="G63" s="96" t="e">
        <f ca="true">+IF(AND(ISNUMBER(OFFSET('Water Data'!$E$4,0,10*ROW('Water Data'!E57))),'Data Summary'!BV63="Yes"),100-OFFSET('Water Data'!$E$4,0,10*ROW('Water Data'!E57)),NA())</f>
        <v>#N/A</v>
      </c>
      <c r="H63" s="96" t="e">
        <f ca="true">+IF(AND(ISNUMBER(OFFSET('Water Data'!$E$6,0,10*ROW('Water Data'!E57))),'Data Summary'!BW63="Yes"),OFFSET('Water Data'!$E$6,0,10*ROW('Water Data'!E57)),NA())</f>
        <v>#N/A</v>
      </c>
      <c r="I63" s="96" t="e">
        <f ca="true">+IF(AND(ISNUMBER(OFFSET('Water Data'!$E$9,0,10*ROW('Water Data'!E57))),'Data Summary'!BX63="Yes"),OFFSET('Water Data'!$E$9,0,10*ROW('Water Data'!E57)),NA())</f>
        <v>#N/A</v>
      </c>
      <c r="J63" s="96" t="e">
        <f ca="true">+IF(AND(ISNUMBER(OFFSET('Water Data'!$F$4,0,10*ROW('Water Data'!F57))),'Data Summary'!BY63="Yes"),100-OFFSET('Water Data'!$F$4,0,10*ROW('Water Data'!F57)),NA())</f>
        <v>#N/A</v>
      </c>
      <c r="K63" s="96" t="e">
        <f ca="true">+IF(AND(ISNUMBER(OFFSET('Water Data'!$F$6,0,10*ROW('Water Data'!F57))),'Data Summary'!BZ63="Yes"),OFFSET('Water Data'!$F$6,0,10*ROW('Water Data'!F57)),NA())</f>
        <v>#N/A</v>
      </c>
      <c r="L63" s="96" t="e">
        <f ca="true">+IF(AND(ISNUMBER(OFFSET('Water Data'!$F$9,0,10*ROW('Water Data'!F57))),'Data Summary'!CA63="Yes"),OFFSET('Water Data'!$F$9,0,10*ROW('Water Data'!F57)),NA())</f>
        <v>#N/A</v>
      </c>
      <c r="M63" s="96" t="e">
        <f ca="true">+IF(AND(ISNUMBER(OFFSET('Water Data'!$G$4,0,10*ROW('Water Data'!G57))),'Data Summary'!CB63="Yes"),100-OFFSET('Water Data'!$G$4,0,10*ROW('Water Data'!G57)),NA())</f>
        <v>#N/A</v>
      </c>
      <c r="N63" s="96" t="e">
        <f ca="true">+IF(AND(ISNUMBER(OFFSET('Water Data'!$G$6,0,10*ROW('Water Data'!G57))),'Data Summary'!CC63="Yes"),OFFSET('Water Data'!$G$6,0,10*ROW('Water Data'!G57)),NA())</f>
        <v>#N/A</v>
      </c>
      <c r="O63" s="96" t="e">
        <f ca="true">+IF(AND(ISNUMBER(OFFSET('Water Data'!$G$9,0,10*ROW('Water Data'!G57))),'Data Summary'!CD63="Yes"),OFFSET('Water Data'!$G$9,0,10*ROW('Water Data'!G57)),NA())</f>
        <v>#N/A</v>
      </c>
      <c r="P63" s="96" t="e">
        <f ca="true">+IF(AND(ISNUMBER(OFFSET('Water Data'!$H$4,0,10*ROW('Water Data'!H57))),'Data Summary'!CE63="Yes"),100-OFFSET('Water Data'!$H$4,0,10*ROW('Water Data'!H57)),NA())</f>
        <v>#N/A</v>
      </c>
      <c r="Q63" s="96" t="e">
        <f ca="true">+IF(AND(ISNUMBER(OFFSET('Water Data'!$H$6,0,10*ROW('Water Data'!H57))),'Data Summary'!CF63="Yes"),OFFSET('Water Data'!$H$6,0,10*ROW('Water Data'!H57)),NA())</f>
        <v>#N/A</v>
      </c>
      <c r="R63" s="96" t="e">
        <f ca="true">+IF(AND(ISNUMBER(OFFSET('Water Data'!$H$9,0,10*ROW('Water Data'!H57))),'Data Summary'!CG63="Yes"),OFFSET('Water Data'!$H$9,0,10*ROW('Water Data'!H57)),NA())</f>
        <v>#N/A</v>
      </c>
      <c r="S63" s="96" t="e">
        <f ca="true">+IF(AND(ISNUMBER(OFFSET('Water Data'!$I$4,0,10*ROW('Water Data'!I57))),'Data Summary'!CH63="Yes"),100-OFFSET('Water Data'!$I$4,0,10*ROW('Water Data'!I57)),NA())</f>
        <v>#N/A</v>
      </c>
      <c r="T63" s="96" t="e">
        <f ca="true">+IF(AND(ISNUMBER(OFFSET('Water Data'!$I$6,0,10*ROW('Water Data'!I57))),'Data Summary'!CI63="Yes"),OFFSET('Water Data'!$I$6,0,10*ROW('Water Data'!I57)),NA())</f>
        <v>#N/A</v>
      </c>
      <c r="U63" s="96" t="e">
        <f ca="true">+IF(AND(ISNUMBER(OFFSET('Water Data'!$I$9,0,10*ROW('Water Data'!I57))),'Data Summary'!CJ63="Yes"),OFFSET('Water Data'!$I$9,0,10*ROW('Water Data'!I57)),NA())</f>
        <v>#N/A</v>
      </c>
      <c r="V63" s="97" t="e">
        <f ca="true">+IF(AND(ISNUMBER(OFFSET('Sanitation Data'!$D$4,0,10*ROW('Sanitation Data'!D57))),'Data Summary'!CK63="Yes"),100-OFFSET('Sanitation Data'!$D$4,0,10*ROW('Sanitation Data'!D57)),NA())</f>
        <v>#N/A</v>
      </c>
      <c r="W63" s="97" t="e">
        <f ca="true">+IF(AND(ISNUMBER(OFFSET('Sanitation Data'!$D$6,0,10*ROW('Sanitation Data'!D57))),'Data Summary'!CL63="Yes"),OFFSET('Sanitation Data'!$D$6,0,10*ROW('Sanitation Data'!D57)),NA())</f>
        <v>#N/A</v>
      </c>
      <c r="X63" s="97" t="e">
        <f ca="true">+IF(AND(ISNUMBER(OFFSET('Sanitation Data'!$D$10,0,10*ROW('Sanitation Data'!D57))),'Data Summary'!CM63="Yes"),OFFSET('Sanitation Data'!$D$10,0,10*ROW('Sanitation Data'!D57)),NA())</f>
        <v>#N/A</v>
      </c>
      <c r="Y63" s="97" t="e">
        <f ca="true">+IF(AND(ISNUMBER(OFFSET('Sanitation Data'!$D$11,0,10*ROW('Sanitation Data'!D57))),'Data Summary'!CN63="Yes"),OFFSET('Sanitation Data'!$D$11,0,10*ROW('Sanitation Data'!D57)),NA())</f>
        <v>#N/A</v>
      </c>
      <c r="Z63" s="97" t="e">
        <f ca="true">+IF(AND(ISNUMBER(OFFSET('Sanitation Data'!$D$12,0,10*ROW('Sanitation Data'!D57))),'Data Summary'!CO63="Yes"),OFFSET('Sanitation Data'!$D$12,0,10*ROW('Sanitation Data'!D57)),NA())</f>
        <v>#N/A</v>
      </c>
      <c r="AA63" s="97" t="e">
        <f ca="true">+IF(AND(ISNUMBER(OFFSET('Sanitation Data'!$E$4,0,10*ROW('Sanitation Data'!E57))),'Data Summary'!CP63="Yes"),100-OFFSET('Sanitation Data'!$E$4,0,10*ROW('Sanitation Data'!E57)),NA())</f>
        <v>#N/A</v>
      </c>
      <c r="AB63" s="97" t="e">
        <f ca="true">+IF(AND(ISNUMBER(OFFSET('Sanitation Data'!$E$6,0,10*ROW('Sanitation Data'!E57))),'Data Summary'!CQ63="Yes"),OFFSET('Sanitation Data'!$E$6,0,10*ROW('Sanitation Data'!E57)),NA())</f>
        <v>#N/A</v>
      </c>
      <c r="AC63" s="97" t="e">
        <f ca="true">+IF(AND(ISNUMBER(OFFSET('Sanitation Data'!$E$10,0,10*ROW('Sanitation Data'!E57))),'Data Summary'!CR63="Yes"),OFFSET('Sanitation Data'!$E$10,0,10*ROW('Sanitation Data'!E57)),NA())</f>
        <v>#N/A</v>
      </c>
      <c r="AD63" s="97" t="e">
        <f ca="true">+IF(AND(ISNUMBER(OFFSET('Sanitation Data'!$E$11,0,10*ROW('Sanitation Data'!E57))),'Data Summary'!CS63="Yes"),OFFSET('Sanitation Data'!$E$11,0,10*ROW('Sanitation Data'!E57)),NA())</f>
        <v>#N/A</v>
      </c>
      <c r="AE63" s="97" t="e">
        <f ca="true">+IF(AND(ISNUMBER(OFFSET('Sanitation Data'!$E$12,0,10*ROW('Sanitation Data'!E57))),'Data Summary'!CT63="Yes"),OFFSET('Sanitation Data'!$E$12,0,10*ROW('Sanitation Data'!E57)),NA())</f>
        <v>#N/A</v>
      </c>
      <c r="AF63" s="97" t="e">
        <f ca="true">+IF(AND(ISNUMBER(OFFSET('Sanitation Data'!$F$4,0,10*ROW('Sanitation Data'!F57))),'Data Summary'!CU63="Yes"),100-OFFSET('Sanitation Data'!$F$4,0,10*ROW('Sanitation Data'!F57)),NA())</f>
        <v>#N/A</v>
      </c>
      <c r="AG63" s="97" t="e">
        <f ca="true">+IF(AND(ISNUMBER(OFFSET('Sanitation Data'!$F$6,0,10*ROW('Sanitation Data'!F57))),'Data Summary'!CV63="Yes"),OFFSET('Sanitation Data'!$F$6,0,10*ROW('Sanitation Data'!F57)),NA())</f>
        <v>#N/A</v>
      </c>
      <c r="AH63" s="97" t="e">
        <f ca="true">+IF(AND(ISNUMBER(OFFSET('Sanitation Data'!$F$10,0,10*ROW('Sanitation Data'!F57))),'Data Summary'!CW63="Yes"),OFFSET('Sanitation Data'!$F$10,0,10*ROW('Sanitation Data'!F57)),NA())</f>
        <v>#N/A</v>
      </c>
      <c r="AI63" s="97" t="e">
        <f ca="true">+IF(AND(ISNUMBER(OFFSET('Sanitation Data'!$F$11,0,10*ROW('Sanitation Data'!F57))),'Data Summary'!CX63="Yes"),OFFSET('Sanitation Data'!$F$11,0,10*ROW('Sanitation Data'!F57)),NA())</f>
        <v>#N/A</v>
      </c>
      <c r="AJ63" s="97" t="e">
        <f ca="true">+IF(AND(ISNUMBER(OFFSET('Sanitation Data'!$F$12,0,10*ROW('Sanitation Data'!F57))),'Data Summary'!CY63="Yes"),OFFSET('Sanitation Data'!$F$12,0,10*ROW('Sanitation Data'!F57)),NA())</f>
        <v>#N/A</v>
      </c>
      <c r="AK63" s="97" t="e">
        <f ca="true">+IF(AND(ISNUMBER(OFFSET('Sanitation Data'!$G$4,0,10*ROW('Sanitation Data'!G57))),'Data Summary'!CZ63="Yes"),100-OFFSET('Sanitation Data'!$G$4,0,10*ROW('Sanitation Data'!G57)),NA())</f>
        <v>#N/A</v>
      </c>
      <c r="AL63" s="97" t="e">
        <f ca="true">+IF(AND(ISNUMBER(OFFSET('Sanitation Data'!$G$6,0,10*ROW('Sanitation Data'!G57))),'Data Summary'!DA63="Yes"),OFFSET('Sanitation Data'!$G$6,0,10*ROW('Sanitation Data'!G57)),NA())</f>
        <v>#N/A</v>
      </c>
      <c r="AM63" s="97" t="e">
        <f ca="true">+IF(AND(ISNUMBER(OFFSET('Sanitation Data'!$G$10,0,10*ROW('Sanitation Data'!G57))),'Data Summary'!DB63="Yes"),OFFSET('Sanitation Data'!$G$10,0,10*ROW('Sanitation Data'!G57)),NA())</f>
        <v>#N/A</v>
      </c>
      <c r="AN63" s="97" t="e">
        <f ca="true">+IF(AND(ISNUMBER(OFFSET('Sanitation Data'!$G$11,0,10*ROW('Sanitation Data'!G57))),'Data Summary'!DC63="Yes"),OFFSET('Sanitation Data'!$G$11,0,10*ROW('Sanitation Data'!G57)),NA())</f>
        <v>#N/A</v>
      </c>
      <c r="AO63" s="97" t="e">
        <f ca="true">+IF(AND(ISNUMBER(OFFSET('Sanitation Data'!$G$12,0,10*ROW('Sanitation Data'!G57))),'Data Summary'!DD63="Yes"),OFFSET('Sanitation Data'!$G$12,0,10*ROW('Sanitation Data'!G57)),NA())</f>
        <v>#N/A</v>
      </c>
      <c r="AP63" s="97" t="e">
        <f ca="true">+IF(AND(ISNUMBER(OFFSET('Sanitation Data'!$H$4,0,10*ROW('Sanitation Data'!H57))),'Data Summary'!DE63="Yes"),100-OFFSET('Sanitation Data'!$H$4,0,10*ROW('Sanitation Data'!H57)),NA())</f>
        <v>#N/A</v>
      </c>
      <c r="AQ63" s="97" t="e">
        <f ca="true">+IF(AND(ISNUMBER(OFFSET('Sanitation Data'!$H$6,0,10*ROW('Sanitation Data'!H57))),'Data Summary'!DF63="Yes"),OFFSET('Sanitation Data'!$H$6,0,10*ROW('Sanitation Data'!H57)),NA())</f>
        <v>#N/A</v>
      </c>
      <c r="AR63" s="97" t="e">
        <f ca="true">+IF(AND(ISNUMBER(OFFSET('Sanitation Data'!$H$10,0,10*ROW('Sanitation Data'!H57))),'Data Summary'!DG63="Yes"),OFFSET('Sanitation Data'!$H$10,0,10*ROW('Sanitation Data'!H57)),NA())</f>
        <v>#N/A</v>
      </c>
      <c r="AS63" s="97" t="e">
        <f ca="true">+IF(AND(ISNUMBER(OFFSET('Sanitation Data'!$H$11,0,10*ROW('Sanitation Data'!H57))),'Data Summary'!DH63="Yes"),OFFSET('Sanitation Data'!$H$11,0,10*ROW('Sanitation Data'!H57)),NA())</f>
        <v>#N/A</v>
      </c>
      <c r="AT63" s="97" t="e">
        <f ca="true">+IF(AND(ISNUMBER(OFFSET('Sanitation Data'!$H$12,0,10*ROW('Sanitation Data'!H57))),'Data Summary'!DI63="Yes"),OFFSET('Sanitation Data'!$H$12,0,10*ROW('Sanitation Data'!H57)),NA())</f>
        <v>#N/A</v>
      </c>
      <c r="AU63" s="97" t="e">
        <f ca="true">+IF(AND(ISNUMBER(OFFSET('Sanitation Data'!$I$4,0,10*ROW('Sanitation Data'!I57))),'Data Summary'!DJ63="Yes"),100-OFFSET('Sanitation Data'!$I$4,0,10*ROW('Sanitation Data'!I57)),NA())</f>
        <v>#N/A</v>
      </c>
      <c r="AV63" s="97" t="e">
        <f ca="true">+IF(AND(ISNUMBER(OFFSET('Sanitation Data'!$I$6,0,10*ROW('Sanitation Data'!I57))),'Data Summary'!DK63="Yes"),OFFSET('Sanitation Data'!$I$6,0,10*ROW('Sanitation Data'!I57)),NA())</f>
        <v>#N/A</v>
      </c>
      <c r="AW63" s="97" t="e">
        <f ca="true">+IF(AND(ISNUMBER(OFFSET('Sanitation Data'!$I$10,0,10*ROW('Sanitation Data'!I57))),'Data Summary'!DL63="Yes"),OFFSET('Sanitation Data'!$I$10,0,10*ROW('Sanitation Data'!I57)),NA())</f>
        <v>#N/A</v>
      </c>
      <c r="AX63" s="97" t="e">
        <f ca="true">+IF(AND(ISNUMBER(OFFSET('Sanitation Data'!$I$11,0,10*ROW('Sanitation Data'!I57))),'Data Summary'!DM63="Yes"),OFFSET('Sanitation Data'!$I$11,0,10*ROW('Sanitation Data'!I57)),NA())</f>
        <v>#N/A</v>
      </c>
      <c r="AY63" s="97" t="e">
        <f ca="true">+IF(AND(ISNUMBER(OFFSET('Sanitation Data'!$I$12,0,10*ROW('Sanitation Data'!I57))),'Data Summary'!DN63="Yes"),OFFSET('Sanitation Data'!$I$12,0,10*ROW('Sanitation Data'!I57)),NA())</f>
        <v>#N/A</v>
      </c>
      <c r="AZ63" s="98" t="e">
        <f ca="true">+IF(AND(ISNUMBER(OFFSET('Hygiene Data'!$D$5,0,10*ROW('Hygiene Data'!D57))),'Data Summary'!DO63="Yes"),OFFSET('Hygiene Data'!$D$5,0,10*ROW('Hygiene Data'!D57)),NA())</f>
        <v>#N/A</v>
      </c>
      <c r="BA63" s="98" t="e">
        <f ca="true">+IF(AND(ISNUMBER(OFFSET('Hygiene Data'!$D$7,0,10*ROW('Hygiene Data'!D57))),'Data Summary'!DP63="Yes"),OFFSET('Hygiene Data'!$D$7,0,10*ROW('Hygiene Data'!D57)),NA())</f>
        <v>#N/A</v>
      </c>
      <c r="BB63" s="98" t="e">
        <f ca="true">+IF(AND(ISNUMBER(OFFSET('Hygiene Data'!$D$9,0,10*ROW('Hygiene Data'!D57))),'Data Summary'!DQ63="Yes"),OFFSET('Hygiene Data'!$D$9,0,10*ROW('Hygiene Data'!D57)),NA())</f>
        <v>#N/A</v>
      </c>
      <c r="BC63" s="98" t="e">
        <f ca="true">+IF(AND(ISNUMBER(OFFSET('Hygiene Data'!$E$5,0,10*ROW('Hygiene Data'!E57))),'Data Summary'!DR63="Yes"),OFFSET('Hygiene Data'!$E$5,0,10*ROW('Hygiene Data'!E57)),NA())</f>
        <v>#N/A</v>
      </c>
      <c r="BD63" s="98" t="e">
        <f ca="true">+IF(AND(ISNUMBER(OFFSET('Hygiene Data'!$E$7,0,10*ROW('Hygiene Data'!E57))),'Data Summary'!DS63="Yes"),OFFSET('Hygiene Data'!$E$7,0,10*ROW('Hygiene Data'!E57)),NA())</f>
        <v>#N/A</v>
      </c>
      <c r="BE63" s="98" t="e">
        <f ca="true">+IF(AND(ISNUMBER(OFFSET('Hygiene Data'!$E$9,0,10*ROW('Hygiene Data'!E57))),'Data Summary'!DT63="Yes"),OFFSET('Hygiene Data'!$E$9,0,10*ROW('Hygiene Data'!E57)),NA())</f>
        <v>#N/A</v>
      </c>
      <c r="BF63" s="98" t="e">
        <f ca="true">+IF(AND(ISNUMBER(OFFSET('Hygiene Data'!$F$5,0,10*ROW('Hygiene Data'!F57))),'Data Summary'!DU63="Yes"),OFFSET('Hygiene Data'!$F$5,0,10*ROW('Hygiene Data'!F57)),NA())</f>
        <v>#N/A</v>
      </c>
      <c r="BG63" s="98" t="e">
        <f ca="true">+IF(AND(ISNUMBER(OFFSET('Hygiene Data'!$F$7,0,10*ROW('Hygiene Data'!F57))),'Data Summary'!DV63="Yes"),OFFSET('Hygiene Data'!$F$7,0,10*ROW('Hygiene Data'!F57)),NA())</f>
        <v>#N/A</v>
      </c>
      <c r="BH63" s="98" t="e">
        <f ca="true">+IF(AND(ISNUMBER(OFFSET('Hygiene Data'!$F$9,0,10*ROW('Hygiene Data'!F57))),'Data Summary'!DW63="Yes"),OFFSET('Hygiene Data'!$F$9,0,10*ROW('Hygiene Data'!F57)),NA())</f>
        <v>#N/A</v>
      </c>
      <c r="BI63" s="98" t="e">
        <f ca="true">+IF(AND(ISNUMBER(OFFSET('Hygiene Data'!$G$5,0,10*ROW('Hygiene Data'!G57))),'Data Summary'!DX63="Yes"),OFFSET('Hygiene Data'!$G$5,0,10*ROW('Hygiene Data'!G57)),NA())</f>
        <v>#N/A</v>
      </c>
      <c r="BJ63" s="98" t="e">
        <f ca="true">+IF(AND(ISNUMBER(OFFSET('Hygiene Data'!$G$7,0,10*ROW('Hygiene Data'!G57))),'Data Summary'!DY63="Yes"),OFFSET('Hygiene Data'!$G$7,0,10*ROW('Hygiene Data'!G57)),NA())</f>
        <v>#N/A</v>
      </c>
      <c r="BK63" s="98" t="e">
        <f ca="true">+IF(AND(ISNUMBER(OFFSET('Hygiene Data'!$G$9,0,10*ROW('Hygiene Data'!G57))),'Data Summary'!DZ63="Yes"),OFFSET('Hygiene Data'!$G$9,0,10*ROW('Hygiene Data'!G57)),NA())</f>
        <v>#N/A</v>
      </c>
      <c r="BL63" s="98" t="e">
        <f ca="true">+IF(AND(ISNUMBER(OFFSET('Hygiene Data'!$H$5,0,10*ROW('Hygiene Data'!H57))),'Data Summary'!EA63="Yes"),OFFSET('Hygiene Data'!$H$5,0,10*ROW('Hygiene Data'!H57)),NA())</f>
        <v>#N/A</v>
      </c>
      <c r="BM63" s="98" t="e">
        <f ca="true">+IF(AND(ISNUMBER(OFFSET('Hygiene Data'!$H$7,0,10*ROW('Hygiene Data'!H57))),'Data Summary'!EB63="Yes"),OFFSET('Hygiene Data'!$H$7,0,10*ROW('Hygiene Data'!H57)),NA())</f>
        <v>#N/A</v>
      </c>
      <c r="BN63" s="98" t="e">
        <f ca="true">+IF(AND(ISNUMBER(OFFSET('Hygiene Data'!$H$9,0,10*ROW('Hygiene Data'!H57))),'Data Summary'!EC63="Yes"),OFFSET('Hygiene Data'!$H$9,0,10*ROW('Hygiene Data'!H57)),NA())</f>
        <v>#N/A</v>
      </c>
      <c r="BO63" s="98" t="e">
        <f ca="true">+IF(AND(ISNUMBER(OFFSET('Hygiene Data'!$I$5,0,10*ROW('Hygiene Data'!I57))),'Data Summary'!ED63="Yes"),OFFSET('Hygiene Data'!$I$5,0,10*ROW('Hygiene Data'!I57)),NA())</f>
        <v>#N/A</v>
      </c>
      <c r="BP63" s="98" t="e">
        <f ca="true">+IF(AND(ISNUMBER(OFFSET('Hygiene Data'!$I$7,0,10*ROW('Hygiene Data'!I57))),'Data Summary'!EE63="Yes"),OFFSET('Hygiene Data'!$I$7,0,10*ROW('Hygiene Data'!I57)),NA())</f>
        <v>#N/A</v>
      </c>
      <c r="BQ63" s="98" t="e">
        <f ca="true">+IF(AND(ISNUMBER(OFFSET('Hygiene Data'!$I$9,0,10*ROW('Hygiene Data'!I57))),'Data Summary'!EF63="Yes"),OFFSET('Hygiene Data'!$I$9,0,10*ROW('Hygiene Data'!I57)),NA())</f>
        <v>#N/A</v>
      </c>
    </row>
    <row xmlns:x14ac="http://schemas.microsoft.com/office/spreadsheetml/2009/9/ac" r="64" x14ac:dyDescent="0.2">
      <c r="A64" s="339" t="e">
        <f ca="true">+RIGHT('Data Summary'!A64,LEN('Data Summary'!A64)-9)</f>
        <v>#VALUE!</v>
      </c>
      <c r="B64" s="36" t="str">
        <f ca="true">+IF(ISTEXT('Data Summary'!B64),'Data Summary'!B64,"")</f>
        <v/>
      </c>
      <c r="C64" s="338" t="e">
        <f ca="true">+VALUE('Data Summary'!C64)</f>
        <v>#VALUE!</v>
      </c>
      <c r="D64" s="96" t="e">
        <f ca="true">+IF(AND(ISNUMBER(OFFSET('Water Data'!$D$4,0,10*ROW('Water Data'!D58))),'Data Summary'!BS64="Yes"),100-OFFSET('Water Data'!$D$4,0,10*ROW('Water Data'!D58)),NA())</f>
        <v>#N/A</v>
      </c>
      <c r="E64" s="96" t="e">
        <f ca="true">+IF(AND(ISNUMBER(OFFSET('Water Data'!$D$6,0,10*ROW('Water Data'!D58))),'Data Summary'!BT64="Yes"),OFFSET('Water Data'!$D$6,0,10*ROW('Water Data'!D58)),NA())</f>
        <v>#N/A</v>
      </c>
      <c r="F64" s="96" t="e">
        <f ca="true">+IF(AND(ISNUMBER(OFFSET('Water Data'!$D$9,0,10*ROW('Water Data'!D58))),'Data Summary'!BU64="Yes"),OFFSET('Water Data'!$D$9,0,10*ROW('Water Data'!D58)),NA())</f>
        <v>#N/A</v>
      </c>
      <c r="G64" s="96" t="e">
        <f ca="true">+IF(AND(ISNUMBER(OFFSET('Water Data'!$E$4,0,10*ROW('Water Data'!E58))),'Data Summary'!BV64="Yes"),100-OFFSET('Water Data'!$E$4,0,10*ROW('Water Data'!E58)),NA())</f>
        <v>#N/A</v>
      </c>
      <c r="H64" s="96" t="e">
        <f ca="true">+IF(AND(ISNUMBER(OFFSET('Water Data'!$E$6,0,10*ROW('Water Data'!E58))),'Data Summary'!BW64="Yes"),OFFSET('Water Data'!$E$6,0,10*ROW('Water Data'!E58)),NA())</f>
        <v>#N/A</v>
      </c>
      <c r="I64" s="96" t="e">
        <f ca="true">+IF(AND(ISNUMBER(OFFSET('Water Data'!$E$9,0,10*ROW('Water Data'!E58))),'Data Summary'!BX64="Yes"),OFFSET('Water Data'!$E$9,0,10*ROW('Water Data'!E58)),NA())</f>
        <v>#N/A</v>
      </c>
      <c r="J64" s="96" t="e">
        <f ca="true">+IF(AND(ISNUMBER(OFFSET('Water Data'!$F$4,0,10*ROW('Water Data'!F58))),'Data Summary'!BY64="Yes"),100-OFFSET('Water Data'!$F$4,0,10*ROW('Water Data'!F58)),NA())</f>
        <v>#N/A</v>
      </c>
      <c r="K64" s="96" t="e">
        <f ca="true">+IF(AND(ISNUMBER(OFFSET('Water Data'!$F$6,0,10*ROW('Water Data'!F58))),'Data Summary'!BZ64="Yes"),OFFSET('Water Data'!$F$6,0,10*ROW('Water Data'!F58)),NA())</f>
        <v>#N/A</v>
      </c>
      <c r="L64" s="96" t="e">
        <f ca="true">+IF(AND(ISNUMBER(OFFSET('Water Data'!$F$9,0,10*ROW('Water Data'!F58))),'Data Summary'!CA64="Yes"),OFFSET('Water Data'!$F$9,0,10*ROW('Water Data'!F58)),NA())</f>
        <v>#N/A</v>
      </c>
      <c r="M64" s="96" t="e">
        <f ca="true">+IF(AND(ISNUMBER(OFFSET('Water Data'!$G$4,0,10*ROW('Water Data'!G58))),'Data Summary'!CB64="Yes"),100-OFFSET('Water Data'!$G$4,0,10*ROW('Water Data'!G58)),NA())</f>
        <v>#N/A</v>
      </c>
      <c r="N64" s="96" t="e">
        <f ca="true">+IF(AND(ISNUMBER(OFFSET('Water Data'!$G$6,0,10*ROW('Water Data'!G58))),'Data Summary'!CC64="Yes"),OFFSET('Water Data'!$G$6,0,10*ROW('Water Data'!G58)),NA())</f>
        <v>#N/A</v>
      </c>
      <c r="O64" s="96" t="e">
        <f ca="true">+IF(AND(ISNUMBER(OFFSET('Water Data'!$G$9,0,10*ROW('Water Data'!G58))),'Data Summary'!CD64="Yes"),OFFSET('Water Data'!$G$9,0,10*ROW('Water Data'!G58)),NA())</f>
        <v>#N/A</v>
      </c>
      <c r="P64" s="96" t="e">
        <f ca="true">+IF(AND(ISNUMBER(OFFSET('Water Data'!$H$4,0,10*ROW('Water Data'!H58))),'Data Summary'!CE64="Yes"),100-OFFSET('Water Data'!$H$4,0,10*ROW('Water Data'!H58)),NA())</f>
        <v>#N/A</v>
      </c>
      <c r="Q64" s="96" t="e">
        <f ca="true">+IF(AND(ISNUMBER(OFFSET('Water Data'!$H$6,0,10*ROW('Water Data'!H58))),'Data Summary'!CF64="Yes"),OFFSET('Water Data'!$H$6,0,10*ROW('Water Data'!H58)),NA())</f>
        <v>#N/A</v>
      </c>
      <c r="R64" s="96" t="e">
        <f ca="true">+IF(AND(ISNUMBER(OFFSET('Water Data'!$H$9,0,10*ROW('Water Data'!H58))),'Data Summary'!CG64="Yes"),OFFSET('Water Data'!$H$9,0,10*ROW('Water Data'!H58)),NA())</f>
        <v>#N/A</v>
      </c>
      <c r="S64" s="96" t="e">
        <f ca="true">+IF(AND(ISNUMBER(OFFSET('Water Data'!$I$4,0,10*ROW('Water Data'!I58))),'Data Summary'!CH64="Yes"),100-OFFSET('Water Data'!$I$4,0,10*ROW('Water Data'!I58)),NA())</f>
        <v>#N/A</v>
      </c>
      <c r="T64" s="96" t="e">
        <f ca="true">+IF(AND(ISNUMBER(OFFSET('Water Data'!$I$6,0,10*ROW('Water Data'!I58))),'Data Summary'!CI64="Yes"),OFFSET('Water Data'!$I$6,0,10*ROW('Water Data'!I58)),NA())</f>
        <v>#N/A</v>
      </c>
      <c r="U64" s="96" t="e">
        <f ca="true">+IF(AND(ISNUMBER(OFFSET('Water Data'!$I$9,0,10*ROW('Water Data'!I58))),'Data Summary'!CJ64="Yes"),OFFSET('Water Data'!$I$9,0,10*ROW('Water Data'!I58)),NA())</f>
        <v>#N/A</v>
      </c>
      <c r="V64" s="97" t="e">
        <f ca="true">+IF(AND(ISNUMBER(OFFSET('Sanitation Data'!$D$4,0,10*ROW('Sanitation Data'!D58))),'Data Summary'!CK64="Yes"),100-OFFSET('Sanitation Data'!$D$4,0,10*ROW('Sanitation Data'!D58)),NA())</f>
        <v>#N/A</v>
      </c>
      <c r="W64" s="97" t="e">
        <f ca="true">+IF(AND(ISNUMBER(OFFSET('Sanitation Data'!$D$6,0,10*ROW('Sanitation Data'!D58))),'Data Summary'!CL64="Yes"),OFFSET('Sanitation Data'!$D$6,0,10*ROW('Sanitation Data'!D58)),NA())</f>
        <v>#N/A</v>
      </c>
      <c r="X64" s="97" t="e">
        <f ca="true">+IF(AND(ISNUMBER(OFFSET('Sanitation Data'!$D$10,0,10*ROW('Sanitation Data'!D58))),'Data Summary'!CM64="Yes"),OFFSET('Sanitation Data'!$D$10,0,10*ROW('Sanitation Data'!D58)),NA())</f>
        <v>#N/A</v>
      </c>
      <c r="Y64" s="97" t="e">
        <f ca="true">+IF(AND(ISNUMBER(OFFSET('Sanitation Data'!$D$11,0,10*ROW('Sanitation Data'!D58))),'Data Summary'!CN64="Yes"),OFFSET('Sanitation Data'!$D$11,0,10*ROW('Sanitation Data'!D58)),NA())</f>
        <v>#N/A</v>
      </c>
      <c r="Z64" s="97" t="e">
        <f ca="true">+IF(AND(ISNUMBER(OFFSET('Sanitation Data'!$D$12,0,10*ROW('Sanitation Data'!D58))),'Data Summary'!CO64="Yes"),OFFSET('Sanitation Data'!$D$12,0,10*ROW('Sanitation Data'!D58)),NA())</f>
        <v>#N/A</v>
      </c>
      <c r="AA64" s="97" t="e">
        <f ca="true">+IF(AND(ISNUMBER(OFFSET('Sanitation Data'!$E$4,0,10*ROW('Sanitation Data'!E58))),'Data Summary'!CP64="Yes"),100-OFFSET('Sanitation Data'!$E$4,0,10*ROW('Sanitation Data'!E58)),NA())</f>
        <v>#N/A</v>
      </c>
      <c r="AB64" s="97" t="e">
        <f ca="true">+IF(AND(ISNUMBER(OFFSET('Sanitation Data'!$E$6,0,10*ROW('Sanitation Data'!E58))),'Data Summary'!CQ64="Yes"),OFFSET('Sanitation Data'!$E$6,0,10*ROW('Sanitation Data'!E58)),NA())</f>
        <v>#N/A</v>
      </c>
      <c r="AC64" s="97" t="e">
        <f ca="true">+IF(AND(ISNUMBER(OFFSET('Sanitation Data'!$E$10,0,10*ROW('Sanitation Data'!E58))),'Data Summary'!CR64="Yes"),OFFSET('Sanitation Data'!$E$10,0,10*ROW('Sanitation Data'!E58)),NA())</f>
        <v>#N/A</v>
      </c>
      <c r="AD64" s="97" t="e">
        <f ca="true">+IF(AND(ISNUMBER(OFFSET('Sanitation Data'!$E$11,0,10*ROW('Sanitation Data'!E58))),'Data Summary'!CS64="Yes"),OFFSET('Sanitation Data'!$E$11,0,10*ROW('Sanitation Data'!E58)),NA())</f>
        <v>#N/A</v>
      </c>
      <c r="AE64" s="97" t="e">
        <f ca="true">+IF(AND(ISNUMBER(OFFSET('Sanitation Data'!$E$12,0,10*ROW('Sanitation Data'!E58))),'Data Summary'!CT64="Yes"),OFFSET('Sanitation Data'!$E$12,0,10*ROW('Sanitation Data'!E58)),NA())</f>
        <v>#N/A</v>
      </c>
      <c r="AF64" s="97" t="e">
        <f ca="true">+IF(AND(ISNUMBER(OFFSET('Sanitation Data'!$F$4,0,10*ROW('Sanitation Data'!F58))),'Data Summary'!CU64="Yes"),100-OFFSET('Sanitation Data'!$F$4,0,10*ROW('Sanitation Data'!F58)),NA())</f>
        <v>#N/A</v>
      </c>
      <c r="AG64" s="97" t="e">
        <f ca="true">+IF(AND(ISNUMBER(OFFSET('Sanitation Data'!$F$6,0,10*ROW('Sanitation Data'!F58))),'Data Summary'!CV64="Yes"),OFFSET('Sanitation Data'!$F$6,0,10*ROW('Sanitation Data'!F58)),NA())</f>
        <v>#N/A</v>
      </c>
      <c r="AH64" s="97" t="e">
        <f ca="true">+IF(AND(ISNUMBER(OFFSET('Sanitation Data'!$F$10,0,10*ROW('Sanitation Data'!F58))),'Data Summary'!CW64="Yes"),OFFSET('Sanitation Data'!$F$10,0,10*ROW('Sanitation Data'!F58)),NA())</f>
        <v>#N/A</v>
      </c>
      <c r="AI64" s="97" t="e">
        <f ca="true">+IF(AND(ISNUMBER(OFFSET('Sanitation Data'!$F$11,0,10*ROW('Sanitation Data'!F58))),'Data Summary'!CX64="Yes"),OFFSET('Sanitation Data'!$F$11,0,10*ROW('Sanitation Data'!F58)),NA())</f>
        <v>#N/A</v>
      </c>
      <c r="AJ64" s="97" t="e">
        <f ca="true">+IF(AND(ISNUMBER(OFFSET('Sanitation Data'!$F$12,0,10*ROW('Sanitation Data'!F58))),'Data Summary'!CY64="Yes"),OFFSET('Sanitation Data'!$F$12,0,10*ROW('Sanitation Data'!F58)),NA())</f>
        <v>#N/A</v>
      </c>
      <c r="AK64" s="97" t="e">
        <f ca="true">+IF(AND(ISNUMBER(OFFSET('Sanitation Data'!$G$4,0,10*ROW('Sanitation Data'!G58))),'Data Summary'!CZ64="Yes"),100-OFFSET('Sanitation Data'!$G$4,0,10*ROW('Sanitation Data'!G58)),NA())</f>
        <v>#N/A</v>
      </c>
      <c r="AL64" s="97" t="e">
        <f ca="true">+IF(AND(ISNUMBER(OFFSET('Sanitation Data'!$G$6,0,10*ROW('Sanitation Data'!G58))),'Data Summary'!DA64="Yes"),OFFSET('Sanitation Data'!$G$6,0,10*ROW('Sanitation Data'!G58)),NA())</f>
        <v>#N/A</v>
      </c>
      <c r="AM64" s="97" t="e">
        <f ca="true">+IF(AND(ISNUMBER(OFFSET('Sanitation Data'!$G$10,0,10*ROW('Sanitation Data'!G58))),'Data Summary'!DB64="Yes"),OFFSET('Sanitation Data'!$G$10,0,10*ROW('Sanitation Data'!G58)),NA())</f>
        <v>#N/A</v>
      </c>
      <c r="AN64" s="97" t="e">
        <f ca="true">+IF(AND(ISNUMBER(OFFSET('Sanitation Data'!$G$11,0,10*ROW('Sanitation Data'!G58))),'Data Summary'!DC64="Yes"),OFFSET('Sanitation Data'!$G$11,0,10*ROW('Sanitation Data'!G58)),NA())</f>
        <v>#N/A</v>
      </c>
      <c r="AO64" s="97" t="e">
        <f ca="true">+IF(AND(ISNUMBER(OFFSET('Sanitation Data'!$G$12,0,10*ROW('Sanitation Data'!G58))),'Data Summary'!DD64="Yes"),OFFSET('Sanitation Data'!$G$12,0,10*ROW('Sanitation Data'!G58)),NA())</f>
        <v>#N/A</v>
      </c>
      <c r="AP64" s="97" t="e">
        <f ca="true">+IF(AND(ISNUMBER(OFFSET('Sanitation Data'!$H$4,0,10*ROW('Sanitation Data'!H58))),'Data Summary'!DE64="Yes"),100-OFFSET('Sanitation Data'!$H$4,0,10*ROW('Sanitation Data'!H58)),NA())</f>
        <v>#N/A</v>
      </c>
      <c r="AQ64" s="97" t="e">
        <f ca="true">+IF(AND(ISNUMBER(OFFSET('Sanitation Data'!$H$6,0,10*ROW('Sanitation Data'!H58))),'Data Summary'!DF64="Yes"),OFFSET('Sanitation Data'!$H$6,0,10*ROW('Sanitation Data'!H58)),NA())</f>
        <v>#N/A</v>
      </c>
      <c r="AR64" s="97" t="e">
        <f ca="true">+IF(AND(ISNUMBER(OFFSET('Sanitation Data'!$H$10,0,10*ROW('Sanitation Data'!H58))),'Data Summary'!DG64="Yes"),OFFSET('Sanitation Data'!$H$10,0,10*ROW('Sanitation Data'!H58)),NA())</f>
        <v>#N/A</v>
      </c>
      <c r="AS64" s="97" t="e">
        <f ca="true">+IF(AND(ISNUMBER(OFFSET('Sanitation Data'!$H$11,0,10*ROW('Sanitation Data'!H58))),'Data Summary'!DH64="Yes"),OFFSET('Sanitation Data'!$H$11,0,10*ROW('Sanitation Data'!H58)),NA())</f>
        <v>#N/A</v>
      </c>
      <c r="AT64" s="97" t="e">
        <f ca="true">+IF(AND(ISNUMBER(OFFSET('Sanitation Data'!$H$12,0,10*ROW('Sanitation Data'!H58))),'Data Summary'!DI64="Yes"),OFFSET('Sanitation Data'!$H$12,0,10*ROW('Sanitation Data'!H58)),NA())</f>
        <v>#N/A</v>
      </c>
      <c r="AU64" s="97" t="e">
        <f ca="true">+IF(AND(ISNUMBER(OFFSET('Sanitation Data'!$I$4,0,10*ROW('Sanitation Data'!I58))),'Data Summary'!DJ64="Yes"),100-OFFSET('Sanitation Data'!$I$4,0,10*ROW('Sanitation Data'!I58)),NA())</f>
        <v>#N/A</v>
      </c>
      <c r="AV64" s="97" t="e">
        <f ca="true">+IF(AND(ISNUMBER(OFFSET('Sanitation Data'!$I$6,0,10*ROW('Sanitation Data'!I58))),'Data Summary'!DK64="Yes"),OFFSET('Sanitation Data'!$I$6,0,10*ROW('Sanitation Data'!I58)),NA())</f>
        <v>#N/A</v>
      </c>
      <c r="AW64" s="97" t="e">
        <f ca="true">+IF(AND(ISNUMBER(OFFSET('Sanitation Data'!$I$10,0,10*ROW('Sanitation Data'!I58))),'Data Summary'!DL64="Yes"),OFFSET('Sanitation Data'!$I$10,0,10*ROW('Sanitation Data'!I58)),NA())</f>
        <v>#N/A</v>
      </c>
      <c r="AX64" s="97" t="e">
        <f ca="true">+IF(AND(ISNUMBER(OFFSET('Sanitation Data'!$I$11,0,10*ROW('Sanitation Data'!I58))),'Data Summary'!DM64="Yes"),OFFSET('Sanitation Data'!$I$11,0,10*ROW('Sanitation Data'!I58)),NA())</f>
        <v>#N/A</v>
      </c>
      <c r="AY64" s="97" t="e">
        <f ca="true">+IF(AND(ISNUMBER(OFFSET('Sanitation Data'!$I$12,0,10*ROW('Sanitation Data'!I58))),'Data Summary'!DN64="Yes"),OFFSET('Sanitation Data'!$I$12,0,10*ROW('Sanitation Data'!I58)),NA())</f>
        <v>#N/A</v>
      </c>
      <c r="AZ64" s="98" t="e">
        <f ca="true">+IF(AND(ISNUMBER(OFFSET('Hygiene Data'!$D$5,0,10*ROW('Hygiene Data'!D58))),'Data Summary'!DO64="Yes"),OFFSET('Hygiene Data'!$D$5,0,10*ROW('Hygiene Data'!D58)),NA())</f>
        <v>#N/A</v>
      </c>
      <c r="BA64" s="98" t="e">
        <f ca="true">+IF(AND(ISNUMBER(OFFSET('Hygiene Data'!$D$7,0,10*ROW('Hygiene Data'!D58))),'Data Summary'!DP64="Yes"),OFFSET('Hygiene Data'!$D$7,0,10*ROW('Hygiene Data'!D58)),NA())</f>
        <v>#N/A</v>
      </c>
      <c r="BB64" s="98" t="e">
        <f ca="true">+IF(AND(ISNUMBER(OFFSET('Hygiene Data'!$D$9,0,10*ROW('Hygiene Data'!D58))),'Data Summary'!DQ64="Yes"),OFFSET('Hygiene Data'!$D$9,0,10*ROW('Hygiene Data'!D58)),NA())</f>
        <v>#N/A</v>
      </c>
      <c r="BC64" s="98" t="e">
        <f ca="true">+IF(AND(ISNUMBER(OFFSET('Hygiene Data'!$E$5,0,10*ROW('Hygiene Data'!E58))),'Data Summary'!DR64="Yes"),OFFSET('Hygiene Data'!$E$5,0,10*ROW('Hygiene Data'!E58)),NA())</f>
        <v>#N/A</v>
      </c>
      <c r="BD64" s="98" t="e">
        <f ca="true">+IF(AND(ISNUMBER(OFFSET('Hygiene Data'!$E$7,0,10*ROW('Hygiene Data'!E58))),'Data Summary'!DS64="Yes"),OFFSET('Hygiene Data'!$E$7,0,10*ROW('Hygiene Data'!E58)),NA())</f>
        <v>#N/A</v>
      </c>
      <c r="BE64" s="98" t="e">
        <f ca="true">+IF(AND(ISNUMBER(OFFSET('Hygiene Data'!$E$9,0,10*ROW('Hygiene Data'!E58))),'Data Summary'!DT64="Yes"),OFFSET('Hygiene Data'!$E$9,0,10*ROW('Hygiene Data'!E58)),NA())</f>
        <v>#N/A</v>
      </c>
      <c r="BF64" s="98" t="e">
        <f ca="true">+IF(AND(ISNUMBER(OFFSET('Hygiene Data'!$F$5,0,10*ROW('Hygiene Data'!F58))),'Data Summary'!DU64="Yes"),OFFSET('Hygiene Data'!$F$5,0,10*ROW('Hygiene Data'!F58)),NA())</f>
        <v>#N/A</v>
      </c>
      <c r="BG64" s="98" t="e">
        <f ca="true">+IF(AND(ISNUMBER(OFFSET('Hygiene Data'!$F$7,0,10*ROW('Hygiene Data'!F58))),'Data Summary'!DV64="Yes"),OFFSET('Hygiene Data'!$F$7,0,10*ROW('Hygiene Data'!F58)),NA())</f>
        <v>#N/A</v>
      </c>
      <c r="BH64" s="98" t="e">
        <f ca="true">+IF(AND(ISNUMBER(OFFSET('Hygiene Data'!$F$9,0,10*ROW('Hygiene Data'!F58))),'Data Summary'!DW64="Yes"),OFFSET('Hygiene Data'!$F$9,0,10*ROW('Hygiene Data'!F58)),NA())</f>
        <v>#N/A</v>
      </c>
      <c r="BI64" s="98" t="e">
        <f ca="true">+IF(AND(ISNUMBER(OFFSET('Hygiene Data'!$G$5,0,10*ROW('Hygiene Data'!G58))),'Data Summary'!DX64="Yes"),OFFSET('Hygiene Data'!$G$5,0,10*ROW('Hygiene Data'!G58)),NA())</f>
        <v>#N/A</v>
      </c>
      <c r="BJ64" s="98" t="e">
        <f ca="true">+IF(AND(ISNUMBER(OFFSET('Hygiene Data'!$G$7,0,10*ROW('Hygiene Data'!G58))),'Data Summary'!DY64="Yes"),OFFSET('Hygiene Data'!$G$7,0,10*ROW('Hygiene Data'!G58)),NA())</f>
        <v>#N/A</v>
      </c>
      <c r="BK64" s="98" t="e">
        <f ca="true">+IF(AND(ISNUMBER(OFFSET('Hygiene Data'!$G$9,0,10*ROW('Hygiene Data'!G58))),'Data Summary'!DZ64="Yes"),OFFSET('Hygiene Data'!$G$9,0,10*ROW('Hygiene Data'!G58)),NA())</f>
        <v>#N/A</v>
      </c>
      <c r="BL64" s="98" t="e">
        <f ca="true">+IF(AND(ISNUMBER(OFFSET('Hygiene Data'!$H$5,0,10*ROW('Hygiene Data'!H58))),'Data Summary'!EA64="Yes"),OFFSET('Hygiene Data'!$H$5,0,10*ROW('Hygiene Data'!H58)),NA())</f>
        <v>#N/A</v>
      </c>
      <c r="BM64" s="98" t="e">
        <f ca="true">+IF(AND(ISNUMBER(OFFSET('Hygiene Data'!$H$7,0,10*ROW('Hygiene Data'!H58))),'Data Summary'!EB64="Yes"),OFFSET('Hygiene Data'!$H$7,0,10*ROW('Hygiene Data'!H58)),NA())</f>
        <v>#N/A</v>
      </c>
      <c r="BN64" s="98" t="e">
        <f ca="true">+IF(AND(ISNUMBER(OFFSET('Hygiene Data'!$H$9,0,10*ROW('Hygiene Data'!H58))),'Data Summary'!EC64="Yes"),OFFSET('Hygiene Data'!$H$9,0,10*ROW('Hygiene Data'!H58)),NA())</f>
        <v>#N/A</v>
      </c>
      <c r="BO64" s="98" t="e">
        <f ca="true">+IF(AND(ISNUMBER(OFFSET('Hygiene Data'!$I$5,0,10*ROW('Hygiene Data'!I58))),'Data Summary'!ED64="Yes"),OFFSET('Hygiene Data'!$I$5,0,10*ROW('Hygiene Data'!I58)),NA())</f>
        <v>#N/A</v>
      </c>
      <c r="BP64" s="98" t="e">
        <f ca="true">+IF(AND(ISNUMBER(OFFSET('Hygiene Data'!$I$7,0,10*ROW('Hygiene Data'!I58))),'Data Summary'!EE64="Yes"),OFFSET('Hygiene Data'!$I$7,0,10*ROW('Hygiene Data'!I58)),NA())</f>
        <v>#N/A</v>
      </c>
      <c r="BQ64" s="98" t="e">
        <f ca="true">+IF(AND(ISNUMBER(OFFSET('Hygiene Data'!$I$9,0,10*ROW('Hygiene Data'!I58))),'Data Summary'!EF64="Yes"),OFFSET('Hygiene Data'!$I$9,0,10*ROW('Hygiene Data'!I58)),NA())</f>
        <v>#N/A</v>
      </c>
    </row>
    <row xmlns:x14ac="http://schemas.microsoft.com/office/spreadsheetml/2009/9/ac" r="65" x14ac:dyDescent="0.2">
      <c r="A65" s="339" t="e">
        <f ca="true">+RIGHT('Data Summary'!A65,LEN('Data Summary'!A65)-9)</f>
        <v>#VALUE!</v>
      </c>
      <c r="B65" s="36" t="str">
        <f ca="true">+IF(ISTEXT('Data Summary'!B65),'Data Summary'!B65,"")</f>
        <v/>
      </c>
      <c r="C65" s="338" t="e">
        <f ca="true">+VALUE('Data Summary'!C65)</f>
        <v>#VALUE!</v>
      </c>
      <c r="D65" s="96" t="e">
        <f ca="true">+IF(AND(ISNUMBER(OFFSET('Water Data'!$D$4,0,10*ROW('Water Data'!D59))),'Data Summary'!BS65="Yes"),100-OFFSET('Water Data'!$D$4,0,10*ROW('Water Data'!D59)),NA())</f>
        <v>#N/A</v>
      </c>
      <c r="E65" s="96" t="e">
        <f ca="true">+IF(AND(ISNUMBER(OFFSET('Water Data'!$D$6,0,10*ROW('Water Data'!D59))),'Data Summary'!BT65="Yes"),OFFSET('Water Data'!$D$6,0,10*ROW('Water Data'!D59)),NA())</f>
        <v>#N/A</v>
      </c>
      <c r="F65" s="96" t="e">
        <f ca="true">+IF(AND(ISNUMBER(OFFSET('Water Data'!$D$9,0,10*ROW('Water Data'!D59))),'Data Summary'!BU65="Yes"),OFFSET('Water Data'!$D$9,0,10*ROW('Water Data'!D59)),NA())</f>
        <v>#N/A</v>
      </c>
      <c r="G65" s="96" t="e">
        <f ca="true">+IF(AND(ISNUMBER(OFFSET('Water Data'!$E$4,0,10*ROW('Water Data'!E59))),'Data Summary'!BV65="Yes"),100-OFFSET('Water Data'!$E$4,0,10*ROW('Water Data'!E59)),NA())</f>
        <v>#N/A</v>
      </c>
      <c r="H65" s="96" t="e">
        <f ca="true">+IF(AND(ISNUMBER(OFFSET('Water Data'!$E$6,0,10*ROW('Water Data'!E59))),'Data Summary'!BW65="Yes"),OFFSET('Water Data'!$E$6,0,10*ROW('Water Data'!E59)),NA())</f>
        <v>#N/A</v>
      </c>
      <c r="I65" s="96" t="e">
        <f ca="true">+IF(AND(ISNUMBER(OFFSET('Water Data'!$E$9,0,10*ROW('Water Data'!E59))),'Data Summary'!BX65="Yes"),OFFSET('Water Data'!$E$9,0,10*ROW('Water Data'!E59)),NA())</f>
        <v>#N/A</v>
      </c>
      <c r="J65" s="96" t="e">
        <f ca="true">+IF(AND(ISNUMBER(OFFSET('Water Data'!$F$4,0,10*ROW('Water Data'!F59))),'Data Summary'!BY65="Yes"),100-OFFSET('Water Data'!$F$4,0,10*ROW('Water Data'!F59)),NA())</f>
        <v>#N/A</v>
      </c>
      <c r="K65" s="96" t="e">
        <f ca="true">+IF(AND(ISNUMBER(OFFSET('Water Data'!$F$6,0,10*ROW('Water Data'!F59))),'Data Summary'!BZ65="Yes"),OFFSET('Water Data'!$F$6,0,10*ROW('Water Data'!F59)),NA())</f>
        <v>#N/A</v>
      </c>
      <c r="L65" s="96" t="e">
        <f ca="true">+IF(AND(ISNUMBER(OFFSET('Water Data'!$F$9,0,10*ROW('Water Data'!F59))),'Data Summary'!CA65="Yes"),OFFSET('Water Data'!$F$9,0,10*ROW('Water Data'!F59)),NA())</f>
        <v>#N/A</v>
      </c>
      <c r="M65" s="96" t="e">
        <f ca="true">+IF(AND(ISNUMBER(OFFSET('Water Data'!$G$4,0,10*ROW('Water Data'!G59))),'Data Summary'!CB65="Yes"),100-OFFSET('Water Data'!$G$4,0,10*ROW('Water Data'!G59)),NA())</f>
        <v>#N/A</v>
      </c>
      <c r="N65" s="96" t="e">
        <f ca="true">+IF(AND(ISNUMBER(OFFSET('Water Data'!$G$6,0,10*ROW('Water Data'!G59))),'Data Summary'!CC65="Yes"),OFFSET('Water Data'!$G$6,0,10*ROW('Water Data'!G59)),NA())</f>
        <v>#N/A</v>
      </c>
      <c r="O65" s="96" t="e">
        <f ca="true">+IF(AND(ISNUMBER(OFFSET('Water Data'!$G$9,0,10*ROW('Water Data'!G59))),'Data Summary'!CD65="Yes"),OFFSET('Water Data'!$G$9,0,10*ROW('Water Data'!G59)),NA())</f>
        <v>#N/A</v>
      </c>
      <c r="P65" s="96" t="e">
        <f ca="true">+IF(AND(ISNUMBER(OFFSET('Water Data'!$H$4,0,10*ROW('Water Data'!H59))),'Data Summary'!CE65="Yes"),100-OFFSET('Water Data'!$H$4,0,10*ROW('Water Data'!H59)),NA())</f>
        <v>#N/A</v>
      </c>
      <c r="Q65" s="96" t="e">
        <f ca="true">+IF(AND(ISNUMBER(OFFSET('Water Data'!$H$6,0,10*ROW('Water Data'!H59))),'Data Summary'!CF65="Yes"),OFFSET('Water Data'!$H$6,0,10*ROW('Water Data'!H59)),NA())</f>
        <v>#N/A</v>
      </c>
      <c r="R65" s="96" t="e">
        <f ca="true">+IF(AND(ISNUMBER(OFFSET('Water Data'!$H$9,0,10*ROW('Water Data'!H59))),'Data Summary'!CG65="Yes"),OFFSET('Water Data'!$H$9,0,10*ROW('Water Data'!H59)),NA())</f>
        <v>#N/A</v>
      </c>
      <c r="S65" s="96" t="e">
        <f ca="true">+IF(AND(ISNUMBER(OFFSET('Water Data'!$I$4,0,10*ROW('Water Data'!I59))),'Data Summary'!CH65="Yes"),100-OFFSET('Water Data'!$I$4,0,10*ROW('Water Data'!I59)),NA())</f>
        <v>#N/A</v>
      </c>
      <c r="T65" s="96" t="e">
        <f ca="true">+IF(AND(ISNUMBER(OFFSET('Water Data'!$I$6,0,10*ROW('Water Data'!I59))),'Data Summary'!CI65="Yes"),OFFSET('Water Data'!$I$6,0,10*ROW('Water Data'!I59)),NA())</f>
        <v>#N/A</v>
      </c>
      <c r="U65" s="96" t="e">
        <f ca="true">+IF(AND(ISNUMBER(OFFSET('Water Data'!$I$9,0,10*ROW('Water Data'!I59))),'Data Summary'!CJ65="Yes"),OFFSET('Water Data'!$I$9,0,10*ROW('Water Data'!I59)),NA())</f>
        <v>#N/A</v>
      </c>
      <c r="V65" s="97" t="e">
        <f ca="true">+IF(AND(ISNUMBER(OFFSET('Sanitation Data'!$D$4,0,10*ROW('Sanitation Data'!D59))),'Data Summary'!CK65="Yes"),100-OFFSET('Sanitation Data'!$D$4,0,10*ROW('Sanitation Data'!D59)),NA())</f>
        <v>#N/A</v>
      </c>
      <c r="W65" s="97" t="e">
        <f ca="true">+IF(AND(ISNUMBER(OFFSET('Sanitation Data'!$D$6,0,10*ROW('Sanitation Data'!D59))),'Data Summary'!CL65="Yes"),OFFSET('Sanitation Data'!$D$6,0,10*ROW('Sanitation Data'!D59)),NA())</f>
        <v>#N/A</v>
      </c>
      <c r="X65" s="97" t="e">
        <f ca="true">+IF(AND(ISNUMBER(OFFSET('Sanitation Data'!$D$10,0,10*ROW('Sanitation Data'!D59))),'Data Summary'!CM65="Yes"),OFFSET('Sanitation Data'!$D$10,0,10*ROW('Sanitation Data'!D59)),NA())</f>
        <v>#N/A</v>
      </c>
      <c r="Y65" s="97" t="e">
        <f ca="true">+IF(AND(ISNUMBER(OFFSET('Sanitation Data'!$D$11,0,10*ROW('Sanitation Data'!D59))),'Data Summary'!CN65="Yes"),OFFSET('Sanitation Data'!$D$11,0,10*ROW('Sanitation Data'!D59)),NA())</f>
        <v>#N/A</v>
      </c>
      <c r="Z65" s="97" t="e">
        <f ca="true">+IF(AND(ISNUMBER(OFFSET('Sanitation Data'!$D$12,0,10*ROW('Sanitation Data'!D59))),'Data Summary'!CO65="Yes"),OFFSET('Sanitation Data'!$D$12,0,10*ROW('Sanitation Data'!D59)),NA())</f>
        <v>#N/A</v>
      </c>
      <c r="AA65" s="97" t="e">
        <f ca="true">+IF(AND(ISNUMBER(OFFSET('Sanitation Data'!$E$4,0,10*ROW('Sanitation Data'!E59))),'Data Summary'!CP65="Yes"),100-OFFSET('Sanitation Data'!$E$4,0,10*ROW('Sanitation Data'!E59)),NA())</f>
        <v>#N/A</v>
      </c>
      <c r="AB65" s="97" t="e">
        <f ca="true">+IF(AND(ISNUMBER(OFFSET('Sanitation Data'!$E$6,0,10*ROW('Sanitation Data'!E59))),'Data Summary'!CQ65="Yes"),OFFSET('Sanitation Data'!$E$6,0,10*ROW('Sanitation Data'!E59)),NA())</f>
        <v>#N/A</v>
      </c>
      <c r="AC65" s="97" t="e">
        <f ca="true">+IF(AND(ISNUMBER(OFFSET('Sanitation Data'!$E$10,0,10*ROW('Sanitation Data'!E59))),'Data Summary'!CR65="Yes"),OFFSET('Sanitation Data'!$E$10,0,10*ROW('Sanitation Data'!E59)),NA())</f>
        <v>#N/A</v>
      </c>
      <c r="AD65" s="97" t="e">
        <f ca="true">+IF(AND(ISNUMBER(OFFSET('Sanitation Data'!$E$11,0,10*ROW('Sanitation Data'!E59))),'Data Summary'!CS65="Yes"),OFFSET('Sanitation Data'!$E$11,0,10*ROW('Sanitation Data'!E59)),NA())</f>
        <v>#N/A</v>
      </c>
      <c r="AE65" s="97" t="e">
        <f ca="true">+IF(AND(ISNUMBER(OFFSET('Sanitation Data'!$E$12,0,10*ROW('Sanitation Data'!E59))),'Data Summary'!CT65="Yes"),OFFSET('Sanitation Data'!$E$12,0,10*ROW('Sanitation Data'!E59)),NA())</f>
        <v>#N/A</v>
      </c>
      <c r="AF65" s="97" t="e">
        <f ca="true">+IF(AND(ISNUMBER(OFFSET('Sanitation Data'!$F$4,0,10*ROW('Sanitation Data'!F59))),'Data Summary'!CU65="Yes"),100-OFFSET('Sanitation Data'!$F$4,0,10*ROW('Sanitation Data'!F59)),NA())</f>
        <v>#N/A</v>
      </c>
      <c r="AG65" s="97" t="e">
        <f ca="true">+IF(AND(ISNUMBER(OFFSET('Sanitation Data'!$F$6,0,10*ROW('Sanitation Data'!F59))),'Data Summary'!CV65="Yes"),OFFSET('Sanitation Data'!$F$6,0,10*ROW('Sanitation Data'!F59)),NA())</f>
        <v>#N/A</v>
      </c>
      <c r="AH65" s="97" t="e">
        <f ca="true">+IF(AND(ISNUMBER(OFFSET('Sanitation Data'!$F$10,0,10*ROW('Sanitation Data'!F59))),'Data Summary'!CW65="Yes"),OFFSET('Sanitation Data'!$F$10,0,10*ROW('Sanitation Data'!F59)),NA())</f>
        <v>#N/A</v>
      </c>
      <c r="AI65" s="97" t="e">
        <f ca="true">+IF(AND(ISNUMBER(OFFSET('Sanitation Data'!$F$11,0,10*ROW('Sanitation Data'!F59))),'Data Summary'!CX65="Yes"),OFFSET('Sanitation Data'!$F$11,0,10*ROW('Sanitation Data'!F59)),NA())</f>
        <v>#N/A</v>
      </c>
      <c r="AJ65" s="97" t="e">
        <f ca="true">+IF(AND(ISNUMBER(OFFSET('Sanitation Data'!$F$12,0,10*ROW('Sanitation Data'!F59))),'Data Summary'!CY65="Yes"),OFFSET('Sanitation Data'!$F$12,0,10*ROW('Sanitation Data'!F59)),NA())</f>
        <v>#N/A</v>
      </c>
      <c r="AK65" s="97" t="e">
        <f ca="true">+IF(AND(ISNUMBER(OFFSET('Sanitation Data'!$G$4,0,10*ROW('Sanitation Data'!G59))),'Data Summary'!CZ65="Yes"),100-OFFSET('Sanitation Data'!$G$4,0,10*ROW('Sanitation Data'!G59)),NA())</f>
        <v>#N/A</v>
      </c>
      <c r="AL65" s="97" t="e">
        <f ca="true">+IF(AND(ISNUMBER(OFFSET('Sanitation Data'!$G$6,0,10*ROW('Sanitation Data'!G59))),'Data Summary'!DA65="Yes"),OFFSET('Sanitation Data'!$G$6,0,10*ROW('Sanitation Data'!G59)),NA())</f>
        <v>#N/A</v>
      </c>
      <c r="AM65" s="97" t="e">
        <f ca="true">+IF(AND(ISNUMBER(OFFSET('Sanitation Data'!$G$10,0,10*ROW('Sanitation Data'!G59))),'Data Summary'!DB65="Yes"),OFFSET('Sanitation Data'!$G$10,0,10*ROW('Sanitation Data'!G59)),NA())</f>
        <v>#N/A</v>
      </c>
      <c r="AN65" s="97" t="e">
        <f ca="true">+IF(AND(ISNUMBER(OFFSET('Sanitation Data'!$G$11,0,10*ROW('Sanitation Data'!G59))),'Data Summary'!DC65="Yes"),OFFSET('Sanitation Data'!$G$11,0,10*ROW('Sanitation Data'!G59)),NA())</f>
        <v>#N/A</v>
      </c>
      <c r="AO65" s="97" t="e">
        <f ca="true">+IF(AND(ISNUMBER(OFFSET('Sanitation Data'!$G$12,0,10*ROW('Sanitation Data'!G59))),'Data Summary'!DD65="Yes"),OFFSET('Sanitation Data'!$G$12,0,10*ROW('Sanitation Data'!G59)),NA())</f>
        <v>#N/A</v>
      </c>
      <c r="AP65" s="97" t="e">
        <f ca="true">+IF(AND(ISNUMBER(OFFSET('Sanitation Data'!$H$4,0,10*ROW('Sanitation Data'!H59))),'Data Summary'!DE65="Yes"),100-OFFSET('Sanitation Data'!$H$4,0,10*ROW('Sanitation Data'!H59)),NA())</f>
        <v>#N/A</v>
      </c>
      <c r="AQ65" s="97" t="e">
        <f ca="true">+IF(AND(ISNUMBER(OFFSET('Sanitation Data'!$H$6,0,10*ROW('Sanitation Data'!H59))),'Data Summary'!DF65="Yes"),OFFSET('Sanitation Data'!$H$6,0,10*ROW('Sanitation Data'!H59)),NA())</f>
        <v>#N/A</v>
      </c>
      <c r="AR65" s="97" t="e">
        <f ca="true">+IF(AND(ISNUMBER(OFFSET('Sanitation Data'!$H$10,0,10*ROW('Sanitation Data'!H59))),'Data Summary'!DG65="Yes"),OFFSET('Sanitation Data'!$H$10,0,10*ROW('Sanitation Data'!H59)),NA())</f>
        <v>#N/A</v>
      </c>
      <c r="AS65" s="97" t="e">
        <f ca="true">+IF(AND(ISNUMBER(OFFSET('Sanitation Data'!$H$11,0,10*ROW('Sanitation Data'!H59))),'Data Summary'!DH65="Yes"),OFFSET('Sanitation Data'!$H$11,0,10*ROW('Sanitation Data'!H59)),NA())</f>
        <v>#N/A</v>
      </c>
      <c r="AT65" s="97" t="e">
        <f ca="true">+IF(AND(ISNUMBER(OFFSET('Sanitation Data'!$H$12,0,10*ROW('Sanitation Data'!H59))),'Data Summary'!DI65="Yes"),OFFSET('Sanitation Data'!$H$12,0,10*ROW('Sanitation Data'!H59)),NA())</f>
        <v>#N/A</v>
      </c>
      <c r="AU65" s="97" t="e">
        <f ca="true">+IF(AND(ISNUMBER(OFFSET('Sanitation Data'!$I$4,0,10*ROW('Sanitation Data'!I59))),'Data Summary'!DJ65="Yes"),100-OFFSET('Sanitation Data'!$I$4,0,10*ROW('Sanitation Data'!I59)),NA())</f>
        <v>#N/A</v>
      </c>
      <c r="AV65" s="97" t="e">
        <f ca="true">+IF(AND(ISNUMBER(OFFSET('Sanitation Data'!$I$6,0,10*ROW('Sanitation Data'!I59))),'Data Summary'!DK65="Yes"),OFFSET('Sanitation Data'!$I$6,0,10*ROW('Sanitation Data'!I59)),NA())</f>
        <v>#N/A</v>
      </c>
      <c r="AW65" s="97" t="e">
        <f ca="true">+IF(AND(ISNUMBER(OFFSET('Sanitation Data'!$I$10,0,10*ROW('Sanitation Data'!I59))),'Data Summary'!DL65="Yes"),OFFSET('Sanitation Data'!$I$10,0,10*ROW('Sanitation Data'!I59)),NA())</f>
        <v>#N/A</v>
      </c>
      <c r="AX65" s="97" t="e">
        <f ca="true">+IF(AND(ISNUMBER(OFFSET('Sanitation Data'!$I$11,0,10*ROW('Sanitation Data'!I59))),'Data Summary'!DM65="Yes"),OFFSET('Sanitation Data'!$I$11,0,10*ROW('Sanitation Data'!I59)),NA())</f>
        <v>#N/A</v>
      </c>
      <c r="AY65" s="97" t="e">
        <f ca="true">+IF(AND(ISNUMBER(OFFSET('Sanitation Data'!$I$12,0,10*ROW('Sanitation Data'!I59))),'Data Summary'!DN65="Yes"),OFFSET('Sanitation Data'!$I$12,0,10*ROW('Sanitation Data'!I59)),NA())</f>
        <v>#N/A</v>
      </c>
      <c r="AZ65" s="98" t="e">
        <f ca="true">+IF(AND(ISNUMBER(OFFSET('Hygiene Data'!$D$5,0,10*ROW('Hygiene Data'!D59))),'Data Summary'!DO65="Yes"),OFFSET('Hygiene Data'!$D$5,0,10*ROW('Hygiene Data'!D59)),NA())</f>
        <v>#N/A</v>
      </c>
      <c r="BA65" s="98" t="e">
        <f ca="true">+IF(AND(ISNUMBER(OFFSET('Hygiene Data'!$D$7,0,10*ROW('Hygiene Data'!D59))),'Data Summary'!DP65="Yes"),OFFSET('Hygiene Data'!$D$7,0,10*ROW('Hygiene Data'!D59)),NA())</f>
        <v>#N/A</v>
      </c>
      <c r="BB65" s="98" t="e">
        <f ca="true">+IF(AND(ISNUMBER(OFFSET('Hygiene Data'!$D$9,0,10*ROW('Hygiene Data'!D59))),'Data Summary'!DQ65="Yes"),OFFSET('Hygiene Data'!$D$9,0,10*ROW('Hygiene Data'!D59)),NA())</f>
        <v>#N/A</v>
      </c>
      <c r="BC65" s="98" t="e">
        <f ca="true">+IF(AND(ISNUMBER(OFFSET('Hygiene Data'!$E$5,0,10*ROW('Hygiene Data'!E59))),'Data Summary'!DR65="Yes"),OFFSET('Hygiene Data'!$E$5,0,10*ROW('Hygiene Data'!E59)),NA())</f>
        <v>#N/A</v>
      </c>
      <c r="BD65" s="98" t="e">
        <f ca="true">+IF(AND(ISNUMBER(OFFSET('Hygiene Data'!$E$7,0,10*ROW('Hygiene Data'!E59))),'Data Summary'!DS65="Yes"),OFFSET('Hygiene Data'!$E$7,0,10*ROW('Hygiene Data'!E59)),NA())</f>
        <v>#N/A</v>
      </c>
      <c r="BE65" s="98" t="e">
        <f ca="true">+IF(AND(ISNUMBER(OFFSET('Hygiene Data'!$E$9,0,10*ROW('Hygiene Data'!E59))),'Data Summary'!DT65="Yes"),OFFSET('Hygiene Data'!$E$9,0,10*ROW('Hygiene Data'!E59)),NA())</f>
        <v>#N/A</v>
      </c>
      <c r="BF65" s="98" t="e">
        <f ca="true">+IF(AND(ISNUMBER(OFFSET('Hygiene Data'!$F$5,0,10*ROW('Hygiene Data'!F59))),'Data Summary'!DU65="Yes"),OFFSET('Hygiene Data'!$F$5,0,10*ROW('Hygiene Data'!F59)),NA())</f>
        <v>#N/A</v>
      </c>
      <c r="BG65" s="98" t="e">
        <f ca="true">+IF(AND(ISNUMBER(OFFSET('Hygiene Data'!$F$7,0,10*ROW('Hygiene Data'!F59))),'Data Summary'!DV65="Yes"),OFFSET('Hygiene Data'!$F$7,0,10*ROW('Hygiene Data'!F59)),NA())</f>
        <v>#N/A</v>
      </c>
      <c r="BH65" s="98" t="e">
        <f ca="true">+IF(AND(ISNUMBER(OFFSET('Hygiene Data'!$F$9,0,10*ROW('Hygiene Data'!F59))),'Data Summary'!DW65="Yes"),OFFSET('Hygiene Data'!$F$9,0,10*ROW('Hygiene Data'!F59)),NA())</f>
        <v>#N/A</v>
      </c>
      <c r="BI65" s="98" t="e">
        <f ca="true">+IF(AND(ISNUMBER(OFFSET('Hygiene Data'!$G$5,0,10*ROW('Hygiene Data'!G59))),'Data Summary'!DX65="Yes"),OFFSET('Hygiene Data'!$G$5,0,10*ROW('Hygiene Data'!G59)),NA())</f>
        <v>#N/A</v>
      </c>
      <c r="BJ65" s="98" t="e">
        <f ca="true">+IF(AND(ISNUMBER(OFFSET('Hygiene Data'!$G$7,0,10*ROW('Hygiene Data'!G59))),'Data Summary'!DY65="Yes"),OFFSET('Hygiene Data'!$G$7,0,10*ROW('Hygiene Data'!G59)),NA())</f>
        <v>#N/A</v>
      </c>
      <c r="BK65" s="98" t="e">
        <f ca="true">+IF(AND(ISNUMBER(OFFSET('Hygiene Data'!$G$9,0,10*ROW('Hygiene Data'!G59))),'Data Summary'!DZ65="Yes"),OFFSET('Hygiene Data'!$G$9,0,10*ROW('Hygiene Data'!G59)),NA())</f>
        <v>#N/A</v>
      </c>
      <c r="BL65" s="98" t="e">
        <f ca="true">+IF(AND(ISNUMBER(OFFSET('Hygiene Data'!$H$5,0,10*ROW('Hygiene Data'!H59))),'Data Summary'!EA65="Yes"),OFFSET('Hygiene Data'!$H$5,0,10*ROW('Hygiene Data'!H59)),NA())</f>
        <v>#N/A</v>
      </c>
      <c r="BM65" s="98" t="e">
        <f ca="true">+IF(AND(ISNUMBER(OFFSET('Hygiene Data'!$H$7,0,10*ROW('Hygiene Data'!H59))),'Data Summary'!EB65="Yes"),OFFSET('Hygiene Data'!$H$7,0,10*ROW('Hygiene Data'!H59)),NA())</f>
        <v>#N/A</v>
      </c>
      <c r="BN65" s="98" t="e">
        <f ca="true">+IF(AND(ISNUMBER(OFFSET('Hygiene Data'!$H$9,0,10*ROW('Hygiene Data'!H59))),'Data Summary'!EC65="Yes"),OFFSET('Hygiene Data'!$H$9,0,10*ROW('Hygiene Data'!H59)),NA())</f>
        <v>#N/A</v>
      </c>
      <c r="BO65" s="98" t="e">
        <f ca="true">+IF(AND(ISNUMBER(OFFSET('Hygiene Data'!$I$5,0,10*ROW('Hygiene Data'!I59))),'Data Summary'!ED65="Yes"),OFFSET('Hygiene Data'!$I$5,0,10*ROW('Hygiene Data'!I59)),NA())</f>
        <v>#N/A</v>
      </c>
      <c r="BP65" s="98" t="e">
        <f ca="true">+IF(AND(ISNUMBER(OFFSET('Hygiene Data'!$I$7,0,10*ROW('Hygiene Data'!I59))),'Data Summary'!EE65="Yes"),OFFSET('Hygiene Data'!$I$7,0,10*ROW('Hygiene Data'!I59)),NA())</f>
        <v>#N/A</v>
      </c>
      <c r="BQ65" s="98" t="e">
        <f ca="true">+IF(AND(ISNUMBER(OFFSET('Hygiene Data'!$I$9,0,10*ROW('Hygiene Data'!I59))),'Data Summary'!EF65="Yes"),OFFSET('Hygiene Data'!$I$9,0,10*ROW('Hygiene Data'!I59)),NA())</f>
        <v>#N/A</v>
      </c>
    </row>
    <row xmlns:x14ac="http://schemas.microsoft.com/office/spreadsheetml/2009/9/ac" r="66" x14ac:dyDescent="0.2">
      <c r="A66" s="339" t="e">
        <f ca="true">+RIGHT('Data Summary'!A66,LEN('Data Summary'!A66)-9)</f>
        <v>#VALUE!</v>
      </c>
      <c r="B66" s="36" t="str">
        <f ca="true">+IF(ISTEXT('Data Summary'!B66),'Data Summary'!B66,"")</f>
        <v/>
      </c>
      <c r="C66" s="338" t="e">
        <f ca="true">+VALUE('Data Summary'!C66)</f>
        <v>#VALUE!</v>
      </c>
      <c r="D66" s="96" t="e">
        <f ca="true">+IF(AND(ISNUMBER(OFFSET('Water Data'!$D$4,0,10*ROW('Water Data'!D60))),'Data Summary'!BS66="Yes"),100-OFFSET('Water Data'!$D$4,0,10*ROW('Water Data'!D60)),NA())</f>
        <v>#N/A</v>
      </c>
      <c r="E66" s="96" t="e">
        <f ca="true">+IF(AND(ISNUMBER(OFFSET('Water Data'!$D$6,0,10*ROW('Water Data'!D60))),'Data Summary'!BT66="Yes"),OFFSET('Water Data'!$D$6,0,10*ROW('Water Data'!D60)),NA())</f>
        <v>#N/A</v>
      </c>
      <c r="F66" s="96" t="e">
        <f ca="true">+IF(AND(ISNUMBER(OFFSET('Water Data'!$D$9,0,10*ROW('Water Data'!D60))),'Data Summary'!BU66="Yes"),OFFSET('Water Data'!$D$9,0,10*ROW('Water Data'!D60)),NA())</f>
        <v>#N/A</v>
      </c>
      <c r="G66" s="96" t="e">
        <f ca="true">+IF(AND(ISNUMBER(OFFSET('Water Data'!$E$4,0,10*ROW('Water Data'!E60))),'Data Summary'!BV66="Yes"),100-OFFSET('Water Data'!$E$4,0,10*ROW('Water Data'!E60)),NA())</f>
        <v>#N/A</v>
      </c>
      <c r="H66" s="96" t="e">
        <f ca="true">+IF(AND(ISNUMBER(OFFSET('Water Data'!$E$6,0,10*ROW('Water Data'!E60))),'Data Summary'!BW66="Yes"),OFFSET('Water Data'!$E$6,0,10*ROW('Water Data'!E60)),NA())</f>
        <v>#N/A</v>
      </c>
      <c r="I66" s="96" t="e">
        <f ca="true">+IF(AND(ISNUMBER(OFFSET('Water Data'!$E$9,0,10*ROW('Water Data'!E60))),'Data Summary'!BX66="Yes"),OFFSET('Water Data'!$E$9,0,10*ROW('Water Data'!E60)),NA())</f>
        <v>#N/A</v>
      </c>
      <c r="J66" s="96" t="e">
        <f ca="true">+IF(AND(ISNUMBER(OFFSET('Water Data'!$F$4,0,10*ROW('Water Data'!F60))),'Data Summary'!BY66="Yes"),100-OFFSET('Water Data'!$F$4,0,10*ROW('Water Data'!F60)),NA())</f>
        <v>#N/A</v>
      </c>
      <c r="K66" s="96" t="e">
        <f ca="true">+IF(AND(ISNUMBER(OFFSET('Water Data'!$F$6,0,10*ROW('Water Data'!F60))),'Data Summary'!BZ66="Yes"),OFFSET('Water Data'!$F$6,0,10*ROW('Water Data'!F60)),NA())</f>
        <v>#N/A</v>
      </c>
      <c r="L66" s="96" t="e">
        <f ca="true">+IF(AND(ISNUMBER(OFFSET('Water Data'!$F$9,0,10*ROW('Water Data'!F60))),'Data Summary'!CA66="Yes"),OFFSET('Water Data'!$F$9,0,10*ROW('Water Data'!F60)),NA())</f>
        <v>#N/A</v>
      </c>
      <c r="M66" s="96" t="e">
        <f ca="true">+IF(AND(ISNUMBER(OFFSET('Water Data'!$G$4,0,10*ROW('Water Data'!G60))),'Data Summary'!CB66="Yes"),100-OFFSET('Water Data'!$G$4,0,10*ROW('Water Data'!G60)),NA())</f>
        <v>#N/A</v>
      </c>
      <c r="N66" s="96" t="e">
        <f ca="true">+IF(AND(ISNUMBER(OFFSET('Water Data'!$G$6,0,10*ROW('Water Data'!G60))),'Data Summary'!CC66="Yes"),OFFSET('Water Data'!$G$6,0,10*ROW('Water Data'!G60)),NA())</f>
        <v>#N/A</v>
      </c>
      <c r="O66" s="96" t="e">
        <f ca="true">+IF(AND(ISNUMBER(OFFSET('Water Data'!$G$9,0,10*ROW('Water Data'!G60))),'Data Summary'!CD66="Yes"),OFFSET('Water Data'!$G$9,0,10*ROW('Water Data'!G60)),NA())</f>
        <v>#N/A</v>
      </c>
      <c r="P66" s="96" t="e">
        <f ca="true">+IF(AND(ISNUMBER(OFFSET('Water Data'!$H$4,0,10*ROW('Water Data'!H60))),'Data Summary'!CE66="Yes"),100-OFFSET('Water Data'!$H$4,0,10*ROW('Water Data'!H60)),NA())</f>
        <v>#N/A</v>
      </c>
      <c r="Q66" s="96" t="e">
        <f ca="true">+IF(AND(ISNUMBER(OFFSET('Water Data'!$H$6,0,10*ROW('Water Data'!H60))),'Data Summary'!CF66="Yes"),OFFSET('Water Data'!$H$6,0,10*ROW('Water Data'!H60)),NA())</f>
        <v>#N/A</v>
      </c>
      <c r="R66" s="96" t="e">
        <f ca="true">+IF(AND(ISNUMBER(OFFSET('Water Data'!$H$9,0,10*ROW('Water Data'!H60))),'Data Summary'!CG66="Yes"),OFFSET('Water Data'!$H$9,0,10*ROW('Water Data'!H60)),NA())</f>
        <v>#N/A</v>
      </c>
      <c r="S66" s="96" t="e">
        <f ca="true">+IF(AND(ISNUMBER(OFFSET('Water Data'!$I$4,0,10*ROW('Water Data'!I60))),'Data Summary'!CH66="Yes"),100-OFFSET('Water Data'!$I$4,0,10*ROW('Water Data'!I60)),NA())</f>
        <v>#N/A</v>
      </c>
      <c r="T66" s="96" t="e">
        <f ca="true">+IF(AND(ISNUMBER(OFFSET('Water Data'!$I$6,0,10*ROW('Water Data'!I60))),'Data Summary'!CI66="Yes"),OFFSET('Water Data'!$I$6,0,10*ROW('Water Data'!I60)),NA())</f>
        <v>#N/A</v>
      </c>
      <c r="U66" s="96" t="e">
        <f ca="true">+IF(AND(ISNUMBER(OFFSET('Water Data'!$I$9,0,10*ROW('Water Data'!I60))),'Data Summary'!CJ66="Yes"),OFFSET('Water Data'!$I$9,0,10*ROW('Water Data'!I60)),NA())</f>
        <v>#N/A</v>
      </c>
      <c r="V66" s="97" t="e">
        <f ca="true">+IF(AND(ISNUMBER(OFFSET('Sanitation Data'!$D$4,0,10*ROW('Sanitation Data'!D60))),'Data Summary'!CK66="Yes"),100-OFFSET('Sanitation Data'!$D$4,0,10*ROW('Sanitation Data'!D60)),NA())</f>
        <v>#N/A</v>
      </c>
      <c r="W66" s="97" t="e">
        <f ca="true">+IF(AND(ISNUMBER(OFFSET('Sanitation Data'!$D$6,0,10*ROW('Sanitation Data'!D60))),'Data Summary'!CL66="Yes"),OFFSET('Sanitation Data'!$D$6,0,10*ROW('Sanitation Data'!D60)),NA())</f>
        <v>#N/A</v>
      </c>
      <c r="X66" s="97" t="e">
        <f ca="true">+IF(AND(ISNUMBER(OFFSET('Sanitation Data'!$D$10,0,10*ROW('Sanitation Data'!D60))),'Data Summary'!CM66="Yes"),OFFSET('Sanitation Data'!$D$10,0,10*ROW('Sanitation Data'!D60)),NA())</f>
        <v>#N/A</v>
      </c>
      <c r="Y66" s="97" t="e">
        <f ca="true">+IF(AND(ISNUMBER(OFFSET('Sanitation Data'!$D$11,0,10*ROW('Sanitation Data'!D60))),'Data Summary'!CN66="Yes"),OFFSET('Sanitation Data'!$D$11,0,10*ROW('Sanitation Data'!D60)),NA())</f>
        <v>#N/A</v>
      </c>
      <c r="Z66" s="97" t="e">
        <f ca="true">+IF(AND(ISNUMBER(OFFSET('Sanitation Data'!$D$12,0,10*ROW('Sanitation Data'!D60))),'Data Summary'!CO66="Yes"),OFFSET('Sanitation Data'!$D$12,0,10*ROW('Sanitation Data'!D60)),NA())</f>
        <v>#N/A</v>
      </c>
      <c r="AA66" s="97" t="e">
        <f ca="true">+IF(AND(ISNUMBER(OFFSET('Sanitation Data'!$E$4,0,10*ROW('Sanitation Data'!E60))),'Data Summary'!CP66="Yes"),100-OFFSET('Sanitation Data'!$E$4,0,10*ROW('Sanitation Data'!E60)),NA())</f>
        <v>#N/A</v>
      </c>
      <c r="AB66" s="97" t="e">
        <f ca="true">+IF(AND(ISNUMBER(OFFSET('Sanitation Data'!$E$6,0,10*ROW('Sanitation Data'!E60))),'Data Summary'!CQ66="Yes"),OFFSET('Sanitation Data'!$E$6,0,10*ROW('Sanitation Data'!E60)),NA())</f>
        <v>#N/A</v>
      </c>
      <c r="AC66" s="97" t="e">
        <f ca="true">+IF(AND(ISNUMBER(OFFSET('Sanitation Data'!$E$10,0,10*ROW('Sanitation Data'!E60))),'Data Summary'!CR66="Yes"),OFFSET('Sanitation Data'!$E$10,0,10*ROW('Sanitation Data'!E60)),NA())</f>
        <v>#N/A</v>
      </c>
      <c r="AD66" s="97" t="e">
        <f ca="true">+IF(AND(ISNUMBER(OFFSET('Sanitation Data'!$E$11,0,10*ROW('Sanitation Data'!E60))),'Data Summary'!CS66="Yes"),OFFSET('Sanitation Data'!$E$11,0,10*ROW('Sanitation Data'!E60)),NA())</f>
        <v>#N/A</v>
      </c>
      <c r="AE66" s="97" t="e">
        <f ca="true">+IF(AND(ISNUMBER(OFFSET('Sanitation Data'!$E$12,0,10*ROW('Sanitation Data'!E60))),'Data Summary'!CT66="Yes"),OFFSET('Sanitation Data'!$E$12,0,10*ROW('Sanitation Data'!E60)),NA())</f>
        <v>#N/A</v>
      </c>
      <c r="AF66" s="97" t="e">
        <f ca="true">+IF(AND(ISNUMBER(OFFSET('Sanitation Data'!$F$4,0,10*ROW('Sanitation Data'!F60))),'Data Summary'!CU66="Yes"),100-OFFSET('Sanitation Data'!$F$4,0,10*ROW('Sanitation Data'!F60)),NA())</f>
        <v>#N/A</v>
      </c>
      <c r="AG66" s="97" t="e">
        <f ca="true">+IF(AND(ISNUMBER(OFFSET('Sanitation Data'!$F$6,0,10*ROW('Sanitation Data'!F60))),'Data Summary'!CV66="Yes"),OFFSET('Sanitation Data'!$F$6,0,10*ROW('Sanitation Data'!F60)),NA())</f>
        <v>#N/A</v>
      </c>
      <c r="AH66" s="97" t="e">
        <f ca="true">+IF(AND(ISNUMBER(OFFSET('Sanitation Data'!$F$10,0,10*ROW('Sanitation Data'!F60))),'Data Summary'!CW66="Yes"),OFFSET('Sanitation Data'!$F$10,0,10*ROW('Sanitation Data'!F60)),NA())</f>
        <v>#N/A</v>
      </c>
      <c r="AI66" s="97" t="e">
        <f ca="true">+IF(AND(ISNUMBER(OFFSET('Sanitation Data'!$F$11,0,10*ROW('Sanitation Data'!F60))),'Data Summary'!CX66="Yes"),OFFSET('Sanitation Data'!$F$11,0,10*ROW('Sanitation Data'!F60)),NA())</f>
        <v>#N/A</v>
      </c>
      <c r="AJ66" s="97" t="e">
        <f ca="true">+IF(AND(ISNUMBER(OFFSET('Sanitation Data'!$F$12,0,10*ROW('Sanitation Data'!F60))),'Data Summary'!CY66="Yes"),OFFSET('Sanitation Data'!$F$12,0,10*ROW('Sanitation Data'!F60)),NA())</f>
        <v>#N/A</v>
      </c>
      <c r="AK66" s="97" t="e">
        <f ca="true">+IF(AND(ISNUMBER(OFFSET('Sanitation Data'!$G$4,0,10*ROW('Sanitation Data'!G60))),'Data Summary'!CZ66="Yes"),100-OFFSET('Sanitation Data'!$G$4,0,10*ROW('Sanitation Data'!G60)),NA())</f>
        <v>#N/A</v>
      </c>
      <c r="AL66" s="97" t="e">
        <f ca="true">+IF(AND(ISNUMBER(OFFSET('Sanitation Data'!$G$6,0,10*ROW('Sanitation Data'!G60))),'Data Summary'!DA66="Yes"),OFFSET('Sanitation Data'!$G$6,0,10*ROW('Sanitation Data'!G60)),NA())</f>
        <v>#N/A</v>
      </c>
      <c r="AM66" s="97" t="e">
        <f ca="true">+IF(AND(ISNUMBER(OFFSET('Sanitation Data'!$G$10,0,10*ROW('Sanitation Data'!G60))),'Data Summary'!DB66="Yes"),OFFSET('Sanitation Data'!$G$10,0,10*ROW('Sanitation Data'!G60)),NA())</f>
        <v>#N/A</v>
      </c>
      <c r="AN66" s="97" t="e">
        <f ca="true">+IF(AND(ISNUMBER(OFFSET('Sanitation Data'!$G$11,0,10*ROW('Sanitation Data'!G60))),'Data Summary'!DC66="Yes"),OFFSET('Sanitation Data'!$G$11,0,10*ROW('Sanitation Data'!G60)),NA())</f>
        <v>#N/A</v>
      </c>
      <c r="AO66" s="97" t="e">
        <f ca="true">+IF(AND(ISNUMBER(OFFSET('Sanitation Data'!$G$12,0,10*ROW('Sanitation Data'!G60))),'Data Summary'!DD66="Yes"),OFFSET('Sanitation Data'!$G$12,0,10*ROW('Sanitation Data'!G60)),NA())</f>
        <v>#N/A</v>
      </c>
      <c r="AP66" s="97" t="e">
        <f ca="true">+IF(AND(ISNUMBER(OFFSET('Sanitation Data'!$H$4,0,10*ROW('Sanitation Data'!H60))),'Data Summary'!DE66="Yes"),100-OFFSET('Sanitation Data'!$H$4,0,10*ROW('Sanitation Data'!H60)),NA())</f>
        <v>#N/A</v>
      </c>
      <c r="AQ66" s="97" t="e">
        <f ca="true">+IF(AND(ISNUMBER(OFFSET('Sanitation Data'!$H$6,0,10*ROW('Sanitation Data'!H60))),'Data Summary'!DF66="Yes"),OFFSET('Sanitation Data'!$H$6,0,10*ROW('Sanitation Data'!H60)),NA())</f>
        <v>#N/A</v>
      </c>
      <c r="AR66" s="97" t="e">
        <f ca="true">+IF(AND(ISNUMBER(OFFSET('Sanitation Data'!$H$10,0,10*ROW('Sanitation Data'!H60))),'Data Summary'!DG66="Yes"),OFFSET('Sanitation Data'!$H$10,0,10*ROW('Sanitation Data'!H60)),NA())</f>
        <v>#N/A</v>
      </c>
      <c r="AS66" s="97" t="e">
        <f ca="true">+IF(AND(ISNUMBER(OFFSET('Sanitation Data'!$H$11,0,10*ROW('Sanitation Data'!H60))),'Data Summary'!DH66="Yes"),OFFSET('Sanitation Data'!$H$11,0,10*ROW('Sanitation Data'!H60)),NA())</f>
        <v>#N/A</v>
      </c>
      <c r="AT66" s="97" t="e">
        <f ca="true">+IF(AND(ISNUMBER(OFFSET('Sanitation Data'!$H$12,0,10*ROW('Sanitation Data'!H60))),'Data Summary'!DI66="Yes"),OFFSET('Sanitation Data'!$H$12,0,10*ROW('Sanitation Data'!H60)),NA())</f>
        <v>#N/A</v>
      </c>
      <c r="AU66" s="97" t="e">
        <f ca="true">+IF(AND(ISNUMBER(OFFSET('Sanitation Data'!$I$4,0,10*ROW('Sanitation Data'!I60))),'Data Summary'!DJ66="Yes"),100-OFFSET('Sanitation Data'!$I$4,0,10*ROW('Sanitation Data'!I60)),NA())</f>
        <v>#N/A</v>
      </c>
      <c r="AV66" s="97" t="e">
        <f ca="true">+IF(AND(ISNUMBER(OFFSET('Sanitation Data'!$I$6,0,10*ROW('Sanitation Data'!I60))),'Data Summary'!DK66="Yes"),OFFSET('Sanitation Data'!$I$6,0,10*ROW('Sanitation Data'!I60)),NA())</f>
        <v>#N/A</v>
      </c>
      <c r="AW66" s="97" t="e">
        <f ca="true">+IF(AND(ISNUMBER(OFFSET('Sanitation Data'!$I$10,0,10*ROW('Sanitation Data'!I60))),'Data Summary'!DL66="Yes"),OFFSET('Sanitation Data'!$I$10,0,10*ROW('Sanitation Data'!I60)),NA())</f>
        <v>#N/A</v>
      </c>
      <c r="AX66" s="97" t="e">
        <f ca="true">+IF(AND(ISNUMBER(OFFSET('Sanitation Data'!$I$11,0,10*ROW('Sanitation Data'!I60))),'Data Summary'!DM66="Yes"),OFFSET('Sanitation Data'!$I$11,0,10*ROW('Sanitation Data'!I60)),NA())</f>
        <v>#N/A</v>
      </c>
      <c r="AY66" s="97" t="e">
        <f ca="true">+IF(AND(ISNUMBER(OFFSET('Sanitation Data'!$I$12,0,10*ROW('Sanitation Data'!I60))),'Data Summary'!DN66="Yes"),OFFSET('Sanitation Data'!$I$12,0,10*ROW('Sanitation Data'!I60)),NA())</f>
        <v>#N/A</v>
      </c>
      <c r="AZ66" s="98" t="e">
        <f ca="true">+IF(AND(ISNUMBER(OFFSET('Hygiene Data'!$D$5,0,10*ROW('Hygiene Data'!D60))),'Data Summary'!DO66="Yes"),OFFSET('Hygiene Data'!$D$5,0,10*ROW('Hygiene Data'!D60)),NA())</f>
        <v>#N/A</v>
      </c>
      <c r="BA66" s="98" t="e">
        <f ca="true">+IF(AND(ISNUMBER(OFFSET('Hygiene Data'!$D$7,0,10*ROW('Hygiene Data'!D60))),'Data Summary'!DP66="Yes"),OFFSET('Hygiene Data'!$D$7,0,10*ROW('Hygiene Data'!D60)),NA())</f>
        <v>#N/A</v>
      </c>
      <c r="BB66" s="98" t="e">
        <f ca="true">+IF(AND(ISNUMBER(OFFSET('Hygiene Data'!$D$9,0,10*ROW('Hygiene Data'!D60))),'Data Summary'!DQ66="Yes"),OFFSET('Hygiene Data'!$D$9,0,10*ROW('Hygiene Data'!D60)),NA())</f>
        <v>#N/A</v>
      </c>
      <c r="BC66" s="98" t="e">
        <f ca="true">+IF(AND(ISNUMBER(OFFSET('Hygiene Data'!$E$5,0,10*ROW('Hygiene Data'!E60))),'Data Summary'!DR66="Yes"),OFFSET('Hygiene Data'!$E$5,0,10*ROW('Hygiene Data'!E60)),NA())</f>
        <v>#N/A</v>
      </c>
      <c r="BD66" s="98" t="e">
        <f ca="true">+IF(AND(ISNUMBER(OFFSET('Hygiene Data'!$E$7,0,10*ROW('Hygiene Data'!E60))),'Data Summary'!DS66="Yes"),OFFSET('Hygiene Data'!$E$7,0,10*ROW('Hygiene Data'!E60)),NA())</f>
        <v>#N/A</v>
      </c>
      <c r="BE66" s="98" t="e">
        <f ca="true">+IF(AND(ISNUMBER(OFFSET('Hygiene Data'!$E$9,0,10*ROW('Hygiene Data'!E60))),'Data Summary'!DT66="Yes"),OFFSET('Hygiene Data'!$E$9,0,10*ROW('Hygiene Data'!E60)),NA())</f>
        <v>#N/A</v>
      </c>
      <c r="BF66" s="98" t="e">
        <f ca="true">+IF(AND(ISNUMBER(OFFSET('Hygiene Data'!$F$5,0,10*ROW('Hygiene Data'!F60))),'Data Summary'!DU66="Yes"),OFFSET('Hygiene Data'!$F$5,0,10*ROW('Hygiene Data'!F60)),NA())</f>
        <v>#N/A</v>
      </c>
      <c r="BG66" s="98" t="e">
        <f ca="true">+IF(AND(ISNUMBER(OFFSET('Hygiene Data'!$F$7,0,10*ROW('Hygiene Data'!F60))),'Data Summary'!DV66="Yes"),OFFSET('Hygiene Data'!$F$7,0,10*ROW('Hygiene Data'!F60)),NA())</f>
        <v>#N/A</v>
      </c>
      <c r="BH66" s="98" t="e">
        <f ca="true">+IF(AND(ISNUMBER(OFFSET('Hygiene Data'!$F$9,0,10*ROW('Hygiene Data'!F60))),'Data Summary'!DW66="Yes"),OFFSET('Hygiene Data'!$F$9,0,10*ROW('Hygiene Data'!F60)),NA())</f>
        <v>#N/A</v>
      </c>
      <c r="BI66" s="98" t="e">
        <f ca="true">+IF(AND(ISNUMBER(OFFSET('Hygiene Data'!$G$5,0,10*ROW('Hygiene Data'!G60))),'Data Summary'!DX66="Yes"),OFFSET('Hygiene Data'!$G$5,0,10*ROW('Hygiene Data'!G60)),NA())</f>
        <v>#N/A</v>
      </c>
      <c r="BJ66" s="98" t="e">
        <f ca="true">+IF(AND(ISNUMBER(OFFSET('Hygiene Data'!$G$7,0,10*ROW('Hygiene Data'!G60))),'Data Summary'!DY66="Yes"),OFFSET('Hygiene Data'!$G$7,0,10*ROW('Hygiene Data'!G60)),NA())</f>
        <v>#N/A</v>
      </c>
      <c r="BK66" s="98" t="e">
        <f ca="true">+IF(AND(ISNUMBER(OFFSET('Hygiene Data'!$G$9,0,10*ROW('Hygiene Data'!G60))),'Data Summary'!DZ66="Yes"),OFFSET('Hygiene Data'!$G$9,0,10*ROW('Hygiene Data'!G60)),NA())</f>
        <v>#N/A</v>
      </c>
      <c r="BL66" s="98" t="e">
        <f ca="true">+IF(AND(ISNUMBER(OFFSET('Hygiene Data'!$H$5,0,10*ROW('Hygiene Data'!H60))),'Data Summary'!EA66="Yes"),OFFSET('Hygiene Data'!$H$5,0,10*ROW('Hygiene Data'!H60)),NA())</f>
        <v>#N/A</v>
      </c>
      <c r="BM66" s="98" t="e">
        <f ca="true">+IF(AND(ISNUMBER(OFFSET('Hygiene Data'!$H$7,0,10*ROW('Hygiene Data'!H60))),'Data Summary'!EB66="Yes"),OFFSET('Hygiene Data'!$H$7,0,10*ROW('Hygiene Data'!H60)),NA())</f>
        <v>#N/A</v>
      </c>
      <c r="BN66" s="98" t="e">
        <f ca="true">+IF(AND(ISNUMBER(OFFSET('Hygiene Data'!$H$9,0,10*ROW('Hygiene Data'!H60))),'Data Summary'!EC66="Yes"),OFFSET('Hygiene Data'!$H$9,0,10*ROW('Hygiene Data'!H60)),NA())</f>
        <v>#N/A</v>
      </c>
      <c r="BO66" s="98" t="e">
        <f ca="true">+IF(AND(ISNUMBER(OFFSET('Hygiene Data'!$I$5,0,10*ROW('Hygiene Data'!I60))),'Data Summary'!ED66="Yes"),OFFSET('Hygiene Data'!$I$5,0,10*ROW('Hygiene Data'!I60)),NA())</f>
        <v>#N/A</v>
      </c>
      <c r="BP66" s="98" t="e">
        <f ca="true">+IF(AND(ISNUMBER(OFFSET('Hygiene Data'!$I$7,0,10*ROW('Hygiene Data'!I60))),'Data Summary'!EE66="Yes"),OFFSET('Hygiene Data'!$I$7,0,10*ROW('Hygiene Data'!I60)),NA())</f>
        <v>#N/A</v>
      </c>
      <c r="BQ66" s="98" t="e">
        <f ca="true">+IF(AND(ISNUMBER(OFFSET('Hygiene Data'!$I$9,0,10*ROW('Hygiene Data'!I60))),'Data Summary'!EF66="Yes"),OFFSET('Hygiene Data'!$I$9,0,10*ROW('Hygiene Data'!I60)),NA())</f>
        <v>#N/A</v>
      </c>
    </row>
    <row xmlns:x14ac="http://schemas.microsoft.com/office/spreadsheetml/2009/9/ac" r="67" x14ac:dyDescent="0.2">
      <c r="A67" s="339" t="e">
        <f ca="true">+RIGHT('Data Summary'!A67,LEN('Data Summary'!A67)-9)</f>
        <v>#VALUE!</v>
      </c>
      <c r="B67" s="36" t="str">
        <f ca="true">+IF(ISTEXT('Data Summary'!B67),'Data Summary'!B67,"")</f>
        <v/>
      </c>
      <c r="C67" s="338" t="e">
        <f ca="true">+VALUE('Data Summary'!C67)</f>
        <v>#VALUE!</v>
      </c>
      <c r="D67" s="96" t="e">
        <f ca="true">+IF(AND(ISNUMBER(OFFSET('Water Data'!$D$4,0,10*ROW('Water Data'!D61))),'Data Summary'!BS67="Yes"),100-OFFSET('Water Data'!$D$4,0,10*ROW('Water Data'!D61)),NA())</f>
        <v>#N/A</v>
      </c>
      <c r="E67" s="96" t="e">
        <f ca="true">+IF(AND(ISNUMBER(OFFSET('Water Data'!$D$6,0,10*ROW('Water Data'!D61))),'Data Summary'!BT67="Yes"),OFFSET('Water Data'!$D$6,0,10*ROW('Water Data'!D61)),NA())</f>
        <v>#N/A</v>
      </c>
      <c r="F67" s="96" t="e">
        <f ca="true">+IF(AND(ISNUMBER(OFFSET('Water Data'!$D$9,0,10*ROW('Water Data'!D61))),'Data Summary'!BU67="Yes"),OFFSET('Water Data'!$D$9,0,10*ROW('Water Data'!D61)),NA())</f>
        <v>#N/A</v>
      </c>
      <c r="G67" s="96" t="e">
        <f ca="true">+IF(AND(ISNUMBER(OFFSET('Water Data'!$E$4,0,10*ROW('Water Data'!E61))),'Data Summary'!BV67="Yes"),100-OFFSET('Water Data'!$E$4,0,10*ROW('Water Data'!E61)),NA())</f>
        <v>#N/A</v>
      </c>
      <c r="H67" s="96" t="e">
        <f ca="true">+IF(AND(ISNUMBER(OFFSET('Water Data'!$E$6,0,10*ROW('Water Data'!E61))),'Data Summary'!BW67="Yes"),OFFSET('Water Data'!$E$6,0,10*ROW('Water Data'!E61)),NA())</f>
        <v>#N/A</v>
      </c>
      <c r="I67" s="96" t="e">
        <f ca="true">+IF(AND(ISNUMBER(OFFSET('Water Data'!$E$9,0,10*ROW('Water Data'!E61))),'Data Summary'!BX67="Yes"),OFFSET('Water Data'!$E$9,0,10*ROW('Water Data'!E61)),NA())</f>
        <v>#N/A</v>
      </c>
      <c r="J67" s="96" t="e">
        <f ca="true">+IF(AND(ISNUMBER(OFFSET('Water Data'!$F$4,0,10*ROW('Water Data'!F61))),'Data Summary'!BY67="Yes"),100-OFFSET('Water Data'!$F$4,0,10*ROW('Water Data'!F61)),NA())</f>
        <v>#N/A</v>
      </c>
      <c r="K67" s="96" t="e">
        <f ca="true">+IF(AND(ISNUMBER(OFFSET('Water Data'!$F$6,0,10*ROW('Water Data'!F61))),'Data Summary'!BZ67="Yes"),OFFSET('Water Data'!$F$6,0,10*ROW('Water Data'!F61)),NA())</f>
        <v>#N/A</v>
      </c>
      <c r="L67" s="96" t="e">
        <f ca="true">+IF(AND(ISNUMBER(OFFSET('Water Data'!$F$9,0,10*ROW('Water Data'!F61))),'Data Summary'!CA67="Yes"),OFFSET('Water Data'!$F$9,0,10*ROW('Water Data'!F61)),NA())</f>
        <v>#N/A</v>
      </c>
      <c r="M67" s="96" t="e">
        <f ca="true">+IF(AND(ISNUMBER(OFFSET('Water Data'!$G$4,0,10*ROW('Water Data'!G61))),'Data Summary'!CB67="Yes"),100-OFFSET('Water Data'!$G$4,0,10*ROW('Water Data'!G61)),NA())</f>
        <v>#N/A</v>
      </c>
      <c r="N67" s="96" t="e">
        <f ca="true">+IF(AND(ISNUMBER(OFFSET('Water Data'!$G$6,0,10*ROW('Water Data'!G61))),'Data Summary'!CC67="Yes"),OFFSET('Water Data'!$G$6,0,10*ROW('Water Data'!G61)),NA())</f>
        <v>#N/A</v>
      </c>
      <c r="O67" s="96" t="e">
        <f ca="true">+IF(AND(ISNUMBER(OFFSET('Water Data'!$G$9,0,10*ROW('Water Data'!G61))),'Data Summary'!CD67="Yes"),OFFSET('Water Data'!$G$9,0,10*ROW('Water Data'!G61)),NA())</f>
        <v>#N/A</v>
      </c>
      <c r="P67" s="96" t="e">
        <f ca="true">+IF(AND(ISNUMBER(OFFSET('Water Data'!$H$4,0,10*ROW('Water Data'!H61))),'Data Summary'!CE67="Yes"),100-OFFSET('Water Data'!$H$4,0,10*ROW('Water Data'!H61)),NA())</f>
        <v>#N/A</v>
      </c>
      <c r="Q67" s="96" t="e">
        <f ca="true">+IF(AND(ISNUMBER(OFFSET('Water Data'!$H$6,0,10*ROW('Water Data'!H61))),'Data Summary'!CF67="Yes"),OFFSET('Water Data'!$H$6,0,10*ROW('Water Data'!H61)),NA())</f>
        <v>#N/A</v>
      </c>
      <c r="R67" s="96" t="e">
        <f ca="true">+IF(AND(ISNUMBER(OFFSET('Water Data'!$H$9,0,10*ROW('Water Data'!H61))),'Data Summary'!CG67="Yes"),OFFSET('Water Data'!$H$9,0,10*ROW('Water Data'!H61)),NA())</f>
        <v>#N/A</v>
      </c>
      <c r="S67" s="96" t="e">
        <f ca="true">+IF(AND(ISNUMBER(OFFSET('Water Data'!$I$4,0,10*ROW('Water Data'!I61))),'Data Summary'!CH67="Yes"),100-OFFSET('Water Data'!$I$4,0,10*ROW('Water Data'!I61)),NA())</f>
        <v>#N/A</v>
      </c>
      <c r="T67" s="96" t="e">
        <f ca="true">+IF(AND(ISNUMBER(OFFSET('Water Data'!$I$6,0,10*ROW('Water Data'!I61))),'Data Summary'!CI67="Yes"),OFFSET('Water Data'!$I$6,0,10*ROW('Water Data'!I61)),NA())</f>
        <v>#N/A</v>
      </c>
      <c r="U67" s="96" t="e">
        <f ca="true">+IF(AND(ISNUMBER(OFFSET('Water Data'!$I$9,0,10*ROW('Water Data'!I61))),'Data Summary'!CJ67="Yes"),OFFSET('Water Data'!$I$9,0,10*ROW('Water Data'!I61)),NA())</f>
        <v>#N/A</v>
      </c>
      <c r="V67" s="97" t="e">
        <f ca="true">+IF(AND(ISNUMBER(OFFSET('Sanitation Data'!$D$4,0,10*ROW('Sanitation Data'!D61))),'Data Summary'!CK67="Yes"),100-OFFSET('Sanitation Data'!$D$4,0,10*ROW('Sanitation Data'!D61)),NA())</f>
        <v>#N/A</v>
      </c>
      <c r="W67" s="97" t="e">
        <f ca="true">+IF(AND(ISNUMBER(OFFSET('Sanitation Data'!$D$6,0,10*ROW('Sanitation Data'!D61))),'Data Summary'!CL67="Yes"),OFFSET('Sanitation Data'!$D$6,0,10*ROW('Sanitation Data'!D61)),NA())</f>
        <v>#N/A</v>
      </c>
      <c r="X67" s="97" t="e">
        <f ca="true">+IF(AND(ISNUMBER(OFFSET('Sanitation Data'!$D$10,0,10*ROW('Sanitation Data'!D61))),'Data Summary'!CM67="Yes"),OFFSET('Sanitation Data'!$D$10,0,10*ROW('Sanitation Data'!D61)),NA())</f>
        <v>#N/A</v>
      </c>
      <c r="Y67" s="97" t="e">
        <f ca="true">+IF(AND(ISNUMBER(OFFSET('Sanitation Data'!$D$11,0,10*ROW('Sanitation Data'!D61))),'Data Summary'!CN67="Yes"),OFFSET('Sanitation Data'!$D$11,0,10*ROW('Sanitation Data'!D61)),NA())</f>
        <v>#N/A</v>
      </c>
      <c r="Z67" s="97" t="e">
        <f ca="true">+IF(AND(ISNUMBER(OFFSET('Sanitation Data'!$D$12,0,10*ROW('Sanitation Data'!D61))),'Data Summary'!CO67="Yes"),OFFSET('Sanitation Data'!$D$12,0,10*ROW('Sanitation Data'!D61)),NA())</f>
        <v>#N/A</v>
      </c>
      <c r="AA67" s="97" t="e">
        <f ca="true">+IF(AND(ISNUMBER(OFFSET('Sanitation Data'!$E$4,0,10*ROW('Sanitation Data'!E61))),'Data Summary'!CP67="Yes"),100-OFFSET('Sanitation Data'!$E$4,0,10*ROW('Sanitation Data'!E61)),NA())</f>
        <v>#N/A</v>
      </c>
      <c r="AB67" s="97" t="e">
        <f ca="true">+IF(AND(ISNUMBER(OFFSET('Sanitation Data'!$E$6,0,10*ROW('Sanitation Data'!E61))),'Data Summary'!CQ67="Yes"),OFFSET('Sanitation Data'!$E$6,0,10*ROW('Sanitation Data'!E61)),NA())</f>
        <v>#N/A</v>
      </c>
      <c r="AC67" s="97" t="e">
        <f ca="true">+IF(AND(ISNUMBER(OFFSET('Sanitation Data'!$E$10,0,10*ROW('Sanitation Data'!E61))),'Data Summary'!CR67="Yes"),OFFSET('Sanitation Data'!$E$10,0,10*ROW('Sanitation Data'!E61)),NA())</f>
        <v>#N/A</v>
      </c>
      <c r="AD67" s="97" t="e">
        <f ca="true">+IF(AND(ISNUMBER(OFFSET('Sanitation Data'!$E$11,0,10*ROW('Sanitation Data'!E61))),'Data Summary'!CS67="Yes"),OFFSET('Sanitation Data'!$E$11,0,10*ROW('Sanitation Data'!E61)),NA())</f>
        <v>#N/A</v>
      </c>
      <c r="AE67" s="97" t="e">
        <f ca="true">+IF(AND(ISNUMBER(OFFSET('Sanitation Data'!$E$12,0,10*ROW('Sanitation Data'!E61))),'Data Summary'!CT67="Yes"),OFFSET('Sanitation Data'!$E$12,0,10*ROW('Sanitation Data'!E61)),NA())</f>
        <v>#N/A</v>
      </c>
      <c r="AF67" s="97" t="e">
        <f ca="true">+IF(AND(ISNUMBER(OFFSET('Sanitation Data'!$F$4,0,10*ROW('Sanitation Data'!F61))),'Data Summary'!CU67="Yes"),100-OFFSET('Sanitation Data'!$F$4,0,10*ROW('Sanitation Data'!F61)),NA())</f>
        <v>#N/A</v>
      </c>
      <c r="AG67" s="97" t="e">
        <f ca="true">+IF(AND(ISNUMBER(OFFSET('Sanitation Data'!$F$6,0,10*ROW('Sanitation Data'!F61))),'Data Summary'!CV67="Yes"),OFFSET('Sanitation Data'!$F$6,0,10*ROW('Sanitation Data'!F61)),NA())</f>
        <v>#N/A</v>
      </c>
      <c r="AH67" s="97" t="e">
        <f ca="true">+IF(AND(ISNUMBER(OFFSET('Sanitation Data'!$F$10,0,10*ROW('Sanitation Data'!F61))),'Data Summary'!CW67="Yes"),OFFSET('Sanitation Data'!$F$10,0,10*ROW('Sanitation Data'!F61)),NA())</f>
        <v>#N/A</v>
      </c>
      <c r="AI67" s="97" t="e">
        <f ca="true">+IF(AND(ISNUMBER(OFFSET('Sanitation Data'!$F$11,0,10*ROW('Sanitation Data'!F61))),'Data Summary'!CX67="Yes"),OFFSET('Sanitation Data'!$F$11,0,10*ROW('Sanitation Data'!F61)),NA())</f>
        <v>#N/A</v>
      </c>
      <c r="AJ67" s="97" t="e">
        <f ca="true">+IF(AND(ISNUMBER(OFFSET('Sanitation Data'!$F$12,0,10*ROW('Sanitation Data'!F61))),'Data Summary'!CY67="Yes"),OFFSET('Sanitation Data'!$F$12,0,10*ROW('Sanitation Data'!F61)),NA())</f>
        <v>#N/A</v>
      </c>
      <c r="AK67" s="97" t="e">
        <f ca="true">+IF(AND(ISNUMBER(OFFSET('Sanitation Data'!$G$4,0,10*ROW('Sanitation Data'!G61))),'Data Summary'!CZ67="Yes"),100-OFFSET('Sanitation Data'!$G$4,0,10*ROW('Sanitation Data'!G61)),NA())</f>
        <v>#N/A</v>
      </c>
      <c r="AL67" s="97" t="e">
        <f ca="true">+IF(AND(ISNUMBER(OFFSET('Sanitation Data'!$G$6,0,10*ROW('Sanitation Data'!G61))),'Data Summary'!DA67="Yes"),OFFSET('Sanitation Data'!$G$6,0,10*ROW('Sanitation Data'!G61)),NA())</f>
        <v>#N/A</v>
      </c>
      <c r="AM67" s="97" t="e">
        <f ca="true">+IF(AND(ISNUMBER(OFFSET('Sanitation Data'!$G$10,0,10*ROW('Sanitation Data'!G61))),'Data Summary'!DB67="Yes"),OFFSET('Sanitation Data'!$G$10,0,10*ROW('Sanitation Data'!G61)),NA())</f>
        <v>#N/A</v>
      </c>
      <c r="AN67" s="97" t="e">
        <f ca="true">+IF(AND(ISNUMBER(OFFSET('Sanitation Data'!$G$11,0,10*ROW('Sanitation Data'!G61))),'Data Summary'!DC67="Yes"),OFFSET('Sanitation Data'!$G$11,0,10*ROW('Sanitation Data'!G61)),NA())</f>
        <v>#N/A</v>
      </c>
      <c r="AO67" s="97" t="e">
        <f ca="true">+IF(AND(ISNUMBER(OFFSET('Sanitation Data'!$G$12,0,10*ROW('Sanitation Data'!G61))),'Data Summary'!DD67="Yes"),OFFSET('Sanitation Data'!$G$12,0,10*ROW('Sanitation Data'!G61)),NA())</f>
        <v>#N/A</v>
      </c>
      <c r="AP67" s="97" t="e">
        <f ca="true">+IF(AND(ISNUMBER(OFFSET('Sanitation Data'!$H$4,0,10*ROW('Sanitation Data'!H61))),'Data Summary'!DE67="Yes"),100-OFFSET('Sanitation Data'!$H$4,0,10*ROW('Sanitation Data'!H61)),NA())</f>
        <v>#N/A</v>
      </c>
      <c r="AQ67" s="97" t="e">
        <f ca="true">+IF(AND(ISNUMBER(OFFSET('Sanitation Data'!$H$6,0,10*ROW('Sanitation Data'!H61))),'Data Summary'!DF67="Yes"),OFFSET('Sanitation Data'!$H$6,0,10*ROW('Sanitation Data'!H61)),NA())</f>
        <v>#N/A</v>
      </c>
      <c r="AR67" s="97" t="e">
        <f ca="true">+IF(AND(ISNUMBER(OFFSET('Sanitation Data'!$H$10,0,10*ROW('Sanitation Data'!H61))),'Data Summary'!DG67="Yes"),OFFSET('Sanitation Data'!$H$10,0,10*ROW('Sanitation Data'!H61)),NA())</f>
        <v>#N/A</v>
      </c>
      <c r="AS67" s="97" t="e">
        <f ca="true">+IF(AND(ISNUMBER(OFFSET('Sanitation Data'!$H$11,0,10*ROW('Sanitation Data'!H61))),'Data Summary'!DH67="Yes"),OFFSET('Sanitation Data'!$H$11,0,10*ROW('Sanitation Data'!H61)),NA())</f>
        <v>#N/A</v>
      </c>
      <c r="AT67" s="97" t="e">
        <f ca="true">+IF(AND(ISNUMBER(OFFSET('Sanitation Data'!$H$12,0,10*ROW('Sanitation Data'!H61))),'Data Summary'!DI67="Yes"),OFFSET('Sanitation Data'!$H$12,0,10*ROW('Sanitation Data'!H61)),NA())</f>
        <v>#N/A</v>
      </c>
      <c r="AU67" s="97" t="e">
        <f ca="true">+IF(AND(ISNUMBER(OFFSET('Sanitation Data'!$I$4,0,10*ROW('Sanitation Data'!I61))),'Data Summary'!DJ67="Yes"),100-OFFSET('Sanitation Data'!$I$4,0,10*ROW('Sanitation Data'!I61)),NA())</f>
        <v>#N/A</v>
      </c>
      <c r="AV67" s="97" t="e">
        <f ca="true">+IF(AND(ISNUMBER(OFFSET('Sanitation Data'!$I$6,0,10*ROW('Sanitation Data'!I61))),'Data Summary'!DK67="Yes"),OFFSET('Sanitation Data'!$I$6,0,10*ROW('Sanitation Data'!I61)),NA())</f>
        <v>#N/A</v>
      </c>
      <c r="AW67" s="97" t="e">
        <f ca="true">+IF(AND(ISNUMBER(OFFSET('Sanitation Data'!$I$10,0,10*ROW('Sanitation Data'!I61))),'Data Summary'!DL67="Yes"),OFFSET('Sanitation Data'!$I$10,0,10*ROW('Sanitation Data'!I61)),NA())</f>
        <v>#N/A</v>
      </c>
      <c r="AX67" s="97" t="e">
        <f ca="true">+IF(AND(ISNUMBER(OFFSET('Sanitation Data'!$I$11,0,10*ROW('Sanitation Data'!I61))),'Data Summary'!DM67="Yes"),OFFSET('Sanitation Data'!$I$11,0,10*ROW('Sanitation Data'!I61)),NA())</f>
        <v>#N/A</v>
      </c>
      <c r="AY67" s="97" t="e">
        <f ca="true">+IF(AND(ISNUMBER(OFFSET('Sanitation Data'!$I$12,0,10*ROW('Sanitation Data'!I61))),'Data Summary'!DN67="Yes"),OFFSET('Sanitation Data'!$I$12,0,10*ROW('Sanitation Data'!I61)),NA())</f>
        <v>#N/A</v>
      </c>
      <c r="AZ67" s="98" t="e">
        <f ca="true">+IF(AND(ISNUMBER(OFFSET('Hygiene Data'!$D$5,0,10*ROW('Hygiene Data'!D61))),'Data Summary'!DO67="Yes"),OFFSET('Hygiene Data'!$D$5,0,10*ROW('Hygiene Data'!D61)),NA())</f>
        <v>#N/A</v>
      </c>
      <c r="BA67" s="98" t="e">
        <f ca="true">+IF(AND(ISNUMBER(OFFSET('Hygiene Data'!$D$7,0,10*ROW('Hygiene Data'!D61))),'Data Summary'!DP67="Yes"),OFFSET('Hygiene Data'!$D$7,0,10*ROW('Hygiene Data'!D61)),NA())</f>
        <v>#N/A</v>
      </c>
      <c r="BB67" s="98" t="e">
        <f ca="true">+IF(AND(ISNUMBER(OFFSET('Hygiene Data'!$D$9,0,10*ROW('Hygiene Data'!D61))),'Data Summary'!DQ67="Yes"),OFFSET('Hygiene Data'!$D$9,0,10*ROW('Hygiene Data'!D61)),NA())</f>
        <v>#N/A</v>
      </c>
      <c r="BC67" s="98" t="e">
        <f ca="true">+IF(AND(ISNUMBER(OFFSET('Hygiene Data'!$E$5,0,10*ROW('Hygiene Data'!E61))),'Data Summary'!DR67="Yes"),OFFSET('Hygiene Data'!$E$5,0,10*ROW('Hygiene Data'!E61)),NA())</f>
        <v>#N/A</v>
      </c>
      <c r="BD67" s="98" t="e">
        <f ca="true">+IF(AND(ISNUMBER(OFFSET('Hygiene Data'!$E$7,0,10*ROW('Hygiene Data'!E61))),'Data Summary'!DS67="Yes"),OFFSET('Hygiene Data'!$E$7,0,10*ROW('Hygiene Data'!E61)),NA())</f>
        <v>#N/A</v>
      </c>
      <c r="BE67" s="98" t="e">
        <f ca="true">+IF(AND(ISNUMBER(OFFSET('Hygiene Data'!$E$9,0,10*ROW('Hygiene Data'!E61))),'Data Summary'!DT67="Yes"),OFFSET('Hygiene Data'!$E$9,0,10*ROW('Hygiene Data'!E61)),NA())</f>
        <v>#N/A</v>
      </c>
      <c r="BF67" s="98" t="e">
        <f ca="true">+IF(AND(ISNUMBER(OFFSET('Hygiene Data'!$F$5,0,10*ROW('Hygiene Data'!F61))),'Data Summary'!DU67="Yes"),OFFSET('Hygiene Data'!$F$5,0,10*ROW('Hygiene Data'!F61)),NA())</f>
        <v>#N/A</v>
      </c>
      <c r="BG67" s="98" t="e">
        <f ca="true">+IF(AND(ISNUMBER(OFFSET('Hygiene Data'!$F$7,0,10*ROW('Hygiene Data'!F61))),'Data Summary'!DV67="Yes"),OFFSET('Hygiene Data'!$F$7,0,10*ROW('Hygiene Data'!F61)),NA())</f>
        <v>#N/A</v>
      </c>
      <c r="BH67" s="98" t="e">
        <f ca="true">+IF(AND(ISNUMBER(OFFSET('Hygiene Data'!$F$9,0,10*ROW('Hygiene Data'!F61))),'Data Summary'!DW67="Yes"),OFFSET('Hygiene Data'!$F$9,0,10*ROW('Hygiene Data'!F61)),NA())</f>
        <v>#N/A</v>
      </c>
      <c r="BI67" s="98" t="e">
        <f ca="true">+IF(AND(ISNUMBER(OFFSET('Hygiene Data'!$G$5,0,10*ROW('Hygiene Data'!G61))),'Data Summary'!DX67="Yes"),OFFSET('Hygiene Data'!$G$5,0,10*ROW('Hygiene Data'!G61)),NA())</f>
        <v>#N/A</v>
      </c>
      <c r="BJ67" s="98" t="e">
        <f ca="true">+IF(AND(ISNUMBER(OFFSET('Hygiene Data'!$G$7,0,10*ROW('Hygiene Data'!G61))),'Data Summary'!DY67="Yes"),OFFSET('Hygiene Data'!$G$7,0,10*ROW('Hygiene Data'!G61)),NA())</f>
        <v>#N/A</v>
      </c>
      <c r="BK67" s="98" t="e">
        <f ca="true">+IF(AND(ISNUMBER(OFFSET('Hygiene Data'!$G$9,0,10*ROW('Hygiene Data'!G61))),'Data Summary'!DZ67="Yes"),OFFSET('Hygiene Data'!$G$9,0,10*ROW('Hygiene Data'!G61)),NA())</f>
        <v>#N/A</v>
      </c>
      <c r="BL67" s="98" t="e">
        <f ca="true">+IF(AND(ISNUMBER(OFFSET('Hygiene Data'!$H$5,0,10*ROW('Hygiene Data'!H61))),'Data Summary'!EA67="Yes"),OFFSET('Hygiene Data'!$H$5,0,10*ROW('Hygiene Data'!H61)),NA())</f>
        <v>#N/A</v>
      </c>
      <c r="BM67" s="98" t="e">
        <f ca="true">+IF(AND(ISNUMBER(OFFSET('Hygiene Data'!$H$7,0,10*ROW('Hygiene Data'!H61))),'Data Summary'!EB67="Yes"),OFFSET('Hygiene Data'!$H$7,0,10*ROW('Hygiene Data'!H61)),NA())</f>
        <v>#N/A</v>
      </c>
      <c r="BN67" s="98" t="e">
        <f ca="true">+IF(AND(ISNUMBER(OFFSET('Hygiene Data'!$H$9,0,10*ROW('Hygiene Data'!H61))),'Data Summary'!EC67="Yes"),OFFSET('Hygiene Data'!$H$9,0,10*ROW('Hygiene Data'!H61)),NA())</f>
        <v>#N/A</v>
      </c>
      <c r="BO67" s="98" t="e">
        <f ca="true">+IF(AND(ISNUMBER(OFFSET('Hygiene Data'!$I$5,0,10*ROW('Hygiene Data'!I61))),'Data Summary'!ED67="Yes"),OFFSET('Hygiene Data'!$I$5,0,10*ROW('Hygiene Data'!I61)),NA())</f>
        <v>#N/A</v>
      </c>
      <c r="BP67" s="98" t="e">
        <f ca="true">+IF(AND(ISNUMBER(OFFSET('Hygiene Data'!$I$7,0,10*ROW('Hygiene Data'!I61))),'Data Summary'!EE67="Yes"),OFFSET('Hygiene Data'!$I$7,0,10*ROW('Hygiene Data'!I61)),NA())</f>
        <v>#N/A</v>
      </c>
      <c r="BQ67" s="98" t="e">
        <f ca="true">+IF(AND(ISNUMBER(OFFSET('Hygiene Data'!$I$9,0,10*ROW('Hygiene Data'!I61))),'Data Summary'!EF67="Yes"),OFFSET('Hygiene Data'!$I$9,0,10*ROW('Hygiene Data'!I61)),NA())</f>
        <v>#N/A</v>
      </c>
    </row>
    <row xmlns:x14ac="http://schemas.microsoft.com/office/spreadsheetml/2009/9/ac" r="68" x14ac:dyDescent="0.2">
      <c r="A68" s="339" t="e">
        <f ca="true">+RIGHT('Data Summary'!A68,LEN('Data Summary'!A68)-9)</f>
        <v>#VALUE!</v>
      </c>
      <c r="B68" s="36" t="str">
        <f ca="true">+IF(ISTEXT('Data Summary'!B68),'Data Summary'!B68,"")</f>
        <v/>
      </c>
      <c r="C68" s="338" t="e">
        <f ca="true">+VALUE('Data Summary'!C68)</f>
        <v>#VALUE!</v>
      </c>
      <c r="D68" s="96" t="e">
        <f ca="true">+IF(AND(ISNUMBER(OFFSET('Water Data'!$D$4,0,10*ROW('Water Data'!D62))),'Data Summary'!BS68="Yes"),100-OFFSET('Water Data'!$D$4,0,10*ROW('Water Data'!D62)),NA())</f>
        <v>#N/A</v>
      </c>
      <c r="E68" s="96" t="e">
        <f ca="true">+IF(AND(ISNUMBER(OFFSET('Water Data'!$D$6,0,10*ROW('Water Data'!D62))),'Data Summary'!BT68="Yes"),OFFSET('Water Data'!$D$6,0,10*ROW('Water Data'!D62)),NA())</f>
        <v>#N/A</v>
      </c>
      <c r="F68" s="96" t="e">
        <f ca="true">+IF(AND(ISNUMBER(OFFSET('Water Data'!$D$9,0,10*ROW('Water Data'!D62))),'Data Summary'!BU68="Yes"),OFFSET('Water Data'!$D$9,0,10*ROW('Water Data'!D62)),NA())</f>
        <v>#N/A</v>
      </c>
      <c r="G68" s="96" t="e">
        <f ca="true">+IF(AND(ISNUMBER(OFFSET('Water Data'!$E$4,0,10*ROW('Water Data'!E62))),'Data Summary'!BV68="Yes"),100-OFFSET('Water Data'!$E$4,0,10*ROW('Water Data'!E62)),NA())</f>
        <v>#N/A</v>
      </c>
      <c r="H68" s="96" t="e">
        <f ca="true">+IF(AND(ISNUMBER(OFFSET('Water Data'!$E$6,0,10*ROW('Water Data'!E62))),'Data Summary'!BW68="Yes"),OFFSET('Water Data'!$E$6,0,10*ROW('Water Data'!E62)),NA())</f>
        <v>#N/A</v>
      </c>
      <c r="I68" s="96" t="e">
        <f ca="true">+IF(AND(ISNUMBER(OFFSET('Water Data'!$E$9,0,10*ROW('Water Data'!E62))),'Data Summary'!BX68="Yes"),OFFSET('Water Data'!$E$9,0,10*ROW('Water Data'!E62)),NA())</f>
        <v>#N/A</v>
      </c>
      <c r="J68" s="96" t="e">
        <f ca="true">+IF(AND(ISNUMBER(OFFSET('Water Data'!$F$4,0,10*ROW('Water Data'!F62))),'Data Summary'!BY68="Yes"),100-OFFSET('Water Data'!$F$4,0,10*ROW('Water Data'!F62)),NA())</f>
        <v>#N/A</v>
      </c>
      <c r="K68" s="96" t="e">
        <f ca="true">+IF(AND(ISNUMBER(OFFSET('Water Data'!$F$6,0,10*ROW('Water Data'!F62))),'Data Summary'!BZ68="Yes"),OFFSET('Water Data'!$F$6,0,10*ROW('Water Data'!F62)),NA())</f>
        <v>#N/A</v>
      </c>
      <c r="L68" s="96" t="e">
        <f ca="true">+IF(AND(ISNUMBER(OFFSET('Water Data'!$F$9,0,10*ROW('Water Data'!F62))),'Data Summary'!CA68="Yes"),OFFSET('Water Data'!$F$9,0,10*ROW('Water Data'!F62)),NA())</f>
        <v>#N/A</v>
      </c>
      <c r="M68" s="96" t="e">
        <f ca="true">+IF(AND(ISNUMBER(OFFSET('Water Data'!$G$4,0,10*ROW('Water Data'!G62))),'Data Summary'!CB68="Yes"),100-OFFSET('Water Data'!$G$4,0,10*ROW('Water Data'!G62)),NA())</f>
        <v>#N/A</v>
      </c>
      <c r="N68" s="96" t="e">
        <f ca="true">+IF(AND(ISNUMBER(OFFSET('Water Data'!$G$6,0,10*ROW('Water Data'!G62))),'Data Summary'!CC68="Yes"),OFFSET('Water Data'!$G$6,0,10*ROW('Water Data'!G62)),NA())</f>
        <v>#N/A</v>
      </c>
      <c r="O68" s="96" t="e">
        <f ca="true">+IF(AND(ISNUMBER(OFFSET('Water Data'!$G$9,0,10*ROW('Water Data'!G62))),'Data Summary'!CD68="Yes"),OFFSET('Water Data'!$G$9,0,10*ROW('Water Data'!G62)),NA())</f>
        <v>#N/A</v>
      </c>
      <c r="P68" s="96" t="e">
        <f ca="true">+IF(AND(ISNUMBER(OFFSET('Water Data'!$H$4,0,10*ROW('Water Data'!H62))),'Data Summary'!CE68="Yes"),100-OFFSET('Water Data'!$H$4,0,10*ROW('Water Data'!H62)),NA())</f>
        <v>#N/A</v>
      </c>
      <c r="Q68" s="96" t="e">
        <f ca="true">+IF(AND(ISNUMBER(OFFSET('Water Data'!$H$6,0,10*ROW('Water Data'!H62))),'Data Summary'!CF68="Yes"),OFFSET('Water Data'!$H$6,0,10*ROW('Water Data'!H62)),NA())</f>
        <v>#N/A</v>
      </c>
      <c r="R68" s="96" t="e">
        <f ca="true">+IF(AND(ISNUMBER(OFFSET('Water Data'!$H$9,0,10*ROW('Water Data'!H62))),'Data Summary'!CG68="Yes"),OFFSET('Water Data'!$H$9,0,10*ROW('Water Data'!H62)),NA())</f>
        <v>#N/A</v>
      </c>
      <c r="S68" s="96" t="e">
        <f ca="true">+IF(AND(ISNUMBER(OFFSET('Water Data'!$I$4,0,10*ROW('Water Data'!I62))),'Data Summary'!CH68="Yes"),100-OFFSET('Water Data'!$I$4,0,10*ROW('Water Data'!I62)),NA())</f>
        <v>#N/A</v>
      </c>
      <c r="T68" s="96" t="e">
        <f ca="true">+IF(AND(ISNUMBER(OFFSET('Water Data'!$I$6,0,10*ROW('Water Data'!I62))),'Data Summary'!CI68="Yes"),OFFSET('Water Data'!$I$6,0,10*ROW('Water Data'!I62)),NA())</f>
        <v>#N/A</v>
      </c>
      <c r="U68" s="96" t="e">
        <f ca="true">+IF(AND(ISNUMBER(OFFSET('Water Data'!$I$9,0,10*ROW('Water Data'!I62))),'Data Summary'!CJ68="Yes"),OFFSET('Water Data'!$I$9,0,10*ROW('Water Data'!I62)),NA())</f>
        <v>#N/A</v>
      </c>
      <c r="V68" s="97" t="e">
        <f ca="true">+IF(AND(ISNUMBER(OFFSET('Sanitation Data'!$D$4,0,10*ROW('Sanitation Data'!D62))),'Data Summary'!CK68="Yes"),100-OFFSET('Sanitation Data'!$D$4,0,10*ROW('Sanitation Data'!D62)),NA())</f>
        <v>#N/A</v>
      </c>
      <c r="W68" s="97" t="e">
        <f ca="true">+IF(AND(ISNUMBER(OFFSET('Sanitation Data'!$D$6,0,10*ROW('Sanitation Data'!D62))),'Data Summary'!CL68="Yes"),OFFSET('Sanitation Data'!$D$6,0,10*ROW('Sanitation Data'!D62)),NA())</f>
        <v>#N/A</v>
      </c>
      <c r="X68" s="97" t="e">
        <f ca="true">+IF(AND(ISNUMBER(OFFSET('Sanitation Data'!$D$10,0,10*ROW('Sanitation Data'!D62))),'Data Summary'!CM68="Yes"),OFFSET('Sanitation Data'!$D$10,0,10*ROW('Sanitation Data'!D62)),NA())</f>
        <v>#N/A</v>
      </c>
      <c r="Y68" s="97" t="e">
        <f ca="true">+IF(AND(ISNUMBER(OFFSET('Sanitation Data'!$D$11,0,10*ROW('Sanitation Data'!D62))),'Data Summary'!CN68="Yes"),OFFSET('Sanitation Data'!$D$11,0,10*ROW('Sanitation Data'!D62)),NA())</f>
        <v>#N/A</v>
      </c>
      <c r="Z68" s="97" t="e">
        <f ca="true">+IF(AND(ISNUMBER(OFFSET('Sanitation Data'!$D$12,0,10*ROW('Sanitation Data'!D62))),'Data Summary'!CO68="Yes"),OFFSET('Sanitation Data'!$D$12,0,10*ROW('Sanitation Data'!D62)),NA())</f>
        <v>#N/A</v>
      </c>
      <c r="AA68" s="97" t="e">
        <f ca="true">+IF(AND(ISNUMBER(OFFSET('Sanitation Data'!$E$4,0,10*ROW('Sanitation Data'!E62))),'Data Summary'!CP68="Yes"),100-OFFSET('Sanitation Data'!$E$4,0,10*ROW('Sanitation Data'!E62)),NA())</f>
        <v>#N/A</v>
      </c>
      <c r="AB68" s="97" t="e">
        <f ca="true">+IF(AND(ISNUMBER(OFFSET('Sanitation Data'!$E$6,0,10*ROW('Sanitation Data'!E62))),'Data Summary'!CQ68="Yes"),OFFSET('Sanitation Data'!$E$6,0,10*ROW('Sanitation Data'!E62)),NA())</f>
        <v>#N/A</v>
      </c>
      <c r="AC68" s="97" t="e">
        <f ca="true">+IF(AND(ISNUMBER(OFFSET('Sanitation Data'!$E$10,0,10*ROW('Sanitation Data'!E62))),'Data Summary'!CR68="Yes"),OFFSET('Sanitation Data'!$E$10,0,10*ROW('Sanitation Data'!E62)),NA())</f>
        <v>#N/A</v>
      </c>
      <c r="AD68" s="97" t="e">
        <f ca="true">+IF(AND(ISNUMBER(OFFSET('Sanitation Data'!$E$11,0,10*ROW('Sanitation Data'!E62))),'Data Summary'!CS68="Yes"),OFFSET('Sanitation Data'!$E$11,0,10*ROW('Sanitation Data'!E62)),NA())</f>
        <v>#N/A</v>
      </c>
      <c r="AE68" s="97" t="e">
        <f ca="true">+IF(AND(ISNUMBER(OFFSET('Sanitation Data'!$E$12,0,10*ROW('Sanitation Data'!E62))),'Data Summary'!CT68="Yes"),OFFSET('Sanitation Data'!$E$12,0,10*ROW('Sanitation Data'!E62)),NA())</f>
        <v>#N/A</v>
      </c>
      <c r="AF68" s="97" t="e">
        <f ca="true">+IF(AND(ISNUMBER(OFFSET('Sanitation Data'!$F$4,0,10*ROW('Sanitation Data'!F62))),'Data Summary'!CU68="Yes"),100-OFFSET('Sanitation Data'!$F$4,0,10*ROW('Sanitation Data'!F62)),NA())</f>
        <v>#N/A</v>
      </c>
      <c r="AG68" s="97" t="e">
        <f ca="true">+IF(AND(ISNUMBER(OFFSET('Sanitation Data'!$F$6,0,10*ROW('Sanitation Data'!F62))),'Data Summary'!CV68="Yes"),OFFSET('Sanitation Data'!$F$6,0,10*ROW('Sanitation Data'!F62)),NA())</f>
        <v>#N/A</v>
      </c>
      <c r="AH68" s="97" t="e">
        <f ca="true">+IF(AND(ISNUMBER(OFFSET('Sanitation Data'!$F$10,0,10*ROW('Sanitation Data'!F62))),'Data Summary'!CW68="Yes"),OFFSET('Sanitation Data'!$F$10,0,10*ROW('Sanitation Data'!F62)),NA())</f>
        <v>#N/A</v>
      </c>
      <c r="AI68" s="97" t="e">
        <f ca="true">+IF(AND(ISNUMBER(OFFSET('Sanitation Data'!$F$11,0,10*ROW('Sanitation Data'!F62))),'Data Summary'!CX68="Yes"),OFFSET('Sanitation Data'!$F$11,0,10*ROW('Sanitation Data'!F62)),NA())</f>
        <v>#N/A</v>
      </c>
      <c r="AJ68" s="97" t="e">
        <f ca="true">+IF(AND(ISNUMBER(OFFSET('Sanitation Data'!$F$12,0,10*ROW('Sanitation Data'!F62))),'Data Summary'!CY68="Yes"),OFFSET('Sanitation Data'!$F$12,0,10*ROW('Sanitation Data'!F62)),NA())</f>
        <v>#N/A</v>
      </c>
      <c r="AK68" s="97" t="e">
        <f ca="true">+IF(AND(ISNUMBER(OFFSET('Sanitation Data'!$G$4,0,10*ROW('Sanitation Data'!G62))),'Data Summary'!CZ68="Yes"),100-OFFSET('Sanitation Data'!$G$4,0,10*ROW('Sanitation Data'!G62)),NA())</f>
        <v>#N/A</v>
      </c>
      <c r="AL68" s="97" t="e">
        <f ca="true">+IF(AND(ISNUMBER(OFFSET('Sanitation Data'!$G$6,0,10*ROW('Sanitation Data'!G62))),'Data Summary'!DA68="Yes"),OFFSET('Sanitation Data'!$G$6,0,10*ROW('Sanitation Data'!G62)),NA())</f>
        <v>#N/A</v>
      </c>
      <c r="AM68" s="97" t="e">
        <f ca="true">+IF(AND(ISNUMBER(OFFSET('Sanitation Data'!$G$10,0,10*ROW('Sanitation Data'!G62))),'Data Summary'!DB68="Yes"),OFFSET('Sanitation Data'!$G$10,0,10*ROW('Sanitation Data'!G62)),NA())</f>
        <v>#N/A</v>
      </c>
      <c r="AN68" s="97" t="e">
        <f ca="true">+IF(AND(ISNUMBER(OFFSET('Sanitation Data'!$G$11,0,10*ROW('Sanitation Data'!G62))),'Data Summary'!DC68="Yes"),OFFSET('Sanitation Data'!$G$11,0,10*ROW('Sanitation Data'!G62)),NA())</f>
        <v>#N/A</v>
      </c>
      <c r="AO68" s="97" t="e">
        <f ca="true">+IF(AND(ISNUMBER(OFFSET('Sanitation Data'!$G$12,0,10*ROW('Sanitation Data'!G62))),'Data Summary'!DD68="Yes"),OFFSET('Sanitation Data'!$G$12,0,10*ROW('Sanitation Data'!G62)),NA())</f>
        <v>#N/A</v>
      </c>
      <c r="AP68" s="97" t="e">
        <f ca="true">+IF(AND(ISNUMBER(OFFSET('Sanitation Data'!$H$4,0,10*ROW('Sanitation Data'!H62))),'Data Summary'!DE68="Yes"),100-OFFSET('Sanitation Data'!$H$4,0,10*ROW('Sanitation Data'!H62)),NA())</f>
        <v>#N/A</v>
      </c>
      <c r="AQ68" s="97" t="e">
        <f ca="true">+IF(AND(ISNUMBER(OFFSET('Sanitation Data'!$H$6,0,10*ROW('Sanitation Data'!H62))),'Data Summary'!DF68="Yes"),OFFSET('Sanitation Data'!$H$6,0,10*ROW('Sanitation Data'!H62)),NA())</f>
        <v>#N/A</v>
      </c>
      <c r="AR68" s="97" t="e">
        <f ca="true">+IF(AND(ISNUMBER(OFFSET('Sanitation Data'!$H$10,0,10*ROW('Sanitation Data'!H62))),'Data Summary'!DG68="Yes"),OFFSET('Sanitation Data'!$H$10,0,10*ROW('Sanitation Data'!H62)),NA())</f>
        <v>#N/A</v>
      </c>
      <c r="AS68" s="97" t="e">
        <f ca="true">+IF(AND(ISNUMBER(OFFSET('Sanitation Data'!$H$11,0,10*ROW('Sanitation Data'!H62))),'Data Summary'!DH68="Yes"),OFFSET('Sanitation Data'!$H$11,0,10*ROW('Sanitation Data'!H62)),NA())</f>
        <v>#N/A</v>
      </c>
      <c r="AT68" s="97" t="e">
        <f ca="true">+IF(AND(ISNUMBER(OFFSET('Sanitation Data'!$H$12,0,10*ROW('Sanitation Data'!H62))),'Data Summary'!DI68="Yes"),OFFSET('Sanitation Data'!$H$12,0,10*ROW('Sanitation Data'!H62)),NA())</f>
        <v>#N/A</v>
      </c>
      <c r="AU68" s="97" t="e">
        <f ca="true">+IF(AND(ISNUMBER(OFFSET('Sanitation Data'!$I$4,0,10*ROW('Sanitation Data'!I62))),'Data Summary'!DJ68="Yes"),100-OFFSET('Sanitation Data'!$I$4,0,10*ROW('Sanitation Data'!I62)),NA())</f>
        <v>#N/A</v>
      </c>
      <c r="AV68" s="97" t="e">
        <f ca="true">+IF(AND(ISNUMBER(OFFSET('Sanitation Data'!$I$6,0,10*ROW('Sanitation Data'!I62))),'Data Summary'!DK68="Yes"),OFFSET('Sanitation Data'!$I$6,0,10*ROW('Sanitation Data'!I62)),NA())</f>
        <v>#N/A</v>
      </c>
      <c r="AW68" s="97" t="e">
        <f ca="true">+IF(AND(ISNUMBER(OFFSET('Sanitation Data'!$I$10,0,10*ROW('Sanitation Data'!I62))),'Data Summary'!DL68="Yes"),OFFSET('Sanitation Data'!$I$10,0,10*ROW('Sanitation Data'!I62)),NA())</f>
        <v>#N/A</v>
      </c>
      <c r="AX68" s="97" t="e">
        <f ca="true">+IF(AND(ISNUMBER(OFFSET('Sanitation Data'!$I$11,0,10*ROW('Sanitation Data'!I62))),'Data Summary'!DM68="Yes"),OFFSET('Sanitation Data'!$I$11,0,10*ROW('Sanitation Data'!I62)),NA())</f>
        <v>#N/A</v>
      </c>
      <c r="AY68" s="97" t="e">
        <f ca="true">+IF(AND(ISNUMBER(OFFSET('Sanitation Data'!$I$12,0,10*ROW('Sanitation Data'!I62))),'Data Summary'!DN68="Yes"),OFFSET('Sanitation Data'!$I$12,0,10*ROW('Sanitation Data'!I62)),NA())</f>
        <v>#N/A</v>
      </c>
      <c r="AZ68" s="98" t="e">
        <f ca="true">+IF(AND(ISNUMBER(OFFSET('Hygiene Data'!$D$5,0,10*ROW('Hygiene Data'!D62))),'Data Summary'!DO68="Yes"),OFFSET('Hygiene Data'!$D$5,0,10*ROW('Hygiene Data'!D62)),NA())</f>
        <v>#N/A</v>
      </c>
      <c r="BA68" s="98" t="e">
        <f ca="true">+IF(AND(ISNUMBER(OFFSET('Hygiene Data'!$D$7,0,10*ROW('Hygiene Data'!D62))),'Data Summary'!DP68="Yes"),OFFSET('Hygiene Data'!$D$7,0,10*ROW('Hygiene Data'!D62)),NA())</f>
        <v>#N/A</v>
      </c>
      <c r="BB68" s="98" t="e">
        <f ca="true">+IF(AND(ISNUMBER(OFFSET('Hygiene Data'!$D$9,0,10*ROW('Hygiene Data'!D62))),'Data Summary'!DQ68="Yes"),OFFSET('Hygiene Data'!$D$9,0,10*ROW('Hygiene Data'!D62)),NA())</f>
        <v>#N/A</v>
      </c>
      <c r="BC68" s="98" t="e">
        <f ca="true">+IF(AND(ISNUMBER(OFFSET('Hygiene Data'!$E$5,0,10*ROW('Hygiene Data'!E62))),'Data Summary'!DR68="Yes"),OFFSET('Hygiene Data'!$E$5,0,10*ROW('Hygiene Data'!E62)),NA())</f>
        <v>#N/A</v>
      </c>
      <c r="BD68" s="98" t="e">
        <f ca="true">+IF(AND(ISNUMBER(OFFSET('Hygiene Data'!$E$7,0,10*ROW('Hygiene Data'!E62))),'Data Summary'!DS68="Yes"),OFFSET('Hygiene Data'!$E$7,0,10*ROW('Hygiene Data'!E62)),NA())</f>
        <v>#N/A</v>
      </c>
      <c r="BE68" s="98" t="e">
        <f ca="true">+IF(AND(ISNUMBER(OFFSET('Hygiene Data'!$E$9,0,10*ROW('Hygiene Data'!E62))),'Data Summary'!DT68="Yes"),OFFSET('Hygiene Data'!$E$9,0,10*ROW('Hygiene Data'!E62)),NA())</f>
        <v>#N/A</v>
      </c>
      <c r="BF68" s="98" t="e">
        <f ca="true">+IF(AND(ISNUMBER(OFFSET('Hygiene Data'!$F$5,0,10*ROW('Hygiene Data'!F62))),'Data Summary'!DU68="Yes"),OFFSET('Hygiene Data'!$F$5,0,10*ROW('Hygiene Data'!F62)),NA())</f>
        <v>#N/A</v>
      </c>
      <c r="BG68" s="98" t="e">
        <f ca="true">+IF(AND(ISNUMBER(OFFSET('Hygiene Data'!$F$7,0,10*ROW('Hygiene Data'!F62))),'Data Summary'!DV68="Yes"),OFFSET('Hygiene Data'!$F$7,0,10*ROW('Hygiene Data'!F62)),NA())</f>
        <v>#N/A</v>
      </c>
      <c r="BH68" s="98" t="e">
        <f ca="true">+IF(AND(ISNUMBER(OFFSET('Hygiene Data'!$F$9,0,10*ROW('Hygiene Data'!F62))),'Data Summary'!DW68="Yes"),OFFSET('Hygiene Data'!$F$9,0,10*ROW('Hygiene Data'!F62)),NA())</f>
        <v>#N/A</v>
      </c>
      <c r="BI68" s="98" t="e">
        <f ca="true">+IF(AND(ISNUMBER(OFFSET('Hygiene Data'!$G$5,0,10*ROW('Hygiene Data'!G62))),'Data Summary'!DX68="Yes"),OFFSET('Hygiene Data'!$G$5,0,10*ROW('Hygiene Data'!G62)),NA())</f>
        <v>#N/A</v>
      </c>
      <c r="BJ68" s="98" t="e">
        <f ca="true">+IF(AND(ISNUMBER(OFFSET('Hygiene Data'!$G$7,0,10*ROW('Hygiene Data'!G62))),'Data Summary'!DY68="Yes"),OFFSET('Hygiene Data'!$G$7,0,10*ROW('Hygiene Data'!G62)),NA())</f>
        <v>#N/A</v>
      </c>
      <c r="BK68" s="98" t="e">
        <f ca="true">+IF(AND(ISNUMBER(OFFSET('Hygiene Data'!$G$9,0,10*ROW('Hygiene Data'!G62))),'Data Summary'!DZ68="Yes"),OFFSET('Hygiene Data'!$G$9,0,10*ROW('Hygiene Data'!G62)),NA())</f>
        <v>#N/A</v>
      </c>
      <c r="BL68" s="98" t="e">
        <f ca="true">+IF(AND(ISNUMBER(OFFSET('Hygiene Data'!$H$5,0,10*ROW('Hygiene Data'!H62))),'Data Summary'!EA68="Yes"),OFFSET('Hygiene Data'!$H$5,0,10*ROW('Hygiene Data'!H62)),NA())</f>
        <v>#N/A</v>
      </c>
      <c r="BM68" s="98" t="e">
        <f ca="true">+IF(AND(ISNUMBER(OFFSET('Hygiene Data'!$H$7,0,10*ROW('Hygiene Data'!H62))),'Data Summary'!EB68="Yes"),OFFSET('Hygiene Data'!$H$7,0,10*ROW('Hygiene Data'!H62)),NA())</f>
        <v>#N/A</v>
      </c>
      <c r="BN68" s="98" t="e">
        <f ca="true">+IF(AND(ISNUMBER(OFFSET('Hygiene Data'!$H$9,0,10*ROW('Hygiene Data'!H62))),'Data Summary'!EC68="Yes"),OFFSET('Hygiene Data'!$H$9,0,10*ROW('Hygiene Data'!H62)),NA())</f>
        <v>#N/A</v>
      </c>
      <c r="BO68" s="98" t="e">
        <f ca="true">+IF(AND(ISNUMBER(OFFSET('Hygiene Data'!$I$5,0,10*ROW('Hygiene Data'!I62))),'Data Summary'!ED68="Yes"),OFFSET('Hygiene Data'!$I$5,0,10*ROW('Hygiene Data'!I62)),NA())</f>
        <v>#N/A</v>
      </c>
      <c r="BP68" s="98" t="e">
        <f ca="true">+IF(AND(ISNUMBER(OFFSET('Hygiene Data'!$I$7,0,10*ROW('Hygiene Data'!I62))),'Data Summary'!EE68="Yes"),OFFSET('Hygiene Data'!$I$7,0,10*ROW('Hygiene Data'!I62)),NA())</f>
        <v>#N/A</v>
      </c>
      <c r="BQ68" s="98" t="e">
        <f ca="true">+IF(AND(ISNUMBER(OFFSET('Hygiene Data'!$I$9,0,10*ROW('Hygiene Data'!I62))),'Data Summary'!EF68="Yes"),OFFSET('Hygiene Data'!$I$9,0,10*ROW('Hygiene Data'!I62)),NA())</f>
        <v>#N/A</v>
      </c>
    </row>
    <row xmlns:x14ac="http://schemas.microsoft.com/office/spreadsheetml/2009/9/ac" r="69" x14ac:dyDescent="0.2">
      <c r="A69" s="339" t="e">
        <f ca="true">+RIGHT('Data Summary'!A69,LEN('Data Summary'!A69)-9)</f>
        <v>#VALUE!</v>
      </c>
      <c r="B69" s="36" t="str">
        <f ca="true">+IF(ISTEXT('Data Summary'!B69),'Data Summary'!B69,"")</f>
        <v/>
      </c>
      <c r="C69" s="338" t="e">
        <f ca="true">+VALUE('Data Summary'!C69)</f>
        <v>#VALUE!</v>
      </c>
      <c r="D69" s="96" t="e">
        <f ca="true">+IF(AND(ISNUMBER(OFFSET('Water Data'!$D$4,0,10*ROW('Water Data'!D63))),'Data Summary'!BS69="Yes"),100-OFFSET('Water Data'!$D$4,0,10*ROW('Water Data'!D63)),NA())</f>
        <v>#N/A</v>
      </c>
      <c r="E69" s="96" t="e">
        <f ca="true">+IF(AND(ISNUMBER(OFFSET('Water Data'!$D$6,0,10*ROW('Water Data'!D63))),'Data Summary'!BT69="Yes"),OFFSET('Water Data'!$D$6,0,10*ROW('Water Data'!D63)),NA())</f>
        <v>#N/A</v>
      </c>
      <c r="F69" s="96" t="e">
        <f ca="true">+IF(AND(ISNUMBER(OFFSET('Water Data'!$D$9,0,10*ROW('Water Data'!D63))),'Data Summary'!BU69="Yes"),OFFSET('Water Data'!$D$9,0,10*ROW('Water Data'!D63)),NA())</f>
        <v>#N/A</v>
      </c>
      <c r="G69" s="96" t="e">
        <f ca="true">+IF(AND(ISNUMBER(OFFSET('Water Data'!$E$4,0,10*ROW('Water Data'!E63))),'Data Summary'!BV69="Yes"),100-OFFSET('Water Data'!$E$4,0,10*ROW('Water Data'!E63)),NA())</f>
        <v>#N/A</v>
      </c>
      <c r="H69" s="96" t="e">
        <f ca="true">+IF(AND(ISNUMBER(OFFSET('Water Data'!$E$6,0,10*ROW('Water Data'!E63))),'Data Summary'!BW69="Yes"),OFFSET('Water Data'!$E$6,0,10*ROW('Water Data'!E63)),NA())</f>
        <v>#N/A</v>
      </c>
      <c r="I69" s="96" t="e">
        <f ca="true">+IF(AND(ISNUMBER(OFFSET('Water Data'!$E$9,0,10*ROW('Water Data'!E63))),'Data Summary'!BX69="Yes"),OFFSET('Water Data'!$E$9,0,10*ROW('Water Data'!E63)),NA())</f>
        <v>#N/A</v>
      </c>
      <c r="J69" s="96" t="e">
        <f ca="true">+IF(AND(ISNUMBER(OFFSET('Water Data'!$F$4,0,10*ROW('Water Data'!F63))),'Data Summary'!BY69="Yes"),100-OFFSET('Water Data'!$F$4,0,10*ROW('Water Data'!F63)),NA())</f>
        <v>#N/A</v>
      </c>
      <c r="K69" s="96" t="e">
        <f ca="true">+IF(AND(ISNUMBER(OFFSET('Water Data'!$F$6,0,10*ROW('Water Data'!F63))),'Data Summary'!BZ69="Yes"),OFFSET('Water Data'!$F$6,0,10*ROW('Water Data'!F63)),NA())</f>
        <v>#N/A</v>
      </c>
      <c r="L69" s="96" t="e">
        <f ca="true">+IF(AND(ISNUMBER(OFFSET('Water Data'!$F$9,0,10*ROW('Water Data'!F63))),'Data Summary'!CA69="Yes"),OFFSET('Water Data'!$F$9,0,10*ROW('Water Data'!F63)),NA())</f>
        <v>#N/A</v>
      </c>
      <c r="M69" s="96" t="e">
        <f ca="true">+IF(AND(ISNUMBER(OFFSET('Water Data'!$G$4,0,10*ROW('Water Data'!G63))),'Data Summary'!CB69="Yes"),100-OFFSET('Water Data'!$G$4,0,10*ROW('Water Data'!G63)),NA())</f>
        <v>#N/A</v>
      </c>
      <c r="N69" s="96" t="e">
        <f ca="true">+IF(AND(ISNUMBER(OFFSET('Water Data'!$G$6,0,10*ROW('Water Data'!G63))),'Data Summary'!CC69="Yes"),OFFSET('Water Data'!$G$6,0,10*ROW('Water Data'!G63)),NA())</f>
        <v>#N/A</v>
      </c>
      <c r="O69" s="96" t="e">
        <f ca="true">+IF(AND(ISNUMBER(OFFSET('Water Data'!$G$9,0,10*ROW('Water Data'!G63))),'Data Summary'!CD69="Yes"),OFFSET('Water Data'!$G$9,0,10*ROW('Water Data'!G63)),NA())</f>
        <v>#N/A</v>
      </c>
      <c r="P69" s="96" t="e">
        <f ca="true">+IF(AND(ISNUMBER(OFFSET('Water Data'!$H$4,0,10*ROW('Water Data'!H63))),'Data Summary'!CE69="Yes"),100-OFFSET('Water Data'!$H$4,0,10*ROW('Water Data'!H63)),NA())</f>
        <v>#N/A</v>
      </c>
      <c r="Q69" s="96" t="e">
        <f ca="true">+IF(AND(ISNUMBER(OFFSET('Water Data'!$H$6,0,10*ROW('Water Data'!H63))),'Data Summary'!CF69="Yes"),OFFSET('Water Data'!$H$6,0,10*ROW('Water Data'!H63)),NA())</f>
        <v>#N/A</v>
      </c>
      <c r="R69" s="96" t="e">
        <f ca="true">+IF(AND(ISNUMBER(OFFSET('Water Data'!$H$9,0,10*ROW('Water Data'!H63))),'Data Summary'!CG69="Yes"),OFFSET('Water Data'!$H$9,0,10*ROW('Water Data'!H63)),NA())</f>
        <v>#N/A</v>
      </c>
      <c r="S69" s="96" t="e">
        <f ca="true">+IF(AND(ISNUMBER(OFFSET('Water Data'!$I$4,0,10*ROW('Water Data'!I63))),'Data Summary'!CH69="Yes"),100-OFFSET('Water Data'!$I$4,0,10*ROW('Water Data'!I63)),NA())</f>
        <v>#N/A</v>
      </c>
      <c r="T69" s="96" t="e">
        <f ca="true">+IF(AND(ISNUMBER(OFFSET('Water Data'!$I$6,0,10*ROW('Water Data'!I63))),'Data Summary'!CI69="Yes"),OFFSET('Water Data'!$I$6,0,10*ROW('Water Data'!I63)),NA())</f>
        <v>#N/A</v>
      </c>
      <c r="U69" s="96" t="e">
        <f ca="true">+IF(AND(ISNUMBER(OFFSET('Water Data'!$I$9,0,10*ROW('Water Data'!I63))),'Data Summary'!CJ69="Yes"),OFFSET('Water Data'!$I$9,0,10*ROW('Water Data'!I63)),NA())</f>
        <v>#N/A</v>
      </c>
      <c r="V69" s="97" t="e">
        <f ca="true">+IF(AND(ISNUMBER(OFFSET('Sanitation Data'!$D$4,0,10*ROW('Sanitation Data'!D63))),'Data Summary'!CK69="Yes"),100-OFFSET('Sanitation Data'!$D$4,0,10*ROW('Sanitation Data'!D63)),NA())</f>
        <v>#N/A</v>
      </c>
      <c r="W69" s="97" t="e">
        <f ca="true">+IF(AND(ISNUMBER(OFFSET('Sanitation Data'!$D$6,0,10*ROW('Sanitation Data'!D63))),'Data Summary'!CL69="Yes"),OFFSET('Sanitation Data'!$D$6,0,10*ROW('Sanitation Data'!D63)),NA())</f>
        <v>#N/A</v>
      </c>
      <c r="X69" s="97" t="e">
        <f ca="true">+IF(AND(ISNUMBER(OFFSET('Sanitation Data'!$D$10,0,10*ROW('Sanitation Data'!D63))),'Data Summary'!CM69="Yes"),OFFSET('Sanitation Data'!$D$10,0,10*ROW('Sanitation Data'!D63)),NA())</f>
        <v>#N/A</v>
      </c>
      <c r="Y69" s="97" t="e">
        <f ca="true">+IF(AND(ISNUMBER(OFFSET('Sanitation Data'!$D$11,0,10*ROW('Sanitation Data'!D63))),'Data Summary'!CN69="Yes"),OFFSET('Sanitation Data'!$D$11,0,10*ROW('Sanitation Data'!D63)),NA())</f>
        <v>#N/A</v>
      </c>
      <c r="Z69" s="97" t="e">
        <f ca="true">+IF(AND(ISNUMBER(OFFSET('Sanitation Data'!$D$12,0,10*ROW('Sanitation Data'!D63))),'Data Summary'!CO69="Yes"),OFFSET('Sanitation Data'!$D$12,0,10*ROW('Sanitation Data'!D63)),NA())</f>
        <v>#N/A</v>
      </c>
      <c r="AA69" s="97" t="e">
        <f ca="true">+IF(AND(ISNUMBER(OFFSET('Sanitation Data'!$E$4,0,10*ROW('Sanitation Data'!E63))),'Data Summary'!CP69="Yes"),100-OFFSET('Sanitation Data'!$E$4,0,10*ROW('Sanitation Data'!E63)),NA())</f>
        <v>#N/A</v>
      </c>
      <c r="AB69" s="97" t="e">
        <f ca="true">+IF(AND(ISNUMBER(OFFSET('Sanitation Data'!$E$6,0,10*ROW('Sanitation Data'!E63))),'Data Summary'!CQ69="Yes"),OFFSET('Sanitation Data'!$E$6,0,10*ROW('Sanitation Data'!E63)),NA())</f>
        <v>#N/A</v>
      </c>
      <c r="AC69" s="97" t="e">
        <f ca="true">+IF(AND(ISNUMBER(OFFSET('Sanitation Data'!$E$10,0,10*ROW('Sanitation Data'!E63))),'Data Summary'!CR69="Yes"),OFFSET('Sanitation Data'!$E$10,0,10*ROW('Sanitation Data'!E63)),NA())</f>
        <v>#N/A</v>
      </c>
      <c r="AD69" s="97" t="e">
        <f ca="true">+IF(AND(ISNUMBER(OFFSET('Sanitation Data'!$E$11,0,10*ROW('Sanitation Data'!E63))),'Data Summary'!CS69="Yes"),OFFSET('Sanitation Data'!$E$11,0,10*ROW('Sanitation Data'!E63)),NA())</f>
        <v>#N/A</v>
      </c>
      <c r="AE69" s="97" t="e">
        <f ca="true">+IF(AND(ISNUMBER(OFFSET('Sanitation Data'!$E$12,0,10*ROW('Sanitation Data'!E63))),'Data Summary'!CT69="Yes"),OFFSET('Sanitation Data'!$E$12,0,10*ROW('Sanitation Data'!E63)),NA())</f>
        <v>#N/A</v>
      </c>
      <c r="AF69" s="97" t="e">
        <f ca="true">+IF(AND(ISNUMBER(OFFSET('Sanitation Data'!$F$4,0,10*ROW('Sanitation Data'!F63))),'Data Summary'!CU69="Yes"),100-OFFSET('Sanitation Data'!$F$4,0,10*ROW('Sanitation Data'!F63)),NA())</f>
        <v>#N/A</v>
      </c>
      <c r="AG69" s="97" t="e">
        <f ca="true">+IF(AND(ISNUMBER(OFFSET('Sanitation Data'!$F$6,0,10*ROW('Sanitation Data'!F63))),'Data Summary'!CV69="Yes"),OFFSET('Sanitation Data'!$F$6,0,10*ROW('Sanitation Data'!F63)),NA())</f>
        <v>#N/A</v>
      </c>
      <c r="AH69" s="97" t="e">
        <f ca="true">+IF(AND(ISNUMBER(OFFSET('Sanitation Data'!$F$10,0,10*ROW('Sanitation Data'!F63))),'Data Summary'!CW69="Yes"),OFFSET('Sanitation Data'!$F$10,0,10*ROW('Sanitation Data'!F63)),NA())</f>
        <v>#N/A</v>
      </c>
      <c r="AI69" s="97" t="e">
        <f ca="true">+IF(AND(ISNUMBER(OFFSET('Sanitation Data'!$F$11,0,10*ROW('Sanitation Data'!F63))),'Data Summary'!CX69="Yes"),OFFSET('Sanitation Data'!$F$11,0,10*ROW('Sanitation Data'!F63)),NA())</f>
        <v>#N/A</v>
      </c>
      <c r="AJ69" s="97" t="e">
        <f ca="true">+IF(AND(ISNUMBER(OFFSET('Sanitation Data'!$F$12,0,10*ROW('Sanitation Data'!F63))),'Data Summary'!CY69="Yes"),OFFSET('Sanitation Data'!$F$12,0,10*ROW('Sanitation Data'!F63)),NA())</f>
        <v>#N/A</v>
      </c>
      <c r="AK69" s="97" t="e">
        <f ca="true">+IF(AND(ISNUMBER(OFFSET('Sanitation Data'!$G$4,0,10*ROW('Sanitation Data'!G63))),'Data Summary'!CZ69="Yes"),100-OFFSET('Sanitation Data'!$G$4,0,10*ROW('Sanitation Data'!G63)),NA())</f>
        <v>#N/A</v>
      </c>
      <c r="AL69" s="97" t="e">
        <f ca="true">+IF(AND(ISNUMBER(OFFSET('Sanitation Data'!$G$6,0,10*ROW('Sanitation Data'!G63))),'Data Summary'!DA69="Yes"),OFFSET('Sanitation Data'!$G$6,0,10*ROW('Sanitation Data'!G63)),NA())</f>
        <v>#N/A</v>
      </c>
      <c r="AM69" s="97" t="e">
        <f ca="true">+IF(AND(ISNUMBER(OFFSET('Sanitation Data'!$G$10,0,10*ROW('Sanitation Data'!G63))),'Data Summary'!DB69="Yes"),OFFSET('Sanitation Data'!$G$10,0,10*ROW('Sanitation Data'!G63)),NA())</f>
        <v>#N/A</v>
      </c>
      <c r="AN69" s="97" t="e">
        <f ca="true">+IF(AND(ISNUMBER(OFFSET('Sanitation Data'!$G$11,0,10*ROW('Sanitation Data'!G63))),'Data Summary'!DC69="Yes"),OFFSET('Sanitation Data'!$G$11,0,10*ROW('Sanitation Data'!G63)),NA())</f>
        <v>#N/A</v>
      </c>
      <c r="AO69" s="97" t="e">
        <f ca="true">+IF(AND(ISNUMBER(OFFSET('Sanitation Data'!$G$12,0,10*ROW('Sanitation Data'!G63))),'Data Summary'!DD69="Yes"),OFFSET('Sanitation Data'!$G$12,0,10*ROW('Sanitation Data'!G63)),NA())</f>
        <v>#N/A</v>
      </c>
      <c r="AP69" s="97" t="e">
        <f ca="true">+IF(AND(ISNUMBER(OFFSET('Sanitation Data'!$H$4,0,10*ROW('Sanitation Data'!H63))),'Data Summary'!DE69="Yes"),100-OFFSET('Sanitation Data'!$H$4,0,10*ROW('Sanitation Data'!H63)),NA())</f>
        <v>#N/A</v>
      </c>
      <c r="AQ69" s="97" t="e">
        <f ca="true">+IF(AND(ISNUMBER(OFFSET('Sanitation Data'!$H$6,0,10*ROW('Sanitation Data'!H63))),'Data Summary'!DF69="Yes"),OFFSET('Sanitation Data'!$H$6,0,10*ROW('Sanitation Data'!H63)),NA())</f>
        <v>#N/A</v>
      </c>
      <c r="AR69" s="97" t="e">
        <f ca="true">+IF(AND(ISNUMBER(OFFSET('Sanitation Data'!$H$10,0,10*ROW('Sanitation Data'!H63))),'Data Summary'!DG69="Yes"),OFFSET('Sanitation Data'!$H$10,0,10*ROW('Sanitation Data'!H63)),NA())</f>
        <v>#N/A</v>
      </c>
      <c r="AS69" s="97" t="e">
        <f ca="true">+IF(AND(ISNUMBER(OFFSET('Sanitation Data'!$H$11,0,10*ROW('Sanitation Data'!H63))),'Data Summary'!DH69="Yes"),OFFSET('Sanitation Data'!$H$11,0,10*ROW('Sanitation Data'!H63)),NA())</f>
        <v>#N/A</v>
      </c>
      <c r="AT69" s="97" t="e">
        <f ca="true">+IF(AND(ISNUMBER(OFFSET('Sanitation Data'!$H$12,0,10*ROW('Sanitation Data'!H63))),'Data Summary'!DI69="Yes"),OFFSET('Sanitation Data'!$H$12,0,10*ROW('Sanitation Data'!H63)),NA())</f>
        <v>#N/A</v>
      </c>
      <c r="AU69" s="97" t="e">
        <f ca="true">+IF(AND(ISNUMBER(OFFSET('Sanitation Data'!$I$4,0,10*ROW('Sanitation Data'!I63))),'Data Summary'!DJ69="Yes"),100-OFFSET('Sanitation Data'!$I$4,0,10*ROW('Sanitation Data'!I63)),NA())</f>
        <v>#N/A</v>
      </c>
      <c r="AV69" s="97" t="e">
        <f ca="true">+IF(AND(ISNUMBER(OFFSET('Sanitation Data'!$I$6,0,10*ROW('Sanitation Data'!I63))),'Data Summary'!DK69="Yes"),OFFSET('Sanitation Data'!$I$6,0,10*ROW('Sanitation Data'!I63)),NA())</f>
        <v>#N/A</v>
      </c>
      <c r="AW69" s="97" t="e">
        <f ca="true">+IF(AND(ISNUMBER(OFFSET('Sanitation Data'!$I$10,0,10*ROW('Sanitation Data'!I63))),'Data Summary'!DL69="Yes"),OFFSET('Sanitation Data'!$I$10,0,10*ROW('Sanitation Data'!I63)),NA())</f>
        <v>#N/A</v>
      </c>
      <c r="AX69" s="97" t="e">
        <f ca="true">+IF(AND(ISNUMBER(OFFSET('Sanitation Data'!$I$11,0,10*ROW('Sanitation Data'!I63))),'Data Summary'!DM69="Yes"),OFFSET('Sanitation Data'!$I$11,0,10*ROW('Sanitation Data'!I63)),NA())</f>
        <v>#N/A</v>
      </c>
      <c r="AY69" s="97" t="e">
        <f ca="true">+IF(AND(ISNUMBER(OFFSET('Sanitation Data'!$I$12,0,10*ROW('Sanitation Data'!I63))),'Data Summary'!DN69="Yes"),OFFSET('Sanitation Data'!$I$12,0,10*ROW('Sanitation Data'!I63)),NA())</f>
        <v>#N/A</v>
      </c>
      <c r="AZ69" s="98" t="e">
        <f ca="true">+IF(AND(ISNUMBER(OFFSET('Hygiene Data'!$D$5,0,10*ROW('Hygiene Data'!D63))),'Data Summary'!DO69="Yes"),OFFSET('Hygiene Data'!$D$5,0,10*ROW('Hygiene Data'!D63)),NA())</f>
        <v>#N/A</v>
      </c>
      <c r="BA69" s="98" t="e">
        <f ca="true">+IF(AND(ISNUMBER(OFFSET('Hygiene Data'!$D$7,0,10*ROW('Hygiene Data'!D63))),'Data Summary'!DP69="Yes"),OFFSET('Hygiene Data'!$D$7,0,10*ROW('Hygiene Data'!D63)),NA())</f>
        <v>#N/A</v>
      </c>
      <c r="BB69" s="98" t="e">
        <f ca="true">+IF(AND(ISNUMBER(OFFSET('Hygiene Data'!$D$9,0,10*ROW('Hygiene Data'!D63))),'Data Summary'!DQ69="Yes"),OFFSET('Hygiene Data'!$D$9,0,10*ROW('Hygiene Data'!D63)),NA())</f>
        <v>#N/A</v>
      </c>
      <c r="BC69" s="98" t="e">
        <f ca="true">+IF(AND(ISNUMBER(OFFSET('Hygiene Data'!$E$5,0,10*ROW('Hygiene Data'!E63))),'Data Summary'!DR69="Yes"),OFFSET('Hygiene Data'!$E$5,0,10*ROW('Hygiene Data'!E63)),NA())</f>
        <v>#N/A</v>
      </c>
      <c r="BD69" s="98" t="e">
        <f ca="true">+IF(AND(ISNUMBER(OFFSET('Hygiene Data'!$E$7,0,10*ROW('Hygiene Data'!E63))),'Data Summary'!DS69="Yes"),OFFSET('Hygiene Data'!$E$7,0,10*ROW('Hygiene Data'!E63)),NA())</f>
        <v>#N/A</v>
      </c>
      <c r="BE69" s="98" t="e">
        <f ca="true">+IF(AND(ISNUMBER(OFFSET('Hygiene Data'!$E$9,0,10*ROW('Hygiene Data'!E63))),'Data Summary'!DT69="Yes"),OFFSET('Hygiene Data'!$E$9,0,10*ROW('Hygiene Data'!E63)),NA())</f>
        <v>#N/A</v>
      </c>
      <c r="BF69" s="98" t="e">
        <f ca="true">+IF(AND(ISNUMBER(OFFSET('Hygiene Data'!$F$5,0,10*ROW('Hygiene Data'!F63))),'Data Summary'!DU69="Yes"),OFFSET('Hygiene Data'!$F$5,0,10*ROW('Hygiene Data'!F63)),NA())</f>
        <v>#N/A</v>
      </c>
      <c r="BG69" s="98" t="e">
        <f ca="true">+IF(AND(ISNUMBER(OFFSET('Hygiene Data'!$F$7,0,10*ROW('Hygiene Data'!F63))),'Data Summary'!DV69="Yes"),OFFSET('Hygiene Data'!$F$7,0,10*ROW('Hygiene Data'!F63)),NA())</f>
        <v>#N/A</v>
      </c>
      <c r="BH69" s="98" t="e">
        <f ca="true">+IF(AND(ISNUMBER(OFFSET('Hygiene Data'!$F$9,0,10*ROW('Hygiene Data'!F63))),'Data Summary'!DW69="Yes"),OFFSET('Hygiene Data'!$F$9,0,10*ROW('Hygiene Data'!F63)),NA())</f>
        <v>#N/A</v>
      </c>
      <c r="BI69" s="98" t="e">
        <f ca="true">+IF(AND(ISNUMBER(OFFSET('Hygiene Data'!$G$5,0,10*ROW('Hygiene Data'!G63))),'Data Summary'!DX69="Yes"),OFFSET('Hygiene Data'!$G$5,0,10*ROW('Hygiene Data'!G63)),NA())</f>
        <v>#N/A</v>
      </c>
      <c r="BJ69" s="98" t="e">
        <f ca="true">+IF(AND(ISNUMBER(OFFSET('Hygiene Data'!$G$7,0,10*ROW('Hygiene Data'!G63))),'Data Summary'!DY69="Yes"),OFFSET('Hygiene Data'!$G$7,0,10*ROW('Hygiene Data'!G63)),NA())</f>
        <v>#N/A</v>
      </c>
      <c r="BK69" s="98" t="e">
        <f ca="true">+IF(AND(ISNUMBER(OFFSET('Hygiene Data'!$G$9,0,10*ROW('Hygiene Data'!G63))),'Data Summary'!DZ69="Yes"),OFFSET('Hygiene Data'!$G$9,0,10*ROW('Hygiene Data'!G63)),NA())</f>
        <v>#N/A</v>
      </c>
      <c r="BL69" s="98" t="e">
        <f ca="true">+IF(AND(ISNUMBER(OFFSET('Hygiene Data'!$H$5,0,10*ROW('Hygiene Data'!H63))),'Data Summary'!EA69="Yes"),OFFSET('Hygiene Data'!$H$5,0,10*ROW('Hygiene Data'!H63)),NA())</f>
        <v>#N/A</v>
      </c>
      <c r="BM69" s="98" t="e">
        <f ca="true">+IF(AND(ISNUMBER(OFFSET('Hygiene Data'!$H$7,0,10*ROW('Hygiene Data'!H63))),'Data Summary'!EB69="Yes"),OFFSET('Hygiene Data'!$H$7,0,10*ROW('Hygiene Data'!H63)),NA())</f>
        <v>#N/A</v>
      </c>
      <c r="BN69" s="98" t="e">
        <f ca="true">+IF(AND(ISNUMBER(OFFSET('Hygiene Data'!$H$9,0,10*ROW('Hygiene Data'!H63))),'Data Summary'!EC69="Yes"),OFFSET('Hygiene Data'!$H$9,0,10*ROW('Hygiene Data'!H63)),NA())</f>
        <v>#N/A</v>
      </c>
      <c r="BO69" s="98" t="e">
        <f ca="true">+IF(AND(ISNUMBER(OFFSET('Hygiene Data'!$I$5,0,10*ROW('Hygiene Data'!I63))),'Data Summary'!ED69="Yes"),OFFSET('Hygiene Data'!$I$5,0,10*ROW('Hygiene Data'!I63)),NA())</f>
        <v>#N/A</v>
      </c>
      <c r="BP69" s="98" t="e">
        <f ca="true">+IF(AND(ISNUMBER(OFFSET('Hygiene Data'!$I$7,0,10*ROW('Hygiene Data'!I63))),'Data Summary'!EE69="Yes"),OFFSET('Hygiene Data'!$I$7,0,10*ROW('Hygiene Data'!I63)),NA())</f>
        <v>#N/A</v>
      </c>
      <c r="BQ69" s="98" t="e">
        <f ca="true">+IF(AND(ISNUMBER(OFFSET('Hygiene Data'!$I$9,0,10*ROW('Hygiene Data'!I63))),'Data Summary'!EF69="Yes"),OFFSET('Hygiene Data'!$I$9,0,10*ROW('Hygiene Data'!I63)),NA())</f>
        <v>#N/A</v>
      </c>
    </row>
    <row xmlns:x14ac="http://schemas.microsoft.com/office/spreadsheetml/2009/9/ac" r="70" x14ac:dyDescent="0.2">
      <c r="A70" s="339" t="e">
        <f ca="true">+RIGHT('Data Summary'!A70,LEN('Data Summary'!A70)-9)</f>
        <v>#VALUE!</v>
      </c>
      <c r="B70" s="36" t="str">
        <f ca="true">+IF(ISTEXT('Data Summary'!B70),'Data Summary'!B70,"")</f>
        <v/>
      </c>
      <c r="C70" s="338" t="e">
        <f ca="true">+VALUE('Data Summary'!C70)</f>
        <v>#VALUE!</v>
      </c>
      <c r="D70" s="96" t="e">
        <f ca="true">+IF(AND(ISNUMBER(OFFSET('Water Data'!$D$4,0,10*ROW('Water Data'!D64))),'Data Summary'!BS70="Yes"),100-OFFSET('Water Data'!$D$4,0,10*ROW('Water Data'!D64)),NA())</f>
        <v>#N/A</v>
      </c>
      <c r="E70" s="96" t="e">
        <f ca="true">+IF(AND(ISNUMBER(OFFSET('Water Data'!$D$6,0,10*ROW('Water Data'!D64))),'Data Summary'!BT70="Yes"),OFFSET('Water Data'!$D$6,0,10*ROW('Water Data'!D64)),NA())</f>
        <v>#N/A</v>
      </c>
      <c r="F70" s="96" t="e">
        <f ca="true">+IF(AND(ISNUMBER(OFFSET('Water Data'!$D$9,0,10*ROW('Water Data'!D64))),'Data Summary'!BU70="Yes"),OFFSET('Water Data'!$D$9,0,10*ROW('Water Data'!D64)),NA())</f>
        <v>#N/A</v>
      </c>
      <c r="G70" s="96" t="e">
        <f ca="true">+IF(AND(ISNUMBER(OFFSET('Water Data'!$E$4,0,10*ROW('Water Data'!E64))),'Data Summary'!BV70="Yes"),100-OFFSET('Water Data'!$E$4,0,10*ROW('Water Data'!E64)),NA())</f>
        <v>#N/A</v>
      </c>
      <c r="H70" s="96" t="e">
        <f ca="true">+IF(AND(ISNUMBER(OFFSET('Water Data'!$E$6,0,10*ROW('Water Data'!E64))),'Data Summary'!BW70="Yes"),OFFSET('Water Data'!$E$6,0,10*ROW('Water Data'!E64)),NA())</f>
        <v>#N/A</v>
      </c>
      <c r="I70" s="96" t="e">
        <f ca="true">+IF(AND(ISNUMBER(OFFSET('Water Data'!$E$9,0,10*ROW('Water Data'!E64))),'Data Summary'!BX70="Yes"),OFFSET('Water Data'!$E$9,0,10*ROW('Water Data'!E64)),NA())</f>
        <v>#N/A</v>
      </c>
      <c r="J70" s="96" t="e">
        <f ca="true">+IF(AND(ISNUMBER(OFFSET('Water Data'!$F$4,0,10*ROW('Water Data'!F64))),'Data Summary'!BY70="Yes"),100-OFFSET('Water Data'!$F$4,0,10*ROW('Water Data'!F64)),NA())</f>
        <v>#N/A</v>
      </c>
      <c r="K70" s="96" t="e">
        <f ca="true">+IF(AND(ISNUMBER(OFFSET('Water Data'!$F$6,0,10*ROW('Water Data'!F64))),'Data Summary'!BZ70="Yes"),OFFSET('Water Data'!$F$6,0,10*ROW('Water Data'!F64)),NA())</f>
        <v>#N/A</v>
      </c>
      <c r="L70" s="96" t="e">
        <f ca="true">+IF(AND(ISNUMBER(OFFSET('Water Data'!$F$9,0,10*ROW('Water Data'!F64))),'Data Summary'!CA70="Yes"),OFFSET('Water Data'!$F$9,0,10*ROW('Water Data'!F64)),NA())</f>
        <v>#N/A</v>
      </c>
      <c r="M70" s="96" t="e">
        <f ca="true">+IF(AND(ISNUMBER(OFFSET('Water Data'!$G$4,0,10*ROW('Water Data'!G64))),'Data Summary'!CB70="Yes"),100-OFFSET('Water Data'!$G$4,0,10*ROW('Water Data'!G64)),NA())</f>
        <v>#N/A</v>
      </c>
      <c r="N70" s="96" t="e">
        <f ca="true">+IF(AND(ISNUMBER(OFFSET('Water Data'!$G$6,0,10*ROW('Water Data'!G64))),'Data Summary'!CC70="Yes"),OFFSET('Water Data'!$G$6,0,10*ROW('Water Data'!G64)),NA())</f>
        <v>#N/A</v>
      </c>
      <c r="O70" s="96" t="e">
        <f ca="true">+IF(AND(ISNUMBER(OFFSET('Water Data'!$G$9,0,10*ROW('Water Data'!G64))),'Data Summary'!CD70="Yes"),OFFSET('Water Data'!$G$9,0,10*ROW('Water Data'!G64)),NA())</f>
        <v>#N/A</v>
      </c>
      <c r="P70" s="96" t="e">
        <f ca="true">+IF(AND(ISNUMBER(OFFSET('Water Data'!$H$4,0,10*ROW('Water Data'!H64))),'Data Summary'!CE70="Yes"),100-OFFSET('Water Data'!$H$4,0,10*ROW('Water Data'!H64)),NA())</f>
        <v>#N/A</v>
      </c>
      <c r="Q70" s="96" t="e">
        <f ca="true">+IF(AND(ISNUMBER(OFFSET('Water Data'!$H$6,0,10*ROW('Water Data'!H64))),'Data Summary'!CF70="Yes"),OFFSET('Water Data'!$H$6,0,10*ROW('Water Data'!H64)),NA())</f>
        <v>#N/A</v>
      </c>
      <c r="R70" s="96" t="e">
        <f ca="true">+IF(AND(ISNUMBER(OFFSET('Water Data'!$H$9,0,10*ROW('Water Data'!H64))),'Data Summary'!CG70="Yes"),OFFSET('Water Data'!$H$9,0,10*ROW('Water Data'!H64)),NA())</f>
        <v>#N/A</v>
      </c>
      <c r="S70" s="96" t="e">
        <f ca="true">+IF(AND(ISNUMBER(OFFSET('Water Data'!$I$4,0,10*ROW('Water Data'!I64))),'Data Summary'!CH70="Yes"),100-OFFSET('Water Data'!$I$4,0,10*ROW('Water Data'!I64)),NA())</f>
        <v>#N/A</v>
      </c>
      <c r="T70" s="96" t="e">
        <f ca="true">+IF(AND(ISNUMBER(OFFSET('Water Data'!$I$6,0,10*ROW('Water Data'!I64))),'Data Summary'!CI70="Yes"),OFFSET('Water Data'!$I$6,0,10*ROW('Water Data'!I64)),NA())</f>
        <v>#N/A</v>
      </c>
      <c r="U70" s="96" t="e">
        <f ca="true">+IF(AND(ISNUMBER(OFFSET('Water Data'!$I$9,0,10*ROW('Water Data'!I64))),'Data Summary'!CJ70="Yes"),OFFSET('Water Data'!$I$9,0,10*ROW('Water Data'!I64)),NA())</f>
        <v>#N/A</v>
      </c>
      <c r="V70" s="97" t="e">
        <f ca="true">+IF(AND(ISNUMBER(OFFSET('Sanitation Data'!$D$4,0,10*ROW('Sanitation Data'!D64))),'Data Summary'!CK70="Yes"),100-OFFSET('Sanitation Data'!$D$4,0,10*ROW('Sanitation Data'!D64)),NA())</f>
        <v>#N/A</v>
      </c>
      <c r="W70" s="97" t="e">
        <f ca="true">+IF(AND(ISNUMBER(OFFSET('Sanitation Data'!$D$6,0,10*ROW('Sanitation Data'!D64))),'Data Summary'!CL70="Yes"),OFFSET('Sanitation Data'!$D$6,0,10*ROW('Sanitation Data'!D64)),NA())</f>
        <v>#N/A</v>
      </c>
      <c r="X70" s="97" t="e">
        <f ca="true">+IF(AND(ISNUMBER(OFFSET('Sanitation Data'!$D$10,0,10*ROW('Sanitation Data'!D64))),'Data Summary'!CM70="Yes"),OFFSET('Sanitation Data'!$D$10,0,10*ROW('Sanitation Data'!D64)),NA())</f>
        <v>#N/A</v>
      </c>
      <c r="Y70" s="97" t="e">
        <f ca="true">+IF(AND(ISNUMBER(OFFSET('Sanitation Data'!$D$11,0,10*ROW('Sanitation Data'!D64))),'Data Summary'!CN70="Yes"),OFFSET('Sanitation Data'!$D$11,0,10*ROW('Sanitation Data'!D64)),NA())</f>
        <v>#N/A</v>
      </c>
      <c r="Z70" s="97" t="e">
        <f ca="true">+IF(AND(ISNUMBER(OFFSET('Sanitation Data'!$D$12,0,10*ROW('Sanitation Data'!D64))),'Data Summary'!CO70="Yes"),OFFSET('Sanitation Data'!$D$12,0,10*ROW('Sanitation Data'!D64)),NA())</f>
        <v>#N/A</v>
      </c>
      <c r="AA70" s="97" t="e">
        <f ca="true">+IF(AND(ISNUMBER(OFFSET('Sanitation Data'!$E$4,0,10*ROW('Sanitation Data'!E64))),'Data Summary'!CP70="Yes"),100-OFFSET('Sanitation Data'!$E$4,0,10*ROW('Sanitation Data'!E64)),NA())</f>
        <v>#N/A</v>
      </c>
      <c r="AB70" s="97" t="e">
        <f ca="true">+IF(AND(ISNUMBER(OFFSET('Sanitation Data'!$E$6,0,10*ROW('Sanitation Data'!E64))),'Data Summary'!CQ70="Yes"),OFFSET('Sanitation Data'!$E$6,0,10*ROW('Sanitation Data'!E64)),NA())</f>
        <v>#N/A</v>
      </c>
      <c r="AC70" s="97" t="e">
        <f ca="true">+IF(AND(ISNUMBER(OFFSET('Sanitation Data'!$E$10,0,10*ROW('Sanitation Data'!E64))),'Data Summary'!CR70="Yes"),OFFSET('Sanitation Data'!$E$10,0,10*ROW('Sanitation Data'!E64)),NA())</f>
        <v>#N/A</v>
      </c>
      <c r="AD70" s="97" t="e">
        <f ca="true">+IF(AND(ISNUMBER(OFFSET('Sanitation Data'!$E$11,0,10*ROW('Sanitation Data'!E64))),'Data Summary'!CS70="Yes"),OFFSET('Sanitation Data'!$E$11,0,10*ROW('Sanitation Data'!E64)),NA())</f>
        <v>#N/A</v>
      </c>
      <c r="AE70" s="97" t="e">
        <f ca="true">+IF(AND(ISNUMBER(OFFSET('Sanitation Data'!$E$12,0,10*ROW('Sanitation Data'!E64))),'Data Summary'!CT70="Yes"),OFFSET('Sanitation Data'!$E$12,0,10*ROW('Sanitation Data'!E64)),NA())</f>
        <v>#N/A</v>
      </c>
      <c r="AF70" s="97" t="e">
        <f ca="true">+IF(AND(ISNUMBER(OFFSET('Sanitation Data'!$F$4,0,10*ROW('Sanitation Data'!F64))),'Data Summary'!CU70="Yes"),100-OFFSET('Sanitation Data'!$F$4,0,10*ROW('Sanitation Data'!F64)),NA())</f>
        <v>#N/A</v>
      </c>
      <c r="AG70" s="97" t="e">
        <f ca="true">+IF(AND(ISNUMBER(OFFSET('Sanitation Data'!$F$6,0,10*ROW('Sanitation Data'!F64))),'Data Summary'!CV70="Yes"),OFFSET('Sanitation Data'!$F$6,0,10*ROW('Sanitation Data'!F64)),NA())</f>
        <v>#N/A</v>
      </c>
      <c r="AH70" s="97" t="e">
        <f ca="true">+IF(AND(ISNUMBER(OFFSET('Sanitation Data'!$F$10,0,10*ROW('Sanitation Data'!F64))),'Data Summary'!CW70="Yes"),OFFSET('Sanitation Data'!$F$10,0,10*ROW('Sanitation Data'!F64)),NA())</f>
        <v>#N/A</v>
      </c>
      <c r="AI70" s="97" t="e">
        <f ca="true">+IF(AND(ISNUMBER(OFFSET('Sanitation Data'!$F$11,0,10*ROW('Sanitation Data'!F64))),'Data Summary'!CX70="Yes"),OFFSET('Sanitation Data'!$F$11,0,10*ROW('Sanitation Data'!F64)),NA())</f>
        <v>#N/A</v>
      </c>
      <c r="AJ70" s="97" t="e">
        <f ca="true">+IF(AND(ISNUMBER(OFFSET('Sanitation Data'!$F$12,0,10*ROW('Sanitation Data'!F64))),'Data Summary'!CY70="Yes"),OFFSET('Sanitation Data'!$F$12,0,10*ROW('Sanitation Data'!F64)),NA())</f>
        <v>#N/A</v>
      </c>
      <c r="AK70" s="97" t="e">
        <f ca="true">+IF(AND(ISNUMBER(OFFSET('Sanitation Data'!$G$4,0,10*ROW('Sanitation Data'!G64))),'Data Summary'!CZ70="Yes"),100-OFFSET('Sanitation Data'!$G$4,0,10*ROW('Sanitation Data'!G64)),NA())</f>
        <v>#N/A</v>
      </c>
      <c r="AL70" s="97" t="e">
        <f ca="true">+IF(AND(ISNUMBER(OFFSET('Sanitation Data'!$G$6,0,10*ROW('Sanitation Data'!G64))),'Data Summary'!DA70="Yes"),OFFSET('Sanitation Data'!$G$6,0,10*ROW('Sanitation Data'!G64)),NA())</f>
        <v>#N/A</v>
      </c>
      <c r="AM70" s="97" t="e">
        <f ca="true">+IF(AND(ISNUMBER(OFFSET('Sanitation Data'!$G$10,0,10*ROW('Sanitation Data'!G64))),'Data Summary'!DB70="Yes"),OFFSET('Sanitation Data'!$G$10,0,10*ROW('Sanitation Data'!G64)),NA())</f>
        <v>#N/A</v>
      </c>
      <c r="AN70" s="97" t="e">
        <f ca="true">+IF(AND(ISNUMBER(OFFSET('Sanitation Data'!$G$11,0,10*ROW('Sanitation Data'!G64))),'Data Summary'!DC70="Yes"),OFFSET('Sanitation Data'!$G$11,0,10*ROW('Sanitation Data'!G64)),NA())</f>
        <v>#N/A</v>
      </c>
      <c r="AO70" s="97" t="e">
        <f ca="true">+IF(AND(ISNUMBER(OFFSET('Sanitation Data'!$G$12,0,10*ROW('Sanitation Data'!G64))),'Data Summary'!DD70="Yes"),OFFSET('Sanitation Data'!$G$12,0,10*ROW('Sanitation Data'!G64)),NA())</f>
        <v>#N/A</v>
      </c>
      <c r="AP70" s="97" t="e">
        <f ca="true">+IF(AND(ISNUMBER(OFFSET('Sanitation Data'!$H$4,0,10*ROW('Sanitation Data'!H64))),'Data Summary'!DE70="Yes"),100-OFFSET('Sanitation Data'!$H$4,0,10*ROW('Sanitation Data'!H64)),NA())</f>
        <v>#N/A</v>
      </c>
      <c r="AQ70" s="97" t="e">
        <f ca="true">+IF(AND(ISNUMBER(OFFSET('Sanitation Data'!$H$6,0,10*ROW('Sanitation Data'!H64))),'Data Summary'!DF70="Yes"),OFFSET('Sanitation Data'!$H$6,0,10*ROW('Sanitation Data'!H64)),NA())</f>
        <v>#N/A</v>
      </c>
      <c r="AR70" s="97" t="e">
        <f ca="true">+IF(AND(ISNUMBER(OFFSET('Sanitation Data'!$H$10,0,10*ROW('Sanitation Data'!H64))),'Data Summary'!DG70="Yes"),OFFSET('Sanitation Data'!$H$10,0,10*ROW('Sanitation Data'!H64)),NA())</f>
        <v>#N/A</v>
      </c>
      <c r="AS70" s="97" t="e">
        <f ca="true">+IF(AND(ISNUMBER(OFFSET('Sanitation Data'!$H$11,0,10*ROW('Sanitation Data'!H64))),'Data Summary'!DH70="Yes"),OFFSET('Sanitation Data'!$H$11,0,10*ROW('Sanitation Data'!H64)),NA())</f>
        <v>#N/A</v>
      </c>
      <c r="AT70" s="97" t="e">
        <f ca="true">+IF(AND(ISNUMBER(OFFSET('Sanitation Data'!$H$12,0,10*ROW('Sanitation Data'!H64))),'Data Summary'!DI70="Yes"),OFFSET('Sanitation Data'!$H$12,0,10*ROW('Sanitation Data'!H64)),NA())</f>
        <v>#N/A</v>
      </c>
      <c r="AU70" s="97" t="e">
        <f ca="true">+IF(AND(ISNUMBER(OFFSET('Sanitation Data'!$I$4,0,10*ROW('Sanitation Data'!I64))),'Data Summary'!DJ70="Yes"),100-OFFSET('Sanitation Data'!$I$4,0,10*ROW('Sanitation Data'!I64)),NA())</f>
        <v>#N/A</v>
      </c>
      <c r="AV70" s="97" t="e">
        <f ca="true">+IF(AND(ISNUMBER(OFFSET('Sanitation Data'!$I$6,0,10*ROW('Sanitation Data'!I64))),'Data Summary'!DK70="Yes"),OFFSET('Sanitation Data'!$I$6,0,10*ROW('Sanitation Data'!I64)),NA())</f>
        <v>#N/A</v>
      </c>
      <c r="AW70" s="97" t="e">
        <f ca="true">+IF(AND(ISNUMBER(OFFSET('Sanitation Data'!$I$10,0,10*ROW('Sanitation Data'!I64))),'Data Summary'!DL70="Yes"),OFFSET('Sanitation Data'!$I$10,0,10*ROW('Sanitation Data'!I64)),NA())</f>
        <v>#N/A</v>
      </c>
      <c r="AX70" s="97" t="e">
        <f ca="true">+IF(AND(ISNUMBER(OFFSET('Sanitation Data'!$I$11,0,10*ROW('Sanitation Data'!I64))),'Data Summary'!DM70="Yes"),OFFSET('Sanitation Data'!$I$11,0,10*ROW('Sanitation Data'!I64)),NA())</f>
        <v>#N/A</v>
      </c>
      <c r="AY70" s="97" t="e">
        <f ca="true">+IF(AND(ISNUMBER(OFFSET('Sanitation Data'!$I$12,0,10*ROW('Sanitation Data'!I64))),'Data Summary'!DN70="Yes"),OFFSET('Sanitation Data'!$I$12,0,10*ROW('Sanitation Data'!I64)),NA())</f>
        <v>#N/A</v>
      </c>
      <c r="AZ70" s="98" t="e">
        <f ca="true">+IF(AND(ISNUMBER(OFFSET('Hygiene Data'!$D$5,0,10*ROW('Hygiene Data'!D64))),'Data Summary'!DO70="Yes"),OFFSET('Hygiene Data'!$D$5,0,10*ROW('Hygiene Data'!D64)),NA())</f>
        <v>#N/A</v>
      </c>
      <c r="BA70" s="98" t="e">
        <f ca="true">+IF(AND(ISNUMBER(OFFSET('Hygiene Data'!$D$7,0,10*ROW('Hygiene Data'!D64))),'Data Summary'!DP70="Yes"),OFFSET('Hygiene Data'!$D$7,0,10*ROW('Hygiene Data'!D64)),NA())</f>
        <v>#N/A</v>
      </c>
      <c r="BB70" s="98" t="e">
        <f ca="true">+IF(AND(ISNUMBER(OFFSET('Hygiene Data'!$D$9,0,10*ROW('Hygiene Data'!D64))),'Data Summary'!DQ70="Yes"),OFFSET('Hygiene Data'!$D$9,0,10*ROW('Hygiene Data'!D64)),NA())</f>
        <v>#N/A</v>
      </c>
      <c r="BC70" s="98" t="e">
        <f ca="true">+IF(AND(ISNUMBER(OFFSET('Hygiene Data'!$E$5,0,10*ROW('Hygiene Data'!E64))),'Data Summary'!DR70="Yes"),OFFSET('Hygiene Data'!$E$5,0,10*ROW('Hygiene Data'!E64)),NA())</f>
        <v>#N/A</v>
      </c>
      <c r="BD70" s="98" t="e">
        <f ca="true">+IF(AND(ISNUMBER(OFFSET('Hygiene Data'!$E$7,0,10*ROW('Hygiene Data'!E64))),'Data Summary'!DS70="Yes"),OFFSET('Hygiene Data'!$E$7,0,10*ROW('Hygiene Data'!E64)),NA())</f>
        <v>#N/A</v>
      </c>
      <c r="BE70" s="98" t="e">
        <f ca="true">+IF(AND(ISNUMBER(OFFSET('Hygiene Data'!$E$9,0,10*ROW('Hygiene Data'!E64))),'Data Summary'!DT70="Yes"),OFFSET('Hygiene Data'!$E$9,0,10*ROW('Hygiene Data'!E64)),NA())</f>
        <v>#N/A</v>
      </c>
      <c r="BF70" s="98" t="e">
        <f ca="true">+IF(AND(ISNUMBER(OFFSET('Hygiene Data'!$F$5,0,10*ROW('Hygiene Data'!F64))),'Data Summary'!DU70="Yes"),OFFSET('Hygiene Data'!$F$5,0,10*ROW('Hygiene Data'!F64)),NA())</f>
        <v>#N/A</v>
      </c>
      <c r="BG70" s="98" t="e">
        <f ca="true">+IF(AND(ISNUMBER(OFFSET('Hygiene Data'!$F$7,0,10*ROW('Hygiene Data'!F64))),'Data Summary'!DV70="Yes"),OFFSET('Hygiene Data'!$F$7,0,10*ROW('Hygiene Data'!F64)),NA())</f>
        <v>#N/A</v>
      </c>
      <c r="BH70" s="98" t="e">
        <f ca="true">+IF(AND(ISNUMBER(OFFSET('Hygiene Data'!$F$9,0,10*ROW('Hygiene Data'!F64))),'Data Summary'!DW70="Yes"),OFFSET('Hygiene Data'!$F$9,0,10*ROW('Hygiene Data'!F64)),NA())</f>
        <v>#N/A</v>
      </c>
      <c r="BI70" s="98" t="e">
        <f ca="true">+IF(AND(ISNUMBER(OFFSET('Hygiene Data'!$G$5,0,10*ROW('Hygiene Data'!G64))),'Data Summary'!DX70="Yes"),OFFSET('Hygiene Data'!$G$5,0,10*ROW('Hygiene Data'!G64)),NA())</f>
        <v>#N/A</v>
      </c>
      <c r="BJ70" s="98" t="e">
        <f ca="true">+IF(AND(ISNUMBER(OFFSET('Hygiene Data'!$G$7,0,10*ROW('Hygiene Data'!G64))),'Data Summary'!DY70="Yes"),OFFSET('Hygiene Data'!$G$7,0,10*ROW('Hygiene Data'!G64)),NA())</f>
        <v>#N/A</v>
      </c>
      <c r="BK70" s="98" t="e">
        <f ca="true">+IF(AND(ISNUMBER(OFFSET('Hygiene Data'!$G$9,0,10*ROW('Hygiene Data'!G64))),'Data Summary'!DZ70="Yes"),OFFSET('Hygiene Data'!$G$9,0,10*ROW('Hygiene Data'!G64)),NA())</f>
        <v>#N/A</v>
      </c>
      <c r="BL70" s="98" t="e">
        <f ca="true">+IF(AND(ISNUMBER(OFFSET('Hygiene Data'!$H$5,0,10*ROW('Hygiene Data'!H64))),'Data Summary'!EA70="Yes"),OFFSET('Hygiene Data'!$H$5,0,10*ROW('Hygiene Data'!H64)),NA())</f>
        <v>#N/A</v>
      </c>
      <c r="BM70" s="98" t="e">
        <f ca="true">+IF(AND(ISNUMBER(OFFSET('Hygiene Data'!$H$7,0,10*ROW('Hygiene Data'!H64))),'Data Summary'!EB70="Yes"),OFFSET('Hygiene Data'!$H$7,0,10*ROW('Hygiene Data'!H64)),NA())</f>
        <v>#N/A</v>
      </c>
      <c r="BN70" s="98" t="e">
        <f ca="true">+IF(AND(ISNUMBER(OFFSET('Hygiene Data'!$H$9,0,10*ROW('Hygiene Data'!H64))),'Data Summary'!EC70="Yes"),OFFSET('Hygiene Data'!$H$9,0,10*ROW('Hygiene Data'!H64)),NA())</f>
        <v>#N/A</v>
      </c>
      <c r="BO70" s="98" t="e">
        <f ca="true">+IF(AND(ISNUMBER(OFFSET('Hygiene Data'!$I$5,0,10*ROW('Hygiene Data'!I64))),'Data Summary'!ED70="Yes"),OFFSET('Hygiene Data'!$I$5,0,10*ROW('Hygiene Data'!I64)),NA())</f>
        <v>#N/A</v>
      </c>
      <c r="BP70" s="98" t="e">
        <f ca="true">+IF(AND(ISNUMBER(OFFSET('Hygiene Data'!$I$7,0,10*ROW('Hygiene Data'!I64))),'Data Summary'!EE70="Yes"),OFFSET('Hygiene Data'!$I$7,0,10*ROW('Hygiene Data'!I64)),NA())</f>
        <v>#N/A</v>
      </c>
      <c r="BQ70" s="98" t="e">
        <f ca="true">+IF(AND(ISNUMBER(OFFSET('Hygiene Data'!$I$9,0,10*ROW('Hygiene Data'!I64))),'Data Summary'!EF70="Yes"),OFFSET('Hygiene Data'!$I$9,0,10*ROW('Hygiene Data'!I64)),NA())</f>
        <v>#N/A</v>
      </c>
    </row>
    <row xmlns:x14ac="http://schemas.microsoft.com/office/spreadsheetml/2009/9/ac" r="71" x14ac:dyDescent="0.2">
      <c r="A71" s="339" t="e">
        <f ca="true">+RIGHT('Data Summary'!A71,LEN('Data Summary'!A71)-9)</f>
        <v>#VALUE!</v>
      </c>
      <c r="B71" s="36" t="str">
        <f ca="true">+IF(ISTEXT('Data Summary'!B71),'Data Summary'!B71,"")</f>
        <v/>
      </c>
      <c r="C71" s="338" t="e">
        <f ca="true">+VALUE('Data Summary'!C71)</f>
        <v>#VALUE!</v>
      </c>
      <c r="D71" s="96" t="e">
        <f ca="true">+IF(AND(ISNUMBER(OFFSET('Water Data'!$D$4,0,10*ROW('Water Data'!D65))),'Data Summary'!BS71="Yes"),100-OFFSET('Water Data'!$D$4,0,10*ROW('Water Data'!D65)),NA())</f>
        <v>#N/A</v>
      </c>
      <c r="E71" s="96" t="e">
        <f ca="true">+IF(AND(ISNUMBER(OFFSET('Water Data'!$D$6,0,10*ROW('Water Data'!D65))),'Data Summary'!BT71="Yes"),OFFSET('Water Data'!$D$6,0,10*ROW('Water Data'!D65)),NA())</f>
        <v>#N/A</v>
      </c>
      <c r="F71" s="96" t="e">
        <f ca="true">+IF(AND(ISNUMBER(OFFSET('Water Data'!$D$9,0,10*ROW('Water Data'!D65))),'Data Summary'!BU71="Yes"),OFFSET('Water Data'!$D$9,0,10*ROW('Water Data'!D65)),NA())</f>
        <v>#N/A</v>
      </c>
      <c r="G71" s="96" t="e">
        <f ca="true">+IF(AND(ISNUMBER(OFFSET('Water Data'!$E$4,0,10*ROW('Water Data'!E65))),'Data Summary'!BV71="Yes"),100-OFFSET('Water Data'!$E$4,0,10*ROW('Water Data'!E65)),NA())</f>
        <v>#N/A</v>
      </c>
      <c r="H71" s="96" t="e">
        <f ca="true">+IF(AND(ISNUMBER(OFFSET('Water Data'!$E$6,0,10*ROW('Water Data'!E65))),'Data Summary'!BW71="Yes"),OFFSET('Water Data'!$E$6,0,10*ROW('Water Data'!E65)),NA())</f>
        <v>#N/A</v>
      </c>
      <c r="I71" s="96" t="e">
        <f ca="true">+IF(AND(ISNUMBER(OFFSET('Water Data'!$E$9,0,10*ROW('Water Data'!E65))),'Data Summary'!BX71="Yes"),OFFSET('Water Data'!$E$9,0,10*ROW('Water Data'!E65)),NA())</f>
        <v>#N/A</v>
      </c>
      <c r="J71" s="96" t="e">
        <f ca="true">+IF(AND(ISNUMBER(OFFSET('Water Data'!$F$4,0,10*ROW('Water Data'!F65))),'Data Summary'!BY71="Yes"),100-OFFSET('Water Data'!$F$4,0,10*ROW('Water Data'!F65)),NA())</f>
        <v>#N/A</v>
      </c>
      <c r="K71" s="96" t="e">
        <f ca="true">+IF(AND(ISNUMBER(OFFSET('Water Data'!$F$6,0,10*ROW('Water Data'!F65))),'Data Summary'!BZ71="Yes"),OFFSET('Water Data'!$F$6,0,10*ROW('Water Data'!F65)),NA())</f>
        <v>#N/A</v>
      </c>
      <c r="L71" s="96" t="e">
        <f ca="true">+IF(AND(ISNUMBER(OFFSET('Water Data'!$F$9,0,10*ROW('Water Data'!F65))),'Data Summary'!CA71="Yes"),OFFSET('Water Data'!$F$9,0,10*ROW('Water Data'!F65)),NA())</f>
        <v>#N/A</v>
      </c>
      <c r="M71" s="96" t="e">
        <f ca="true">+IF(AND(ISNUMBER(OFFSET('Water Data'!$G$4,0,10*ROW('Water Data'!G65))),'Data Summary'!CB71="Yes"),100-OFFSET('Water Data'!$G$4,0,10*ROW('Water Data'!G65)),NA())</f>
        <v>#N/A</v>
      </c>
      <c r="N71" s="96" t="e">
        <f ca="true">+IF(AND(ISNUMBER(OFFSET('Water Data'!$G$6,0,10*ROW('Water Data'!G65))),'Data Summary'!CC71="Yes"),OFFSET('Water Data'!$G$6,0,10*ROW('Water Data'!G65)),NA())</f>
        <v>#N/A</v>
      </c>
      <c r="O71" s="96" t="e">
        <f ca="true">+IF(AND(ISNUMBER(OFFSET('Water Data'!$G$9,0,10*ROW('Water Data'!G65))),'Data Summary'!CD71="Yes"),OFFSET('Water Data'!$G$9,0,10*ROW('Water Data'!G65)),NA())</f>
        <v>#N/A</v>
      </c>
      <c r="P71" s="96" t="e">
        <f ca="true">+IF(AND(ISNUMBER(OFFSET('Water Data'!$H$4,0,10*ROW('Water Data'!H65))),'Data Summary'!CE71="Yes"),100-OFFSET('Water Data'!$H$4,0,10*ROW('Water Data'!H65)),NA())</f>
        <v>#N/A</v>
      </c>
      <c r="Q71" s="96" t="e">
        <f ca="true">+IF(AND(ISNUMBER(OFFSET('Water Data'!$H$6,0,10*ROW('Water Data'!H65))),'Data Summary'!CF71="Yes"),OFFSET('Water Data'!$H$6,0,10*ROW('Water Data'!H65)),NA())</f>
        <v>#N/A</v>
      </c>
      <c r="R71" s="96" t="e">
        <f ca="true">+IF(AND(ISNUMBER(OFFSET('Water Data'!$H$9,0,10*ROW('Water Data'!H65))),'Data Summary'!CG71="Yes"),OFFSET('Water Data'!$H$9,0,10*ROW('Water Data'!H65)),NA())</f>
        <v>#N/A</v>
      </c>
      <c r="S71" s="96" t="e">
        <f ca="true">+IF(AND(ISNUMBER(OFFSET('Water Data'!$I$4,0,10*ROW('Water Data'!I65))),'Data Summary'!CH71="Yes"),100-OFFSET('Water Data'!$I$4,0,10*ROW('Water Data'!I65)),NA())</f>
        <v>#N/A</v>
      </c>
      <c r="T71" s="96" t="e">
        <f ca="true">+IF(AND(ISNUMBER(OFFSET('Water Data'!$I$6,0,10*ROW('Water Data'!I65))),'Data Summary'!CI71="Yes"),OFFSET('Water Data'!$I$6,0,10*ROW('Water Data'!I65)),NA())</f>
        <v>#N/A</v>
      </c>
      <c r="U71" s="96" t="e">
        <f ca="true">+IF(AND(ISNUMBER(OFFSET('Water Data'!$I$9,0,10*ROW('Water Data'!I65))),'Data Summary'!CJ71="Yes"),OFFSET('Water Data'!$I$9,0,10*ROW('Water Data'!I65)),NA())</f>
        <v>#N/A</v>
      </c>
      <c r="V71" s="97" t="e">
        <f ca="true">+IF(AND(ISNUMBER(OFFSET('Sanitation Data'!$D$4,0,10*ROW('Sanitation Data'!D65))),'Data Summary'!CK71="Yes"),100-OFFSET('Sanitation Data'!$D$4,0,10*ROW('Sanitation Data'!D65)),NA())</f>
        <v>#N/A</v>
      </c>
      <c r="W71" s="97" t="e">
        <f ca="true">+IF(AND(ISNUMBER(OFFSET('Sanitation Data'!$D$6,0,10*ROW('Sanitation Data'!D65))),'Data Summary'!CL71="Yes"),OFFSET('Sanitation Data'!$D$6,0,10*ROW('Sanitation Data'!D65)),NA())</f>
        <v>#N/A</v>
      </c>
      <c r="X71" s="97" t="e">
        <f ca="true">+IF(AND(ISNUMBER(OFFSET('Sanitation Data'!$D$10,0,10*ROW('Sanitation Data'!D65))),'Data Summary'!CM71="Yes"),OFFSET('Sanitation Data'!$D$10,0,10*ROW('Sanitation Data'!D65)),NA())</f>
        <v>#N/A</v>
      </c>
      <c r="Y71" s="97" t="e">
        <f ca="true">+IF(AND(ISNUMBER(OFFSET('Sanitation Data'!$D$11,0,10*ROW('Sanitation Data'!D65))),'Data Summary'!CN71="Yes"),OFFSET('Sanitation Data'!$D$11,0,10*ROW('Sanitation Data'!D65)),NA())</f>
        <v>#N/A</v>
      </c>
      <c r="Z71" s="97" t="e">
        <f ca="true">+IF(AND(ISNUMBER(OFFSET('Sanitation Data'!$D$12,0,10*ROW('Sanitation Data'!D65))),'Data Summary'!CO71="Yes"),OFFSET('Sanitation Data'!$D$12,0,10*ROW('Sanitation Data'!D65)),NA())</f>
        <v>#N/A</v>
      </c>
      <c r="AA71" s="97" t="e">
        <f ca="true">+IF(AND(ISNUMBER(OFFSET('Sanitation Data'!$E$4,0,10*ROW('Sanitation Data'!E65))),'Data Summary'!CP71="Yes"),100-OFFSET('Sanitation Data'!$E$4,0,10*ROW('Sanitation Data'!E65)),NA())</f>
        <v>#N/A</v>
      </c>
      <c r="AB71" s="97" t="e">
        <f ca="true">+IF(AND(ISNUMBER(OFFSET('Sanitation Data'!$E$6,0,10*ROW('Sanitation Data'!E65))),'Data Summary'!CQ71="Yes"),OFFSET('Sanitation Data'!$E$6,0,10*ROW('Sanitation Data'!E65)),NA())</f>
        <v>#N/A</v>
      </c>
      <c r="AC71" s="97" t="e">
        <f ca="true">+IF(AND(ISNUMBER(OFFSET('Sanitation Data'!$E$10,0,10*ROW('Sanitation Data'!E65))),'Data Summary'!CR71="Yes"),OFFSET('Sanitation Data'!$E$10,0,10*ROW('Sanitation Data'!E65)),NA())</f>
        <v>#N/A</v>
      </c>
      <c r="AD71" s="97" t="e">
        <f ca="true">+IF(AND(ISNUMBER(OFFSET('Sanitation Data'!$E$11,0,10*ROW('Sanitation Data'!E65))),'Data Summary'!CS71="Yes"),OFFSET('Sanitation Data'!$E$11,0,10*ROW('Sanitation Data'!E65)),NA())</f>
        <v>#N/A</v>
      </c>
      <c r="AE71" s="97" t="e">
        <f ca="true">+IF(AND(ISNUMBER(OFFSET('Sanitation Data'!$E$12,0,10*ROW('Sanitation Data'!E65))),'Data Summary'!CT71="Yes"),OFFSET('Sanitation Data'!$E$12,0,10*ROW('Sanitation Data'!E65)),NA())</f>
        <v>#N/A</v>
      </c>
      <c r="AF71" s="97" t="e">
        <f ca="true">+IF(AND(ISNUMBER(OFFSET('Sanitation Data'!$F$4,0,10*ROW('Sanitation Data'!F65))),'Data Summary'!CU71="Yes"),100-OFFSET('Sanitation Data'!$F$4,0,10*ROW('Sanitation Data'!F65)),NA())</f>
        <v>#N/A</v>
      </c>
      <c r="AG71" s="97" t="e">
        <f ca="true">+IF(AND(ISNUMBER(OFFSET('Sanitation Data'!$F$6,0,10*ROW('Sanitation Data'!F65))),'Data Summary'!CV71="Yes"),OFFSET('Sanitation Data'!$F$6,0,10*ROW('Sanitation Data'!F65)),NA())</f>
        <v>#N/A</v>
      </c>
      <c r="AH71" s="97" t="e">
        <f ca="true">+IF(AND(ISNUMBER(OFFSET('Sanitation Data'!$F$10,0,10*ROW('Sanitation Data'!F65))),'Data Summary'!CW71="Yes"),OFFSET('Sanitation Data'!$F$10,0,10*ROW('Sanitation Data'!F65)),NA())</f>
        <v>#N/A</v>
      </c>
      <c r="AI71" s="97" t="e">
        <f ca="true">+IF(AND(ISNUMBER(OFFSET('Sanitation Data'!$F$11,0,10*ROW('Sanitation Data'!F65))),'Data Summary'!CX71="Yes"),OFFSET('Sanitation Data'!$F$11,0,10*ROW('Sanitation Data'!F65)),NA())</f>
        <v>#N/A</v>
      </c>
      <c r="AJ71" s="97" t="e">
        <f ca="true">+IF(AND(ISNUMBER(OFFSET('Sanitation Data'!$F$12,0,10*ROW('Sanitation Data'!F65))),'Data Summary'!CY71="Yes"),OFFSET('Sanitation Data'!$F$12,0,10*ROW('Sanitation Data'!F65)),NA())</f>
        <v>#N/A</v>
      </c>
      <c r="AK71" s="97" t="e">
        <f ca="true">+IF(AND(ISNUMBER(OFFSET('Sanitation Data'!$G$4,0,10*ROW('Sanitation Data'!G65))),'Data Summary'!CZ71="Yes"),100-OFFSET('Sanitation Data'!$G$4,0,10*ROW('Sanitation Data'!G65)),NA())</f>
        <v>#N/A</v>
      </c>
      <c r="AL71" s="97" t="e">
        <f ca="true">+IF(AND(ISNUMBER(OFFSET('Sanitation Data'!$G$6,0,10*ROW('Sanitation Data'!G65))),'Data Summary'!DA71="Yes"),OFFSET('Sanitation Data'!$G$6,0,10*ROW('Sanitation Data'!G65)),NA())</f>
        <v>#N/A</v>
      </c>
      <c r="AM71" s="97" t="e">
        <f ca="true">+IF(AND(ISNUMBER(OFFSET('Sanitation Data'!$G$10,0,10*ROW('Sanitation Data'!G65))),'Data Summary'!DB71="Yes"),OFFSET('Sanitation Data'!$G$10,0,10*ROW('Sanitation Data'!G65)),NA())</f>
        <v>#N/A</v>
      </c>
      <c r="AN71" s="97" t="e">
        <f ca="true">+IF(AND(ISNUMBER(OFFSET('Sanitation Data'!$G$11,0,10*ROW('Sanitation Data'!G65))),'Data Summary'!DC71="Yes"),OFFSET('Sanitation Data'!$G$11,0,10*ROW('Sanitation Data'!G65)),NA())</f>
        <v>#N/A</v>
      </c>
      <c r="AO71" s="97" t="e">
        <f ca="true">+IF(AND(ISNUMBER(OFFSET('Sanitation Data'!$G$12,0,10*ROW('Sanitation Data'!G65))),'Data Summary'!DD71="Yes"),OFFSET('Sanitation Data'!$G$12,0,10*ROW('Sanitation Data'!G65)),NA())</f>
        <v>#N/A</v>
      </c>
      <c r="AP71" s="97" t="e">
        <f ca="true">+IF(AND(ISNUMBER(OFFSET('Sanitation Data'!$H$4,0,10*ROW('Sanitation Data'!H65))),'Data Summary'!DE71="Yes"),100-OFFSET('Sanitation Data'!$H$4,0,10*ROW('Sanitation Data'!H65)),NA())</f>
        <v>#N/A</v>
      </c>
      <c r="AQ71" s="97" t="e">
        <f ca="true">+IF(AND(ISNUMBER(OFFSET('Sanitation Data'!$H$6,0,10*ROW('Sanitation Data'!H65))),'Data Summary'!DF71="Yes"),OFFSET('Sanitation Data'!$H$6,0,10*ROW('Sanitation Data'!H65)),NA())</f>
        <v>#N/A</v>
      </c>
      <c r="AR71" s="97" t="e">
        <f ca="true">+IF(AND(ISNUMBER(OFFSET('Sanitation Data'!$H$10,0,10*ROW('Sanitation Data'!H65))),'Data Summary'!DG71="Yes"),OFFSET('Sanitation Data'!$H$10,0,10*ROW('Sanitation Data'!H65)),NA())</f>
        <v>#N/A</v>
      </c>
      <c r="AS71" s="97" t="e">
        <f ca="true">+IF(AND(ISNUMBER(OFFSET('Sanitation Data'!$H$11,0,10*ROW('Sanitation Data'!H65))),'Data Summary'!DH71="Yes"),OFFSET('Sanitation Data'!$H$11,0,10*ROW('Sanitation Data'!H65)),NA())</f>
        <v>#N/A</v>
      </c>
      <c r="AT71" s="97" t="e">
        <f ca="true">+IF(AND(ISNUMBER(OFFSET('Sanitation Data'!$H$12,0,10*ROW('Sanitation Data'!H65))),'Data Summary'!DI71="Yes"),OFFSET('Sanitation Data'!$H$12,0,10*ROW('Sanitation Data'!H65)),NA())</f>
        <v>#N/A</v>
      </c>
      <c r="AU71" s="97" t="e">
        <f ca="true">+IF(AND(ISNUMBER(OFFSET('Sanitation Data'!$I$4,0,10*ROW('Sanitation Data'!I65))),'Data Summary'!DJ71="Yes"),100-OFFSET('Sanitation Data'!$I$4,0,10*ROW('Sanitation Data'!I65)),NA())</f>
        <v>#N/A</v>
      </c>
      <c r="AV71" s="97" t="e">
        <f ca="true">+IF(AND(ISNUMBER(OFFSET('Sanitation Data'!$I$6,0,10*ROW('Sanitation Data'!I65))),'Data Summary'!DK71="Yes"),OFFSET('Sanitation Data'!$I$6,0,10*ROW('Sanitation Data'!I65)),NA())</f>
        <v>#N/A</v>
      </c>
      <c r="AW71" s="97" t="e">
        <f ca="true">+IF(AND(ISNUMBER(OFFSET('Sanitation Data'!$I$10,0,10*ROW('Sanitation Data'!I65))),'Data Summary'!DL71="Yes"),OFFSET('Sanitation Data'!$I$10,0,10*ROW('Sanitation Data'!I65)),NA())</f>
        <v>#N/A</v>
      </c>
      <c r="AX71" s="97" t="e">
        <f ca="true">+IF(AND(ISNUMBER(OFFSET('Sanitation Data'!$I$11,0,10*ROW('Sanitation Data'!I65))),'Data Summary'!DM71="Yes"),OFFSET('Sanitation Data'!$I$11,0,10*ROW('Sanitation Data'!I65)),NA())</f>
        <v>#N/A</v>
      </c>
      <c r="AY71" s="97" t="e">
        <f ca="true">+IF(AND(ISNUMBER(OFFSET('Sanitation Data'!$I$12,0,10*ROW('Sanitation Data'!I65))),'Data Summary'!DN71="Yes"),OFFSET('Sanitation Data'!$I$12,0,10*ROW('Sanitation Data'!I65)),NA())</f>
        <v>#N/A</v>
      </c>
      <c r="AZ71" s="98" t="e">
        <f ca="true">+IF(AND(ISNUMBER(OFFSET('Hygiene Data'!$D$5,0,10*ROW('Hygiene Data'!D65))),'Data Summary'!DO71="Yes"),OFFSET('Hygiene Data'!$D$5,0,10*ROW('Hygiene Data'!D65)),NA())</f>
        <v>#N/A</v>
      </c>
      <c r="BA71" s="98" t="e">
        <f ca="true">+IF(AND(ISNUMBER(OFFSET('Hygiene Data'!$D$7,0,10*ROW('Hygiene Data'!D65))),'Data Summary'!DP71="Yes"),OFFSET('Hygiene Data'!$D$7,0,10*ROW('Hygiene Data'!D65)),NA())</f>
        <v>#N/A</v>
      </c>
      <c r="BB71" s="98" t="e">
        <f ca="true">+IF(AND(ISNUMBER(OFFSET('Hygiene Data'!$D$9,0,10*ROW('Hygiene Data'!D65))),'Data Summary'!DQ71="Yes"),OFFSET('Hygiene Data'!$D$9,0,10*ROW('Hygiene Data'!D65)),NA())</f>
        <v>#N/A</v>
      </c>
      <c r="BC71" s="98" t="e">
        <f ca="true">+IF(AND(ISNUMBER(OFFSET('Hygiene Data'!$E$5,0,10*ROW('Hygiene Data'!E65))),'Data Summary'!DR71="Yes"),OFFSET('Hygiene Data'!$E$5,0,10*ROW('Hygiene Data'!E65)),NA())</f>
        <v>#N/A</v>
      </c>
      <c r="BD71" s="98" t="e">
        <f ca="true">+IF(AND(ISNUMBER(OFFSET('Hygiene Data'!$E$7,0,10*ROW('Hygiene Data'!E65))),'Data Summary'!DS71="Yes"),OFFSET('Hygiene Data'!$E$7,0,10*ROW('Hygiene Data'!E65)),NA())</f>
        <v>#N/A</v>
      </c>
      <c r="BE71" s="98" t="e">
        <f ca="true">+IF(AND(ISNUMBER(OFFSET('Hygiene Data'!$E$9,0,10*ROW('Hygiene Data'!E65))),'Data Summary'!DT71="Yes"),OFFSET('Hygiene Data'!$E$9,0,10*ROW('Hygiene Data'!E65)),NA())</f>
        <v>#N/A</v>
      </c>
      <c r="BF71" s="98" t="e">
        <f ca="true">+IF(AND(ISNUMBER(OFFSET('Hygiene Data'!$F$5,0,10*ROW('Hygiene Data'!F65))),'Data Summary'!DU71="Yes"),OFFSET('Hygiene Data'!$F$5,0,10*ROW('Hygiene Data'!F65)),NA())</f>
        <v>#N/A</v>
      </c>
      <c r="BG71" s="98" t="e">
        <f ca="true">+IF(AND(ISNUMBER(OFFSET('Hygiene Data'!$F$7,0,10*ROW('Hygiene Data'!F65))),'Data Summary'!DV71="Yes"),OFFSET('Hygiene Data'!$F$7,0,10*ROW('Hygiene Data'!F65)),NA())</f>
        <v>#N/A</v>
      </c>
      <c r="BH71" s="98" t="e">
        <f ca="true">+IF(AND(ISNUMBER(OFFSET('Hygiene Data'!$F$9,0,10*ROW('Hygiene Data'!F65))),'Data Summary'!DW71="Yes"),OFFSET('Hygiene Data'!$F$9,0,10*ROW('Hygiene Data'!F65)),NA())</f>
        <v>#N/A</v>
      </c>
      <c r="BI71" s="98" t="e">
        <f ca="true">+IF(AND(ISNUMBER(OFFSET('Hygiene Data'!$G$5,0,10*ROW('Hygiene Data'!G65))),'Data Summary'!DX71="Yes"),OFFSET('Hygiene Data'!$G$5,0,10*ROW('Hygiene Data'!G65)),NA())</f>
        <v>#N/A</v>
      </c>
      <c r="BJ71" s="98" t="e">
        <f ca="true">+IF(AND(ISNUMBER(OFFSET('Hygiene Data'!$G$7,0,10*ROW('Hygiene Data'!G65))),'Data Summary'!DY71="Yes"),OFFSET('Hygiene Data'!$G$7,0,10*ROW('Hygiene Data'!G65)),NA())</f>
        <v>#N/A</v>
      </c>
      <c r="BK71" s="98" t="e">
        <f ca="true">+IF(AND(ISNUMBER(OFFSET('Hygiene Data'!$G$9,0,10*ROW('Hygiene Data'!G65))),'Data Summary'!DZ71="Yes"),OFFSET('Hygiene Data'!$G$9,0,10*ROW('Hygiene Data'!G65)),NA())</f>
        <v>#N/A</v>
      </c>
      <c r="BL71" s="98" t="e">
        <f ca="true">+IF(AND(ISNUMBER(OFFSET('Hygiene Data'!$H$5,0,10*ROW('Hygiene Data'!H65))),'Data Summary'!EA71="Yes"),OFFSET('Hygiene Data'!$H$5,0,10*ROW('Hygiene Data'!H65)),NA())</f>
        <v>#N/A</v>
      </c>
      <c r="BM71" s="98" t="e">
        <f ca="true">+IF(AND(ISNUMBER(OFFSET('Hygiene Data'!$H$7,0,10*ROW('Hygiene Data'!H65))),'Data Summary'!EB71="Yes"),OFFSET('Hygiene Data'!$H$7,0,10*ROW('Hygiene Data'!H65)),NA())</f>
        <v>#N/A</v>
      </c>
      <c r="BN71" s="98" t="e">
        <f ca="true">+IF(AND(ISNUMBER(OFFSET('Hygiene Data'!$H$9,0,10*ROW('Hygiene Data'!H65))),'Data Summary'!EC71="Yes"),OFFSET('Hygiene Data'!$H$9,0,10*ROW('Hygiene Data'!H65)),NA())</f>
        <v>#N/A</v>
      </c>
      <c r="BO71" s="98" t="e">
        <f ca="true">+IF(AND(ISNUMBER(OFFSET('Hygiene Data'!$I$5,0,10*ROW('Hygiene Data'!I65))),'Data Summary'!ED71="Yes"),OFFSET('Hygiene Data'!$I$5,0,10*ROW('Hygiene Data'!I65)),NA())</f>
        <v>#N/A</v>
      </c>
      <c r="BP71" s="98" t="e">
        <f ca="true">+IF(AND(ISNUMBER(OFFSET('Hygiene Data'!$I$7,0,10*ROW('Hygiene Data'!I65))),'Data Summary'!EE71="Yes"),OFFSET('Hygiene Data'!$I$7,0,10*ROW('Hygiene Data'!I65)),NA())</f>
        <v>#N/A</v>
      </c>
      <c r="BQ71" s="98" t="e">
        <f ca="true">+IF(AND(ISNUMBER(OFFSET('Hygiene Data'!$I$9,0,10*ROW('Hygiene Data'!I65))),'Data Summary'!EF71="Yes"),OFFSET('Hygiene Data'!$I$9,0,10*ROW('Hygiene Data'!I65)),NA())</f>
        <v>#N/A</v>
      </c>
    </row>
    <row xmlns:x14ac="http://schemas.microsoft.com/office/spreadsheetml/2009/9/ac" r="72" x14ac:dyDescent="0.2">
      <c r="A72" s="339" t="e">
        <f ca="true">+RIGHT('Data Summary'!A72,LEN('Data Summary'!A72)-9)</f>
        <v>#VALUE!</v>
      </c>
      <c r="B72" s="36" t="str">
        <f ca="true">+IF(ISTEXT('Data Summary'!B72),'Data Summary'!B72,"")</f>
        <v/>
      </c>
      <c r="C72" s="338" t="e">
        <f ca="true">+VALUE('Data Summary'!C72)</f>
        <v>#VALUE!</v>
      </c>
      <c r="D72" s="96" t="e">
        <f ca="true">+IF(AND(ISNUMBER(OFFSET('Water Data'!$D$4,0,10*ROW('Water Data'!D66))),'Data Summary'!BS72="Yes"),100-OFFSET('Water Data'!$D$4,0,10*ROW('Water Data'!D66)),NA())</f>
        <v>#N/A</v>
      </c>
      <c r="E72" s="96" t="e">
        <f ca="true">+IF(AND(ISNUMBER(OFFSET('Water Data'!$D$6,0,10*ROW('Water Data'!D66))),'Data Summary'!BT72="Yes"),OFFSET('Water Data'!$D$6,0,10*ROW('Water Data'!D66)),NA())</f>
        <v>#N/A</v>
      </c>
      <c r="F72" s="96" t="e">
        <f ca="true">+IF(AND(ISNUMBER(OFFSET('Water Data'!$D$9,0,10*ROW('Water Data'!D66))),'Data Summary'!BU72="Yes"),OFFSET('Water Data'!$D$9,0,10*ROW('Water Data'!D66)),NA())</f>
        <v>#N/A</v>
      </c>
      <c r="G72" s="96" t="e">
        <f ca="true">+IF(AND(ISNUMBER(OFFSET('Water Data'!$E$4,0,10*ROW('Water Data'!E66))),'Data Summary'!BV72="Yes"),100-OFFSET('Water Data'!$E$4,0,10*ROW('Water Data'!E66)),NA())</f>
        <v>#N/A</v>
      </c>
      <c r="H72" s="96" t="e">
        <f ca="true">+IF(AND(ISNUMBER(OFFSET('Water Data'!$E$6,0,10*ROW('Water Data'!E66))),'Data Summary'!BW72="Yes"),OFFSET('Water Data'!$E$6,0,10*ROW('Water Data'!E66)),NA())</f>
        <v>#N/A</v>
      </c>
      <c r="I72" s="96" t="e">
        <f ca="true">+IF(AND(ISNUMBER(OFFSET('Water Data'!$E$9,0,10*ROW('Water Data'!E66))),'Data Summary'!BX72="Yes"),OFFSET('Water Data'!$E$9,0,10*ROW('Water Data'!E66)),NA())</f>
        <v>#N/A</v>
      </c>
      <c r="J72" s="96" t="e">
        <f ca="true">+IF(AND(ISNUMBER(OFFSET('Water Data'!$F$4,0,10*ROW('Water Data'!F66))),'Data Summary'!BY72="Yes"),100-OFFSET('Water Data'!$F$4,0,10*ROW('Water Data'!F66)),NA())</f>
        <v>#N/A</v>
      </c>
      <c r="K72" s="96" t="e">
        <f ca="true">+IF(AND(ISNUMBER(OFFSET('Water Data'!$F$6,0,10*ROW('Water Data'!F66))),'Data Summary'!BZ72="Yes"),OFFSET('Water Data'!$F$6,0,10*ROW('Water Data'!F66)),NA())</f>
        <v>#N/A</v>
      </c>
      <c r="L72" s="96" t="e">
        <f ca="true">+IF(AND(ISNUMBER(OFFSET('Water Data'!$F$9,0,10*ROW('Water Data'!F66))),'Data Summary'!CA72="Yes"),OFFSET('Water Data'!$F$9,0,10*ROW('Water Data'!F66)),NA())</f>
        <v>#N/A</v>
      </c>
      <c r="M72" s="96" t="e">
        <f ca="true">+IF(AND(ISNUMBER(OFFSET('Water Data'!$G$4,0,10*ROW('Water Data'!G66))),'Data Summary'!CB72="Yes"),100-OFFSET('Water Data'!$G$4,0,10*ROW('Water Data'!G66)),NA())</f>
        <v>#N/A</v>
      </c>
      <c r="N72" s="96" t="e">
        <f ca="true">+IF(AND(ISNUMBER(OFFSET('Water Data'!$G$6,0,10*ROW('Water Data'!G66))),'Data Summary'!CC72="Yes"),OFFSET('Water Data'!$G$6,0,10*ROW('Water Data'!G66)),NA())</f>
        <v>#N/A</v>
      </c>
      <c r="O72" s="96" t="e">
        <f ca="true">+IF(AND(ISNUMBER(OFFSET('Water Data'!$G$9,0,10*ROW('Water Data'!G66))),'Data Summary'!CD72="Yes"),OFFSET('Water Data'!$G$9,0,10*ROW('Water Data'!G66)),NA())</f>
        <v>#N/A</v>
      </c>
      <c r="P72" s="96" t="e">
        <f ca="true">+IF(AND(ISNUMBER(OFFSET('Water Data'!$H$4,0,10*ROW('Water Data'!H66))),'Data Summary'!CE72="Yes"),100-OFFSET('Water Data'!$H$4,0,10*ROW('Water Data'!H66)),NA())</f>
        <v>#N/A</v>
      </c>
      <c r="Q72" s="96" t="e">
        <f ca="true">+IF(AND(ISNUMBER(OFFSET('Water Data'!$H$6,0,10*ROW('Water Data'!H66))),'Data Summary'!CF72="Yes"),OFFSET('Water Data'!$H$6,0,10*ROW('Water Data'!H66)),NA())</f>
        <v>#N/A</v>
      </c>
      <c r="R72" s="96" t="e">
        <f ca="true">+IF(AND(ISNUMBER(OFFSET('Water Data'!$H$9,0,10*ROW('Water Data'!H66))),'Data Summary'!CG72="Yes"),OFFSET('Water Data'!$H$9,0,10*ROW('Water Data'!H66)),NA())</f>
        <v>#N/A</v>
      </c>
      <c r="S72" s="96" t="e">
        <f ca="true">+IF(AND(ISNUMBER(OFFSET('Water Data'!$I$4,0,10*ROW('Water Data'!I66))),'Data Summary'!CH72="Yes"),100-OFFSET('Water Data'!$I$4,0,10*ROW('Water Data'!I66)),NA())</f>
        <v>#N/A</v>
      </c>
      <c r="T72" s="96" t="e">
        <f ca="true">+IF(AND(ISNUMBER(OFFSET('Water Data'!$I$6,0,10*ROW('Water Data'!I66))),'Data Summary'!CI72="Yes"),OFFSET('Water Data'!$I$6,0,10*ROW('Water Data'!I66)),NA())</f>
        <v>#N/A</v>
      </c>
      <c r="U72" s="96" t="e">
        <f ca="true">+IF(AND(ISNUMBER(OFFSET('Water Data'!$I$9,0,10*ROW('Water Data'!I66))),'Data Summary'!CJ72="Yes"),OFFSET('Water Data'!$I$9,0,10*ROW('Water Data'!I66)),NA())</f>
        <v>#N/A</v>
      </c>
      <c r="V72" s="97" t="e">
        <f ca="true">+IF(AND(ISNUMBER(OFFSET('Sanitation Data'!$D$4,0,10*ROW('Sanitation Data'!D66))),'Data Summary'!CK72="Yes"),100-OFFSET('Sanitation Data'!$D$4,0,10*ROW('Sanitation Data'!D66)),NA())</f>
        <v>#N/A</v>
      </c>
      <c r="W72" s="97" t="e">
        <f ca="true">+IF(AND(ISNUMBER(OFFSET('Sanitation Data'!$D$6,0,10*ROW('Sanitation Data'!D66))),'Data Summary'!CL72="Yes"),OFFSET('Sanitation Data'!$D$6,0,10*ROW('Sanitation Data'!D66)),NA())</f>
        <v>#N/A</v>
      </c>
      <c r="X72" s="97" t="e">
        <f ca="true">+IF(AND(ISNUMBER(OFFSET('Sanitation Data'!$D$10,0,10*ROW('Sanitation Data'!D66))),'Data Summary'!CM72="Yes"),OFFSET('Sanitation Data'!$D$10,0,10*ROW('Sanitation Data'!D66)),NA())</f>
        <v>#N/A</v>
      </c>
      <c r="Y72" s="97" t="e">
        <f ca="true">+IF(AND(ISNUMBER(OFFSET('Sanitation Data'!$D$11,0,10*ROW('Sanitation Data'!D66))),'Data Summary'!CN72="Yes"),OFFSET('Sanitation Data'!$D$11,0,10*ROW('Sanitation Data'!D66)),NA())</f>
        <v>#N/A</v>
      </c>
      <c r="Z72" s="97" t="e">
        <f ca="true">+IF(AND(ISNUMBER(OFFSET('Sanitation Data'!$D$12,0,10*ROW('Sanitation Data'!D66))),'Data Summary'!CO72="Yes"),OFFSET('Sanitation Data'!$D$12,0,10*ROW('Sanitation Data'!D66)),NA())</f>
        <v>#N/A</v>
      </c>
      <c r="AA72" s="97" t="e">
        <f ca="true">+IF(AND(ISNUMBER(OFFSET('Sanitation Data'!$E$4,0,10*ROW('Sanitation Data'!E66))),'Data Summary'!CP72="Yes"),100-OFFSET('Sanitation Data'!$E$4,0,10*ROW('Sanitation Data'!E66)),NA())</f>
        <v>#N/A</v>
      </c>
      <c r="AB72" s="97" t="e">
        <f ca="true">+IF(AND(ISNUMBER(OFFSET('Sanitation Data'!$E$6,0,10*ROW('Sanitation Data'!E66))),'Data Summary'!CQ72="Yes"),OFFSET('Sanitation Data'!$E$6,0,10*ROW('Sanitation Data'!E66)),NA())</f>
        <v>#N/A</v>
      </c>
      <c r="AC72" s="97" t="e">
        <f ca="true">+IF(AND(ISNUMBER(OFFSET('Sanitation Data'!$E$10,0,10*ROW('Sanitation Data'!E66))),'Data Summary'!CR72="Yes"),OFFSET('Sanitation Data'!$E$10,0,10*ROW('Sanitation Data'!E66)),NA())</f>
        <v>#N/A</v>
      </c>
      <c r="AD72" s="97" t="e">
        <f ca="true">+IF(AND(ISNUMBER(OFFSET('Sanitation Data'!$E$11,0,10*ROW('Sanitation Data'!E66))),'Data Summary'!CS72="Yes"),OFFSET('Sanitation Data'!$E$11,0,10*ROW('Sanitation Data'!E66)),NA())</f>
        <v>#N/A</v>
      </c>
      <c r="AE72" s="97" t="e">
        <f ca="true">+IF(AND(ISNUMBER(OFFSET('Sanitation Data'!$E$12,0,10*ROW('Sanitation Data'!E66))),'Data Summary'!CT72="Yes"),OFFSET('Sanitation Data'!$E$12,0,10*ROW('Sanitation Data'!E66)),NA())</f>
        <v>#N/A</v>
      </c>
      <c r="AF72" s="97" t="e">
        <f ca="true">+IF(AND(ISNUMBER(OFFSET('Sanitation Data'!$F$4,0,10*ROW('Sanitation Data'!F66))),'Data Summary'!CU72="Yes"),100-OFFSET('Sanitation Data'!$F$4,0,10*ROW('Sanitation Data'!F66)),NA())</f>
        <v>#N/A</v>
      </c>
      <c r="AG72" s="97" t="e">
        <f ca="true">+IF(AND(ISNUMBER(OFFSET('Sanitation Data'!$F$6,0,10*ROW('Sanitation Data'!F66))),'Data Summary'!CV72="Yes"),OFFSET('Sanitation Data'!$F$6,0,10*ROW('Sanitation Data'!F66)),NA())</f>
        <v>#N/A</v>
      </c>
      <c r="AH72" s="97" t="e">
        <f ca="true">+IF(AND(ISNUMBER(OFFSET('Sanitation Data'!$F$10,0,10*ROW('Sanitation Data'!F66))),'Data Summary'!CW72="Yes"),OFFSET('Sanitation Data'!$F$10,0,10*ROW('Sanitation Data'!F66)),NA())</f>
        <v>#N/A</v>
      </c>
      <c r="AI72" s="97" t="e">
        <f ca="true">+IF(AND(ISNUMBER(OFFSET('Sanitation Data'!$F$11,0,10*ROW('Sanitation Data'!F66))),'Data Summary'!CX72="Yes"),OFFSET('Sanitation Data'!$F$11,0,10*ROW('Sanitation Data'!F66)),NA())</f>
        <v>#N/A</v>
      </c>
      <c r="AJ72" s="97" t="e">
        <f ca="true">+IF(AND(ISNUMBER(OFFSET('Sanitation Data'!$F$12,0,10*ROW('Sanitation Data'!F66))),'Data Summary'!CY72="Yes"),OFFSET('Sanitation Data'!$F$12,0,10*ROW('Sanitation Data'!F66)),NA())</f>
        <v>#N/A</v>
      </c>
      <c r="AK72" s="97" t="e">
        <f ca="true">+IF(AND(ISNUMBER(OFFSET('Sanitation Data'!$G$4,0,10*ROW('Sanitation Data'!G66))),'Data Summary'!CZ72="Yes"),100-OFFSET('Sanitation Data'!$G$4,0,10*ROW('Sanitation Data'!G66)),NA())</f>
        <v>#N/A</v>
      </c>
      <c r="AL72" s="97" t="e">
        <f ca="true">+IF(AND(ISNUMBER(OFFSET('Sanitation Data'!$G$6,0,10*ROW('Sanitation Data'!G66))),'Data Summary'!DA72="Yes"),OFFSET('Sanitation Data'!$G$6,0,10*ROW('Sanitation Data'!G66)),NA())</f>
        <v>#N/A</v>
      </c>
      <c r="AM72" s="97" t="e">
        <f ca="true">+IF(AND(ISNUMBER(OFFSET('Sanitation Data'!$G$10,0,10*ROW('Sanitation Data'!G66))),'Data Summary'!DB72="Yes"),OFFSET('Sanitation Data'!$G$10,0,10*ROW('Sanitation Data'!G66)),NA())</f>
        <v>#N/A</v>
      </c>
      <c r="AN72" s="97" t="e">
        <f ca="true">+IF(AND(ISNUMBER(OFFSET('Sanitation Data'!$G$11,0,10*ROW('Sanitation Data'!G66))),'Data Summary'!DC72="Yes"),OFFSET('Sanitation Data'!$G$11,0,10*ROW('Sanitation Data'!G66)),NA())</f>
        <v>#N/A</v>
      </c>
      <c r="AO72" s="97" t="e">
        <f ca="true">+IF(AND(ISNUMBER(OFFSET('Sanitation Data'!$G$12,0,10*ROW('Sanitation Data'!G66))),'Data Summary'!DD72="Yes"),OFFSET('Sanitation Data'!$G$12,0,10*ROW('Sanitation Data'!G66)),NA())</f>
        <v>#N/A</v>
      </c>
      <c r="AP72" s="97" t="e">
        <f ca="true">+IF(AND(ISNUMBER(OFFSET('Sanitation Data'!$H$4,0,10*ROW('Sanitation Data'!H66))),'Data Summary'!DE72="Yes"),100-OFFSET('Sanitation Data'!$H$4,0,10*ROW('Sanitation Data'!H66)),NA())</f>
        <v>#N/A</v>
      </c>
      <c r="AQ72" s="97" t="e">
        <f ca="true">+IF(AND(ISNUMBER(OFFSET('Sanitation Data'!$H$6,0,10*ROW('Sanitation Data'!H66))),'Data Summary'!DF72="Yes"),OFFSET('Sanitation Data'!$H$6,0,10*ROW('Sanitation Data'!H66)),NA())</f>
        <v>#N/A</v>
      </c>
      <c r="AR72" s="97" t="e">
        <f ca="true">+IF(AND(ISNUMBER(OFFSET('Sanitation Data'!$H$10,0,10*ROW('Sanitation Data'!H66))),'Data Summary'!DG72="Yes"),OFFSET('Sanitation Data'!$H$10,0,10*ROW('Sanitation Data'!H66)),NA())</f>
        <v>#N/A</v>
      </c>
      <c r="AS72" s="97" t="e">
        <f ca="true">+IF(AND(ISNUMBER(OFFSET('Sanitation Data'!$H$11,0,10*ROW('Sanitation Data'!H66))),'Data Summary'!DH72="Yes"),OFFSET('Sanitation Data'!$H$11,0,10*ROW('Sanitation Data'!H66)),NA())</f>
        <v>#N/A</v>
      </c>
      <c r="AT72" s="97" t="e">
        <f ca="true">+IF(AND(ISNUMBER(OFFSET('Sanitation Data'!$H$12,0,10*ROW('Sanitation Data'!H66))),'Data Summary'!DI72="Yes"),OFFSET('Sanitation Data'!$H$12,0,10*ROW('Sanitation Data'!H66)),NA())</f>
        <v>#N/A</v>
      </c>
      <c r="AU72" s="97" t="e">
        <f ca="true">+IF(AND(ISNUMBER(OFFSET('Sanitation Data'!$I$4,0,10*ROW('Sanitation Data'!I66))),'Data Summary'!DJ72="Yes"),100-OFFSET('Sanitation Data'!$I$4,0,10*ROW('Sanitation Data'!I66)),NA())</f>
        <v>#N/A</v>
      </c>
      <c r="AV72" s="97" t="e">
        <f ca="true">+IF(AND(ISNUMBER(OFFSET('Sanitation Data'!$I$6,0,10*ROW('Sanitation Data'!I66))),'Data Summary'!DK72="Yes"),OFFSET('Sanitation Data'!$I$6,0,10*ROW('Sanitation Data'!I66)),NA())</f>
        <v>#N/A</v>
      </c>
      <c r="AW72" s="97" t="e">
        <f ca="true">+IF(AND(ISNUMBER(OFFSET('Sanitation Data'!$I$10,0,10*ROW('Sanitation Data'!I66))),'Data Summary'!DL72="Yes"),OFFSET('Sanitation Data'!$I$10,0,10*ROW('Sanitation Data'!I66)),NA())</f>
        <v>#N/A</v>
      </c>
      <c r="AX72" s="97" t="e">
        <f ca="true">+IF(AND(ISNUMBER(OFFSET('Sanitation Data'!$I$11,0,10*ROW('Sanitation Data'!I66))),'Data Summary'!DM72="Yes"),OFFSET('Sanitation Data'!$I$11,0,10*ROW('Sanitation Data'!I66)),NA())</f>
        <v>#N/A</v>
      </c>
      <c r="AY72" s="97" t="e">
        <f ca="true">+IF(AND(ISNUMBER(OFFSET('Sanitation Data'!$I$12,0,10*ROW('Sanitation Data'!I66))),'Data Summary'!DN72="Yes"),OFFSET('Sanitation Data'!$I$12,0,10*ROW('Sanitation Data'!I66)),NA())</f>
        <v>#N/A</v>
      </c>
      <c r="AZ72" s="98" t="e">
        <f ca="true">+IF(AND(ISNUMBER(OFFSET('Hygiene Data'!$D$5,0,10*ROW('Hygiene Data'!D66))),'Data Summary'!DO72="Yes"),OFFSET('Hygiene Data'!$D$5,0,10*ROW('Hygiene Data'!D66)),NA())</f>
        <v>#N/A</v>
      </c>
      <c r="BA72" s="98" t="e">
        <f ca="true">+IF(AND(ISNUMBER(OFFSET('Hygiene Data'!$D$7,0,10*ROW('Hygiene Data'!D66))),'Data Summary'!DP72="Yes"),OFFSET('Hygiene Data'!$D$7,0,10*ROW('Hygiene Data'!D66)),NA())</f>
        <v>#N/A</v>
      </c>
      <c r="BB72" s="98" t="e">
        <f ca="true">+IF(AND(ISNUMBER(OFFSET('Hygiene Data'!$D$9,0,10*ROW('Hygiene Data'!D66))),'Data Summary'!DQ72="Yes"),OFFSET('Hygiene Data'!$D$9,0,10*ROW('Hygiene Data'!D66)),NA())</f>
        <v>#N/A</v>
      </c>
      <c r="BC72" s="98" t="e">
        <f ca="true">+IF(AND(ISNUMBER(OFFSET('Hygiene Data'!$E$5,0,10*ROW('Hygiene Data'!E66))),'Data Summary'!DR72="Yes"),OFFSET('Hygiene Data'!$E$5,0,10*ROW('Hygiene Data'!E66)),NA())</f>
        <v>#N/A</v>
      </c>
      <c r="BD72" s="98" t="e">
        <f ca="true">+IF(AND(ISNUMBER(OFFSET('Hygiene Data'!$E$7,0,10*ROW('Hygiene Data'!E66))),'Data Summary'!DS72="Yes"),OFFSET('Hygiene Data'!$E$7,0,10*ROW('Hygiene Data'!E66)),NA())</f>
        <v>#N/A</v>
      </c>
      <c r="BE72" s="98" t="e">
        <f ca="true">+IF(AND(ISNUMBER(OFFSET('Hygiene Data'!$E$9,0,10*ROW('Hygiene Data'!E66))),'Data Summary'!DT72="Yes"),OFFSET('Hygiene Data'!$E$9,0,10*ROW('Hygiene Data'!E66)),NA())</f>
        <v>#N/A</v>
      </c>
      <c r="BF72" s="98" t="e">
        <f ca="true">+IF(AND(ISNUMBER(OFFSET('Hygiene Data'!$F$5,0,10*ROW('Hygiene Data'!F66))),'Data Summary'!DU72="Yes"),OFFSET('Hygiene Data'!$F$5,0,10*ROW('Hygiene Data'!F66)),NA())</f>
        <v>#N/A</v>
      </c>
      <c r="BG72" s="98" t="e">
        <f ca="true">+IF(AND(ISNUMBER(OFFSET('Hygiene Data'!$F$7,0,10*ROW('Hygiene Data'!F66))),'Data Summary'!DV72="Yes"),OFFSET('Hygiene Data'!$F$7,0,10*ROW('Hygiene Data'!F66)),NA())</f>
        <v>#N/A</v>
      </c>
      <c r="BH72" s="98" t="e">
        <f ca="true">+IF(AND(ISNUMBER(OFFSET('Hygiene Data'!$F$9,0,10*ROW('Hygiene Data'!F66))),'Data Summary'!DW72="Yes"),OFFSET('Hygiene Data'!$F$9,0,10*ROW('Hygiene Data'!F66)),NA())</f>
        <v>#N/A</v>
      </c>
      <c r="BI72" s="98" t="e">
        <f ca="true">+IF(AND(ISNUMBER(OFFSET('Hygiene Data'!$G$5,0,10*ROW('Hygiene Data'!G66))),'Data Summary'!DX72="Yes"),OFFSET('Hygiene Data'!$G$5,0,10*ROW('Hygiene Data'!G66)),NA())</f>
        <v>#N/A</v>
      </c>
      <c r="BJ72" s="98" t="e">
        <f ca="true">+IF(AND(ISNUMBER(OFFSET('Hygiene Data'!$G$7,0,10*ROW('Hygiene Data'!G66))),'Data Summary'!DY72="Yes"),OFFSET('Hygiene Data'!$G$7,0,10*ROW('Hygiene Data'!G66)),NA())</f>
        <v>#N/A</v>
      </c>
      <c r="BK72" s="98" t="e">
        <f ca="true">+IF(AND(ISNUMBER(OFFSET('Hygiene Data'!$G$9,0,10*ROW('Hygiene Data'!G66))),'Data Summary'!DZ72="Yes"),OFFSET('Hygiene Data'!$G$9,0,10*ROW('Hygiene Data'!G66)),NA())</f>
        <v>#N/A</v>
      </c>
      <c r="BL72" s="98" t="e">
        <f ca="true">+IF(AND(ISNUMBER(OFFSET('Hygiene Data'!$H$5,0,10*ROW('Hygiene Data'!H66))),'Data Summary'!EA72="Yes"),OFFSET('Hygiene Data'!$H$5,0,10*ROW('Hygiene Data'!H66)),NA())</f>
        <v>#N/A</v>
      </c>
      <c r="BM72" s="98" t="e">
        <f ca="true">+IF(AND(ISNUMBER(OFFSET('Hygiene Data'!$H$7,0,10*ROW('Hygiene Data'!H66))),'Data Summary'!EB72="Yes"),OFFSET('Hygiene Data'!$H$7,0,10*ROW('Hygiene Data'!H66)),NA())</f>
        <v>#N/A</v>
      </c>
      <c r="BN72" s="98" t="e">
        <f ca="true">+IF(AND(ISNUMBER(OFFSET('Hygiene Data'!$H$9,0,10*ROW('Hygiene Data'!H66))),'Data Summary'!EC72="Yes"),OFFSET('Hygiene Data'!$H$9,0,10*ROW('Hygiene Data'!H66)),NA())</f>
        <v>#N/A</v>
      </c>
      <c r="BO72" s="98" t="e">
        <f ca="true">+IF(AND(ISNUMBER(OFFSET('Hygiene Data'!$I$5,0,10*ROW('Hygiene Data'!I66))),'Data Summary'!ED72="Yes"),OFFSET('Hygiene Data'!$I$5,0,10*ROW('Hygiene Data'!I66)),NA())</f>
        <v>#N/A</v>
      </c>
      <c r="BP72" s="98" t="e">
        <f ca="true">+IF(AND(ISNUMBER(OFFSET('Hygiene Data'!$I$7,0,10*ROW('Hygiene Data'!I66))),'Data Summary'!EE72="Yes"),OFFSET('Hygiene Data'!$I$7,0,10*ROW('Hygiene Data'!I66)),NA())</f>
        <v>#N/A</v>
      </c>
      <c r="BQ72" s="98" t="e">
        <f ca="true">+IF(AND(ISNUMBER(OFFSET('Hygiene Data'!$I$9,0,10*ROW('Hygiene Data'!I66))),'Data Summary'!EF72="Yes"),OFFSET('Hygiene Data'!$I$9,0,10*ROW('Hygiene Data'!I66)),NA())</f>
        <v>#N/A</v>
      </c>
    </row>
    <row xmlns:x14ac="http://schemas.microsoft.com/office/spreadsheetml/2009/9/ac" r="73" x14ac:dyDescent="0.2">
      <c r="A73" s="339" t="e">
        <f ca="true">+RIGHT('Data Summary'!A73,LEN('Data Summary'!A73)-9)</f>
        <v>#VALUE!</v>
      </c>
      <c r="B73" s="36" t="str">
        <f ca="true">+IF(ISTEXT('Data Summary'!B73),'Data Summary'!B73,"")</f>
        <v/>
      </c>
      <c r="C73" s="338" t="e">
        <f ca="true">+VALUE('Data Summary'!C73)</f>
        <v>#VALUE!</v>
      </c>
      <c r="D73" s="96" t="e">
        <f ca="true">+IF(AND(ISNUMBER(OFFSET('Water Data'!$D$4,0,10*ROW('Water Data'!D67))),'Data Summary'!BS73="Yes"),100-OFFSET('Water Data'!$D$4,0,10*ROW('Water Data'!D67)),NA())</f>
        <v>#N/A</v>
      </c>
      <c r="E73" s="96" t="e">
        <f ca="true">+IF(AND(ISNUMBER(OFFSET('Water Data'!$D$6,0,10*ROW('Water Data'!D67))),'Data Summary'!BT73="Yes"),OFFSET('Water Data'!$D$6,0,10*ROW('Water Data'!D67)),NA())</f>
        <v>#N/A</v>
      </c>
      <c r="F73" s="96" t="e">
        <f ca="true">+IF(AND(ISNUMBER(OFFSET('Water Data'!$D$9,0,10*ROW('Water Data'!D67))),'Data Summary'!BU73="Yes"),OFFSET('Water Data'!$D$9,0,10*ROW('Water Data'!D67)),NA())</f>
        <v>#N/A</v>
      </c>
      <c r="G73" s="96" t="e">
        <f ca="true">+IF(AND(ISNUMBER(OFFSET('Water Data'!$E$4,0,10*ROW('Water Data'!E67))),'Data Summary'!BV73="Yes"),100-OFFSET('Water Data'!$E$4,0,10*ROW('Water Data'!E67)),NA())</f>
        <v>#N/A</v>
      </c>
      <c r="H73" s="96" t="e">
        <f ca="true">+IF(AND(ISNUMBER(OFFSET('Water Data'!$E$6,0,10*ROW('Water Data'!E67))),'Data Summary'!BW73="Yes"),OFFSET('Water Data'!$E$6,0,10*ROW('Water Data'!E67)),NA())</f>
        <v>#N/A</v>
      </c>
      <c r="I73" s="96" t="e">
        <f ca="true">+IF(AND(ISNUMBER(OFFSET('Water Data'!$E$9,0,10*ROW('Water Data'!E67))),'Data Summary'!BX73="Yes"),OFFSET('Water Data'!$E$9,0,10*ROW('Water Data'!E67)),NA())</f>
        <v>#N/A</v>
      </c>
      <c r="J73" s="96" t="e">
        <f ca="true">+IF(AND(ISNUMBER(OFFSET('Water Data'!$F$4,0,10*ROW('Water Data'!F67))),'Data Summary'!BY73="Yes"),100-OFFSET('Water Data'!$F$4,0,10*ROW('Water Data'!F67)),NA())</f>
        <v>#N/A</v>
      </c>
      <c r="K73" s="96" t="e">
        <f ca="true">+IF(AND(ISNUMBER(OFFSET('Water Data'!$F$6,0,10*ROW('Water Data'!F67))),'Data Summary'!BZ73="Yes"),OFFSET('Water Data'!$F$6,0,10*ROW('Water Data'!F67)),NA())</f>
        <v>#N/A</v>
      </c>
      <c r="L73" s="96" t="e">
        <f ca="true">+IF(AND(ISNUMBER(OFFSET('Water Data'!$F$9,0,10*ROW('Water Data'!F67))),'Data Summary'!CA73="Yes"),OFFSET('Water Data'!$F$9,0,10*ROW('Water Data'!F67)),NA())</f>
        <v>#N/A</v>
      </c>
      <c r="M73" s="96" t="e">
        <f ca="true">+IF(AND(ISNUMBER(OFFSET('Water Data'!$G$4,0,10*ROW('Water Data'!G67))),'Data Summary'!CB73="Yes"),100-OFFSET('Water Data'!$G$4,0,10*ROW('Water Data'!G67)),NA())</f>
        <v>#N/A</v>
      </c>
      <c r="N73" s="96" t="e">
        <f ca="true">+IF(AND(ISNUMBER(OFFSET('Water Data'!$G$6,0,10*ROW('Water Data'!G67))),'Data Summary'!CC73="Yes"),OFFSET('Water Data'!$G$6,0,10*ROW('Water Data'!G67)),NA())</f>
        <v>#N/A</v>
      </c>
      <c r="O73" s="96" t="e">
        <f ca="true">+IF(AND(ISNUMBER(OFFSET('Water Data'!$G$9,0,10*ROW('Water Data'!G67))),'Data Summary'!CD73="Yes"),OFFSET('Water Data'!$G$9,0,10*ROW('Water Data'!G67)),NA())</f>
        <v>#N/A</v>
      </c>
      <c r="P73" s="96" t="e">
        <f ca="true">+IF(AND(ISNUMBER(OFFSET('Water Data'!$H$4,0,10*ROW('Water Data'!H67))),'Data Summary'!CE73="Yes"),100-OFFSET('Water Data'!$H$4,0,10*ROW('Water Data'!H67)),NA())</f>
        <v>#N/A</v>
      </c>
      <c r="Q73" s="96" t="e">
        <f ca="true">+IF(AND(ISNUMBER(OFFSET('Water Data'!$H$6,0,10*ROW('Water Data'!H67))),'Data Summary'!CF73="Yes"),OFFSET('Water Data'!$H$6,0,10*ROW('Water Data'!H67)),NA())</f>
        <v>#N/A</v>
      </c>
      <c r="R73" s="96" t="e">
        <f ca="true">+IF(AND(ISNUMBER(OFFSET('Water Data'!$H$9,0,10*ROW('Water Data'!H67))),'Data Summary'!CG73="Yes"),OFFSET('Water Data'!$H$9,0,10*ROW('Water Data'!H67)),NA())</f>
        <v>#N/A</v>
      </c>
      <c r="S73" s="96" t="e">
        <f ca="true">+IF(AND(ISNUMBER(OFFSET('Water Data'!$I$4,0,10*ROW('Water Data'!I67))),'Data Summary'!CH73="Yes"),100-OFFSET('Water Data'!$I$4,0,10*ROW('Water Data'!I67)),NA())</f>
        <v>#N/A</v>
      </c>
      <c r="T73" s="96" t="e">
        <f ca="true">+IF(AND(ISNUMBER(OFFSET('Water Data'!$I$6,0,10*ROW('Water Data'!I67))),'Data Summary'!CI73="Yes"),OFFSET('Water Data'!$I$6,0,10*ROW('Water Data'!I67)),NA())</f>
        <v>#N/A</v>
      </c>
      <c r="U73" s="96" t="e">
        <f ca="true">+IF(AND(ISNUMBER(OFFSET('Water Data'!$I$9,0,10*ROW('Water Data'!I67))),'Data Summary'!CJ73="Yes"),OFFSET('Water Data'!$I$9,0,10*ROW('Water Data'!I67)),NA())</f>
        <v>#N/A</v>
      </c>
      <c r="V73" s="97" t="e">
        <f ca="true">+IF(AND(ISNUMBER(OFFSET('Sanitation Data'!$D$4,0,10*ROW('Sanitation Data'!D67))),'Data Summary'!CK73="Yes"),100-OFFSET('Sanitation Data'!$D$4,0,10*ROW('Sanitation Data'!D67)),NA())</f>
        <v>#N/A</v>
      </c>
      <c r="W73" s="97" t="e">
        <f ca="true">+IF(AND(ISNUMBER(OFFSET('Sanitation Data'!$D$6,0,10*ROW('Sanitation Data'!D67))),'Data Summary'!CL73="Yes"),OFFSET('Sanitation Data'!$D$6,0,10*ROW('Sanitation Data'!D67)),NA())</f>
        <v>#N/A</v>
      </c>
      <c r="X73" s="97" t="e">
        <f ca="true">+IF(AND(ISNUMBER(OFFSET('Sanitation Data'!$D$10,0,10*ROW('Sanitation Data'!D67))),'Data Summary'!CM73="Yes"),OFFSET('Sanitation Data'!$D$10,0,10*ROW('Sanitation Data'!D67)),NA())</f>
        <v>#N/A</v>
      </c>
      <c r="Y73" s="97" t="e">
        <f ca="true">+IF(AND(ISNUMBER(OFFSET('Sanitation Data'!$D$11,0,10*ROW('Sanitation Data'!D67))),'Data Summary'!CN73="Yes"),OFFSET('Sanitation Data'!$D$11,0,10*ROW('Sanitation Data'!D67)),NA())</f>
        <v>#N/A</v>
      </c>
      <c r="Z73" s="97" t="e">
        <f ca="true">+IF(AND(ISNUMBER(OFFSET('Sanitation Data'!$D$12,0,10*ROW('Sanitation Data'!D67))),'Data Summary'!CO73="Yes"),OFFSET('Sanitation Data'!$D$12,0,10*ROW('Sanitation Data'!D67)),NA())</f>
        <v>#N/A</v>
      </c>
      <c r="AA73" s="97" t="e">
        <f ca="true">+IF(AND(ISNUMBER(OFFSET('Sanitation Data'!$E$4,0,10*ROW('Sanitation Data'!E67))),'Data Summary'!CP73="Yes"),100-OFFSET('Sanitation Data'!$E$4,0,10*ROW('Sanitation Data'!E67)),NA())</f>
        <v>#N/A</v>
      </c>
      <c r="AB73" s="97" t="e">
        <f ca="true">+IF(AND(ISNUMBER(OFFSET('Sanitation Data'!$E$6,0,10*ROW('Sanitation Data'!E67))),'Data Summary'!CQ73="Yes"),OFFSET('Sanitation Data'!$E$6,0,10*ROW('Sanitation Data'!E67)),NA())</f>
        <v>#N/A</v>
      </c>
      <c r="AC73" s="97" t="e">
        <f ca="true">+IF(AND(ISNUMBER(OFFSET('Sanitation Data'!$E$10,0,10*ROW('Sanitation Data'!E67))),'Data Summary'!CR73="Yes"),OFFSET('Sanitation Data'!$E$10,0,10*ROW('Sanitation Data'!E67)),NA())</f>
        <v>#N/A</v>
      </c>
      <c r="AD73" s="97" t="e">
        <f ca="true">+IF(AND(ISNUMBER(OFFSET('Sanitation Data'!$E$11,0,10*ROW('Sanitation Data'!E67))),'Data Summary'!CS73="Yes"),OFFSET('Sanitation Data'!$E$11,0,10*ROW('Sanitation Data'!E67)),NA())</f>
        <v>#N/A</v>
      </c>
      <c r="AE73" s="97" t="e">
        <f ca="true">+IF(AND(ISNUMBER(OFFSET('Sanitation Data'!$E$12,0,10*ROW('Sanitation Data'!E67))),'Data Summary'!CT73="Yes"),OFFSET('Sanitation Data'!$E$12,0,10*ROW('Sanitation Data'!E67)),NA())</f>
        <v>#N/A</v>
      </c>
      <c r="AF73" s="97" t="e">
        <f ca="true">+IF(AND(ISNUMBER(OFFSET('Sanitation Data'!$F$4,0,10*ROW('Sanitation Data'!F67))),'Data Summary'!CU73="Yes"),100-OFFSET('Sanitation Data'!$F$4,0,10*ROW('Sanitation Data'!F67)),NA())</f>
        <v>#N/A</v>
      </c>
      <c r="AG73" s="97" t="e">
        <f ca="true">+IF(AND(ISNUMBER(OFFSET('Sanitation Data'!$F$6,0,10*ROW('Sanitation Data'!F67))),'Data Summary'!CV73="Yes"),OFFSET('Sanitation Data'!$F$6,0,10*ROW('Sanitation Data'!F67)),NA())</f>
        <v>#N/A</v>
      </c>
      <c r="AH73" s="97" t="e">
        <f ca="true">+IF(AND(ISNUMBER(OFFSET('Sanitation Data'!$F$10,0,10*ROW('Sanitation Data'!F67))),'Data Summary'!CW73="Yes"),OFFSET('Sanitation Data'!$F$10,0,10*ROW('Sanitation Data'!F67)),NA())</f>
        <v>#N/A</v>
      </c>
      <c r="AI73" s="97" t="e">
        <f ca="true">+IF(AND(ISNUMBER(OFFSET('Sanitation Data'!$F$11,0,10*ROW('Sanitation Data'!F67))),'Data Summary'!CX73="Yes"),OFFSET('Sanitation Data'!$F$11,0,10*ROW('Sanitation Data'!F67)),NA())</f>
        <v>#N/A</v>
      </c>
      <c r="AJ73" s="97" t="e">
        <f ca="true">+IF(AND(ISNUMBER(OFFSET('Sanitation Data'!$F$12,0,10*ROW('Sanitation Data'!F67))),'Data Summary'!CY73="Yes"),OFFSET('Sanitation Data'!$F$12,0,10*ROW('Sanitation Data'!F67)),NA())</f>
        <v>#N/A</v>
      </c>
      <c r="AK73" s="97" t="e">
        <f ca="true">+IF(AND(ISNUMBER(OFFSET('Sanitation Data'!$G$4,0,10*ROW('Sanitation Data'!G67))),'Data Summary'!CZ73="Yes"),100-OFFSET('Sanitation Data'!$G$4,0,10*ROW('Sanitation Data'!G67)),NA())</f>
        <v>#N/A</v>
      </c>
      <c r="AL73" s="97" t="e">
        <f ca="true">+IF(AND(ISNUMBER(OFFSET('Sanitation Data'!$G$6,0,10*ROW('Sanitation Data'!G67))),'Data Summary'!DA73="Yes"),OFFSET('Sanitation Data'!$G$6,0,10*ROW('Sanitation Data'!G67)),NA())</f>
        <v>#N/A</v>
      </c>
      <c r="AM73" s="97" t="e">
        <f ca="true">+IF(AND(ISNUMBER(OFFSET('Sanitation Data'!$G$10,0,10*ROW('Sanitation Data'!G67))),'Data Summary'!DB73="Yes"),OFFSET('Sanitation Data'!$G$10,0,10*ROW('Sanitation Data'!G67)),NA())</f>
        <v>#N/A</v>
      </c>
      <c r="AN73" s="97" t="e">
        <f ca="true">+IF(AND(ISNUMBER(OFFSET('Sanitation Data'!$G$11,0,10*ROW('Sanitation Data'!G67))),'Data Summary'!DC73="Yes"),OFFSET('Sanitation Data'!$G$11,0,10*ROW('Sanitation Data'!G67)),NA())</f>
        <v>#N/A</v>
      </c>
      <c r="AO73" s="97" t="e">
        <f ca="true">+IF(AND(ISNUMBER(OFFSET('Sanitation Data'!$G$12,0,10*ROW('Sanitation Data'!G67))),'Data Summary'!DD73="Yes"),OFFSET('Sanitation Data'!$G$12,0,10*ROW('Sanitation Data'!G67)),NA())</f>
        <v>#N/A</v>
      </c>
      <c r="AP73" s="97" t="e">
        <f ca="true">+IF(AND(ISNUMBER(OFFSET('Sanitation Data'!$H$4,0,10*ROW('Sanitation Data'!H67))),'Data Summary'!DE73="Yes"),100-OFFSET('Sanitation Data'!$H$4,0,10*ROW('Sanitation Data'!H67)),NA())</f>
        <v>#N/A</v>
      </c>
      <c r="AQ73" s="97" t="e">
        <f ca="true">+IF(AND(ISNUMBER(OFFSET('Sanitation Data'!$H$6,0,10*ROW('Sanitation Data'!H67))),'Data Summary'!DF73="Yes"),OFFSET('Sanitation Data'!$H$6,0,10*ROW('Sanitation Data'!H67)),NA())</f>
        <v>#N/A</v>
      </c>
      <c r="AR73" s="97" t="e">
        <f ca="true">+IF(AND(ISNUMBER(OFFSET('Sanitation Data'!$H$10,0,10*ROW('Sanitation Data'!H67))),'Data Summary'!DG73="Yes"),OFFSET('Sanitation Data'!$H$10,0,10*ROW('Sanitation Data'!H67)),NA())</f>
        <v>#N/A</v>
      </c>
      <c r="AS73" s="97" t="e">
        <f ca="true">+IF(AND(ISNUMBER(OFFSET('Sanitation Data'!$H$11,0,10*ROW('Sanitation Data'!H67))),'Data Summary'!DH73="Yes"),OFFSET('Sanitation Data'!$H$11,0,10*ROW('Sanitation Data'!H67)),NA())</f>
        <v>#N/A</v>
      </c>
      <c r="AT73" s="97" t="e">
        <f ca="true">+IF(AND(ISNUMBER(OFFSET('Sanitation Data'!$H$12,0,10*ROW('Sanitation Data'!H67))),'Data Summary'!DI73="Yes"),OFFSET('Sanitation Data'!$H$12,0,10*ROW('Sanitation Data'!H67)),NA())</f>
        <v>#N/A</v>
      </c>
      <c r="AU73" s="97" t="e">
        <f ca="true">+IF(AND(ISNUMBER(OFFSET('Sanitation Data'!$I$4,0,10*ROW('Sanitation Data'!I67))),'Data Summary'!DJ73="Yes"),100-OFFSET('Sanitation Data'!$I$4,0,10*ROW('Sanitation Data'!I67)),NA())</f>
        <v>#N/A</v>
      </c>
      <c r="AV73" s="97" t="e">
        <f ca="true">+IF(AND(ISNUMBER(OFFSET('Sanitation Data'!$I$6,0,10*ROW('Sanitation Data'!I67))),'Data Summary'!DK73="Yes"),OFFSET('Sanitation Data'!$I$6,0,10*ROW('Sanitation Data'!I67)),NA())</f>
        <v>#N/A</v>
      </c>
      <c r="AW73" s="97" t="e">
        <f ca="true">+IF(AND(ISNUMBER(OFFSET('Sanitation Data'!$I$10,0,10*ROW('Sanitation Data'!I67))),'Data Summary'!DL73="Yes"),OFFSET('Sanitation Data'!$I$10,0,10*ROW('Sanitation Data'!I67)),NA())</f>
        <v>#N/A</v>
      </c>
      <c r="AX73" s="97" t="e">
        <f ca="true">+IF(AND(ISNUMBER(OFFSET('Sanitation Data'!$I$11,0,10*ROW('Sanitation Data'!I67))),'Data Summary'!DM73="Yes"),OFFSET('Sanitation Data'!$I$11,0,10*ROW('Sanitation Data'!I67)),NA())</f>
        <v>#N/A</v>
      </c>
      <c r="AY73" s="97" t="e">
        <f ca="true">+IF(AND(ISNUMBER(OFFSET('Sanitation Data'!$I$12,0,10*ROW('Sanitation Data'!I67))),'Data Summary'!DN73="Yes"),OFFSET('Sanitation Data'!$I$12,0,10*ROW('Sanitation Data'!I67)),NA())</f>
        <v>#N/A</v>
      </c>
      <c r="AZ73" s="98" t="e">
        <f ca="true">+IF(AND(ISNUMBER(OFFSET('Hygiene Data'!$D$5,0,10*ROW('Hygiene Data'!D67))),'Data Summary'!DO73="Yes"),OFFSET('Hygiene Data'!$D$5,0,10*ROW('Hygiene Data'!D67)),NA())</f>
        <v>#N/A</v>
      </c>
      <c r="BA73" s="98" t="e">
        <f ca="true">+IF(AND(ISNUMBER(OFFSET('Hygiene Data'!$D$7,0,10*ROW('Hygiene Data'!D67))),'Data Summary'!DP73="Yes"),OFFSET('Hygiene Data'!$D$7,0,10*ROW('Hygiene Data'!D67)),NA())</f>
        <v>#N/A</v>
      </c>
      <c r="BB73" s="98" t="e">
        <f ca="true">+IF(AND(ISNUMBER(OFFSET('Hygiene Data'!$D$9,0,10*ROW('Hygiene Data'!D67))),'Data Summary'!DQ73="Yes"),OFFSET('Hygiene Data'!$D$9,0,10*ROW('Hygiene Data'!D67)),NA())</f>
        <v>#N/A</v>
      </c>
      <c r="BC73" s="98" t="e">
        <f ca="true">+IF(AND(ISNUMBER(OFFSET('Hygiene Data'!$E$5,0,10*ROW('Hygiene Data'!E67))),'Data Summary'!DR73="Yes"),OFFSET('Hygiene Data'!$E$5,0,10*ROW('Hygiene Data'!E67)),NA())</f>
        <v>#N/A</v>
      </c>
      <c r="BD73" s="98" t="e">
        <f ca="true">+IF(AND(ISNUMBER(OFFSET('Hygiene Data'!$E$7,0,10*ROW('Hygiene Data'!E67))),'Data Summary'!DS73="Yes"),OFFSET('Hygiene Data'!$E$7,0,10*ROW('Hygiene Data'!E67)),NA())</f>
        <v>#N/A</v>
      </c>
      <c r="BE73" s="98" t="e">
        <f ca="true">+IF(AND(ISNUMBER(OFFSET('Hygiene Data'!$E$9,0,10*ROW('Hygiene Data'!E67))),'Data Summary'!DT73="Yes"),OFFSET('Hygiene Data'!$E$9,0,10*ROW('Hygiene Data'!E67)),NA())</f>
        <v>#N/A</v>
      </c>
      <c r="BF73" s="98" t="e">
        <f ca="true">+IF(AND(ISNUMBER(OFFSET('Hygiene Data'!$F$5,0,10*ROW('Hygiene Data'!F67))),'Data Summary'!DU73="Yes"),OFFSET('Hygiene Data'!$F$5,0,10*ROW('Hygiene Data'!F67)),NA())</f>
        <v>#N/A</v>
      </c>
      <c r="BG73" s="98" t="e">
        <f ca="true">+IF(AND(ISNUMBER(OFFSET('Hygiene Data'!$F$7,0,10*ROW('Hygiene Data'!F67))),'Data Summary'!DV73="Yes"),OFFSET('Hygiene Data'!$F$7,0,10*ROW('Hygiene Data'!F67)),NA())</f>
        <v>#N/A</v>
      </c>
      <c r="BH73" s="98" t="e">
        <f ca="true">+IF(AND(ISNUMBER(OFFSET('Hygiene Data'!$F$9,0,10*ROW('Hygiene Data'!F67))),'Data Summary'!DW73="Yes"),OFFSET('Hygiene Data'!$F$9,0,10*ROW('Hygiene Data'!F67)),NA())</f>
        <v>#N/A</v>
      </c>
      <c r="BI73" s="98" t="e">
        <f ca="true">+IF(AND(ISNUMBER(OFFSET('Hygiene Data'!$G$5,0,10*ROW('Hygiene Data'!G67))),'Data Summary'!DX73="Yes"),OFFSET('Hygiene Data'!$G$5,0,10*ROW('Hygiene Data'!G67)),NA())</f>
        <v>#N/A</v>
      </c>
      <c r="BJ73" s="98" t="e">
        <f ca="true">+IF(AND(ISNUMBER(OFFSET('Hygiene Data'!$G$7,0,10*ROW('Hygiene Data'!G67))),'Data Summary'!DY73="Yes"),OFFSET('Hygiene Data'!$G$7,0,10*ROW('Hygiene Data'!G67)),NA())</f>
        <v>#N/A</v>
      </c>
      <c r="BK73" s="98" t="e">
        <f ca="true">+IF(AND(ISNUMBER(OFFSET('Hygiene Data'!$G$9,0,10*ROW('Hygiene Data'!G67))),'Data Summary'!DZ73="Yes"),OFFSET('Hygiene Data'!$G$9,0,10*ROW('Hygiene Data'!G67)),NA())</f>
        <v>#N/A</v>
      </c>
      <c r="BL73" s="98" t="e">
        <f ca="true">+IF(AND(ISNUMBER(OFFSET('Hygiene Data'!$H$5,0,10*ROW('Hygiene Data'!H67))),'Data Summary'!EA73="Yes"),OFFSET('Hygiene Data'!$H$5,0,10*ROW('Hygiene Data'!H67)),NA())</f>
        <v>#N/A</v>
      </c>
      <c r="BM73" s="98" t="e">
        <f ca="true">+IF(AND(ISNUMBER(OFFSET('Hygiene Data'!$H$7,0,10*ROW('Hygiene Data'!H67))),'Data Summary'!EB73="Yes"),OFFSET('Hygiene Data'!$H$7,0,10*ROW('Hygiene Data'!H67)),NA())</f>
        <v>#N/A</v>
      </c>
      <c r="BN73" s="98" t="e">
        <f ca="true">+IF(AND(ISNUMBER(OFFSET('Hygiene Data'!$H$9,0,10*ROW('Hygiene Data'!H67))),'Data Summary'!EC73="Yes"),OFFSET('Hygiene Data'!$H$9,0,10*ROW('Hygiene Data'!H67)),NA())</f>
        <v>#N/A</v>
      </c>
      <c r="BO73" s="98" t="e">
        <f ca="true">+IF(AND(ISNUMBER(OFFSET('Hygiene Data'!$I$5,0,10*ROW('Hygiene Data'!I67))),'Data Summary'!ED73="Yes"),OFFSET('Hygiene Data'!$I$5,0,10*ROW('Hygiene Data'!I67)),NA())</f>
        <v>#N/A</v>
      </c>
      <c r="BP73" s="98" t="e">
        <f ca="true">+IF(AND(ISNUMBER(OFFSET('Hygiene Data'!$I$7,0,10*ROW('Hygiene Data'!I67))),'Data Summary'!EE73="Yes"),OFFSET('Hygiene Data'!$I$7,0,10*ROW('Hygiene Data'!I67)),NA())</f>
        <v>#N/A</v>
      </c>
      <c r="BQ73" s="98" t="e">
        <f ca="true">+IF(AND(ISNUMBER(OFFSET('Hygiene Data'!$I$9,0,10*ROW('Hygiene Data'!I67))),'Data Summary'!EF73="Yes"),OFFSET('Hygiene Data'!$I$9,0,10*ROW('Hygiene Data'!I67)),NA())</f>
        <v>#N/A</v>
      </c>
    </row>
    <row xmlns:x14ac="http://schemas.microsoft.com/office/spreadsheetml/2009/9/ac" r="74" x14ac:dyDescent="0.2">
      <c r="A74" s="339" t="e">
        <f ca="true">+RIGHT('Data Summary'!A74,LEN('Data Summary'!A74)-9)</f>
        <v>#VALUE!</v>
      </c>
      <c r="B74" s="36" t="str">
        <f ca="true">+IF(ISTEXT('Data Summary'!B74),'Data Summary'!B74,"")</f>
        <v/>
      </c>
      <c r="C74" s="338" t="e">
        <f ca="true">+VALUE('Data Summary'!C74)</f>
        <v>#VALUE!</v>
      </c>
      <c r="D74" s="96" t="e">
        <f ca="true">+IF(AND(ISNUMBER(OFFSET('Water Data'!$D$4,0,10*ROW('Water Data'!D68))),'Data Summary'!BS74="Yes"),100-OFFSET('Water Data'!$D$4,0,10*ROW('Water Data'!D68)),NA())</f>
        <v>#N/A</v>
      </c>
      <c r="E74" s="96" t="e">
        <f ca="true">+IF(AND(ISNUMBER(OFFSET('Water Data'!$D$6,0,10*ROW('Water Data'!D68))),'Data Summary'!BT74="Yes"),OFFSET('Water Data'!$D$6,0,10*ROW('Water Data'!D68)),NA())</f>
        <v>#N/A</v>
      </c>
      <c r="F74" s="96" t="e">
        <f ca="true">+IF(AND(ISNUMBER(OFFSET('Water Data'!$D$9,0,10*ROW('Water Data'!D68))),'Data Summary'!BU74="Yes"),OFFSET('Water Data'!$D$9,0,10*ROW('Water Data'!D68)),NA())</f>
        <v>#N/A</v>
      </c>
      <c r="G74" s="96" t="e">
        <f ca="true">+IF(AND(ISNUMBER(OFFSET('Water Data'!$E$4,0,10*ROW('Water Data'!E68))),'Data Summary'!BV74="Yes"),100-OFFSET('Water Data'!$E$4,0,10*ROW('Water Data'!E68)),NA())</f>
        <v>#N/A</v>
      </c>
      <c r="H74" s="96" t="e">
        <f ca="true">+IF(AND(ISNUMBER(OFFSET('Water Data'!$E$6,0,10*ROW('Water Data'!E68))),'Data Summary'!BW74="Yes"),OFFSET('Water Data'!$E$6,0,10*ROW('Water Data'!E68)),NA())</f>
        <v>#N/A</v>
      </c>
      <c r="I74" s="96" t="e">
        <f ca="true">+IF(AND(ISNUMBER(OFFSET('Water Data'!$E$9,0,10*ROW('Water Data'!E68))),'Data Summary'!BX74="Yes"),OFFSET('Water Data'!$E$9,0,10*ROW('Water Data'!E68)),NA())</f>
        <v>#N/A</v>
      </c>
      <c r="J74" s="96" t="e">
        <f ca="true">+IF(AND(ISNUMBER(OFFSET('Water Data'!$F$4,0,10*ROW('Water Data'!F68))),'Data Summary'!BY74="Yes"),100-OFFSET('Water Data'!$F$4,0,10*ROW('Water Data'!F68)),NA())</f>
        <v>#N/A</v>
      </c>
      <c r="K74" s="96" t="e">
        <f ca="true">+IF(AND(ISNUMBER(OFFSET('Water Data'!$F$6,0,10*ROW('Water Data'!F68))),'Data Summary'!BZ74="Yes"),OFFSET('Water Data'!$F$6,0,10*ROW('Water Data'!F68)),NA())</f>
        <v>#N/A</v>
      </c>
      <c r="L74" s="96" t="e">
        <f ca="true">+IF(AND(ISNUMBER(OFFSET('Water Data'!$F$9,0,10*ROW('Water Data'!F68))),'Data Summary'!CA74="Yes"),OFFSET('Water Data'!$F$9,0,10*ROW('Water Data'!F68)),NA())</f>
        <v>#N/A</v>
      </c>
      <c r="M74" s="96" t="e">
        <f ca="true">+IF(AND(ISNUMBER(OFFSET('Water Data'!$G$4,0,10*ROW('Water Data'!G68))),'Data Summary'!CB74="Yes"),100-OFFSET('Water Data'!$G$4,0,10*ROW('Water Data'!G68)),NA())</f>
        <v>#N/A</v>
      </c>
      <c r="N74" s="96" t="e">
        <f ca="true">+IF(AND(ISNUMBER(OFFSET('Water Data'!$G$6,0,10*ROW('Water Data'!G68))),'Data Summary'!CC74="Yes"),OFFSET('Water Data'!$G$6,0,10*ROW('Water Data'!G68)),NA())</f>
        <v>#N/A</v>
      </c>
      <c r="O74" s="96" t="e">
        <f ca="true">+IF(AND(ISNUMBER(OFFSET('Water Data'!$G$9,0,10*ROW('Water Data'!G68))),'Data Summary'!CD74="Yes"),OFFSET('Water Data'!$G$9,0,10*ROW('Water Data'!G68)),NA())</f>
        <v>#N/A</v>
      </c>
      <c r="P74" s="96" t="e">
        <f ca="true">+IF(AND(ISNUMBER(OFFSET('Water Data'!$H$4,0,10*ROW('Water Data'!H68))),'Data Summary'!CE74="Yes"),100-OFFSET('Water Data'!$H$4,0,10*ROW('Water Data'!H68)),NA())</f>
        <v>#N/A</v>
      </c>
      <c r="Q74" s="96" t="e">
        <f ca="true">+IF(AND(ISNUMBER(OFFSET('Water Data'!$H$6,0,10*ROW('Water Data'!H68))),'Data Summary'!CF74="Yes"),OFFSET('Water Data'!$H$6,0,10*ROW('Water Data'!H68)),NA())</f>
        <v>#N/A</v>
      </c>
      <c r="R74" s="96" t="e">
        <f ca="true">+IF(AND(ISNUMBER(OFFSET('Water Data'!$H$9,0,10*ROW('Water Data'!H68))),'Data Summary'!CG74="Yes"),OFFSET('Water Data'!$H$9,0,10*ROW('Water Data'!H68)),NA())</f>
        <v>#N/A</v>
      </c>
      <c r="S74" s="96" t="e">
        <f ca="true">+IF(AND(ISNUMBER(OFFSET('Water Data'!$I$4,0,10*ROW('Water Data'!I68))),'Data Summary'!CH74="Yes"),100-OFFSET('Water Data'!$I$4,0,10*ROW('Water Data'!I68)),NA())</f>
        <v>#N/A</v>
      </c>
      <c r="T74" s="96" t="e">
        <f ca="true">+IF(AND(ISNUMBER(OFFSET('Water Data'!$I$6,0,10*ROW('Water Data'!I68))),'Data Summary'!CI74="Yes"),OFFSET('Water Data'!$I$6,0,10*ROW('Water Data'!I68)),NA())</f>
        <v>#N/A</v>
      </c>
      <c r="U74" s="96" t="e">
        <f ca="true">+IF(AND(ISNUMBER(OFFSET('Water Data'!$I$9,0,10*ROW('Water Data'!I68))),'Data Summary'!CJ74="Yes"),OFFSET('Water Data'!$I$9,0,10*ROW('Water Data'!I68)),NA())</f>
        <v>#N/A</v>
      </c>
      <c r="V74" s="97" t="e">
        <f ca="true">+IF(AND(ISNUMBER(OFFSET('Sanitation Data'!$D$4,0,10*ROW('Sanitation Data'!D68))),'Data Summary'!CK74="Yes"),100-OFFSET('Sanitation Data'!$D$4,0,10*ROW('Sanitation Data'!D68)),NA())</f>
        <v>#N/A</v>
      </c>
      <c r="W74" s="97" t="e">
        <f ca="true">+IF(AND(ISNUMBER(OFFSET('Sanitation Data'!$D$6,0,10*ROW('Sanitation Data'!D68))),'Data Summary'!CL74="Yes"),OFFSET('Sanitation Data'!$D$6,0,10*ROW('Sanitation Data'!D68)),NA())</f>
        <v>#N/A</v>
      </c>
      <c r="X74" s="97" t="e">
        <f ca="true">+IF(AND(ISNUMBER(OFFSET('Sanitation Data'!$D$10,0,10*ROW('Sanitation Data'!D68))),'Data Summary'!CM74="Yes"),OFFSET('Sanitation Data'!$D$10,0,10*ROW('Sanitation Data'!D68)),NA())</f>
        <v>#N/A</v>
      </c>
      <c r="Y74" s="97" t="e">
        <f ca="true">+IF(AND(ISNUMBER(OFFSET('Sanitation Data'!$D$11,0,10*ROW('Sanitation Data'!D68))),'Data Summary'!CN74="Yes"),OFFSET('Sanitation Data'!$D$11,0,10*ROW('Sanitation Data'!D68)),NA())</f>
        <v>#N/A</v>
      </c>
      <c r="Z74" s="97" t="e">
        <f ca="true">+IF(AND(ISNUMBER(OFFSET('Sanitation Data'!$D$12,0,10*ROW('Sanitation Data'!D68))),'Data Summary'!CO74="Yes"),OFFSET('Sanitation Data'!$D$12,0,10*ROW('Sanitation Data'!D68)),NA())</f>
        <v>#N/A</v>
      </c>
      <c r="AA74" s="97" t="e">
        <f ca="true">+IF(AND(ISNUMBER(OFFSET('Sanitation Data'!$E$4,0,10*ROW('Sanitation Data'!E68))),'Data Summary'!CP74="Yes"),100-OFFSET('Sanitation Data'!$E$4,0,10*ROW('Sanitation Data'!E68)),NA())</f>
        <v>#N/A</v>
      </c>
      <c r="AB74" s="97" t="e">
        <f ca="true">+IF(AND(ISNUMBER(OFFSET('Sanitation Data'!$E$6,0,10*ROW('Sanitation Data'!E68))),'Data Summary'!CQ74="Yes"),OFFSET('Sanitation Data'!$E$6,0,10*ROW('Sanitation Data'!E68)),NA())</f>
        <v>#N/A</v>
      </c>
      <c r="AC74" s="97" t="e">
        <f ca="true">+IF(AND(ISNUMBER(OFFSET('Sanitation Data'!$E$10,0,10*ROW('Sanitation Data'!E68))),'Data Summary'!CR74="Yes"),OFFSET('Sanitation Data'!$E$10,0,10*ROW('Sanitation Data'!E68)),NA())</f>
        <v>#N/A</v>
      </c>
      <c r="AD74" s="97" t="e">
        <f ca="true">+IF(AND(ISNUMBER(OFFSET('Sanitation Data'!$E$11,0,10*ROW('Sanitation Data'!E68))),'Data Summary'!CS74="Yes"),OFFSET('Sanitation Data'!$E$11,0,10*ROW('Sanitation Data'!E68)),NA())</f>
        <v>#N/A</v>
      </c>
      <c r="AE74" s="97" t="e">
        <f ca="true">+IF(AND(ISNUMBER(OFFSET('Sanitation Data'!$E$12,0,10*ROW('Sanitation Data'!E68))),'Data Summary'!CT74="Yes"),OFFSET('Sanitation Data'!$E$12,0,10*ROW('Sanitation Data'!E68)),NA())</f>
        <v>#N/A</v>
      </c>
      <c r="AF74" s="97" t="e">
        <f ca="true">+IF(AND(ISNUMBER(OFFSET('Sanitation Data'!$F$4,0,10*ROW('Sanitation Data'!F68))),'Data Summary'!CU74="Yes"),100-OFFSET('Sanitation Data'!$F$4,0,10*ROW('Sanitation Data'!F68)),NA())</f>
        <v>#N/A</v>
      </c>
      <c r="AG74" s="97" t="e">
        <f ca="true">+IF(AND(ISNUMBER(OFFSET('Sanitation Data'!$F$6,0,10*ROW('Sanitation Data'!F68))),'Data Summary'!CV74="Yes"),OFFSET('Sanitation Data'!$F$6,0,10*ROW('Sanitation Data'!F68)),NA())</f>
        <v>#N/A</v>
      </c>
      <c r="AH74" s="97" t="e">
        <f ca="true">+IF(AND(ISNUMBER(OFFSET('Sanitation Data'!$F$10,0,10*ROW('Sanitation Data'!F68))),'Data Summary'!CW74="Yes"),OFFSET('Sanitation Data'!$F$10,0,10*ROW('Sanitation Data'!F68)),NA())</f>
        <v>#N/A</v>
      </c>
      <c r="AI74" s="97" t="e">
        <f ca="true">+IF(AND(ISNUMBER(OFFSET('Sanitation Data'!$F$11,0,10*ROW('Sanitation Data'!F68))),'Data Summary'!CX74="Yes"),OFFSET('Sanitation Data'!$F$11,0,10*ROW('Sanitation Data'!F68)),NA())</f>
        <v>#N/A</v>
      </c>
      <c r="AJ74" s="97" t="e">
        <f ca="true">+IF(AND(ISNUMBER(OFFSET('Sanitation Data'!$F$12,0,10*ROW('Sanitation Data'!F68))),'Data Summary'!CY74="Yes"),OFFSET('Sanitation Data'!$F$12,0,10*ROW('Sanitation Data'!F68)),NA())</f>
        <v>#N/A</v>
      </c>
      <c r="AK74" s="97" t="e">
        <f ca="true">+IF(AND(ISNUMBER(OFFSET('Sanitation Data'!$G$4,0,10*ROW('Sanitation Data'!G68))),'Data Summary'!CZ74="Yes"),100-OFFSET('Sanitation Data'!$G$4,0,10*ROW('Sanitation Data'!G68)),NA())</f>
        <v>#N/A</v>
      </c>
      <c r="AL74" s="97" t="e">
        <f ca="true">+IF(AND(ISNUMBER(OFFSET('Sanitation Data'!$G$6,0,10*ROW('Sanitation Data'!G68))),'Data Summary'!DA74="Yes"),OFFSET('Sanitation Data'!$G$6,0,10*ROW('Sanitation Data'!G68)),NA())</f>
        <v>#N/A</v>
      </c>
      <c r="AM74" s="97" t="e">
        <f ca="true">+IF(AND(ISNUMBER(OFFSET('Sanitation Data'!$G$10,0,10*ROW('Sanitation Data'!G68))),'Data Summary'!DB74="Yes"),OFFSET('Sanitation Data'!$G$10,0,10*ROW('Sanitation Data'!G68)),NA())</f>
        <v>#N/A</v>
      </c>
      <c r="AN74" s="97" t="e">
        <f ca="true">+IF(AND(ISNUMBER(OFFSET('Sanitation Data'!$G$11,0,10*ROW('Sanitation Data'!G68))),'Data Summary'!DC74="Yes"),OFFSET('Sanitation Data'!$G$11,0,10*ROW('Sanitation Data'!G68)),NA())</f>
        <v>#N/A</v>
      </c>
      <c r="AO74" s="97" t="e">
        <f ca="true">+IF(AND(ISNUMBER(OFFSET('Sanitation Data'!$G$12,0,10*ROW('Sanitation Data'!G68))),'Data Summary'!DD74="Yes"),OFFSET('Sanitation Data'!$G$12,0,10*ROW('Sanitation Data'!G68)),NA())</f>
        <v>#N/A</v>
      </c>
      <c r="AP74" s="97" t="e">
        <f ca="true">+IF(AND(ISNUMBER(OFFSET('Sanitation Data'!$H$4,0,10*ROW('Sanitation Data'!H68))),'Data Summary'!DE74="Yes"),100-OFFSET('Sanitation Data'!$H$4,0,10*ROW('Sanitation Data'!H68)),NA())</f>
        <v>#N/A</v>
      </c>
      <c r="AQ74" s="97" t="e">
        <f ca="true">+IF(AND(ISNUMBER(OFFSET('Sanitation Data'!$H$6,0,10*ROW('Sanitation Data'!H68))),'Data Summary'!DF74="Yes"),OFFSET('Sanitation Data'!$H$6,0,10*ROW('Sanitation Data'!H68)),NA())</f>
        <v>#N/A</v>
      </c>
      <c r="AR74" s="97" t="e">
        <f ca="true">+IF(AND(ISNUMBER(OFFSET('Sanitation Data'!$H$10,0,10*ROW('Sanitation Data'!H68))),'Data Summary'!DG74="Yes"),OFFSET('Sanitation Data'!$H$10,0,10*ROW('Sanitation Data'!H68)),NA())</f>
        <v>#N/A</v>
      </c>
      <c r="AS74" s="97" t="e">
        <f ca="true">+IF(AND(ISNUMBER(OFFSET('Sanitation Data'!$H$11,0,10*ROW('Sanitation Data'!H68))),'Data Summary'!DH74="Yes"),OFFSET('Sanitation Data'!$H$11,0,10*ROW('Sanitation Data'!H68)),NA())</f>
        <v>#N/A</v>
      </c>
      <c r="AT74" s="97" t="e">
        <f ca="true">+IF(AND(ISNUMBER(OFFSET('Sanitation Data'!$H$12,0,10*ROW('Sanitation Data'!H68))),'Data Summary'!DI74="Yes"),OFFSET('Sanitation Data'!$H$12,0,10*ROW('Sanitation Data'!H68)),NA())</f>
        <v>#N/A</v>
      </c>
      <c r="AU74" s="97" t="e">
        <f ca="true">+IF(AND(ISNUMBER(OFFSET('Sanitation Data'!$I$4,0,10*ROW('Sanitation Data'!I68))),'Data Summary'!DJ74="Yes"),100-OFFSET('Sanitation Data'!$I$4,0,10*ROW('Sanitation Data'!I68)),NA())</f>
        <v>#N/A</v>
      </c>
      <c r="AV74" s="97" t="e">
        <f ca="true">+IF(AND(ISNUMBER(OFFSET('Sanitation Data'!$I$6,0,10*ROW('Sanitation Data'!I68))),'Data Summary'!DK74="Yes"),OFFSET('Sanitation Data'!$I$6,0,10*ROW('Sanitation Data'!I68)),NA())</f>
        <v>#N/A</v>
      </c>
      <c r="AW74" s="97" t="e">
        <f ca="true">+IF(AND(ISNUMBER(OFFSET('Sanitation Data'!$I$10,0,10*ROW('Sanitation Data'!I68))),'Data Summary'!DL74="Yes"),OFFSET('Sanitation Data'!$I$10,0,10*ROW('Sanitation Data'!I68)),NA())</f>
        <v>#N/A</v>
      </c>
      <c r="AX74" s="97" t="e">
        <f ca="true">+IF(AND(ISNUMBER(OFFSET('Sanitation Data'!$I$11,0,10*ROW('Sanitation Data'!I68))),'Data Summary'!DM74="Yes"),OFFSET('Sanitation Data'!$I$11,0,10*ROW('Sanitation Data'!I68)),NA())</f>
        <v>#N/A</v>
      </c>
      <c r="AY74" s="97" t="e">
        <f ca="true">+IF(AND(ISNUMBER(OFFSET('Sanitation Data'!$I$12,0,10*ROW('Sanitation Data'!I68))),'Data Summary'!DN74="Yes"),OFFSET('Sanitation Data'!$I$12,0,10*ROW('Sanitation Data'!I68)),NA())</f>
        <v>#N/A</v>
      </c>
      <c r="AZ74" s="98" t="e">
        <f ca="true">+IF(AND(ISNUMBER(OFFSET('Hygiene Data'!$D$5,0,10*ROW('Hygiene Data'!D68))),'Data Summary'!DO74="Yes"),OFFSET('Hygiene Data'!$D$5,0,10*ROW('Hygiene Data'!D68)),NA())</f>
        <v>#N/A</v>
      </c>
      <c r="BA74" s="98" t="e">
        <f ca="true">+IF(AND(ISNUMBER(OFFSET('Hygiene Data'!$D$7,0,10*ROW('Hygiene Data'!D68))),'Data Summary'!DP74="Yes"),OFFSET('Hygiene Data'!$D$7,0,10*ROW('Hygiene Data'!D68)),NA())</f>
        <v>#N/A</v>
      </c>
      <c r="BB74" s="98" t="e">
        <f ca="true">+IF(AND(ISNUMBER(OFFSET('Hygiene Data'!$D$9,0,10*ROW('Hygiene Data'!D68))),'Data Summary'!DQ74="Yes"),OFFSET('Hygiene Data'!$D$9,0,10*ROW('Hygiene Data'!D68)),NA())</f>
        <v>#N/A</v>
      </c>
      <c r="BC74" s="98" t="e">
        <f ca="true">+IF(AND(ISNUMBER(OFFSET('Hygiene Data'!$E$5,0,10*ROW('Hygiene Data'!E68))),'Data Summary'!DR74="Yes"),OFFSET('Hygiene Data'!$E$5,0,10*ROW('Hygiene Data'!E68)),NA())</f>
        <v>#N/A</v>
      </c>
      <c r="BD74" s="98" t="e">
        <f ca="true">+IF(AND(ISNUMBER(OFFSET('Hygiene Data'!$E$7,0,10*ROW('Hygiene Data'!E68))),'Data Summary'!DS74="Yes"),OFFSET('Hygiene Data'!$E$7,0,10*ROW('Hygiene Data'!E68)),NA())</f>
        <v>#N/A</v>
      </c>
      <c r="BE74" s="98" t="e">
        <f ca="true">+IF(AND(ISNUMBER(OFFSET('Hygiene Data'!$E$9,0,10*ROW('Hygiene Data'!E68))),'Data Summary'!DT74="Yes"),OFFSET('Hygiene Data'!$E$9,0,10*ROW('Hygiene Data'!E68)),NA())</f>
        <v>#N/A</v>
      </c>
      <c r="BF74" s="98" t="e">
        <f ca="true">+IF(AND(ISNUMBER(OFFSET('Hygiene Data'!$F$5,0,10*ROW('Hygiene Data'!F68))),'Data Summary'!DU74="Yes"),OFFSET('Hygiene Data'!$F$5,0,10*ROW('Hygiene Data'!F68)),NA())</f>
        <v>#N/A</v>
      </c>
      <c r="BG74" s="98" t="e">
        <f ca="true">+IF(AND(ISNUMBER(OFFSET('Hygiene Data'!$F$7,0,10*ROW('Hygiene Data'!F68))),'Data Summary'!DV74="Yes"),OFFSET('Hygiene Data'!$F$7,0,10*ROW('Hygiene Data'!F68)),NA())</f>
        <v>#N/A</v>
      </c>
      <c r="BH74" s="98" t="e">
        <f ca="true">+IF(AND(ISNUMBER(OFFSET('Hygiene Data'!$F$9,0,10*ROW('Hygiene Data'!F68))),'Data Summary'!DW74="Yes"),OFFSET('Hygiene Data'!$F$9,0,10*ROW('Hygiene Data'!F68)),NA())</f>
        <v>#N/A</v>
      </c>
      <c r="BI74" s="98" t="e">
        <f ca="true">+IF(AND(ISNUMBER(OFFSET('Hygiene Data'!$G$5,0,10*ROW('Hygiene Data'!G68))),'Data Summary'!DX74="Yes"),OFFSET('Hygiene Data'!$G$5,0,10*ROW('Hygiene Data'!G68)),NA())</f>
        <v>#N/A</v>
      </c>
      <c r="BJ74" s="98" t="e">
        <f ca="true">+IF(AND(ISNUMBER(OFFSET('Hygiene Data'!$G$7,0,10*ROW('Hygiene Data'!G68))),'Data Summary'!DY74="Yes"),OFFSET('Hygiene Data'!$G$7,0,10*ROW('Hygiene Data'!G68)),NA())</f>
        <v>#N/A</v>
      </c>
      <c r="BK74" s="98" t="e">
        <f ca="true">+IF(AND(ISNUMBER(OFFSET('Hygiene Data'!$G$9,0,10*ROW('Hygiene Data'!G68))),'Data Summary'!DZ74="Yes"),OFFSET('Hygiene Data'!$G$9,0,10*ROW('Hygiene Data'!G68)),NA())</f>
        <v>#N/A</v>
      </c>
      <c r="BL74" s="98" t="e">
        <f ca="true">+IF(AND(ISNUMBER(OFFSET('Hygiene Data'!$H$5,0,10*ROW('Hygiene Data'!H68))),'Data Summary'!EA74="Yes"),OFFSET('Hygiene Data'!$H$5,0,10*ROW('Hygiene Data'!H68)),NA())</f>
        <v>#N/A</v>
      </c>
      <c r="BM74" s="98" t="e">
        <f ca="true">+IF(AND(ISNUMBER(OFFSET('Hygiene Data'!$H$7,0,10*ROW('Hygiene Data'!H68))),'Data Summary'!EB74="Yes"),OFFSET('Hygiene Data'!$H$7,0,10*ROW('Hygiene Data'!H68)),NA())</f>
        <v>#N/A</v>
      </c>
      <c r="BN74" s="98" t="e">
        <f ca="true">+IF(AND(ISNUMBER(OFFSET('Hygiene Data'!$H$9,0,10*ROW('Hygiene Data'!H68))),'Data Summary'!EC74="Yes"),OFFSET('Hygiene Data'!$H$9,0,10*ROW('Hygiene Data'!H68)),NA())</f>
        <v>#N/A</v>
      </c>
      <c r="BO74" s="98" t="e">
        <f ca="true">+IF(AND(ISNUMBER(OFFSET('Hygiene Data'!$I$5,0,10*ROW('Hygiene Data'!I68))),'Data Summary'!ED74="Yes"),OFFSET('Hygiene Data'!$I$5,0,10*ROW('Hygiene Data'!I68)),NA())</f>
        <v>#N/A</v>
      </c>
      <c r="BP74" s="98" t="e">
        <f ca="true">+IF(AND(ISNUMBER(OFFSET('Hygiene Data'!$I$7,0,10*ROW('Hygiene Data'!I68))),'Data Summary'!EE74="Yes"),OFFSET('Hygiene Data'!$I$7,0,10*ROW('Hygiene Data'!I68)),NA())</f>
        <v>#N/A</v>
      </c>
      <c r="BQ74" s="98" t="e">
        <f ca="true">+IF(AND(ISNUMBER(OFFSET('Hygiene Data'!$I$9,0,10*ROW('Hygiene Data'!I68))),'Data Summary'!EF74="Yes"),OFFSET('Hygiene Data'!$I$9,0,10*ROW('Hygiene Data'!I68)),NA())</f>
        <v>#N/A</v>
      </c>
    </row>
    <row xmlns:x14ac="http://schemas.microsoft.com/office/spreadsheetml/2009/9/ac" r="75" x14ac:dyDescent="0.2">
      <c r="A75" s="339" t="e">
        <f ca="true">+RIGHT('Data Summary'!A75,LEN('Data Summary'!A75)-9)</f>
        <v>#VALUE!</v>
      </c>
      <c r="B75" s="36" t="str">
        <f ca="true">+IF(ISTEXT('Data Summary'!B75),'Data Summary'!B75,"")</f>
        <v/>
      </c>
      <c r="C75" s="338" t="e">
        <f ca="true">+VALUE('Data Summary'!C75)</f>
        <v>#VALUE!</v>
      </c>
      <c r="D75" s="96" t="e">
        <f ca="true">+IF(AND(ISNUMBER(OFFSET('Water Data'!$D$4,0,10*ROW('Water Data'!D69))),'Data Summary'!BS75="Yes"),100-OFFSET('Water Data'!$D$4,0,10*ROW('Water Data'!D69)),NA())</f>
        <v>#N/A</v>
      </c>
      <c r="E75" s="96" t="e">
        <f ca="true">+IF(AND(ISNUMBER(OFFSET('Water Data'!$D$6,0,10*ROW('Water Data'!D69))),'Data Summary'!BT75="Yes"),OFFSET('Water Data'!$D$6,0,10*ROW('Water Data'!D69)),NA())</f>
        <v>#N/A</v>
      </c>
      <c r="F75" s="96" t="e">
        <f ca="true">+IF(AND(ISNUMBER(OFFSET('Water Data'!$D$9,0,10*ROW('Water Data'!D69))),'Data Summary'!BU75="Yes"),OFFSET('Water Data'!$D$9,0,10*ROW('Water Data'!D69)),NA())</f>
        <v>#N/A</v>
      </c>
      <c r="G75" s="96" t="e">
        <f ca="true">+IF(AND(ISNUMBER(OFFSET('Water Data'!$E$4,0,10*ROW('Water Data'!E69))),'Data Summary'!BV75="Yes"),100-OFFSET('Water Data'!$E$4,0,10*ROW('Water Data'!E69)),NA())</f>
        <v>#N/A</v>
      </c>
      <c r="H75" s="96" t="e">
        <f ca="true">+IF(AND(ISNUMBER(OFFSET('Water Data'!$E$6,0,10*ROW('Water Data'!E69))),'Data Summary'!BW75="Yes"),OFFSET('Water Data'!$E$6,0,10*ROW('Water Data'!E69)),NA())</f>
        <v>#N/A</v>
      </c>
      <c r="I75" s="96" t="e">
        <f ca="true">+IF(AND(ISNUMBER(OFFSET('Water Data'!$E$9,0,10*ROW('Water Data'!E69))),'Data Summary'!BX75="Yes"),OFFSET('Water Data'!$E$9,0,10*ROW('Water Data'!E69)),NA())</f>
        <v>#N/A</v>
      </c>
      <c r="J75" s="96" t="e">
        <f ca="true">+IF(AND(ISNUMBER(OFFSET('Water Data'!$F$4,0,10*ROW('Water Data'!F69))),'Data Summary'!BY75="Yes"),100-OFFSET('Water Data'!$F$4,0,10*ROW('Water Data'!F69)),NA())</f>
        <v>#N/A</v>
      </c>
      <c r="K75" s="96" t="e">
        <f ca="true">+IF(AND(ISNUMBER(OFFSET('Water Data'!$F$6,0,10*ROW('Water Data'!F69))),'Data Summary'!BZ75="Yes"),OFFSET('Water Data'!$F$6,0,10*ROW('Water Data'!F69)),NA())</f>
        <v>#N/A</v>
      </c>
      <c r="L75" s="96" t="e">
        <f ca="true">+IF(AND(ISNUMBER(OFFSET('Water Data'!$F$9,0,10*ROW('Water Data'!F69))),'Data Summary'!CA75="Yes"),OFFSET('Water Data'!$F$9,0,10*ROW('Water Data'!F69)),NA())</f>
        <v>#N/A</v>
      </c>
      <c r="M75" s="96" t="e">
        <f ca="true">+IF(AND(ISNUMBER(OFFSET('Water Data'!$G$4,0,10*ROW('Water Data'!G69))),'Data Summary'!CB75="Yes"),100-OFFSET('Water Data'!$G$4,0,10*ROW('Water Data'!G69)),NA())</f>
        <v>#N/A</v>
      </c>
      <c r="N75" s="96" t="e">
        <f ca="true">+IF(AND(ISNUMBER(OFFSET('Water Data'!$G$6,0,10*ROW('Water Data'!G69))),'Data Summary'!CC75="Yes"),OFFSET('Water Data'!$G$6,0,10*ROW('Water Data'!G69)),NA())</f>
        <v>#N/A</v>
      </c>
      <c r="O75" s="96" t="e">
        <f ca="true">+IF(AND(ISNUMBER(OFFSET('Water Data'!$G$9,0,10*ROW('Water Data'!G69))),'Data Summary'!CD75="Yes"),OFFSET('Water Data'!$G$9,0,10*ROW('Water Data'!G69)),NA())</f>
        <v>#N/A</v>
      </c>
      <c r="P75" s="96" t="e">
        <f ca="true">+IF(AND(ISNUMBER(OFFSET('Water Data'!$H$4,0,10*ROW('Water Data'!H69))),'Data Summary'!CE75="Yes"),100-OFFSET('Water Data'!$H$4,0,10*ROW('Water Data'!H69)),NA())</f>
        <v>#N/A</v>
      </c>
      <c r="Q75" s="96" t="e">
        <f ca="true">+IF(AND(ISNUMBER(OFFSET('Water Data'!$H$6,0,10*ROW('Water Data'!H69))),'Data Summary'!CF75="Yes"),OFFSET('Water Data'!$H$6,0,10*ROW('Water Data'!H69)),NA())</f>
        <v>#N/A</v>
      </c>
      <c r="R75" s="96" t="e">
        <f ca="true">+IF(AND(ISNUMBER(OFFSET('Water Data'!$H$9,0,10*ROW('Water Data'!H69))),'Data Summary'!CG75="Yes"),OFFSET('Water Data'!$H$9,0,10*ROW('Water Data'!H69)),NA())</f>
        <v>#N/A</v>
      </c>
      <c r="S75" s="96" t="e">
        <f ca="true">+IF(AND(ISNUMBER(OFFSET('Water Data'!$I$4,0,10*ROW('Water Data'!I69))),'Data Summary'!CH75="Yes"),100-OFFSET('Water Data'!$I$4,0,10*ROW('Water Data'!I69)),NA())</f>
        <v>#N/A</v>
      </c>
      <c r="T75" s="96" t="e">
        <f ca="true">+IF(AND(ISNUMBER(OFFSET('Water Data'!$I$6,0,10*ROW('Water Data'!I69))),'Data Summary'!CI75="Yes"),OFFSET('Water Data'!$I$6,0,10*ROW('Water Data'!I69)),NA())</f>
        <v>#N/A</v>
      </c>
      <c r="U75" s="96" t="e">
        <f ca="true">+IF(AND(ISNUMBER(OFFSET('Water Data'!$I$9,0,10*ROW('Water Data'!I69))),'Data Summary'!CJ75="Yes"),OFFSET('Water Data'!$I$9,0,10*ROW('Water Data'!I69)),NA())</f>
        <v>#N/A</v>
      </c>
      <c r="V75" s="97" t="e">
        <f ca="true">+IF(AND(ISNUMBER(OFFSET('Sanitation Data'!$D$4,0,10*ROW('Sanitation Data'!D69))),'Data Summary'!CK75="Yes"),100-OFFSET('Sanitation Data'!$D$4,0,10*ROW('Sanitation Data'!D69)),NA())</f>
        <v>#N/A</v>
      </c>
      <c r="W75" s="97" t="e">
        <f ca="true">+IF(AND(ISNUMBER(OFFSET('Sanitation Data'!$D$6,0,10*ROW('Sanitation Data'!D69))),'Data Summary'!CL75="Yes"),OFFSET('Sanitation Data'!$D$6,0,10*ROW('Sanitation Data'!D69)),NA())</f>
        <v>#N/A</v>
      </c>
      <c r="X75" s="97" t="e">
        <f ca="true">+IF(AND(ISNUMBER(OFFSET('Sanitation Data'!$D$10,0,10*ROW('Sanitation Data'!D69))),'Data Summary'!CM75="Yes"),OFFSET('Sanitation Data'!$D$10,0,10*ROW('Sanitation Data'!D69)),NA())</f>
        <v>#N/A</v>
      </c>
      <c r="Y75" s="97" t="e">
        <f ca="true">+IF(AND(ISNUMBER(OFFSET('Sanitation Data'!$D$11,0,10*ROW('Sanitation Data'!D69))),'Data Summary'!CN75="Yes"),OFFSET('Sanitation Data'!$D$11,0,10*ROW('Sanitation Data'!D69)),NA())</f>
        <v>#N/A</v>
      </c>
      <c r="Z75" s="97" t="e">
        <f ca="true">+IF(AND(ISNUMBER(OFFSET('Sanitation Data'!$D$12,0,10*ROW('Sanitation Data'!D69))),'Data Summary'!CO75="Yes"),OFFSET('Sanitation Data'!$D$12,0,10*ROW('Sanitation Data'!D69)),NA())</f>
        <v>#N/A</v>
      </c>
      <c r="AA75" s="97" t="e">
        <f ca="true">+IF(AND(ISNUMBER(OFFSET('Sanitation Data'!$E$4,0,10*ROW('Sanitation Data'!E69))),'Data Summary'!CP75="Yes"),100-OFFSET('Sanitation Data'!$E$4,0,10*ROW('Sanitation Data'!E69)),NA())</f>
        <v>#N/A</v>
      </c>
      <c r="AB75" s="97" t="e">
        <f ca="true">+IF(AND(ISNUMBER(OFFSET('Sanitation Data'!$E$6,0,10*ROW('Sanitation Data'!E69))),'Data Summary'!CQ75="Yes"),OFFSET('Sanitation Data'!$E$6,0,10*ROW('Sanitation Data'!E69)),NA())</f>
        <v>#N/A</v>
      </c>
      <c r="AC75" s="97" t="e">
        <f ca="true">+IF(AND(ISNUMBER(OFFSET('Sanitation Data'!$E$10,0,10*ROW('Sanitation Data'!E69))),'Data Summary'!CR75="Yes"),OFFSET('Sanitation Data'!$E$10,0,10*ROW('Sanitation Data'!E69)),NA())</f>
        <v>#N/A</v>
      </c>
      <c r="AD75" s="97" t="e">
        <f ca="true">+IF(AND(ISNUMBER(OFFSET('Sanitation Data'!$E$11,0,10*ROW('Sanitation Data'!E69))),'Data Summary'!CS75="Yes"),OFFSET('Sanitation Data'!$E$11,0,10*ROW('Sanitation Data'!E69)),NA())</f>
        <v>#N/A</v>
      </c>
      <c r="AE75" s="97" t="e">
        <f ca="true">+IF(AND(ISNUMBER(OFFSET('Sanitation Data'!$E$12,0,10*ROW('Sanitation Data'!E69))),'Data Summary'!CT75="Yes"),OFFSET('Sanitation Data'!$E$12,0,10*ROW('Sanitation Data'!E69)),NA())</f>
        <v>#N/A</v>
      </c>
      <c r="AF75" s="97" t="e">
        <f ca="true">+IF(AND(ISNUMBER(OFFSET('Sanitation Data'!$F$4,0,10*ROW('Sanitation Data'!F69))),'Data Summary'!CU75="Yes"),100-OFFSET('Sanitation Data'!$F$4,0,10*ROW('Sanitation Data'!F69)),NA())</f>
        <v>#N/A</v>
      </c>
      <c r="AG75" s="97" t="e">
        <f ca="true">+IF(AND(ISNUMBER(OFFSET('Sanitation Data'!$F$6,0,10*ROW('Sanitation Data'!F69))),'Data Summary'!CV75="Yes"),OFFSET('Sanitation Data'!$F$6,0,10*ROW('Sanitation Data'!F69)),NA())</f>
        <v>#N/A</v>
      </c>
      <c r="AH75" s="97" t="e">
        <f ca="true">+IF(AND(ISNUMBER(OFFSET('Sanitation Data'!$F$10,0,10*ROW('Sanitation Data'!F69))),'Data Summary'!CW75="Yes"),OFFSET('Sanitation Data'!$F$10,0,10*ROW('Sanitation Data'!F69)),NA())</f>
        <v>#N/A</v>
      </c>
      <c r="AI75" s="97" t="e">
        <f ca="true">+IF(AND(ISNUMBER(OFFSET('Sanitation Data'!$F$11,0,10*ROW('Sanitation Data'!F69))),'Data Summary'!CX75="Yes"),OFFSET('Sanitation Data'!$F$11,0,10*ROW('Sanitation Data'!F69)),NA())</f>
        <v>#N/A</v>
      </c>
      <c r="AJ75" s="97" t="e">
        <f ca="true">+IF(AND(ISNUMBER(OFFSET('Sanitation Data'!$F$12,0,10*ROW('Sanitation Data'!F69))),'Data Summary'!CY75="Yes"),OFFSET('Sanitation Data'!$F$12,0,10*ROW('Sanitation Data'!F69)),NA())</f>
        <v>#N/A</v>
      </c>
      <c r="AK75" s="97" t="e">
        <f ca="true">+IF(AND(ISNUMBER(OFFSET('Sanitation Data'!$G$4,0,10*ROW('Sanitation Data'!G69))),'Data Summary'!CZ75="Yes"),100-OFFSET('Sanitation Data'!$G$4,0,10*ROW('Sanitation Data'!G69)),NA())</f>
        <v>#N/A</v>
      </c>
      <c r="AL75" s="97" t="e">
        <f ca="true">+IF(AND(ISNUMBER(OFFSET('Sanitation Data'!$G$6,0,10*ROW('Sanitation Data'!G69))),'Data Summary'!DA75="Yes"),OFFSET('Sanitation Data'!$G$6,0,10*ROW('Sanitation Data'!G69)),NA())</f>
        <v>#N/A</v>
      </c>
      <c r="AM75" s="97" t="e">
        <f ca="true">+IF(AND(ISNUMBER(OFFSET('Sanitation Data'!$G$10,0,10*ROW('Sanitation Data'!G69))),'Data Summary'!DB75="Yes"),OFFSET('Sanitation Data'!$G$10,0,10*ROW('Sanitation Data'!G69)),NA())</f>
        <v>#N/A</v>
      </c>
      <c r="AN75" s="97" t="e">
        <f ca="true">+IF(AND(ISNUMBER(OFFSET('Sanitation Data'!$G$11,0,10*ROW('Sanitation Data'!G69))),'Data Summary'!DC75="Yes"),OFFSET('Sanitation Data'!$G$11,0,10*ROW('Sanitation Data'!G69)),NA())</f>
        <v>#N/A</v>
      </c>
      <c r="AO75" s="97" t="e">
        <f ca="true">+IF(AND(ISNUMBER(OFFSET('Sanitation Data'!$G$12,0,10*ROW('Sanitation Data'!G69))),'Data Summary'!DD75="Yes"),OFFSET('Sanitation Data'!$G$12,0,10*ROW('Sanitation Data'!G69)),NA())</f>
        <v>#N/A</v>
      </c>
      <c r="AP75" s="97" t="e">
        <f ca="true">+IF(AND(ISNUMBER(OFFSET('Sanitation Data'!$H$4,0,10*ROW('Sanitation Data'!H69))),'Data Summary'!DE75="Yes"),100-OFFSET('Sanitation Data'!$H$4,0,10*ROW('Sanitation Data'!H69)),NA())</f>
        <v>#N/A</v>
      </c>
      <c r="AQ75" s="97" t="e">
        <f ca="true">+IF(AND(ISNUMBER(OFFSET('Sanitation Data'!$H$6,0,10*ROW('Sanitation Data'!H69))),'Data Summary'!DF75="Yes"),OFFSET('Sanitation Data'!$H$6,0,10*ROW('Sanitation Data'!H69)),NA())</f>
        <v>#N/A</v>
      </c>
      <c r="AR75" s="97" t="e">
        <f ca="true">+IF(AND(ISNUMBER(OFFSET('Sanitation Data'!$H$10,0,10*ROW('Sanitation Data'!H69))),'Data Summary'!DG75="Yes"),OFFSET('Sanitation Data'!$H$10,0,10*ROW('Sanitation Data'!H69)),NA())</f>
        <v>#N/A</v>
      </c>
      <c r="AS75" s="97" t="e">
        <f ca="true">+IF(AND(ISNUMBER(OFFSET('Sanitation Data'!$H$11,0,10*ROW('Sanitation Data'!H69))),'Data Summary'!DH75="Yes"),OFFSET('Sanitation Data'!$H$11,0,10*ROW('Sanitation Data'!H69)),NA())</f>
        <v>#N/A</v>
      </c>
      <c r="AT75" s="97" t="e">
        <f ca="true">+IF(AND(ISNUMBER(OFFSET('Sanitation Data'!$H$12,0,10*ROW('Sanitation Data'!H69))),'Data Summary'!DI75="Yes"),OFFSET('Sanitation Data'!$H$12,0,10*ROW('Sanitation Data'!H69)),NA())</f>
        <v>#N/A</v>
      </c>
      <c r="AU75" s="97" t="e">
        <f ca="true">+IF(AND(ISNUMBER(OFFSET('Sanitation Data'!$I$4,0,10*ROW('Sanitation Data'!I69))),'Data Summary'!DJ75="Yes"),100-OFFSET('Sanitation Data'!$I$4,0,10*ROW('Sanitation Data'!I69)),NA())</f>
        <v>#N/A</v>
      </c>
      <c r="AV75" s="97" t="e">
        <f ca="true">+IF(AND(ISNUMBER(OFFSET('Sanitation Data'!$I$6,0,10*ROW('Sanitation Data'!I69))),'Data Summary'!DK75="Yes"),OFFSET('Sanitation Data'!$I$6,0,10*ROW('Sanitation Data'!I69)),NA())</f>
        <v>#N/A</v>
      </c>
      <c r="AW75" s="97" t="e">
        <f ca="true">+IF(AND(ISNUMBER(OFFSET('Sanitation Data'!$I$10,0,10*ROW('Sanitation Data'!I69))),'Data Summary'!DL75="Yes"),OFFSET('Sanitation Data'!$I$10,0,10*ROW('Sanitation Data'!I69)),NA())</f>
        <v>#N/A</v>
      </c>
      <c r="AX75" s="97" t="e">
        <f ca="true">+IF(AND(ISNUMBER(OFFSET('Sanitation Data'!$I$11,0,10*ROW('Sanitation Data'!I69))),'Data Summary'!DM75="Yes"),OFFSET('Sanitation Data'!$I$11,0,10*ROW('Sanitation Data'!I69)),NA())</f>
        <v>#N/A</v>
      </c>
      <c r="AY75" s="97" t="e">
        <f ca="true">+IF(AND(ISNUMBER(OFFSET('Sanitation Data'!$I$12,0,10*ROW('Sanitation Data'!I69))),'Data Summary'!DN75="Yes"),OFFSET('Sanitation Data'!$I$12,0,10*ROW('Sanitation Data'!I69)),NA())</f>
        <v>#N/A</v>
      </c>
      <c r="AZ75" s="98" t="e">
        <f ca="true">+IF(AND(ISNUMBER(OFFSET('Hygiene Data'!$D$5,0,10*ROW('Hygiene Data'!D69))),'Data Summary'!DO75="Yes"),OFFSET('Hygiene Data'!$D$5,0,10*ROW('Hygiene Data'!D69)),NA())</f>
        <v>#N/A</v>
      </c>
      <c r="BA75" s="98" t="e">
        <f ca="true">+IF(AND(ISNUMBER(OFFSET('Hygiene Data'!$D$7,0,10*ROW('Hygiene Data'!D69))),'Data Summary'!DP75="Yes"),OFFSET('Hygiene Data'!$D$7,0,10*ROW('Hygiene Data'!D69)),NA())</f>
        <v>#N/A</v>
      </c>
      <c r="BB75" s="98" t="e">
        <f ca="true">+IF(AND(ISNUMBER(OFFSET('Hygiene Data'!$D$9,0,10*ROW('Hygiene Data'!D69))),'Data Summary'!DQ75="Yes"),OFFSET('Hygiene Data'!$D$9,0,10*ROW('Hygiene Data'!D69)),NA())</f>
        <v>#N/A</v>
      </c>
      <c r="BC75" s="98" t="e">
        <f ca="true">+IF(AND(ISNUMBER(OFFSET('Hygiene Data'!$E$5,0,10*ROW('Hygiene Data'!E69))),'Data Summary'!DR75="Yes"),OFFSET('Hygiene Data'!$E$5,0,10*ROW('Hygiene Data'!E69)),NA())</f>
        <v>#N/A</v>
      </c>
      <c r="BD75" s="98" t="e">
        <f ca="true">+IF(AND(ISNUMBER(OFFSET('Hygiene Data'!$E$7,0,10*ROW('Hygiene Data'!E69))),'Data Summary'!DS75="Yes"),OFFSET('Hygiene Data'!$E$7,0,10*ROW('Hygiene Data'!E69)),NA())</f>
        <v>#N/A</v>
      </c>
      <c r="BE75" s="98" t="e">
        <f ca="true">+IF(AND(ISNUMBER(OFFSET('Hygiene Data'!$E$9,0,10*ROW('Hygiene Data'!E69))),'Data Summary'!DT75="Yes"),OFFSET('Hygiene Data'!$E$9,0,10*ROW('Hygiene Data'!E69)),NA())</f>
        <v>#N/A</v>
      </c>
      <c r="BF75" s="98" t="e">
        <f ca="true">+IF(AND(ISNUMBER(OFFSET('Hygiene Data'!$F$5,0,10*ROW('Hygiene Data'!F69))),'Data Summary'!DU75="Yes"),OFFSET('Hygiene Data'!$F$5,0,10*ROW('Hygiene Data'!F69)),NA())</f>
        <v>#N/A</v>
      </c>
      <c r="BG75" s="98" t="e">
        <f ca="true">+IF(AND(ISNUMBER(OFFSET('Hygiene Data'!$F$7,0,10*ROW('Hygiene Data'!F69))),'Data Summary'!DV75="Yes"),OFFSET('Hygiene Data'!$F$7,0,10*ROW('Hygiene Data'!F69)),NA())</f>
        <v>#N/A</v>
      </c>
      <c r="BH75" s="98" t="e">
        <f ca="true">+IF(AND(ISNUMBER(OFFSET('Hygiene Data'!$F$9,0,10*ROW('Hygiene Data'!F69))),'Data Summary'!DW75="Yes"),OFFSET('Hygiene Data'!$F$9,0,10*ROW('Hygiene Data'!F69)),NA())</f>
        <v>#N/A</v>
      </c>
      <c r="BI75" s="98" t="e">
        <f ca="true">+IF(AND(ISNUMBER(OFFSET('Hygiene Data'!$G$5,0,10*ROW('Hygiene Data'!G69))),'Data Summary'!DX75="Yes"),OFFSET('Hygiene Data'!$G$5,0,10*ROW('Hygiene Data'!G69)),NA())</f>
        <v>#N/A</v>
      </c>
      <c r="BJ75" s="98" t="e">
        <f ca="true">+IF(AND(ISNUMBER(OFFSET('Hygiene Data'!$G$7,0,10*ROW('Hygiene Data'!G69))),'Data Summary'!DY75="Yes"),OFFSET('Hygiene Data'!$G$7,0,10*ROW('Hygiene Data'!G69)),NA())</f>
        <v>#N/A</v>
      </c>
      <c r="BK75" s="98" t="e">
        <f ca="true">+IF(AND(ISNUMBER(OFFSET('Hygiene Data'!$G$9,0,10*ROW('Hygiene Data'!G69))),'Data Summary'!DZ75="Yes"),OFFSET('Hygiene Data'!$G$9,0,10*ROW('Hygiene Data'!G69)),NA())</f>
        <v>#N/A</v>
      </c>
      <c r="BL75" s="98" t="e">
        <f ca="true">+IF(AND(ISNUMBER(OFFSET('Hygiene Data'!$H$5,0,10*ROW('Hygiene Data'!H69))),'Data Summary'!EA75="Yes"),OFFSET('Hygiene Data'!$H$5,0,10*ROW('Hygiene Data'!H69)),NA())</f>
        <v>#N/A</v>
      </c>
      <c r="BM75" s="98" t="e">
        <f ca="true">+IF(AND(ISNUMBER(OFFSET('Hygiene Data'!$H$7,0,10*ROW('Hygiene Data'!H69))),'Data Summary'!EB75="Yes"),OFFSET('Hygiene Data'!$H$7,0,10*ROW('Hygiene Data'!H69)),NA())</f>
        <v>#N/A</v>
      </c>
      <c r="BN75" s="98" t="e">
        <f ca="true">+IF(AND(ISNUMBER(OFFSET('Hygiene Data'!$H$9,0,10*ROW('Hygiene Data'!H69))),'Data Summary'!EC75="Yes"),OFFSET('Hygiene Data'!$H$9,0,10*ROW('Hygiene Data'!H69)),NA())</f>
        <v>#N/A</v>
      </c>
      <c r="BO75" s="98" t="e">
        <f ca="true">+IF(AND(ISNUMBER(OFFSET('Hygiene Data'!$I$5,0,10*ROW('Hygiene Data'!I69))),'Data Summary'!ED75="Yes"),OFFSET('Hygiene Data'!$I$5,0,10*ROW('Hygiene Data'!I69)),NA())</f>
        <v>#N/A</v>
      </c>
      <c r="BP75" s="98" t="e">
        <f ca="true">+IF(AND(ISNUMBER(OFFSET('Hygiene Data'!$I$7,0,10*ROW('Hygiene Data'!I69))),'Data Summary'!EE75="Yes"),OFFSET('Hygiene Data'!$I$7,0,10*ROW('Hygiene Data'!I69)),NA())</f>
        <v>#N/A</v>
      </c>
      <c r="BQ75" s="98" t="e">
        <f ca="true">+IF(AND(ISNUMBER(OFFSET('Hygiene Data'!$I$9,0,10*ROW('Hygiene Data'!I69))),'Data Summary'!EF75="Yes"),OFFSET('Hygiene Data'!$I$9,0,10*ROW('Hygiene Data'!I69)),NA())</f>
        <v>#N/A</v>
      </c>
    </row>
    <row xmlns:x14ac="http://schemas.microsoft.com/office/spreadsheetml/2009/9/ac" r="76" x14ac:dyDescent="0.2">
      <c r="A76" s="339" t="e">
        <f ca="true">+RIGHT('Data Summary'!A76,LEN('Data Summary'!A76)-9)</f>
        <v>#VALUE!</v>
      </c>
      <c r="B76" s="36" t="str">
        <f ca="true">+IF(ISTEXT('Data Summary'!B76),'Data Summary'!B76,"")</f>
        <v/>
      </c>
      <c r="C76" s="338" t="e">
        <f ca="true">+VALUE('Data Summary'!C76)</f>
        <v>#VALUE!</v>
      </c>
      <c r="D76" s="96" t="e">
        <f ca="true">+IF(AND(ISNUMBER(OFFSET('Water Data'!$D$4,0,10*ROW('Water Data'!D70))),'Data Summary'!BS76="Yes"),100-OFFSET('Water Data'!$D$4,0,10*ROW('Water Data'!D70)),NA())</f>
        <v>#N/A</v>
      </c>
      <c r="E76" s="96" t="e">
        <f ca="true">+IF(AND(ISNUMBER(OFFSET('Water Data'!$D$6,0,10*ROW('Water Data'!D70))),'Data Summary'!BT76="Yes"),OFFSET('Water Data'!$D$6,0,10*ROW('Water Data'!D70)),NA())</f>
        <v>#N/A</v>
      </c>
      <c r="F76" s="96" t="e">
        <f ca="true">+IF(AND(ISNUMBER(OFFSET('Water Data'!$D$9,0,10*ROW('Water Data'!D70))),'Data Summary'!BU76="Yes"),OFFSET('Water Data'!$D$9,0,10*ROW('Water Data'!D70)),NA())</f>
        <v>#N/A</v>
      </c>
      <c r="G76" s="96" t="e">
        <f ca="true">+IF(AND(ISNUMBER(OFFSET('Water Data'!$E$4,0,10*ROW('Water Data'!E70))),'Data Summary'!BV76="Yes"),100-OFFSET('Water Data'!$E$4,0,10*ROW('Water Data'!E70)),NA())</f>
        <v>#N/A</v>
      </c>
      <c r="H76" s="96" t="e">
        <f ca="true">+IF(AND(ISNUMBER(OFFSET('Water Data'!$E$6,0,10*ROW('Water Data'!E70))),'Data Summary'!BW76="Yes"),OFFSET('Water Data'!$E$6,0,10*ROW('Water Data'!E70)),NA())</f>
        <v>#N/A</v>
      </c>
      <c r="I76" s="96" t="e">
        <f ca="true">+IF(AND(ISNUMBER(OFFSET('Water Data'!$E$9,0,10*ROW('Water Data'!E70))),'Data Summary'!BX76="Yes"),OFFSET('Water Data'!$E$9,0,10*ROW('Water Data'!E70)),NA())</f>
        <v>#N/A</v>
      </c>
      <c r="J76" s="96" t="e">
        <f ca="true">+IF(AND(ISNUMBER(OFFSET('Water Data'!$F$4,0,10*ROW('Water Data'!F70))),'Data Summary'!BY76="Yes"),100-OFFSET('Water Data'!$F$4,0,10*ROW('Water Data'!F70)),NA())</f>
        <v>#N/A</v>
      </c>
      <c r="K76" s="96" t="e">
        <f ca="true">+IF(AND(ISNUMBER(OFFSET('Water Data'!$F$6,0,10*ROW('Water Data'!F70))),'Data Summary'!BZ76="Yes"),OFFSET('Water Data'!$F$6,0,10*ROW('Water Data'!F70)),NA())</f>
        <v>#N/A</v>
      </c>
      <c r="L76" s="96" t="e">
        <f ca="true">+IF(AND(ISNUMBER(OFFSET('Water Data'!$F$9,0,10*ROW('Water Data'!F70))),'Data Summary'!CA76="Yes"),OFFSET('Water Data'!$F$9,0,10*ROW('Water Data'!F70)),NA())</f>
        <v>#N/A</v>
      </c>
      <c r="M76" s="96" t="e">
        <f ca="true">+IF(AND(ISNUMBER(OFFSET('Water Data'!$G$4,0,10*ROW('Water Data'!G70))),'Data Summary'!CB76="Yes"),100-OFFSET('Water Data'!$G$4,0,10*ROW('Water Data'!G70)),NA())</f>
        <v>#N/A</v>
      </c>
      <c r="N76" s="96" t="e">
        <f ca="true">+IF(AND(ISNUMBER(OFFSET('Water Data'!$G$6,0,10*ROW('Water Data'!G70))),'Data Summary'!CC76="Yes"),OFFSET('Water Data'!$G$6,0,10*ROW('Water Data'!G70)),NA())</f>
        <v>#N/A</v>
      </c>
      <c r="O76" s="96" t="e">
        <f ca="true">+IF(AND(ISNUMBER(OFFSET('Water Data'!$G$9,0,10*ROW('Water Data'!G70))),'Data Summary'!CD76="Yes"),OFFSET('Water Data'!$G$9,0,10*ROW('Water Data'!G70)),NA())</f>
        <v>#N/A</v>
      </c>
      <c r="P76" s="96" t="e">
        <f ca="true">+IF(AND(ISNUMBER(OFFSET('Water Data'!$H$4,0,10*ROW('Water Data'!H70))),'Data Summary'!CE76="Yes"),100-OFFSET('Water Data'!$H$4,0,10*ROW('Water Data'!H70)),NA())</f>
        <v>#N/A</v>
      </c>
      <c r="Q76" s="96" t="e">
        <f ca="true">+IF(AND(ISNUMBER(OFFSET('Water Data'!$H$6,0,10*ROW('Water Data'!H70))),'Data Summary'!CF76="Yes"),OFFSET('Water Data'!$H$6,0,10*ROW('Water Data'!H70)),NA())</f>
        <v>#N/A</v>
      </c>
      <c r="R76" s="96" t="e">
        <f ca="true">+IF(AND(ISNUMBER(OFFSET('Water Data'!$H$9,0,10*ROW('Water Data'!H70))),'Data Summary'!CG76="Yes"),OFFSET('Water Data'!$H$9,0,10*ROW('Water Data'!H70)),NA())</f>
        <v>#N/A</v>
      </c>
      <c r="S76" s="96" t="e">
        <f ca="true">+IF(AND(ISNUMBER(OFFSET('Water Data'!$I$4,0,10*ROW('Water Data'!I70))),'Data Summary'!CH76="Yes"),100-OFFSET('Water Data'!$I$4,0,10*ROW('Water Data'!I70)),NA())</f>
        <v>#N/A</v>
      </c>
      <c r="T76" s="96" t="e">
        <f ca="true">+IF(AND(ISNUMBER(OFFSET('Water Data'!$I$6,0,10*ROW('Water Data'!I70))),'Data Summary'!CI76="Yes"),OFFSET('Water Data'!$I$6,0,10*ROW('Water Data'!I70)),NA())</f>
        <v>#N/A</v>
      </c>
      <c r="U76" s="96" t="e">
        <f ca="true">+IF(AND(ISNUMBER(OFFSET('Water Data'!$I$9,0,10*ROW('Water Data'!I70))),'Data Summary'!CJ76="Yes"),OFFSET('Water Data'!$I$9,0,10*ROW('Water Data'!I70)),NA())</f>
        <v>#N/A</v>
      </c>
      <c r="V76" s="97" t="e">
        <f ca="true">+IF(AND(ISNUMBER(OFFSET('Sanitation Data'!$D$4,0,10*ROW('Sanitation Data'!D70))),'Data Summary'!CK76="Yes"),100-OFFSET('Sanitation Data'!$D$4,0,10*ROW('Sanitation Data'!D70)),NA())</f>
        <v>#N/A</v>
      </c>
      <c r="W76" s="97" t="e">
        <f ca="true">+IF(AND(ISNUMBER(OFFSET('Sanitation Data'!$D$6,0,10*ROW('Sanitation Data'!D70))),'Data Summary'!CL76="Yes"),OFFSET('Sanitation Data'!$D$6,0,10*ROW('Sanitation Data'!D70)),NA())</f>
        <v>#N/A</v>
      </c>
      <c r="X76" s="97" t="e">
        <f ca="true">+IF(AND(ISNUMBER(OFFSET('Sanitation Data'!$D$10,0,10*ROW('Sanitation Data'!D70))),'Data Summary'!CM76="Yes"),OFFSET('Sanitation Data'!$D$10,0,10*ROW('Sanitation Data'!D70)),NA())</f>
        <v>#N/A</v>
      </c>
      <c r="Y76" s="97" t="e">
        <f ca="true">+IF(AND(ISNUMBER(OFFSET('Sanitation Data'!$D$11,0,10*ROW('Sanitation Data'!D70))),'Data Summary'!CN76="Yes"),OFFSET('Sanitation Data'!$D$11,0,10*ROW('Sanitation Data'!D70)),NA())</f>
        <v>#N/A</v>
      </c>
      <c r="Z76" s="97" t="e">
        <f ca="true">+IF(AND(ISNUMBER(OFFSET('Sanitation Data'!$D$12,0,10*ROW('Sanitation Data'!D70))),'Data Summary'!CO76="Yes"),OFFSET('Sanitation Data'!$D$12,0,10*ROW('Sanitation Data'!D70)),NA())</f>
        <v>#N/A</v>
      </c>
      <c r="AA76" s="97" t="e">
        <f ca="true">+IF(AND(ISNUMBER(OFFSET('Sanitation Data'!$E$4,0,10*ROW('Sanitation Data'!E70))),'Data Summary'!CP76="Yes"),100-OFFSET('Sanitation Data'!$E$4,0,10*ROW('Sanitation Data'!E70)),NA())</f>
        <v>#N/A</v>
      </c>
      <c r="AB76" s="97" t="e">
        <f ca="true">+IF(AND(ISNUMBER(OFFSET('Sanitation Data'!$E$6,0,10*ROW('Sanitation Data'!E70))),'Data Summary'!CQ76="Yes"),OFFSET('Sanitation Data'!$E$6,0,10*ROW('Sanitation Data'!E70)),NA())</f>
        <v>#N/A</v>
      </c>
      <c r="AC76" s="97" t="e">
        <f ca="true">+IF(AND(ISNUMBER(OFFSET('Sanitation Data'!$E$10,0,10*ROW('Sanitation Data'!E70))),'Data Summary'!CR76="Yes"),OFFSET('Sanitation Data'!$E$10,0,10*ROW('Sanitation Data'!E70)),NA())</f>
        <v>#N/A</v>
      </c>
      <c r="AD76" s="97" t="e">
        <f ca="true">+IF(AND(ISNUMBER(OFFSET('Sanitation Data'!$E$11,0,10*ROW('Sanitation Data'!E70))),'Data Summary'!CS76="Yes"),OFFSET('Sanitation Data'!$E$11,0,10*ROW('Sanitation Data'!E70)),NA())</f>
        <v>#N/A</v>
      </c>
      <c r="AE76" s="97" t="e">
        <f ca="true">+IF(AND(ISNUMBER(OFFSET('Sanitation Data'!$E$12,0,10*ROW('Sanitation Data'!E70))),'Data Summary'!CT76="Yes"),OFFSET('Sanitation Data'!$E$12,0,10*ROW('Sanitation Data'!E70)),NA())</f>
        <v>#N/A</v>
      </c>
      <c r="AF76" s="97" t="e">
        <f ca="true">+IF(AND(ISNUMBER(OFFSET('Sanitation Data'!$F$4,0,10*ROW('Sanitation Data'!F70))),'Data Summary'!CU76="Yes"),100-OFFSET('Sanitation Data'!$F$4,0,10*ROW('Sanitation Data'!F70)),NA())</f>
        <v>#N/A</v>
      </c>
      <c r="AG76" s="97" t="e">
        <f ca="true">+IF(AND(ISNUMBER(OFFSET('Sanitation Data'!$F$6,0,10*ROW('Sanitation Data'!F70))),'Data Summary'!CV76="Yes"),OFFSET('Sanitation Data'!$F$6,0,10*ROW('Sanitation Data'!F70)),NA())</f>
        <v>#N/A</v>
      </c>
      <c r="AH76" s="97" t="e">
        <f ca="true">+IF(AND(ISNUMBER(OFFSET('Sanitation Data'!$F$10,0,10*ROW('Sanitation Data'!F70))),'Data Summary'!CW76="Yes"),OFFSET('Sanitation Data'!$F$10,0,10*ROW('Sanitation Data'!F70)),NA())</f>
        <v>#N/A</v>
      </c>
      <c r="AI76" s="97" t="e">
        <f ca="true">+IF(AND(ISNUMBER(OFFSET('Sanitation Data'!$F$11,0,10*ROW('Sanitation Data'!F70))),'Data Summary'!CX76="Yes"),OFFSET('Sanitation Data'!$F$11,0,10*ROW('Sanitation Data'!F70)),NA())</f>
        <v>#N/A</v>
      </c>
      <c r="AJ76" s="97" t="e">
        <f ca="true">+IF(AND(ISNUMBER(OFFSET('Sanitation Data'!$F$12,0,10*ROW('Sanitation Data'!F70))),'Data Summary'!CY76="Yes"),OFFSET('Sanitation Data'!$F$12,0,10*ROW('Sanitation Data'!F70)),NA())</f>
        <v>#N/A</v>
      </c>
      <c r="AK76" s="97" t="e">
        <f ca="true">+IF(AND(ISNUMBER(OFFSET('Sanitation Data'!$G$4,0,10*ROW('Sanitation Data'!G70))),'Data Summary'!CZ76="Yes"),100-OFFSET('Sanitation Data'!$G$4,0,10*ROW('Sanitation Data'!G70)),NA())</f>
        <v>#N/A</v>
      </c>
      <c r="AL76" s="97" t="e">
        <f ca="true">+IF(AND(ISNUMBER(OFFSET('Sanitation Data'!$G$6,0,10*ROW('Sanitation Data'!G70))),'Data Summary'!DA76="Yes"),OFFSET('Sanitation Data'!$G$6,0,10*ROW('Sanitation Data'!G70)),NA())</f>
        <v>#N/A</v>
      </c>
      <c r="AM76" s="97" t="e">
        <f ca="true">+IF(AND(ISNUMBER(OFFSET('Sanitation Data'!$G$10,0,10*ROW('Sanitation Data'!G70))),'Data Summary'!DB76="Yes"),OFFSET('Sanitation Data'!$G$10,0,10*ROW('Sanitation Data'!G70)),NA())</f>
        <v>#N/A</v>
      </c>
      <c r="AN76" s="97" t="e">
        <f ca="true">+IF(AND(ISNUMBER(OFFSET('Sanitation Data'!$G$11,0,10*ROW('Sanitation Data'!G70))),'Data Summary'!DC76="Yes"),OFFSET('Sanitation Data'!$G$11,0,10*ROW('Sanitation Data'!G70)),NA())</f>
        <v>#N/A</v>
      </c>
      <c r="AO76" s="97" t="e">
        <f ca="true">+IF(AND(ISNUMBER(OFFSET('Sanitation Data'!$G$12,0,10*ROW('Sanitation Data'!G70))),'Data Summary'!DD76="Yes"),OFFSET('Sanitation Data'!$G$12,0,10*ROW('Sanitation Data'!G70)),NA())</f>
        <v>#N/A</v>
      </c>
      <c r="AP76" s="97" t="e">
        <f ca="true">+IF(AND(ISNUMBER(OFFSET('Sanitation Data'!$H$4,0,10*ROW('Sanitation Data'!H70))),'Data Summary'!DE76="Yes"),100-OFFSET('Sanitation Data'!$H$4,0,10*ROW('Sanitation Data'!H70)),NA())</f>
        <v>#N/A</v>
      </c>
      <c r="AQ76" s="97" t="e">
        <f ca="true">+IF(AND(ISNUMBER(OFFSET('Sanitation Data'!$H$6,0,10*ROW('Sanitation Data'!H70))),'Data Summary'!DF76="Yes"),OFFSET('Sanitation Data'!$H$6,0,10*ROW('Sanitation Data'!H70)),NA())</f>
        <v>#N/A</v>
      </c>
      <c r="AR76" s="97" t="e">
        <f ca="true">+IF(AND(ISNUMBER(OFFSET('Sanitation Data'!$H$10,0,10*ROW('Sanitation Data'!H70))),'Data Summary'!DG76="Yes"),OFFSET('Sanitation Data'!$H$10,0,10*ROW('Sanitation Data'!H70)),NA())</f>
        <v>#N/A</v>
      </c>
      <c r="AS76" s="97" t="e">
        <f ca="true">+IF(AND(ISNUMBER(OFFSET('Sanitation Data'!$H$11,0,10*ROW('Sanitation Data'!H70))),'Data Summary'!DH76="Yes"),OFFSET('Sanitation Data'!$H$11,0,10*ROW('Sanitation Data'!H70)),NA())</f>
        <v>#N/A</v>
      </c>
      <c r="AT76" s="97" t="e">
        <f ca="true">+IF(AND(ISNUMBER(OFFSET('Sanitation Data'!$H$12,0,10*ROW('Sanitation Data'!H70))),'Data Summary'!DI76="Yes"),OFFSET('Sanitation Data'!$H$12,0,10*ROW('Sanitation Data'!H70)),NA())</f>
        <v>#N/A</v>
      </c>
      <c r="AU76" s="97" t="e">
        <f ca="true">+IF(AND(ISNUMBER(OFFSET('Sanitation Data'!$I$4,0,10*ROW('Sanitation Data'!I70))),'Data Summary'!DJ76="Yes"),100-OFFSET('Sanitation Data'!$I$4,0,10*ROW('Sanitation Data'!I70)),NA())</f>
        <v>#N/A</v>
      </c>
      <c r="AV76" s="97" t="e">
        <f ca="true">+IF(AND(ISNUMBER(OFFSET('Sanitation Data'!$I$6,0,10*ROW('Sanitation Data'!I70))),'Data Summary'!DK76="Yes"),OFFSET('Sanitation Data'!$I$6,0,10*ROW('Sanitation Data'!I70)),NA())</f>
        <v>#N/A</v>
      </c>
      <c r="AW76" s="97" t="e">
        <f ca="true">+IF(AND(ISNUMBER(OFFSET('Sanitation Data'!$I$10,0,10*ROW('Sanitation Data'!I70))),'Data Summary'!DL76="Yes"),OFFSET('Sanitation Data'!$I$10,0,10*ROW('Sanitation Data'!I70)),NA())</f>
        <v>#N/A</v>
      </c>
      <c r="AX76" s="97" t="e">
        <f ca="true">+IF(AND(ISNUMBER(OFFSET('Sanitation Data'!$I$11,0,10*ROW('Sanitation Data'!I70))),'Data Summary'!DM76="Yes"),OFFSET('Sanitation Data'!$I$11,0,10*ROW('Sanitation Data'!I70)),NA())</f>
        <v>#N/A</v>
      </c>
      <c r="AY76" s="97" t="e">
        <f ca="true">+IF(AND(ISNUMBER(OFFSET('Sanitation Data'!$I$12,0,10*ROW('Sanitation Data'!I70))),'Data Summary'!DN76="Yes"),OFFSET('Sanitation Data'!$I$12,0,10*ROW('Sanitation Data'!I70)),NA())</f>
        <v>#N/A</v>
      </c>
      <c r="AZ76" s="98" t="e">
        <f ca="true">+IF(AND(ISNUMBER(OFFSET('Hygiene Data'!$D$5,0,10*ROW('Hygiene Data'!D70))),'Data Summary'!DO76="Yes"),OFFSET('Hygiene Data'!$D$5,0,10*ROW('Hygiene Data'!D70)),NA())</f>
        <v>#N/A</v>
      </c>
      <c r="BA76" s="98" t="e">
        <f ca="true">+IF(AND(ISNUMBER(OFFSET('Hygiene Data'!$D$7,0,10*ROW('Hygiene Data'!D70))),'Data Summary'!DP76="Yes"),OFFSET('Hygiene Data'!$D$7,0,10*ROW('Hygiene Data'!D70)),NA())</f>
        <v>#N/A</v>
      </c>
      <c r="BB76" s="98" t="e">
        <f ca="true">+IF(AND(ISNUMBER(OFFSET('Hygiene Data'!$D$9,0,10*ROW('Hygiene Data'!D70))),'Data Summary'!DQ76="Yes"),OFFSET('Hygiene Data'!$D$9,0,10*ROW('Hygiene Data'!D70)),NA())</f>
        <v>#N/A</v>
      </c>
      <c r="BC76" s="98" t="e">
        <f ca="true">+IF(AND(ISNUMBER(OFFSET('Hygiene Data'!$E$5,0,10*ROW('Hygiene Data'!E70))),'Data Summary'!DR76="Yes"),OFFSET('Hygiene Data'!$E$5,0,10*ROW('Hygiene Data'!E70)),NA())</f>
        <v>#N/A</v>
      </c>
      <c r="BD76" s="98" t="e">
        <f ca="true">+IF(AND(ISNUMBER(OFFSET('Hygiene Data'!$E$7,0,10*ROW('Hygiene Data'!E70))),'Data Summary'!DS76="Yes"),OFFSET('Hygiene Data'!$E$7,0,10*ROW('Hygiene Data'!E70)),NA())</f>
        <v>#N/A</v>
      </c>
      <c r="BE76" s="98" t="e">
        <f ca="true">+IF(AND(ISNUMBER(OFFSET('Hygiene Data'!$E$9,0,10*ROW('Hygiene Data'!E70))),'Data Summary'!DT76="Yes"),OFFSET('Hygiene Data'!$E$9,0,10*ROW('Hygiene Data'!E70)),NA())</f>
        <v>#N/A</v>
      </c>
      <c r="BF76" s="98" t="e">
        <f ca="true">+IF(AND(ISNUMBER(OFFSET('Hygiene Data'!$F$5,0,10*ROW('Hygiene Data'!F70))),'Data Summary'!DU76="Yes"),OFFSET('Hygiene Data'!$F$5,0,10*ROW('Hygiene Data'!F70)),NA())</f>
        <v>#N/A</v>
      </c>
      <c r="BG76" s="98" t="e">
        <f ca="true">+IF(AND(ISNUMBER(OFFSET('Hygiene Data'!$F$7,0,10*ROW('Hygiene Data'!F70))),'Data Summary'!DV76="Yes"),OFFSET('Hygiene Data'!$F$7,0,10*ROW('Hygiene Data'!F70)),NA())</f>
        <v>#N/A</v>
      </c>
      <c r="BH76" s="98" t="e">
        <f ca="true">+IF(AND(ISNUMBER(OFFSET('Hygiene Data'!$F$9,0,10*ROW('Hygiene Data'!F70))),'Data Summary'!DW76="Yes"),OFFSET('Hygiene Data'!$F$9,0,10*ROW('Hygiene Data'!F70)),NA())</f>
        <v>#N/A</v>
      </c>
      <c r="BI76" s="98" t="e">
        <f ca="true">+IF(AND(ISNUMBER(OFFSET('Hygiene Data'!$G$5,0,10*ROW('Hygiene Data'!G70))),'Data Summary'!DX76="Yes"),OFFSET('Hygiene Data'!$G$5,0,10*ROW('Hygiene Data'!G70)),NA())</f>
        <v>#N/A</v>
      </c>
      <c r="BJ76" s="98" t="e">
        <f ca="true">+IF(AND(ISNUMBER(OFFSET('Hygiene Data'!$G$7,0,10*ROW('Hygiene Data'!G70))),'Data Summary'!DY76="Yes"),OFFSET('Hygiene Data'!$G$7,0,10*ROW('Hygiene Data'!G70)),NA())</f>
        <v>#N/A</v>
      </c>
      <c r="BK76" s="98" t="e">
        <f ca="true">+IF(AND(ISNUMBER(OFFSET('Hygiene Data'!$G$9,0,10*ROW('Hygiene Data'!G70))),'Data Summary'!DZ76="Yes"),OFFSET('Hygiene Data'!$G$9,0,10*ROW('Hygiene Data'!G70)),NA())</f>
        <v>#N/A</v>
      </c>
      <c r="BL76" s="98" t="e">
        <f ca="true">+IF(AND(ISNUMBER(OFFSET('Hygiene Data'!$H$5,0,10*ROW('Hygiene Data'!H70))),'Data Summary'!EA76="Yes"),OFFSET('Hygiene Data'!$H$5,0,10*ROW('Hygiene Data'!H70)),NA())</f>
        <v>#N/A</v>
      </c>
      <c r="BM76" s="98" t="e">
        <f ca="true">+IF(AND(ISNUMBER(OFFSET('Hygiene Data'!$H$7,0,10*ROW('Hygiene Data'!H70))),'Data Summary'!EB76="Yes"),OFFSET('Hygiene Data'!$H$7,0,10*ROW('Hygiene Data'!H70)),NA())</f>
        <v>#N/A</v>
      </c>
      <c r="BN76" s="98" t="e">
        <f ca="true">+IF(AND(ISNUMBER(OFFSET('Hygiene Data'!$H$9,0,10*ROW('Hygiene Data'!H70))),'Data Summary'!EC76="Yes"),OFFSET('Hygiene Data'!$H$9,0,10*ROW('Hygiene Data'!H70)),NA())</f>
        <v>#N/A</v>
      </c>
      <c r="BO76" s="98" t="e">
        <f ca="true">+IF(AND(ISNUMBER(OFFSET('Hygiene Data'!$I$5,0,10*ROW('Hygiene Data'!I70))),'Data Summary'!ED76="Yes"),OFFSET('Hygiene Data'!$I$5,0,10*ROW('Hygiene Data'!I70)),NA())</f>
        <v>#N/A</v>
      </c>
      <c r="BP76" s="98" t="e">
        <f ca="true">+IF(AND(ISNUMBER(OFFSET('Hygiene Data'!$I$7,0,10*ROW('Hygiene Data'!I70))),'Data Summary'!EE76="Yes"),OFFSET('Hygiene Data'!$I$7,0,10*ROW('Hygiene Data'!I70)),NA())</f>
        <v>#N/A</v>
      </c>
      <c r="BQ76" s="98" t="e">
        <f ca="true">+IF(AND(ISNUMBER(OFFSET('Hygiene Data'!$I$9,0,10*ROW('Hygiene Data'!I70))),'Data Summary'!EF76="Yes"),OFFSET('Hygiene Data'!$I$9,0,10*ROW('Hygiene Data'!I70)),NA())</f>
        <v>#N/A</v>
      </c>
    </row>
    <row xmlns:x14ac="http://schemas.microsoft.com/office/spreadsheetml/2009/9/ac" r="77" x14ac:dyDescent="0.2">
      <c r="A77" s="339" t="e">
        <f ca="true">+RIGHT('Data Summary'!A77,LEN('Data Summary'!A77)-9)</f>
        <v>#VALUE!</v>
      </c>
      <c r="B77" s="36" t="str">
        <f ca="true">+IF(ISTEXT('Data Summary'!B77),'Data Summary'!B77,"")</f>
        <v/>
      </c>
      <c r="C77" s="338" t="e">
        <f ca="true">+VALUE('Data Summary'!C77)</f>
        <v>#VALUE!</v>
      </c>
      <c r="D77" s="96" t="e">
        <f ca="true">+IF(AND(ISNUMBER(OFFSET('Water Data'!$D$4,0,10*ROW('Water Data'!D71))),'Data Summary'!BS77="Yes"),100-OFFSET('Water Data'!$D$4,0,10*ROW('Water Data'!D71)),NA())</f>
        <v>#N/A</v>
      </c>
      <c r="E77" s="96" t="e">
        <f ca="true">+IF(AND(ISNUMBER(OFFSET('Water Data'!$D$6,0,10*ROW('Water Data'!D71))),'Data Summary'!BT77="Yes"),OFFSET('Water Data'!$D$6,0,10*ROW('Water Data'!D71)),NA())</f>
        <v>#N/A</v>
      </c>
      <c r="F77" s="96" t="e">
        <f ca="true">+IF(AND(ISNUMBER(OFFSET('Water Data'!$D$9,0,10*ROW('Water Data'!D71))),'Data Summary'!BU77="Yes"),OFFSET('Water Data'!$D$9,0,10*ROW('Water Data'!D71)),NA())</f>
        <v>#N/A</v>
      </c>
      <c r="G77" s="96" t="e">
        <f ca="true">+IF(AND(ISNUMBER(OFFSET('Water Data'!$E$4,0,10*ROW('Water Data'!E71))),'Data Summary'!BV77="Yes"),100-OFFSET('Water Data'!$E$4,0,10*ROW('Water Data'!E71)),NA())</f>
        <v>#N/A</v>
      </c>
      <c r="H77" s="96" t="e">
        <f ca="true">+IF(AND(ISNUMBER(OFFSET('Water Data'!$E$6,0,10*ROW('Water Data'!E71))),'Data Summary'!BW77="Yes"),OFFSET('Water Data'!$E$6,0,10*ROW('Water Data'!E71)),NA())</f>
        <v>#N/A</v>
      </c>
      <c r="I77" s="96" t="e">
        <f ca="true">+IF(AND(ISNUMBER(OFFSET('Water Data'!$E$9,0,10*ROW('Water Data'!E71))),'Data Summary'!BX77="Yes"),OFFSET('Water Data'!$E$9,0,10*ROW('Water Data'!E71)),NA())</f>
        <v>#N/A</v>
      </c>
      <c r="J77" s="96" t="e">
        <f ca="true">+IF(AND(ISNUMBER(OFFSET('Water Data'!$F$4,0,10*ROW('Water Data'!F71))),'Data Summary'!BY77="Yes"),100-OFFSET('Water Data'!$F$4,0,10*ROW('Water Data'!F71)),NA())</f>
        <v>#N/A</v>
      </c>
      <c r="K77" s="96" t="e">
        <f ca="true">+IF(AND(ISNUMBER(OFFSET('Water Data'!$F$6,0,10*ROW('Water Data'!F71))),'Data Summary'!BZ77="Yes"),OFFSET('Water Data'!$F$6,0,10*ROW('Water Data'!F71)),NA())</f>
        <v>#N/A</v>
      </c>
      <c r="L77" s="96" t="e">
        <f ca="true">+IF(AND(ISNUMBER(OFFSET('Water Data'!$F$9,0,10*ROW('Water Data'!F71))),'Data Summary'!CA77="Yes"),OFFSET('Water Data'!$F$9,0,10*ROW('Water Data'!F71)),NA())</f>
        <v>#N/A</v>
      </c>
      <c r="M77" s="96" t="e">
        <f ca="true">+IF(AND(ISNUMBER(OFFSET('Water Data'!$G$4,0,10*ROW('Water Data'!G71))),'Data Summary'!CB77="Yes"),100-OFFSET('Water Data'!$G$4,0,10*ROW('Water Data'!G71)),NA())</f>
        <v>#N/A</v>
      </c>
      <c r="N77" s="96" t="e">
        <f ca="true">+IF(AND(ISNUMBER(OFFSET('Water Data'!$G$6,0,10*ROW('Water Data'!G71))),'Data Summary'!CC77="Yes"),OFFSET('Water Data'!$G$6,0,10*ROW('Water Data'!G71)),NA())</f>
        <v>#N/A</v>
      </c>
      <c r="O77" s="96" t="e">
        <f ca="true">+IF(AND(ISNUMBER(OFFSET('Water Data'!$G$9,0,10*ROW('Water Data'!G71))),'Data Summary'!CD77="Yes"),OFFSET('Water Data'!$G$9,0,10*ROW('Water Data'!G71)),NA())</f>
        <v>#N/A</v>
      </c>
      <c r="P77" s="96" t="e">
        <f ca="true">+IF(AND(ISNUMBER(OFFSET('Water Data'!$H$4,0,10*ROW('Water Data'!H71))),'Data Summary'!CE77="Yes"),100-OFFSET('Water Data'!$H$4,0,10*ROW('Water Data'!H71)),NA())</f>
        <v>#N/A</v>
      </c>
      <c r="Q77" s="96" t="e">
        <f ca="true">+IF(AND(ISNUMBER(OFFSET('Water Data'!$H$6,0,10*ROW('Water Data'!H71))),'Data Summary'!CF77="Yes"),OFFSET('Water Data'!$H$6,0,10*ROW('Water Data'!H71)),NA())</f>
        <v>#N/A</v>
      </c>
      <c r="R77" s="96" t="e">
        <f ca="true">+IF(AND(ISNUMBER(OFFSET('Water Data'!$H$9,0,10*ROW('Water Data'!H71))),'Data Summary'!CG77="Yes"),OFFSET('Water Data'!$H$9,0,10*ROW('Water Data'!H71)),NA())</f>
        <v>#N/A</v>
      </c>
      <c r="S77" s="96" t="e">
        <f ca="true">+IF(AND(ISNUMBER(OFFSET('Water Data'!$I$4,0,10*ROW('Water Data'!I71))),'Data Summary'!CH77="Yes"),100-OFFSET('Water Data'!$I$4,0,10*ROW('Water Data'!I71)),NA())</f>
        <v>#N/A</v>
      </c>
      <c r="T77" s="96" t="e">
        <f ca="true">+IF(AND(ISNUMBER(OFFSET('Water Data'!$I$6,0,10*ROW('Water Data'!I71))),'Data Summary'!CI77="Yes"),OFFSET('Water Data'!$I$6,0,10*ROW('Water Data'!I71)),NA())</f>
        <v>#N/A</v>
      </c>
      <c r="U77" s="96" t="e">
        <f ca="true">+IF(AND(ISNUMBER(OFFSET('Water Data'!$I$9,0,10*ROW('Water Data'!I71))),'Data Summary'!CJ77="Yes"),OFFSET('Water Data'!$I$9,0,10*ROW('Water Data'!I71)),NA())</f>
        <v>#N/A</v>
      </c>
      <c r="V77" s="97" t="e">
        <f ca="true">+IF(AND(ISNUMBER(OFFSET('Sanitation Data'!$D$4,0,10*ROW('Sanitation Data'!D71))),'Data Summary'!CK77="Yes"),100-OFFSET('Sanitation Data'!$D$4,0,10*ROW('Sanitation Data'!D71)),NA())</f>
        <v>#N/A</v>
      </c>
      <c r="W77" s="97" t="e">
        <f ca="true">+IF(AND(ISNUMBER(OFFSET('Sanitation Data'!$D$6,0,10*ROW('Sanitation Data'!D71))),'Data Summary'!CL77="Yes"),OFFSET('Sanitation Data'!$D$6,0,10*ROW('Sanitation Data'!D71)),NA())</f>
        <v>#N/A</v>
      </c>
      <c r="X77" s="97" t="e">
        <f ca="true">+IF(AND(ISNUMBER(OFFSET('Sanitation Data'!$D$10,0,10*ROW('Sanitation Data'!D71))),'Data Summary'!CM77="Yes"),OFFSET('Sanitation Data'!$D$10,0,10*ROW('Sanitation Data'!D71)),NA())</f>
        <v>#N/A</v>
      </c>
      <c r="Y77" s="97" t="e">
        <f ca="true">+IF(AND(ISNUMBER(OFFSET('Sanitation Data'!$D$11,0,10*ROW('Sanitation Data'!D71))),'Data Summary'!CN77="Yes"),OFFSET('Sanitation Data'!$D$11,0,10*ROW('Sanitation Data'!D71)),NA())</f>
        <v>#N/A</v>
      </c>
      <c r="Z77" s="97" t="e">
        <f ca="true">+IF(AND(ISNUMBER(OFFSET('Sanitation Data'!$D$12,0,10*ROW('Sanitation Data'!D71))),'Data Summary'!CO77="Yes"),OFFSET('Sanitation Data'!$D$12,0,10*ROW('Sanitation Data'!D71)),NA())</f>
        <v>#N/A</v>
      </c>
      <c r="AA77" s="97" t="e">
        <f ca="true">+IF(AND(ISNUMBER(OFFSET('Sanitation Data'!$E$4,0,10*ROW('Sanitation Data'!E71))),'Data Summary'!CP77="Yes"),100-OFFSET('Sanitation Data'!$E$4,0,10*ROW('Sanitation Data'!E71)),NA())</f>
        <v>#N/A</v>
      </c>
      <c r="AB77" s="97" t="e">
        <f ca="true">+IF(AND(ISNUMBER(OFFSET('Sanitation Data'!$E$6,0,10*ROW('Sanitation Data'!E71))),'Data Summary'!CQ77="Yes"),OFFSET('Sanitation Data'!$E$6,0,10*ROW('Sanitation Data'!E71)),NA())</f>
        <v>#N/A</v>
      </c>
      <c r="AC77" s="97" t="e">
        <f ca="true">+IF(AND(ISNUMBER(OFFSET('Sanitation Data'!$E$10,0,10*ROW('Sanitation Data'!E71))),'Data Summary'!CR77="Yes"),OFFSET('Sanitation Data'!$E$10,0,10*ROW('Sanitation Data'!E71)),NA())</f>
        <v>#N/A</v>
      </c>
      <c r="AD77" s="97" t="e">
        <f ca="true">+IF(AND(ISNUMBER(OFFSET('Sanitation Data'!$E$11,0,10*ROW('Sanitation Data'!E71))),'Data Summary'!CS77="Yes"),OFFSET('Sanitation Data'!$E$11,0,10*ROW('Sanitation Data'!E71)),NA())</f>
        <v>#N/A</v>
      </c>
      <c r="AE77" s="97" t="e">
        <f ca="true">+IF(AND(ISNUMBER(OFFSET('Sanitation Data'!$E$12,0,10*ROW('Sanitation Data'!E71))),'Data Summary'!CT77="Yes"),OFFSET('Sanitation Data'!$E$12,0,10*ROW('Sanitation Data'!E71)),NA())</f>
        <v>#N/A</v>
      </c>
      <c r="AF77" s="97" t="e">
        <f ca="true">+IF(AND(ISNUMBER(OFFSET('Sanitation Data'!$F$4,0,10*ROW('Sanitation Data'!F71))),'Data Summary'!CU77="Yes"),100-OFFSET('Sanitation Data'!$F$4,0,10*ROW('Sanitation Data'!F71)),NA())</f>
        <v>#N/A</v>
      </c>
      <c r="AG77" s="97" t="e">
        <f ca="true">+IF(AND(ISNUMBER(OFFSET('Sanitation Data'!$F$6,0,10*ROW('Sanitation Data'!F71))),'Data Summary'!CV77="Yes"),OFFSET('Sanitation Data'!$F$6,0,10*ROW('Sanitation Data'!F71)),NA())</f>
        <v>#N/A</v>
      </c>
      <c r="AH77" s="97" t="e">
        <f ca="true">+IF(AND(ISNUMBER(OFFSET('Sanitation Data'!$F$10,0,10*ROW('Sanitation Data'!F71))),'Data Summary'!CW77="Yes"),OFFSET('Sanitation Data'!$F$10,0,10*ROW('Sanitation Data'!F71)),NA())</f>
        <v>#N/A</v>
      </c>
      <c r="AI77" s="97" t="e">
        <f ca="true">+IF(AND(ISNUMBER(OFFSET('Sanitation Data'!$F$11,0,10*ROW('Sanitation Data'!F71))),'Data Summary'!CX77="Yes"),OFFSET('Sanitation Data'!$F$11,0,10*ROW('Sanitation Data'!F71)),NA())</f>
        <v>#N/A</v>
      </c>
      <c r="AJ77" s="97" t="e">
        <f ca="true">+IF(AND(ISNUMBER(OFFSET('Sanitation Data'!$F$12,0,10*ROW('Sanitation Data'!F71))),'Data Summary'!CY77="Yes"),OFFSET('Sanitation Data'!$F$12,0,10*ROW('Sanitation Data'!F71)),NA())</f>
        <v>#N/A</v>
      </c>
      <c r="AK77" s="97" t="e">
        <f ca="true">+IF(AND(ISNUMBER(OFFSET('Sanitation Data'!$G$4,0,10*ROW('Sanitation Data'!G71))),'Data Summary'!CZ77="Yes"),100-OFFSET('Sanitation Data'!$G$4,0,10*ROW('Sanitation Data'!G71)),NA())</f>
        <v>#N/A</v>
      </c>
      <c r="AL77" s="97" t="e">
        <f ca="true">+IF(AND(ISNUMBER(OFFSET('Sanitation Data'!$G$6,0,10*ROW('Sanitation Data'!G71))),'Data Summary'!DA77="Yes"),OFFSET('Sanitation Data'!$G$6,0,10*ROW('Sanitation Data'!G71)),NA())</f>
        <v>#N/A</v>
      </c>
      <c r="AM77" s="97" t="e">
        <f ca="true">+IF(AND(ISNUMBER(OFFSET('Sanitation Data'!$G$10,0,10*ROW('Sanitation Data'!G71))),'Data Summary'!DB77="Yes"),OFFSET('Sanitation Data'!$G$10,0,10*ROW('Sanitation Data'!G71)),NA())</f>
        <v>#N/A</v>
      </c>
      <c r="AN77" s="97" t="e">
        <f ca="true">+IF(AND(ISNUMBER(OFFSET('Sanitation Data'!$G$11,0,10*ROW('Sanitation Data'!G71))),'Data Summary'!DC77="Yes"),OFFSET('Sanitation Data'!$G$11,0,10*ROW('Sanitation Data'!G71)),NA())</f>
        <v>#N/A</v>
      </c>
      <c r="AO77" s="97" t="e">
        <f ca="true">+IF(AND(ISNUMBER(OFFSET('Sanitation Data'!$G$12,0,10*ROW('Sanitation Data'!G71))),'Data Summary'!DD77="Yes"),OFFSET('Sanitation Data'!$G$12,0,10*ROW('Sanitation Data'!G71)),NA())</f>
        <v>#N/A</v>
      </c>
      <c r="AP77" s="97" t="e">
        <f ca="true">+IF(AND(ISNUMBER(OFFSET('Sanitation Data'!$H$4,0,10*ROW('Sanitation Data'!H71))),'Data Summary'!DE77="Yes"),100-OFFSET('Sanitation Data'!$H$4,0,10*ROW('Sanitation Data'!H71)),NA())</f>
        <v>#N/A</v>
      </c>
      <c r="AQ77" s="97" t="e">
        <f ca="true">+IF(AND(ISNUMBER(OFFSET('Sanitation Data'!$H$6,0,10*ROW('Sanitation Data'!H71))),'Data Summary'!DF77="Yes"),OFFSET('Sanitation Data'!$H$6,0,10*ROW('Sanitation Data'!H71)),NA())</f>
        <v>#N/A</v>
      </c>
      <c r="AR77" s="97" t="e">
        <f ca="true">+IF(AND(ISNUMBER(OFFSET('Sanitation Data'!$H$10,0,10*ROW('Sanitation Data'!H71))),'Data Summary'!DG77="Yes"),OFFSET('Sanitation Data'!$H$10,0,10*ROW('Sanitation Data'!H71)),NA())</f>
        <v>#N/A</v>
      </c>
      <c r="AS77" s="97" t="e">
        <f ca="true">+IF(AND(ISNUMBER(OFFSET('Sanitation Data'!$H$11,0,10*ROW('Sanitation Data'!H71))),'Data Summary'!DH77="Yes"),OFFSET('Sanitation Data'!$H$11,0,10*ROW('Sanitation Data'!H71)),NA())</f>
        <v>#N/A</v>
      </c>
      <c r="AT77" s="97" t="e">
        <f ca="true">+IF(AND(ISNUMBER(OFFSET('Sanitation Data'!$H$12,0,10*ROW('Sanitation Data'!H71))),'Data Summary'!DI77="Yes"),OFFSET('Sanitation Data'!$H$12,0,10*ROW('Sanitation Data'!H71)),NA())</f>
        <v>#N/A</v>
      </c>
      <c r="AU77" s="97" t="e">
        <f ca="true">+IF(AND(ISNUMBER(OFFSET('Sanitation Data'!$I$4,0,10*ROW('Sanitation Data'!I71))),'Data Summary'!DJ77="Yes"),100-OFFSET('Sanitation Data'!$I$4,0,10*ROW('Sanitation Data'!I71)),NA())</f>
        <v>#N/A</v>
      </c>
      <c r="AV77" s="97" t="e">
        <f ca="true">+IF(AND(ISNUMBER(OFFSET('Sanitation Data'!$I$6,0,10*ROW('Sanitation Data'!I71))),'Data Summary'!DK77="Yes"),OFFSET('Sanitation Data'!$I$6,0,10*ROW('Sanitation Data'!I71)),NA())</f>
        <v>#N/A</v>
      </c>
      <c r="AW77" s="97" t="e">
        <f ca="true">+IF(AND(ISNUMBER(OFFSET('Sanitation Data'!$I$10,0,10*ROW('Sanitation Data'!I71))),'Data Summary'!DL77="Yes"),OFFSET('Sanitation Data'!$I$10,0,10*ROW('Sanitation Data'!I71)),NA())</f>
        <v>#N/A</v>
      </c>
      <c r="AX77" s="97" t="e">
        <f ca="true">+IF(AND(ISNUMBER(OFFSET('Sanitation Data'!$I$11,0,10*ROW('Sanitation Data'!I71))),'Data Summary'!DM77="Yes"),OFFSET('Sanitation Data'!$I$11,0,10*ROW('Sanitation Data'!I71)),NA())</f>
        <v>#N/A</v>
      </c>
      <c r="AY77" s="97" t="e">
        <f ca="true">+IF(AND(ISNUMBER(OFFSET('Sanitation Data'!$I$12,0,10*ROW('Sanitation Data'!I71))),'Data Summary'!DN77="Yes"),OFFSET('Sanitation Data'!$I$12,0,10*ROW('Sanitation Data'!I71)),NA())</f>
        <v>#N/A</v>
      </c>
      <c r="AZ77" s="98" t="e">
        <f ca="true">+IF(AND(ISNUMBER(OFFSET('Hygiene Data'!$D$5,0,10*ROW('Hygiene Data'!D71))),'Data Summary'!DO77="Yes"),OFFSET('Hygiene Data'!$D$5,0,10*ROW('Hygiene Data'!D71)),NA())</f>
        <v>#N/A</v>
      </c>
      <c r="BA77" s="98" t="e">
        <f ca="true">+IF(AND(ISNUMBER(OFFSET('Hygiene Data'!$D$7,0,10*ROW('Hygiene Data'!D71))),'Data Summary'!DP77="Yes"),OFFSET('Hygiene Data'!$D$7,0,10*ROW('Hygiene Data'!D71)),NA())</f>
        <v>#N/A</v>
      </c>
      <c r="BB77" s="98" t="e">
        <f ca="true">+IF(AND(ISNUMBER(OFFSET('Hygiene Data'!$D$9,0,10*ROW('Hygiene Data'!D71))),'Data Summary'!DQ77="Yes"),OFFSET('Hygiene Data'!$D$9,0,10*ROW('Hygiene Data'!D71)),NA())</f>
        <v>#N/A</v>
      </c>
      <c r="BC77" s="98" t="e">
        <f ca="true">+IF(AND(ISNUMBER(OFFSET('Hygiene Data'!$E$5,0,10*ROW('Hygiene Data'!E71))),'Data Summary'!DR77="Yes"),OFFSET('Hygiene Data'!$E$5,0,10*ROW('Hygiene Data'!E71)),NA())</f>
        <v>#N/A</v>
      </c>
      <c r="BD77" s="98" t="e">
        <f ca="true">+IF(AND(ISNUMBER(OFFSET('Hygiene Data'!$E$7,0,10*ROW('Hygiene Data'!E71))),'Data Summary'!DS77="Yes"),OFFSET('Hygiene Data'!$E$7,0,10*ROW('Hygiene Data'!E71)),NA())</f>
        <v>#N/A</v>
      </c>
      <c r="BE77" s="98" t="e">
        <f ca="true">+IF(AND(ISNUMBER(OFFSET('Hygiene Data'!$E$9,0,10*ROW('Hygiene Data'!E71))),'Data Summary'!DT77="Yes"),OFFSET('Hygiene Data'!$E$9,0,10*ROW('Hygiene Data'!E71)),NA())</f>
        <v>#N/A</v>
      </c>
      <c r="BF77" s="98" t="e">
        <f ca="true">+IF(AND(ISNUMBER(OFFSET('Hygiene Data'!$F$5,0,10*ROW('Hygiene Data'!F71))),'Data Summary'!DU77="Yes"),OFFSET('Hygiene Data'!$F$5,0,10*ROW('Hygiene Data'!F71)),NA())</f>
        <v>#N/A</v>
      </c>
      <c r="BG77" s="98" t="e">
        <f ca="true">+IF(AND(ISNUMBER(OFFSET('Hygiene Data'!$F$7,0,10*ROW('Hygiene Data'!F71))),'Data Summary'!DV77="Yes"),OFFSET('Hygiene Data'!$F$7,0,10*ROW('Hygiene Data'!F71)),NA())</f>
        <v>#N/A</v>
      </c>
      <c r="BH77" s="98" t="e">
        <f ca="true">+IF(AND(ISNUMBER(OFFSET('Hygiene Data'!$F$9,0,10*ROW('Hygiene Data'!F71))),'Data Summary'!DW77="Yes"),OFFSET('Hygiene Data'!$F$9,0,10*ROW('Hygiene Data'!F71)),NA())</f>
        <v>#N/A</v>
      </c>
      <c r="BI77" s="98" t="e">
        <f ca="true">+IF(AND(ISNUMBER(OFFSET('Hygiene Data'!$G$5,0,10*ROW('Hygiene Data'!G71))),'Data Summary'!DX77="Yes"),OFFSET('Hygiene Data'!$G$5,0,10*ROW('Hygiene Data'!G71)),NA())</f>
        <v>#N/A</v>
      </c>
      <c r="BJ77" s="98" t="e">
        <f ca="true">+IF(AND(ISNUMBER(OFFSET('Hygiene Data'!$G$7,0,10*ROW('Hygiene Data'!G71))),'Data Summary'!DY77="Yes"),OFFSET('Hygiene Data'!$G$7,0,10*ROW('Hygiene Data'!G71)),NA())</f>
        <v>#N/A</v>
      </c>
      <c r="BK77" s="98" t="e">
        <f ca="true">+IF(AND(ISNUMBER(OFFSET('Hygiene Data'!$G$9,0,10*ROW('Hygiene Data'!G71))),'Data Summary'!DZ77="Yes"),OFFSET('Hygiene Data'!$G$9,0,10*ROW('Hygiene Data'!G71)),NA())</f>
        <v>#N/A</v>
      </c>
      <c r="BL77" s="98" t="e">
        <f ca="true">+IF(AND(ISNUMBER(OFFSET('Hygiene Data'!$H$5,0,10*ROW('Hygiene Data'!H71))),'Data Summary'!EA77="Yes"),OFFSET('Hygiene Data'!$H$5,0,10*ROW('Hygiene Data'!H71)),NA())</f>
        <v>#N/A</v>
      </c>
      <c r="BM77" s="98" t="e">
        <f ca="true">+IF(AND(ISNUMBER(OFFSET('Hygiene Data'!$H$7,0,10*ROW('Hygiene Data'!H71))),'Data Summary'!EB77="Yes"),OFFSET('Hygiene Data'!$H$7,0,10*ROW('Hygiene Data'!H71)),NA())</f>
        <v>#N/A</v>
      </c>
      <c r="BN77" s="98" t="e">
        <f ca="true">+IF(AND(ISNUMBER(OFFSET('Hygiene Data'!$H$9,0,10*ROW('Hygiene Data'!H71))),'Data Summary'!EC77="Yes"),OFFSET('Hygiene Data'!$H$9,0,10*ROW('Hygiene Data'!H71)),NA())</f>
        <v>#N/A</v>
      </c>
      <c r="BO77" s="98" t="e">
        <f ca="true">+IF(AND(ISNUMBER(OFFSET('Hygiene Data'!$I$5,0,10*ROW('Hygiene Data'!I71))),'Data Summary'!ED77="Yes"),OFFSET('Hygiene Data'!$I$5,0,10*ROW('Hygiene Data'!I71)),NA())</f>
        <v>#N/A</v>
      </c>
      <c r="BP77" s="98" t="e">
        <f ca="true">+IF(AND(ISNUMBER(OFFSET('Hygiene Data'!$I$7,0,10*ROW('Hygiene Data'!I71))),'Data Summary'!EE77="Yes"),OFFSET('Hygiene Data'!$I$7,0,10*ROW('Hygiene Data'!I71)),NA())</f>
        <v>#N/A</v>
      </c>
      <c r="BQ77" s="98" t="e">
        <f ca="true">+IF(AND(ISNUMBER(OFFSET('Hygiene Data'!$I$9,0,10*ROW('Hygiene Data'!I71))),'Data Summary'!EF77="Yes"),OFFSET('Hygiene Data'!$I$9,0,10*ROW('Hygiene Data'!I71)),NA())</f>
        <v>#N/A</v>
      </c>
    </row>
    <row xmlns:x14ac="http://schemas.microsoft.com/office/spreadsheetml/2009/9/ac" r="78" x14ac:dyDescent="0.2">
      <c r="A78" s="339" t="e">
        <f ca="true">+RIGHT('Data Summary'!A78,LEN('Data Summary'!A78)-9)</f>
        <v>#VALUE!</v>
      </c>
      <c r="B78" s="36" t="str">
        <f ca="true">+IF(ISTEXT('Data Summary'!B78),'Data Summary'!B78,"")</f>
        <v/>
      </c>
      <c r="C78" s="338" t="e">
        <f ca="true">+VALUE('Data Summary'!C78)</f>
        <v>#VALUE!</v>
      </c>
      <c r="D78" s="96" t="e">
        <f ca="true">+IF(AND(ISNUMBER(OFFSET('Water Data'!$D$4,0,10*ROW('Water Data'!D72))),'Data Summary'!BS78="Yes"),100-OFFSET('Water Data'!$D$4,0,10*ROW('Water Data'!D72)),NA())</f>
        <v>#N/A</v>
      </c>
      <c r="E78" s="96" t="e">
        <f ca="true">+IF(AND(ISNUMBER(OFFSET('Water Data'!$D$6,0,10*ROW('Water Data'!D72))),'Data Summary'!BT78="Yes"),OFFSET('Water Data'!$D$6,0,10*ROW('Water Data'!D72)),NA())</f>
        <v>#N/A</v>
      </c>
      <c r="F78" s="96" t="e">
        <f ca="true">+IF(AND(ISNUMBER(OFFSET('Water Data'!$D$9,0,10*ROW('Water Data'!D72))),'Data Summary'!BU78="Yes"),OFFSET('Water Data'!$D$9,0,10*ROW('Water Data'!D72)),NA())</f>
        <v>#N/A</v>
      </c>
      <c r="G78" s="96" t="e">
        <f ca="true">+IF(AND(ISNUMBER(OFFSET('Water Data'!$E$4,0,10*ROW('Water Data'!E72))),'Data Summary'!BV78="Yes"),100-OFFSET('Water Data'!$E$4,0,10*ROW('Water Data'!E72)),NA())</f>
        <v>#N/A</v>
      </c>
      <c r="H78" s="96" t="e">
        <f ca="true">+IF(AND(ISNUMBER(OFFSET('Water Data'!$E$6,0,10*ROW('Water Data'!E72))),'Data Summary'!BW78="Yes"),OFFSET('Water Data'!$E$6,0,10*ROW('Water Data'!E72)),NA())</f>
        <v>#N/A</v>
      </c>
      <c r="I78" s="96" t="e">
        <f ca="true">+IF(AND(ISNUMBER(OFFSET('Water Data'!$E$9,0,10*ROW('Water Data'!E72))),'Data Summary'!BX78="Yes"),OFFSET('Water Data'!$E$9,0,10*ROW('Water Data'!E72)),NA())</f>
        <v>#N/A</v>
      </c>
      <c r="J78" s="96" t="e">
        <f ca="true">+IF(AND(ISNUMBER(OFFSET('Water Data'!$F$4,0,10*ROW('Water Data'!F72))),'Data Summary'!BY78="Yes"),100-OFFSET('Water Data'!$F$4,0,10*ROW('Water Data'!F72)),NA())</f>
        <v>#N/A</v>
      </c>
      <c r="K78" s="96" t="e">
        <f ca="true">+IF(AND(ISNUMBER(OFFSET('Water Data'!$F$6,0,10*ROW('Water Data'!F72))),'Data Summary'!BZ78="Yes"),OFFSET('Water Data'!$F$6,0,10*ROW('Water Data'!F72)),NA())</f>
        <v>#N/A</v>
      </c>
      <c r="L78" s="96" t="e">
        <f ca="true">+IF(AND(ISNUMBER(OFFSET('Water Data'!$F$9,0,10*ROW('Water Data'!F72))),'Data Summary'!CA78="Yes"),OFFSET('Water Data'!$F$9,0,10*ROW('Water Data'!F72)),NA())</f>
        <v>#N/A</v>
      </c>
      <c r="M78" s="96" t="e">
        <f ca="true">+IF(AND(ISNUMBER(OFFSET('Water Data'!$G$4,0,10*ROW('Water Data'!G72))),'Data Summary'!CB78="Yes"),100-OFFSET('Water Data'!$G$4,0,10*ROW('Water Data'!G72)),NA())</f>
        <v>#N/A</v>
      </c>
      <c r="N78" s="96" t="e">
        <f ca="true">+IF(AND(ISNUMBER(OFFSET('Water Data'!$G$6,0,10*ROW('Water Data'!G72))),'Data Summary'!CC78="Yes"),OFFSET('Water Data'!$G$6,0,10*ROW('Water Data'!G72)),NA())</f>
        <v>#N/A</v>
      </c>
      <c r="O78" s="96" t="e">
        <f ca="true">+IF(AND(ISNUMBER(OFFSET('Water Data'!$G$9,0,10*ROW('Water Data'!G72))),'Data Summary'!CD78="Yes"),OFFSET('Water Data'!$G$9,0,10*ROW('Water Data'!G72)),NA())</f>
        <v>#N/A</v>
      </c>
      <c r="P78" s="96" t="e">
        <f ca="true">+IF(AND(ISNUMBER(OFFSET('Water Data'!$H$4,0,10*ROW('Water Data'!H72))),'Data Summary'!CE78="Yes"),100-OFFSET('Water Data'!$H$4,0,10*ROW('Water Data'!H72)),NA())</f>
        <v>#N/A</v>
      </c>
      <c r="Q78" s="96" t="e">
        <f ca="true">+IF(AND(ISNUMBER(OFFSET('Water Data'!$H$6,0,10*ROW('Water Data'!H72))),'Data Summary'!CF78="Yes"),OFFSET('Water Data'!$H$6,0,10*ROW('Water Data'!H72)),NA())</f>
        <v>#N/A</v>
      </c>
      <c r="R78" s="96" t="e">
        <f ca="true">+IF(AND(ISNUMBER(OFFSET('Water Data'!$H$9,0,10*ROW('Water Data'!H72))),'Data Summary'!CG78="Yes"),OFFSET('Water Data'!$H$9,0,10*ROW('Water Data'!H72)),NA())</f>
        <v>#N/A</v>
      </c>
      <c r="S78" s="96" t="e">
        <f ca="true">+IF(AND(ISNUMBER(OFFSET('Water Data'!$I$4,0,10*ROW('Water Data'!I72))),'Data Summary'!CH78="Yes"),100-OFFSET('Water Data'!$I$4,0,10*ROW('Water Data'!I72)),NA())</f>
        <v>#N/A</v>
      </c>
      <c r="T78" s="96" t="e">
        <f ca="true">+IF(AND(ISNUMBER(OFFSET('Water Data'!$I$6,0,10*ROW('Water Data'!I72))),'Data Summary'!CI78="Yes"),OFFSET('Water Data'!$I$6,0,10*ROW('Water Data'!I72)),NA())</f>
        <v>#N/A</v>
      </c>
      <c r="U78" s="96" t="e">
        <f ca="true">+IF(AND(ISNUMBER(OFFSET('Water Data'!$I$9,0,10*ROW('Water Data'!I72))),'Data Summary'!CJ78="Yes"),OFFSET('Water Data'!$I$9,0,10*ROW('Water Data'!I72)),NA())</f>
        <v>#N/A</v>
      </c>
      <c r="V78" s="97" t="e">
        <f ca="true">+IF(AND(ISNUMBER(OFFSET('Sanitation Data'!$D$4,0,10*ROW('Sanitation Data'!D72))),'Data Summary'!CK78="Yes"),100-OFFSET('Sanitation Data'!$D$4,0,10*ROW('Sanitation Data'!D72)),NA())</f>
        <v>#N/A</v>
      </c>
      <c r="W78" s="97" t="e">
        <f ca="true">+IF(AND(ISNUMBER(OFFSET('Sanitation Data'!$D$6,0,10*ROW('Sanitation Data'!D72))),'Data Summary'!CL78="Yes"),OFFSET('Sanitation Data'!$D$6,0,10*ROW('Sanitation Data'!D72)),NA())</f>
        <v>#N/A</v>
      </c>
      <c r="X78" s="97" t="e">
        <f ca="true">+IF(AND(ISNUMBER(OFFSET('Sanitation Data'!$D$10,0,10*ROW('Sanitation Data'!D72))),'Data Summary'!CM78="Yes"),OFFSET('Sanitation Data'!$D$10,0,10*ROW('Sanitation Data'!D72)),NA())</f>
        <v>#N/A</v>
      </c>
      <c r="Y78" s="97" t="e">
        <f ca="true">+IF(AND(ISNUMBER(OFFSET('Sanitation Data'!$D$11,0,10*ROW('Sanitation Data'!D72))),'Data Summary'!CN78="Yes"),OFFSET('Sanitation Data'!$D$11,0,10*ROW('Sanitation Data'!D72)),NA())</f>
        <v>#N/A</v>
      </c>
      <c r="Z78" s="97" t="e">
        <f ca="true">+IF(AND(ISNUMBER(OFFSET('Sanitation Data'!$D$12,0,10*ROW('Sanitation Data'!D72))),'Data Summary'!CO78="Yes"),OFFSET('Sanitation Data'!$D$12,0,10*ROW('Sanitation Data'!D72)),NA())</f>
        <v>#N/A</v>
      </c>
      <c r="AA78" s="97" t="e">
        <f ca="true">+IF(AND(ISNUMBER(OFFSET('Sanitation Data'!$E$4,0,10*ROW('Sanitation Data'!E72))),'Data Summary'!CP78="Yes"),100-OFFSET('Sanitation Data'!$E$4,0,10*ROW('Sanitation Data'!E72)),NA())</f>
        <v>#N/A</v>
      </c>
      <c r="AB78" s="97" t="e">
        <f ca="true">+IF(AND(ISNUMBER(OFFSET('Sanitation Data'!$E$6,0,10*ROW('Sanitation Data'!E72))),'Data Summary'!CQ78="Yes"),OFFSET('Sanitation Data'!$E$6,0,10*ROW('Sanitation Data'!E72)),NA())</f>
        <v>#N/A</v>
      </c>
      <c r="AC78" s="97" t="e">
        <f ca="true">+IF(AND(ISNUMBER(OFFSET('Sanitation Data'!$E$10,0,10*ROW('Sanitation Data'!E72))),'Data Summary'!CR78="Yes"),OFFSET('Sanitation Data'!$E$10,0,10*ROW('Sanitation Data'!E72)),NA())</f>
        <v>#N/A</v>
      </c>
      <c r="AD78" s="97" t="e">
        <f ca="true">+IF(AND(ISNUMBER(OFFSET('Sanitation Data'!$E$11,0,10*ROW('Sanitation Data'!E72))),'Data Summary'!CS78="Yes"),OFFSET('Sanitation Data'!$E$11,0,10*ROW('Sanitation Data'!E72)),NA())</f>
        <v>#N/A</v>
      </c>
      <c r="AE78" s="97" t="e">
        <f ca="true">+IF(AND(ISNUMBER(OFFSET('Sanitation Data'!$E$12,0,10*ROW('Sanitation Data'!E72))),'Data Summary'!CT78="Yes"),OFFSET('Sanitation Data'!$E$12,0,10*ROW('Sanitation Data'!E72)),NA())</f>
        <v>#N/A</v>
      </c>
      <c r="AF78" s="97" t="e">
        <f ca="true">+IF(AND(ISNUMBER(OFFSET('Sanitation Data'!$F$4,0,10*ROW('Sanitation Data'!F72))),'Data Summary'!CU78="Yes"),100-OFFSET('Sanitation Data'!$F$4,0,10*ROW('Sanitation Data'!F72)),NA())</f>
        <v>#N/A</v>
      </c>
      <c r="AG78" s="97" t="e">
        <f ca="true">+IF(AND(ISNUMBER(OFFSET('Sanitation Data'!$F$6,0,10*ROW('Sanitation Data'!F72))),'Data Summary'!CV78="Yes"),OFFSET('Sanitation Data'!$F$6,0,10*ROW('Sanitation Data'!F72)),NA())</f>
        <v>#N/A</v>
      </c>
      <c r="AH78" s="97" t="e">
        <f ca="true">+IF(AND(ISNUMBER(OFFSET('Sanitation Data'!$F$10,0,10*ROW('Sanitation Data'!F72))),'Data Summary'!CW78="Yes"),OFFSET('Sanitation Data'!$F$10,0,10*ROW('Sanitation Data'!F72)),NA())</f>
        <v>#N/A</v>
      </c>
      <c r="AI78" s="97" t="e">
        <f ca="true">+IF(AND(ISNUMBER(OFFSET('Sanitation Data'!$F$11,0,10*ROW('Sanitation Data'!F72))),'Data Summary'!CX78="Yes"),OFFSET('Sanitation Data'!$F$11,0,10*ROW('Sanitation Data'!F72)),NA())</f>
        <v>#N/A</v>
      </c>
      <c r="AJ78" s="97" t="e">
        <f ca="true">+IF(AND(ISNUMBER(OFFSET('Sanitation Data'!$F$12,0,10*ROW('Sanitation Data'!F72))),'Data Summary'!CY78="Yes"),OFFSET('Sanitation Data'!$F$12,0,10*ROW('Sanitation Data'!F72)),NA())</f>
        <v>#N/A</v>
      </c>
      <c r="AK78" s="97" t="e">
        <f ca="true">+IF(AND(ISNUMBER(OFFSET('Sanitation Data'!$G$4,0,10*ROW('Sanitation Data'!G72))),'Data Summary'!CZ78="Yes"),100-OFFSET('Sanitation Data'!$G$4,0,10*ROW('Sanitation Data'!G72)),NA())</f>
        <v>#N/A</v>
      </c>
      <c r="AL78" s="97" t="e">
        <f ca="true">+IF(AND(ISNUMBER(OFFSET('Sanitation Data'!$G$6,0,10*ROW('Sanitation Data'!G72))),'Data Summary'!DA78="Yes"),OFFSET('Sanitation Data'!$G$6,0,10*ROW('Sanitation Data'!G72)),NA())</f>
        <v>#N/A</v>
      </c>
      <c r="AM78" s="97" t="e">
        <f ca="true">+IF(AND(ISNUMBER(OFFSET('Sanitation Data'!$G$10,0,10*ROW('Sanitation Data'!G72))),'Data Summary'!DB78="Yes"),OFFSET('Sanitation Data'!$G$10,0,10*ROW('Sanitation Data'!G72)),NA())</f>
        <v>#N/A</v>
      </c>
      <c r="AN78" s="97" t="e">
        <f ca="true">+IF(AND(ISNUMBER(OFFSET('Sanitation Data'!$G$11,0,10*ROW('Sanitation Data'!G72))),'Data Summary'!DC78="Yes"),OFFSET('Sanitation Data'!$G$11,0,10*ROW('Sanitation Data'!G72)),NA())</f>
        <v>#N/A</v>
      </c>
      <c r="AO78" s="97" t="e">
        <f ca="true">+IF(AND(ISNUMBER(OFFSET('Sanitation Data'!$G$12,0,10*ROW('Sanitation Data'!G72))),'Data Summary'!DD78="Yes"),OFFSET('Sanitation Data'!$G$12,0,10*ROW('Sanitation Data'!G72)),NA())</f>
        <v>#N/A</v>
      </c>
      <c r="AP78" s="97" t="e">
        <f ca="true">+IF(AND(ISNUMBER(OFFSET('Sanitation Data'!$H$4,0,10*ROW('Sanitation Data'!H72))),'Data Summary'!DE78="Yes"),100-OFFSET('Sanitation Data'!$H$4,0,10*ROW('Sanitation Data'!H72)),NA())</f>
        <v>#N/A</v>
      </c>
      <c r="AQ78" s="97" t="e">
        <f ca="true">+IF(AND(ISNUMBER(OFFSET('Sanitation Data'!$H$6,0,10*ROW('Sanitation Data'!H72))),'Data Summary'!DF78="Yes"),OFFSET('Sanitation Data'!$H$6,0,10*ROW('Sanitation Data'!H72)),NA())</f>
        <v>#N/A</v>
      </c>
      <c r="AR78" s="97" t="e">
        <f ca="true">+IF(AND(ISNUMBER(OFFSET('Sanitation Data'!$H$10,0,10*ROW('Sanitation Data'!H72))),'Data Summary'!DG78="Yes"),OFFSET('Sanitation Data'!$H$10,0,10*ROW('Sanitation Data'!H72)),NA())</f>
        <v>#N/A</v>
      </c>
      <c r="AS78" s="97" t="e">
        <f ca="true">+IF(AND(ISNUMBER(OFFSET('Sanitation Data'!$H$11,0,10*ROW('Sanitation Data'!H72))),'Data Summary'!DH78="Yes"),OFFSET('Sanitation Data'!$H$11,0,10*ROW('Sanitation Data'!H72)),NA())</f>
        <v>#N/A</v>
      </c>
      <c r="AT78" s="97" t="e">
        <f ca="true">+IF(AND(ISNUMBER(OFFSET('Sanitation Data'!$H$12,0,10*ROW('Sanitation Data'!H72))),'Data Summary'!DI78="Yes"),OFFSET('Sanitation Data'!$H$12,0,10*ROW('Sanitation Data'!H72)),NA())</f>
        <v>#N/A</v>
      </c>
      <c r="AU78" s="97" t="e">
        <f ca="true">+IF(AND(ISNUMBER(OFFSET('Sanitation Data'!$I$4,0,10*ROW('Sanitation Data'!I72))),'Data Summary'!DJ78="Yes"),100-OFFSET('Sanitation Data'!$I$4,0,10*ROW('Sanitation Data'!I72)),NA())</f>
        <v>#N/A</v>
      </c>
      <c r="AV78" s="97" t="e">
        <f ca="true">+IF(AND(ISNUMBER(OFFSET('Sanitation Data'!$I$6,0,10*ROW('Sanitation Data'!I72))),'Data Summary'!DK78="Yes"),OFFSET('Sanitation Data'!$I$6,0,10*ROW('Sanitation Data'!I72)),NA())</f>
        <v>#N/A</v>
      </c>
      <c r="AW78" s="97" t="e">
        <f ca="true">+IF(AND(ISNUMBER(OFFSET('Sanitation Data'!$I$10,0,10*ROW('Sanitation Data'!I72))),'Data Summary'!DL78="Yes"),OFFSET('Sanitation Data'!$I$10,0,10*ROW('Sanitation Data'!I72)),NA())</f>
        <v>#N/A</v>
      </c>
      <c r="AX78" s="97" t="e">
        <f ca="true">+IF(AND(ISNUMBER(OFFSET('Sanitation Data'!$I$11,0,10*ROW('Sanitation Data'!I72))),'Data Summary'!DM78="Yes"),OFFSET('Sanitation Data'!$I$11,0,10*ROW('Sanitation Data'!I72)),NA())</f>
        <v>#N/A</v>
      </c>
      <c r="AY78" s="97" t="e">
        <f ca="true">+IF(AND(ISNUMBER(OFFSET('Sanitation Data'!$I$12,0,10*ROW('Sanitation Data'!I72))),'Data Summary'!DN78="Yes"),OFFSET('Sanitation Data'!$I$12,0,10*ROW('Sanitation Data'!I72)),NA())</f>
        <v>#N/A</v>
      </c>
      <c r="AZ78" s="98" t="e">
        <f ca="true">+IF(AND(ISNUMBER(OFFSET('Hygiene Data'!$D$5,0,10*ROW('Hygiene Data'!D72))),'Data Summary'!DO78="Yes"),OFFSET('Hygiene Data'!$D$5,0,10*ROW('Hygiene Data'!D72)),NA())</f>
        <v>#N/A</v>
      </c>
      <c r="BA78" s="98" t="e">
        <f ca="true">+IF(AND(ISNUMBER(OFFSET('Hygiene Data'!$D$7,0,10*ROW('Hygiene Data'!D72))),'Data Summary'!DP78="Yes"),OFFSET('Hygiene Data'!$D$7,0,10*ROW('Hygiene Data'!D72)),NA())</f>
        <v>#N/A</v>
      </c>
      <c r="BB78" s="98" t="e">
        <f ca="true">+IF(AND(ISNUMBER(OFFSET('Hygiene Data'!$D$9,0,10*ROW('Hygiene Data'!D72))),'Data Summary'!DQ78="Yes"),OFFSET('Hygiene Data'!$D$9,0,10*ROW('Hygiene Data'!D72)),NA())</f>
        <v>#N/A</v>
      </c>
      <c r="BC78" s="98" t="e">
        <f ca="true">+IF(AND(ISNUMBER(OFFSET('Hygiene Data'!$E$5,0,10*ROW('Hygiene Data'!E72))),'Data Summary'!DR78="Yes"),OFFSET('Hygiene Data'!$E$5,0,10*ROW('Hygiene Data'!E72)),NA())</f>
        <v>#N/A</v>
      </c>
      <c r="BD78" s="98" t="e">
        <f ca="true">+IF(AND(ISNUMBER(OFFSET('Hygiene Data'!$E$7,0,10*ROW('Hygiene Data'!E72))),'Data Summary'!DS78="Yes"),OFFSET('Hygiene Data'!$E$7,0,10*ROW('Hygiene Data'!E72)),NA())</f>
        <v>#N/A</v>
      </c>
      <c r="BE78" s="98" t="e">
        <f ca="true">+IF(AND(ISNUMBER(OFFSET('Hygiene Data'!$E$9,0,10*ROW('Hygiene Data'!E72))),'Data Summary'!DT78="Yes"),OFFSET('Hygiene Data'!$E$9,0,10*ROW('Hygiene Data'!E72)),NA())</f>
        <v>#N/A</v>
      </c>
      <c r="BF78" s="98" t="e">
        <f ca="true">+IF(AND(ISNUMBER(OFFSET('Hygiene Data'!$F$5,0,10*ROW('Hygiene Data'!F72))),'Data Summary'!DU78="Yes"),OFFSET('Hygiene Data'!$F$5,0,10*ROW('Hygiene Data'!F72)),NA())</f>
        <v>#N/A</v>
      </c>
      <c r="BG78" s="98" t="e">
        <f ca="true">+IF(AND(ISNUMBER(OFFSET('Hygiene Data'!$F$7,0,10*ROW('Hygiene Data'!F72))),'Data Summary'!DV78="Yes"),OFFSET('Hygiene Data'!$F$7,0,10*ROW('Hygiene Data'!F72)),NA())</f>
        <v>#N/A</v>
      </c>
      <c r="BH78" s="98" t="e">
        <f ca="true">+IF(AND(ISNUMBER(OFFSET('Hygiene Data'!$F$9,0,10*ROW('Hygiene Data'!F72))),'Data Summary'!DW78="Yes"),OFFSET('Hygiene Data'!$F$9,0,10*ROW('Hygiene Data'!F72)),NA())</f>
        <v>#N/A</v>
      </c>
      <c r="BI78" s="98" t="e">
        <f ca="true">+IF(AND(ISNUMBER(OFFSET('Hygiene Data'!$G$5,0,10*ROW('Hygiene Data'!G72))),'Data Summary'!DX78="Yes"),OFFSET('Hygiene Data'!$G$5,0,10*ROW('Hygiene Data'!G72)),NA())</f>
        <v>#N/A</v>
      </c>
      <c r="BJ78" s="98" t="e">
        <f ca="true">+IF(AND(ISNUMBER(OFFSET('Hygiene Data'!$G$7,0,10*ROW('Hygiene Data'!G72))),'Data Summary'!DY78="Yes"),OFFSET('Hygiene Data'!$G$7,0,10*ROW('Hygiene Data'!G72)),NA())</f>
        <v>#N/A</v>
      </c>
      <c r="BK78" s="98" t="e">
        <f ca="true">+IF(AND(ISNUMBER(OFFSET('Hygiene Data'!$G$9,0,10*ROW('Hygiene Data'!G72))),'Data Summary'!DZ78="Yes"),OFFSET('Hygiene Data'!$G$9,0,10*ROW('Hygiene Data'!G72)),NA())</f>
        <v>#N/A</v>
      </c>
      <c r="BL78" s="98" t="e">
        <f ca="true">+IF(AND(ISNUMBER(OFFSET('Hygiene Data'!$H$5,0,10*ROW('Hygiene Data'!H72))),'Data Summary'!EA78="Yes"),OFFSET('Hygiene Data'!$H$5,0,10*ROW('Hygiene Data'!H72)),NA())</f>
        <v>#N/A</v>
      </c>
      <c r="BM78" s="98" t="e">
        <f ca="true">+IF(AND(ISNUMBER(OFFSET('Hygiene Data'!$H$7,0,10*ROW('Hygiene Data'!H72))),'Data Summary'!EB78="Yes"),OFFSET('Hygiene Data'!$H$7,0,10*ROW('Hygiene Data'!H72)),NA())</f>
        <v>#N/A</v>
      </c>
      <c r="BN78" s="98" t="e">
        <f ca="true">+IF(AND(ISNUMBER(OFFSET('Hygiene Data'!$H$9,0,10*ROW('Hygiene Data'!H72))),'Data Summary'!EC78="Yes"),OFFSET('Hygiene Data'!$H$9,0,10*ROW('Hygiene Data'!H72)),NA())</f>
        <v>#N/A</v>
      </c>
      <c r="BO78" s="98" t="e">
        <f ca="true">+IF(AND(ISNUMBER(OFFSET('Hygiene Data'!$I$5,0,10*ROW('Hygiene Data'!I72))),'Data Summary'!ED78="Yes"),OFFSET('Hygiene Data'!$I$5,0,10*ROW('Hygiene Data'!I72)),NA())</f>
        <v>#N/A</v>
      </c>
      <c r="BP78" s="98" t="e">
        <f ca="true">+IF(AND(ISNUMBER(OFFSET('Hygiene Data'!$I$7,0,10*ROW('Hygiene Data'!I72))),'Data Summary'!EE78="Yes"),OFFSET('Hygiene Data'!$I$7,0,10*ROW('Hygiene Data'!I72)),NA())</f>
        <v>#N/A</v>
      </c>
      <c r="BQ78" s="98" t="e">
        <f ca="true">+IF(AND(ISNUMBER(OFFSET('Hygiene Data'!$I$9,0,10*ROW('Hygiene Data'!I72))),'Data Summary'!EF78="Yes"),OFFSET('Hygiene Data'!$I$9,0,10*ROW('Hygiene Data'!I72)),NA())</f>
        <v>#N/A</v>
      </c>
    </row>
    <row xmlns:x14ac="http://schemas.microsoft.com/office/spreadsheetml/2009/9/ac" r="79" x14ac:dyDescent="0.2">
      <c r="A79" s="339" t="e">
        <f ca="true">+RIGHT('Data Summary'!A79,LEN('Data Summary'!A79)-9)</f>
        <v>#VALUE!</v>
      </c>
      <c r="B79" s="36" t="str">
        <f ca="true">+IF(ISTEXT('Data Summary'!B79),'Data Summary'!B79,"")</f>
        <v/>
      </c>
      <c r="C79" s="338" t="e">
        <f ca="true">+VALUE('Data Summary'!C79)</f>
        <v>#VALUE!</v>
      </c>
      <c r="D79" s="96" t="e">
        <f ca="true">+IF(AND(ISNUMBER(OFFSET('Water Data'!$D$4,0,10*ROW('Water Data'!D73))),'Data Summary'!BS79="Yes"),100-OFFSET('Water Data'!$D$4,0,10*ROW('Water Data'!D73)),NA())</f>
        <v>#N/A</v>
      </c>
      <c r="E79" s="96" t="e">
        <f ca="true">+IF(AND(ISNUMBER(OFFSET('Water Data'!$D$6,0,10*ROW('Water Data'!D73))),'Data Summary'!BT79="Yes"),OFFSET('Water Data'!$D$6,0,10*ROW('Water Data'!D73)),NA())</f>
        <v>#N/A</v>
      </c>
      <c r="F79" s="96" t="e">
        <f ca="true">+IF(AND(ISNUMBER(OFFSET('Water Data'!$D$9,0,10*ROW('Water Data'!D73))),'Data Summary'!BU79="Yes"),OFFSET('Water Data'!$D$9,0,10*ROW('Water Data'!D73)),NA())</f>
        <v>#N/A</v>
      </c>
      <c r="G79" s="96" t="e">
        <f ca="true">+IF(AND(ISNUMBER(OFFSET('Water Data'!$E$4,0,10*ROW('Water Data'!E73))),'Data Summary'!BV79="Yes"),100-OFFSET('Water Data'!$E$4,0,10*ROW('Water Data'!E73)),NA())</f>
        <v>#N/A</v>
      </c>
      <c r="H79" s="96" t="e">
        <f ca="true">+IF(AND(ISNUMBER(OFFSET('Water Data'!$E$6,0,10*ROW('Water Data'!E73))),'Data Summary'!BW79="Yes"),OFFSET('Water Data'!$E$6,0,10*ROW('Water Data'!E73)),NA())</f>
        <v>#N/A</v>
      </c>
      <c r="I79" s="96" t="e">
        <f ca="true">+IF(AND(ISNUMBER(OFFSET('Water Data'!$E$9,0,10*ROW('Water Data'!E73))),'Data Summary'!BX79="Yes"),OFFSET('Water Data'!$E$9,0,10*ROW('Water Data'!E73)),NA())</f>
        <v>#N/A</v>
      </c>
      <c r="J79" s="96" t="e">
        <f ca="true">+IF(AND(ISNUMBER(OFFSET('Water Data'!$F$4,0,10*ROW('Water Data'!F73))),'Data Summary'!BY79="Yes"),100-OFFSET('Water Data'!$F$4,0,10*ROW('Water Data'!F73)),NA())</f>
        <v>#N/A</v>
      </c>
      <c r="K79" s="96" t="e">
        <f ca="true">+IF(AND(ISNUMBER(OFFSET('Water Data'!$F$6,0,10*ROW('Water Data'!F73))),'Data Summary'!BZ79="Yes"),OFFSET('Water Data'!$F$6,0,10*ROW('Water Data'!F73)),NA())</f>
        <v>#N/A</v>
      </c>
      <c r="L79" s="96" t="e">
        <f ca="true">+IF(AND(ISNUMBER(OFFSET('Water Data'!$F$9,0,10*ROW('Water Data'!F73))),'Data Summary'!CA79="Yes"),OFFSET('Water Data'!$F$9,0,10*ROW('Water Data'!F73)),NA())</f>
        <v>#N/A</v>
      </c>
      <c r="M79" s="96" t="e">
        <f ca="true">+IF(AND(ISNUMBER(OFFSET('Water Data'!$G$4,0,10*ROW('Water Data'!G73))),'Data Summary'!CB79="Yes"),100-OFFSET('Water Data'!$G$4,0,10*ROW('Water Data'!G73)),NA())</f>
        <v>#N/A</v>
      </c>
      <c r="N79" s="96" t="e">
        <f ca="true">+IF(AND(ISNUMBER(OFFSET('Water Data'!$G$6,0,10*ROW('Water Data'!G73))),'Data Summary'!CC79="Yes"),OFFSET('Water Data'!$G$6,0,10*ROW('Water Data'!G73)),NA())</f>
        <v>#N/A</v>
      </c>
      <c r="O79" s="96" t="e">
        <f ca="true">+IF(AND(ISNUMBER(OFFSET('Water Data'!$G$9,0,10*ROW('Water Data'!G73))),'Data Summary'!CD79="Yes"),OFFSET('Water Data'!$G$9,0,10*ROW('Water Data'!G73)),NA())</f>
        <v>#N/A</v>
      </c>
      <c r="P79" s="96" t="e">
        <f ca="true">+IF(AND(ISNUMBER(OFFSET('Water Data'!$H$4,0,10*ROW('Water Data'!H73))),'Data Summary'!CE79="Yes"),100-OFFSET('Water Data'!$H$4,0,10*ROW('Water Data'!H73)),NA())</f>
        <v>#N/A</v>
      </c>
      <c r="Q79" s="96" t="e">
        <f ca="true">+IF(AND(ISNUMBER(OFFSET('Water Data'!$H$6,0,10*ROW('Water Data'!H73))),'Data Summary'!CF79="Yes"),OFFSET('Water Data'!$H$6,0,10*ROW('Water Data'!H73)),NA())</f>
        <v>#N/A</v>
      </c>
      <c r="R79" s="96" t="e">
        <f ca="true">+IF(AND(ISNUMBER(OFFSET('Water Data'!$H$9,0,10*ROW('Water Data'!H73))),'Data Summary'!CG79="Yes"),OFFSET('Water Data'!$H$9,0,10*ROW('Water Data'!H73)),NA())</f>
        <v>#N/A</v>
      </c>
      <c r="S79" s="96" t="e">
        <f ca="true">+IF(AND(ISNUMBER(OFFSET('Water Data'!$I$4,0,10*ROW('Water Data'!I73))),'Data Summary'!CH79="Yes"),100-OFFSET('Water Data'!$I$4,0,10*ROW('Water Data'!I73)),NA())</f>
        <v>#N/A</v>
      </c>
      <c r="T79" s="96" t="e">
        <f ca="true">+IF(AND(ISNUMBER(OFFSET('Water Data'!$I$6,0,10*ROW('Water Data'!I73))),'Data Summary'!CI79="Yes"),OFFSET('Water Data'!$I$6,0,10*ROW('Water Data'!I73)),NA())</f>
        <v>#N/A</v>
      </c>
      <c r="U79" s="96" t="e">
        <f ca="true">+IF(AND(ISNUMBER(OFFSET('Water Data'!$I$9,0,10*ROW('Water Data'!I73))),'Data Summary'!CJ79="Yes"),OFFSET('Water Data'!$I$9,0,10*ROW('Water Data'!I73)),NA())</f>
        <v>#N/A</v>
      </c>
      <c r="V79" s="97" t="e">
        <f ca="true">+IF(AND(ISNUMBER(OFFSET('Sanitation Data'!$D$4,0,10*ROW('Sanitation Data'!D73))),'Data Summary'!CK79="Yes"),100-OFFSET('Sanitation Data'!$D$4,0,10*ROW('Sanitation Data'!D73)),NA())</f>
        <v>#N/A</v>
      </c>
      <c r="W79" s="97" t="e">
        <f ca="true">+IF(AND(ISNUMBER(OFFSET('Sanitation Data'!$D$6,0,10*ROW('Sanitation Data'!D73))),'Data Summary'!CL79="Yes"),OFFSET('Sanitation Data'!$D$6,0,10*ROW('Sanitation Data'!D73)),NA())</f>
        <v>#N/A</v>
      </c>
      <c r="X79" s="97" t="e">
        <f ca="true">+IF(AND(ISNUMBER(OFFSET('Sanitation Data'!$D$10,0,10*ROW('Sanitation Data'!D73))),'Data Summary'!CM79="Yes"),OFFSET('Sanitation Data'!$D$10,0,10*ROW('Sanitation Data'!D73)),NA())</f>
        <v>#N/A</v>
      </c>
      <c r="Y79" s="97" t="e">
        <f ca="true">+IF(AND(ISNUMBER(OFFSET('Sanitation Data'!$D$11,0,10*ROW('Sanitation Data'!D73))),'Data Summary'!CN79="Yes"),OFFSET('Sanitation Data'!$D$11,0,10*ROW('Sanitation Data'!D73)),NA())</f>
        <v>#N/A</v>
      </c>
      <c r="Z79" s="97" t="e">
        <f ca="true">+IF(AND(ISNUMBER(OFFSET('Sanitation Data'!$D$12,0,10*ROW('Sanitation Data'!D73))),'Data Summary'!CO79="Yes"),OFFSET('Sanitation Data'!$D$12,0,10*ROW('Sanitation Data'!D73)),NA())</f>
        <v>#N/A</v>
      </c>
      <c r="AA79" s="97" t="e">
        <f ca="true">+IF(AND(ISNUMBER(OFFSET('Sanitation Data'!$E$4,0,10*ROW('Sanitation Data'!E73))),'Data Summary'!CP79="Yes"),100-OFFSET('Sanitation Data'!$E$4,0,10*ROW('Sanitation Data'!E73)),NA())</f>
        <v>#N/A</v>
      </c>
      <c r="AB79" s="97" t="e">
        <f ca="true">+IF(AND(ISNUMBER(OFFSET('Sanitation Data'!$E$6,0,10*ROW('Sanitation Data'!E73))),'Data Summary'!CQ79="Yes"),OFFSET('Sanitation Data'!$E$6,0,10*ROW('Sanitation Data'!E73)),NA())</f>
        <v>#N/A</v>
      </c>
      <c r="AC79" s="97" t="e">
        <f ca="true">+IF(AND(ISNUMBER(OFFSET('Sanitation Data'!$E$10,0,10*ROW('Sanitation Data'!E73))),'Data Summary'!CR79="Yes"),OFFSET('Sanitation Data'!$E$10,0,10*ROW('Sanitation Data'!E73)),NA())</f>
        <v>#N/A</v>
      </c>
      <c r="AD79" s="97" t="e">
        <f ca="true">+IF(AND(ISNUMBER(OFFSET('Sanitation Data'!$E$11,0,10*ROW('Sanitation Data'!E73))),'Data Summary'!CS79="Yes"),OFFSET('Sanitation Data'!$E$11,0,10*ROW('Sanitation Data'!E73)),NA())</f>
        <v>#N/A</v>
      </c>
      <c r="AE79" s="97" t="e">
        <f ca="true">+IF(AND(ISNUMBER(OFFSET('Sanitation Data'!$E$12,0,10*ROW('Sanitation Data'!E73))),'Data Summary'!CT79="Yes"),OFFSET('Sanitation Data'!$E$12,0,10*ROW('Sanitation Data'!E73)),NA())</f>
        <v>#N/A</v>
      </c>
      <c r="AF79" s="97" t="e">
        <f ca="true">+IF(AND(ISNUMBER(OFFSET('Sanitation Data'!$F$4,0,10*ROW('Sanitation Data'!F73))),'Data Summary'!CU79="Yes"),100-OFFSET('Sanitation Data'!$F$4,0,10*ROW('Sanitation Data'!F73)),NA())</f>
        <v>#N/A</v>
      </c>
      <c r="AG79" s="97" t="e">
        <f ca="true">+IF(AND(ISNUMBER(OFFSET('Sanitation Data'!$F$6,0,10*ROW('Sanitation Data'!F73))),'Data Summary'!CV79="Yes"),OFFSET('Sanitation Data'!$F$6,0,10*ROW('Sanitation Data'!F73)),NA())</f>
        <v>#N/A</v>
      </c>
      <c r="AH79" s="97" t="e">
        <f ca="true">+IF(AND(ISNUMBER(OFFSET('Sanitation Data'!$F$10,0,10*ROW('Sanitation Data'!F73))),'Data Summary'!CW79="Yes"),OFFSET('Sanitation Data'!$F$10,0,10*ROW('Sanitation Data'!F73)),NA())</f>
        <v>#N/A</v>
      </c>
      <c r="AI79" s="97" t="e">
        <f ca="true">+IF(AND(ISNUMBER(OFFSET('Sanitation Data'!$F$11,0,10*ROW('Sanitation Data'!F73))),'Data Summary'!CX79="Yes"),OFFSET('Sanitation Data'!$F$11,0,10*ROW('Sanitation Data'!F73)),NA())</f>
        <v>#N/A</v>
      </c>
      <c r="AJ79" s="97" t="e">
        <f ca="true">+IF(AND(ISNUMBER(OFFSET('Sanitation Data'!$F$12,0,10*ROW('Sanitation Data'!F73))),'Data Summary'!CY79="Yes"),OFFSET('Sanitation Data'!$F$12,0,10*ROW('Sanitation Data'!F73)),NA())</f>
        <v>#N/A</v>
      </c>
      <c r="AK79" s="97" t="e">
        <f ca="true">+IF(AND(ISNUMBER(OFFSET('Sanitation Data'!$G$4,0,10*ROW('Sanitation Data'!G73))),'Data Summary'!CZ79="Yes"),100-OFFSET('Sanitation Data'!$G$4,0,10*ROW('Sanitation Data'!G73)),NA())</f>
        <v>#N/A</v>
      </c>
      <c r="AL79" s="97" t="e">
        <f ca="true">+IF(AND(ISNUMBER(OFFSET('Sanitation Data'!$G$6,0,10*ROW('Sanitation Data'!G73))),'Data Summary'!DA79="Yes"),OFFSET('Sanitation Data'!$G$6,0,10*ROW('Sanitation Data'!G73)),NA())</f>
        <v>#N/A</v>
      </c>
      <c r="AM79" s="97" t="e">
        <f ca="true">+IF(AND(ISNUMBER(OFFSET('Sanitation Data'!$G$10,0,10*ROW('Sanitation Data'!G73))),'Data Summary'!DB79="Yes"),OFFSET('Sanitation Data'!$G$10,0,10*ROW('Sanitation Data'!G73)),NA())</f>
        <v>#N/A</v>
      </c>
      <c r="AN79" s="97" t="e">
        <f ca="true">+IF(AND(ISNUMBER(OFFSET('Sanitation Data'!$G$11,0,10*ROW('Sanitation Data'!G73))),'Data Summary'!DC79="Yes"),OFFSET('Sanitation Data'!$G$11,0,10*ROW('Sanitation Data'!G73)),NA())</f>
        <v>#N/A</v>
      </c>
      <c r="AO79" s="97" t="e">
        <f ca="true">+IF(AND(ISNUMBER(OFFSET('Sanitation Data'!$G$12,0,10*ROW('Sanitation Data'!G73))),'Data Summary'!DD79="Yes"),OFFSET('Sanitation Data'!$G$12,0,10*ROW('Sanitation Data'!G73)),NA())</f>
        <v>#N/A</v>
      </c>
      <c r="AP79" s="97" t="e">
        <f ca="true">+IF(AND(ISNUMBER(OFFSET('Sanitation Data'!$H$4,0,10*ROW('Sanitation Data'!H73))),'Data Summary'!DE79="Yes"),100-OFFSET('Sanitation Data'!$H$4,0,10*ROW('Sanitation Data'!H73)),NA())</f>
        <v>#N/A</v>
      </c>
      <c r="AQ79" s="97" t="e">
        <f ca="true">+IF(AND(ISNUMBER(OFFSET('Sanitation Data'!$H$6,0,10*ROW('Sanitation Data'!H73))),'Data Summary'!DF79="Yes"),OFFSET('Sanitation Data'!$H$6,0,10*ROW('Sanitation Data'!H73)),NA())</f>
        <v>#N/A</v>
      </c>
      <c r="AR79" s="97" t="e">
        <f ca="true">+IF(AND(ISNUMBER(OFFSET('Sanitation Data'!$H$10,0,10*ROW('Sanitation Data'!H73))),'Data Summary'!DG79="Yes"),OFFSET('Sanitation Data'!$H$10,0,10*ROW('Sanitation Data'!H73)),NA())</f>
        <v>#N/A</v>
      </c>
      <c r="AS79" s="97" t="e">
        <f ca="true">+IF(AND(ISNUMBER(OFFSET('Sanitation Data'!$H$11,0,10*ROW('Sanitation Data'!H73))),'Data Summary'!DH79="Yes"),OFFSET('Sanitation Data'!$H$11,0,10*ROW('Sanitation Data'!H73)),NA())</f>
        <v>#N/A</v>
      </c>
      <c r="AT79" s="97" t="e">
        <f ca="true">+IF(AND(ISNUMBER(OFFSET('Sanitation Data'!$H$12,0,10*ROW('Sanitation Data'!H73))),'Data Summary'!DI79="Yes"),OFFSET('Sanitation Data'!$H$12,0,10*ROW('Sanitation Data'!H73)),NA())</f>
        <v>#N/A</v>
      </c>
      <c r="AU79" s="97" t="e">
        <f ca="true">+IF(AND(ISNUMBER(OFFSET('Sanitation Data'!$I$4,0,10*ROW('Sanitation Data'!I73))),'Data Summary'!DJ79="Yes"),100-OFFSET('Sanitation Data'!$I$4,0,10*ROW('Sanitation Data'!I73)),NA())</f>
        <v>#N/A</v>
      </c>
      <c r="AV79" s="97" t="e">
        <f ca="true">+IF(AND(ISNUMBER(OFFSET('Sanitation Data'!$I$6,0,10*ROW('Sanitation Data'!I73))),'Data Summary'!DK79="Yes"),OFFSET('Sanitation Data'!$I$6,0,10*ROW('Sanitation Data'!I73)),NA())</f>
        <v>#N/A</v>
      </c>
      <c r="AW79" s="97" t="e">
        <f ca="true">+IF(AND(ISNUMBER(OFFSET('Sanitation Data'!$I$10,0,10*ROW('Sanitation Data'!I73))),'Data Summary'!DL79="Yes"),OFFSET('Sanitation Data'!$I$10,0,10*ROW('Sanitation Data'!I73)),NA())</f>
        <v>#N/A</v>
      </c>
      <c r="AX79" s="97" t="e">
        <f ca="true">+IF(AND(ISNUMBER(OFFSET('Sanitation Data'!$I$11,0,10*ROW('Sanitation Data'!I73))),'Data Summary'!DM79="Yes"),OFFSET('Sanitation Data'!$I$11,0,10*ROW('Sanitation Data'!I73)),NA())</f>
        <v>#N/A</v>
      </c>
      <c r="AY79" s="97" t="e">
        <f ca="true">+IF(AND(ISNUMBER(OFFSET('Sanitation Data'!$I$12,0,10*ROW('Sanitation Data'!I73))),'Data Summary'!DN79="Yes"),OFFSET('Sanitation Data'!$I$12,0,10*ROW('Sanitation Data'!I73)),NA())</f>
        <v>#N/A</v>
      </c>
      <c r="AZ79" s="98" t="e">
        <f ca="true">+IF(AND(ISNUMBER(OFFSET('Hygiene Data'!$D$5,0,10*ROW('Hygiene Data'!D73))),'Data Summary'!DO79="Yes"),OFFSET('Hygiene Data'!$D$5,0,10*ROW('Hygiene Data'!D73)),NA())</f>
        <v>#N/A</v>
      </c>
      <c r="BA79" s="98" t="e">
        <f ca="true">+IF(AND(ISNUMBER(OFFSET('Hygiene Data'!$D$7,0,10*ROW('Hygiene Data'!D73))),'Data Summary'!DP79="Yes"),OFFSET('Hygiene Data'!$D$7,0,10*ROW('Hygiene Data'!D73)),NA())</f>
        <v>#N/A</v>
      </c>
      <c r="BB79" s="98" t="e">
        <f ca="true">+IF(AND(ISNUMBER(OFFSET('Hygiene Data'!$D$9,0,10*ROW('Hygiene Data'!D73))),'Data Summary'!DQ79="Yes"),OFFSET('Hygiene Data'!$D$9,0,10*ROW('Hygiene Data'!D73)),NA())</f>
        <v>#N/A</v>
      </c>
      <c r="BC79" s="98" t="e">
        <f ca="true">+IF(AND(ISNUMBER(OFFSET('Hygiene Data'!$E$5,0,10*ROW('Hygiene Data'!E73))),'Data Summary'!DR79="Yes"),OFFSET('Hygiene Data'!$E$5,0,10*ROW('Hygiene Data'!E73)),NA())</f>
        <v>#N/A</v>
      </c>
      <c r="BD79" s="98" t="e">
        <f ca="true">+IF(AND(ISNUMBER(OFFSET('Hygiene Data'!$E$7,0,10*ROW('Hygiene Data'!E73))),'Data Summary'!DS79="Yes"),OFFSET('Hygiene Data'!$E$7,0,10*ROW('Hygiene Data'!E73)),NA())</f>
        <v>#N/A</v>
      </c>
      <c r="BE79" s="98" t="e">
        <f ca="true">+IF(AND(ISNUMBER(OFFSET('Hygiene Data'!$E$9,0,10*ROW('Hygiene Data'!E73))),'Data Summary'!DT79="Yes"),OFFSET('Hygiene Data'!$E$9,0,10*ROW('Hygiene Data'!E73)),NA())</f>
        <v>#N/A</v>
      </c>
      <c r="BF79" s="98" t="e">
        <f ca="true">+IF(AND(ISNUMBER(OFFSET('Hygiene Data'!$F$5,0,10*ROW('Hygiene Data'!F73))),'Data Summary'!DU79="Yes"),OFFSET('Hygiene Data'!$F$5,0,10*ROW('Hygiene Data'!F73)),NA())</f>
        <v>#N/A</v>
      </c>
      <c r="BG79" s="98" t="e">
        <f ca="true">+IF(AND(ISNUMBER(OFFSET('Hygiene Data'!$F$7,0,10*ROW('Hygiene Data'!F73))),'Data Summary'!DV79="Yes"),OFFSET('Hygiene Data'!$F$7,0,10*ROW('Hygiene Data'!F73)),NA())</f>
        <v>#N/A</v>
      </c>
      <c r="BH79" s="98" t="e">
        <f ca="true">+IF(AND(ISNUMBER(OFFSET('Hygiene Data'!$F$9,0,10*ROW('Hygiene Data'!F73))),'Data Summary'!DW79="Yes"),OFFSET('Hygiene Data'!$F$9,0,10*ROW('Hygiene Data'!F73)),NA())</f>
        <v>#N/A</v>
      </c>
      <c r="BI79" s="98" t="e">
        <f ca="true">+IF(AND(ISNUMBER(OFFSET('Hygiene Data'!$G$5,0,10*ROW('Hygiene Data'!G73))),'Data Summary'!DX79="Yes"),OFFSET('Hygiene Data'!$G$5,0,10*ROW('Hygiene Data'!G73)),NA())</f>
        <v>#N/A</v>
      </c>
      <c r="BJ79" s="98" t="e">
        <f ca="true">+IF(AND(ISNUMBER(OFFSET('Hygiene Data'!$G$7,0,10*ROW('Hygiene Data'!G73))),'Data Summary'!DY79="Yes"),OFFSET('Hygiene Data'!$G$7,0,10*ROW('Hygiene Data'!G73)),NA())</f>
        <v>#N/A</v>
      </c>
      <c r="BK79" s="98" t="e">
        <f ca="true">+IF(AND(ISNUMBER(OFFSET('Hygiene Data'!$G$9,0,10*ROW('Hygiene Data'!G73))),'Data Summary'!DZ79="Yes"),OFFSET('Hygiene Data'!$G$9,0,10*ROW('Hygiene Data'!G73)),NA())</f>
        <v>#N/A</v>
      </c>
      <c r="BL79" s="98" t="e">
        <f ca="true">+IF(AND(ISNUMBER(OFFSET('Hygiene Data'!$H$5,0,10*ROW('Hygiene Data'!H73))),'Data Summary'!EA79="Yes"),OFFSET('Hygiene Data'!$H$5,0,10*ROW('Hygiene Data'!H73)),NA())</f>
        <v>#N/A</v>
      </c>
      <c r="BM79" s="98" t="e">
        <f ca="true">+IF(AND(ISNUMBER(OFFSET('Hygiene Data'!$H$7,0,10*ROW('Hygiene Data'!H73))),'Data Summary'!EB79="Yes"),OFFSET('Hygiene Data'!$H$7,0,10*ROW('Hygiene Data'!H73)),NA())</f>
        <v>#N/A</v>
      </c>
      <c r="BN79" s="98" t="e">
        <f ca="true">+IF(AND(ISNUMBER(OFFSET('Hygiene Data'!$H$9,0,10*ROW('Hygiene Data'!H73))),'Data Summary'!EC79="Yes"),OFFSET('Hygiene Data'!$H$9,0,10*ROW('Hygiene Data'!H73)),NA())</f>
        <v>#N/A</v>
      </c>
      <c r="BO79" s="98" t="e">
        <f ca="true">+IF(AND(ISNUMBER(OFFSET('Hygiene Data'!$I$5,0,10*ROW('Hygiene Data'!I73))),'Data Summary'!ED79="Yes"),OFFSET('Hygiene Data'!$I$5,0,10*ROW('Hygiene Data'!I73)),NA())</f>
        <v>#N/A</v>
      </c>
      <c r="BP79" s="98" t="e">
        <f ca="true">+IF(AND(ISNUMBER(OFFSET('Hygiene Data'!$I$7,0,10*ROW('Hygiene Data'!I73))),'Data Summary'!EE79="Yes"),OFFSET('Hygiene Data'!$I$7,0,10*ROW('Hygiene Data'!I73)),NA())</f>
        <v>#N/A</v>
      </c>
      <c r="BQ79" s="98" t="e">
        <f ca="true">+IF(AND(ISNUMBER(OFFSET('Hygiene Data'!$I$9,0,10*ROW('Hygiene Data'!I73))),'Data Summary'!EF79="Yes"),OFFSET('Hygiene Data'!$I$9,0,10*ROW('Hygiene Data'!I73)),NA())</f>
        <v>#N/A</v>
      </c>
    </row>
    <row xmlns:x14ac="http://schemas.microsoft.com/office/spreadsheetml/2009/9/ac" r="80" x14ac:dyDescent="0.2">
      <c r="A80" s="339" t="e">
        <f ca="true">+RIGHT('Data Summary'!A80,LEN('Data Summary'!A80)-9)</f>
        <v>#VALUE!</v>
      </c>
      <c r="B80" s="36" t="str">
        <f ca="true">+IF(ISTEXT('Data Summary'!B80),'Data Summary'!B80,"")</f>
        <v/>
      </c>
      <c r="C80" s="338" t="e">
        <f ca="true">+VALUE('Data Summary'!C80)</f>
        <v>#VALUE!</v>
      </c>
      <c r="D80" s="96" t="e">
        <f ca="true">+IF(AND(ISNUMBER(OFFSET('Water Data'!$D$4,0,10*ROW('Water Data'!D74))),'Data Summary'!BS80="Yes"),100-OFFSET('Water Data'!$D$4,0,10*ROW('Water Data'!D74)),NA())</f>
        <v>#N/A</v>
      </c>
      <c r="E80" s="96" t="e">
        <f ca="true">+IF(AND(ISNUMBER(OFFSET('Water Data'!$D$6,0,10*ROW('Water Data'!D74))),'Data Summary'!BT80="Yes"),OFFSET('Water Data'!$D$6,0,10*ROW('Water Data'!D74)),NA())</f>
        <v>#N/A</v>
      </c>
      <c r="F80" s="96" t="e">
        <f ca="true">+IF(AND(ISNUMBER(OFFSET('Water Data'!$D$9,0,10*ROW('Water Data'!D74))),'Data Summary'!BU80="Yes"),OFFSET('Water Data'!$D$9,0,10*ROW('Water Data'!D74)),NA())</f>
        <v>#N/A</v>
      </c>
      <c r="G80" s="96" t="e">
        <f ca="true">+IF(AND(ISNUMBER(OFFSET('Water Data'!$E$4,0,10*ROW('Water Data'!E74))),'Data Summary'!BV80="Yes"),100-OFFSET('Water Data'!$E$4,0,10*ROW('Water Data'!E74)),NA())</f>
        <v>#N/A</v>
      </c>
      <c r="H80" s="96" t="e">
        <f ca="true">+IF(AND(ISNUMBER(OFFSET('Water Data'!$E$6,0,10*ROW('Water Data'!E74))),'Data Summary'!BW80="Yes"),OFFSET('Water Data'!$E$6,0,10*ROW('Water Data'!E74)),NA())</f>
        <v>#N/A</v>
      </c>
      <c r="I80" s="96" t="e">
        <f ca="true">+IF(AND(ISNUMBER(OFFSET('Water Data'!$E$9,0,10*ROW('Water Data'!E74))),'Data Summary'!BX80="Yes"),OFFSET('Water Data'!$E$9,0,10*ROW('Water Data'!E74)),NA())</f>
        <v>#N/A</v>
      </c>
      <c r="J80" s="96" t="e">
        <f ca="true">+IF(AND(ISNUMBER(OFFSET('Water Data'!$F$4,0,10*ROW('Water Data'!F74))),'Data Summary'!BY80="Yes"),100-OFFSET('Water Data'!$F$4,0,10*ROW('Water Data'!F74)),NA())</f>
        <v>#N/A</v>
      </c>
      <c r="K80" s="96" t="e">
        <f ca="true">+IF(AND(ISNUMBER(OFFSET('Water Data'!$F$6,0,10*ROW('Water Data'!F74))),'Data Summary'!BZ80="Yes"),OFFSET('Water Data'!$F$6,0,10*ROW('Water Data'!F74)),NA())</f>
        <v>#N/A</v>
      </c>
      <c r="L80" s="96" t="e">
        <f ca="true">+IF(AND(ISNUMBER(OFFSET('Water Data'!$F$9,0,10*ROW('Water Data'!F74))),'Data Summary'!CA80="Yes"),OFFSET('Water Data'!$F$9,0,10*ROW('Water Data'!F74)),NA())</f>
        <v>#N/A</v>
      </c>
      <c r="M80" s="96" t="e">
        <f ca="true">+IF(AND(ISNUMBER(OFFSET('Water Data'!$G$4,0,10*ROW('Water Data'!G74))),'Data Summary'!CB80="Yes"),100-OFFSET('Water Data'!$G$4,0,10*ROW('Water Data'!G74)),NA())</f>
        <v>#N/A</v>
      </c>
      <c r="N80" s="96" t="e">
        <f ca="true">+IF(AND(ISNUMBER(OFFSET('Water Data'!$G$6,0,10*ROW('Water Data'!G74))),'Data Summary'!CC80="Yes"),OFFSET('Water Data'!$G$6,0,10*ROW('Water Data'!G74)),NA())</f>
        <v>#N/A</v>
      </c>
      <c r="O80" s="96" t="e">
        <f ca="true">+IF(AND(ISNUMBER(OFFSET('Water Data'!$G$9,0,10*ROW('Water Data'!G74))),'Data Summary'!CD80="Yes"),OFFSET('Water Data'!$G$9,0,10*ROW('Water Data'!G74)),NA())</f>
        <v>#N/A</v>
      </c>
      <c r="P80" s="96" t="e">
        <f ca="true">+IF(AND(ISNUMBER(OFFSET('Water Data'!$H$4,0,10*ROW('Water Data'!H74))),'Data Summary'!CE80="Yes"),100-OFFSET('Water Data'!$H$4,0,10*ROW('Water Data'!H74)),NA())</f>
        <v>#N/A</v>
      </c>
      <c r="Q80" s="96" t="e">
        <f ca="true">+IF(AND(ISNUMBER(OFFSET('Water Data'!$H$6,0,10*ROW('Water Data'!H74))),'Data Summary'!CF80="Yes"),OFFSET('Water Data'!$H$6,0,10*ROW('Water Data'!H74)),NA())</f>
        <v>#N/A</v>
      </c>
      <c r="R80" s="96" t="e">
        <f ca="true">+IF(AND(ISNUMBER(OFFSET('Water Data'!$H$9,0,10*ROW('Water Data'!H74))),'Data Summary'!CG80="Yes"),OFFSET('Water Data'!$H$9,0,10*ROW('Water Data'!H74)),NA())</f>
        <v>#N/A</v>
      </c>
      <c r="S80" s="96" t="e">
        <f ca="true">+IF(AND(ISNUMBER(OFFSET('Water Data'!$I$4,0,10*ROW('Water Data'!I74))),'Data Summary'!CH80="Yes"),100-OFFSET('Water Data'!$I$4,0,10*ROW('Water Data'!I74)),NA())</f>
        <v>#N/A</v>
      </c>
      <c r="T80" s="96" t="e">
        <f ca="true">+IF(AND(ISNUMBER(OFFSET('Water Data'!$I$6,0,10*ROW('Water Data'!I74))),'Data Summary'!CI80="Yes"),OFFSET('Water Data'!$I$6,0,10*ROW('Water Data'!I74)),NA())</f>
        <v>#N/A</v>
      </c>
      <c r="U80" s="96" t="e">
        <f ca="true">+IF(AND(ISNUMBER(OFFSET('Water Data'!$I$9,0,10*ROW('Water Data'!I74))),'Data Summary'!CJ80="Yes"),OFFSET('Water Data'!$I$9,0,10*ROW('Water Data'!I74)),NA())</f>
        <v>#N/A</v>
      </c>
      <c r="V80" s="97" t="e">
        <f ca="true">+IF(AND(ISNUMBER(OFFSET('Sanitation Data'!$D$4,0,10*ROW('Sanitation Data'!D74))),'Data Summary'!CK80="Yes"),100-OFFSET('Sanitation Data'!$D$4,0,10*ROW('Sanitation Data'!D74)),NA())</f>
        <v>#N/A</v>
      </c>
      <c r="W80" s="97" t="e">
        <f ca="true">+IF(AND(ISNUMBER(OFFSET('Sanitation Data'!$D$6,0,10*ROW('Sanitation Data'!D74))),'Data Summary'!CL80="Yes"),OFFSET('Sanitation Data'!$D$6,0,10*ROW('Sanitation Data'!D74)),NA())</f>
        <v>#N/A</v>
      </c>
      <c r="X80" s="97" t="e">
        <f ca="true">+IF(AND(ISNUMBER(OFFSET('Sanitation Data'!$D$10,0,10*ROW('Sanitation Data'!D74))),'Data Summary'!CM80="Yes"),OFFSET('Sanitation Data'!$D$10,0,10*ROW('Sanitation Data'!D74)),NA())</f>
        <v>#N/A</v>
      </c>
      <c r="Y80" s="97" t="e">
        <f ca="true">+IF(AND(ISNUMBER(OFFSET('Sanitation Data'!$D$11,0,10*ROW('Sanitation Data'!D74))),'Data Summary'!CN80="Yes"),OFFSET('Sanitation Data'!$D$11,0,10*ROW('Sanitation Data'!D74)),NA())</f>
        <v>#N/A</v>
      </c>
      <c r="Z80" s="97" t="e">
        <f ca="true">+IF(AND(ISNUMBER(OFFSET('Sanitation Data'!$D$12,0,10*ROW('Sanitation Data'!D74))),'Data Summary'!CO80="Yes"),OFFSET('Sanitation Data'!$D$12,0,10*ROW('Sanitation Data'!D74)),NA())</f>
        <v>#N/A</v>
      </c>
      <c r="AA80" s="97" t="e">
        <f ca="true">+IF(AND(ISNUMBER(OFFSET('Sanitation Data'!$E$4,0,10*ROW('Sanitation Data'!E74))),'Data Summary'!CP80="Yes"),100-OFFSET('Sanitation Data'!$E$4,0,10*ROW('Sanitation Data'!E74)),NA())</f>
        <v>#N/A</v>
      </c>
      <c r="AB80" s="97" t="e">
        <f ca="true">+IF(AND(ISNUMBER(OFFSET('Sanitation Data'!$E$6,0,10*ROW('Sanitation Data'!E74))),'Data Summary'!CQ80="Yes"),OFFSET('Sanitation Data'!$E$6,0,10*ROW('Sanitation Data'!E74)),NA())</f>
        <v>#N/A</v>
      </c>
      <c r="AC80" s="97" t="e">
        <f ca="true">+IF(AND(ISNUMBER(OFFSET('Sanitation Data'!$E$10,0,10*ROW('Sanitation Data'!E74))),'Data Summary'!CR80="Yes"),OFFSET('Sanitation Data'!$E$10,0,10*ROW('Sanitation Data'!E74)),NA())</f>
        <v>#N/A</v>
      </c>
      <c r="AD80" s="97" t="e">
        <f ca="true">+IF(AND(ISNUMBER(OFFSET('Sanitation Data'!$E$11,0,10*ROW('Sanitation Data'!E74))),'Data Summary'!CS80="Yes"),OFFSET('Sanitation Data'!$E$11,0,10*ROW('Sanitation Data'!E74)),NA())</f>
        <v>#N/A</v>
      </c>
      <c r="AE80" s="97" t="e">
        <f ca="true">+IF(AND(ISNUMBER(OFFSET('Sanitation Data'!$E$12,0,10*ROW('Sanitation Data'!E74))),'Data Summary'!CT80="Yes"),OFFSET('Sanitation Data'!$E$12,0,10*ROW('Sanitation Data'!E74)),NA())</f>
        <v>#N/A</v>
      </c>
      <c r="AF80" s="97" t="e">
        <f ca="true">+IF(AND(ISNUMBER(OFFSET('Sanitation Data'!$F$4,0,10*ROW('Sanitation Data'!F74))),'Data Summary'!CU80="Yes"),100-OFFSET('Sanitation Data'!$F$4,0,10*ROW('Sanitation Data'!F74)),NA())</f>
        <v>#N/A</v>
      </c>
      <c r="AG80" s="97" t="e">
        <f ca="true">+IF(AND(ISNUMBER(OFFSET('Sanitation Data'!$F$6,0,10*ROW('Sanitation Data'!F74))),'Data Summary'!CV80="Yes"),OFFSET('Sanitation Data'!$F$6,0,10*ROW('Sanitation Data'!F74)),NA())</f>
        <v>#N/A</v>
      </c>
      <c r="AH80" s="97" t="e">
        <f ca="true">+IF(AND(ISNUMBER(OFFSET('Sanitation Data'!$F$10,0,10*ROW('Sanitation Data'!F74))),'Data Summary'!CW80="Yes"),OFFSET('Sanitation Data'!$F$10,0,10*ROW('Sanitation Data'!F74)),NA())</f>
        <v>#N/A</v>
      </c>
      <c r="AI80" s="97" t="e">
        <f ca="true">+IF(AND(ISNUMBER(OFFSET('Sanitation Data'!$F$11,0,10*ROW('Sanitation Data'!F74))),'Data Summary'!CX80="Yes"),OFFSET('Sanitation Data'!$F$11,0,10*ROW('Sanitation Data'!F74)),NA())</f>
        <v>#N/A</v>
      </c>
      <c r="AJ80" s="97" t="e">
        <f ca="true">+IF(AND(ISNUMBER(OFFSET('Sanitation Data'!$F$12,0,10*ROW('Sanitation Data'!F74))),'Data Summary'!CY80="Yes"),OFFSET('Sanitation Data'!$F$12,0,10*ROW('Sanitation Data'!F74)),NA())</f>
        <v>#N/A</v>
      </c>
      <c r="AK80" s="97" t="e">
        <f ca="true">+IF(AND(ISNUMBER(OFFSET('Sanitation Data'!$G$4,0,10*ROW('Sanitation Data'!G74))),'Data Summary'!CZ80="Yes"),100-OFFSET('Sanitation Data'!$G$4,0,10*ROW('Sanitation Data'!G74)),NA())</f>
        <v>#N/A</v>
      </c>
      <c r="AL80" s="97" t="e">
        <f ca="true">+IF(AND(ISNUMBER(OFFSET('Sanitation Data'!$G$6,0,10*ROW('Sanitation Data'!G74))),'Data Summary'!DA80="Yes"),OFFSET('Sanitation Data'!$G$6,0,10*ROW('Sanitation Data'!G74)),NA())</f>
        <v>#N/A</v>
      </c>
      <c r="AM80" s="97" t="e">
        <f ca="true">+IF(AND(ISNUMBER(OFFSET('Sanitation Data'!$G$10,0,10*ROW('Sanitation Data'!G74))),'Data Summary'!DB80="Yes"),OFFSET('Sanitation Data'!$G$10,0,10*ROW('Sanitation Data'!G74)),NA())</f>
        <v>#N/A</v>
      </c>
      <c r="AN80" s="97" t="e">
        <f ca="true">+IF(AND(ISNUMBER(OFFSET('Sanitation Data'!$G$11,0,10*ROW('Sanitation Data'!G74))),'Data Summary'!DC80="Yes"),OFFSET('Sanitation Data'!$G$11,0,10*ROW('Sanitation Data'!G74)),NA())</f>
        <v>#N/A</v>
      </c>
      <c r="AO80" s="97" t="e">
        <f ca="true">+IF(AND(ISNUMBER(OFFSET('Sanitation Data'!$G$12,0,10*ROW('Sanitation Data'!G74))),'Data Summary'!DD80="Yes"),OFFSET('Sanitation Data'!$G$12,0,10*ROW('Sanitation Data'!G74)),NA())</f>
        <v>#N/A</v>
      </c>
      <c r="AP80" s="97" t="e">
        <f ca="true">+IF(AND(ISNUMBER(OFFSET('Sanitation Data'!$H$4,0,10*ROW('Sanitation Data'!H74))),'Data Summary'!DE80="Yes"),100-OFFSET('Sanitation Data'!$H$4,0,10*ROW('Sanitation Data'!H74)),NA())</f>
        <v>#N/A</v>
      </c>
      <c r="AQ80" s="97" t="e">
        <f ca="true">+IF(AND(ISNUMBER(OFFSET('Sanitation Data'!$H$6,0,10*ROW('Sanitation Data'!H74))),'Data Summary'!DF80="Yes"),OFFSET('Sanitation Data'!$H$6,0,10*ROW('Sanitation Data'!H74)),NA())</f>
        <v>#N/A</v>
      </c>
      <c r="AR80" s="97" t="e">
        <f ca="true">+IF(AND(ISNUMBER(OFFSET('Sanitation Data'!$H$10,0,10*ROW('Sanitation Data'!H74))),'Data Summary'!DG80="Yes"),OFFSET('Sanitation Data'!$H$10,0,10*ROW('Sanitation Data'!H74)),NA())</f>
        <v>#N/A</v>
      </c>
      <c r="AS80" s="97" t="e">
        <f ca="true">+IF(AND(ISNUMBER(OFFSET('Sanitation Data'!$H$11,0,10*ROW('Sanitation Data'!H74))),'Data Summary'!DH80="Yes"),OFFSET('Sanitation Data'!$H$11,0,10*ROW('Sanitation Data'!H74)),NA())</f>
        <v>#N/A</v>
      </c>
      <c r="AT80" s="97" t="e">
        <f ca="true">+IF(AND(ISNUMBER(OFFSET('Sanitation Data'!$H$12,0,10*ROW('Sanitation Data'!H74))),'Data Summary'!DI80="Yes"),OFFSET('Sanitation Data'!$H$12,0,10*ROW('Sanitation Data'!H74)),NA())</f>
        <v>#N/A</v>
      </c>
      <c r="AU80" s="97" t="e">
        <f ca="true">+IF(AND(ISNUMBER(OFFSET('Sanitation Data'!$I$4,0,10*ROW('Sanitation Data'!I74))),'Data Summary'!DJ80="Yes"),100-OFFSET('Sanitation Data'!$I$4,0,10*ROW('Sanitation Data'!I74)),NA())</f>
        <v>#N/A</v>
      </c>
      <c r="AV80" s="97" t="e">
        <f ca="true">+IF(AND(ISNUMBER(OFFSET('Sanitation Data'!$I$6,0,10*ROW('Sanitation Data'!I74))),'Data Summary'!DK80="Yes"),OFFSET('Sanitation Data'!$I$6,0,10*ROW('Sanitation Data'!I74)),NA())</f>
        <v>#N/A</v>
      </c>
      <c r="AW80" s="97" t="e">
        <f ca="true">+IF(AND(ISNUMBER(OFFSET('Sanitation Data'!$I$10,0,10*ROW('Sanitation Data'!I74))),'Data Summary'!DL80="Yes"),OFFSET('Sanitation Data'!$I$10,0,10*ROW('Sanitation Data'!I74)),NA())</f>
        <v>#N/A</v>
      </c>
      <c r="AX80" s="97" t="e">
        <f ca="true">+IF(AND(ISNUMBER(OFFSET('Sanitation Data'!$I$11,0,10*ROW('Sanitation Data'!I74))),'Data Summary'!DM80="Yes"),OFFSET('Sanitation Data'!$I$11,0,10*ROW('Sanitation Data'!I74)),NA())</f>
        <v>#N/A</v>
      </c>
      <c r="AY80" s="97" t="e">
        <f ca="true">+IF(AND(ISNUMBER(OFFSET('Sanitation Data'!$I$12,0,10*ROW('Sanitation Data'!I74))),'Data Summary'!DN80="Yes"),OFFSET('Sanitation Data'!$I$12,0,10*ROW('Sanitation Data'!I74)),NA())</f>
        <v>#N/A</v>
      </c>
      <c r="AZ80" s="98" t="e">
        <f ca="true">+IF(AND(ISNUMBER(OFFSET('Hygiene Data'!$D$5,0,10*ROW('Hygiene Data'!D74))),'Data Summary'!DO80="Yes"),OFFSET('Hygiene Data'!$D$5,0,10*ROW('Hygiene Data'!D74)),NA())</f>
        <v>#N/A</v>
      </c>
      <c r="BA80" s="98" t="e">
        <f ca="true">+IF(AND(ISNUMBER(OFFSET('Hygiene Data'!$D$7,0,10*ROW('Hygiene Data'!D74))),'Data Summary'!DP80="Yes"),OFFSET('Hygiene Data'!$D$7,0,10*ROW('Hygiene Data'!D74)),NA())</f>
        <v>#N/A</v>
      </c>
      <c r="BB80" s="98" t="e">
        <f ca="true">+IF(AND(ISNUMBER(OFFSET('Hygiene Data'!$D$9,0,10*ROW('Hygiene Data'!D74))),'Data Summary'!DQ80="Yes"),OFFSET('Hygiene Data'!$D$9,0,10*ROW('Hygiene Data'!D74)),NA())</f>
        <v>#N/A</v>
      </c>
      <c r="BC80" s="98" t="e">
        <f ca="true">+IF(AND(ISNUMBER(OFFSET('Hygiene Data'!$E$5,0,10*ROW('Hygiene Data'!E74))),'Data Summary'!DR80="Yes"),OFFSET('Hygiene Data'!$E$5,0,10*ROW('Hygiene Data'!E74)),NA())</f>
        <v>#N/A</v>
      </c>
      <c r="BD80" s="98" t="e">
        <f ca="true">+IF(AND(ISNUMBER(OFFSET('Hygiene Data'!$E$7,0,10*ROW('Hygiene Data'!E74))),'Data Summary'!DS80="Yes"),OFFSET('Hygiene Data'!$E$7,0,10*ROW('Hygiene Data'!E74)),NA())</f>
        <v>#N/A</v>
      </c>
      <c r="BE80" s="98" t="e">
        <f ca="true">+IF(AND(ISNUMBER(OFFSET('Hygiene Data'!$E$9,0,10*ROW('Hygiene Data'!E74))),'Data Summary'!DT80="Yes"),OFFSET('Hygiene Data'!$E$9,0,10*ROW('Hygiene Data'!E74)),NA())</f>
        <v>#N/A</v>
      </c>
      <c r="BF80" s="98" t="e">
        <f ca="true">+IF(AND(ISNUMBER(OFFSET('Hygiene Data'!$F$5,0,10*ROW('Hygiene Data'!F74))),'Data Summary'!DU80="Yes"),OFFSET('Hygiene Data'!$F$5,0,10*ROW('Hygiene Data'!F74)),NA())</f>
        <v>#N/A</v>
      </c>
      <c r="BG80" s="98" t="e">
        <f ca="true">+IF(AND(ISNUMBER(OFFSET('Hygiene Data'!$F$7,0,10*ROW('Hygiene Data'!F74))),'Data Summary'!DV80="Yes"),OFFSET('Hygiene Data'!$F$7,0,10*ROW('Hygiene Data'!F74)),NA())</f>
        <v>#N/A</v>
      </c>
      <c r="BH80" s="98" t="e">
        <f ca="true">+IF(AND(ISNUMBER(OFFSET('Hygiene Data'!$F$9,0,10*ROW('Hygiene Data'!F74))),'Data Summary'!DW80="Yes"),OFFSET('Hygiene Data'!$F$9,0,10*ROW('Hygiene Data'!F74)),NA())</f>
        <v>#N/A</v>
      </c>
      <c r="BI80" s="98" t="e">
        <f ca="true">+IF(AND(ISNUMBER(OFFSET('Hygiene Data'!$G$5,0,10*ROW('Hygiene Data'!G74))),'Data Summary'!DX80="Yes"),OFFSET('Hygiene Data'!$G$5,0,10*ROW('Hygiene Data'!G74)),NA())</f>
        <v>#N/A</v>
      </c>
      <c r="BJ80" s="98" t="e">
        <f ca="true">+IF(AND(ISNUMBER(OFFSET('Hygiene Data'!$G$7,0,10*ROW('Hygiene Data'!G74))),'Data Summary'!DY80="Yes"),OFFSET('Hygiene Data'!$G$7,0,10*ROW('Hygiene Data'!G74)),NA())</f>
        <v>#N/A</v>
      </c>
      <c r="BK80" s="98" t="e">
        <f ca="true">+IF(AND(ISNUMBER(OFFSET('Hygiene Data'!$G$9,0,10*ROW('Hygiene Data'!G74))),'Data Summary'!DZ80="Yes"),OFFSET('Hygiene Data'!$G$9,0,10*ROW('Hygiene Data'!G74)),NA())</f>
        <v>#N/A</v>
      </c>
      <c r="BL80" s="98" t="e">
        <f ca="true">+IF(AND(ISNUMBER(OFFSET('Hygiene Data'!$H$5,0,10*ROW('Hygiene Data'!H74))),'Data Summary'!EA80="Yes"),OFFSET('Hygiene Data'!$H$5,0,10*ROW('Hygiene Data'!H74)),NA())</f>
        <v>#N/A</v>
      </c>
      <c r="BM80" s="98" t="e">
        <f ca="true">+IF(AND(ISNUMBER(OFFSET('Hygiene Data'!$H$7,0,10*ROW('Hygiene Data'!H74))),'Data Summary'!EB80="Yes"),OFFSET('Hygiene Data'!$H$7,0,10*ROW('Hygiene Data'!H74)),NA())</f>
        <v>#N/A</v>
      </c>
      <c r="BN80" s="98" t="e">
        <f ca="true">+IF(AND(ISNUMBER(OFFSET('Hygiene Data'!$H$9,0,10*ROW('Hygiene Data'!H74))),'Data Summary'!EC80="Yes"),OFFSET('Hygiene Data'!$H$9,0,10*ROW('Hygiene Data'!H74)),NA())</f>
        <v>#N/A</v>
      </c>
      <c r="BO80" s="98" t="e">
        <f ca="true">+IF(AND(ISNUMBER(OFFSET('Hygiene Data'!$I$5,0,10*ROW('Hygiene Data'!I74))),'Data Summary'!ED80="Yes"),OFFSET('Hygiene Data'!$I$5,0,10*ROW('Hygiene Data'!I74)),NA())</f>
        <v>#N/A</v>
      </c>
      <c r="BP80" s="98" t="e">
        <f ca="true">+IF(AND(ISNUMBER(OFFSET('Hygiene Data'!$I$7,0,10*ROW('Hygiene Data'!I74))),'Data Summary'!EE80="Yes"),OFFSET('Hygiene Data'!$I$7,0,10*ROW('Hygiene Data'!I74)),NA())</f>
        <v>#N/A</v>
      </c>
      <c r="BQ80" s="98" t="e">
        <f ca="true">+IF(AND(ISNUMBER(OFFSET('Hygiene Data'!$I$9,0,10*ROW('Hygiene Data'!I74))),'Data Summary'!EF80="Yes"),OFFSET('Hygiene Data'!$I$9,0,10*ROW('Hygiene Data'!I74)),NA())</f>
        <v>#N/A</v>
      </c>
    </row>
    <row xmlns:x14ac="http://schemas.microsoft.com/office/spreadsheetml/2009/9/ac" r="81" x14ac:dyDescent="0.2">
      <c r="A81" s="339" t="e">
        <f ca="true">+RIGHT('Data Summary'!A81,LEN('Data Summary'!A81)-9)</f>
        <v>#VALUE!</v>
      </c>
      <c r="B81" s="36" t="str">
        <f ca="true">+IF(ISTEXT('Data Summary'!B81),'Data Summary'!B81,"")</f>
        <v/>
      </c>
      <c r="C81" s="338" t="e">
        <f ca="true">+VALUE('Data Summary'!C81)</f>
        <v>#VALUE!</v>
      </c>
      <c r="D81" s="96" t="e">
        <f ca="true">+IF(AND(ISNUMBER(OFFSET('Water Data'!$D$4,0,10*ROW('Water Data'!D75))),'Data Summary'!BS81="Yes"),100-OFFSET('Water Data'!$D$4,0,10*ROW('Water Data'!D75)),NA())</f>
        <v>#N/A</v>
      </c>
      <c r="E81" s="96" t="e">
        <f ca="true">+IF(AND(ISNUMBER(OFFSET('Water Data'!$D$6,0,10*ROW('Water Data'!D75))),'Data Summary'!BT81="Yes"),OFFSET('Water Data'!$D$6,0,10*ROW('Water Data'!D75)),NA())</f>
        <v>#N/A</v>
      </c>
      <c r="F81" s="96" t="e">
        <f ca="true">+IF(AND(ISNUMBER(OFFSET('Water Data'!$D$9,0,10*ROW('Water Data'!D75))),'Data Summary'!BU81="Yes"),OFFSET('Water Data'!$D$9,0,10*ROW('Water Data'!D75)),NA())</f>
        <v>#N/A</v>
      </c>
      <c r="G81" s="96" t="e">
        <f ca="true">+IF(AND(ISNUMBER(OFFSET('Water Data'!$E$4,0,10*ROW('Water Data'!E75))),'Data Summary'!BV81="Yes"),100-OFFSET('Water Data'!$E$4,0,10*ROW('Water Data'!E75)),NA())</f>
        <v>#N/A</v>
      </c>
      <c r="H81" s="96" t="e">
        <f ca="true">+IF(AND(ISNUMBER(OFFSET('Water Data'!$E$6,0,10*ROW('Water Data'!E75))),'Data Summary'!BW81="Yes"),OFFSET('Water Data'!$E$6,0,10*ROW('Water Data'!E75)),NA())</f>
        <v>#N/A</v>
      </c>
      <c r="I81" s="96" t="e">
        <f ca="true">+IF(AND(ISNUMBER(OFFSET('Water Data'!$E$9,0,10*ROW('Water Data'!E75))),'Data Summary'!BX81="Yes"),OFFSET('Water Data'!$E$9,0,10*ROW('Water Data'!E75)),NA())</f>
        <v>#N/A</v>
      </c>
      <c r="J81" s="96" t="e">
        <f ca="true">+IF(AND(ISNUMBER(OFFSET('Water Data'!$F$4,0,10*ROW('Water Data'!F75))),'Data Summary'!BY81="Yes"),100-OFFSET('Water Data'!$F$4,0,10*ROW('Water Data'!F75)),NA())</f>
        <v>#N/A</v>
      </c>
      <c r="K81" s="96" t="e">
        <f ca="true">+IF(AND(ISNUMBER(OFFSET('Water Data'!$F$6,0,10*ROW('Water Data'!F75))),'Data Summary'!BZ81="Yes"),OFFSET('Water Data'!$F$6,0,10*ROW('Water Data'!F75)),NA())</f>
        <v>#N/A</v>
      </c>
      <c r="L81" s="96" t="e">
        <f ca="true">+IF(AND(ISNUMBER(OFFSET('Water Data'!$F$9,0,10*ROW('Water Data'!F75))),'Data Summary'!CA81="Yes"),OFFSET('Water Data'!$F$9,0,10*ROW('Water Data'!F75)),NA())</f>
        <v>#N/A</v>
      </c>
      <c r="M81" s="96" t="e">
        <f ca="true">+IF(AND(ISNUMBER(OFFSET('Water Data'!$G$4,0,10*ROW('Water Data'!G75))),'Data Summary'!CB81="Yes"),100-OFFSET('Water Data'!$G$4,0,10*ROW('Water Data'!G75)),NA())</f>
        <v>#N/A</v>
      </c>
      <c r="N81" s="96" t="e">
        <f ca="true">+IF(AND(ISNUMBER(OFFSET('Water Data'!$G$6,0,10*ROW('Water Data'!G75))),'Data Summary'!CC81="Yes"),OFFSET('Water Data'!$G$6,0,10*ROW('Water Data'!G75)),NA())</f>
        <v>#N/A</v>
      </c>
      <c r="O81" s="96" t="e">
        <f ca="true">+IF(AND(ISNUMBER(OFFSET('Water Data'!$G$9,0,10*ROW('Water Data'!G75))),'Data Summary'!CD81="Yes"),OFFSET('Water Data'!$G$9,0,10*ROW('Water Data'!G75)),NA())</f>
        <v>#N/A</v>
      </c>
      <c r="P81" s="96" t="e">
        <f ca="true">+IF(AND(ISNUMBER(OFFSET('Water Data'!$H$4,0,10*ROW('Water Data'!H75))),'Data Summary'!CE81="Yes"),100-OFFSET('Water Data'!$H$4,0,10*ROW('Water Data'!H75)),NA())</f>
        <v>#N/A</v>
      </c>
      <c r="Q81" s="96" t="e">
        <f ca="true">+IF(AND(ISNUMBER(OFFSET('Water Data'!$H$6,0,10*ROW('Water Data'!H75))),'Data Summary'!CF81="Yes"),OFFSET('Water Data'!$H$6,0,10*ROW('Water Data'!H75)),NA())</f>
        <v>#N/A</v>
      </c>
      <c r="R81" s="96" t="e">
        <f ca="true">+IF(AND(ISNUMBER(OFFSET('Water Data'!$H$9,0,10*ROW('Water Data'!H75))),'Data Summary'!CG81="Yes"),OFFSET('Water Data'!$H$9,0,10*ROW('Water Data'!H75)),NA())</f>
        <v>#N/A</v>
      </c>
      <c r="S81" s="96" t="e">
        <f ca="true">+IF(AND(ISNUMBER(OFFSET('Water Data'!$I$4,0,10*ROW('Water Data'!I75))),'Data Summary'!CH81="Yes"),100-OFFSET('Water Data'!$I$4,0,10*ROW('Water Data'!I75)),NA())</f>
        <v>#N/A</v>
      </c>
      <c r="T81" s="96" t="e">
        <f ca="true">+IF(AND(ISNUMBER(OFFSET('Water Data'!$I$6,0,10*ROW('Water Data'!I75))),'Data Summary'!CI81="Yes"),OFFSET('Water Data'!$I$6,0,10*ROW('Water Data'!I75)),NA())</f>
        <v>#N/A</v>
      </c>
      <c r="U81" s="96" t="e">
        <f ca="true">+IF(AND(ISNUMBER(OFFSET('Water Data'!$I$9,0,10*ROW('Water Data'!I75))),'Data Summary'!CJ81="Yes"),OFFSET('Water Data'!$I$9,0,10*ROW('Water Data'!I75)),NA())</f>
        <v>#N/A</v>
      </c>
      <c r="V81" s="97" t="e">
        <f ca="true">+IF(AND(ISNUMBER(OFFSET('Sanitation Data'!$D$4,0,10*ROW('Sanitation Data'!D75))),'Data Summary'!CK81="Yes"),100-OFFSET('Sanitation Data'!$D$4,0,10*ROW('Sanitation Data'!D75)),NA())</f>
        <v>#N/A</v>
      </c>
      <c r="W81" s="97" t="e">
        <f ca="true">+IF(AND(ISNUMBER(OFFSET('Sanitation Data'!$D$6,0,10*ROW('Sanitation Data'!D75))),'Data Summary'!CL81="Yes"),OFFSET('Sanitation Data'!$D$6,0,10*ROW('Sanitation Data'!D75)),NA())</f>
        <v>#N/A</v>
      </c>
      <c r="X81" s="97" t="e">
        <f ca="true">+IF(AND(ISNUMBER(OFFSET('Sanitation Data'!$D$10,0,10*ROW('Sanitation Data'!D75))),'Data Summary'!CM81="Yes"),OFFSET('Sanitation Data'!$D$10,0,10*ROW('Sanitation Data'!D75)),NA())</f>
        <v>#N/A</v>
      </c>
      <c r="Y81" s="97" t="e">
        <f ca="true">+IF(AND(ISNUMBER(OFFSET('Sanitation Data'!$D$11,0,10*ROW('Sanitation Data'!D75))),'Data Summary'!CN81="Yes"),OFFSET('Sanitation Data'!$D$11,0,10*ROW('Sanitation Data'!D75)),NA())</f>
        <v>#N/A</v>
      </c>
      <c r="Z81" s="97" t="e">
        <f ca="true">+IF(AND(ISNUMBER(OFFSET('Sanitation Data'!$D$12,0,10*ROW('Sanitation Data'!D75))),'Data Summary'!CO81="Yes"),OFFSET('Sanitation Data'!$D$12,0,10*ROW('Sanitation Data'!D75)),NA())</f>
        <v>#N/A</v>
      </c>
      <c r="AA81" s="97" t="e">
        <f ca="true">+IF(AND(ISNUMBER(OFFSET('Sanitation Data'!$E$4,0,10*ROW('Sanitation Data'!E75))),'Data Summary'!CP81="Yes"),100-OFFSET('Sanitation Data'!$E$4,0,10*ROW('Sanitation Data'!E75)),NA())</f>
        <v>#N/A</v>
      </c>
      <c r="AB81" s="97" t="e">
        <f ca="true">+IF(AND(ISNUMBER(OFFSET('Sanitation Data'!$E$6,0,10*ROW('Sanitation Data'!E75))),'Data Summary'!CQ81="Yes"),OFFSET('Sanitation Data'!$E$6,0,10*ROW('Sanitation Data'!E75)),NA())</f>
        <v>#N/A</v>
      </c>
      <c r="AC81" s="97" t="e">
        <f ca="true">+IF(AND(ISNUMBER(OFFSET('Sanitation Data'!$E$10,0,10*ROW('Sanitation Data'!E75))),'Data Summary'!CR81="Yes"),OFFSET('Sanitation Data'!$E$10,0,10*ROW('Sanitation Data'!E75)),NA())</f>
        <v>#N/A</v>
      </c>
      <c r="AD81" s="97" t="e">
        <f ca="true">+IF(AND(ISNUMBER(OFFSET('Sanitation Data'!$E$11,0,10*ROW('Sanitation Data'!E75))),'Data Summary'!CS81="Yes"),OFFSET('Sanitation Data'!$E$11,0,10*ROW('Sanitation Data'!E75)),NA())</f>
        <v>#N/A</v>
      </c>
      <c r="AE81" s="97" t="e">
        <f ca="true">+IF(AND(ISNUMBER(OFFSET('Sanitation Data'!$E$12,0,10*ROW('Sanitation Data'!E75))),'Data Summary'!CT81="Yes"),OFFSET('Sanitation Data'!$E$12,0,10*ROW('Sanitation Data'!E75)),NA())</f>
        <v>#N/A</v>
      </c>
      <c r="AF81" s="97" t="e">
        <f ca="true">+IF(AND(ISNUMBER(OFFSET('Sanitation Data'!$F$4,0,10*ROW('Sanitation Data'!F75))),'Data Summary'!CU81="Yes"),100-OFFSET('Sanitation Data'!$F$4,0,10*ROW('Sanitation Data'!F75)),NA())</f>
        <v>#N/A</v>
      </c>
      <c r="AG81" s="97" t="e">
        <f ca="true">+IF(AND(ISNUMBER(OFFSET('Sanitation Data'!$F$6,0,10*ROW('Sanitation Data'!F75))),'Data Summary'!CV81="Yes"),OFFSET('Sanitation Data'!$F$6,0,10*ROW('Sanitation Data'!F75)),NA())</f>
        <v>#N/A</v>
      </c>
      <c r="AH81" s="97" t="e">
        <f ca="true">+IF(AND(ISNUMBER(OFFSET('Sanitation Data'!$F$10,0,10*ROW('Sanitation Data'!F75))),'Data Summary'!CW81="Yes"),OFFSET('Sanitation Data'!$F$10,0,10*ROW('Sanitation Data'!F75)),NA())</f>
        <v>#N/A</v>
      </c>
      <c r="AI81" s="97" t="e">
        <f ca="true">+IF(AND(ISNUMBER(OFFSET('Sanitation Data'!$F$11,0,10*ROW('Sanitation Data'!F75))),'Data Summary'!CX81="Yes"),OFFSET('Sanitation Data'!$F$11,0,10*ROW('Sanitation Data'!F75)),NA())</f>
        <v>#N/A</v>
      </c>
      <c r="AJ81" s="97" t="e">
        <f ca="true">+IF(AND(ISNUMBER(OFFSET('Sanitation Data'!$F$12,0,10*ROW('Sanitation Data'!F75))),'Data Summary'!CY81="Yes"),OFFSET('Sanitation Data'!$F$12,0,10*ROW('Sanitation Data'!F75)),NA())</f>
        <v>#N/A</v>
      </c>
      <c r="AK81" s="97" t="e">
        <f ca="true">+IF(AND(ISNUMBER(OFFSET('Sanitation Data'!$G$4,0,10*ROW('Sanitation Data'!G75))),'Data Summary'!CZ81="Yes"),100-OFFSET('Sanitation Data'!$G$4,0,10*ROW('Sanitation Data'!G75)),NA())</f>
        <v>#N/A</v>
      </c>
      <c r="AL81" s="97" t="e">
        <f ca="true">+IF(AND(ISNUMBER(OFFSET('Sanitation Data'!$G$6,0,10*ROW('Sanitation Data'!G75))),'Data Summary'!DA81="Yes"),OFFSET('Sanitation Data'!$G$6,0,10*ROW('Sanitation Data'!G75)),NA())</f>
        <v>#N/A</v>
      </c>
      <c r="AM81" s="97" t="e">
        <f ca="true">+IF(AND(ISNUMBER(OFFSET('Sanitation Data'!$G$10,0,10*ROW('Sanitation Data'!G75))),'Data Summary'!DB81="Yes"),OFFSET('Sanitation Data'!$G$10,0,10*ROW('Sanitation Data'!G75)),NA())</f>
        <v>#N/A</v>
      </c>
      <c r="AN81" s="97" t="e">
        <f ca="true">+IF(AND(ISNUMBER(OFFSET('Sanitation Data'!$G$11,0,10*ROW('Sanitation Data'!G75))),'Data Summary'!DC81="Yes"),OFFSET('Sanitation Data'!$G$11,0,10*ROW('Sanitation Data'!G75)),NA())</f>
        <v>#N/A</v>
      </c>
      <c r="AO81" s="97" t="e">
        <f ca="true">+IF(AND(ISNUMBER(OFFSET('Sanitation Data'!$G$12,0,10*ROW('Sanitation Data'!G75))),'Data Summary'!DD81="Yes"),OFFSET('Sanitation Data'!$G$12,0,10*ROW('Sanitation Data'!G75)),NA())</f>
        <v>#N/A</v>
      </c>
      <c r="AP81" s="97" t="e">
        <f ca="true">+IF(AND(ISNUMBER(OFFSET('Sanitation Data'!$H$4,0,10*ROW('Sanitation Data'!H75))),'Data Summary'!DE81="Yes"),100-OFFSET('Sanitation Data'!$H$4,0,10*ROW('Sanitation Data'!H75)),NA())</f>
        <v>#N/A</v>
      </c>
      <c r="AQ81" s="97" t="e">
        <f ca="true">+IF(AND(ISNUMBER(OFFSET('Sanitation Data'!$H$6,0,10*ROW('Sanitation Data'!H75))),'Data Summary'!DF81="Yes"),OFFSET('Sanitation Data'!$H$6,0,10*ROW('Sanitation Data'!H75)),NA())</f>
        <v>#N/A</v>
      </c>
      <c r="AR81" s="97" t="e">
        <f ca="true">+IF(AND(ISNUMBER(OFFSET('Sanitation Data'!$H$10,0,10*ROW('Sanitation Data'!H75))),'Data Summary'!DG81="Yes"),OFFSET('Sanitation Data'!$H$10,0,10*ROW('Sanitation Data'!H75)),NA())</f>
        <v>#N/A</v>
      </c>
      <c r="AS81" s="97" t="e">
        <f ca="true">+IF(AND(ISNUMBER(OFFSET('Sanitation Data'!$H$11,0,10*ROW('Sanitation Data'!H75))),'Data Summary'!DH81="Yes"),OFFSET('Sanitation Data'!$H$11,0,10*ROW('Sanitation Data'!H75)),NA())</f>
        <v>#N/A</v>
      </c>
      <c r="AT81" s="97" t="e">
        <f ca="true">+IF(AND(ISNUMBER(OFFSET('Sanitation Data'!$H$12,0,10*ROW('Sanitation Data'!H75))),'Data Summary'!DI81="Yes"),OFFSET('Sanitation Data'!$H$12,0,10*ROW('Sanitation Data'!H75)),NA())</f>
        <v>#N/A</v>
      </c>
      <c r="AU81" s="97" t="e">
        <f ca="true">+IF(AND(ISNUMBER(OFFSET('Sanitation Data'!$I$4,0,10*ROW('Sanitation Data'!I75))),'Data Summary'!DJ81="Yes"),100-OFFSET('Sanitation Data'!$I$4,0,10*ROW('Sanitation Data'!I75)),NA())</f>
        <v>#N/A</v>
      </c>
      <c r="AV81" s="97" t="e">
        <f ca="true">+IF(AND(ISNUMBER(OFFSET('Sanitation Data'!$I$6,0,10*ROW('Sanitation Data'!I75))),'Data Summary'!DK81="Yes"),OFFSET('Sanitation Data'!$I$6,0,10*ROW('Sanitation Data'!I75)),NA())</f>
        <v>#N/A</v>
      </c>
      <c r="AW81" s="97" t="e">
        <f ca="true">+IF(AND(ISNUMBER(OFFSET('Sanitation Data'!$I$10,0,10*ROW('Sanitation Data'!I75))),'Data Summary'!DL81="Yes"),OFFSET('Sanitation Data'!$I$10,0,10*ROW('Sanitation Data'!I75)),NA())</f>
        <v>#N/A</v>
      </c>
      <c r="AX81" s="97" t="e">
        <f ca="true">+IF(AND(ISNUMBER(OFFSET('Sanitation Data'!$I$11,0,10*ROW('Sanitation Data'!I75))),'Data Summary'!DM81="Yes"),OFFSET('Sanitation Data'!$I$11,0,10*ROW('Sanitation Data'!I75)),NA())</f>
        <v>#N/A</v>
      </c>
      <c r="AY81" s="97" t="e">
        <f ca="true">+IF(AND(ISNUMBER(OFFSET('Sanitation Data'!$I$12,0,10*ROW('Sanitation Data'!I75))),'Data Summary'!DN81="Yes"),OFFSET('Sanitation Data'!$I$12,0,10*ROW('Sanitation Data'!I75)),NA())</f>
        <v>#N/A</v>
      </c>
      <c r="AZ81" s="98" t="e">
        <f ca="true">+IF(AND(ISNUMBER(OFFSET('Hygiene Data'!$D$5,0,10*ROW('Hygiene Data'!D75))),'Data Summary'!DO81="Yes"),OFFSET('Hygiene Data'!$D$5,0,10*ROW('Hygiene Data'!D75)),NA())</f>
        <v>#N/A</v>
      </c>
      <c r="BA81" s="98" t="e">
        <f ca="true">+IF(AND(ISNUMBER(OFFSET('Hygiene Data'!$D$7,0,10*ROW('Hygiene Data'!D75))),'Data Summary'!DP81="Yes"),OFFSET('Hygiene Data'!$D$7,0,10*ROW('Hygiene Data'!D75)),NA())</f>
        <v>#N/A</v>
      </c>
      <c r="BB81" s="98" t="e">
        <f ca="true">+IF(AND(ISNUMBER(OFFSET('Hygiene Data'!$D$9,0,10*ROW('Hygiene Data'!D75))),'Data Summary'!DQ81="Yes"),OFFSET('Hygiene Data'!$D$9,0,10*ROW('Hygiene Data'!D75)),NA())</f>
        <v>#N/A</v>
      </c>
      <c r="BC81" s="98" t="e">
        <f ca="true">+IF(AND(ISNUMBER(OFFSET('Hygiene Data'!$E$5,0,10*ROW('Hygiene Data'!E75))),'Data Summary'!DR81="Yes"),OFFSET('Hygiene Data'!$E$5,0,10*ROW('Hygiene Data'!E75)),NA())</f>
        <v>#N/A</v>
      </c>
      <c r="BD81" s="98" t="e">
        <f ca="true">+IF(AND(ISNUMBER(OFFSET('Hygiene Data'!$E$7,0,10*ROW('Hygiene Data'!E75))),'Data Summary'!DS81="Yes"),OFFSET('Hygiene Data'!$E$7,0,10*ROW('Hygiene Data'!E75)),NA())</f>
        <v>#N/A</v>
      </c>
      <c r="BE81" s="98" t="e">
        <f ca="true">+IF(AND(ISNUMBER(OFFSET('Hygiene Data'!$E$9,0,10*ROW('Hygiene Data'!E75))),'Data Summary'!DT81="Yes"),OFFSET('Hygiene Data'!$E$9,0,10*ROW('Hygiene Data'!E75)),NA())</f>
        <v>#N/A</v>
      </c>
      <c r="BF81" s="98" t="e">
        <f ca="true">+IF(AND(ISNUMBER(OFFSET('Hygiene Data'!$F$5,0,10*ROW('Hygiene Data'!F75))),'Data Summary'!DU81="Yes"),OFFSET('Hygiene Data'!$F$5,0,10*ROW('Hygiene Data'!F75)),NA())</f>
        <v>#N/A</v>
      </c>
      <c r="BG81" s="98" t="e">
        <f ca="true">+IF(AND(ISNUMBER(OFFSET('Hygiene Data'!$F$7,0,10*ROW('Hygiene Data'!F75))),'Data Summary'!DV81="Yes"),OFFSET('Hygiene Data'!$F$7,0,10*ROW('Hygiene Data'!F75)),NA())</f>
        <v>#N/A</v>
      </c>
      <c r="BH81" s="98" t="e">
        <f ca="true">+IF(AND(ISNUMBER(OFFSET('Hygiene Data'!$F$9,0,10*ROW('Hygiene Data'!F75))),'Data Summary'!DW81="Yes"),OFFSET('Hygiene Data'!$F$9,0,10*ROW('Hygiene Data'!F75)),NA())</f>
        <v>#N/A</v>
      </c>
      <c r="BI81" s="98" t="e">
        <f ca="true">+IF(AND(ISNUMBER(OFFSET('Hygiene Data'!$G$5,0,10*ROW('Hygiene Data'!G75))),'Data Summary'!DX81="Yes"),OFFSET('Hygiene Data'!$G$5,0,10*ROW('Hygiene Data'!G75)),NA())</f>
        <v>#N/A</v>
      </c>
      <c r="BJ81" s="98" t="e">
        <f ca="true">+IF(AND(ISNUMBER(OFFSET('Hygiene Data'!$G$7,0,10*ROW('Hygiene Data'!G75))),'Data Summary'!DY81="Yes"),OFFSET('Hygiene Data'!$G$7,0,10*ROW('Hygiene Data'!G75)),NA())</f>
        <v>#N/A</v>
      </c>
      <c r="BK81" s="98" t="e">
        <f ca="true">+IF(AND(ISNUMBER(OFFSET('Hygiene Data'!$G$9,0,10*ROW('Hygiene Data'!G75))),'Data Summary'!DZ81="Yes"),OFFSET('Hygiene Data'!$G$9,0,10*ROW('Hygiene Data'!G75)),NA())</f>
        <v>#N/A</v>
      </c>
      <c r="BL81" s="98" t="e">
        <f ca="true">+IF(AND(ISNUMBER(OFFSET('Hygiene Data'!$H$5,0,10*ROW('Hygiene Data'!H75))),'Data Summary'!EA81="Yes"),OFFSET('Hygiene Data'!$H$5,0,10*ROW('Hygiene Data'!H75)),NA())</f>
        <v>#N/A</v>
      </c>
      <c r="BM81" s="98" t="e">
        <f ca="true">+IF(AND(ISNUMBER(OFFSET('Hygiene Data'!$H$7,0,10*ROW('Hygiene Data'!H75))),'Data Summary'!EB81="Yes"),OFFSET('Hygiene Data'!$H$7,0,10*ROW('Hygiene Data'!H75)),NA())</f>
        <v>#N/A</v>
      </c>
      <c r="BN81" s="98" t="e">
        <f ca="true">+IF(AND(ISNUMBER(OFFSET('Hygiene Data'!$H$9,0,10*ROW('Hygiene Data'!H75))),'Data Summary'!EC81="Yes"),OFFSET('Hygiene Data'!$H$9,0,10*ROW('Hygiene Data'!H75)),NA())</f>
        <v>#N/A</v>
      </c>
      <c r="BO81" s="98" t="e">
        <f ca="true">+IF(AND(ISNUMBER(OFFSET('Hygiene Data'!$I$5,0,10*ROW('Hygiene Data'!I75))),'Data Summary'!ED81="Yes"),OFFSET('Hygiene Data'!$I$5,0,10*ROW('Hygiene Data'!I75)),NA())</f>
        <v>#N/A</v>
      </c>
      <c r="BP81" s="98" t="e">
        <f ca="true">+IF(AND(ISNUMBER(OFFSET('Hygiene Data'!$I$7,0,10*ROW('Hygiene Data'!I75))),'Data Summary'!EE81="Yes"),OFFSET('Hygiene Data'!$I$7,0,10*ROW('Hygiene Data'!I75)),NA())</f>
        <v>#N/A</v>
      </c>
      <c r="BQ81" s="98" t="e">
        <f ca="true">+IF(AND(ISNUMBER(OFFSET('Hygiene Data'!$I$9,0,10*ROW('Hygiene Data'!I75))),'Data Summary'!EF81="Yes"),OFFSET('Hygiene Data'!$I$9,0,10*ROW('Hygiene Data'!I75)),NA())</f>
        <v>#N/A</v>
      </c>
    </row>
    <row xmlns:x14ac="http://schemas.microsoft.com/office/spreadsheetml/2009/9/ac" r="82" x14ac:dyDescent="0.2">
      <c r="A82" s="339" t="e">
        <f ca="true">+RIGHT('Data Summary'!A82,LEN('Data Summary'!A82)-9)</f>
        <v>#VALUE!</v>
      </c>
      <c r="B82" s="36" t="str">
        <f ca="true">+IF(ISTEXT('Data Summary'!B82),'Data Summary'!B82,"")</f>
        <v/>
      </c>
      <c r="C82" s="338" t="e">
        <f ca="true">+VALUE('Data Summary'!C82)</f>
        <v>#VALUE!</v>
      </c>
      <c r="D82" s="96" t="e">
        <f ca="true">+IF(AND(ISNUMBER(OFFSET('Water Data'!$D$4,0,10*ROW('Water Data'!D76))),'Data Summary'!BS82="Yes"),100-OFFSET('Water Data'!$D$4,0,10*ROW('Water Data'!D76)),NA())</f>
        <v>#N/A</v>
      </c>
      <c r="E82" s="96" t="e">
        <f ca="true">+IF(AND(ISNUMBER(OFFSET('Water Data'!$D$6,0,10*ROW('Water Data'!D76))),'Data Summary'!BT82="Yes"),OFFSET('Water Data'!$D$6,0,10*ROW('Water Data'!D76)),NA())</f>
        <v>#N/A</v>
      </c>
      <c r="F82" s="96" t="e">
        <f ca="true">+IF(AND(ISNUMBER(OFFSET('Water Data'!$D$9,0,10*ROW('Water Data'!D76))),'Data Summary'!BU82="Yes"),OFFSET('Water Data'!$D$9,0,10*ROW('Water Data'!D76)),NA())</f>
        <v>#N/A</v>
      </c>
      <c r="G82" s="96" t="e">
        <f ca="true">+IF(AND(ISNUMBER(OFFSET('Water Data'!$E$4,0,10*ROW('Water Data'!E76))),'Data Summary'!BV82="Yes"),100-OFFSET('Water Data'!$E$4,0,10*ROW('Water Data'!E76)),NA())</f>
        <v>#N/A</v>
      </c>
      <c r="H82" s="96" t="e">
        <f ca="true">+IF(AND(ISNUMBER(OFFSET('Water Data'!$E$6,0,10*ROW('Water Data'!E76))),'Data Summary'!BW82="Yes"),OFFSET('Water Data'!$E$6,0,10*ROW('Water Data'!E76)),NA())</f>
        <v>#N/A</v>
      </c>
      <c r="I82" s="96" t="e">
        <f ca="true">+IF(AND(ISNUMBER(OFFSET('Water Data'!$E$9,0,10*ROW('Water Data'!E76))),'Data Summary'!BX82="Yes"),OFFSET('Water Data'!$E$9,0,10*ROW('Water Data'!E76)),NA())</f>
        <v>#N/A</v>
      </c>
      <c r="J82" s="96" t="e">
        <f ca="true">+IF(AND(ISNUMBER(OFFSET('Water Data'!$F$4,0,10*ROW('Water Data'!F76))),'Data Summary'!BY82="Yes"),100-OFFSET('Water Data'!$F$4,0,10*ROW('Water Data'!F76)),NA())</f>
        <v>#N/A</v>
      </c>
      <c r="K82" s="96" t="e">
        <f ca="true">+IF(AND(ISNUMBER(OFFSET('Water Data'!$F$6,0,10*ROW('Water Data'!F76))),'Data Summary'!BZ82="Yes"),OFFSET('Water Data'!$F$6,0,10*ROW('Water Data'!F76)),NA())</f>
        <v>#N/A</v>
      </c>
      <c r="L82" s="96" t="e">
        <f ca="true">+IF(AND(ISNUMBER(OFFSET('Water Data'!$F$9,0,10*ROW('Water Data'!F76))),'Data Summary'!CA82="Yes"),OFFSET('Water Data'!$F$9,0,10*ROW('Water Data'!F76)),NA())</f>
        <v>#N/A</v>
      </c>
      <c r="M82" s="96" t="e">
        <f ca="true">+IF(AND(ISNUMBER(OFFSET('Water Data'!$G$4,0,10*ROW('Water Data'!G76))),'Data Summary'!CB82="Yes"),100-OFFSET('Water Data'!$G$4,0,10*ROW('Water Data'!G76)),NA())</f>
        <v>#N/A</v>
      </c>
      <c r="N82" s="96" t="e">
        <f ca="true">+IF(AND(ISNUMBER(OFFSET('Water Data'!$G$6,0,10*ROW('Water Data'!G76))),'Data Summary'!CC82="Yes"),OFFSET('Water Data'!$G$6,0,10*ROW('Water Data'!G76)),NA())</f>
        <v>#N/A</v>
      </c>
      <c r="O82" s="96" t="e">
        <f ca="true">+IF(AND(ISNUMBER(OFFSET('Water Data'!$G$9,0,10*ROW('Water Data'!G76))),'Data Summary'!CD82="Yes"),OFFSET('Water Data'!$G$9,0,10*ROW('Water Data'!G76)),NA())</f>
        <v>#N/A</v>
      </c>
      <c r="P82" s="96" t="e">
        <f ca="true">+IF(AND(ISNUMBER(OFFSET('Water Data'!$H$4,0,10*ROW('Water Data'!H76))),'Data Summary'!CE82="Yes"),100-OFFSET('Water Data'!$H$4,0,10*ROW('Water Data'!H76)),NA())</f>
        <v>#N/A</v>
      </c>
      <c r="Q82" s="96" t="e">
        <f ca="true">+IF(AND(ISNUMBER(OFFSET('Water Data'!$H$6,0,10*ROW('Water Data'!H76))),'Data Summary'!CF82="Yes"),OFFSET('Water Data'!$H$6,0,10*ROW('Water Data'!H76)),NA())</f>
        <v>#N/A</v>
      </c>
      <c r="R82" s="96" t="e">
        <f ca="true">+IF(AND(ISNUMBER(OFFSET('Water Data'!$H$9,0,10*ROW('Water Data'!H76))),'Data Summary'!CG82="Yes"),OFFSET('Water Data'!$H$9,0,10*ROW('Water Data'!H76)),NA())</f>
        <v>#N/A</v>
      </c>
      <c r="S82" s="96" t="e">
        <f ca="true">+IF(AND(ISNUMBER(OFFSET('Water Data'!$I$4,0,10*ROW('Water Data'!I76))),'Data Summary'!CH82="Yes"),100-OFFSET('Water Data'!$I$4,0,10*ROW('Water Data'!I76)),NA())</f>
        <v>#N/A</v>
      </c>
      <c r="T82" s="96" t="e">
        <f ca="true">+IF(AND(ISNUMBER(OFFSET('Water Data'!$I$6,0,10*ROW('Water Data'!I76))),'Data Summary'!CI82="Yes"),OFFSET('Water Data'!$I$6,0,10*ROW('Water Data'!I76)),NA())</f>
        <v>#N/A</v>
      </c>
      <c r="U82" s="96" t="e">
        <f ca="true">+IF(AND(ISNUMBER(OFFSET('Water Data'!$I$9,0,10*ROW('Water Data'!I76))),'Data Summary'!CJ82="Yes"),OFFSET('Water Data'!$I$9,0,10*ROW('Water Data'!I76)),NA())</f>
        <v>#N/A</v>
      </c>
      <c r="V82" s="97" t="e">
        <f ca="true">+IF(AND(ISNUMBER(OFFSET('Sanitation Data'!$D$4,0,10*ROW('Sanitation Data'!D76))),'Data Summary'!CK82="Yes"),100-OFFSET('Sanitation Data'!$D$4,0,10*ROW('Sanitation Data'!D76)),NA())</f>
        <v>#N/A</v>
      </c>
      <c r="W82" s="97" t="e">
        <f ca="true">+IF(AND(ISNUMBER(OFFSET('Sanitation Data'!$D$6,0,10*ROW('Sanitation Data'!D76))),'Data Summary'!CL82="Yes"),OFFSET('Sanitation Data'!$D$6,0,10*ROW('Sanitation Data'!D76)),NA())</f>
        <v>#N/A</v>
      </c>
      <c r="X82" s="97" t="e">
        <f ca="true">+IF(AND(ISNUMBER(OFFSET('Sanitation Data'!$D$10,0,10*ROW('Sanitation Data'!D76))),'Data Summary'!CM82="Yes"),OFFSET('Sanitation Data'!$D$10,0,10*ROW('Sanitation Data'!D76)),NA())</f>
        <v>#N/A</v>
      </c>
      <c r="Y82" s="97" t="e">
        <f ca="true">+IF(AND(ISNUMBER(OFFSET('Sanitation Data'!$D$11,0,10*ROW('Sanitation Data'!D76))),'Data Summary'!CN82="Yes"),OFFSET('Sanitation Data'!$D$11,0,10*ROW('Sanitation Data'!D76)),NA())</f>
        <v>#N/A</v>
      </c>
      <c r="Z82" s="97" t="e">
        <f ca="true">+IF(AND(ISNUMBER(OFFSET('Sanitation Data'!$D$12,0,10*ROW('Sanitation Data'!D76))),'Data Summary'!CO82="Yes"),OFFSET('Sanitation Data'!$D$12,0,10*ROW('Sanitation Data'!D76)),NA())</f>
        <v>#N/A</v>
      </c>
      <c r="AA82" s="97" t="e">
        <f ca="true">+IF(AND(ISNUMBER(OFFSET('Sanitation Data'!$E$4,0,10*ROW('Sanitation Data'!E76))),'Data Summary'!CP82="Yes"),100-OFFSET('Sanitation Data'!$E$4,0,10*ROW('Sanitation Data'!E76)),NA())</f>
        <v>#N/A</v>
      </c>
      <c r="AB82" s="97" t="e">
        <f ca="true">+IF(AND(ISNUMBER(OFFSET('Sanitation Data'!$E$6,0,10*ROW('Sanitation Data'!E76))),'Data Summary'!CQ82="Yes"),OFFSET('Sanitation Data'!$E$6,0,10*ROW('Sanitation Data'!E76)),NA())</f>
        <v>#N/A</v>
      </c>
      <c r="AC82" s="97" t="e">
        <f ca="true">+IF(AND(ISNUMBER(OFFSET('Sanitation Data'!$E$10,0,10*ROW('Sanitation Data'!E76))),'Data Summary'!CR82="Yes"),OFFSET('Sanitation Data'!$E$10,0,10*ROW('Sanitation Data'!E76)),NA())</f>
        <v>#N/A</v>
      </c>
      <c r="AD82" s="97" t="e">
        <f ca="true">+IF(AND(ISNUMBER(OFFSET('Sanitation Data'!$E$11,0,10*ROW('Sanitation Data'!E76))),'Data Summary'!CS82="Yes"),OFFSET('Sanitation Data'!$E$11,0,10*ROW('Sanitation Data'!E76)),NA())</f>
        <v>#N/A</v>
      </c>
      <c r="AE82" s="97" t="e">
        <f ca="true">+IF(AND(ISNUMBER(OFFSET('Sanitation Data'!$E$12,0,10*ROW('Sanitation Data'!E76))),'Data Summary'!CT82="Yes"),OFFSET('Sanitation Data'!$E$12,0,10*ROW('Sanitation Data'!E76)),NA())</f>
        <v>#N/A</v>
      </c>
      <c r="AF82" s="97" t="e">
        <f ca="true">+IF(AND(ISNUMBER(OFFSET('Sanitation Data'!$F$4,0,10*ROW('Sanitation Data'!F76))),'Data Summary'!CU82="Yes"),100-OFFSET('Sanitation Data'!$F$4,0,10*ROW('Sanitation Data'!F76)),NA())</f>
        <v>#N/A</v>
      </c>
      <c r="AG82" s="97" t="e">
        <f ca="true">+IF(AND(ISNUMBER(OFFSET('Sanitation Data'!$F$6,0,10*ROW('Sanitation Data'!F76))),'Data Summary'!CV82="Yes"),OFFSET('Sanitation Data'!$F$6,0,10*ROW('Sanitation Data'!F76)),NA())</f>
        <v>#N/A</v>
      </c>
      <c r="AH82" s="97" t="e">
        <f ca="true">+IF(AND(ISNUMBER(OFFSET('Sanitation Data'!$F$10,0,10*ROW('Sanitation Data'!F76))),'Data Summary'!CW82="Yes"),OFFSET('Sanitation Data'!$F$10,0,10*ROW('Sanitation Data'!F76)),NA())</f>
        <v>#N/A</v>
      </c>
      <c r="AI82" s="97" t="e">
        <f ca="true">+IF(AND(ISNUMBER(OFFSET('Sanitation Data'!$F$11,0,10*ROW('Sanitation Data'!F76))),'Data Summary'!CX82="Yes"),OFFSET('Sanitation Data'!$F$11,0,10*ROW('Sanitation Data'!F76)),NA())</f>
        <v>#N/A</v>
      </c>
      <c r="AJ82" s="97" t="e">
        <f ca="true">+IF(AND(ISNUMBER(OFFSET('Sanitation Data'!$F$12,0,10*ROW('Sanitation Data'!F76))),'Data Summary'!CY82="Yes"),OFFSET('Sanitation Data'!$F$12,0,10*ROW('Sanitation Data'!F76)),NA())</f>
        <v>#N/A</v>
      </c>
      <c r="AK82" s="97" t="e">
        <f ca="true">+IF(AND(ISNUMBER(OFFSET('Sanitation Data'!$G$4,0,10*ROW('Sanitation Data'!G76))),'Data Summary'!CZ82="Yes"),100-OFFSET('Sanitation Data'!$G$4,0,10*ROW('Sanitation Data'!G76)),NA())</f>
        <v>#N/A</v>
      </c>
      <c r="AL82" s="97" t="e">
        <f ca="true">+IF(AND(ISNUMBER(OFFSET('Sanitation Data'!$G$6,0,10*ROW('Sanitation Data'!G76))),'Data Summary'!DA82="Yes"),OFFSET('Sanitation Data'!$G$6,0,10*ROW('Sanitation Data'!G76)),NA())</f>
        <v>#N/A</v>
      </c>
      <c r="AM82" s="97" t="e">
        <f ca="true">+IF(AND(ISNUMBER(OFFSET('Sanitation Data'!$G$10,0,10*ROW('Sanitation Data'!G76))),'Data Summary'!DB82="Yes"),OFFSET('Sanitation Data'!$G$10,0,10*ROW('Sanitation Data'!G76)),NA())</f>
        <v>#N/A</v>
      </c>
      <c r="AN82" s="97" t="e">
        <f ca="true">+IF(AND(ISNUMBER(OFFSET('Sanitation Data'!$G$11,0,10*ROW('Sanitation Data'!G76))),'Data Summary'!DC82="Yes"),OFFSET('Sanitation Data'!$G$11,0,10*ROW('Sanitation Data'!G76)),NA())</f>
        <v>#N/A</v>
      </c>
      <c r="AO82" s="97" t="e">
        <f ca="true">+IF(AND(ISNUMBER(OFFSET('Sanitation Data'!$G$12,0,10*ROW('Sanitation Data'!G76))),'Data Summary'!DD82="Yes"),OFFSET('Sanitation Data'!$G$12,0,10*ROW('Sanitation Data'!G76)),NA())</f>
        <v>#N/A</v>
      </c>
      <c r="AP82" s="97" t="e">
        <f ca="true">+IF(AND(ISNUMBER(OFFSET('Sanitation Data'!$H$4,0,10*ROW('Sanitation Data'!H76))),'Data Summary'!DE82="Yes"),100-OFFSET('Sanitation Data'!$H$4,0,10*ROW('Sanitation Data'!H76)),NA())</f>
        <v>#N/A</v>
      </c>
      <c r="AQ82" s="97" t="e">
        <f ca="true">+IF(AND(ISNUMBER(OFFSET('Sanitation Data'!$H$6,0,10*ROW('Sanitation Data'!H76))),'Data Summary'!DF82="Yes"),OFFSET('Sanitation Data'!$H$6,0,10*ROW('Sanitation Data'!H76)),NA())</f>
        <v>#N/A</v>
      </c>
      <c r="AR82" s="97" t="e">
        <f ca="true">+IF(AND(ISNUMBER(OFFSET('Sanitation Data'!$H$10,0,10*ROW('Sanitation Data'!H76))),'Data Summary'!DG82="Yes"),OFFSET('Sanitation Data'!$H$10,0,10*ROW('Sanitation Data'!H76)),NA())</f>
        <v>#N/A</v>
      </c>
      <c r="AS82" s="97" t="e">
        <f ca="true">+IF(AND(ISNUMBER(OFFSET('Sanitation Data'!$H$11,0,10*ROW('Sanitation Data'!H76))),'Data Summary'!DH82="Yes"),OFFSET('Sanitation Data'!$H$11,0,10*ROW('Sanitation Data'!H76)),NA())</f>
        <v>#N/A</v>
      </c>
      <c r="AT82" s="97" t="e">
        <f ca="true">+IF(AND(ISNUMBER(OFFSET('Sanitation Data'!$H$12,0,10*ROW('Sanitation Data'!H76))),'Data Summary'!DI82="Yes"),OFFSET('Sanitation Data'!$H$12,0,10*ROW('Sanitation Data'!H76)),NA())</f>
        <v>#N/A</v>
      </c>
      <c r="AU82" s="97" t="e">
        <f ca="true">+IF(AND(ISNUMBER(OFFSET('Sanitation Data'!$I$4,0,10*ROW('Sanitation Data'!I76))),'Data Summary'!DJ82="Yes"),100-OFFSET('Sanitation Data'!$I$4,0,10*ROW('Sanitation Data'!I76)),NA())</f>
        <v>#N/A</v>
      </c>
      <c r="AV82" s="97" t="e">
        <f ca="true">+IF(AND(ISNUMBER(OFFSET('Sanitation Data'!$I$6,0,10*ROW('Sanitation Data'!I76))),'Data Summary'!DK82="Yes"),OFFSET('Sanitation Data'!$I$6,0,10*ROW('Sanitation Data'!I76)),NA())</f>
        <v>#N/A</v>
      </c>
      <c r="AW82" s="97" t="e">
        <f ca="true">+IF(AND(ISNUMBER(OFFSET('Sanitation Data'!$I$10,0,10*ROW('Sanitation Data'!I76))),'Data Summary'!DL82="Yes"),OFFSET('Sanitation Data'!$I$10,0,10*ROW('Sanitation Data'!I76)),NA())</f>
        <v>#N/A</v>
      </c>
      <c r="AX82" s="97" t="e">
        <f ca="true">+IF(AND(ISNUMBER(OFFSET('Sanitation Data'!$I$11,0,10*ROW('Sanitation Data'!I76))),'Data Summary'!DM82="Yes"),OFFSET('Sanitation Data'!$I$11,0,10*ROW('Sanitation Data'!I76)),NA())</f>
        <v>#N/A</v>
      </c>
      <c r="AY82" s="97" t="e">
        <f ca="true">+IF(AND(ISNUMBER(OFFSET('Sanitation Data'!$I$12,0,10*ROW('Sanitation Data'!I76))),'Data Summary'!DN82="Yes"),OFFSET('Sanitation Data'!$I$12,0,10*ROW('Sanitation Data'!I76)),NA())</f>
        <v>#N/A</v>
      </c>
      <c r="AZ82" s="98" t="e">
        <f ca="true">+IF(AND(ISNUMBER(OFFSET('Hygiene Data'!$D$5,0,10*ROW('Hygiene Data'!D76))),'Data Summary'!DO82="Yes"),OFFSET('Hygiene Data'!$D$5,0,10*ROW('Hygiene Data'!D76)),NA())</f>
        <v>#N/A</v>
      </c>
      <c r="BA82" s="98" t="e">
        <f ca="true">+IF(AND(ISNUMBER(OFFSET('Hygiene Data'!$D$7,0,10*ROW('Hygiene Data'!D76))),'Data Summary'!DP82="Yes"),OFFSET('Hygiene Data'!$D$7,0,10*ROW('Hygiene Data'!D76)),NA())</f>
        <v>#N/A</v>
      </c>
      <c r="BB82" s="98" t="e">
        <f ca="true">+IF(AND(ISNUMBER(OFFSET('Hygiene Data'!$D$9,0,10*ROW('Hygiene Data'!D76))),'Data Summary'!DQ82="Yes"),OFFSET('Hygiene Data'!$D$9,0,10*ROW('Hygiene Data'!D76)),NA())</f>
        <v>#N/A</v>
      </c>
      <c r="BC82" s="98" t="e">
        <f ca="true">+IF(AND(ISNUMBER(OFFSET('Hygiene Data'!$E$5,0,10*ROW('Hygiene Data'!E76))),'Data Summary'!DR82="Yes"),OFFSET('Hygiene Data'!$E$5,0,10*ROW('Hygiene Data'!E76)),NA())</f>
        <v>#N/A</v>
      </c>
      <c r="BD82" s="98" t="e">
        <f ca="true">+IF(AND(ISNUMBER(OFFSET('Hygiene Data'!$E$7,0,10*ROW('Hygiene Data'!E76))),'Data Summary'!DS82="Yes"),OFFSET('Hygiene Data'!$E$7,0,10*ROW('Hygiene Data'!E76)),NA())</f>
        <v>#N/A</v>
      </c>
      <c r="BE82" s="98" t="e">
        <f ca="true">+IF(AND(ISNUMBER(OFFSET('Hygiene Data'!$E$9,0,10*ROW('Hygiene Data'!E76))),'Data Summary'!DT82="Yes"),OFFSET('Hygiene Data'!$E$9,0,10*ROW('Hygiene Data'!E76)),NA())</f>
        <v>#N/A</v>
      </c>
      <c r="BF82" s="98" t="e">
        <f ca="true">+IF(AND(ISNUMBER(OFFSET('Hygiene Data'!$F$5,0,10*ROW('Hygiene Data'!F76))),'Data Summary'!DU82="Yes"),OFFSET('Hygiene Data'!$F$5,0,10*ROW('Hygiene Data'!F76)),NA())</f>
        <v>#N/A</v>
      </c>
      <c r="BG82" s="98" t="e">
        <f ca="true">+IF(AND(ISNUMBER(OFFSET('Hygiene Data'!$F$7,0,10*ROW('Hygiene Data'!F76))),'Data Summary'!DV82="Yes"),OFFSET('Hygiene Data'!$F$7,0,10*ROW('Hygiene Data'!F76)),NA())</f>
        <v>#N/A</v>
      </c>
      <c r="BH82" s="98" t="e">
        <f ca="true">+IF(AND(ISNUMBER(OFFSET('Hygiene Data'!$F$9,0,10*ROW('Hygiene Data'!F76))),'Data Summary'!DW82="Yes"),OFFSET('Hygiene Data'!$F$9,0,10*ROW('Hygiene Data'!F76)),NA())</f>
        <v>#N/A</v>
      </c>
      <c r="BI82" s="98" t="e">
        <f ca="true">+IF(AND(ISNUMBER(OFFSET('Hygiene Data'!$G$5,0,10*ROW('Hygiene Data'!G76))),'Data Summary'!DX82="Yes"),OFFSET('Hygiene Data'!$G$5,0,10*ROW('Hygiene Data'!G76)),NA())</f>
        <v>#N/A</v>
      </c>
      <c r="BJ82" s="98" t="e">
        <f ca="true">+IF(AND(ISNUMBER(OFFSET('Hygiene Data'!$G$7,0,10*ROW('Hygiene Data'!G76))),'Data Summary'!DY82="Yes"),OFFSET('Hygiene Data'!$G$7,0,10*ROW('Hygiene Data'!G76)),NA())</f>
        <v>#N/A</v>
      </c>
      <c r="BK82" s="98" t="e">
        <f ca="true">+IF(AND(ISNUMBER(OFFSET('Hygiene Data'!$G$9,0,10*ROW('Hygiene Data'!G76))),'Data Summary'!DZ82="Yes"),OFFSET('Hygiene Data'!$G$9,0,10*ROW('Hygiene Data'!G76)),NA())</f>
        <v>#N/A</v>
      </c>
      <c r="BL82" s="98" t="e">
        <f ca="true">+IF(AND(ISNUMBER(OFFSET('Hygiene Data'!$H$5,0,10*ROW('Hygiene Data'!H76))),'Data Summary'!EA82="Yes"),OFFSET('Hygiene Data'!$H$5,0,10*ROW('Hygiene Data'!H76)),NA())</f>
        <v>#N/A</v>
      </c>
      <c r="BM82" s="98" t="e">
        <f ca="true">+IF(AND(ISNUMBER(OFFSET('Hygiene Data'!$H$7,0,10*ROW('Hygiene Data'!H76))),'Data Summary'!EB82="Yes"),OFFSET('Hygiene Data'!$H$7,0,10*ROW('Hygiene Data'!H76)),NA())</f>
        <v>#N/A</v>
      </c>
      <c r="BN82" s="98" t="e">
        <f ca="true">+IF(AND(ISNUMBER(OFFSET('Hygiene Data'!$H$9,0,10*ROW('Hygiene Data'!H76))),'Data Summary'!EC82="Yes"),OFFSET('Hygiene Data'!$H$9,0,10*ROW('Hygiene Data'!H76)),NA())</f>
        <v>#N/A</v>
      </c>
      <c r="BO82" s="98" t="e">
        <f ca="true">+IF(AND(ISNUMBER(OFFSET('Hygiene Data'!$I$5,0,10*ROW('Hygiene Data'!I76))),'Data Summary'!ED82="Yes"),OFFSET('Hygiene Data'!$I$5,0,10*ROW('Hygiene Data'!I76)),NA())</f>
        <v>#N/A</v>
      </c>
      <c r="BP82" s="98" t="e">
        <f ca="true">+IF(AND(ISNUMBER(OFFSET('Hygiene Data'!$I$7,0,10*ROW('Hygiene Data'!I76))),'Data Summary'!EE82="Yes"),OFFSET('Hygiene Data'!$I$7,0,10*ROW('Hygiene Data'!I76)),NA())</f>
        <v>#N/A</v>
      </c>
      <c r="BQ82" s="98" t="e">
        <f ca="true">+IF(AND(ISNUMBER(OFFSET('Hygiene Data'!$I$9,0,10*ROW('Hygiene Data'!I76))),'Data Summary'!EF82="Yes"),OFFSET('Hygiene Data'!$I$9,0,10*ROW('Hygiene Data'!I76)),NA())</f>
        <v>#N/A</v>
      </c>
    </row>
    <row xmlns:x14ac="http://schemas.microsoft.com/office/spreadsheetml/2009/9/ac" r="83" x14ac:dyDescent="0.2">
      <c r="A83" s="339" t="e">
        <f ca="true">+RIGHT('Data Summary'!A83,LEN('Data Summary'!A83)-9)</f>
        <v>#VALUE!</v>
      </c>
      <c r="B83" s="36" t="str">
        <f ca="true">+IF(ISTEXT('Data Summary'!B83),'Data Summary'!B83,"")</f>
        <v/>
      </c>
      <c r="C83" s="338" t="e">
        <f ca="true">+VALUE('Data Summary'!C83)</f>
        <v>#VALUE!</v>
      </c>
      <c r="D83" s="96" t="e">
        <f ca="true">+IF(AND(ISNUMBER(OFFSET('Water Data'!$D$4,0,10*ROW('Water Data'!D77))),'Data Summary'!BS83="Yes"),100-OFFSET('Water Data'!$D$4,0,10*ROW('Water Data'!D77)),NA())</f>
        <v>#N/A</v>
      </c>
      <c r="E83" s="96" t="e">
        <f ca="true">+IF(AND(ISNUMBER(OFFSET('Water Data'!$D$6,0,10*ROW('Water Data'!D77))),'Data Summary'!BT83="Yes"),OFFSET('Water Data'!$D$6,0,10*ROW('Water Data'!D77)),NA())</f>
        <v>#N/A</v>
      </c>
      <c r="F83" s="96" t="e">
        <f ca="true">+IF(AND(ISNUMBER(OFFSET('Water Data'!$D$9,0,10*ROW('Water Data'!D77))),'Data Summary'!BU83="Yes"),OFFSET('Water Data'!$D$9,0,10*ROW('Water Data'!D77)),NA())</f>
        <v>#N/A</v>
      </c>
      <c r="G83" s="96" t="e">
        <f ca="true">+IF(AND(ISNUMBER(OFFSET('Water Data'!$E$4,0,10*ROW('Water Data'!E77))),'Data Summary'!BV83="Yes"),100-OFFSET('Water Data'!$E$4,0,10*ROW('Water Data'!E77)),NA())</f>
        <v>#N/A</v>
      </c>
      <c r="H83" s="96" t="e">
        <f ca="true">+IF(AND(ISNUMBER(OFFSET('Water Data'!$E$6,0,10*ROW('Water Data'!E77))),'Data Summary'!BW83="Yes"),OFFSET('Water Data'!$E$6,0,10*ROW('Water Data'!E77)),NA())</f>
        <v>#N/A</v>
      </c>
      <c r="I83" s="96" t="e">
        <f ca="true">+IF(AND(ISNUMBER(OFFSET('Water Data'!$E$9,0,10*ROW('Water Data'!E77))),'Data Summary'!BX83="Yes"),OFFSET('Water Data'!$E$9,0,10*ROW('Water Data'!E77)),NA())</f>
        <v>#N/A</v>
      </c>
      <c r="J83" s="96" t="e">
        <f ca="true">+IF(AND(ISNUMBER(OFFSET('Water Data'!$F$4,0,10*ROW('Water Data'!F77))),'Data Summary'!BY83="Yes"),100-OFFSET('Water Data'!$F$4,0,10*ROW('Water Data'!F77)),NA())</f>
        <v>#N/A</v>
      </c>
      <c r="K83" s="96" t="e">
        <f ca="true">+IF(AND(ISNUMBER(OFFSET('Water Data'!$F$6,0,10*ROW('Water Data'!F77))),'Data Summary'!BZ83="Yes"),OFFSET('Water Data'!$F$6,0,10*ROW('Water Data'!F77)),NA())</f>
        <v>#N/A</v>
      </c>
      <c r="L83" s="96" t="e">
        <f ca="true">+IF(AND(ISNUMBER(OFFSET('Water Data'!$F$9,0,10*ROW('Water Data'!F77))),'Data Summary'!CA83="Yes"),OFFSET('Water Data'!$F$9,0,10*ROW('Water Data'!F77)),NA())</f>
        <v>#N/A</v>
      </c>
      <c r="M83" s="96" t="e">
        <f ca="true">+IF(AND(ISNUMBER(OFFSET('Water Data'!$G$4,0,10*ROW('Water Data'!G77))),'Data Summary'!CB83="Yes"),100-OFFSET('Water Data'!$G$4,0,10*ROW('Water Data'!G77)),NA())</f>
        <v>#N/A</v>
      </c>
      <c r="N83" s="96" t="e">
        <f ca="true">+IF(AND(ISNUMBER(OFFSET('Water Data'!$G$6,0,10*ROW('Water Data'!G77))),'Data Summary'!CC83="Yes"),OFFSET('Water Data'!$G$6,0,10*ROW('Water Data'!G77)),NA())</f>
        <v>#N/A</v>
      </c>
      <c r="O83" s="96" t="e">
        <f ca="true">+IF(AND(ISNUMBER(OFFSET('Water Data'!$G$9,0,10*ROW('Water Data'!G77))),'Data Summary'!CD83="Yes"),OFFSET('Water Data'!$G$9,0,10*ROW('Water Data'!G77)),NA())</f>
        <v>#N/A</v>
      </c>
      <c r="P83" s="96" t="e">
        <f ca="true">+IF(AND(ISNUMBER(OFFSET('Water Data'!$H$4,0,10*ROW('Water Data'!H77))),'Data Summary'!CE83="Yes"),100-OFFSET('Water Data'!$H$4,0,10*ROW('Water Data'!H77)),NA())</f>
        <v>#N/A</v>
      </c>
      <c r="Q83" s="96" t="e">
        <f ca="true">+IF(AND(ISNUMBER(OFFSET('Water Data'!$H$6,0,10*ROW('Water Data'!H77))),'Data Summary'!CF83="Yes"),OFFSET('Water Data'!$H$6,0,10*ROW('Water Data'!H77)),NA())</f>
        <v>#N/A</v>
      </c>
      <c r="R83" s="96" t="e">
        <f ca="true">+IF(AND(ISNUMBER(OFFSET('Water Data'!$H$9,0,10*ROW('Water Data'!H77))),'Data Summary'!CG83="Yes"),OFFSET('Water Data'!$H$9,0,10*ROW('Water Data'!H77)),NA())</f>
        <v>#N/A</v>
      </c>
      <c r="S83" s="96" t="e">
        <f ca="true">+IF(AND(ISNUMBER(OFFSET('Water Data'!$I$4,0,10*ROW('Water Data'!I77))),'Data Summary'!CH83="Yes"),100-OFFSET('Water Data'!$I$4,0,10*ROW('Water Data'!I77)),NA())</f>
        <v>#N/A</v>
      </c>
      <c r="T83" s="96" t="e">
        <f ca="true">+IF(AND(ISNUMBER(OFFSET('Water Data'!$I$6,0,10*ROW('Water Data'!I77))),'Data Summary'!CI83="Yes"),OFFSET('Water Data'!$I$6,0,10*ROW('Water Data'!I77)),NA())</f>
        <v>#N/A</v>
      </c>
      <c r="U83" s="96" t="e">
        <f ca="true">+IF(AND(ISNUMBER(OFFSET('Water Data'!$I$9,0,10*ROW('Water Data'!I77))),'Data Summary'!CJ83="Yes"),OFFSET('Water Data'!$I$9,0,10*ROW('Water Data'!I77)),NA())</f>
        <v>#N/A</v>
      </c>
      <c r="V83" s="97" t="e">
        <f ca="true">+IF(AND(ISNUMBER(OFFSET('Sanitation Data'!$D$4,0,10*ROW('Sanitation Data'!D77))),'Data Summary'!CK83="Yes"),100-OFFSET('Sanitation Data'!$D$4,0,10*ROW('Sanitation Data'!D77)),NA())</f>
        <v>#N/A</v>
      </c>
      <c r="W83" s="97" t="e">
        <f ca="true">+IF(AND(ISNUMBER(OFFSET('Sanitation Data'!$D$6,0,10*ROW('Sanitation Data'!D77))),'Data Summary'!CL83="Yes"),OFFSET('Sanitation Data'!$D$6,0,10*ROW('Sanitation Data'!D77)),NA())</f>
        <v>#N/A</v>
      </c>
      <c r="X83" s="97" t="e">
        <f ca="true">+IF(AND(ISNUMBER(OFFSET('Sanitation Data'!$D$10,0,10*ROW('Sanitation Data'!D77))),'Data Summary'!CM83="Yes"),OFFSET('Sanitation Data'!$D$10,0,10*ROW('Sanitation Data'!D77)),NA())</f>
        <v>#N/A</v>
      </c>
      <c r="Y83" s="97" t="e">
        <f ca="true">+IF(AND(ISNUMBER(OFFSET('Sanitation Data'!$D$11,0,10*ROW('Sanitation Data'!D77))),'Data Summary'!CN83="Yes"),OFFSET('Sanitation Data'!$D$11,0,10*ROW('Sanitation Data'!D77)),NA())</f>
        <v>#N/A</v>
      </c>
      <c r="Z83" s="97" t="e">
        <f ca="true">+IF(AND(ISNUMBER(OFFSET('Sanitation Data'!$D$12,0,10*ROW('Sanitation Data'!D77))),'Data Summary'!CO83="Yes"),OFFSET('Sanitation Data'!$D$12,0,10*ROW('Sanitation Data'!D77)),NA())</f>
        <v>#N/A</v>
      </c>
      <c r="AA83" s="97" t="e">
        <f ca="true">+IF(AND(ISNUMBER(OFFSET('Sanitation Data'!$E$4,0,10*ROW('Sanitation Data'!E77))),'Data Summary'!CP83="Yes"),100-OFFSET('Sanitation Data'!$E$4,0,10*ROW('Sanitation Data'!E77)),NA())</f>
        <v>#N/A</v>
      </c>
      <c r="AB83" s="97" t="e">
        <f ca="true">+IF(AND(ISNUMBER(OFFSET('Sanitation Data'!$E$6,0,10*ROW('Sanitation Data'!E77))),'Data Summary'!CQ83="Yes"),OFFSET('Sanitation Data'!$E$6,0,10*ROW('Sanitation Data'!E77)),NA())</f>
        <v>#N/A</v>
      </c>
      <c r="AC83" s="97" t="e">
        <f ca="true">+IF(AND(ISNUMBER(OFFSET('Sanitation Data'!$E$10,0,10*ROW('Sanitation Data'!E77))),'Data Summary'!CR83="Yes"),OFFSET('Sanitation Data'!$E$10,0,10*ROW('Sanitation Data'!E77)),NA())</f>
        <v>#N/A</v>
      </c>
      <c r="AD83" s="97" t="e">
        <f ca="true">+IF(AND(ISNUMBER(OFFSET('Sanitation Data'!$E$11,0,10*ROW('Sanitation Data'!E77))),'Data Summary'!CS83="Yes"),OFFSET('Sanitation Data'!$E$11,0,10*ROW('Sanitation Data'!E77)),NA())</f>
        <v>#N/A</v>
      </c>
      <c r="AE83" s="97" t="e">
        <f ca="true">+IF(AND(ISNUMBER(OFFSET('Sanitation Data'!$E$12,0,10*ROW('Sanitation Data'!E77))),'Data Summary'!CT83="Yes"),OFFSET('Sanitation Data'!$E$12,0,10*ROW('Sanitation Data'!E77)),NA())</f>
        <v>#N/A</v>
      </c>
      <c r="AF83" s="97" t="e">
        <f ca="true">+IF(AND(ISNUMBER(OFFSET('Sanitation Data'!$F$4,0,10*ROW('Sanitation Data'!F77))),'Data Summary'!CU83="Yes"),100-OFFSET('Sanitation Data'!$F$4,0,10*ROW('Sanitation Data'!F77)),NA())</f>
        <v>#N/A</v>
      </c>
      <c r="AG83" s="97" t="e">
        <f ca="true">+IF(AND(ISNUMBER(OFFSET('Sanitation Data'!$F$6,0,10*ROW('Sanitation Data'!F77))),'Data Summary'!CV83="Yes"),OFFSET('Sanitation Data'!$F$6,0,10*ROW('Sanitation Data'!F77)),NA())</f>
        <v>#N/A</v>
      </c>
      <c r="AH83" s="97" t="e">
        <f ca="true">+IF(AND(ISNUMBER(OFFSET('Sanitation Data'!$F$10,0,10*ROW('Sanitation Data'!F77))),'Data Summary'!CW83="Yes"),OFFSET('Sanitation Data'!$F$10,0,10*ROW('Sanitation Data'!F77)),NA())</f>
        <v>#N/A</v>
      </c>
      <c r="AI83" s="97" t="e">
        <f ca="true">+IF(AND(ISNUMBER(OFFSET('Sanitation Data'!$F$11,0,10*ROW('Sanitation Data'!F77))),'Data Summary'!CX83="Yes"),OFFSET('Sanitation Data'!$F$11,0,10*ROW('Sanitation Data'!F77)),NA())</f>
        <v>#N/A</v>
      </c>
      <c r="AJ83" s="97" t="e">
        <f ca="true">+IF(AND(ISNUMBER(OFFSET('Sanitation Data'!$F$12,0,10*ROW('Sanitation Data'!F77))),'Data Summary'!CY83="Yes"),OFFSET('Sanitation Data'!$F$12,0,10*ROW('Sanitation Data'!F77)),NA())</f>
        <v>#N/A</v>
      </c>
      <c r="AK83" s="97" t="e">
        <f ca="true">+IF(AND(ISNUMBER(OFFSET('Sanitation Data'!$G$4,0,10*ROW('Sanitation Data'!G77))),'Data Summary'!CZ83="Yes"),100-OFFSET('Sanitation Data'!$G$4,0,10*ROW('Sanitation Data'!G77)),NA())</f>
        <v>#N/A</v>
      </c>
      <c r="AL83" s="97" t="e">
        <f ca="true">+IF(AND(ISNUMBER(OFFSET('Sanitation Data'!$G$6,0,10*ROW('Sanitation Data'!G77))),'Data Summary'!DA83="Yes"),OFFSET('Sanitation Data'!$G$6,0,10*ROW('Sanitation Data'!G77)),NA())</f>
        <v>#N/A</v>
      </c>
      <c r="AM83" s="97" t="e">
        <f ca="true">+IF(AND(ISNUMBER(OFFSET('Sanitation Data'!$G$10,0,10*ROW('Sanitation Data'!G77))),'Data Summary'!DB83="Yes"),OFFSET('Sanitation Data'!$G$10,0,10*ROW('Sanitation Data'!G77)),NA())</f>
        <v>#N/A</v>
      </c>
      <c r="AN83" s="97" t="e">
        <f ca="true">+IF(AND(ISNUMBER(OFFSET('Sanitation Data'!$G$11,0,10*ROW('Sanitation Data'!G77))),'Data Summary'!DC83="Yes"),OFFSET('Sanitation Data'!$G$11,0,10*ROW('Sanitation Data'!G77)),NA())</f>
        <v>#N/A</v>
      </c>
      <c r="AO83" s="97" t="e">
        <f ca="true">+IF(AND(ISNUMBER(OFFSET('Sanitation Data'!$G$12,0,10*ROW('Sanitation Data'!G77))),'Data Summary'!DD83="Yes"),OFFSET('Sanitation Data'!$G$12,0,10*ROW('Sanitation Data'!G77)),NA())</f>
        <v>#N/A</v>
      </c>
      <c r="AP83" s="97" t="e">
        <f ca="true">+IF(AND(ISNUMBER(OFFSET('Sanitation Data'!$H$4,0,10*ROW('Sanitation Data'!H77))),'Data Summary'!DE83="Yes"),100-OFFSET('Sanitation Data'!$H$4,0,10*ROW('Sanitation Data'!H77)),NA())</f>
        <v>#N/A</v>
      </c>
      <c r="AQ83" s="97" t="e">
        <f ca="true">+IF(AND(ISNUMBER(OFFSET('Sanitation Data'!$H$6,0,10*ROW('Sanitation Data'!H77))),'Data Summary'!DF83="Yes"),OFFSET('Sanitation Data'!$H$6,0,10*ROW('Sanitation Data'!H77)),NA())</f>
        <v>#N/A</v>
      </c>
      <c r="AR83" s="97" t="e">
        <f ca="true">+IF(AND(ISNUMBER(OFFSET('Sanitation Data'!$H$10,0,10*ROW('Sanitation Data'!H77))),'Data Summary'!DG83="Yes"),OFFSET('Sanitation Data'!$H$10,0,10*ROW('Sanitation Data'!H77)),NA())</f>
        <v>#N/A</v>
      </c>
      <c r="AS83" s="97" t="e">
        <f ca="true">+IF(AND(ISNUMBER(OFFSET('Sanitation Data'!$H$11,0,10*ROW('Sanitation Data'!H77))),'Data Summary'!DH83="Yes"),OFFSET('Sanitation Data'!$H$11,0,10*ROW('Sanitation Data'!H77)),NA())</f>
        <v>#N/A</v>
      </c>
      <c r="AT83" s="97" t="e">
        <f ca="true">+IF(AND(ISNUMBER(OFFSET('Sanitation Data'!$H$12,0,10*ROW('Sanitation Data'!H77))),'Data Summary'!DI83="Yes"),OFFSET('Sanitation Data'!$H$12,0,10*ROW('Sanitation Data'!H77)),NA())</f>
        <v>#N/A</v>
      </c>
      <c r="AU83" s="97" t="e">
        <f ca="true">+IF(AND(ISNUMBER(OFFSET('Sanitation Data'!$I$4,0,10*ROW('Sanitation Data'!I77))),'Data Summary'!DJ83="Yes"),100-OFFSET('Sanitation Data'!$I$4,0,10*ROW('Sanitation Data'!I77)),NA())</f>
        <v>#N/A</v>
      </c>
      <c r="AV83" s="97" t="e">
        <f ca="true">+IF(AND(ISNUMBER(OFFSET('Sanitation Data'!$I$6,0,10*ROW('Sanitation Data'!I77))),'Data Summary'!DK83="Yes"),OFFSET('Sanitation Data'!$I$6,0,10*ROW('Sanitation Data'!I77)),NA())</f>
        <v>#N/A</v>
      </c>
      <c r="AW83" s="97" t="e">
        <f ca="true">+IF(AND(ISNUMBER(OFFSET('Sanitation Data'!$I$10,0,10*ROW('Sanitation Data'!I77))),'Data Summary'!DL83="Yes"),OFFSET('Sanitation Data'!$I$10,0,10*ROW('Sanitation Data'!I77)),NA())</f>
        <v>#N/A</v>
      </c>
      <c r="AX83" s="97" t="e">
        <f ca="true">+IF(AND(ISNUMBER(OFFSET('Sanitation Data'!$I$11,0,10*ROW('Sanitation Data'!I77))),'Data Summary'!DM83="Yes"),OFFSET('Sanitation Data'!$I$11,0,10*ROW('Sanitation Data'!I77)),NA())</f>
        <v>#N/A</v>
      </c>
      <c r="AY83" s="97" t="e">
        <f ca="true">+IF(AND(ISNUMBER(OFFSET('Sanitation Data'!$I$12,0,10*ROW('Sanitation Data'!I77))),'Data Summary'!DN83="Yes"),OFFSET('Sanitation Data'!$I$12,0,10*ROW('Sanitation Data'!I77)),NA())</f>
        <v>#N/A</v>
      </c>
      <c r="AZ83" s="98" t="e">
        <f ca="true">+IF(AND(ISNUMBER(OFFSET('Hygiene Data'!$D$5,0,10*ROW('Hygiene Data'!D77))),'Data Summary'!DO83="Yes"),OFFSET('Hygiene Data'!$D$5,0,10*ROW('Hygiene Data'!D77)),NA())</f>
        <v>#N/A</v>
      </c>
      <c r="BA83" s="98" t="e">
        <f ca="true">+IF(AND(ISNUMBER(OFFSET('Hygiene Data'!$D$7,0,10*ROW('Hygiene Data'!D77))),'Data Summary'!DP83="Yes"),OFFSET('Hygiene Data'!$D$7,0,10*ROW('Hygiene Data'!D77)),NA())</f>
        <v>#N/A</v>
      </c>
      <c r="BB83" s="98" t="e">
        <f ca="true">+IF(AND(ISNUMBER(OFFSET('Hygiene Data'!$D$9,0,10*ROW('Hygiene Data'!D77))),'Data Summary'!DQ83="Yes"),OFFSET('Hygiene Data'!$D$9,0,10*ROW('Hygiene Data'!D77)),NA())</f>
        <v>#N/A</v>
      </c>
      <c r="BC83" s="98" t="e">
        <f ca="true">+IF(AND(ISNUMBER(OFFSET('Hygiene Data'!$E$5,0,10*ROW('Hygiene Data'!E77))),'Data Summary'!DR83="Yes"),OFFSET('Hygiene Data'!$E$5,0,10*ROW('Hygiene Data'!E77)),NA())</f>
        <v>#N/A</v>
      </c>
      <c r="BD83" s="98" t="e">
        <f ca="true">+IF(AND(ISNUMBER(OFFSET('Hygiene Data'!$E$7,0,10*ROW('Hygiene Data'!E77))),'Data Summary'!DS83="Yes"),OFFSET('Hygiene Data'!$E$7,0,10*ROW('Hygiene Data'!E77)),NA())</f>
        <v>#N/A</v>
      </c>
      <c r="BE83" s="98" t="e">
        <f ca="true">+IF(AND(ISNUMBER(OFFSET('Hygiene Data'!$E$9,0,10*ROW('Hygiene Data'!E77))),'Data Summary'!DT83="Yes"),OFFSET('Hygiene Data'!$E$9,0,10*ROW('Hygiene Data'!E77)),NA())</f>
        <v>#N/A</v>
      </c>
      <c r="BF83" s="98" t="e">
        <f ca="true">+IF(AND(ISNUMBER(OFFSET('Hygiene Data'!$F$5,0,10*ROW('Hygiene Data'!F77))),'Data Summary'!DU83="Yes"),OFFSET('Hygiene Data'!$F$5,0,10*ROW('Hygiene Data'!F77)),NA())</f>
        <v>#N/A</v>
      </c>
      <c r="BG83" s="98" t="e">
        <f ca="true">+IF(AND(ISNUMBER(OFFSET('Hygiene Data'!$F$7,0,10*ROW('Hygiene Data'!F77))),'Data Summary'!DV83="Yes"),OFFSET('Hygiene Data'!$F$7,0,10*ROW('Hygiene Data'!F77)),NA())</f>
        <v>#N/A</v>
      </c>
      <c r="BH83" s="98" t="e">
        <f ca="true">+IF(AND(ISNUMBER(OFFSET('Hygiene Data'!$F$9,0,10*ROW('Hygiene Data'!F77))),'Data Summary'!DW83="Yes"),OFFSET('Hygiene Data'!$F$9,0,10*ROW('Hygiene Data'!F77)),NA())</f>
        <v>#N/A</v>
      </c>
      <c r="BI83" s="98" t="e">
        <f ca="true">+IF(AND(ISNUMBER(OFFSET('Hygiene Data'!$G$5,0,10*ROW('Hygiene Data'!G77))),'Data Summary'!DX83="Yes"),OFFSET('Hygiene Data'!$G$5,0,10*ROW('Hygiene Data'!G77)),NA())</f>
        <v>#N/A</v>
      </c>
      <c r="BJ83" s="98" t="e">
        <f ca="true">+IF(AND(ISNUMBER(OFFSET('Hygiene Data'!$G$7,0,10*ROW('Hygiene Data'!G77))),'Data Summary'!DY83="Yes"),OFFSET('Hygiene Data'!$G$7,0,10*ROW('Hygiene Data'!G77)),NA())</f>
        <v>#N/A</v>
      </c>
      <c r="BK83" s="98" t="e">
        <f ca="true">+IF(AND(ISNUMBER(OFFSET('Hygiene Data'!$G$9,0,10*ROW('Hygiene Data'!G77))),'Data Summary'!DZ83="Yes"),OFFSET('Hygiene Data'!$G$9,0,10*ROW('Hygiene Data'!G77)),NA())</f>
        <v>#N/A</v>
      </c>
      <c r="BL83" s="98" t="e">
        <f ca="true">+IF(AND(ISNUMBER(OFFSET('Hygiene Data'!$H$5,0,10*ROW('Hygiene Data'!H77))),'Data Summary'!EA83="Yes"),OFFSET('Hygiene Data'!$H$5,0,10*ROW('Hygiene Data'!H77)),NA())</f>
        <v>#N/A</v>
      </c>
      <c r="BM83" s="98" t="e">
        <f ca="true">+IF(AND(ISNUMBER(OFFSET('Hygiene Data'!$H$7,0,10*ROW('Hygiene Data'!H77))),'Data Summary'!EB83="Yes"),OFFSET('Hygiene Data'!$H$7,0,10*ROW('Hygiene Data'!H77)),NA())</f>
        <v>#N/A</v>
      </c>
      <c r="BN83" s="98" t="e">
        <f ca="true">+IF(AND(ISNUMBER(OFFSET('Hygiene Data'!$H$9,0,10*ROW('Hygiene Data'!H77))),'Data Summary'!EC83="Yes"),OFFSET('Hygiene Data'!$H$9,0,10*ROW('Hygiene Data'!H77)),NA())</f>
        <v>#N/A</v>
      </c>
      <c r="BO83" s="98" t="e">
        <f ca="true">+IF(AND(ISNUMBER(OFFSET('Hygiene Data'!$I$5,0,10*ROW('Hygiene Data'!I77))),'Data Summary'!ED83="Yes"),OFFSET('Hygiene Data'!$I$5,0,10*ROW('Hygiene Data'!I77)),NA())</f>
        <v>#N/A</v>
      </c>
      <c r="BP83" s="98" t="e">
        <f ca="true">+IF(AND(ISNUMBER(OFFSET('Hygiene Data'!$I$7,0,10*ROW('Hygiene Data'!I77))),'Data Summary'!EE83="Yes"),OFFSET('Hygiene Data'!$I$7,0,10*ROW('Hygiene Data'!I77)),NA())</f>
        <v>#N/A</v>
      </c>
      <c r="BQ83" s="98" t="e">
        <f ca="true">+IF(AND(ISNUMBER(OFFSET('Hygiene Data'!$I$9,0,10*ROW('Hygiene Data'!I77))),'Data Summary'!EF83="Yes"),OFFSET('Hygiene Data'!$I$9,0,10*ROW('Hygiene Data'!I77)),NA())</f>
        <v>#N/A</v>
      </c>
    </row>
    <row xmlns:x14ac="http://schemas.microsoft.com/office/spreadsheetml/2009/9/ac" r="84" x14ac:dyDescent="0.2">
      <c r="A84" s="339" t="e">
        <f ca="true">+RIGHT('Data Summary'!A84,LEN('Data Summary'!A84)-9)</f>
        <v>#VALUE!</v>
      </c>
      <c r="B84" s="36" t="str">
        <f ca="true">+IF(ISTEXT('Data Summary'!B84),'Data Summary'!B84,"")</f>
        <v/>
      </c>
      <c r="C84" s="338" t="e">
        <f ca="true">+VALUE('Data Summary'!C84)</f>
        <v>#VALUE!</v>
      </c>
      <c r="D84" s="96" t="e">
        <f ca="true">+IF(AND(ISNUMBER(OFFSET('Water Data'!$D$4,0,10*ROW('Water Data'!D78))),'Data Summary'!BS84="Yes"),100-OFFSET('Water Data'!$D$4,0,10*ROW('Water Data'!D78)),NA())</f>
        <v>#N/A</v>
      </c>
      <c r="E84" s="96" t="e">
        <f ca="true">+IF(AND(ISNUMBER(OFFSET('Water Data'!$D$6,0,10*ROW('Water Data'!D78))),'Data Summary'!BT84="Yes"),OFFSET('Water Data'!$D$6,0,10*ROW('Water Data'!D78)),NA())</f>
        <v>#N/A</v>
      </c>
      <c r="F84" s="96" t="e">
        <f ca="true">+IF(AND(ISNUMBER(OFFSET('Water Data'!$D$9,0,10*ROW('Water Data'!D78))),'Data Summary'!BU84="Yes"),OFFSET('Water Data'!$D$9,0,10*ROW('Water Data'!D78)),NA())</f>
        <v>#N/A</v>
      </c>
      <c r="G84" s="96" t="e">
        <f ca="true">+IF(AND(ISNUMBER(OFFSET('Water Data'!$E$4,0,10*ROW('Water Data'!E78))),'Data Summary'!BV84="Yes"),100-OFFSET('Water Data'!$E$4,0,10*ROW('Water Data'!E78)),NA())</f>
        <v>#N/A</v>
      </c>
      <c r="H84" s="96" t="e">
        <f ca="true">+IF(AND(ISNUMBER(OFFSET('Water Data'!$E$6,0,10*ROW('Water Data'!E78))),'Data Summary'!BW84="Yes"),OFFSET('Water Data'!$E$6,0,10*ROW('Water Data'!E78)),NA())</f>
        <v>#N/A</v>
      </c>
      <c r="I84" s="96" t="e">
        <f ca="true">+IF(AND(ISNUMBER(OFFSET('Water Data'!$E$9,0,10*ROW('Water Data'!E78))),'Data Summary'!BX84="Yes"),OFFSET('Water Data'!$E$9,0,10*ROW('Water Data'!E78)),NA())</f>
        <v>#N/A</v>
      </c>
      <c r="J84" s="96" t="e">
        <f ca="true">+IF(AND(ISNUMBER(OFFSET('Water Data'!$F$4,0,10*ROW('Water Data'!F78))),'Data Summary'!BY84="Yes"),100-OFFSET('Water Data'!$F$4,0,10*ROW('Water Data'!F78)),NA())</f>
        <v>#N/A</v>
      </c>
      <c r="K84" s="96" t="e">
        <f ca="true">+IF(AND(ISNUMBER(OFFSET('Water Data'!$F$6,0,10*ROW('Water Data'!F78))),'Data Summary'!BZ84="Yes"),OFFSET('Water Data'!$F$6,0,10*ROW('Water Data'!F78)),NA())</f>
        <v>#N/A</v>
      </c>
      <c r="L84" s="96" t="e">
        <f ca="true">+IF(AND(ISNUMBER(OFFSET('Water Data'!$F$9,0,10*ROW('Water Data'!F78))),'Data Summary'!CA84="Yes"),OFFSET('Water Data'!$F$9,0,10*ROW('Water Data'!F78)),NA())</f>
        <v>#N/A</v>
      </c>
      <c r="M84" s="96" t="e">
        <f ca="true">+IF(AND(ISNUMBER(OFFSET('Water Data'!$G$4,0,10*ROW('Water Data'!G78))),'Data Summary'!CB84="Yes"),100-OFFSET('Water Data'!$G$4,0,10*ROW('Water Data'!G78)),NA())</f>
        <v>#N/A</v>
      </c>
      <c r="N84" s="96" t="e">
        <f ca="true">+IF(AND(ISNUMBER(OFFSET('Water Data'!$G$6,0,10*ROW('Water Data'!G78))),'Data Summary'!CC84="Yes"),OFFSET('Water Data'!$G$6,0,10*ROW('Water Data'!G78)),NA())</f>
        <v>#N/A</v>
      </c>
      <c r="O84" s="96" t="e">
        <f ca="true">+IF(AND(ISNUMBER(OFFSET('Water Data'!$G$9,0,10*ROW('Water Data'!G78))),'Data Summary'!CD84="Yes"),OFFSET('Water Data'!$G$9,0,10*ROW('Water Data'!G78)),NA())</f>
        <v>#N/A</v>
      </c>
      <c r="P84" s="96" t="e">
        <f ca="true">+IF(AND(ISNUMBER(OFFSET('Water Data'!$H$4,0,10*ROW('Water Data'!H78))),'Data Summary'!CE84="Yes"),100-OFFSET('Water Data'!$H$4,0,10*ROW('Water Data'!H78)),NA())</f>
        <v>#N/A</v>
      </c>
      <c r="Q84" s="96" t="e">
        <f ca="true">+IF(AND(ISNUMBER(OFFSET('Water Data'!$H$6,0,10*ROW('Water Data'!H78))),'Data Summary'!CF84="Yes"),OFFSET('Water Data'!$H$6,0,10*ROW('Water Data'!H78)),NA())</f>
        <v>#N/A</v>
      </c>
      <c r="R84" s="96" t="e">
        <f ca="true">+IF(AND(ISNUMBER(OFFSET('Water Data'!$H$9,0,10*ROW('Water Data'!H78))),'Data Summary'!CG84="Yes"),OFFSET('Water Data'!$H$9,0,10*ROW('Water Data'!H78)),NA())</f>
        <v>#N/A</v>
      </c>
      <c r="S84" s="96" t="e">
        <f ca="true">+IF(AND(ISNUMBER(OFFSET('Water Data'!$I$4,0,10*ROW('Water Data'!I78))),'Data Summary'!CH84="Yes"),100-OFFSET('Water Data'!$I$4,0,10*ROW('Water Data'!I78)),NA())</f>
        <v>#N/A</v>
      </c>
      <c r="T84" s="96" t="e">
        <f ca="true">+IF(AND(ISNUMBER(OFFSET('Water Data'!$I$6,0,10*ROW('Water Data'!I78))),'Data Summary'!CI84="Yes"),OFFSET('Water Data'!$I$6,0,10*ROW('Water Data'!I78)),NA())</f>
        <v>#N/A</v>
      </c>
      <c r="U84" s="96" t="e">
        <f ca="true">+IF(AND(ISNUMBER(OFFSET('Water Data'!$I$9,0,10*ROW('Water Data'!I78))),'Data Summary'!CJ84="Yes"),OFFSET('Water Data'!$I$9,0,10*ROW('Water Data'!I78)),NA())</f>
        <v>#N/A</v>
      </c>
      <c r="V84" s="97" t="e">
        <f ca="true">+IF(AND(ISNUMBER(OFFSET('Sanitation Data'!$D$4,0,10*ROW('Sanitation Data'!D78))),'Data Summary'!CK84="Yes"),100-OFFSET('Sanitation Data'!$D$4,0,10*ROW('Sanitation Data'!D78)),NA())</f>
        <v>#N/A</v>
      </c>
      <c r="W84" s="97" t="e">
        <f ca="true">+IF(AND(ISNUMBER(OFFSET('Sanitation Data'!$D$6,0,10*ROW('Sanitation Data'!D78))),'Data Summary'!CL84="Yes"),OFFSET('Sanitation Data'!$D$6,0,10*ROW('Sanitation Data'!D78)),NA())</f>
        <v>#N/A</v>
      </c>
      <c r="X84" s="97" t="e">
        <f ca="true">+IF(AND(ISNUMBER(OFFSET('Sanitation Data'!$D$10,0,10*ROW('Sanitation Data'!D78))),'Data Summary'!CM84="Yes"),OFFSET('Sanitation Data'!$D$10,0,10*ROW('Sanitation Data'!D78)),NA())</f>
        <v>#N/A</v>
      </c>
      <c r="Y84" s="97" t="e">
        <f ca="true">+IF(AND(ISNUMBER(OFFSET('Sanitation Data'!$D$11,0,10*ROW('Sanitation Data'!D78))),'Data Summary'!CN84="Yes"),OFFSET('Sanitation Data'!$D$11,0,10*ROW('Sanitation Data'!D78)),NA())</f>
        <v>#N/A</v>
      </c>
      <c r="Z84" s="97" t="e">
        <f ca="true">+IF(AND(ISNUMBER(OFFSET('Sanitation Data'!$D$12,0,10*ROW('Sanitation Data'!D78))),'Data Summary'!CO84="Yes"),OFFSET('Sanitation Data'!$D$12,0,10*ROW('Sanitation Data'!D78)),NA())</f>
        <v>#N/A</v>
      </c>
      <c r="AA84" s="97" t="e">
        <f ca="true">+IF(AND(ISNUMBER(OFFSET('Sanitation Data'!$E$4,0,10*ROW('Sanitation Data'!E78))),'Data Summary'!CP84="Yes"),100-OFFSET('Sanitation Data'!$E$4,0,10*ROW('Sanitation Data'!E78)),NA())</f>
        <v>#N/A</v>
      </c>
      <c r="AB84" s="97" t="e">
        <f ca="true">+IF(AND(ISNUMBER(OFFSET('Sanitation Data'!$E$6,0,10*ROW('Sanitation Data'!E78))),'Data Summary'!CQ84="Yes"),OFFSET('Sanitation Data'!$E$6,0,10*ROW('Sanitation Data'!E78)),NA())</f>
        <v>#N/A</v>
      </c>
      <c r="AC84" s="97" t="e">
        <f ca="true">+IF(AND(ISNUMBER(OFFSET('Sanitation Data'!$E$10,0,10*ROW('Sanitation Data'!E78))),'Data Summary'!CR84="Yes"),OFFSET('Sanitation Data'!$E$10,0,10*ROW('Sanitation Data'!E78)),NA())</f>
        <v>#N/A</v>
      </c>
      <c r="AD84" s="97" t="e">
        <f ca="true">+IF(AND(ISNUMBER(OFFSET('Sanitation Data'!$E$11,0,10*ROW('Sanitation Data'!E78))),'Data Summary'!CS84="Yes"),OFFSET('Sanitation Data'!$E$11,0,10*ROW('Sanitation Data'!E78)),NA())</f>
        <v>#N/A</v>
      </c>
      <c r="AE84" s="97" t="e">
        <f ca="true">+IF(AND(ISNUMBER(OFFSET('Sanitation Data'!$E$12,0,10*ROW('Sanitation Data'!E78))),'Data Summary'!CT84="Yes"),OFFSET('Sanitation Data'!$E$12,0,10*ROW('Sanitation Data'!E78)),NA())</f>
        <v>#N/A</v>
      </c>
      <c r="AF84" s="97" t="e">
        <f ca="true">+IF(AND(ISNUMBER(OFFSET('Sanitation Data'!$F$4,0,10*ROW('Sanitation Data'!F78))),'Data Summary'!CU84="Yes"),100-OFFSET('Sanitation Data'!$F$4,0,10*ROW('Sanitation Data'!F78)),NA())</f>
        <v>#N/A</v>
      </c>
      <c r="AG84" s="97" t="e">
        <f ca="true">+IF(AND(ISNUMBER(OFFSET('Sanitation Data'!$F$6,0,10*ROW('Sanitation Data'!F78))),'Data Summary'!CV84="Yes"),OFFSET('Sanitation Data'!$F$6,0,10*ROW('Sanitation Data'!F78)),NA())</f>
        <v>#N/A</v>
      </c>
      <c r="AH84" s="97" t="e">
        <f ca="true">+IF(AND(ISNUMBER(OFFSET('Sanitation Data'!$F$10,0,10*ROW('Sanitation Data'!F78))),'Data Summary'!CW84="Yes"),OFFSET('Sanitation Data'!$F$10,0,10*ROW('Sanitation Data'!F78)),NA())</f>
        <v>#N/A</v>
      </c>
      <c r="AI84" s="97" t="e">
        <f ca="true">+IF(AND(ISNUMBER(OFFSET('Sanitation Data'!$F$11,0,10*ROW('Sanitation Data'!F78))),'Data Summary'!CX84="Yes"),OFFSET('Sanitation Data'!$F$11,0,10*ROW('Sanitation Data'!F78)),NA())</f>
        <v>#N/A</v>
      </c>
      <c r="AJ84" s="97" t="e">
        <f ca="true">+IF(AND(ISNUMBER(OFFSET('Sanitation Data'!$F$12,0,10*ROW('Sanitation Data'!F78))),'Data Summary'!CY84="Yes"),OFFSET('Sanitation Data'!$F$12,0,10*ROW('Sanitation Data'!F78)),NA())</f>
        <v>#N/A</v>
      </c>
      <c r="AK84" s="97" t="e">
        <f ca="true">+IF(AND(ISNUMBER(OFFSET('Sanitation Data'!$G$4,0,10*ROW('Sanitation Data'!G78))),'Data Summary'!CZ84="Yes"),100-OFFSET('Sanitation Data'!$G$4,0,10*ROW('Sanitation Data'!G78)),NA())</f>
        <v>#N/A</v>
      </c>
      <c r="AL84" s="97" t="e">
        <f ca="true">+IF(AND(ISNUMBER(OFFSET('Sanitation Data'!$G$6,0,10*ROW('Sanitation Data'!G78))),'Data Summary'!DA84="Yes"),OFFSET('Sanitation Data'!$G$6,0,10*ROW('Sanitation Data'!G78)),NA())</f>
        <v>#N/A</v>
      </c>
      <c r="AM84" s="97" t="e">
        <f ca="true">+IF(AND(ISNUMBER(OFFSET('Sanitation Data'!$G$10,0,10*ROW('Sanitation Data'!G78))),'Data Summary'!DB84="Yes"),OFFSET('Sanitation Data'!$G$10,0,10*ROW('Sanitation Data'!G78)),NA())</f>
        <v>#N/A</v>
      </c>
      <c r="AN84" s="97" t="e">
        <f ca="true">+IF(AND(ISNUMBER(OFFSET('Sanitation Data'!$G$11,0,10*ROW('Sanitation Data'!G78))),'Data Summary'!DC84="Yes"),OFFSET('Sanitation Data'!$G$11,0,10*ROW('Sanitation Data'!G78)),NA())</f>
        <v>#N/A</v>
      </c>
      <c r="AO84" s="97" t="e">
        <f ca="true">+IF(AND(ISNUMBER(OFFSET('Sanitation Data'!$G$12,0,10*ROW('Sanitation Data'!G78))),'Data Summary'!DD84="Yes"),OFFSET('Sanitation Data'!$G$12,0,10*ROW('Sanitation Data'!G78)),NA())</f>
        <v>#N/A</v>
      </c>
      <c r="AP84" s="97" t="e">
        <f ca="true">+IF(AND(ISNUMBER(OFFSET('Sanitation Data'!$H$4,0,10*ROW('Sanitation Data'!H78))),'Data Summary'!DE84="Yes"),100-OFFSET('Sanitation Data'!$H$4,0,10*ROW('Sanitation Data'!H78)),NA())</f>
        <v>#N/A</v>
      </c>
      <c r="AQ84" s="97" t="e">
        <f ca="true">+IF(AND(ISNUMBER(OFFSET('Sanitation Data'!$H$6,0,10*ROW('Sanitation Data'!H78))),'Data Summary'!DF84="Yes"),OFFSET('Sanitation Data'!$H$6,0,10*ROW('Sanitation Data'!H78)),NA())</f>
        <v>#N/A</v>
      </c>
      <c r="AR84" s="97" t="e">
        <f ca="true">+IF(AND(ISNUMBER(OFFSET('Sanitation Data'!$H$10,0,10*ROW('Sanitation Data'!H78))),'Data Summary'!DG84="Yes"),OFFSET('Sanitation Data'!$H$10,0,10*ROW('Sanitation Data'!H78)),NA())</f>
        <v>#N/A</v>
      </c>
      <c r="AS84" s="97" t="e">
        <f ca="true">+IF(AND(ISNUMBER(OFFSET('Sanitation Data'!$H$11,0,10*ROW('Sanitation Data'!H78))),'Data Summary'!DH84="Yes"),OFFSET('Sanitation Data'!$H$11,0,10*ROW('Sanitation Data'!H78)),NA())</f>
        <v>#N/A</v>
      </c>
      <c r="AT84" s="97" t="e">
        <f ca="true">+IF(AND(ISNUMBER(OFFSET('Sanitation Data'!$H$12,0,10*ROW('Sanitation Data'!H78))),'Data Summary'!DI84="Yes"),OFFSET('Sanitation Data'!$H$12,0,10*ROW('Sanitation Data'!H78)),NA())</f>
        <v>#N/A</v>
      </c>
      <c r="AU84" s="97" t="e">
        <f ca="true">+IF(AND(ISNUMBER(OFFSET('Sanitation Data'!$I$4,0,10*ROW('Sanitation Data'!I78))),'Data Summary'!DJ84="Yes"),100-OFFSET('Sanitation Data'!$I$4,0,10*ROW('Sanitation Data'!I78)),NA())</f>
        <v>#N/A</v>
      </c>
      <c r="AV84" s="97" t="e">
        <f ca="true">+IF(AND(ISNUMBER(OFFSET('Sanitation Data'!$I$6,0,10*ROW('Sanitation Data'!I78))),'Data Summary'!DK84="Yes"),OFFSET('Sanitation Data'!$I$6,0,10*ROW('Sanitation Data'!I78)),NA())</f>
        <v>#N/A</v>
      </c>
      <c r="AW84" s="97" t="e">
        <f ca="true">+IF(AND(ISNUMBER(OFFSET('Sanitation Data'!$I$10,0,10*ROW('Sanitation Data'!I78))),'Data Summary'!DL84="Yes"),OFFSET('Sanitation Data'!$I$10,0,10*ROW('Sanitation Data'!I78)),NA())</f>
        <v>#N/A</v>
      </c>
      <c r="AX84" s="97" t="e">
        <f ca="true">+IF(AND(ISNUMBER(OFFSET('Sanitation Data'!$I$11,0,10*ROW('Sanitation Data'!I78))),'Data Summary'!DM84="Yes"),OFFSET('Sanitation Data'!$I$11,0,10*ROW('Sanitation Data'!I78)),NA())</f>
        <v>#N/A</v>
      </c>
      <c r="AY84" s="97" t="e">
        <f ca="true">+IF(AND(ISNUMBER(OFFSET('Sanitation Data'!$I$12,0,10*ROW('Sanitation Data'!I78))),'Data Summary'!DN84="Yes"),OFFSET('Sanitation Data'!$I$12,0,10*ROW('Sanitation Data'!I78)),NA())</f>
        <v>#N/A</v>
      </c>
      <c r="AZ84" s="98" t="e">
        <f ca="true">+IF(AND(ISNUMBER(OFFSET('Hygiene Data'!$D$5,0,10*ROW('Hygiene Data'!D78))),'Data Summary'!DO84="Yes"),OFFSET('Hygiene Data'!$D$5,0,10*ROW('Hygiene Data'!D78)),NA())</f>
        <v>#N/A</v>
      </c>
      <c r="BA84" s="98" t="e">
        <f ca="true">+IF(AND(ISNUMBER(OFFSET('Hygiene Data'!$D$7,0,10*ROW('Hygiene Data'!D78))),'Data Summary'!DP84="Yes"),OFFSET('Hygiene Data'!$D$7,0,10*ROW('Hygiene Data'!D78)),NA())</f>
        <v>#N/A</v>
      </c>
      <c r="BB84" s="98" t="e">
        <f ca="true">+IF(AND(ISNUMBER(OFFSET('Hygiene Data'!$D$9,0,10*ROW('Hygiene Data'!D78))),'Data Summary'!DQ84="Yes"),OFFSET('Hygiene Data'!$D$9,0,10*ROW('Hygiene Data'!D78)),NA())</f>
        <v>#N/A</v>
      </c>
      <c r="BC84" s="98" t="e">
        <f ca="true">+IF(AND(ISNUMBER(OFFSET('Hygiene Data'!$E$5,0,10*ROW('Hygiene Data'!E78))),'Data Summary'!DR84="Yes"),OFFSET('Hygiene Data'!$E$5,0,10*ROW('Hygiene Data'!E78)),NA())</f>
        <v>#N/A</v>
      </c>
      <c r="BD84" s="98" t="e">
        <f ca="true">+IF(AND(ISNUMBER(OFFSET('Hygiene Data'!$E$7,0,10*ROW('Hygiene Data'!E78))),'Data Summary'!DS84="Yes"),OFFSET('Hygiene Data'!$E$7,0,10*ROW('Hygiene Data'!E78)),NA())</f>
        <v>#N/A</v>
      </c>
      <c r="BE84" s="98" t="e">
        <f ca="true">+IF(AND(ISNUMBER(OFFSET('Hygiene Data'!$E$9,0,10*ROW('Hygiene Data'!E78))),'Data Summary'!DT84="Yes"),OFFSET('Hygiene Data'!$E$9,0,10*ROW('Hygiene Data'!E78)),NA())</f>
        <v>#N/A</v>
      </c>
      <c r="BF84" s="98" t="e">
        <f ca="true">+IF(AND(ISNUMBER(OFFSET('Hygiene Data'!$F$5,0,10*ROW('Hygiene Data'!F78))),'Data Summary'!DU84="Yes"),OFFSET('Hygiene Data'!$F$5,0,10*ROW('Hygiene Data'!F78)),NA())</f>
        <v>#N/A</v>
      </c>
      <c r="BG84" s="98" t="e">
        <f ca="true">+IF(AND(ISNUMBER(OFFSET('Hygiene Data'!$F$7,0,10*ROW('Hygiene Data'!F78))),'Data Summary'!DV84="Yes"),OFFSET('Hygiene Data'!$F$7,0,10*ROW('Hygiene Data'!F78)),NA())</f>
        <v>#N/A</v>
      </c>
      <c r="BH84" s="98" t="e">
        <f ca="true">+IF(AND(ISNUMBER(OFFSET('Hygiene Data'!$F$9,0,10*ROW('Hygiene Data'!F78))),'Data Summary'!DW84="Yes"),OFFSET('Hygiene Data'!$F$9,0,10*ROW('Hygiene Data'!F78)),NA())</f>
        <v>#N/A</v>
      </c>
      <c r="BI84" s="98" t="e">
        <f ca="true">+IF(AND(ISNUMBER(OFFSET('Hygiene Data'!$G$5,0,10*ROW('Hygiene Data'!G78))),'Data Summary'!DX84="Yes"),OFFSET('Hygiene Data'!$G$5,0,10*ROW('Hygiene Data'!G78)),NA())</f>
        <v>#N/A</v>
      </c>
      <c r="BJ84" s="98" t="e">
        <f ca="true">+IF(AND(ISNUMBER(OFFSET('Hygiene Data'!$G$7,0,10*ROW('Hygiene Data'!G78))),'Data Summary'!DY84="Yes"),OFFSET('Hygiene Data'!$G$7,0,10*ROW('Hygiene Data'!G78)),NA())</f>
        <v>#N/A</v>
      </c>
      <c r="BK84" s="98" t="e">
        <f ca="true">+IF(AND(ISNUMBER(OFFSET('Hygiene Data'!$G$9,0,10*ROW('Hygiene Data'!G78))),'Data Summary'!DZ84="Yes"),OFFSET('Hygiene Data'!$G$9,0,10*ROW('Hygiene Data'!G78)),NA())</f>
        <v>#N/A</v>
      </c>
      <c r="BL84" s="98" t="e">
        <f ca="true">+IF(AND(ISNUMBER(OFFSET('Hygiene Data'!$H$5,0,10*ROW('Hygiene Data'!H78))),'Data Summary'!EA84="Yes"),OFFSET('Hygiene Data'!$H$5,0,10*ROW('Hygiene Data'!H78)),NA())</f>
        <v>#N/A</v>
      </c>
      <c r="BM84" s="98" t="e">
        <f ca="true">+IF(AND(ISNUMBER(OFFSET('Hygiene Data'!$H$7,0,10*ROW('Hygiene Data'!H78))),'Data Summary'!EB84="Yes"),OFFSET('Hygiene Data'!$H$7,0,10*ROW('Hygiene Data'!H78)),NA())</f>
        <v>#N/A</v>
      </c>
      <c r="BN84" s="98" t="e">
        <f ca="true">+IF(AND(ISNUMBER(OFFSET('Hygiene Data'!$H$9,0,10*ROW('Hygiene Data'!H78))),'Data Summary'!EC84="Yes"),OFFSET('Hygiene Data'!$H$9,0,10*ROW('Hygiene Data'!H78)),NA())</f>
        <v>#N/A</v>
      </c>
      <c r="BO84" s="98" t="e">
        <f ca="true">+IF(AND(ISNUMBER(OFFSET('Hygiene Data'!$I$5,0,10*ROW('Hygiene Data'!I78))),'Data Summary'!ED84="Yes"),OFFSET('Hygiene Data'!$I$5,0,10*ROW('Hygiene Data'!I78)),NA())</f>
        <v>#N/A</v>
      </c>
      <c r="BP84" s="98" t="e">
        <f ca="true">+IF(AND(ISNUMBER(OFFSET('Hygiene Data'!$I$7,0,10*ROW('Hygiene Data'!I78))),'Data Summary'!EE84="Yes"),OFFSET('Hygiene Data'!$I$7,0,10*ROW('Hygiene Data'!I78)),NA())</f>
        <v>#N/A</v>
      </c>
      <c r="BQ84" s="98" t="e">
        <f ca="true">+IF(AND(ISNUMBER(OFFSET('Hygiene Data'!$I$9,0,10*ROW('Hygiene Data'!I78))),'Data Summary'!EF84="Yes"),OFFSET('Hygiene Data'!$I$9,0,10*ROW('Hygiene Data'!I78)),NA())</f>
        <v>#N/A</v>
      </c>
    </row>
    <row xmlns:x14ac="http://schemas.microsoft.com/office/spreadsheetml/2009/9/ac" r="85" x14ac:dyDescent="0.2">
      <c r="A85" s="339" t="e">
        <f ca="true">+RIGHT('Data Summary'!A85,LEN('Data Summary'!A85)-9)</f>
        <v>#VALUE!</v>
      </c>
      <c r="B85" s="36" t="str">
        <f ca="true">+IF(ISTEXT('Data Summary'!B85),'Data Summary'!B85,"")</f>
        <v/>
      </c>
      <c r="C85" s="338" t="e">
        <f ca="true">+VALUE('Data Summary'!C85)</f>
        <v>#VALUE!</v>
      </c>
      <c r="D85" s="96" t="e">
        <f ca="true">+IF(AND(ISNUMBER(OFFSET('Water Data'!$D$4,0,10*ROW('Water Data'!D79))),'Data Summary'!BS85="Yes"),100-OFFSET('Water Data'!$D$4,0,10*ROW('Water Data'!D79)),NA())</f>
        <v>#N/A</v>
      </c>
      <c r="E85" s="96" t="e">
        <f ca="true">+IF(AND(ISNUMBER(OFFSET('Water Data'!$D$6,0,10*ROW('Water Data'!D79))),'Data Summary'!BT85="Yes"),OFFSET('Water Data'!$D$6,0,10*ROW('Water Data'!D79)),NA())</f>
        <v>#N/A</v>
      </c>
      <c r="F85" s="96" t="e">
        <f ca="true">+IF(AND(ISNUMBER(OFFSET('Water Data'!$D$9,0,10*ROW('Water Data'!D79))),'Data Summary'!BU85="Yes"),OFFSET('Water Data'!$D$9,0,10*ROW('Water Data'!D79)),NA())</f>
        <v>#N/A</v>
      </c>
      <c r="G85" s="96" t="e">
        <f ca="true">+IF(AND(ISNUMBER(OFFSET('Water Data'!$E$4,0,10*ROW('Water Data'!E79))),'Data Summary'!BV85="Yes"),100-OFFSET('Water Data'!$E$4,0,10*ROW('Water Data'!E79)),NA())</f>
        <v>#N/A</v>
      </c>
      <c r="H85" s="96" t="e">
        <f ca="true">+IF(AND(ISNUMBER(OFFSET('Water Data'!$E$6,0,10*ROW('Water Data'!E79))),'Data Summary'!BW85="Yes"),OFFSET('Water Data'!$E$6,0,10*ROW('Water Data'!E79)),NA())</f>
        <v>#N/A</v>
      </c>
      <c r="I85" s="96" t="e">
        <f ca="true">+IF(AND(ISNUMBER(OFFSET('Water Data'!$E$9,0,10*ROW('Water Data'!E79))),'Data Summary'!BX85="Yes"),OFFSET('Water Data'!$E$9,0,10*ROW('Water Data'!E79)),NA())</f>
        <v>#N/A</v>
      </c>
      <c r="J85" s="96" t="e">
        <f ca="true">+IF(AND(ISNUMBER(OFFSET('Water Data'!$F$4,0,10*ROW('Water Data'!F79))),'Data Summary'!BY85="Yes"),100-OFFSET('Water Data'!$F$4,0,10*ROW('Water Data'!F79)),NA())</f>
        <v>#N/A</v>
      </c>
      <c r="K85" s="96" t="e">
        <f ca="true">+IF(AND(ISNUMBER(OFFSET('Water Data'!$F$6,0,10*ROW('Water Data'!F79))),'Data Summary'!BZ85="Yes"),OFFSET('Water Data'!$F$6,0,10*ROW('Water Data'!F79)),NA())</f>
        <v>#N/A</v>
      </c>
      <c r="L85" s="96" t="e">
        <f ca="true">+IF(AND(ISNUMBER(OFFSET('Water Data'!$F$9,0,10*ROW('Water Data'!F79))),'Data Summary'!CA85="Yes"),OFFSET('Water Data'!$F$9,0,10*ROW('Water Data'!F79)),NA())</f>
        <v>#N/A</v>
      </c>
      <c r="M85" s="96" t="e">
        <f ca="true">+IF(AND(ISNUMBER(OFFSET('Water Data'!$G$4,0,10*ROW('Water Data'!G79))),'Data Summary'!CB85="Yes"),100-OFFSET('Water Data'!$G$4,0,10*ROW('Water Data'!G79)),NA())</f>
        <v>#N/A</v>
      </c>
      <c r="N85" s="96" t="e">
        <f ca="true">+IF(AND(ISNUMBER(OFFSET('Water Data'!$G$6,0,10*ROW('Water Data'!G79))),'Data Summary'!CC85="Yes"),OFFSET('Water Data'!$G$6,0,10*ROW('Water Data'!G79)),NA())</f>
        <v>#N/A</v>
      </c>
      <c r="O85" s="96" t="e">
        <f ca="true">+IF(AND(ISNUMBER(OFFSET('Water Data'!$G$9,0,10*ROW('Water Data'!G79))),'Data Summary'!CD85="Yes"),OFFSET('Water Data'!$G$9,0,10*ROW('Water Data'!G79)),NA())</f>
        <v>#N/A</v>
      </c>
      <c r="P85" s="96" t="e">
        <f ca="true">+IF(AND(ISNUMBER(OFFSET('Water Data'!$H$4,0,10*ROW('Water Data'!H79))),'Data Summary'!CE85="Yes"),100-OFFSET('Water Data'!$H$4,0,10*ROW('Water Data'!H79)),NA())</f>
        <v>#N/A</v>
      </c>
      <c r="Q85" s="96" t="e">
        <f ca="true">+IF(AND(ISNUMBER(OFFSET('Water Data'!$H$6,0,10*ROW('Water Data'!H79))),'Data Summary'!CF85="Yes"),OFFSET('Water Data'!$H$6,0,10*ROW('Water Data'!H79)),NA())</f>
        <v>#N/A</v>
      </c>
      <c r="R85" s="96" t="e">
        <f ca="true">+IF(AND(ISNUMBER(OFFSET('Water Data'!$H$9,0,10*ROW('Water Data'!H79))),'Data Summary'!CG85="Yes"),OFFSET('Water Data'!$H$9,0,10*ROW('Water Data'!H79)),NA())</f>
        <v>#N/A</v>
      </c>
      <c r="S85" s="96" t="e">
        <f ca="true">+IF(AND(ISNUMBER(OFFSET('Water Data'!$I$4,0,10*ROW('Water Data'!I79))),'Data Summary'!CH85="Yes"),100-OFFSET('Water Data'!$I$4,0,10*ROW('Water Data'!I79)),NA())</f>
        <v>#N/A</v>
      </c>
      <c r="T85" s="96" t="e">
        <f ca="true">+IF(AND(ISNUMBER(OFFSET('Water Data'!$I$6,0,10*ROW('Water Data'!I79))),'Data Summary'!CI85="Yes"),OFFSET('Water Data'!$I$6,0,10*ROW('Water Data'!I79)),NA())</f>
        <v>#N/A</v>
      </c>
      <c r="U85" s="96" t="e">
        <f ca="true">+IF(AND(ISNUMBER(OFFSET('Water Data'!$I$9,0,10*ROW('Water Data'!I79))),'Data Summary'!CJ85="Yes"),OFFSET('Water Data'!$I$9,0,10*ROW('Water Data'!I79)),NA())</f>
        <v>#N/A</v>
      </c>
      <c r="V85" s="97" t="e">
        <f ca="true">+IF(AND(ISNUMBER(OFFSET('Sanitation Data'!$D$4,0,10*ROW('Sanitation Data'!D79))),'Data Summary'!CK85="Yes"),100-OFFSET('Sanitation Data'!$D$4,0,10*ROW('Sanitation Data'!D79)),NA())</f>
        <v>#N/A</v>
      </c>
      <c r="W85" s="97" t="e">
        <f ca="true">+IF(AND(ISNUMBER(OFFSET('Sanitation Data'!$D$6,0,10*ROW('Sanitation Data'!D79))),'Data Summary'!CL85="Yes"),OFFSET('Sanitation Data'!$D$6,0,10*ROW('Sanitation Data'!D79)),NA())</f>
        <v>#N/A</v>
      </c>
      <c r="X85" s="97" t="e">
        <f ca="true">+IF(AND(ISNUMBER(OFFSET('Sanitation Data'!$D$10,0,10*ROW('Sanitation Data'!D79))),'Data Summary'!CM85="Yes"),OFFSET('Sanitation Data'!$D$10,0,10*ROW('Sanitation Data'!D79)),NA())</f>
        <v>#N/A</v>
      </c>
      <c r="Y85" s="97" t="e">
        <f ca="true">+IF(AND(ISNUMBER(OFFSET('Sanitation Data'!$D$11,0,10*ROW('Sanitation Data'!D79))),'Data Summary'!CN85="Yes"),OFFSET('Sanitation Data'!$D$11,0,10*ROW('Sanitation Data'!D79)),NA())</f>
        <v>#N/A</v>
      </c>
      <c r="Z85" s="97" t="e">
        <f ca="true">+IF(AND(ISNUMBER(OFFSET('Sanitation Data'!$D$12,0,10*ROW('Sanitation Data'!D79))),'Data Summary'!CO85="Yes"),OFFSET('Sanitation Data'!$D$12,0,10*ROW('Sanitation Data'!D79)),NA())</f>
        <v>#N/A</v>
      </c>
      <c r="AA85" s="97" t="e">
        <f ca="true">+IF(AND(ISNUMBER(OFFSET('Sanitation Data'!$E$4,0,10*ROW('Sanitation Data'!E79))),'Data Summary'!CP85="Yes"),100-OFFSET('Sanitation Data'!$E$4,0,10*ROW('Sanitation Data'!E79)),NA())</f>
        <v>#N/A</v>
      </c>
      <c r="AB85" s="97" t="e">
        <f ca="true">+IF(AND(ISNUMBER(OFFSET('Sanitation Data'!$E$6,0,10*ROW('Sanitation Data'!E79))),'Data Summary'!CQ85="Yes"),OFFSET('Sanitation Data'!$E$6,0,10*ROW('Sanitation Data'!E79)),NA())</f>
        <v>#N/A</v>
      </c>
      <c r="AC85" s="97" t="e">
        <f ca="true">+IF(AND(ISNUMBER(OFFSET('Sanitation Data'!$E$10,0,10*ROW('Sanitation Data'!E79))),'Data Summary'!CR85="Yes"),OFFSET('Sanitation Data'!$E$10,0,10*ROW('Sanitation Data'!E79)),NA())</f>
        <v>#N/A</v>
      </c>
      <c r="AD85" s="97" t="e">
        <f ca="true">+IF(AND(ISNUMBER(OFFSET('Sanitation Data'!$E$11,0,10*ROW('Sanitation Data'!E79))),'Data Summary'!CS85="Yes"),OFFSET('Sanitation Data'!$E$11,0,10*ROW('Sanitation Data'!E79)),NA())</f>
        <v>#N/A</v>
      </c>
      <c r="AE85" s="97" t="e">
        <f ca="true">+IF(AND(ISNUMBER(OFFSET('Sanitation Data'!$E$12,0,10*ROW('Sanitation Data'!E79))),'Data Summary'!CT85="Yes"),OFFSET('Sanitation Data'!$E$12,0,10*ROW('Sanitation Data'!E79)),NA())</f>
        <v>#N/A</v>
      </c>
      <c r="AF85" s="97" t="e">
        <f ca="true">+IF(AND(ISNUMBER(OFFSET('Sanitation Data'!$F$4,0,10*ROW('Sanitation Data'!F79))),'Data Summary'!CU85="Yes"),100-OFFSET('Sanitation Data'!$F$4,0,10*ROW('Sanitation Data'!F79)),NA())</f>
        <v>#N/A</v>
      </c>
      <c r="AG85" s="97" t="e">
        <f ca="true">+IF(AND(ISNUMBER(OFFSET('Sanitation Data'!$F$6,0,10*ROW('Sanitation Data'!F79))),'Data Summary'!CV85="Yes"),OFFSET('Sanitation Data'!$F$6,0,10*ROW('Sanitation Data'!F79)),NA())</f>
        <v>#N/A</v>
      </c>
      <c r="AH85" s="97" t="e">
        <f ca="true">+IF(AND(ISNUMBER(OFFSET('Sanitation Data'!$F$10,0,10*ROW('Sanitation Data'!F79))),'Data Summary'!CW85="Yes"),OFFSET('Sanitation Data'!$F$10,0,10*ROW('Sanitation Data'!F79)),NA())</f>
        <v>#N/A</v>
      </c>
      <c r="AI85" s="97" t="e">
        <f ca="true">+IF(AND(ISNUMBER(OFFSET('Sanitation Data'!$F$11,0,10*ROW('Sanitation Data'!F79))),'Data Summary'!CX85="Yes"),OFFSET('Sanitation Data'!$F$11,0,10*ROW('Sanitation Data'!F79)),NA())</f>
        <v>#N/A</v>
      </c>
      <c r="AJ85" s="97" t="e">
        <f ca="true">+IF(AND(ISNUMBER(OFFSET('Sanitation Data'!$F$12,0,10*ROW('Sanitation Data'!F79))),'Data Summary'!CY85="Yes"),OFFSET('Sanitation Data'!$F$12,0,10*ROW('Sanitation Data'!F79)),NA())</f>
        <v>#N/A</v>
      </c>
      <c r="AK85" s="97" t="e">
        <f ca="true">+IF(AND(ISNUMBER(OFFSET('Sanitation Data'!$G$4,0,10*ROW('Sanitation Data'!G79))),'Data Summary'!CZ85="Yes"),100-OFFSET('Sanitation Data'!$G$4,0,10*ROW('Sanitation Data'!G79)),NA())</f>
        <v>#N/A</v>
      </c>
      <c r="AL85" s="97" t="e">
        <f ca="true">+IF(AND(ISNUMBER(OFFSET('Sanitation Data'!$G$6,0,10*ROW('Sanitation Data'!G79))),'Data Summary'!DA85="Yes"),OFFSET('Sanitation Data'!$G$6,0,10*ROW('Sanitation Data'!G79)),NA())</f>
        <v>#N/A</v>
      </c>
      <c r="AM85" s="97" t="e">
        <f ca="true">+IF(AND(ISNUMBER(OFFSET('Sanitation Data'!$G$10,0,10*ROW('Sanitation Data'!G79))),'Data Summary'!DB85="Yes"),OFFSET('Sanitation Data'!$G$10,0,10*ROW('Sanitation Data'!G79)),NA())</f>
        <v>#N/A</v>
      </c>
      <c r="AN85" s="97" t="e">
        <f ca="true">+IF(AND(ISNUMBER(OFFSET('Sanitation Data'!$G$11,0,10*ROW('Sanitation Data'!G79))),'Data Summary'!DC85="Yes"),OFFSET('Sanitation Data'!$G$11,0,10*ROW('Sanitation Data'!G79)),NA())</f>
        <v>#N/A</v>
      </c>
      <c r="AO85" s="97" t="e">
        <f ca="true">+IF(AND(ISNUMBER(OFFSET('Sanitation Data'!$G$12,0,10*ROW('Sanitation Data'!G79))),'Data Summary'!DD85="Yes"),OFFSET('Sanitation Data'!$G$12,0,10*ROW('Sanitation Data'!G79)),NA())</f>
        <v>#N/A</v>
      </c>
      <c r="AP85" s="97" t="e">
        <f ca="true">+IF(AND(ISNUMBER(OFFSET('Sanitation Data'!$H$4,0,10*ROW('Sanitation Data'!H79))),'Data Summary'!DE85="Yes"),100-OFFSET('Sanitation Data'!$H$4,0,10*ROW('Sanitation Data'!H79)),NA())</f>
        <v>#N/A</v>
      </c>
      <c r="AQ85" s="97" t="e">
        <f ca="true">+IF(AND(ISNUMBER(OFFSET('Sanitation Data'!$H$6,0,10*ROW('Sanitation Data'!H79))),'Data Summary'!DF85="Yes"),OFFSET('Sanitation Data'!$H$6,0,10*ROW('Sanitation Data'!H79)),NA())</f>
        <v>#N/A</v>
      </c>
      <c r="AR85" s="97" t="e">
        <f ca="true">+IF(AND(ISNUMBER(OFFSET('Sanitation Data'!$H$10,0,10*ROW('Sanitation Data'!H79))),'Data Summary'!DG85="Yes"),OFFSET('Sanitation Data'!$H$10,0,10*ROW('Sanitation Data'!H79)),NA())</f>
        <v>#N/A</v>
      </c>
      <c r="AS85" s="97" t="e">
        <f ca="true">+IF(AND(ISNUMBER(OFFSET('Sanitation Data'!$H$11,0,10*ROW('Sanitation Data'!H79))),'Data Summary'!DH85="Yes"),OFFSET('Sanitation Data'!$H$11,0,10*ROW('Sanitation Data'!H79)),NA())</f>
        <v>#N/A</v>
      </c>
      <c r="AT85" s="97" t="e">
        <f ca="true">+IF(AND(ISNUMBER(OFFSET('Sanitation Data'!$H$12,0,10*ROW('Sanitation Data'!H79))),'Data Summary'!DI85="Yes"),OFFSET('Sanitation Data'!$H$12,0,10*ROW('Sanitation Data'!H79)),NA())</f>
        <v>#N/A</v>
      </c>
      <c r="AU85" s="97" t="e">
        <f ca="true">+IF(AND(ISNUMBER(OFFSET('Sanitation Data'!$I$4,0,10*ROW('Sanitation Data'!I79))),'Data Summary'!DJ85="Yes"),100-OFFSET('Sanitation Data'!$I$4,0,10*ROW('Sanitation Data'!I79)),NA())</f>
        <v>#N/A</v>
      </c>
      <c r="AV85" s="97" t="e">
        <f ca="true">+IF(AND(ISNUMBER(OFFSET('Sanitation Data'!$I$6,0,10*ROW('Sanitation Data'!I79))),'Data Summary'!DK85="Yes"),OFFSET('Sanitation Data'!$I$6,0,10*ROW('Sanitation Data'!I79)),NA())</f>
        <v>#N/A</v>
      </c>
      <c r="AW85" s="97" t="e">
        <f ca="true">+IF(AND(ISNUMBER(OFFSET('Sanitation Data'!$I$10,0,10*ROW('Sanitation Data'!I79))),'Data Summary'!DL85="Yes"),OFFSET('Sanitation Data'!$I$10,0,10*ROW('Sanitation Data'!I79)),NA())</f>
        <v>#N/A</v>
      </c>
      <c r="AX85" s="97" t="e">
        <f ca="true">+IF(AND(ISNUMBER(OFFSET('Sanitation Data'!$I$11,0,10*ROW('Sanitation Data'!I79))),'Data Summary'!DM85="Yes"),OFFSET('Sanitation Data'!$I$11,0,10*ROW('Sanitation Data'!I79)),NA())</f>
        <v>#N/A</v>
      </c>
      <c r="AY85" s="97" t="e">
        <f ca="true">+IF(AND(ISNUMBER(OFFSET('Sanitation Data'!$I$12,0,10*ROW('Sanitation Data'!I79))),'Data Summary'!DN85="Yes"),OFFSET('Sanitation Data'!$I$12,0,10*ROW('Sanitation Data'!I79)),NA())</f>
        <v>#N/A</v>
      </c>
      <c r="AZ85" s="98" t="e">
        <f ca="true">+IF(AND(ISNUMBER(OFFSET('Hygiene Data'!$D$5,0,10*ROW('Hygiene Data'!D79))),'Data Summary'!DO85="Yes"),OFFSET('Hygiene Data'!$D$5,0,10*ROW('Hygiene Data'!D79)),NA())</f>
        <v>#N/A</v>
      </c>
      <c r="BA85" s="98" t="e">
        <f ca="true">+IF(AND(ISNUMBER(OFFSET('Hygiene Data'!$D$7,0,10*ROW('Hygiene Data'!D79))),'Data Summary'!DP85="Yes"),OFFSET('Hygiene Data'!$D$7,0,10*ROW('Hygiene Data'!D79)),NA())</f>
        <v>#N/A</v>
      </c>
      <c r="BB85" s="98" t="e">
        <f ca="true">+IF(AND(ISNUMBER(OFFSET('Hygiene Data'!$D$9,0,10*ROW('Hygiene Data'!D79))),'Data Summary'!DQ85="Yes"),OFFSET('Hygiene Data'!$D$9,0,10*ROW('Hygiene Data'!D79)),NA())</f>
        <v>#N/A</v>
      </c>
      <c r="BC85" s="98" t="e">
        <f ca="true">+IF(AND(ISNUMBER(OFFSET('Hygiene Data'!$E$5,0,10*ROW('Hygiene Data'!E79))),'Data Summary'!DR85="Yes"),OFFSET('Hygiene Data'!$E$5,0,10*ROW('Hygiene Data'!E79)),NA())</f>
        <v>#N/A</v>
      </c>
      <c r="BD85" s="98" t="e">
        <f ca="true">+IF(AND(ISNUMBER(OFFSET('Hygiene Data'!$E$7,0,10*ROW('Hygiene Data'!E79))),'Data Summary'!DS85="Yes"),OFFSET('Hygiene Data'!$E$7,0,10*ROW('Hygiene Data'!E79)),NA())</f>
        <v>#N/A</v>
      </c>
      <c r="BE85" s="98" t="e">
        <f ca="true">+IF(AND(ISNUMBER(OFFSET('Hygiene Data'!$E$9,0,10*ROW('Hygiene Data'!E79))),'Data Summary'!DT85="Yes"),OFFSET('Hygiene Data'!$E$9,0,10*ROW('Hygiene Data'!E79)),NA())</f>
        <v>#N/A</v>
      </c>
      <c r="BF85" s="98" t="e">
        <f ca="true">+IF(AND(ISNUMBER(OFFSET('Hygiene Data'!$F$5,0,10*ROW('Hygiene Data'!F79))),'Data Summary'!DU85="Yes"),OFFSET('Hygiene Data'!$F$5,0,10*ROW('Hygiene Data'!F79)),NA())</f>
        <v>#N/A</v>
      </c>
      <c r="BG85" s="98" t="e">
        <f ca="true">+IF(AND(ISNUMBER(OFFSET('Hygiene Data'!$F$7,0,10*ROW('Hygiene Data'!F79))),'Data Summary'!DV85="Yes"),OFFSET('Hygiene Data'!$F$7,0,10*ROW('Hygiene Data'!F79)),NA())</f>
        <v>#N/A</v>
      </c>
      <c r="BH85" s="98" t="e">
        <f ca="true">+IF(AND(ISNUMBER(OFFSET('Hygiene Data'!$F$9,0,10*ROW('Hygiene Data'!F79))),'Data Summary'!DW85="Yes"),OFFSET('Hygiene Data'!$F$9,0,10*ROW('Hygiene Data'!F79)),NA())</f>
        <v>#N/A</v>
      </c>
      <c r="BI85" s="98" t="e">
        <f ca="true">+IF(AND(ISNUMBER(OFFSET('Hygiene Data'!$G$5,0,10*ROW('Hygiene Data'!G79))),'Data Summary'!DX85="Yes"),OFFSET('Hygiene Data'!$G$5,0,10*ROW('Hygiene Data'!G79)),NA())</f>
        <v>#N/A</v>
      </c>
      <c r="BJ85" s="98" t="e">
        <f ca="true">+IF(AND(ISNUMBER(OFFSET('Hygiene Data'!$G$7,0,10*ROW('Hygiene Data'!G79))),'Data Summary'!DY85="Yes"),OFFSET('Hygiene Data'!$G$7,0,10*ROW('Hygiene Data'!G79)),NA())</f>
        <v>#N/A</v>
      </c>
      <c r="BK85" s="98" t="e">
        <f ca="true">+IF(AND(ISNUMBER(OFFSET('Hygiene Data'!$G$9,0,10*ROW('Hygiene Data'!G79))),'Data Summary'!DZ85="Yes"),OFFSET('Hygiene Data'!$G$9,0,10*ROW('Hygiene Data'!G79)),NA())</f>
        <v>#N/A</v>
      </c>
      <c r="BL85" s="98" t="e">
        <f ca="true">+IF(AND(ISNUMBER(OFFSET('Hygiene Data'!$H$5,0,10*ROW('Hygiene Data'!H79))),'Data Summary'!EA85="Yes"),OFFSET('Hygiene Data'!$H$5,0,10*ROW('Hygiene Data'!H79)),NA())</f>
        <v>#N/A</v>
      </c>
      <c r="BM85" s="98" t="e">
        <f ca="true">+IF(AND(ISNUMBER(OFFSET('Hygiene Data'!$H$7,0,10*ROW('Hygiene Data'!H79))),'Data Summary'!EB85="Yes"),OFFSET('Hygiene Data'!$H$7,0,10*ROW('Hygiene Data'!H79)),NA())</f>
        <v>#N/A</v>
      </c>
      <c r="BN85" s="98" t="e">
        <f ca="true">+IF(AND(ISNUMBER(OFFSET('Hygiene Data'!$H$9,0,10*ROW('Hygiene Data'!H79))),'Data Summary'!EC85="Yes"),OFFSET('Hygiene Data'!$H$9,0,10*ROW('Hygiene Data'!H79)),NA())</f>
        <v>#N/A</v>
      </c>
      <c r="BO85" s="98" t="e">
        <f ca="true">+IF(AND(ISNUMBER(OFFSET('Hygiene Data'!$I$5,0,10*ROW('Hygiene Data'!I79))),'Data Summary'!ED85="Yes"),OFFSET('Hygiene Data'!$I$5,0,10*ROW('Hygiene Data'!I79)),NA())</f>
        <v>#N/A</v>
      </c>
      <c r="BP85" s="98" t="e">
        <f ca="true">+IF(AND(ISNUMBER(OFFSET('Hygiene Data'!$I$7,0,10*ROW('Hygiene Data'!I79))),'Data Summary'!EE85="Yes"),OFFSET('Hygiene Data'!$I$7,0,10*ROW('Hygiene Data'!I79)),NA())</f>
        <v>#N/A</v>
      </c>
      <c r="BQ85" s="98" t="e">
        <f ca="true">+IF(AND(ISNUMBER(OFFSET('Hygiene Data'!$I$9,0,10*ROW('Hygiene Data'!I79))),'Data Summary'!EF85="Yes"),OFFSET('Hygiene Data'!$I$9,0,10*ROW('Hygiene Data'!I79)),NA())</f>
        <v>#N/A</v>
      </c>
    </row>
    <row xmlns:x14ac="http://schemas.microsoft.com/office/spreadsheetml/2009/9/ac" r="86" x14ac:dyDescent="0.2">
      <c r="A86" s="339" t="e">
        <f ca="true">+RIGHT('Data Summary'!A86,LEN('Data Summary'!A86)-9)</f>
        <v>#VALUE!</v>
      </c>
      <c r="B86" s="36" t="str">
        <f ca="true">+IF(ISTEXT('Data Summary'!B86),'Data Summary'!B86,"")</f>
        <v/>
      </c>
      <c r="C86" s="338" t="e">
        <f ca="true">+VALUE('Data Summary'!C86)</f>
        <v>#VALUE!</v>
      </c>
      <c r="D86" s="96" t="e">
        <f ca="true">+IF(AND(ISNUMBER(OFFSET('Water Data'!$D$4,0,10*ROW('Water Data'!D80))),'Data Summary'!BS86="Yes"),100-OFFSET('Water Data'!$D$4,0,10*ROW('Water Data'!D80)),NA())</f>
        <v>#N/A</v>
      </c>
      <c r="E86" s="96" t="e">
        <f ca="true">+IF(AND(ISNUMBER(OFFSET('Water Data'!$D$6,0,10*ROW('Water Data'!D80))),'Data Summary'!BT86="Yes"),OFFSET('Water Data'!$D$6,0,10*ROW('Water Data'!D80)),NA())</f>
        <v>#N/A</v>
      </c>
      <c r="F86" s="96" t="e">
        <f ca="true">+IF(AND(ISNUMBER(OFFSET('Water Data'!$D$9,0,10*ROW('Water Data'!D80))),'Data Summary'!BU86="Yes"),OFFSET('Water Data'!$D$9,0,10*ROW('Water Data'!D80)),NA())</f>
        <v>#N/A</v>
      </c>
      <c r="G86" s="96" t="e">
        <f ca="true">+IF(AND(ISNUMBER(OFFSET('Water Data'!$E$4,0,10*ROW('Water Data'!E80))),'Data Summary'!BV86="Yes"),100-OFFSET('Water Data'!$E$4,0,10*ROW('Water Data'!E80)),NA())</f>
        <v>#N/A</v>
      </c>
      <c r="H86" s="96" t="e">
        <f ca="true">+IF(AND(ISNUMBER(OFFSET('Water Data'!$E$6,0,10*ROW('Water Data'!E80))),'Data Summary'!BW86="Yes"),OFFSET('Water Data'!$E$6,0,10*ROW('Water Data'!E80)),NA())</f>
        <v>#N/A</v>
      </c>
      <c r="I86" s="96" t="e">
        <f ca="true">+IF(AND(ISNUMBER(OFFSET('Water Data'!$E$9,0,10*ROW('Water Data'!E80))),'Data Summary'!BX86="Yes"),OFFSET('Water Data'!$E$9,0,10*ROW('Water Data'!E80)),NA())</f>
        <v>#N/A</v>
      </c>
      <c r="J86" s="96" t="e">
        <f ca="true">+IF(AND(ISNUMBER(OFFSET('Water Data'!$F$4,0,10*ROW('Water Data'!F80))),'Data Summary'!BY86="Yes"),100-OFFSET('Water Data'!$F$4,0,10*ROW('Water Data'!F80)),NA())</f>
        <v>#N/A</v>
      </c>
      <c r="K86" s="96" t="e">
        <f ca="true">+IF(AND(ISNUMBER(OFFSET('Water Data'!$F$6,0,10*ROW('Water Data'!F80))),'Data Summary'!BZ86="Yes"),OFFSET('Water Data'!$F$6,0,10*ROW('Water Data'!F80)),NA())</f>
        <v>#N/A</v>
      </c>
      <c r="L86" s="96" t="e">
        <f ca="true">+IF(AND(ISNUMBER(OFFSET('Water Data'!$F$9,0,10*ROW('Water Data'!F80))),'Data Summary'!CA86="Yes"),OFFSET('Water Data'!$F$9,0,10*ROW('Water Data'!F80)),NA())</f>
        <v>#N/A</v>
      </c>
      <c r="M86" s="96" t="e">
        <f ca="true">+IF(AND(ISNUMBER(OFFSET('Water Data'!$G$4,0,10*ROW('Water Data'!G80))),'Data Summary'!CB86="Yes"),100-OFFSET('Water Data'!$G$4,0,10*ROW('Water Data'!G80)),NA())</f>
        <v>#N/A</v>
      </c>
      <c r="N86" s="96" t="e">
        <f ca="true">+IF(AND(ISNUMBER(OFFSET('Water Data'!$G$6,0,10*ROW('Water Data'!G80))),'Data Summary'!CC86="Yes"),OFFSET('Water Data'!$G$6,0,10*ROW('Water Data'!G80)),NA())</f>
        <v>#N/A</v>
      </c>
      <c r="O86" s="96" t="e">
        <f ca="true">+IF(AND(ISNUMBER(OFFSET('Water Data'!$G$9,0,10*ROW('Water Data'!G80))),'Data Summary'!CD86="Yes"),OFFSET('Water Data'!$G$9,0,10*ROW('Water Data'!G80)),NA())</f>
        <v>#N/A</v>
      </c>
      <c r="P86" s="96" t="e">
        <f ca="true">+IF(AND(ISNUMBER(OFFSET('Water Data'!$H$4,0,10*ROW('Water Data'!H80))),'Data Summary'!CE86="Yes"),100-OFFSET('Water Data'!$H$4,0,10*ROW('Water Data'!H80)),NA())</f>
        <v>#N/A</v>
      </c>
      <c r="Q86" s="96" t="e">
        <f ca="true">+IF(AND(ISNUMBER(OFFSET('Water Data'!$H$6,0,10*ROW('Water Data'!H80))),'Data Summary'!CF86="Yes"),OFFSET('Water Data'!$H$6,0,10*ROW('Water Data'!H80)),NA())</f>
        <v>#N/A</v>
      </c>
      <c r="R86" s="96" t="e">
        <f ca="true">+IF(AND(ISNUMBER(OFFSET('Water Data'!$H$9,0,10*ROW('Water Data'!H80))),'Data Summary'!CG86="Yes"),OFFSET('Water Data'!$H$9,0,10*ROW('Water Data'!H80)),NA())</f>
        <v>#N/A</v>
      </c>
      <c r="S86" s="96" t="e">
        <f ca="true">+IF(AND(ISNUMBER(OFFSET('Water Data'!$I$4,0,10*ROW('Water Data'!I80))),'Data Summary'!CH86="Yes"),100-OFFSET('Water Data'!$I$4,0,10*ROW('Water Data'!I80)),NA())</f>
        <v>#N/A</v>
      </c>
      <c r="T86" s="96" t="e">
        <f ca="true">+IF(AND(ISNUMBER(OFFSET('Water Data'!$I$6,0,10*ROW('Water Data'!I80))),'Data Summary'!CI86="Yes"),OFFSET('Water Data'!$I$6,0,10*ROW('Water Data'!I80)),NA())</f>
        <v>#N/A</v>
      </c>
      <c r="U86" s="96" t="e">
        <f ca="true">+IF(AND(ISNUMBER(OFFSET('Water Data'!$I$9,0,10*ROW('Water Data'!I80))),'Data Summary'!CJ86="Yes"),OFFSET('Water Data'!$I$9,0,10*ROW('Water Data'!I80)),NA())</f>
        <v>#N/A</v>
      </c>
      <c r="V86" s="97" t="e">
        <f ca="true">+IF(AND(ISNUMBER(OFFSET('Sanitation Data'!$D$4,0,10*ROW('Sanitation Data'!D80))),'Data Summary'!CK86="Yes"),100-OFFSET('Sanitation Data'!$D$4,0,10*ROW('Sanitation Data'!D80)),NA())</f>
        <v>#N/A</v>
      </c>
      <c r="W86" s="97" t="e">
        <f ca="true">+IF(AND(ISNUMBER(OFFSET('Sanitation Data'!$D$6,0,10*ROW('Sanitation Data'!D80))),'Data Summary'!CL86="Yes"),OFFSET('Sanitation Data'!$D$6,0,10*ROW('Sanitation Data'!D80)),NA())</f>
        <v>#N/A</v>
      </c>
      <c r="X86" s="97" t="e">
        <f ca="true">+IF(AND(ISNUMBER(OFFSET('Sanitation Data'!$D$10,0,10*ROW('Sanitation Data'!D80))),'Data Summary'!CM86="Yes"),OFFSET('Sanitation Data'!$D$10,0,10*ROW('Sanitation Data'!D80)),NA())</f>
        <v>#N/A</v>
      </c>
      <c r="Y86" s="97" t="e">
        <f ca="true">+IF(AND(ISNUMBER(OFFSET('Sanitation Data'!$D$11,0,10*ROW('Sanitation Data'!D80))),'Data Summary'!CN86="Yes"),OFFSET('Sanitation Data'!$D$11,0,10*ROW('Sanitation Data'!D80)),NA())</f>
        <v>#N/A</v>
      </c>
      <c r="Z86" s="97" t="e">
        <f ca="true">+IF(AND(ISNUMBER(OFFSET('Sanitation Data'!$D$12,0,10*ROW('Sanitation Data'!D80))),'Data Summary'!CO86="Yes"),OFFSET('Sanitation Data'!$D$12,0,10*ROW('Sanitation Data'!D80)),NA())</f>
        <v>#N/A</v>
      </c>
      <c r="AA86" s="97" t="e">
        <f ca="true">+IF(AND(ISNUMBER(OFFSET('Sanitation Data'!$E$4,0,10*ROW('Sanitation Data'!E80))),'Data Summary'!CP86="Yes"),100-OFFSET('Sanitation Data'!$E$4,0,10*ROW('Sanitation Data'!E80)),NA())</f>
        <v>#N/A</v>
      </c>
      <c r="AB86" s="97" t="e">
        <f ca="true">+IF(AND(ISNUMBER(OFFSET('Sanitation Data'!$E$6,0,10*ROW('Sanitation Data'!E80))),'Data Summary'!CQ86="Yes"),OFFSET('Sanitation Data'!$E$6,0,10*ROW('Sanitation Data'!E80)),NA())</f>
        <v>#N/A</v>
      </c>
      <c r="AC86" s="97" t="e">
        <f ca="true">+IF(AND(ISNUMBER(OFFSET('Sanitation Data'!$E$10,0,10*ROW('Sanitation Data'!E80))),'Data Summary'!CR86="Yes"),OFFSET('Sanitation Data'!$E$10,0,10*ROW('Sanitation Data'!E80)),NA())</f>
        <v>#N/A</v>
      </c>
      <c r="AD86" s="97" t="e">
        <f ca="true">+IF(AND(ISNUMBER(OFFSET('Sanitation Data'!$E$11,0,10*ROW('Sanitation Data'!E80))),'Data Summary'!CS86="Yes"),OFFSET('Sanitation Data'!$E$11,0,10*ROW('Sanitation Data'!E80)),NA())</f>
        <v>#N/A</v>
      </c>
      <c r="AE86" s="97" t="e">
        <f ca="true">+IF(AND(ISNUMBER(OFFSET('Sanitation Data'!$E$12,0,10*ROW('Sanitation Data'!E80))),'Data Summary'!CT86="Yes"),OFFSET('Sanitation Data'!$E$12,0,10*ROW('Sanitation Data'!E80)),NA())</f>
        <v>#N/A</v>
      </c>
      <c r="AF86" s="97" t="e">
        <f ca="true">+IF(AND(ISNUMBER(OFFSET('Sanitation Data'!$F$4,0,10*ROW('Sanitation Data'!F80))),'Data Summary'!CU86="Yes"),100-OFFSET('Sanitation Data'!$F$4,0,10*ROW('Sanitation Data'!F80)),NA())</f>
        <v>#N/A</v>
      </c>
      <c r="AG86" s="97" t="e">
        <f ca="true">+IF(AND(ISNUMBER(OFFSET('Sanitation Data'!$F$6,0,10*ROW('Sanitation Data'!F80))),'Data Summary'!CV86="Yes"),OFFSET('Sanitation Data'!$F$6,0,10*ROW('Sanitation Data'!F80)),NA())</f>
        <v>#N/A</v>
      </c>
      <c r="AH86" s="97" t="e">
        <f ca="true">+IF(AND(ISNUMBER(OFFSET('Sanitation Data'!$F$10,0,10*ROW('Sanitation Data'!F80))),'Data Summary'!CW86="Yes"),OFFSET('Sanitation Data'!$F$10,0,10*ROW('Sanitation Data'!F80)),NA())</f>
        <v>#N/A</v>
      </c>
      <c r="AI86" s="97" t="e">
        <f ca="true">+IF(AND(ISNUMBER(OFFSET('Sanitation Data'!$F$11,0,10*ROW('Sanitation Data'!F80))),'Data Summary'!CX86="Yes"),OFFSET('Sanitation Data'!$F$11,0,10*ROW('Sanitation Data'!F80)),NA())</f>
        <v>#N/A</v>
      </c>
      <c r="AJ86" s="97" t="e">
        <f ca="true">+IF(AND(ISNUMBER(OFFSET('Sanitation Data'!$F$12,0,10*ROW('Sanitation Data'!F80))),'Data Summary'!CY86="Yes"),OFFSET('Sanitation Data'!$F$12,0,10*ROW('Sanitation Data'!F80)),NA())</f>
        <v>#N/A</v>
      </c>
      <c r="AK86" s="97" t="e">
        <f ca="true">+IF(AND(ISNUMBER(OFFSET('Sanitation Data'!$G$4,0,10*ROW('Sanitation Data'!G80))),'Data Summary'!CZ86="Yes"),100-OFFSET('Sanitation Data'!$G$4,0,10*ROW('Sanitation Data'!G80)),NA())</f>
        <v>#N/A</v>
      </c>
      <c r="AL86" s="97" t="e">
        <f ca="true">+IF(AND(ISNUMBER(OFFSET('Sanitation Data'!$G$6,0,10*ROW('Sanitation Data'!G80))),'Data Summary'!DA86="Yes"),OFFSET('Sanitation Data'!$G$6,0,10*ROW('Sanitation Data'!G80)),NA())</f>
        <v>#N/A</v>
      </c>
      <c r="AM86" s="97" t="e">
        <f ca="true">+IF(AND(ISNUMBER(OFFSET('Sanitation Data'!$G$10,0,10*ROW('Sanitation Data'!G80))),'Data Summary'!DB86="Yes"),OFFSET('Sanitation Data'!$G$10,0,10*ROW('Sanitation Data'!G80)),NA())</f>
        <v>#N/A</v>
      </c>
      <c r="AN86" s="97" t="e">
        <f ca="true">+IF(AND(ISNUMBER(OFFSET('Sanitation Data'!$G$11,0,10*ROW('Sanitation Data'!G80))),'Data Summary'!DC86="Yes"),OFFSET('Sanitation Data'!$G$11,0,10*ROW('Sanitation Data'!G80)),NA())</f>
        <v>#N/A</v>
      </c>
      <c r="AO86" s="97" t="e">
        <f ca="true">+IF(AND(ISNUMBER(OFFSET('Sanitation Data'!$G$12,0,10*ROW('Sanitation Data'!G80))),'Data Summary'!DD86="Yes"),OFFSET('Sanitation Data'!$G$12,0,10*ROW('Sanitation Data'!G80)),NA())</f>
        <v>#N/A</v>
      </c>
      <c r="AP86" s="97" t="e">
        <f ca="true">+IF(AND(ISNUMBER(OFFSET('Sanitation Data'!$H$4,0,10*ROW('Sanitation Data'!H80))),'Data Summary'!DE86="Yes"),100-OFFSET('Sanitation Data'!$H$4,0,10*ROW('Sanitation Data'!H80)),NA())</f>
        <v>#N/A</v>
      </c>
      <c r="AQ86" s="97" t="e">
        <f ca="true">+IF(AND(ISNUMBER(OFFSET('Sanitation Data'!$H$6,0,10*ROW('Sanitation Data'!H80))),'Data Summary'!DF86="Yes"),OFFSET('Sanitation Data'!$H$6,0,10*ROW('Sanitation Data'!H80)),NA())</f>
        <v>#N/A</v>
      </c>
      <c r="AR86" s="97" t="e">
        <f ca="true">+IF(AND(ISNUMBER(OFFSET('Sanitation Data'!$H$10,0,10*ROW('Sanitation Data'!H80))),'Data Summary'!DG86="Yes"),OFFSET('Sanitation Data'!$H$10,0,10*ROW('Sanitation Data'!H80)),NA())</f>
        <v>#N/A</v>
      </c>
      <c r="AS86" s="97" t="e">
        <f ca="true">+IF(AND(ISNUMBER(OFFSET('Sanitation Data'!$H$11,0,10*ROW('Sanitation Data'!H80))),'Data Summary'!DH86="Yes"),OFFSET('Sanitation Data'!$H$11,0,10*ROW('Sanitation Data'!H80)),NA())</f>
        <v>#N/A</v>
      </c>
      <c r="AT86" s="97" t="e">
        <f ca="true">+IF(AND(ISNUMBER(OFFSET('Sanitation Data'!$H$12,0,10*ROW('Sanitation Data'!H80))),'Data Summary'!DI86="Yes"),OFFSET('Sanitation Data'!$H$12,0,10*ROW('Sanitation Data'!H80)),NA())</f>
        <v>#N/A</v>
      </c>
      <c r="AU86" s="97" t="e">
        <f ca="true">+IF(AND(ISNUMBER(OFFSET('Sanitation Data'!$I$4,0,10*ROW('Sanitation Data'!I80))),'Data Summary'!DJ86="Yes"),100-OFFSET('Sanitation Data'!$I$4,0,10*ROW('Sanitation Data'!I80)),NA())</f>
        <v>#N/A</v>
      </c>
      <c r="AV86" s="97" t="e">
        <f ca="true">+IF(AND(ISNUMBER(OFFSET('Sanitation Data'!$I$6,0,10*ROW('Sanitation Data'!I80))),'Data Summary'!DK86="Yes"),OFFSET('Sanitation Data'!$I$6,0,10*ROW('Sanitation Data'!I80)),NA())</f>
        <v>#N/A</v>
      </c>
      <c r="AW86" s="97" t="e">
        <f ca="true">+IF(AND(ISNUMBER(OFFSET('Sanitation Data'!$I$10,0,10*ROW('Sanitation Data'!I80))),'Data Summary'!DL86="Yes"),OFFSET('Sanitation Data'!$I$10,0,10*ROW('Sanitation Data'!I80)),NA())</f>
        <v>#N/A</v>
      </c>
      <c r="AX86" s="97" t="e">
        <f ca="true">+IF(AND(ISNUMBER(OFFSET('Sanitation Data'!$I$11,0,10*ROW('Sanitation Data'!I80))),'Data Summary'!DM86="Yes"),OFFSET('Sanitation Data'!$I$11,0,10*ROW('Sanitation Data'!I80)),NA())</f>
        <v>#N/A</v>
      </c>
      <c r="AY86" s="97" t="e">
        <f ca="true">+IF(AND(ISNUMBER(OFFSET('Sanitation Data'!$I$12,0,10*ROW('Sanitation Data'!I80))),'Data Summary'!DN86="Yes"),OFFSET('Sanitation Data'!$I$12,0,10*ROW('Sanitation Data'!I80)),NA())</f>
        <v>#N/A</v>
      </c>
      <c r="AZ86" s="98" t="e">
        <f ca="true">+IF(AND(ISNUMBER(OFFSET('Hygiene Data'!$D$5,0,10*ROW('Hygiene Data'!D80))),'Data Summary'!DO86="Yes"),OFFSET('Hygiene Data'!$D$5,0,10*ROW('Hygiene Data'!D80)),NA())</f>
        <v>#N/A</v>
      </c>
      <c r="BA86" s="98" t="e">
        <f ca="true">+IF(AND(ISNUMBER(OFFSET('Hygiene Data'!$D$7,0,10*ROW('Hygiene Data'!D80))),'Data Summary'!DP86="Yes"),OFFSET('Hygiene Data'!$D$7,0,10*ROW('Hygiene Data'!D80)),NA())</f>
        <v>#N/A</v>
      </c>
      <c r="BB86" s="98" t="e">
        <f ca="true">+IF(AND(ISNUMBER(OFFSET('Hygiene Data'!$D$9,0,10*ROW('Hygiene Data'!D80))),'Data Summary'!DQ86="Yes"),OFFSET('Hygiene Data'!$D$9,0,10*ROW('Hygiene Data'!D80)),NA())</f>
        <v>#N/A</v>
      </c>
      <c r="BC86" s="98" t="e">
        <f ca="true">+IF(AND(ISNUMBER(OFFSET('Hygiene Data'!$E$5,0,10*ROW('Hygiene Data'!E80))),'Data Summary'!DR86="Yes"),OFFSET('Hygiene Data'!$E$5,0,10*ROW('Hygiene Data'!E80)),NA())</f>
        <v>#N/A</v>
      </c>
      <c r="BD86" s="98" t="e">
        <f ca="true">+IF(AND(ISNUMBER(OFFSET('Hygiene Data'!$E$7,0,10*ROW('Hygiene Data'!E80))),'Data Summary'!DS86="Yes"),OFFSET('Hygiene Data'!$E$7,0,10*ROW('Hygiene Data'!E80)),NA())</f>
        <v>#N/A</v>
      </c>
      <c r="BE86" s="98" t="e">
        <f ca="true">+IF(AND(ISNUMBER(OFFSET('Hygiene Data'!$E$9,0,10*ROW('Hygiene Data'!E80))),'Data Summary'!DT86="Yes"),OFFSET('Hygiene Data'!$E$9,0,10*ROW('Hygiene Data'!E80)),NA())</f>
        <v>#N/A</v>
      </c>
      <c r="BF86" s="98" t="e">
        <f ca="true">+IF(AND(ISNUMBER(OFFSET('Hygiene Data'!$F$5,0,10*ROW('Hygiene Data'!F80))),'Data Summary'!DU86="Yes"),OFFSET('Hygiene Data'!$F$5,0,10*ROW('Hygiene Data'!F80)),NA())</f>
        <v>#N/A</v>
      </c>
      <c r="BG86" s="98" t="e">
        <f ca="true">+IF(AND(ISNUMBER(OFFSET('Hygiene Data'!$F$7,0,10*ROW('Hygiene Data'!F80))),'Data Summary'!DV86="Yes"),OFFSET('Hygiene Data'!$F$7,0,10*ROW('Hygiene Data'!F80)),NA())</f>
        <v>#N/A</v>
      </c>
      <c r="BH86" s="98" t="e">
        <f ca="true">+IF(AND(ISNUMBER(OFFSET('Hygiene Data'!$F$9,0,10*ROW('Hygiene Data'!F80))),'Data Summary'!DW86="Yes"),OFFSET('Hygiene Data'!$F$9,0,10*ROW('Hygiene Data'!F80)),NA())</f>
        <v>#N/A</v>
      </c>
      <c r="BI86" s="98" t="e">
        <f ca="true">+IF(AND(ISNUMBER(OFFSET('Hygiene Data'!$G$5,0,10*ROW('Hygiene Data'!G80))),'Data Summary'!DX86="Yes"),OFFSET('Hygiene Data'!$G$5,0,10*ROW('Hygiene Data'!G80)),NA())</f>
        <v>#N/A</v>
      </c>
      <c r="BJ86" s="98" t="e">
        <f ca="true">+IF(AND(ISNUMBER(OFFSET('Hygiene Data'!$G$7,0,10*ROW('Hygiene Data'!G80))),'Data Summary'!DY86="Yes"),OFFSET('Hygiene Data'!$G$7,0,10*ROW('Hygiene Data'!G80)),NA())</f>
        <v>#N/A</v>
      </c>
      <c r="BK86" s="98" t="e">
        <f ca="true">+IF(AND(ISNUMBER(OFFSET('Hygiene Data'!$G$9,0,10*ROW('Hygiene Data'!G80))),'Data Summary'!DZ86="Yes"),OFFSET('Hygiene Data'!$G$9,0,10*ROW('Hygiene Data'!G80)),NA())</f>
        <v>#N/A</v>
      </c>
      <c r="BL86" s="98" t="e">
        <f ca="true">+IF(AND(ISNUMBER(OFFSET('Hygiene Data'!$H$5,0,10*ROW('Hygiene Data'!H80))),'Data Summary'!EA86="Yes"),OFFSET('Hygiene Data'!$H$5,0,10*ROW('Hygiene Data'!H80)),NA())</f>
        <v>#N/A</v>
      </c>
      <c r="BM86" s="98" t="e">
        <f ca="true">+IF(AND(ISNUMBER(OFFSET('Hygiene Data'!$H$7,0,10*ROW('Hygiene Data'!H80))),'Data Summary'!EB86="Yes"),OFFSET('Hygiene Data'!$H$7,0,10*ROW('Hygiene Data'!H80)),NA())</f>
        <v>#N/A</v>
      </c>
      <c r="BN86" s="98" t="e">
        <f ca="true">+IF(AND(ISNUMBER(OFFSET('Hygiene Data'!$H$9,0,10*ROW('Hygiene Data'!H80))),'Data Summary'!EC86="Yes"),OFFSET('Hygiene Data'!$H$9,0,10*ROW('Hygiene Data'!H80)),NA())</f>
        <v>#N/A</v>
      </c>
      <c r="BO86" s="98" t="e">
        <f ca="true">+IF(AND(ISNUMBER(OFFSET('Hygiene Data'!$I$5,0,10*ROW('Hygiene Data'!I80))),'Data Summary'!ED86="Yes"),OFFSET('Hygiene Data'!$I$5,0,10*ROW('Hygiene Data'!I80)),NA())</f>
        <v>#N/A</v>
      </c>
      <c r="BP86" s="98" t="e">
        <f ca="true">+IF(AND(ISNUMBER(OFFSET('Hygiene Data'!$I$7,0,10*ROW('Hygiene Data'!I80))),'Data Summary'!EE86="Yes"),OFFSET('Hygiene Data'!$I$7,0,10*ROW('Hygiene Data'!I80)),NA())</f>
        <v>#N/A</v>
      </c>
      <c r="BQ86" s="98" t="e">
        <f ca="true">+IF(AND(ISNUMBER(OFFSET('Hygiene Data'!$I$9,0,10*ROW('Hygiene Data'!I80))),'Data Summary'!EF86="Yes"),OFFSET('Hygiene Data'!$I$9,0,10*ROW('Hygiene Data'!I80)),NA())</f>
        <v>#N/A</v>
      </c>
    </row>
    <row xmlns:x14ac="http://schemas.microsoft.com/office/spreadsheetml/2009/9/ac" r="87" x14ac:dyDescent="0.2">
      <c r="A87" s="339" t="e">
        <f ca="true">+RIGHT('Data Summary'!A87,LEN('Data Summary'!A87)-9)</f>
        <v>#VALUE!</v>
      </c>
      <c r="B87" s="36" t="str">
        <f ca="true">+IF(ISTEXT('Data Summary'!B87),'Data Summary'!B87,"")</f>
        <v/>
      </c>
      <c r="C87" s="338" t="e">
        <f ca="true">+VALUE('Data Summary'!C87)</f>
        <v>#VALUE!</v>
      </c>
      <c r="D87" s="96" t="e">
        <f ca="true">+IF(AND(ISNUMBER(OFFSET('Water Data'!$D$4,0,10*ROW('Water Data'!D81))),'Data Summary'!BS87="Yes"),100-OFFSET('Water Data'!$D$4,0,10*ROW('Water Data'!D81)),NA())</f>
        <v>#N/A</v>
      </c>
      <c r="E87" s="96" t="e">
        <f ca="true">+IF(AND(ISNUMBER(OFFSET('Water Data'!$D$6,0,10*ROW('Water Data'!D81))),'Data Summary'!BT87="Yes"),OFFSET('Water Data'!$D$6,0,10*ROW('Water Data'!D81)),NA())</f>
        <v>#N/A</v>
      </c>
      <c r="F87" s="96" t="e">
        <f ca="true">+IF(AND(ISNUMBER(OFFSET('Water Data'!$D$9,0,10*ROW('Water Data'!D81))),'Data Summary'!BU87="Yes"),OFFSET('Water Data'!$D$9,0,10*ROW('Water Data'!D81)),NA())</f>
        <v>#N/A</v>
      </c>
      <c r="G87" s="96" t="e">
        <f ca="true">+IF(AND(ISNUMBER(OFFSET('Water Data'!$E$4,0,10*ROW('Water Data'!E81))),'Data Summary'!BV87="Yes"),100-OFFSET('Water Data'!$E$4,0,10*ROW('Water Data'!E81)),NA())</f>
        <v>#N/A</v>
      </c>
      <c r="H87" s="96" t="e">
        <f ca="true">+IF(AND(ISNUMBER(OFFSET('Water Data'!$E$6,0,10*ROW('Water Data'!E81))),'Data Summary'!BW87="Yes"),OFFSET('Water Data'!$E$6,0,10*ROW('Water Data'!E81)),NA())</f>
        <v>#N/A</v>
      </c>
      <c r="I87" s="96" t="e">
        <f ca="true">+IF(AND(ISNUMBER(OFFSET('Water Data'!$E$9,0,10*ROW('Water Data'!E81))),'Data Summary'!BX87="Yes"),OFFSET('Water Data'!$E$9,0,10*ROW('Water Data'!E81)),NA())</f>
        <v>#N/A</v>
      </c>
      <c r="J87" s="96" t="e">
        <f ca="true">+IF(AND(ISNUMBER(OFFSET('Water Data'!$F$4,0,10*ROW('Water Data'!F81))),'Data Summary'!BY87="Yes"),100-OFFSET('Water Data'!$F$4,0,10*ROW('Water Data'!F81)),NA())</f>
        <v>#N/A</v>
      </c>
      <c r="K87" s="96" t="e">
        <f ca="true">+IF(AND(ISNUMBER(OFFSET('Water Data'!$F$6,0,10*ROW('Water Data'!F81))),'Data Summary'!BZ87="Yes"),OFFSET('Water Data'!$F$6,0,10*ROW('Water Data'!F81)),NA())</f>
        <v>#N/A</v>
      </c>
      <c r="L87" s="96" t="e">
        <f ca="true">+IF(AND(ISNUMBER(OFFSET('Water Data'!$F$9,0,10*ROW('Water Data'!F81))),'Data Summary'!CA87="Yes"),OFFSET('Water Data'!$F$9,0,10*ROW('Water Data'!F81)),NA())</f>
        <v>#N/A</v>
      </c>
      <c r="M87" s="96" t="e">
        <f ca="true">+IF(AND(ISNUMBER(OFFSET('Water Data'!$G$4,0,10*ROW('Water Data'!G81))),'Data Summary'!CB87="Yes"),100-OFFSET('Water Data'!$G$4,0,10*ROW('Water Data'!G81)),NA())</f>
        <v>#N/A</v>
      </c>
      <c r="N87" s="96" t="e">
        <f ca="true">+IF(AND(ISNUMBER(OFFSET('Water Data'!$G$6,0,10*ROW('Water Data'!G81))),'Data Summary'!CC87="Yes"),OFFSET('Water Data'!$G$6,0,10*ROW('Water Data'!G81)),NA())</f>
        <v>#N/A</v>
      </c>
      <c r="O87" s="96" t="e">
        <f ca="true">+IF(AND(ISNUMBER(OFFSET('Water Data'!$G$9,0,10*ROW('Water Data'!G81))),'Data Summary'!CD87="Yes"),OFFSET('Water Data'!$G$9,0,10*ROW('Water Data'!G81)),NA())</f>
        <v>#N/A</v>
      </c>
      <c r="P87" s="96" t="e">
        <f ca="true">+IF(AND(ISNUMBER(OFFSET('Water Data'!$H$4,0,10*ROW('Water Data'!H81))),'Data Summary'!CE87="Yes"),100-OFFSET('Water Data'!$H$4,0,10*ROW('Water Data'!H81)),NA())</f>
        <v>#N/A</v>
      </c>
      <c r="Q87" s="96" t="e">
        <f ca="true">+IF(AND(ISNUMBER(OFFSET('Water Data'!$H$6,0,10*ROW('Water Data'!H81))),'Data Summary'!CF87="Yes"),OFFSET('Water Data'!$H$6,0,10*ROW('Water Data'!H81)),NA())</f>
        <v>#N/A</v>
      </c>
      <c r="R87" s="96" t="e">
        <f ca="true">+IF(AND(ISNUMBER(OFFSET('Water Data'!$H$9,0,10*ROW('Water Data'!H81))),'Data Summary'!CG87="Yes"),OFFSET('Water Data'!$H$9,0,10*ROW('Water Data'!H81)),NA())</f>
        <v>#N/A</v>
      </c>
      <c r="S87" s="96" t="e">
        <f ca="true">+IF(AND(ISNUMBER(OFFSET('Water Data'!$I$4,0,10*ROW('Water Data'!I81))),'Data Summary'!CH87="Yes"),100-OFFSET('Water Data'!$I$4,0,10*ROW('Water Data'!I81)),NA())</f>
        <v>#N/A</v>
      </c>
      <c r="T87" s="96" t="e">
        <f ca="true">+IF(AND(ISNUMBER(OFFSET('Water Data'!$I$6,0,10*ROW('Water Data'!I81))),'Data Summary'!CI87="Yes"),OFFSET('Water Data'!$I$6,0,10*ROW('Water Data'!I81)),NA())</f>
        <v>#N/A</v>
      </c>
      <c r="U87" s="96" t="e">
        <f ca="true">+IF(AND(ISNUMBER(OFFSET('Water Data'!$I$9,0,10*ROW('Water Data'!I81))),'Data Summary'!CJ87="Yes"),OFFSET('Water Data'!$I$9,0,10*ROW('Water Data'!I81)),NA())</f>
        <v>#N/A</v>
      </c>
      <c r="V87" s="97" t="e">
        <f ca="true">+IF(AND(ISNUMBER(OFFSET('Sanitation Data'!$D$4,0,10*ROW('Sanitation Data'!D81))),'Data Summary'!CK87="Yes"),100-OFFSET('Sanitation Data'!$D$4,0,10*ROW('Sanitation Data'!D81)),NA())</f>
        <v>#N/A</v>
      </c>
      <c r="W87" s="97" t="e">
        <f ca="true">+IF(AND(ISNUMBER(OFFSET('Sanitation Data'!$D$6,0,10*ROW('Sanitation Data'!D81))),'Data Summary'!CL87="Yes"),OFFSET('Sanitation Data'!$D$6,0,10*ROW('Sanitation Data'!D81)),NA())</f>
        <v>#N/A</v>
      </c>
      <c r="X87" s="97" t="e">
        <f ca="true">+IF(AND(ISNUMBER(OFFSET('Sanitation Data'!$D$10,0,10*ROW('Sanitation Data'!D81))),'Data Summary'!CM87="Yes"),OFFSET('Sanitation Data'!$D$10,0,10*ROW('Sanitation Data'!D81)),NA())</f>
        <v>#N/A</v>
      </c>
      <c r="Y87" s="97" t="e">
        <f ca="true">+IF(AND(ISNUMBER(OFFSET('Sanitation Data'!$D$11,0,10*ROW('Sanitation Data'!D81))),'Data Summary'!CN87="Yes"),OFFSET('Sanitation Data'!$D$11,0,10*ROW('Sanitation Data'!D81)),NA())</f>
        <v>#N/A</v>
      </c>
      <c r="Z87" s="97" t="e">
        <f ca="true">+IF(AND(ISNUMBER(OFFSET('Sanitation Data'!$D$12,0,10*ROW('Sanitation Data'!D81))),'Data Summary'!CO87="Yes"),OFFSET('Sanitation Data'!$D$12,0,10*ROW('Sanitation Data'!D81)),NA())</f>
        <v>#N/A</v>
      </c>
      <c r="AA87" s="97" t="e">
        <f ca="true">+IF(AND(ISNUMBER(OFFSET('Sanitation Data'!$E$4,0,10*ROW('Sanitation Data'!E81))),'Data Summary'!CP87="Yes"),100-OFFSET('Sanitation Data'!$E$4,0,10*ROW('Sanitation Data'!E81)),NA())</f>
        <v>#N/A</v>
      </c>
      <c r="AB87" s="97" t="e">
        <f ca="true">+IF(AND(ISNUMBER(OFFSET('Sanitation Data'!$E$6,0,10*ROW('Sanitation Data'!E81))),'Data Summary'!CQ87="Yes"),OFFSET('Sanitation Data'!$E$6,0,10*ROW('Sanitation Data'!E81)),NA())</f>
        <v>#N/A</v>
      </c>
      <c r="AC87" s="97" t="e">
        <f ca="true">+IF(AND(ISNUMBER(OFFSET('Sanitation Data'!$E$10,0,10*ROW('Sanitation Data'!E81))),'Data Summary'!CR87="Yes"),OFFSET('Sanitation Data'!$E$10,0,10*ROW('Sanitation Data'!E81)),NA())</f>
        <v>#N/A</v>
      </c>
      <c r="AD87" s="97" t="e">
        <f ca="true">+IF(AND(ISNUMBER(OFFSET('Sanitation Data'!$E$11,0,10*ROW('Sanitation Data'!E81))),'Data Summary'!CS87="Yes"),OFFSET('Sanitation Data'!$E$11,0,10*ROW('Sanitation Data'!E81)),NA())</f>
        <v>#N/A</v>
      </c>
      <c r="AE87" s="97" t="e">
        <f ca="true">+IF(AND(ISNUMBER(OFFSET('Sanitation Data'!$E$12,0,10*ROW('Sanitation Data'!E81))),'Data Summary'!CT87="Yes"),OFFSET('Sanitation Data'!$E$12,0,10*ROW('Sanitation Data'!E81)),NA())</f>
        <v>#N/A</v>
      </c>
      <c r="AF87" s="97" t="e">
        <f ca="true">+IF(AND(ISNUMBER(OFFSET('Sanitation Data'!$F$4,0,10*ROW('Sanitation Data'!F81))),'Data Summary'!CU87="Yes"),100-OFFSET('Sanitation Data'!$F$4,0,10*ROW('Sanitation Data'!F81)),NA())</f>
        <v>#N/A</v>
      </c>
      <c r="AG87" s="97" t="e">
        <f ca="true">+IF(AND(ISNUMBER(OFFSET('Sanitation Data'!$F$6,0,10*ROW('Sanitation Data'!F81))),'Data Summary'!CV87="Yes"),OFFSET('Sanitation Data'!$F$6,0,10*ROW('Sanitation Data'!F81)),NA())</f>
        <v>#N/A</v>
      </c>
      <c r="AH87" s="97" t="e">
        <f ca="true">+IF(AND(ISNUMBER(OFFSET('Sanitation Data'!$F$10,0,10*ROW('Sanitation Data'!F81))),'Data Summary'!CW87="Yes"),OFFSET('Sanitation Data'!$F$10,0,10*ROW('Sanitation Data'!F81)),NA())</f>
        <v>#N/A</v>
      </c>
      <c r="AI87" s="97" t="e">
        <f ca="true">+IF(AND(ISNUMBER(OFFSET('Sanitation Data'!$F$11,0,10*ROW('Sanitation Data'!F81))),'Data Summary'!CX87="Yes"),OFFSET('Sanitation Data'!$F$11,0,10*ROW('Sanitation Data'!F81)),NA())</f>
        <v>#N/A</v>
      </c>
      <c r="AJ87" s="97" t="e">
        <f ca="true">+IF(AND(ISNUMBER(OFFSET('Sanitation Data'!$F$12,0,10*ROW('Sanitation Data'!F81))),'Data Summary'!CY87="Yes"),OFFSET('Sanitation Data'!$F$12,0,10*ROW('Sanitation Data'!F81)),NA())</f>
        <v>#N/A</v>
      </c>
      <c r="AK87" s="97" t="e">
        <f ca="true">+IF(AND(ISNUMBER(OFFSET('Sanitation Data'!$G$4,0,10*ROW('Sanitation Data'!G81))),'Data Summary'!CZ87="Yes"),100-OFFSET('Sanitation Data'!$G$4,0,10*ROW('Sanitation Data'!G81)),NA())</f>
        <v>#N/A</v>
      </c>
      <c r="AL87" s="97" t="e">
        <f ca="true">+IF(AND(ISNUMBER(OFFSET('Sanitation Data'!$G$6,0,10*ROW('Sanitation Data'!G81))),'Data Summary'!DA87="Yes"),OFFSET('Sanitation Data'!$G$6,0,10*ROW('Sanitation Data'!G81)),NA())</f>
        <v>#N/A</v>
      </c>
      <c r="AM87" s="97" t="e">
        <f ca="true">+IF(AND(ISNUMBER(OFFSET('Sanitation Data'!$G$10,0,10*ROW('Sanitation Data'!G81))),'Data Summary'!DB87="Yes"),OFFSET('Sanitation Data'!$G$10,0,10*ROW('Sanitation Data'!G81)),NA())</f>
        <v>#N/A</v>
      </c>
      <c r="AN87" s="97" t="e">
        <f ca="true">+IF(AND(ISNUMBER(OFFSET('Sanitation Data'!$G$11,0,10*ROW('Sanitation Data'!G81))),'Data Summary'!DC87="Yes"),OFFSET('Sanitation Data'!$G$11,0,10*ROW('Sanitation Data'!G81)),NA())</f>
        <v>#N/A</v>
      </c>
      <c r="AO87" s="97" t="e">
        <f ca="true">+IF(AND(ISNUMBER(OFFSET('Sanitation Data'!$G$12,0,10*ROW('Sanitation Data'!G81))),'Data Summary'!DD87="Yes"),OFFSET('Sanitation Data'!$G$12,0,10*ROW('Sanitation Data'!G81)),NA())</f>
        <v>#N/A</v>
      </c>
      <c r="AP87" s="97" t="e">
        <f ca="true">+IF(AND(ISNUMBER(OFFSET('Sanitation Data'!$H$4,0,10*ROW('Sanitation Data'!H81))),'Data Summary'!DE87="Yes"),100-OFFSET('Sanitation Data'!$H$4,0,10*ROW('Sanitation Data'!H81)),NA())</f>
        <v>#N/A</v>
      </c>
      <c r="AQ87" s="97" t="e">
        <f ca="true">+IF(AND(ISNUMBER(OFFSET('Sanitation Data'!$H$6,0,10*ROW('Sanitation Data'!H81))),'Data Summary'!DF87="Yes"),OFFSET('Sanitation Data'!$H$6,0,10*ROW('Sanitation Data'!H81)),NA())</f>
        <v>#N/A</v>
      </c>
      <c r="AR87" s="97" t="e">
        <f ca="true">+IF(AND(ISNUMBER(OFFSET('Sanitation Data'!$H$10,0,10*ROW('Sanitation Data'!H81))),'Data Summary'!DG87="Yes"),OFFSET('Sanitation Data'!$H$10,0,10*ROW('Sanitation Data'!H81)),NA())</f>
        <v>#N/A</v>
      </c>
      <c r="AS87" s="97" t="e">
        <f ca="true">+IF(AND(ISNUMBER(OFFSET('Sanitation Data'!$H$11,0,10*ROW('Sanitation Data'!H81))),'Data Summary'!DH87="Yes"),OFFSET('Sanitation Data'!$H$11,0,10*ROW('Sanitation Data'!H81)),NA())</f>
        <v>#N/A</v>
      </c>
      <c r="AT87" s="97" t="e">
        <f ca="true">+IF(AND(ISNUMBER(OFFSET('Sanitation Data'!$H$12,0,10*ROW('Sanitation Data'!H81))),'Data Summary'!DI87="Yes"),OFFSET('Sanitation Data'!$H$12,0,10*ROW('Sanitation Data'!H81)),NA())</f>
        <v>#N/A</v>
      </c>
      <c r="AU87" s="97" t="e">
        <f ca="true">+IF(AND(ISNUMBER(OFFSET('Sanitation Data'!$I$4,0,10*ROW('Sanitation Data'!I81))),'Data Summary'!DJ87="Yes"),100-OFFSET('Sanitation Data'!$I$4,0,10*ROW('Sanitation Data'!I81)),NA())</f>
        <v>#N/A</v>
      </c>
      <c r="AV87" s="97" t="e">
        <f ca="true">+IF(AND(ISNUMBER(OFFSET('Sanitation Data'!$I$6,0,10*ROW('Sanitation Data'!I81))),'Data Summary'!DK87="Yes"),OFFSET('Sanitation Data'!$I$6,0,10*ROW('Sanitation Data'!I81)),NA())</f>
        <v>#N/A</v>
      </c>
      <c r="AW87" s="97" t="e">
        <f ca="true">+IF(AND(ISNUMBER(OFFSET('Sanitation Data'!$I$10,0,10*ROW('Sanitation Data'!I81))),'Data Summary'!DL87="Yes"),OFFSET('Sanitation Data'!$I$10,0,10*ROW('Sanitation Data'!I81)),NA())</f>
        <v>#N/A</v>
      </c>
      <c r="AX87" s="97" t="e">
        <f ca="true">+IF(AND(ISNUMBER(OFFSET('Sanitation Data'!$I$11,0,10*ROW('Sanitation Data'!I81))),'Data Summary'!DM87="Yes"),OFFSET('Sanitation Data'!$I$11,0,10*ROW('Sanitation Data'!I81)),NA())</f>
        <v>#N/A</v>
      </c>
      <c r="AY87" s="97" t="e">
        <f ca="true">+IF(AND(ISNUMBER(OFFSET('Sanitation Data'!$I$12,0,10*ROW('Sanitation Data'!I81))),'Data Summary'!DN87="Yes"),OFFSET('Sanitation Data'!$I$12,0,10*ROW('Sanitation Data'!I81)),NA())</f>
        <v>#N/A</v>
      </c>
      <c r="AZ87" s="98" t="e">
        <f ca="true">+IF(AND(ISNUMBER(OFFSET('Hygiene Data'!$D$5,0,10*ROW('Hygiene Data'!D81))),'Data Summary'!DO87="Yes"),OFFSET('Hygiene Data'!$D$5,0,10*ROW('Hygiene Data'!D81)),NA())</f>
        <v>#N/A</v>
      </c>
      <c r="BA87" s="98" t="e">
        <f ca="true">+IF(AND(ISNUMBER(OFFSET('Hygiene Data'!$D$7,0,10*ROW('Hygiene Data'!D81))),'Data Summary'!DP87="Yes"),OFFSET('Hygiene Data'!$D$7,0,10*ROW('Hygiene Data'!D81)),NA())</f>
        <v>#N/A</v>
      </c>
      <c r="BB87" s="98" t="e">
        <f ca="true">+IF(AND(ISNUMBER(OFFSET('Hygiene Data'!$D$9,0,10*ROW('Hygiene Data'!D81))),'Data Summary'!DQ87="Yes"),OFFSET('Hygiene Data'!$D$9,0,10*ROW('Hygiene Data'!D81)),NA())</f>
        <v>#N/A</v>
      </c>
      <c r="BC87" s="98" t="e">
        <f ca="true">+IF(AND(ISNUMBER(OFFSET('Hygiene Data'!$E$5,0,10*ROW('Hygiene Data'!E81))),'Data Summary'!DR87="Yes"),OFFSET('Hygiene Data'!$E$5,0,10*ROW('Hygiene Data'!E81)),NA())</f>
        <v>#N/A</v>
      </c>
      <c r="BD87" s="98" t="e">
        <f ca="true">+IF(AND(ISNUMBER(OFFSET('Hygiene Data'!$E$7,0,10*ROW('Hygiene Data'!E81))),'Data Summary'!DS87="Yes"),OFFSET('Hygiene Data'!$E$7,0,10*ROW('Hygiene Data'!E81)),NA())</f>
        <v>#N/A</v>
      </c>
      <c r="BE87" s="98" t="e">
        <f ca="true">+IF(AND(ISNUMBER(OFFSET('Hygiene Data'!$E$9,0,10*ROW('Hygiene Data'!E81))),'Data Summary'!DT87="Yes"),OFFSET('Hygiene Data'!$E$9,0,10*ROW('Hygiene Data'!E81)),NA())</f>
        <v>#N/A</v>
      </c>
      <c r="BF87" s="98" t="e">
        <f ca="true">+IF(AND(ISNUMBER(OFFSET('Hygiene Data'!$F$5,0,10*ROW('Hygiene Data'!F81))),'Data Summary'!DU87="Yes"),OFFSET('Hygiene Data'!$F$5,0,10*ROW('Hygiene Data'!F81)),NA())</f>
        <v>#N/A</v>
      </c>
      <c r="BG87" s="98" t="e">
        <f ca="true">+IF(AND(ISNUMBER(OFFSET('Hygiene Data'!$F$7,0,10*ROW('Hygiene Data'!F81))),'Data Summary'!DV87="Yes"),OFFSET('Hygiene Data'!$F$7,0,10*ROW('Hygiene Data'!F81)),NA())</f>
        <v>#N/A</v>
      </c>
      <c r="BH87" s="98" t="e">
        <f ca="true">+IF(AND(ISNUMBER(OFFSET('Hygiene Data'!$F$9,0,10*ROW('Hygiene Data'!F81))),'Data Summary'!DW87="Yes"),OFFSET('Hygiene Data'!$F$9,0,10*ROW('Hygiene Data'!F81)),NA())</f>
        <v>#N/A</v>
      </c>
      <c r="BI87" s="98" t="e">
        <f ca="true">+IF(AND(ISNUMBER(OFFSET('Hygiene Data'!$G$5,0,10*ROW('Hygiene Data'!G81))),'Data Summary'!DX87="Yes"),OFFSET('Hygiene Data'!$G$5,0,10*ROW('Hygiene Data'!G81)),NA())</f>
        <v>#N/A</v>
      </c>
      <c r="BJ87" s="98" t="e">
        <f ca="true">+IF(AND(ISNUMBER(OFFSET('Hygiene Data'!$G$7,0,10*ROW('Hygiene Data'!G81))),'Data Summary'!DY87="Yes"),OFFSET('Hygiene Data'!$G$7,0,10*ROW('Hygiene Data'!G81)),NA())</f>
        <v>#N/A</v>
      </c>
      <c r="BK87" s="98" t="e">
        <f ca="true">+IF(AND(ISNUMBER(OFFSET('Hygiene Data'!$G$9,0,10*ROW('Hygiene Data'!G81))),'Data Summary'!DZ87="Yes"),OFFSET('Hygiene Data'!$G$9,0,10*ROW('Hygiene Data'!G81)),NA())</f>
        <v>#N/A</v>
      </c>
      <c r="BL87" s="98" t="e">
        <f ca="true">+IF(AND(ISNUMBER(OFFSET('Hygiene Data'!$H$5,0,10*ROW('Hygiene Data'!H81))),'Data Summary'!EA87="Yes"),OFFSET('Hygiene Data'!$H$5,0,10*ROW('Hygiene Data'!H81)),NA())</f>
        <v>#N/A</v>
      </c>
      <c r="BM87" s="98" t="e">
        <f ca="true">+IF(AND(ISNUMBER(OFFSET('Hygiene Data'!$H$7,0,10*ROW('Hygiene Data'!H81))),'Data Summary'!EB87="Yes"),OFFSET('Hygiene Data'!$H$7,0,10*ROW('Hygiene Data'!H81)),NA())</f>
        <v>#N/A</v>
      </c>
      <c r="BN87" s="98" t="e">
        <f ca="true">+IF(AND(ISNUMBER(OFFSET('Hygiene Data'!$H$9,0,10*ROW('Hygiene Data'!H81))),'Data Summary'!EC87="Yes"),OFFSET('Hygiene Data'!$H$9,0,10*ROW('Hygiene Data'!H81)),NA())</f>
        <v>#N/A</v>
      </c>
      <c r="BO87" s="98" t="e">
        <f ca="true">+IF(AND(ISNUMBER(OFFSET('Hygiene Data'!$I$5,0,10*ROW('Hygiene Data'!I81))),'Data Summary'!ED87="Yes"),OFFSET('Hygiene Data'!$I$5,0,10*ROW('Hygiene Data'!I81)),NA())</f>
        <v>#N/A</v>
      </c>
      <c r="BP87" s="98" t="e">
        <f ca="true">+IF(AND(ISNUMBER(OFFSET('Hygiene Data'!$I$7,0,10*ROW('Hygiene Data'!I81))),'Data Summary'!EE87="Yes"),OFFSET('Hygiene Data'!$I$7,0,10*ROW('Hygiene Data'!I81)),NA())</f>
        <v>#N/A</v>
      </c>
      <c r="BQ87" s="98" t="e">
        <f ca="true">+IF(AND(ISNUMBER(OFFSET('Hygiene Data'!$I$9,0,10*ROW('Hygiene Data'!I81))),'Data Summary'!EF87="Yes"),OFFSET('Hygiene Data'!$I$9,0,10*ROW('Hygiene Data'!I81)),NA())</f>
        <v>#N/A</v>
      </c>
    </row>
    <row xmlns:x14ac="http://schemas.microsoft.com/office/spreadsheetml/2009/9/ac" r="88" x14ac:dyDescent="0.2">
      <c r="A88" s="339" t="e">
        <f ca="true">+RIGHT('Data Summary'!A88,LEN('Data Summary'!A88)-9)</f>
        <v>#VALUE!</v>
      </c>
      <c r="B88" s="36" t="str">
        <f ca="true">+IF(ISTEXT('Data Summary'!B88),'Data Summary'!B88,"")</f>
        <v/>
      </c>
      <c r="C88" s="338" t="e">
        <f ca="true">+VALUE('Data Summary'!C88)</f>
        <v>#VALUE!</v>
      </c>
      <c r="D88" s="96" t="e">
        <f ca="true">+IF(AND(ISNUMBER(OFFSET('Water Data'!$D$4,0,10*ROW('Water Data'!D82))),'Data Summary'!BS88="Yes"),100-OFFSET('Water Data'!$D$4,0,10*ROW('Water Data'!D82)),NA())</f>
        <v>#N/A</v>
      </c>
      <c r="E88" s="96" t="e">
        <f ca="true">+IF(AND(ISNUMBER(OFFSET('Water Data'!$D$6,0,10*ROW('Water Data'!D82))),'Data Summary'!BT88="Yes"),OFFSET('Water Data'!$D$6,0,10*ROW('Water Data'!D82)),NA())</f>
        <v>#N/A</v>
      </c>
      <c r="F88" s="96" t="e">
        <f ca="true">+IF(AND(ISNUMBER(OFFSET('Water Data'!$D$9,0,10*ROW('Water Data'!D82))),'Data Summary'!BU88="Yes"),OFFSET('Water Data'!$D$9,0,10*ROW('Water Data'!D82)),NA())</f>
        <v>#N/A</v>
      </c>
      <c r="G88" s="96" t="e">
        <f ca="true">+IF(AND(ISNUMBER(OFFSET('Water Data'!$E$4,0,10*ROW('Water Data'!E82))),'Data Summary'!BV88="Yes"),100-OFFSET('Water Data'!$E$4,0,10*ROW('Water Data'!E82)),NA())</f>
        <v>#N/A</v>
      </c>
      <c r="H88" s="96" t="e">
        <f ca="true">+IF(AND(ISNUMBER(OFFSET('Water Data'!$E$6,0,10*ROW('Water Data'!E82))),'Data Summary'!BW88="Yes"),OFFSET('Water Data'!$E$6,0,10*ROW('Water Data'!E82)),NA())</f>
        <v>#N/A</v>
      </c>
      <c r="I88" s="96" t="e">
        <f ca="true">+IF(AND(ISNUMBER(OFFSET('Water Data'!$E$9,0,10*ROW('Water Data'!E82))),'Data Summary'!BX88="Yes"),OFFSET('Water Data'!$E$9,0,10*ROW('Water Data'!E82)),NA())</f>
        <v>#N/A</v>
      </c>
      <c r="J88" s="96" t="e">
        <f ca="true">+IF(AND(ISNUMBER(OFFSET('Water Data'!$F$4,0,10*ROW('Water Data'!F82))),'Data Summary'!BY88="Yes"),100-OFFSET('Water Data'!$F$4,0,10*ROW('Water Data'!F82)),NA())</f>
        <v>#N/A</v>
      </c>
      <c r="K88" s="96" t="e">
        <f ca="true">+IF(AND(ISNUMBER(OFFSET('Water Data'!$F$6,0,10*ROW('Water Data'!F82))),'Data Summary'!BZ88="Yes"),OFFSET('Water Data'!$F$6,0,10*ROW('Water Data'!F82)),NA())</f>
        <v>#N/A</v>
      </c>
      <c r="L88" s="96" t="e">
        <f ca="true">+IF(AND(ISNUMBER(OFFSET('Water Data'!$F$9,0,10*ROW('Water Data'!F82))),'Data Summary'!CA88="Yes"),OFFSET('Water Data'!$F$9,0,10*ROW('Water Data'!F82)),NA())</f>
        <v>#N/A</v>
      </c>
      <c r="M88" s="96" t="e">
        <f ca="true">+IF(AND(ISNUMBER(OFFSET('Water Data'!$G$4,0,10*ROW('Water Data'!G82))),'Data Summary'!CB88="Yes"),100-OFFSET('Water Data'!$G$4,0,10*ROW('Water Data'!G82)),NA())</f>
        <v>#N/A</v>
      </c>
      <c r="N88" s="96" t="e">
        <f ca="true">+IF(AND(ISNUMBER(OFFSET('Water Data'!$G$6,0,10*ROW('Water Data'!G82))),'Data Summary'!CC88="Yes"),OFFSET('Water Data'!$G$6,0,10*ROW('Water Data'!G82)),NA())</f>
        <v>#N/A</v>
      </c>
      <c r="O88" s="96" t="e">
        <f ca="true">+IF(AND(ISNUMBER(OFFSET('Water Data'!$G$9,0,10*ROW('Water Data'!G82))),'Data Summary'!CD88="Yes"),OFFSET('Water Data'!$G$9,0,10*ROW('Water Data'!G82)),NA())</f>
        <v>#N/A</v>
      </c>
      <c r="P88" s="96" t="e">
        <f ca="true">+IF(AND(ISNUMBER(OFFSET('Water Data'!$H$4,0,10*ROW('Water Data'!H82))),'Data Summary'!CE88="Yes"),100-OFFSET('Water Data'!$H$4,0,10*ROW('Water Data'!H82)),NA())</f>
        <v>#N/A</v>
      </c>
      <c r="Q88" s="96" t="e">
        <f ca="true">+IF(AND(ISNUMBER(OFFSET('Water Data'!$H$6,0,10*ROW('Water Data'!H82))),'Data Summary'!CF88="Yes"),OFFSET('Water Data'!$H$6,0,10*ROW('Water Data'!H82)),NA())</f>
        <v>#N/A</v>
      </c>
      <c r="R88" s="96" t="e">
        <f ca="true">+IF(AND(ISNUMBER(OFFSET('Water Data'!$H$9,0,10*ROW('Water Data'!H82))),'Data Summary'!CG88="Yes"),OFFSET('Water Data'!$H$9,0,10*ROW('Water Data'!H82)),NA())</f>
        <v>#N/A</v>
      </c>
      <c r="S88" s="96" t="e">
        <f ca="true">+IF(AND(ISNUMBER(OFFSET('Water Data'!$I$4,0,10*ROW('Water Data'!I82))),'Data Summary'!CH88="Yes"),100-OFFSET('Water Data'!$I$4,0,10*ROW('Water Data'!I82)),NA())</f>
        <v>#N/A</v>
      </c>
      <c r="T88" s="96" t="e">
        <f ca="true">+IF(AND(ISNUMBER(OFFSET('Water Data'!$I$6,0,10*ROW('Water Data'!I82))),'Data Summary'!CI88="Yes"),OFFSET('Water Data'!$I$6,0,10*ROW('Water Data'!I82)),NA())</f>
        <v>#N/A</v>
      </c>
      <c r="U88" s="96" t="e">
        <f ca="true">+IF(AND(ISNUMBER(OFFSET('Water Data'!$I$9,0,10*ROW('Water Data'!I82))),'Data Summary'!CJ88="Yes"),OFFSET('Water Data'!$I$9,0,10*ROW('Water Data'!I82)),NA())</f>
        <v>#N/A</v>
      </c>
      <c r="V88" s="97" t="e">
        <f ca="true">+IF(AND(ISNUMBER(OFFSET('Sanitation Data'!$D$4,0,10*ROW('Sanitation Data'!D82))),'Data Summary'!CK88="Yes"),100-OFFSET('Sanitation Data'!$D$4,0,10*ROW('Sanitation Data'!D82)),NA())</f>
        <v>#N/A</v>
      </c>
      <c r="W88" s="97" t="e">
        <f ca="true">+IF(AND(ISNUMBER(OFFSET('Sanitation Data'!$D$6,0,10*ROW('Sanitation Data'!D82))),'Data Summary'!CL88="Yes"),OFFSET('Sanitation Data'!$D$6,0,10*ROW('Sanitation Data'!D82)),NA())</f>
        <v>#N/A</v>
      </c>
      <c r="X88" s="97" t="e">
        <f ca="true">+IF(AND(ISNUMBER(OFFSET('Sanitation Data'!$D$10,0,10*ROW('Sanitation Data'!D82))),'Data Summary'!CM88="Yes"),OFFSET('Sanitation Data'!$D$10,0,10*ROW('Sanitation Data'!D82)),NA())</f>
        <v>#N/A</v>
      </c>
      <c r="Y88" s="97" t="e">
        <f ca="true">+IF(AND(ISNUMBER(OFFSET('Sanitation Data'!$D$11,0,10*ROW('Sanitation Data'!D82))),'Data Summary'!CN88="Yes"),OFFSET('Sanitation Data'!$D$11,0,10*ROW('Sanitation Data'!D82)),NA())</f>
        <v>#N/A</v>
      </c>
      <c r="Z88" s="97" t="e">
        <f ca="true">+IF(AND(ISNUMBER(OFFSET('Sanitation Data'!$D$12,0,10*ROW('Sanitation Data'!D82))),'Data Summary'!CO88="Yes"),OFFSET('Sanitation Data'!$D$12,0,10*ROW('Sanitation Data'!D82)),NA())</f>
        <v>#N/A</v>
      </c>
      <c r="AA88" s="97" t="e">
        <f ca="true">+IF(AND(ISNUMBER(OFFSET('Sanitation Data'!$E$4,0,10*ROW('Sanitation Data'!E82))),'Data Summary'!CP88="Yes"),100-OFFSET('Sanitation Data'!$E$4,0,10*ROW('Sanitation Data'!E82)),NA())</f>
        <v>#N/A</v>
      </c>
      <c r="AB88" s="97" t="e">
        <f ca="true">+IF(AND(ISNUMBER(OFFSET('Sanitation Data'!$E$6,0,10*ROW('Sanitation Data'!E82))),'Data Summary'!CQ88="Yes"),OFFSET('Sanitation Data'!$E$6,0,10*ROW('Sanitation Data'!E82)),NA())</f>
        <v>#N/A</v>
      </c>
      <c r="AC88" s="97" t="e">
        <f ca="true">+IF(AND(ISNUMBER(OFFSET('Sanitation Data'!$E$10,0,10*ROW('Sanitation Data'!E82))),'Data Summary'!CR88="Yes"),OFFSET('Sanitation Data'!$E$10,0,10*ROW('Sanitation Data'!E82)),NA())</f>
        <v>#N/A</v>
      </c>
      <c r="AD88" s="97" t="e">
        <f ca="true">+IF(AND(ISNUMBER(OFFSET('Sanitation Data'!$E$11,0,10*ROW('Sanitation Data'!E82))),'Data Summary'!CS88="Yes"),OFFSET('Sanitation Data'!$E$11,0,10*ROW('Sanitation Data'!E82)),NA())</f>
        <v>#N/A</v>
      </c>
      <c r="AE88" s="97" t="e">
        <f ca="true">+IF(AND(ISNUMBER(OFFSET('Sanitation Data'!$E$12,0,10*ROW('Sanitation Data'!E82))),'Data Summary'!CT88="Yes"),OFFSET('Sanitation Data'!$E$12,0,10*ROW('Sanitation Data'!E82)),NA())</f>
        <v>#N/A</v>
      </c>
      <c r="AF88" s="97" t="e">
        <f ca="true">+IF(AND(ISNUMBER(OFFSET('Sanitation Data'!$F$4,0,10*ROW('Sanitation Data'!F82))),'Data Summary'!CU88="Yes"),100-OFFSET('Sanitation Data'!$F$4,0,10*ROW('Sanitation Data'!F82)),NA())</f>
        <v>#N/A</v>
      </c>
      <c r="AG88" s="97" t="e">
        <f ca="true">+IF(AND(ISNUMBER(OFFSET('Sanitation Data'!$F$6,0,10*ROW('Sanitation Data'!F82))),'Data Summary'!CV88="Yes"),OFFSET('Sanitation Data'!$F$6,0,10*ROW('Sanitation Data'!F82)),NA())</f>
        <v>#N/A</v>
      </c>
      <c r="AH88" s="97" t="e">
        <f ca="true">+IF(AND(ISNUMBER(OFFSET('Sanitation Data'!$F$10,0,10*ROW('Sanitation Data'!F82))),'Data Summary'!CW88="Yes"),OFFSET('Sanitation Data'!$F$10,0,10*ROW('Sanitation Data'!F82)),NA())</f>
        <v>#N/A</v>
      </c>
      <c r="AI88" s="97" t="e">
        <f ca="true">+IF(AND(ISNUMBER(OFFSET('Sanitation Data'!$F$11,0,10*ROW('Sanitation Data'!F82))),'Data Summary'!CX88="Yes"),OFFSET('Sanitation Data'!$F$11,0,10*ROW('Sanitation Data'!F82)),NA())</f>
        <v>#N/A</v>
      </c>
      <c r="AJ88" s="97" t="e">
        <f ca="true">+IF(AND(ISNUMBER(OFFSET('Sanitation Data'!$F$12,0,10*ROW('Sanitation Data'!F82))),'Data Summary'!CY88="Yes"),OFFSET('Sanitation Data'!$F$12,0,10*ROW('Sanitation Data'!F82)),NA())</f>
        <v>#N/A</v>
      </c>
      <c r="AK88" s="97" t="e">
        <f ca="true">+IF(AND(ISNUMBER(OFFSET('Sanitation Data'!$G$4,0,10*ROW('Sanitation Data'!G82))),'Data Summary'!CZ88="Yes"),100-OFFSET('Sanitation Data'!$G$4,0,10*ROW('Sanitation Data'!G82)),NA())</f>
        <v>#N/A</v>
      </c>
      <c r="AL88" s="97" t="e">
        <f ca="true">+IF(AND(ISNUMBER(OFFSET('Sanitation Data'!$G$6,0,10*ROW('Sanitation Data'!G82))),'Data Summary'!DA88="Yes"),OFFSET('Sanitation Data'!$G$6,0,10*ROW('Sanitation Data'!G82)),NA())</f>
        <v>#N/A</v>
      </c>
      <c r="AM88" s="97" t="e">
        <f ca="true">+IF(AND(ISNUMBER(OFFSET('Sanitation Data'!$G$10,0,10*ROW('Sanitation Data'!G82))),'Data Summary'!DB88="Yes"),OFFSET('Sanitation Data'!$G$10,0,10*ROW('Sanitation Data'!G82)),NA())</f>
        <v>#N/A</v>
      </c>
      <c r="AN88" s="97" t="e">
        <f ca="true">+IF(AND(ISNUMBER(OFFSET('Sanitation Data'!$G$11,0,10*ROW('Sanitation Data'!G82))),'Data Summary'!DC88="Yes"),OFFSET('Sanitation Data'!$G$11,0,10*ROW('Sanitation Data'!G82)),NA())</f>
        <v>#N/A</v>
      </c>
      <c r="AO88" s="97" t="e">
        <f ca="true">+IF(AND(ISNUMBER(OFFSET('Sanitation Data'!$G$12,0,10*ROW('Sanitation Data'!G82))),'Data Summary'!DD88="Yes"),OFFSET('Sanitation Data'!$G$12,0,10*ROW('Sanitation Data'!G82)),NA())</f>
        <v>#N/A</v>
      </c>
      <c r="AP88" s="97" t="e">
        <f ca="true">+IF(AND(ISNUMBER(OFFSET('Sanitation Data'!$H$4,0,10*ROW('Sanitation Data'!H82))),'Data Summary'!DE88="Yes"),100-OFFSET('Sanitation Data'!$H$4,0,10*ROW('Sanitation Data'!H82)),NA())</f>
        <v>#N/A</v>
      </c>
      <c r="AQ88" s="97" t="e">
        <f ca="true">+IF(AND(ISNUMBER(OFFSET('Sanitation Data'!$H$6,0,10*ROW('Sanitation Data'!H82))),'Data Summary'!DF88="Yes"),OFFSET('Sanitation Data'!$H$6,0,10*ROW('Sanitation Data'!H82)),NA())</f>
        <v>#N/A</v>
      </c>
      <c r="AR88" s="97" t="e">
        <f ca="true">+IF(AND(ISNUMBER(OFFSET('Sanitation Data'!$H$10,0,10*ROW('Sanitation Data'!H82))),'Data Summary'!DG88="Yes"),OFFSET('Sanitation Data'!$H$10,0,10*ROW('Sanitation Data'!H82)),NA())</f>
        <v>#N/A</v>
      </c>
      <c r="AS88" s="97" t="e">
        <f ca="true">+IF(AND(ISNUMBER(OFFSET('Sanitation Data'!$H$11,0,10*ROW('Sanitation Data'!H82))),'Data Summary'!DH88="Yes"),OFFSET('Sanitation Data'!$H$11,0,10*ROW('Sanitation Data'!H82)),NA())</f>
        <v>#N/A</v>
      </c>
      <c r="AT88" s="97" t="e">
        <f ca="true">+IF(AND(ISNUMBER(OFFSET('Sanitation Data'!$H$12,0,10*ROW('Sanitation Data'!H82))),'Data Summary'!DI88="Yes"),OFFSET('Sanitation Data'!$H$12,0,10*ROW('Sanitation Data'!H82)),NA())</f>
        <v>#N/A</v>
      </c>
      <c r="AU88" s="97" t="e">
        <f ca="true">+IF(AND(ISNUMBER(OFFSET('Sanitation Data'!$I$4,0,10*ROW('Sanitation Data'!I82))),'Data Summary'!DJ88="Yes"),100-OFFSET('Sanitation Data'!$I$4,0,10*ROW('Sanitation Data'!I82)),NA())</f>
        <v>#N/A</v>
      </c>
      <c r="AV88" s="97" t="e">
        <f ca="true">+IF(AND(ISNUMBER(OFFSET('Sanitation Data'!$I$6,0,10*ROW('Sanitation Data'!I82))),'Data Summary'!DK88="Yes"),OFFSET('Sanitation Data'!$I$6,0,10*ROW('Sanitation Data'!I82)),NA())</f>
        <v>#N/A</v>
      </c>
      <c r="AW88" s="97" t="e">
        <f ca="true">+IF(AND(ISNUMBER(OFFSET('Sanitation Data'!$I$10,0,10*ROW('Sanitation Data'!I82))),'Data Summary'!DL88="Yes"),OFFSET('Sanitation Data'!$I$10,0,10*ROW('Sanitation Data'!I82)),NA())</f>
        <v>#N/A</v>
      </c>
      <c r="AX88" s="97" t="e">
        <f ca="true">+IF(AND(ISNUMBER(OFFSET('Sanitation Data'!$I$11,0,10*ROW('Sanitation Data'!I82))),'Data Summary'!DM88="Yes"),OFFSET('Sanitation Data'!$I$11,0,10*ROW('Sanitation Data'!I82)),NA())</f>
        <v>#N/A</v>
      </c>
      <c r="AY88" s="97" t="e">
        <f ca="true">+IF(AND(ISNUMBER(OFFSET('Sanitation Data'!$I$12,0,10*ROW('Sanitation Data'!I82))),'Data Summary'!DN88="Yes"),OFFSET('Sanitation Data'!$I$12,0,10*ROW('Sanitation Data'!I82)),NA())</f>
        <v>#N/A</v>
      </c>
      <c r="AZ88" s="98" t="e">
        <f ca="true">+IF(AND(ISNUMBER(OFFSET('Hygiene Data'!$D$5,0,10*ROW('Hygiene Data'!D82))),'Data Summary'!DO88="Yes"),OFFSET('Hygiene Data'!$D$5,0,10*ROW('Hygiene Data'!D82)),NA())</f>
        <v>#N/A</v>
      </c>
      <c r="BA88" s="98" t="e">
        <f ca="true">+IF(AND(ISNUMBER(OFFSET('Hygiene Data'!$D$7,0,10*ROW('Hygiene Data'!D82))),'Data Summary'!DP88="Yes"),OFFSET('Hygiene Data'!$D$7,0,10*ROW('Hygiene Data'!D82)),NA())</f>
        <v>#N/A</v>
      </c>
      <c r="BB88" s="98" t="e">
        <f ca="true">+IF(AND(ISNUMBER(OFFSET('Hygiene Data'!$D$9,0,10*ROW('Hygiene Data'!D82))),'Data Summary'!DQ88="Yes"),OFFSET('Hygiene Data'!$D$9,0,10*ROW('Hygiene Data'!D82)),NA())</f>
        <v>#N/A</v>
      </c>
      <c r="BC88" s="98" t="e">
        <f ca="true">+IF(AND(ISNUMBER(OFFSET('Hygiene Data'!$E$5,0,10*ROW('Hygiene Data'!E82))),'Data Summary'!DR88="Yes"),OFFSET('Hygiene Data'!$E$5,0,10*ROW('Hygiene Data'!E82)),NA())</f>
        <v>#N/A</v>
      </c>
      <c r="BD88" s="98" t="e">
        <f ca="true">+IF(AND(ISNUMBER(OFFSET('Hygiene Data'!$E$7,0,10*ROW('Hygiene Data'!E82))),'Data Summary'!DS88="Yes"),OFFSET('Hygiene Data'!$E$7,0,10*ROW('Hygiene Data'!E82)),NA())</f>
        <v>#N/A</v>
      </c>
      <c r="BE88" s="98" t="e">
        <f ca="true">+IF(AND(ISNUMBER(OFFSET('Hygiene Data'!$E$9,0,10*ROW('Hygiene Data'!E82))),'Data Summary'!DT88="Yes"),OFFSET('Hygiene Data'!$E$9,0,10*ROW('Hygiene Data'!E82)),NA())</f>
        <v>#N/A</v>
      </c>
      <c r="BF88" s="98" t="e">
        <f ca="true">+IF(AND(ISNUMBER(OFFSET('Hygiene Data'!$F$5,0,10*ROW('Hygiene Data'!F82))),'Data Summary'!DU88="Yes"),OFFSET('Hygiene Data'!$F$5,0,10*ROW('Hygiene Data'!F82)),NA())</f>
        <v>#N/A</v>
      </c>
      <c r="BG88" s="98" t="e">
        <f ca="true">+IF(AND(ISNUMBER(OFFSET('Hygiene Data'!$F$7,0,10*ROW('Hygiene Data'!F82))),'Data Summary'!DV88="Yes"),OFFSET('Hygiene Data'!$F$7,0,10*ROW('Hygiene Data'!F82)),NA())</f>
        <v>#N/A</v>
      </c>
      <c r="BH88" s="98" t="e">
        <f ca="true">+IF(AND(ISNUMBER(OFFSET('Hygiene Data'!$F$9,0,10*ROW('Hygiene Data'!F82))),'Data Summary'!DW88="Yes"),OFFSET('Hygiene Data'!$F$9,0,10*ROW('Hygiene Data'!F82)),NA())</f>
        <v>#N/A</v>
      </c>
      <c r="BI88" s="98" t="e">
        <f ca="true">+IF(AND(ISNUMBER(OFFSET('Hygiene Data'!$G$5,0,10*ROW('Hygiene Data'!G82))),'Data Summary'!DX88="Yes"),OFFSET('Hygiene Data'!$G$5,0,10*ROW('Hygiene Data'!G82)),NA())</f>
        <v>#N/A</v>
      </c>
      <c r="BJ88" s="98" t="e">
        <f ca="true">+IF(AND(ISNUMBER(OFFSET('Hygiene Data'!$G$7,0,10*ROW('Hygiene Data'!G82))),'Data Summary'!DY88="Yes"),OFFSET('Hygiene Data'!$G$7,0,10*ROW('Hygiene Data'!G82)),NA())</f>
        <v>#N/A</v>
      </c>
      <c r="BK88" s="98" t="e">
        <f ca="true">+IF(AND(ISNUMBER(OFFSET('Hygiene Data'!$G$9,0,10*ROW('Hygiene Data'!G82))),'Data Summary'!DZ88="Yes"),OFFSET('Hygiene Data'!$G$9,0,10*ROW('Hygiene Data'!G82)),NA())</f>
        <v>#N/A</v>
      </c>
      <c r="BL88" s="98" t="e">
        <f ca="true">+IF(AND(ISNUMBER(OFFSET('Hygiene Data'!$H$5,0,10*ROW('Hygiene Data'!H82))),'Data Summary'!EA88="Yes"),OFFSET('Hygiene Data'!$H$5,0,10*ROW('Hygiene Data'!H82)),NA())</f>
        <v>#N/A</v>
      </c>
      <c r="BM88" s="98" t="e">
        <f ca="true">+IF(AND(ISNUMBER(OFFSET('Hygiene Data'!$H$7,0,10*ROW('Hygiene Data'!H82))),'Data Summary'!EB88="Yes"),OFFSET('Hygiene Data'!$H$7,0,10*ROW('Hygiene Data'!H82)),NA())</f>
        <v>#N/A</v>
      </c>
      <c r="BN88" s="98" t="e">
        <f ca="true">+IF(AND(ISNUMBER(OFFSET('Hygiene Data'!$H$9,0,10*ROW('Hygiene Data'!H82))),'Data Summary'!EC88="Yes"),OFFSET('Hygiene Data'!$H$9,0,10*ROW('Hygiene Data'!H82)),NA())</f>
        <v>#N/A</v>
      </c>
      <c r="BO88" s="98" t="e">
        <f ca="true">+IF(AND(ISNUMBER(OFFSET('Hygiene Data'!$I$5,0,10*ROW('Hygiene Data'!I82))),'Data Summary'!ED88="Yes"),OFFSET('Hygiene Data'!$I$5,0,10*ROW('Hygiene Data'!I82)),NA())</f>
        <v>#N/A</v>
      </c>
      <c r="BP88" s="98" t="e">
        <f ca="true">+IF(AND(ISNUMBER(OFFSET('Hygiene Data'!$I$7,0,10*ROW('Hygiene Data'!I82))),'Data Summary'!EE88="Yes"),OFFSET('Hygiene Data'!$I$7,0,10*ROW('Hygiene Data'!I82)),NA())</f>
        <v>#N/A</v>
      </c>
      <c r="BQ88" s="98" t="e">
        <f ca="true">+IF(AND(ISNUMBER(OFFSET('Hygiene Data'!$I$9,0,10*ROW('Hygiene Data'!I82))),'Data Summary'!EF88="Yes"),OFFSET('Hygiene Data'!$I$9,0,10*ROW('Hygiene Data'!I82)),NA())</f>
        <v>#N/A</v>
      </c>
    </row>
    <row xmlns:x14ac="http://schemas.microsoft.com/office/spreadsheetml/2009/9/ac" r="89" x14ac:dyDescent="0.2">
      <c r="A89" s="339" t="e">
        <f ca="true">+RIGHT('Data Summary'!A89,LEN('Data Summary'!A89)-9)</f>
        <v>#VALUE!</v>
      </c>
      <c r="B89" s="36" t="str">
        <f ca="true">+IF(ISTEXT('Data Summary'!B89),'Data Summary'!B89,"")</f>
        <v/>
      </c>
      <c r="C89" s="338" t="e">
        <f ca="true">+VALUE('Data Summary'!C89)</f>
        <v>#VALUE!</v>
      </c>
      <c r="D89" s="96" t="e">
        <f ca="true">+IF(AND(ISNUMBER(OFFSET('Water Data'!$D$4,0,10*ROW('Water Data'!D83))),'Data Summary'!BS89="Yes"),100-OFFSET('Water Data'!$D$4,0,10*ROW('Water Data'!D83)),NA())</f>
        <v>#N/A</v>
      </c>
      <c r="E89" s="96" t="e">
        <f ca="true">+IF(AND(ISNUMBER(OFFSET('Water Data'!$D$6,0,10*ROW('Water Data'!D83))),'Data Summary'!BT89="Yes"),OFFSET('Water Data'!$D$6,0,10*ROW('Water Data'!D83)),NA())</f>
        <v>#N/A</v>
      </c>
      <c r="F89" s="96" t="e">
        <f ca="true">+IF(AND(ISNUMBER(OFFSET('Water Data'!$D$9,0,10*ROW('Water Data'!D83))),'Data Summary'!BU89="Yes"),OFFSET('Water Data'!$D$9,0,10*ROW('Water Data'!D83)),NA())</f>
        <v>#N/A</v>
      </c>
      <c r="G89" s="96" t="e">
        <f ca="true">+IF(AND(ISNUMBER(OFFSET('Water Data'!$E$4,0,10*ROW('Water Data'!E83))),'Data Summary'!BV89="Yes"),100-OFFSET('Water Data'!$E$4,0,10*ROW('Water Data'!E83)),NA())</f>
        <v>#N/A</v>
      </c>
      <c r="H89" s="96" t="e">
        <f ca="true">+IF(AND(ISNUMBER(OFFSET('Water Data'!$E$6,0,10*ROW('Water Data'!E83))),'Data Summary'!BW89="Yes"),OFFSET('Water Data'!$E$6,0,10*ROW('Water Data'!E83)),NA())</f>
        <v>#N/A</v>
      </c>
      <c r="I89" s="96" t="e">
        <f ca="true">+IF(AND(ISNUMBER(OFFSET('Water Data'!$E$9,0,10*ROW('Water Data'!E83))),'Data Summary'!BX89="Yes"),OFFSET('Water Data'!$E$9,0,10*ROW('Water Data'!E83)),NA())</f>
        <v>#N/A</v>
      </c>
      <c r="J89" s="96" t="e">
        <f ca="true">+IF(AND(ISNUMBER(OFFSET('Water Data'!$F$4,0,10*ROW('Water Data'!F83))),'Data Summary'!BY89="Yes"),100-OFFSET('Water Data'!$F$4,0,10*ROW('Water Data'!F83)),NA())</f>
        <v>#N/A</v>
      </c>
      <c r="K89" s="96" t="e">
        <f ca="true">+IF(AND(ISNUMBER(OFFSET('Water Data'!$F$6,0,10*ROW('Water Data'!F83))),'Data Summary'!BZ89="Yes"),OFFSET('Water Data'!$F$6,0,10*ROW('Water Data'!F83)),NA())</f>
        <v>#N/A</v>
      </c>
      <c r="L89" s="96" t="e">
        <f ca="true">+IF(AND(ISNUMBER(OFFSET('Water Data'!$F$9,0,10*ROW('Water Data'!F83))),'Data Summary'!CA89="Yes"),OFFSET('Water Data'!$F$9,0,10*ROW('Water Data'!F83)),NA())</f>
        <v>#N/A</v>
      </c>
      <c r="M89" s="96" t="e">
        <f ca="true">+IF(AND(ISNUMBER(OFFSET('Water Data'!$G$4,0,10*ROW('Water Data'!G83))),'Data Summary'!CB89="Yes"),100-OFFSET('Water Data'!$G$4,0,10*ROW('Water Data'!G83)),NA())</f>
        <v>#N/A</v>
      </c>
      <c r="N89" s="96" t="e">
        <f ca="true">+IF(AND(ISNUMBER(OFFSET('Water Data'!$G$6,0,10*ROW('Water Data'!G83))),'Data Summary'!CC89="Yes"),OFFSET('Water Data'!$G$6,0,10*ROW('Water Data'!G83)),NA())</f>
        <v>#N/A</v>
      </c>
      <c r="O89" s="96" t="e">
        <f ca="true">+IF(AND(ISNUMBER(OFFSET('Water Data'!$G$9,0,10*ROW('Water Data'!G83))),'Data Summary'!CD89="Yes"),OFFSET('Water Data'!$G$9,0,10*ROW('Water Data'!G83)),NA())</f>
        <v>#N/A</v>
      </c>
      <c r="P89" s="96" t="e">
        <f ca="true">+IF(AND(ISNUMBER(OFFSET('Water Data'!$H$4,0,10*ROW('Water Data'!H83))),'Data Summary'!CE89="Yes"),100-OFFSET('Water Data'!$H$4,0,10*ROW('Water Data'!H83)),NA())</f>
        <v>#N/A</v>
      </c>
      <c r="Q89" s="96" t="e">
        <f ca="true">+IF(AND(ISNUMBER(OFFSET('Water Data'!$H$6,0,10*ROW('Water Data'!H83))),'Data Summary'!CF89="Yes"),OFFSET('Water Data'!$H$6,0,10*ROW('Water Data'!H83)),NA())</f>
        <v>#N/A</v>
      </c>
      <c r="R89" s="96" t="e">
        <f ca="true">+IF(AND(ISNUMBER(OFFSET('Water Data'!$H$9,0,10*ROW('Water Data'!H83))),'Data Summary'!CG89="Yes"),OFFSET('Water Data'!$H$9,0,10*ROW('Water Data'!H83)),NA())</f>
        <v>#N/A</v>
      </c>
      <c r="S89" s="96" t="e">
        <f ca="true">+IF(AND(ISNUMBER(OFFSET('Water Data'!$I$4,0,10*ROW('Water Data'!I83))),'Data Summary'!CH89="Yes"),100-OFFSET('Water Data'!$I$4,0,10*ROW('Water Data'!I83)),NA())</f>
        <v>#N/A</v>
      </c>
      <c r="T89" s="96" t="e">
        <f ca="true">+IF(AND(ISNUMBER(OFFSET('Water Data'!$I$6,0,10*ROW('Water Data'!I83))),'Data Summary'!CI89="Yes"),OFFSET('Water Data'!$I$6,0,10*ROW('Water Data'!I83)),NA())</f>
        <v>#N/A</v>
      </c>
      <c r="U89" s="96" t="e">
        <f ca="true">+IF(AND(ISNUMBER(OFFSET('Water Data'!$I$9,0,10*ROW('Water Data'!I83))),'Data Summary'!CJ89="Yes"),OFFSET('Water Data'!$I$9,0,10*ROW('Water Data'!I83)),NA())</f>
        <v>#N/A</v>
      </c>
      <c r="V89" s="97" t="e">
        <f ca="true">+IF(AND(ISNUMBER(OFFSET('Sanitation Data'!$D$4,0,10*ROW('Sanitation Data'!D83))),'Data Summary'!CK89="Yes"),100-OFFSET('Sanitation Data'!$D$4,0,10*ROW('Sanitation Data'!D83)),NA())</f>
        <v>#N/A</v>
      </c>
      <c r="W89" s="97" t="e">
        <f ca="true">+IF(AND(ISNUMBER(OFFSET('Sanitation Data'!$D$6,0,10*ROW('Sanitation Data'!D83))),'Data Summary'!CL89="Yes"),OFFSET('Sanitation Data'!$D$6,0,10*ROW('Sanitation Data'!D83)),NA())</f>
        <v>#N/A</v>
      </c>
      <c r="X89" s="97" t="e">
        <f ca="true">+IF(AND(ISNUMBER(OFFSET('Sanitation Data'!$D$10,0,10*ROW('Sanitation Data'!D83))),'Data Summary'!CM89="Yes"),OFFSET('Sanitation Data'!$D$10,0,10*ROW('Sanitation Data'!D83)),NA())</f>
        <v>#N/A</v>
      </c>
      <c r="Y89" s="97" t="e">
        <f ca="true">+IF(AND(ISNUMBER(OFFSET('Sanitation Data'!$D$11,0,10*ROW('Sanitation Data'!D83))),'Data Summary'!CN89="Yes"),OFFSET('Sanitation Data'!$D$11,0,10*ROW('Sanitation Data'!D83)),NA())</f>
        <v>#N/A</v>
      </c>
      <c r="Z89" s="97" t="e">
        <f ca="true">+IF(AND(ISNUMBER(OFFSET('Sanitation Data'!$D$12,0,10*ROW('Sanitation Data'!D83))),'Data Summary'!CO89="Yes"),OFFSET('Sanitation Data'!$D$12,0,10*ROW('Sanitation Data'!D83)),NA())</f>
        <v>#N/A</v>
      </c>
      <c r="AA89" s="97" t="e">
        <f ca="true">+IF(AND(ISNUMBER(OFFSET('Sanitation Data'!$E$4,0,10*ROW('Sanitation Data'!E83))),'Data Summary'!CP89="Yes"),100-OFFSET('Sanitation Data'!$E$4,0,10*ROW('Sanitation Data'!E83)),NA())</f>
        <v>#N/A</v>
      </c>
      <c r="AB89" s="97" t="e">
        <f ca="true">+IF(AND(ISNUMBER(OFFSET('Sanitation Data'!$E$6,0,10*ROW('Sanitation Data'!E83))),'Data Summary'!CQ89="Yes"),OFFSET('Sanitation Data'!$E$6,0,10*ROW('Sanitation Data'!E83)),NA())</f>
        <v>#N/A</v>
      </c>
      <c r="AC89" s="97" t="e">
        <f ca="true">+IF(AND(ISNUMBER(OFFSET('Sanitation Data'!$E$10,0,10*ROW('Sanitation Data'!E83))),'Data Summary'!CR89="Yes"),OFFSET('Sanitation Data'!$E$10,0,10*ROW('Sanitation Data'!E83)),NA())</f>
        <v>#N/A</v>
      </c>
      <c r="AD89" s="97" t="e">
        <f ca="true">+IF(AND(ISNUMBER(OFFSET('Sanitation Data'!$E$11,0,10*ROW('Sanitation Data'!E83))),'Data Summary'!CS89="Yes"),OFFSET('Sanitation Data'!$E$11,0,10*ROW('Sanitation Data'!E83)),NA())</f>
        <v>#N/A</v>
      </c>
      <c r="AE89" s="97" t="e">
        <f ca="true">+IF(AND(ISNUMBER(OFFSET('Sanitation Data'!$E$12,0,10*ROW('Sanitation Data'!E83))),'Data Summary'!CT89="Yes"),OFFSET('Sanitation Data'!$E$12,0,10*ROW('Sanitation Data'!E83)),NA())</f>
        <v>#N/A</v>
      </c>
      <c r="AF89" s="97" t="e">
        <f ca="true">+IF(AND(ISNUMBER(OFFSET('Sanitation Data'!$F$4,0,10*ROW('Sanitation Data'!F83))),'Data Summary'!CU89="Yes"),100-OFFSET('Sanitation Data'!$F$4,0,10*ROW('Sanitation Data'!F83)),NA())</f>
        <v>#N/A</v>
      </c>
      <c r="AG89" s="97" t="e">
        <f ca="true">+IF(AND(ISNUMBER(OFFSET('Sanitation Data'!$F$6,0,10*ROW('Sanitation Data'!F83))),'Data Summary'!CV89="Yes"),OFFSET('Sanitation Data'!$F$6,0,10*ROW('Sanitation Data'!F83)),NA())</f>
        <v>#N/A</v>
      </c>
      <c r="AH89" s="97" t="e">
        <f ca="true">+IF(AND(ISNUMBER(OFFSET('Sanitation Data'!$F$10,0,10*ROW('Sanitation Data'!F83))),'Data Summary'!CW89="Yes"),OFFSET('Sanitation Data'!$F$10,0,10*ROW('Sanitation Data'!F83)),NA())</f>
        <v>#N/A</v>
      </c>
      <c r="AI89" s="97" t="e">
        <f ca="true">+IF(AND(ISNUMBER(OFFSET('Sanitation Data'!$F$11,0,10*ROW('Sanitation Data'!F83))),'Data Summary'!CX89="Yes"),OFFSET('Sanitation Data'!$F$11,0,10*ROW('Sanitation Data'!F83)),NA())</f>
        <v>#N/A</v>
      </c>
      <c r="AJ89" s="97" t="e">
        <f ca="true">+IF(AND(ISNUMBER(OFFSET('Sanitation Data'!$F$12,0,10*ROW('Sanitation Data'!F83))),'Data Summary'!CY89="Yes"),OFFSET('Sanitation Data'!$F$12,0,10*ROW('Sanitation Data'!F83)),NA())</f>
        <v>#N/A</v>
      </c>
      <c r="AK89" s="97" t="e">
        <f ca="true">+IF(AND(ISNUMBER(OFFSET('Sanitation Data'!$G$4,0,10*ROW('Sanitation Data'!G83))),'Data Summary'!CZ89="Yes"),100-OFFSET('Sanitation Data'!$G$4,0,10*ROW('Sanitation Data'!G83)),NA())</f>
        <v>#N/A</v>
      </c>
      <c r="AL89" s="97" t="e">
        <f ca="true">+IF(AND(ISNUMBER(OFFSET('Sanitation Data'!$G$6,0,10*ROW('Sanitation Data'!G83))),'Data Summary'!DA89="Yes"),OFFSET('Sanitation Data'!$G$6,0,10*ROW('Sanitation Data'!G83)),NA())</f>
        <v>#N/A</v>
      </c>
      <c r="AM89" s="97" t="e">
        <f ca="true">+IF(AND(ISNUMBER(OFFSET('Sanitation Data'!$G$10,0,10*ROW('Sanitation Data'!G83))),'Data Summary'!DB89="Yes"),OFFSET('Sanitation Data'!$G$10,0,10*ROW('Sanitation Data'!G83)),NA())</f>
        <v>#N/A</v>
      </c>
      <c r="AN89" s="97" t="e">
        <f ca="true">+IF(AND(ISNUMBER(OFFSET('Sanitation Data'!$G$11,0,10*ROW('Sanitation Data'!G83))),'Data Summary'!DC89="Yes"),OFFSET('Sanitation Data'!$G$11,0,10*ROW('Sanitation Data'!G83)),NA())</f>
        <v>#N/A</v>
      </c>
      <c r="AO89" s="97" t="e">
        <f ca="true">+IF(AND(ISNUMBER(OFFSET('Sanitation Data'!$G$12,0,10*ROW('Sanitation Data'!G83))),'Data Summary'!DD89="Yes"),OFFSET('Sanitation Data'!$G$12,0,10*ROW('Sanitation Data'!G83)),NA())</f>
        <v>#N/A</v>
      </c>
      <c r="AP89" s="97" t="e">
        <f ca="true">+IF(AND(ISNUMBER(OFFSET('Sanitation Data'!$H$4,0,10*ROW('Sanitation Data'!H83))),'Data Summary'!DE89="Yes"),100-OFFSET('Sanitation Data'!$H$4,0,10*ROW('Sanitation Data'!H83)),NA())</f>
        <v>#N/A</v>
      </c>
      <c r="AQ89" s="97" t="e">
        <f ca="true">+IF(AND(ISNUMBER(OFFSET('Sanitation Data'!$H$6,0,10*ROW('Sanitation Data'!H83))),'Data Summary'!DF89="Yes"),OFFSET('Sanitation Data'!$H$6,0,10*ROW('Sanitation Data'!H83)),NA())</f>
        <v>#N/A</v>
      </c>
      <c r="AR89" s="97" t="e">
        <f ca="true">+IF(AND(ISNUMBER(OFFSET('Sanitation Data'!$H$10,0,10*ROW('Sanitation Data'!H83))),'Data Summary'!DG89="Yes"),OFFSET('Sanitation Data'!$H$10,0,10*ROW('Sanitation Data'!H83)),NA())</f>
        <v>#N/A</v>
      </c>
      <c r="AS89" s="97" t="e">
        <f ca="true">+IF(AND(ISNUMBER(OFFSET('Sanitation Data'!$H$11,0,10*ROW('Sanitation Data'!H83))),'Data Summary'!DH89="Yes"),OFFSET('Sanitation Data'!$H$11,0,10*ROW('Sanitation Data'!H83)),NA())</f>
        <v>#N/A</v>
      </c>
      <c r="AT89" s="97" t="e">
        <f ca="true">+IF(AND(ISNUMBER(OFFSET('Sanitation Data'!$H$12,0,10*ROW('Sanitation Data'!H83))),'Data Summary'!DI89="Yes"),OFFSET('Sanitation Data'!$H$12,0,10*ROW('Sanitation Data'!H83)),NA())</f>
        <v>#N/A</v>
      </c>
      <c r="AU89" s="97" t="e">
        <f ca="true">+IF(AND(ISNUMBER(OFFSET('Sanitation Data'!$I$4,0,10*ROW('Sanitation Data'!I83))),'Data Summary'!DJ89="Yes"),100-OFFSET('Sanitation Data'!$I$4,0,10*ROW('Sanitation Data'!I83)),NA())</f>
        <v>#N/A</v>
      </c>
      <c r="AV89" s="97" t="e">
        <f ca="true">+IF(AND(ISNUMBER(OFFSET('Sanitation Data'!$I$6,0,10*ROW('Sanitation Data'!I83))),'Data Summary'!DK89="Yes"),OFFSET('Sanitation Data'!$I$6,0,10*ROW('Sanitation Data'!I83)),NA())</f>
        <v>#N/A</v>
      </c>
      <c r="AW89" s="97" t="e">
        <f ca="true">+IF(AND(ISNUMBER(OFFSET('Sanitation Data'!$I$10,0,10*ROW('Sanitation Data'!I83))),'Data Summary'!DL89="Yes"),OFFSET('Sanitation Data'!$I$10,0,10*ROW('Sanitation Data'!I83)),NA())</f>
        <v>#N/A</v>
      </c>
      <c r="AX89" s="97" t="e">
        <f ca="true">+IF(AND(ISNUMBER(OFFSET('Sanitation Data'!$I$11,0,10*ROW('Sanitation Data'!I83))),'Data Summary'!DM89="Yes"),OFFSET('Sanitation Data'!$I$11,0,10*ROW('Sanitation Data'!I83)),NA())</f>
        <v>#N/A</v>
      </c>
      <c r="AY89" s="97" t="e">
        <f ca="true">+IF(AND(ISNUMBER(OFFSET('Sanitation Data'!$I$12,0,10*ROW('Sanitation Data'!I83))),'Data Summary'!DN89="Yes"),OFFSET('Sanitation Data'!$I$12,0,10*ROW('Sanitation Data'!I83)),NA())</f>
        <v>#N/A</v>
      </c>
      <c r="AZ89" s="98" t="e">
        <f ca="true">+IF(AND(ISNUMBER(OFFSET('Hygiene Data'!$D$5,0,10*ROW('Hygiene Data'!D83))),'Data Summary'!DO89="Yes"),OFFSET('Hygiene Data'!$D$5,0,10*ROW('Hygiene Data'!D83)),NA())</f>
        <v>#N/A</v>
      </c>
      <c r="BA89" s="98" t="e">
        <f ca="true">+IF(AND(ISNUMBER(OFFSET('Hygiene Data'!$D$7,0,10*ROW('Hygiene Data'!D83))),'Data Summary'!DP89="Yes"),OFFSET('Hygiene Data'!$D$7,0,10*ROW('Hygiene Data'!D83)),NA())</f>
        <v>#N/A</v>
      </c>
      <c r="BB89" s="98" t="e">
        <f ca="true">+IF(AND(ISNUMBER(OFFSET('Hygiene Data'!$D$9,0,10*ROW('Hygiene Data'!D83))),'Data Summary'!DQ89="Yes"),OFFSET('Hygiene Data'!$D$9,0,10*ROW('Hygiene Data'!D83)),NA())</f>
        <v>#N/A</v>
      </c>
      <c r="BC89" s="98" t="e">
        <f ca="true">+IF(AND(ISNUMBER(OFFSET('Hygiene Data'!$E$5,0,10*ROW('Hygiene Data'!E83))),'Data Summary'!DR89="Yes"),OFFSET('Hygiene Data'!$E$5,0,10*ROW('Hygiene Data'!E83)),NA())</f>
        <v>#N/A</v>
      </c>
      <c r="BD89" s="98" t="e">
        <f ca="true">+IF(AND(ISNUMBER(OFFSET('Hygiene Data'!$E$7,0,10*ROW('Hygiene Data'!E83))),'Data Summary'!DS89="Yes"),OFFSET('Hygiene Data'!$E$7,0,10*ROW('Hygiene Data'!E83)),NA())</f>
        <v>#N/A</v>
      </c>
      <c r="BE89" s="98" t="e">
        <f ca="true">+IF(AND(ISNUMBER(OFFSET('Hygiene Data'!$E$9,0,10*ROW('Hygiene Data'!E83))),'Data Summary'!DT89="Yes"),OFFSET('Hygiene Data'!$E$9,0,10*ROW('Hygiene Data'!E83)),NA())</f>
        <v>#N/A</v>
      </c>
      <c r="BF89" s="98" t="e">
        <f ca="true">+IF(AND(ISNUMBER(OFFSET('Hygiene Data'!$F$5,0,10*ROW('Hygiene Data'!F83))),'Data Summary'!DU89="Yes"),OFFSET('Hygiene Data'!$F$5,0,10*ROW('Hygiene Data'!F83)),NA())</f>
        <v>#N/A</v>
      </c>
      <c r="BG89" s="98" t="e">
        <f ca="true">+IF(AND(ISNUMBER(OFFSET('Hygiene Data'!$F$7,0,10*ROW('Hygiene Data'!F83))),'Data Summary'!DV89="Yes"),OFFSET('Hygiene Data'!$F$7,0,10*ROW('Hygiene Data'!F83)),NA())</f>
        <v>#N/A</v>
      </c>
      <c r="BH89" s="98" t="e">
        <f ca="true">+IF(AND(ISNUMBER(OFFSET('Hygiene Data'!$F$9,0,10*ROW('Hygiene Data'!F83))),'Data Summary'!DW89="Yes"),OFFSET('Hygiene Data'!$F$9,0,10*ROW('Hygiene Data'!F83)),NA())</f>
        <v>#N/A</v>
      </c>
      <c r="BI89" s="98" t="e">
        <f ca="true">+IF(AND(ISNUMBER(OFFSET('Hygiene Data'!$G$5,0,10*ROW('Hygiene Data'!G83))),'Data Summary'!DX89="Yes"),OFFSET('Hygiene Data'!$G$5,0,10*ROW('Hygiene Data'!G83)),NA())</f>
        <v>#N/A</v>
      </c>
      <c r="BJ89" s="98" t="e">
        <f ca="true">+IF(AND(ISNUMBER(OFFSET('Hygiene Data'!$G$7,0,10*ROW('Hygiene Data'!G83))),'Data Summary'!DY89="Yes"),OFFSET('Hygiene Data'!$G$7,0,10*ROW('Hygiene Data'!G83)),NA())</f>
        <v>#N/A</v>
      </c>
      <c r="BK89" s="98" t="e">
        <f ca="true">+IF(AND(ISNUMBER(OFFSET('Hygiene Data'!$G$9,0,10*ROW('Hygiene Data'!G83))),'Data Summary'!DZ89="Yes"),OFFSET('Hygiene Data'!$G$9,0,10*ROW('Hygiene Data'!G83)),NA())</f>
        <v>#N/A</v>
      </c>
      <c r="BL89" s="98" t="e">
        <f ca="true">+IF(AND(ISNUMBER(OFFSET('Hygiene Data'!$H$5,0,10*ROW('Hygiene Data'!H83))),'Data Summary'!EA89="Yes"),OFFSET('Hygiene Data'!$H$5,0,10*ROW('Hygiene Data'!H83)),NA())</f>
        <v>#N/A</v>
      </c>
      <c r="BM89" s="98" t="e">
        <f ca="true">+IF(AND(ISNUMBER(OFFSET('Hygiene Data'!$H$7,0,10*ROW('Hygiene Data'!H83))),'Data Summary'!EB89="Yes"),OFFSET('Hygiene Data'!$H$7,0,10*ROW('Hygiene Data'!H83)),NA())</f>
        <v>#N/A</v>
      </c>
      <c r="BN89" s="98" t="e">
        <f ca="true">+IF(AND(ISNUMBER(OFFSET('Hygiene Data'!$H$9,0,10*ROW('Hygiene Data'!H83))),'Data Summary'!EC89="Yes"),OFFSET('Hygiene Data'!$H$9,0,10*ROW('Hygiene Data'!H83)),NA())</f>
        <v>#N/A</v>
      </c>
      <c r="BO89" s="98" t="e">
        <f ca="true">+IF(AND(ISNUMBER(OFFSET('Hygiene Data'!$I$5,0,10*ROW('Hygiene Data'!I83))),'Data Summary'!ED89="Yes"),OFFSET('Hygiene Data'!$I$5,0,10*ROW('Hygiene Data'!I83)),NA())</f>
        <v>#N/A</v>
      </c>
      <c r="BP89" s="98" t="e">
        <f ca="true">+IF(AND(ISNUMBER(OFFSET('Hygiene Data'!$I$7,0,10*ROW('Hygiene Data'!I83))),'Data Summary'!EE89="Yes"),OFFSET('Hygiene Data'!$I$7,0,10*ROW('Hygiene Data'!I83)),NA())</f>
        <v>#N/A</v>
      </c>
      <c r="BQ89" s="98" t="e">
        <f ca="true">+IF(AND(ISNUMBER(OFFSET('Hygiene Data'!$I$9,0,10*ROW('Hygiene Data'!I83))),'Data Summary'!EF89="Yes"),OFFSET('Hygiene Data'!$I$9,0,10*ROW('Hygiene Data'!I83)),NA())</f>
        <v>#N/A</v>
      </c>
    </row>
    <row xmlns:x14ac="http://schemas.microsoft.com/office/spreadsheetml/2009/9/ac" r="90" x14ac:dyDescent="0.2">
      <c r="A90" s="339" t="e">
        <f ca="true">+RIGHT('Data Summary'!A90,LEN('Data Summary'!A90)-9)</f>
        <v>#VALUE!</v>
      </c>
      <c r="B90" s="36" t="str">
        <f ca="true">+IF(ISTEXT('Data Summary'!B90),'Data Summary'!B90,"")</f>
        <v/>
      </c>
      <c r="C90" s="338" t="e">
        <f ca="true">+VALUE('Data Summary'!C90)</f>
        <v>#VALUE!</v>
      </c>
      <c r="D90" s="96" t="e">
        <f ca="true">+IF(AND(ISNUMBER(OFFSET('Water Data'!$D$4,0,10*ROW('Water Data'!D84))),'Data Summary'!BS90="Yes"),100-OFFSET('Water Data'!$D$4,0,10*ROW('Water Data'!D84)),NA())</f>
        <v>#N/A</v>
      </c>
      <c r="E90" s="96" t="e">
        <f ca="true">+IF(AND(ISNUMBER(OFFSET('Water Data'!$D$6,0,10*ROW('Water Data'!D84))),'Data Summary'!BT90="Yes"),OFFSET('Water Data'!$D$6,0,10*ROW('Water Data'!D84)),NA())</f>
        <v>#N/A</v>
      </c>
      <c r="F90" s="96" t="e">
        <f ca="true">+IF(AND(ISNUMBER(OFFSET('Water Data'!$D$9,0,10*ROW('Water Data'!D84))),'Data Summary'!BU90="Yes"),OFFSET('Water Data'!$D$9,0,10*ROW('Water Data'!D84)),NA())</f>
        <v>#N/A</v>
      </c>
      <c r="G90" s="96" t="e">
        <f ca="true">+IF(AND(ISNUMBER(OFFSET('Water Data'!$E$4,0,10*ROW('Water Data'!E84))),'Data Summary'!BV90="Yes"),100-OFFSET('Water Data'!$E$4,0,10*ROW('Water Data'!E84)),NA())</f>
        <v>#N/A</v>
      </c>
      <c r="H90" s="96" t="e">
        <f ca="true">+IF(AND(ISNUMBER(OFFSET('Water Data'!$E$6,0,10*ROW('Water Data'!E84))),'Data Summary'!BW90="Yes"),OFFSET('Water Data'!$E$6,0,10*ROW('Water Data'!E84)),NA())</f>
        <v>#N/A</v>
      </c>
      <c r="I90" s="96" t="e">
        <f ca="true">+IF(AND(ISNUMBER(OFFSET('Water Data'!$E$9,0,10*ROW('Water Data'!E84))),'Data Summary'!BX90="Yes"),OFFSET('Water Data'!$E$9,0,10*ROW('Water Data'!E84)),NA())</f>
        <v>#N/A</v>
      </c>
      <c r="J90" s="96" t="e">
        <f ca="true">+IF(AND(ISNUMBER(OFFSET('Water Data'!$F$4,0,10*ROW('Water Data'!F84))),'Data Summary'!BY90="Yes"),100-OFFSET('Water Data'!$F$4,0,10*ROW('Water Data'!F84)),NA())</f>
        <v>#N/A</v>
      </c>
      <c r="K90" s="96" t="e">
        <f ca="true">+IF(AND(ISNUMBER(OFFSET('Water Data'!$F$6,0,10*ROW('Water Data'!F84))),'Data Summary'!BZ90="Yes"),OFFSET('Water Data'!$F$6,0,10*ROW('Water Data'!F84)),NA())</f>
        <v>#N/A</v>
      </c>
      <c r="L90" s="96" t="e">
        <f ca="true">+IF(AND(ISNUMBER(OFFSET('Water Data'!$F$9,0,10*ROW('Water Data'!F84))),'Data Summary'!CA90="Yes"),OFFSET('Water Data'!$F$9,0,10*ROW('Water Data'!F84)),NA())</f>
        <v>#N/A</v>
      </c>
      <c r="M90" s="96" t="e">
        <f ca="true">+IF(AND(ISNUMBER(OFFSET('Water Data'!$G$4,0,10*ROW('Water Data'!G84))),'Data Summary'!CB90="Yes"),100-OFFSET('Water Data'!$G$4,0,10*ROW('Water Data'!G84)),NA())</f>
        <v>#N/A</v>
      </c>
      <c r="N90" s="96" t="e">
        <f ca="true">+IF(AND(ISNUMBER(OFFSET('Water Data'!$G$6,0,10*ROW('Water Data'!G84))),'Data Summary'!CC90="Yes"),OFFSET('Water Data'!$G$6,0,10*ROW('Water Data'!G84)),NA())</f>
        <v>#N/A</v>
      </c>
      <c r="O90" s="96" t="e">
        <f ca="true">+IF(AND(ISNUMBER(OFFSET('Water Data'!$G$9,0,10*ROW('Water Data'!G84))),'Data Summary'!CD90="Yes"),OFFSET('Water Data'!$G$9,0,10*ROW('Water Data'!G84)),NA())</f>
        <v>#N/A</v>
      </c>
      <c r="P90" s="96" t="e">
        <f ca="true">+IF(AND(ISNUMBER(OFFSET('Water Data'!$H$4,0,10*ROW('Water Data'!H84))),'Data Summary'!CE90="Yes"),100-OFFSET('Water Data'!$H$4,0,10*ROW('Water Data'!H84)),NA())</f>
        <v>#N/A</v>
      </c>
      <c r="Q90" s="96" t="e">
        <f ca="true">+IF(AND(ISNUMBER(OFFSET('Water Data'!$H$6,0,10*ROW('Water Data'!H84))),'Data Summary'!CF90="Yes"),OFFSET('Water Data'!$H$6,0,10*ROW('Water Data'!H84)),NA())</f>
        <v>#N/A</v>
      </c>
      <c r="R90" s="96" t="e">
        <f ca="true">+IF(AND(ISNUMBER(OFFSET('Water Data'!$H$9,0,10*ROW('Water Data'!H84))),'Data Summary'!CG90="Yes"),OFFSET('Water Data'!$H$9,0,10*ROW('Water Data'!H84)),NA())</f>
        <v>#N/A</v>
      </c>
      <c r="S90" s="96" t="e">
        <f ca="true">+IF(AND(ISNUMBER(OFFSET('Water Data'!$I$4,0,10*ROW('Water Data'!I84))),'Data Summary'!CH90="Yes"),100-OFFSET('Water Data'!$I$4,0,10*ROW('Water Data'!I84)),NA())</f>
        <v>#N/A</v>
      </c>
      <c r="T90" s="96" t="e">
        <f ca="true">+IF(AND(ISNUMBER(OFFSET('Water Data'!$I$6,0,10*ROW('Water Data'!I84))),'Data Summary'!CI90="Yes"),OFFSET('Water Data'!$I$6,0,10*ROW('Water Data'!I84)),NA())</f>
        <v>#N/A</v>
      </c>
      <c r="U90" s="96" t="e">
        <f ca="true">+IF(AND(ISNUMBER(OFFSET('Water Data'!$I$9,0,10*ROW('Water Data'!I84))),'Data Summary'!CJ90="Yes"),OFFSET('Water Data'!$I$9,0,10*ROW('Water Data'!I84)),NA())</f>
        <v>#N/A</v>
      </c>
      <c r="V90" s="97" t="e">
        <f ca="true">+IF(AND(ISNUMBER(OFFSET('Sanitation Data'!$D$4,0,10*ROW('Sanitation Data'!D84))),'Data Summary'!CK90="Yes"),100-OFFSET('Sanitation Data'!$D$4,0,10*ROW('Sanitation Data'!D84)),NA())</f>
        <v>#N/A</v>
      </c>
      <c r="W90" s="97" t="e">
        <f ca="true">+IF(AND(ISNUMBER(OFFSET('Sanitation Data'!$D$6,0,10*ROW('Sanitation Data'!D84))),'Data Summary'!CL90="Yes"),OFFSET('Sanitation Data'!$D$6,0,10*ROW('Sanitation Data'!D84)),NA())</f>
        <v>#N/A</v>
      </c>
      <c r="X90" s="97" t="e">
        <f ca="true">+IF(AND(ISNUMBER(OFFSET('Sanitation Data'!$D$10,0,10*ROW('Sanitation Data'!D84))),'Data Summary'!CM90="Yes"),OFFSET('Sanitation Data'!$D$10,0,10*ROW('Sanitation Data'!D84)),NA())</f>
        <v>#N/A</v>
      </c>
      <c r="Y90" s="97" t="e">
        <f ca="true">+IF(AND(ISNUMBER(OFFSET('Sanitation Data'!$D$11,0,10*ROW('Sanitation Data'!D84))),'Data Summary'!CN90="Yes"),OFFSET('Sanitation Data'!$D$11,0,10*ROW('Sanitation Data'!D84)),NA())</f>
        <v>#N/A</v>
      </c>
      <c r="Z90" s="97" t="e">
        <f ca="true">+IF(AND(ISNUMBER(OFFSET('Sanitation Data'!$D$12,0,10*ROW('Sanitation Data'!D84))),'Data Summary'!CO90="Yes"),OFFSET('Sanitation Data'!$D$12,0,10*ROW('Sanitation Data'!D84)),NA())</f>
        <v>#N/A</v>
      </c>
      <c r="AA90" s="97" t="e">
        <f ca="true">+IF(AND(ISNUMBER(OFFSET('Sanitation Data'!$E$4,0,10*ROW('Sanitation Data'!E84))),'Data Summary'!CP90="Yes"),100-OFFSET('Sanitation Data'!$E$4,0,10*ROW('Sanitation Data'!E84)),NA())</f>
        <v>#N/A</v>
      </c>
      <c r="AB90" s="97" t="e">
        <f ca="true">+IF(AND(ISNUMBER(OFFSET('Sanitation Data'!$E$6,0,10*ROW('Sanitation Data'!E84))),'Data Summary'!CQ90="Yes"),OFFSET('Sanitation Data'!$E$6,0,10*ROW('Sanitation Data'!E84)),NA())</f>
        <v>#N/A</v>
      </c>
      <c r="AC90" s="97" t="e">
        <f ca="true">+IF(AND(ISNUMBER(OFFSET('Sanitation Data'!$E$10,0,10*ROW('Sanitation Data'!E84))),'Data Summary'!CR90="Yes"),OFFSET('Sanitation Data'!$E$10,0,10*ROW('Sanitation Data'!E84)),NA())</f>
        <v>#N/A</v>
      </c>
      <c r="AD90" s="97" t="e">
        <f ca="true">+IF(AND(ISNUMBER(OFFSET('Sanitation Data'!$E$11,0,10*ROW('Sanitation Data'!E84))),'Data Summary'!CS90="Yes"),OFFSET('Sanitation Data'!$E$11,0,10*ROW('Sanitation Data'!E84)),NA())</f>
        <v>#N/A</v>
      </c>
      <c r="AE90" s="97" t="e">
        <f ca="true">+IF(AND(ISNUMBER(OFFSET('Sanitation Data'!$E$12,0,10*ROW('Sanitation Data'!E84))),'Data Summary'!CT90="Yes"),OFFSET('Sanitation Data'!$E$12,0,10*ROW('Sanitation Data'!E84)),NA())</f>
        <v>#N/A</v>
      </c>
      <c r="AF90" s="97" t="e">
        <f ca="true">+IF(AND(ISNUMBER(OFFSET('Sanitation Data'!$F$4,0,10*ROW('Sanitation Data'!F84))),'Data Summary'!CU90="Yes"),100-OFFSET('Sanitation Data'!$F$4,0,10*ROW('Sanitation Data'!F84)),NA())</f>
        <v>#N/A</v>
      </c>
      <c r="AG90" s="97" t="e">
        <f ca="true">+IF(AND(ISNUMBER(OFFSET('Sanitation Data'!$F$6,0,10*ROW('Sanitation Data'!F84))),'Data Summary'!CV90="Yes"),OFFSET('Sanitation Data'!$F$6,0,10*ROW('Sanitation Data'!F84)),NA())</f>
        <v>#N/A</v>
      </c>
      <c r="AH90" s="97" t="e">
        <f ca="true">+IF(AND(ISNUMBER(OFFSET('Sanitation Data'!$F$10,0,10*ROW('Sanitation Data'!F84))),'Data Summary'!CW90="Yes"),OFFSET('Sanitation Data'!$F$10,0,10*ROW('Sanitation Data'!F84)),NA())</f>
        <v>#N/A</v>
      </c>
      <c r="AI90" s="97" t="e">
        <f ca="true">+IF(AND(ISNUMBER(OFFSET('Sanitation Data'!$F$11,0,10*ROW('Sanitation Data'!F84))),'Data Summary'!CX90="Yes"),OFFSET('Sanitation Data'!$F$11,0,10*ROW('Sanitation Data'!F84)),NA())</f>
        <v>#N/A</v>
      </c>
      <c r="AJ90" s="97" t="e">
        <f ca="true">+IF(AND(ISNUMBER(OFFSET('Sanitation Data'!$F$12,0,10*ROW('Sanitation Data'!F84))),'Data Summary'!CY90="Yes"),OFFSET('Sanitation Data'!$F$12,0,10*ROW('Sanitation Data'!F84)),NA())</f>
        <v>#N/A</v>
      </c>
      <c r="AK90" s="97" t="e">
        <f ca="true">+IF(AND(ISNUMBER(OFFSET('Sanitation Data'!$G$4,0,10*ROW('Sanitation Data'!G84))),'Data Summary'!CZ90="Yes"),100-OFFSET('Sanitation Data'!$G$4,0,10*ROW('Sanitation Data'!G84)),NA())</f>
        <v>#N/A</v>
      </c>
      <c r="AL90" s="97" t="e">
        <f ca="true">+IF(AND(ISNUMBER(OFFSET('Sanitation Data'!$G$6,0,10*ROW('Sanitation Data'!G84))),'Data Summary'!DA90="Yes"),OFFSET('Sanitation Data'!$G$6,0,10*ROW('Sanitation Data'!G84)),NA())</f>
        <v>#N/A</v>
      </c>
      <c r="AM90" s="97" t="e">
        <f ca="true">+IF(AND(ISNUMBER(OFFSET('Sanitation Data'!$G$10,0,10*ROW('Sanitation Data'!G84))),'Data Summary'!DB90="Yes"),OFFSET('Sanitation Data'!$G$10,0,10*ROW('Sanitation Data'!G84)),NA())</f>
        <v>#N/A</v>
      </c>
      <c r="AN90" s="97" t="e">
        <f ca="true">+IF(AND(ISNUMBER(OFFSET('Sanitation Data'!$G$11,0,10*ROW('Sanitation Data'!G84))),'Data Summary'!DC90="Yes"),OFFSET('Sanitation Data'!$G$11,0,10*ROW('Sanitation Data'!G84)),NA())</f>
        <v>#N/A</v>
      </c>
      <c r="AO90" s="97" t="e">
        <f ca="true">+IF(AND(ISNUMBER(OFFSET('Sanitation Data'!$G$12,0,10*ROW('Sanitation Data'!G84))),'Data Summary'!DD90="Yes"),OFFSET('Sanitation Data'!$G$12,0,10*ROW('Sanitation Data'!G84)),NA())</f>
        <v>#N/A</v>
      </c>
      <c r="AP90" s="97" t="e">
        <f ca="true">+IF(AND(ISNUMBER(OFFSET('Sanitation Data'!$H$4,0,10*ROW('Sanitation Data'!H84))),'Data Summary'!DE90="Yes"),100-OFFSET('Sanitation Data'!$H$4,0,10*ROW('Sanitation Data'!H84)),NA())</f>
        <v>#N/A</v>
      </c>
      <c r="AQ90" s="97" t="e">
        <f ca="true">+IF(AND(ISNUMBER(OFFSET('Sanitation Data'!$H$6,0,10*ROW('Sanitation Data'!H84))),'Data Summary'!DF90="Yes"),OFFSET('Sanitation Data'!$H$6,0,10*ROW('Sanitation Data'!H84)),NA())</f>
        <v>#N/A</v>
      </c>
      <c r="AR90" s="97" t="e">
        <f ca="true">+IF(AND(ISNUMBER(OFFSET('Sanitation Data'!$H$10,0,10*ROW('Sanitation Data'!H84))),'Data Summary'!DG90="Yes"),OFFSET('Sanitation Data'!$H$10,0,10*ROW('Sanitation Data'!H84)),NA())</f>
        <v>#N/A</v>
      </c>
      <c r="AS90" s="97" t="e">
        <f ca="true">+IF(AND(ISNUMBER(OFFSET('Sanitation Data'!$H$11,0,10*ROW('Sanitation Data'!H84))),'Data Summary'!DH90="Yes"),OFFSET('Sanitation Data'!$H$11,0,10*ROW('Sanitation Data'!H84)),NA())</f>
        <v>#N/A</v>
      </c>
      <c r="AT90" s="97" t="e">
        <f ca="true">+IF(AND(ISNUMBER(OFFSET('Sanitation Data'!$H$12,0,10*ROW('Sanitation Data'!H84))),'Data Summary'!DI90="Yes"),OFFSET('Sanitation Data'!$H$12,0,10*ROW('Sanitation Data'!H84)),NA())</f>
        <v>#N/A</v>
      </c>
      <c r="AU90" s="97" t="e">
        <f ca="true">+IF(AND(ISNUMBER(OFFSET('Sanitation Data'!$I$4,0,10*ROW('Sanitation Data'!I84))),'Data Summary'!DJ90="Yes"),100-OFFSET('Sanitation Data'!$I$4,0,10*ROW('Sanitation Data'!I84)),NA())</f>
        <v>#N/A</v>
      </c>
      <c r="AV90" s="97" t="e">
        <f ca="true">+IF(AND(ISNUMBER(OFFSET('Sanitation Data'!$I$6,0,10*ROW('Sanitation Data'!I84))),'Data Summary'!DK90="Yes"),OFFSET('Sanitation Data'!$I$6,0,10*ROW('Sanitation Data'!I84)),NA())</f>
        <v>#N/A</v>
      </c>
      <c r="AW90" s="97" t="e">
        <f ca="true">+IF(AND(ISNUMBER(OFFSET('Sanitation Data'!$I$10,0,10*ROW('Sanitation Data'!I84))),'Data Summary'!DL90="Yes"),OFFSET('Sanitation Data'!$I$10,0,10*ROW('Sanitation Data'!I84)),NA())</f>
        <v>#N/A</v>
      </c>
      <c r="AX90" s="97" t="e">
        <f ca="true">+IF(AND(ISNUMBER(OFFSET('Sanitation Data'!$I$11,0,10*ROW('Sanitation Data'!I84))),'Data Summary'!DM90="Yes"),OFFSET('Sanitation Data'!$I$11,0,10*ROW('Sanitation Data'!I84)),NA())</f>
        <v>#N/A</v>
      </c>
      <c r="AY90" s="97" t="e">
        <f ca="true">+IF(AND(ISNUMBER(OFFSET('Sanitation Data'!$I$12,0,10*ROW('Sanitation Data'!I84))),'Data Summary'!DN90="Yes"),OFFSET('Sanitation Data'!$I$12,0,10*ROW('Sanitation Data'!I84)),NA())</f>
        <v>#N/A</v>
      </c>
      <c r="AZ90" s="98" t="e">
        <f ca="true">+IF(AND(ISNUMBER(OFFSET('Hygiene Data'!$D$5,0,10*ROW('Hygiene Data'!D84))),'Data Summary'!DO90="Yes"),OFFSET('Hygiene Data'!$D$5,0,10*ROW('Hygiene Data'!D84)),NA())</f>
        <v>#N/A</v>
      </c>
      <c r="BA90" s="98" t="e">
        <f ca="true">+IF(AND(ISNUMBER(OFFSET('Hygiene Data'!$D$7,0,10*ROW('Hygiene Data'!D84))),'Data Summary'!DP90="Yes"),OFFSET('Hygiene Data'!$D$7,0,10*ROW('Hygiene Data'!D84)),NA())</f>
        <v>#N/A</v>
      </c>
      <c r="BB90" s="98" t="e">
        <f ca="true">+IF(AND(ISNUMBER(OFFSET('Hygiene Data'!$D$9,0,10*ROW('Hygiene Data'!D84))),'Data Summary'!DQ90="Yes"),OFFSET('Hygiene Data'!$D$9,0,10*ROW('Hygiene Data'!D84)),NA())</f>
        <v>#N/A</v>
      </c>
      <c r="BC90" s="98" t="e">
        <f ca="true">+IF(AND(ISNUMBER(OFFSET('Hygiene Data'!$E$5,0,10*ROW('Hygiene Data'!E84))),'Data Summary'!DR90="Yes"),OFFSET('Hygiene Data'!$E$5,0,10*ROW('Hygiene Data'!E84)),NA())</f>
        <v>#N/A</v>
      </c>
      <c r="BD90" s="98" t="e">
        <f ca="true">+IF(AND(ISNUMBER(OFFSET('Hygiene Data'!$E$7,0,10*ROW('Hygiene Data'!E84))),'Data Summary'!DS90="Yes"),OFFSET('Hygiene Data'!$E$7,0,10*ROW('Hygiene Data'!E84)),NA())</f>
        <v>#N/A</v>
      </c>
      <c r="BE90" s="98" t="e">
        <f ca="true">+IF(AND(ISNUMBER(OFFSET('Hygiene Data'!$E$9,0,10*ROW('Hygiene Data'!E84))),'Data Summary'!DT90="Yes"),OFFSET('Hygiene Data'!$E$9,0,10*ROW('Hygiene Data'!E84)),NA())</f>
        <v>#N/A</v>
      </c>
      <c r="BF90" s="98" t="e">
        <f ca="true">+IF(AND(ISNUMBER(OFFSET('Hygiene Data'!$F$5,0,10*ROW('Hygiene Data'!F84))),'Data Summary'!DU90="Yes"),OFFSET('Hygiene Data'!$F$5,0,10*ROW('Hygiene Data'!F84)),NA())</f>
        <v>#N/A</v>
      </c>
      <c r="BG90" s="98" t="e">
        <f ca="true">+IF(AND(ISNUMBER(OFFSET('Hygiene Data'!$F$7,0,10*ROW('Hygiene Data'!F84))),'Data Summary'!DV90="Yes"),OFFSET('Hygiene Data'!$F$7,0,10*ROW('Hygiene Data'!F84)),NA())</f>
        <v>#N/A</v>
      </c>
      <c r="BH90" s="98" t="e">
        <f ca="true">+IF(AND(ISNUMBER(OFFSET('Hygiene Data'!$F$9,0,10*ROW('Hygiene Data'!F84))),'Data Summary'!DW90="Yes"),OFFSET('Hygiene Data'!$F$9,0,10*ROW('Hygiene Data'!F84)),NA())</f>
        <v>#N/A</v>
      </c>
      <c r="BI90" s="98" t="e">
        <f ca="true">+IF(AND(ISNUMBER(OFFSET('Hygiene Data'!$G$5,0,10*ROW('Hygiene Data'!G84))),'Data Summary'!DX90="Yes"),OFFSET('Hygiene Data'!$G$5,0,10*ROW('Hygiene Data'!G84)),NA())</f>
        <v>#N/A</v>
      </c>
      <c r="BJ90" s="98" t="e">
        <f ca="true">+IF(AND(ISNUMBER(OFFSET('Hygiene Data'!$G$7,0,10*ROW('Hygiene Data'!G84))),'Data Summary'!DY90="Yes"),OFFSET('Hygiene Data'!$G$7,0,10*ROW('Hygiene Data'!G84)),NA())</f>
        <v>#N/A</v>
      </c>
      <c r="BK90" s="98" t="e">
        <f ca="true">+IF(AND(ISNUMBER(OFFSET('Hygiene Data'!$G$9,0,10*ROW('Hygiene Data'!G84))),'Data Summary'!DZ90="Yes"),OFFSET('Hygiene Data'!$G$9,0,10*ROW('Hygiene Data'!G84)),NA())</f>
        <v>#N/A</v>
      </c>
      <c r="BL90" s="98" t="e">
        <f ca="true">+IF(AND(ISNUMBER(OFFSET('Hygiene Data'!$H$5,0,10*ROW('Hygiene Data'!H84))),'Data Summary'!EA90="Yes"),OFFSET('Hygiene Data'!$H$5,0,10*ROW('Hygiene Data'!H84)),NA())</f>
        <v>#N/A</v>
      </c>
      <c r="BM90" s="98" t="e">
        <f ca="true">+IF(AND(ISNUMBER(OFFSET('Hygiene Data'!$H$7,0,10*ROW('Hygiene Data'!H84))),'Data Summary'!EB90="Yes"),OFFSET('Hygiene Data'!$H$7,0,10*ROW('Hygiene Data'!H84)),NA())</f>
        <v>#N/A</v>
      </c>
      <c r="BN90" s="98" t="e">
        <f ca="true">+IF(AND(ISNUMBER(OFFSET('Hygiene Data'!$H$9,0,10*ROW('Hygiene Data'!H84))),'Data Summary'!EC90="Yes"),OFFSET('Hygiene Data'!$H$9,0,10*ROW('Hygiene Data'!H84)),NA())</f>
        <v>#N/A</v>
      </c>
      <c r="BO90" s="98" t="e">
        <f ca="true">+IF(AND(ISNUMBER(OFFSET('Hygiene Data'!$I$5,0,10*ROW('Hygiene Data'!I84))),'Data Summary'!ED90="Yes"),OFFSET('Hygiene Data'!$I$5,0,10*ROW('Hygiene Data'!I84)),NA())</f>
        <v>#N/A</v>
      </c>
      <c r="BP90" s="98" t="e">
        <f ca="true">+IF(AND(ISNUMBER(OFFSET('Hygiene Data'!$I$7,0,10*ROW('Hygiene Data'!I84))),'Data Summary'!EE90="Yes"),OFFSET('Hygiene Data'!$I$7,0,10*ROW('Hygiene Data'!I84)),NA())</f>
        <v>#N/A</v>
      </c>
      <c r="BQ90" s="98" t="e">
        <f ca="true">+IF(AND(ISNUMBER(OFFSET('Hygiene Data'!$I$9,0,10*ROW('Hygiene Data'!I84))),'Data Summary'!EF90="Yes"),OFFSET('Hygiene Data'!$I$9,0,10*ROW('Hygiene Data'!I84)),NA())</f>
        <v>#N/A</v>
      </c>
    </row>
    <row xmlns:x14ac="http://schemas.microsoft.com/office/spreadsheetml/2009/9/ac" r="91" x14ac:dyDescent="0.2">
      <c r="A91" s="339" t="e">
        <f ca="true">+RIGHT('Data Summary'!A91,LEN('Data Summary'!A91)-9)</f>
        <v>#VALUE!</v>
      </c>
      <c r="B91" s="36" t="str">
        <f ca="true">+IF(ISTEXT('Data Summary'!B91),'Data Summary'!B91,"")</f>
        <v/>
      </c>
      <c r="C91" s="338" t="e">
        <f ca="true">+VALUE('Data Summary'!C91)</f>
        <v>#VALUE!</v>
      </c>
      <c r="D91" s="96" t="e">
        <f ca="true">+IF(AND(ISNUMBER(OFFSET('Water Data'!$D$4,0,10*ROW('Water Data'!D85))),'Data Summary'!BS91="Yes"),100-OFFSET('Water Data'!$D$4,0,10*ROW('Water Data'!D85)),NA())</f>
        <v>#N/A</v>
      </c>
      <c r="E91" s="96" t="e">
        <f ca="true">+IF(AND(ISNUMBER(OFFSET('Water Data'!$D$6,0,10*ROW('Water Data'!D85))),'Data Summary'!BT91="Yes"),OFFSET('Water Data'!$D$6,0,10*ROW('Water Data'!D85)),NA())</f>
        <v>#N/A</v>
      </c>
      <c r="F91" s="96" t="e">
        <f ca="true">+IF(AND(ISNUMBER(OFFSET('Water Data'!$D$9,0,10*ROW('Water Data'!D85))),'Data Summary'!BU91="Yes"),OFFSET('Water Data'!$D$9,0,10*ROW('Water Data'!D85)),NA())</f>
        <v>#N/A</v>
      </c>
      <c r="G91" s="96" t="e">
        <f ca="true">+IF(AND(ISNUMBER(OFFSET('Water Data'!$E$4,0,10*ROW('Water Data'!E85))),'Data Summary'!BV91="Yes"),100-OFFSET('Water Data'!$E$4,0,10*ROW('Water Data'!E85)),NA())</f>
        <v>#N/A</v>
      </c>
      <c r="H91" s="96" t="e">
        <f ca="true">+IF(AND(ISNUMBER(OFFSET('Water Data'!$E$6,0,10*ROW('Water Data'!E85))),'Data Summary'!BW91="Yes"),OFFSET('Water Data'!$E$6,0,10*ROW('Water Data'!E85)),NA())</f>
        <v>#N/A</v>
      </c>
      <c r="I91" s="96" t="e">
        <f ca="true">+IF(AND(ISNUMBER(OFFSET('Water Data'!$E$9,0,10*ROW('Water Data'!E85))),'Data Summary'!BX91="Yes"),OFFSET('Water Data'!$E$9,0,10*ROW('Water Data'!E85)),NA())</f>
        <v>#N/A</v>
      </c>
      <c r="J91" s="96" t="e">
        <f ca="true">+IF(AND(ISNUMBER(OFFSET('Water Data'!$F$4,0,10*ROW('Water Data'!F85))),'Data Summary'!BY91="Yes"),100-OFFSET('Water Data'!$F$4,0,10*ROW('Water Data'!F85)),NA())</f>
        <v>#N/A</v>
      </c>
      <c r="K91" s="96" t="e">
        <f ca="true">+IF(AND(ISNUMBER(OFFSET('Water Data'!$F$6,0,10*ROW('Water Data'!F85))),'Data Summary'!BZ91="Yes"),OFFSET('Water Data'!$F$6,0,10*ROW('Water Data'!F85)),NA())</f>
        <v>#N/A</v>
      </c>
      <c r="L91" s="96" t="e">
        <f ca="true">+IF(AND(ISNUMBER(OFFSET('Water Data'!$F$9,0,10*ROW('Water Data'!F85))),'Data Summary'!CA91="Yes"),OFFSET('Water Data'!$F$9,0,10*ROW('Water Data'!F85)),NA())</f>
        <v>#N/A</v>
      </c>
      <c r="M91" s="96" t="e">
        <f ca="true">+IF(AND(ISNUMBER(OFFSET('Water Data'!$G$4,0,10*ROW('Water Data'!G85))),'Data Summary'!CB91="Yes"),100-OFFSET('Water Data'!$G$4,0,10*ROW('Water Data'!G85)),NA())</f>
        <v>#N/A</v>
      </c>
      <c r="N91" s="96" t="e">
        <f ca="true">+IF(AND(ISNUMBER(OFFSET('Water Data'!$G$6,0,10*ROW('Water Data'!G85))),'Data Summary'!CC91="Yes"),OFFSET('Water Data'!$G$6,0,10*ROW('Water Data'!G85)),NA())</f>
        <v>#N/A</v>
      </c>
      <c r="O91" s="96" t="e">
        <f ca="true">+IF(AND(ISNUMBER(OFFSET('Water Data'!$G$9,0,10*ROW('Water Data'!G85))),'Data Summary'!CD91="Yes"),OFFSET('Water Data'!$G$9,0,10*ROW('Water Data'!G85)),NA())</f>
        <v>#N/A</v>
      </c>
      <c r="P91" s="96" t="e">
        <f ca="true">+IF(AND(ISNUMBER(OFFSET('Water Data'!$H$4,0,10*ROW('Water Data'!H85))),'Data Summary'!CE91="Yes"),100-OFFSET('Water Data'!$H$4,0,10*ROW('Water Data'!H85)),NA())</f>
        <v>#N/A</v>
      </c>
      <c r="Q91" s="96" t="e">
        <f ca="true">+IF(AND(ISNUMBER(OFFSET('Water Data'!$H$6,0,10*ROW('Water Data'!H85))),'Data Summary'!CF91="Yes"),OFFSET('Water Data'!$H$6,0,10*ROW('Water Data'!H85)),NA())</f>
        <v>#N/A</v>
      </c>
      <c r="R91" s="96" t="e">
        <f ca="true">+IF(AND(ISNUMBER(OFFSET('Water Data'!$H$9,0,10*ROW('Water Data'!H85))),'Data Summary'!CG91="Yes"),OFFSET('Water Data'!$H$9,0,10*ROW('Water Data'!H85)),NA())</f>
        <v>#N/A</v>
      </c>
      <c r="S91" s="96" t="e">
        <f ca="true">+IF(AND(ISNUMBER(OFFSET('Water Data'!$I$4,0,10*ROW('Water Data'!I85))),'Data Summary'!CH91="Yes"),100-OFFSET('Water Data'!$I$4,0,10*ROW('Water Data'!I85)),NA())</f>
        <v>#N/A</v>
      </c>
      <c r="T91" s="96" t="e">
        <f ca="true">+IF(AND(ISNUMBER(OFFSET('Water Data'!$I$6,0,10*ROW('Water Data'!I85))),'Data Summary'!CI91="Yes"),OFFSET('Water Data'!$I$6,0,10*ROW('Water Data'!I85)),NA())</f>
        <v>#N/A</v>
      </c>
      <c r="U91" s="96" t="e">
        <f ca="true">+IF(AND(ISNUMBER(OFFSET('Water Data'!$I$9,0,10*ROW('Water Data'!I85))),'Data Summary'!CJ91="Yes"),OFFSET('Water Data'!$I$9,0,10*ROW('Water Data'!I85)),NA())</f>
        <v>#N/A</v>
      </c>
      <c r="V91" s="97" t="e">
        <f ca="true">+IF(AND(ISNUMBER(OFFSET('Sanitation Data'!$D$4,0,10*ROW('Sanitation Data'!D85))),'Data Summary'!CK91="Yes"),100-OFFSET('Sanitation Data'!$D$4,0,10*ROW('Sanitation Data'!D85)),NA())</f>
        <v>#N/A</v>
      </c>
      <c r="W91" s="97" t="e">
        <f ca="true">+IF(AND(ISNUMBER(OFFSET('Sanitation Data'!$D$6,0,10*ROW('Sanitation Data'!D85))),'Data Summary'!CL91="Yes"),OFFSET('Sanitation Data'!$D$6,0,10*ROW('Sanitation Data'!D85)),NA())</f>
        <v>#N/A</v>
      </c>
      <c r="X91" s="97" t="e">
        <f ca="true">+IF(AND(ISNUMBER(OFFSET('Sanitation Data'!$D$10,0,10*ROW('Sanitation Data'!D85))),'Data Summary'!CM91="Yes"),OFFSET('Sanitation Data'!$D$10,0,10*ROW('Sanitation Data'!D85)),NA())</f>
        <v>#N/A</v>
      </c>
      <c r="Y91" s="97" t="e">
        <f ca="true">+IF(AND(ISNUMBER(OFFSET('Sanitation Data'!$D$11,0,10*ROW('Sanitation Data'!D85))),'Data Summary'!CN91="Yes"),OFFSET('Sanitation Data'!$D$11,0,10*ROW('Sanitation Data'!D85)),NA())</f>
        <v>#N/A</v>
      </c>
      <c r="Z91" s="97" t="e">
        <f ca="true">+IF(AND(ISNUMBER(OFFSET('Sanitation Data'!$D$12,0,10*ROW('Sanitation Data'!D85))),'Data Summary'!CO91="Yes"),OFFSET('Sanitation Data'!$D$12,0,10*ROW('Sanitation Data'!D85)),NA())</f>
        <v>#N/A</v>
      </c>
      <c r="AA91" s="97" t="e">
        <f ca="true">+IF(AND(ISNUMBER(OFFSET('Sanitation Data'!$E$4,0,10*ROW('Sanitation Data'!E85))),'Data Summary'!CP91="Yes"),100-OFFSET('Sanitation Data'!$E$4,0,10*ROW('Sanitation Data'!E85)),NA())</f>
        <v>#N/A</v>
      </c>
      <c r="AB91" s="97" t="e">
        <f ca="true">+IF(AND(ISNUMBER(OFFSET('Sanitation Data'!$E$6,0,10*ROW('Sanitation Data'!E85))),'Data Summary'!CQ91="Yes"),OFFSET('Sanitation Data'!$E$6,0,10*ROW('Sanitation Data'!E85)),NA())</f>
        <v>#N/A</v>
      </c>
      <c r="AC91" s="97" t="e">
        <f ca="true">+IF(AND(ISNUMBER(OFFSET('Sanitation Data'!$E$10,0,10*ROW('Sanitation Data'!E85))),'Data Summary'!CR91="Yes"),OFFSET('Sanitation Data'!$E$10,0,10*ROW('Sanitation Data'!E85)),NA())</f>
        <v>#N/A</v>
      </c>
      <c r="AD91" s="97" t="e">
        <f ca="true">+IF(AND(ISNUMBER(OFFSET('Sanitation Data'!$E$11,0,10*ROW('Sanitation Data'!E85))),'Data Summary'!CS91="Yes"),OFFSET('Sanitation Data'!$E$11,0,10*ROW('Sanitation Data'!E85)),NA())</f>
        <v>#N/A</v>
      </c>
      <c r="AE91" s="97" t="e">
        <f ca="true">+IF(AND(ISNUMBER(OFFSET('Sanitation Data'!$E$12,0,10*ROW('Sanitation Data'!E85))),'Data Summary'!CT91="Yes"),OFFSET('Sanitation Data'!$E$12,0,10*ROW('Sanitation Data'!E85)),NA())</f>
        <v>#N/A</v>
      </c>
      <c r="AF91" s="97" t="e">
        <f ca="true">+IF(AND(ISNUMBER(OFFSET('Sanitation Data'!$F$4,0,10*ROW('Sanitation Data'!F85))),'Data Summary'!CU91="Yes"),100-OFFSET('Sanitation Data'!$F$4,0,10*ROW('Sanitation Data'!F85)),NA())</f>
        <v>#N/A</v>
      </c>
      <c r="AG91" s="97" t="e">
        <f ca="true">+IF(AND(ISNUMBER(OFFSET('Sanitation Data'!$F$6,0,10*ROW('Sanitation Data'!F85))),'Data Summary'!CV91="Yes"),OFFSET('Sanitation Data'!$F$6,0,10*ROW('Sanitation Data'!F85)),NA())</f>
        <v>#N/A</v>
      </c>
      <c r="AH91" s="97" t="e">
        <f ca="true">+IF(AND(ISNUMBER(OFFSET('Sanitation Data'!$F$10,0,10*ROW('Sanitation Data'!F85))),'Data Summary'!CW91="Yes"),OFFSET('Sanitation Data'!$F$10,0,10*ROW('Sanitation Data'!F85)),NA())</f>
        <v>#N/A</v>
      </c>
      <c r="AI91" s="97" t="e">
        <f ca="true">+IF(AND(ISNUMBER(OFFSET('Sanitation Data'!$F$11,0,10*ROW('Sanitation Data'!F85))),'Data Summary'!CX91="Yes"),OFFSET('Sanitation Data'!$F$11,0,10*ROW('Sanitation Data'!F85)),NA())</f>
        <v>#N/A</v>
      </c>
      <c r="AJ91" s="97" t="e">
        <f ca="true">+IF(AND(ISNUMBER(OFFSET('Sanitation Data'!$F$12,0,10*ROW('Sanitation Data'!F85))),'Data Summary'!CY91="Yes"),OFFSET('Sanitation Data'!$F$12,0,10*ROW('Sanitation Data'!F85)),NA())</f>
        <v>#N/A</v>
      </c>
      <c r="AK91" s="97" t="e">
        <f ca="true">+IF(AND(ISNUMBER(OFFSET('Sanitation Data'!$G$4,0,10*ROW('Sanitation Data'!G85))),'Data Summary'!CZ91="Yes"),100-OFFSET('Sanitation Data'!$G$4,0,10*ROW('Sanitation Data'!G85)),NA())</f>
        <v>#N/A</v>
      </c>
      <c r="AL91" s="97" t="e">
        <f ca="true">+IF(AND(ISNUMBER(OFFSET('Sanitation Data'!$G$6,0,10*ROW('Sanitation Data'!G85))),'Data Summary'!DA91="Yes"),OFFSET('Sanitation Data'!$G$6,0,10*ROW('Sanitation Data'!G85)),NA())</f>
        <v>#N/A</v>
      </c>
      <c r="AM91" s="97" t="e">
        <f ca="true">+IF(AND(ISNUMBER(OFFSET('Sanitation Data'!$G$10,0,10*ROW('Sanitation Data'!G85))),'Data Summary'!DB91="Yes"),OFFSET('Sanitation Data'!$G$10,0,10*ROW('Sanitation Data'!G85)),NA())</f>
        <v>#N/A</v>
      </c>
      <c r="AN91" s="97" t="e">
        <f ca="true">+IF(AND(ISNUMBER(OFFSET('Sanitation Data'!$G$11,0,10*ROW('Sanitation Data'!G85))),'Data Summary'!DC91="Yes"),OFFSET('Sanitation Data'!$G$11,0,10*ROW('Sanitation Data'!G85)),NA())</f>
        <v>#N/A</v>
      </c>
      <c r="AO91" s="97" t="e">
        <f ca="true">+IF(AND(ISNUMBER(OFFSET('Sanitation Data'!$G$12,0,10*ROW('Sanitation Data'!G85))),'Data Summary'!DD91="Yes"),OFFSET('Sanitation Data'!$G$12,0,10*ROW('Sanitation Data'!G85)),NA())</f>
        <v>#N/A</v>
      </c>
      <c r="AP91" s="97" t="e">
        <f ca="true">+IF(AND(ISNUMBER(OFFSET('Sanitation Data'!$H$4,0,10*ROW('Sanitation Data'!H85))),'Data Summary'!DE91="Yes"),100-OFFSET('Sanitation Data'!$H$4,0,10*ROW('Sanitation Data'!H85)),NA())</f>
        <v>#N/A</v>
      </c>
      <c r="AQ91" s="97" t="e">
        <f ca="true">+IF(AND(ISNUMBER(OFFSET('Sanitation Data'!$H$6,0,10*ROW('Sanitation Data'!H85))),'Data Summary'!DF91="Yes"),OFFSET('Sanitation Data'!$H$6,0,10*ROW('Sanitation Data'!H85)),NA())</f>
        <v>#N/A</v>
      </c>
      <c r="AR91" s="97" t="e">
        <f ca="true">+IF(AND(ISNUMBER(OFFSET('Sanitation Data'!$H$10,0,10*ROW('Sanitation Data'!H85))),'Data Summary'!DG91="Yes"),OFFSET('Sanitation Data'!$H$10,0,10*ROW('Sanitation Data'!H85)),NA())</f>
        <v>#N/A</v>
      </c>
      <c r="AS91" s="97" t="e">
        <f ca="true">+IF(AND(ISNUMBER(OFFSET('Sanitation Data'!$H$11,0,10*ROW('Sanitation Data'!H85))),'Data Summary'!DH91="Yes"),OFFSET('Sanitation Data'!$H$11,0,10*ROW('Sanitation Data'!H85)),NA())</f>
        <v>#N/A</v>
      </c>
      <c r="AT91" s="97" t="e">
        <f ca="true">+IF(AND(ISNUMBER(OFFSET('Sanitation Data'!$H$12,0,10*ROW('Sanitation Data'!H85))),'Data Summary'!DI91="Yes"),OFFSET('Sanitation Data'!$H$12,0,10*ROW('Sanitation Data'!H85)),NA())</f>
        <v>#N/A</v>
      </c>
      <c r="AU91" s="97" t="e">
        <f ca="true">+IF(AND(ISNUMBER(OFFSET('Sanitation Data'!$I$4,0,10*ROW('Sanitation Data'!I85))),'Data Summary'!DJ91="Yes"),100-OFFSET('Sanitation Data'!$I$4,0,10*ROW('Sanitation Data'!I85)),NA())</f>
        <v>#N/A</v>
      </c>
      <c r="AV91" s="97" t="e">
        <f ca="true">+IF(AND(ISNUMBER(OFFSET('Sanitation Data'!$I$6,0,10*ROW('Sanitation Data'!I85))),'Data Summary'!DK91="Yes"),OFFSET('Sanitation Data'!$I$6,0,10*ROW('Sanitation Data'!I85)),NA())</f>
        <v>#N/A</v>
      </c>
      <c r="AW91" s="97" t="e">
        <f ca="true">+IF(AND(ISNUMBER(OFFSET('Sanitation Data'!$I$10,0,10*ROW('Sanitation Data'!I85))),'Data Summary'!DL91="Yes"),OFFSET('Sanitation Data'!$I$10,0,10*ROW('Sanitation Data'!I85)),NA())</f>
        <v>#N/A</v>
      </c>
      <c r="AX91" s="97" t="e">
        <f ca="true">+IF(AND(ISNUMBER(OFFSET('Sanitation Data'!$I$11,0,10*ROW('Sanitation Data'!I85))),'Data Summary'!DM91="Yes"),OFFSET('Sanitation Data'!$I$11,0,10*ROW('Sanitation Data'!I85)),NA())</f>
        <v>#N/A</v>
      </c>
      <c r="AY91" s="97" t="e">
        <f ca="true">+IF(AND(ISNUMBER(OFFSET('Sanitation Data'!$I$12,0,10*ROW('Sanitation Data'!I85))),'Data Summary'!DN91="Yes"),OFFSET('Sanitation Data'!$I$12,0,10*ROW('Sanitation Data'!I85)),NA())</f>
        <v>#N/A</v>
      </c>
      <c r="AZ91" s="98" t="e">
        <f ca="true">+IF(AND(ISNUMBER(OFFSET('Hygiene Data'!$D$5,0,10*ROW('Hygiene Data'!D85))),'Data Summary'!DO91="Yes"),OFFSET('Hygiene Data'!$D$5,0,10*ROW('Hygiene Data'!D85)),NA())</f>
        <v>#N/A</v>
      </c>
      <c r="BA91" s="98" t="e">
        <f ca="true">+IF(AND(ISNUMBER(OFFSET('Hygiene Data'!$D$7,0,10*ROW('Hygiene Data'!D85))),'Data Summary'!DP91="Yes"),OFFSET('Hygiene Data'!$D$7,0,10*ROW('Hygiene Data'!D85)),NA())</f>
        <v>#N/A</v>
      </c>
      <c r="BB91" s="98" t="e">
        <f ca="true">+IF(AND(ISNUMBER(OFFSET('Hygiene Data'!$D$9,0,10*ROW('Hygiene Data'!D85))),'Data Summary'!DQ91="Yes"),OFFSET('Hygiene Data'!$D$9,0,10*ROW('Hygiene Data'!D85)),NA())</f>
        <v>#N/A</v>
      </c>
      <c r="BC91" s="98" t="e">
        <f ca="true">+IF(AND(ISNUMBER(OFFSET('Hygiene Data'!$E$5,0,10*ROW('Hygiene Data'!E85))),'Data Summary'!DR91="Yes"),OFFSET('Hygiene Data'!$E$5,0,10*ROW('Hygiene Data'!E85)),NA())</f>
        <v>#N/A</v>
      </c>
      <c r="BD91" s="98" t="e">
        <f ca="true">+IF(AND(ISNUMBER(OFFSET('Hygiene Data'!$E$7,0,10*ROW('Hygiene Data'!E85))),'Data Summary'!DS91="Yes"),OFFSET('Hygiene Data'!$E$7,0,10*ROW('Hygiene Data'!E85)),NA())</f>
        <v>#N/A</v>
      </c>
      <c r="BE91" s="98" t="e">
        <f ca="true">+IF(AND(ISNUMBER(OFFSET('Hygiene Data'!$E$9,0,10*ROW('Hygiene Data'!E85))),'Data Summary'!DT91="Yes"),OFFSET('Hygiene Data'!$E$9,0,10*ROW('Hygiene Data'!E85)),NA())</f>
        <v>#N/A</v>
      </c>
      <c r="BF91" s="98" t="e">
        <f ca="true">+IF(AND(ISNUMBER(OFFSET('Hygiene Data'!$F$5,0,10*ROW('Hygiene Data'!F85))),'Data Summary'!DU91="Yes"),OFFSET('Hygiene Data'!$F$5,0,10*ROW('Hygiene Data'!F85)),NA())</f>
        <v>#N/A</v>
      </c>
      <c r="BG91" s="98" t="e">
        <f ca="true">+IF(AND(ISNUMBER(OFFSET('Hygiene Data'!$F$7,0,10*ROW('Hygiene Data'!F85))),'Data Summary'!DV91="Yes"),OFFSET('Hygiene Data'!$F$7,0,10*ROW('Hygiene Data'!F85)),NA())</f>
        <v>#N/A</v>
      </c>
      <c r="BH91" s="98" t="e">
        <f ca="true">+IF(AND(ISNUMBER(OFFSET('Hygiene Data'!$F$9,0,10*ROW('Hygiene Data'!F85))),'Data Summary'!DW91="Yes"),OFFSET('Hygiene Data'!$F$9,0,10*ROW('Hygiene Data'!F85)),NA())</f>
        <v>#N/A</v>
      </c>
      <c r="BI91" s="98" t="e">
        <f ca="true">+IF(AND(ISNUMBER(OFFSET('Hygiene Data'!$G$5,0,10*ROW('Hygiene Data'!G85))),'Data Summary'!DX91="Yes"),OFFSET('Hygiene Data'!$G$5,0,10*ROW('Hygiene Data'!G85)),NA())</f>
        <v>#N/A</v>
      </c>
      <c r="BJ91" s="98" t="e">
        <f ca="true">+IF(AND(ISNUMBER(OFFSET('Hygiene Data'!$G$7,0,10*ROW('Hygiene Data'!G85))),'Data Summary'!DY91="Yes"),OFFSET('Hygiene Data'!$G$7,0,10*ROW('Hygiene Data'!G85)),NA())</f>
        <v>#N/A</v>
      </c>
      <c r="BK91" s="98" t="e">
        <f ca="true">+IF(AND(ISNUMBER(OFFSET('Hygiene Data'!$G$9,0,10*ROW('Hygiene Data'!G85))),'Data Summary'!DZ91="Yes"),OFFSET('Hygiene Data'!$G$9,0,10*ROW('Hygiene Data'!G85)),NA())</f>
        <v>#N/A</v>
      </c>
      <c r="BL91" s="98" t="e">
        <f ca="true">+IF(AND(ISNUMBER(OFFSET('Hygiene Data'!$H$5,0,10*ROW('Hygiene Data'!H85))),'Data Summary'!EA91="Yes"),OFFSET('Hygiene Data'!$H$5,0,10*ROW('Hygiene Data'!H85)),NA())</f>
        <v>#N/A</v>
      </c>
      <c r="BM91" s="98" t="e">
        <f ca="true">+IF(AND(ISNUMBER(OFFSET('Hygiene Data'!$H$7,0,10*ROW('Hygiene Data'!H85))),'Data Summary'!EB91="Yes"),OFFSET('Hygiene Data'!$H$7,0,10*ROW('Hygiene Data'!H85)),NA())</f>
        <v>#N/A</v>
      </c>
      <c r="BN91" s="98" t="e">
        <f ca="true">+IF(AND(ISNUMBER(OFFSET('Hygiene Data'!$H$9,0,10*ROW('Hygiene Data'!H85))),'Data Summary'!EC91="Yes"),OFFSET('Hygiene Data'!$H$9,0,10*ROW('Hygiene Data'!H85)),NA())</f>
        <v>#N/A</v>
      </c>
      <c r="BO91" s="98" t="e">
        <f ca="true">+IF(AND(ISNUMBER(OFFSET('Hygiene Data'!$I$5,0,10*ROW('Hygiene Data'!I85))),'Data Summary'!ED91="Yes"),OFFSET('Hygiene Data'!$I$5,0,10*ROW('Hygiene Data'!I85)),NA())</f>
        <v>#N/A</v>
      </c>
      <c r="BP91" s="98" t="e">
        <f ca="true">+IF(AND(ISNUMBER(OFFSET('Hygiene Data'!$I$7,0,10*ROW('Hygiene Data'!I85))),'Data Summary'!EE91="Yes"),OFFSET('Hygiene Data'!$I$7,0,10*ROW('Hygiene Data'!I85)),NA())</f>
        <v>#N/A</v>
      </c>
      <c r="BQ91" s="98" t="e">
        <f ca="true">+IF(AND(ISNUMBER(OFFSET('Hygiene Data'!$I$9,0,10*ROW('Hygiene Data'!I85))),'Data Summary'!EF91="Yes"),OFFSET('Hygiene Data'!$I$9,0,10*ROW('Hygiene Data'!I85)),NA())</f>
        <v>#N/A</v>
      </c>
    </row>
    <row xmlns:x14ac="http://schemas.microsoft.com/office/spreadsheetml/2009/9/ac" r="92" x14ac:dyDescent="0.2">
      <c r="A92" s="339" t="e">
        <f ca="true">+RIGHT('Data Summary'!A92,LEN('Data Summary'!A92)-9)</f>
        <v>#VALUE!</v>
      </c>
      <c r="B92" s="36" t="str">
        <f ca="true">+IF(ISTEXT('Data Summary'!B92),'Data Summary'!B92,"")</f>
        <v/>
      </c>
      <c r="C92" s="338" t="e">
        <f ca="true">+VALUE('Data Summary'!C92)</f>
        <v>#VALUE!</v>
      </c>
      <c r="D92" s="96" t="e">
        <f ca="true">+IF(AND(ISNUMBER(OFFSET('Water Data'!$D$4,0,10*ROW('Water Data'!D86))),'Data Summary'!BS92="Yes"),100-OFFSET('Water Data'!$D$4,0,10*ROW('Water Data'!D86)),NA())</f>
        <v>#N/A</v>
      </c>
      <c r="E92" s="96" t="e">
        <f ca="true">+IF(AND(ISNUMBER(OFFSET('Water Data'!$D$6,0,10*ROW('Water Data'!D86))),'Data Summary'!BT92="Yes"),OFFSET('Water Data'!$D$6,0,10*ROW('Water Data'!D86)),NA())</f>
        <v>#N/A</v>
      </c>
      <c r="F92" s="96" t="e">
        <f ca="true">+IF(AND(ISNUMBER(OFFSET('Water Data'!$D$9,0,10*ROW('Water Data'!D86))),'Data Summary'!BU92="Yes"),OFFSET('Water Data'!$D$9,0,10*ROW('Water Data'!D86)),NA())</f>
        <v>#N/A</v>
      </c>
      <c r="G92" s="96" t="e">
        <f ca="true">+IF(AND(ISNUMBER(OFFSET('Water Data'!$E$4,0,10*ROW('Water Data'!E86))),'Data Summary'!BV92="Yes"),100-OFFSET('Water Data'!$E$4,0,10*ROW('Water Data'!E86)),NA())</f>
        <v>#N/A</v>
      </c>
      <c r="H92" s="96" t="e">
        <f ca="true">+IF(AND(ISNUMBER(OFFSET('Water Data'!$E$6,0,10*ROW('Water Data'!E86))),'Data Summary'!BW92="Yes"),OFFSET('Water Data'!$E$6,0,10*ROW('Water Data'!E86)),NA())</f>
        <v>#N/A</v>
      </c>
      <c r="I92" s="96" t="e">
        <f ca="true">+IF(AND(ISNUMBER(OFFSET('Water Data'!$E$9,0,10*ROW('Water Data'!E86))),'Data Summary'!BX92="Yes"),OFFSET('Water Data'!$E$9,0,10*ROW('Water Data'!E86)),NA())</f>
        <v>#N/A</v>
      </c>
      <c r="J92" s="96" t="e">
        <f ca="true">+IF(AND(ISNUMBER(OFFSET('Water Data'!$F$4,0,10*ROW('Water Data'!F86))),'Data Summary'!BY92="Yes"),100-OFFSET('Water Data'!$F$4,0,10*ROW('Water Data'!F86)),NA())</f>
        <v>#N/A</v>
      </c>
      <c r="K92" s="96" t="e">
        <f ca="true">+IF(AND(ISNUMBER(OFFSET('Water Data'!$F$6,0,10*ROW('Water Data'!F86))),'Data Summary'!BZ92="Yes"),OFFSET('Water Data'!$F$6,0,10*ROW('Water Data'!F86)),NA())</f>
        <v>#N/A</v>
      </c>
      <c r="L92" s="96" t="e">
        <f ca="true">+IF(AND(ISNUMBER(OFFSET('Water Data'!$F$9,0,10*ROW('Water Data'!F86))),'Data Summary'!CA92="Yes"),OFFSET('Water Data'!$F$9,0,10*ROW('Water Data'!F86)),NA())</f>
        <v>#N/A</v>
      </c>
      <c r="M92" s="96" t="e">
        <f ca="true">+IF(AND(ISNUMBER(OFFSET('Water Data'!$G$4,0,10*ROW('Water Data'!G86))),'Data Summary'!CB92="Yes"),100-OFFSET('Water Data'!$G$4,0,10*ROW('Water Data'!G86)),NA())</f>
        <v>#N/A</v>
      </c>
      <c r="N92" s="96" t="e">
        <f ca="true">+IF(AND(ISNUMBER(OFFSET('Water Data'!$G$6,0,10*ROW('Water Data'!G86))),'Data Summary'!CC92="Yes"),OFFSET('Water Data'!$G$6,0,10*ROW('Water Data'!G86)),NA())</f>
        <v>#N/A</v>
      </c>
      <c r="O92" s="96" t="e">
        <f ca="true">+IF(AND(ISNUMBER(OFFSET('Water Data'!$G$9,0,10*ROW('Water Data'!G86))),'Data Summary'!CD92="Yes"),OFFSET('Water Data'!$G$9,0,10*ROW('Water Data'!G86)),NA())</f>
        <v>#N/A</v>
      </c>
      <c r="P92" s="96" t="e">
        <f ca="true">+IF(AND(ISNUMBER(OFFSET('Water Data'!$H$4,0,10*ROW('Water Data'!H86))),'Data Summary'!CE92="Yes"),100-OFFSET('Water Data'!$H$4,0,10*ROW('Water Data'!H86)),NA())</f>
        <v>#N/A</v>
      </c>
      <c r="Q92" s="96" t="e">
        <f ca="true">+IF(AND(ISNUMBER(OFFSET('Water Data'!$H$6,0,10*ROW('Water Data'!H86))),'Data Summary'!CF92="Yes"),OFFSET('Water Data'!$H$6,0,10*ROW('Water Data'!H86)),NA())</f>
        <v>#N/A</v>
      </c>
      <c r="R92" s="96" t="e">
        <f ca="true">+IF(AND(ISNUMBER(OFFSET('Water Data'!$H$9,0,10*ROW('Water Data'!H86))),'Data Summary'!CG92="Yes"),OFFSET('Water Data'!$H$9,0,10*ROW('Water Data'!H86)),NA())</f>
        <v>#N/A</v>
      </c>
      <c r="S92" s="96" t="e">
        <f ca="true">+IF(AND(ISNUMBER(OFFSET('Water Data'!$I$4,0,10*ROW('Water Data'!I86))),'Data Summary'!CH92="Yes"),100-OFFSET('Water Data'!$I$4,0,10*ROW('Water Data'!I86)),NA())</f>
        <v>#N/A</v>
      </c>
      <c r="T92" s="96" t="e">
        <f ca="true">+IF(AND(ISNUMBER(OFFSET('Water Data'!$I$6,0,10*ROW('Water Data'!I86))),'Data Summary'!CI92="Yes"),OFFSET('Water Data'!$I$6,0,10*ROW('Water Data'!I86)),NA())</f>
        <v>#N/A</v>
      </c>
      <c r="U92" s="96" t="e">
        <f ca="true">+IF(AND(ISNUMBER(OFFSET('Water Data'!$I$9,0,10*ROW('Water Data'!I86))),'Data Summary'!CJ92="Yes"),OFFSET('Water Data'!$I$9,0,10*ROW('Water Data'!I86)),NA())</f>
        <v>#N/A</v>
      </c>
      <c r="V92" s="97" t="e">
        <f ca="true">+IF(AND(ISNUMBER(OFFSET('Sanitation Data'!$D$4,0,10*ROW('Sanitation Data'!D86))),'Data Summary'!CK92="Yes"),100-OFFSET('Sanitation Data'!$D$4,0,10*ROW('Sanitation Data'!D86)),NA())</f>
        <v>#N/A</v>
      </c>
      <c r="W92" s="97" t="e">
        <f ca="true">+IF(AND(ISNUMBER(OFFSET('Sanitation Data'!$D$6,0,10*ROW('Sanitation Data'!D86))),'Data Summary'!CL92="Yes"),OFFSET('Sanitation Data'!$D$6,0,10*ROW('Sanitation Data'!D86)),NA())</f>
        <v>#N/A</v>
      </c>
      <c r="X92" s="97" t="e">
        <f ca="true">+IF(AND(ISNUMBER(OFFSET('Sanitation Data'!$D$10,0,10*ROW('Sanitation Data'!D86))),'Data Summary'!CM92="Yes"),OFFSET('Sanitation Data'!$D$10,0,10*ROW('Sanitation Data'!D86)),NA())</f>
        <v>#N/A</v>
      </c>
      <c r="Y92" s="97" t="e">
        <f ca="true">+IF(AND(ISNUMBER(OFFSET('Sanitation Data'!$D$11,0,10*ROW('Sanitation Data'!D86))),'Data Summary'!CN92="Yes"),OFFSET('Sanitation Data'!$D$11,0,10*ROW('Sanitation Data'!D86)),NA())</f>
        <v>#N/A</v>
      </c>
      <c r="Z92" s="97" t="e">
        <f ca="true">+IF(AND(ISNUMBER(OFFSET('Sanitation Data'!$D$12,0,10*ROW('Sanitation Data'!D86))),'Data Summary'!CO92="Yes"),OFFSET('Sanitation Data'!$D$12,0,10*ROW('Sanitation Data'!D86)),NA())</f>
        <v>#N/A</v>
      </c>
      <c r="AA92" s="97" t="e">
        <f ca="true">+IF(AND(ISNUMBER(OFFSET('Sanitation Data'!$E$4,0,10*ROW('Sanitation Data'!E86))),'Data Summary'!CP92="Yes"),100-OFFSET('Sanitation Data'!$E$4,0,10*ROW('Sanitation Data'!E86)),NA())</f>
        <v>#N/A</v>
      </c>
      <c r="AB92" s="97" t="e">
        <f ca="true">+IF(AND(ISNUMBER(OFFSET('Sanitation Data'!$E$6,0,10*ROW('Sanitation Data'!E86))),'Data Summary'!CQ92="Yes"),OFFSET('Sanitation Data'!$E$6,0,10*ROW('Sanitation Data'!E86)),NA())</f>
        <v>#N/A</v>
      </c>
      <c r="AC92" s="97" t="e">
        <f ca="true">+IF(AND(ISNUMBER(OFFSET('Sanitation Data'!$E$10,0,10*ROW('Sanitation Data'!E86))),'Data Summary'!CR92="Yes"),OFFSET('Sanitation Data'!$E$10,0,10*ROW('Sanitation Data'!E86)),NA())</f>
        <v>#N/A</v>
      </c>
      <c r="AD92" s="97" t="e">
        <f ca="true">+IF(AND(ISNUMBER(OFFSET('Sanitation Data'!$E$11,0,10*ROW('Sanitation Data'!E86))),'Data Summary'!CS92="Yes"),OFFSET('Sanitation Data'!$E$11,0,10*ROW('Sanitation Data'!E86)),NA())</f>
        <v>#N/A</v>
      </c>
      <c r="AE92" s="97" t="e">
        <f ca="true">+IF(AND(ISNUMBER(OFFSET('Sanitation Data'!$E$12,0,10*ROW('Sanitation Data'!E86))),'Data Summary'!CT92="Yes"),OFFSET('Sanitation Data'!$E$12,0,10*ROW('Sanitation Data'!E86)),NA())</f>
        <v>#N/A</v>
      </c>
      <c r="AF92" s="97" t="e">
        <f ca="true">+IF(AND(ISNUMBER(OFFSET('Sanitation Data'!$F$4,0,10*ROW('Sanitation Data'!F86))),'Data Summary'!CU92="Yes"),100-OFFSET('Sanitation Data'!$F$4,0,10*ROW('Sanitation Data'!F86)),NA())</f>
        <v>#N/A</v>
      </c>
      <c r="AG92" s="97" t="e">
        <f ca="true">+IF(AND(ISNUMBER(OFFSET('Sanitation Data'!$F$6,0,10*ROW('Sanitation Data'!F86))),'Data Summary'!CV92="Yes"),OFFSET('Sanitation Data'!$F$6,0,10*ROW('Sanitation Data'!F86)),NA())</f>
        <v>#N/A</v>
      </c>
      <c r="AH92" s="97" t="e">
        <f ca="true">+IF(AND(ISNUMBER(OFFSET('Sanitation Data'!$F$10,0,10*ROW('Sanitation Data'!F86))),'Data Summary'!CW92="Yes"),OFFSET('Sanitation Data'!$F$10,0,10*ROW('Sanitation Data'!F86)),NA())</f>
        <v>#N/A</v>
      </c>
      <c r="AI92" s="97" t="e">
        <f ca="true">+IF(AND(ISNUMBER(OFFSET('Sanitation Data'!$F$11,0,10*ROW('Sanitation Data'!F86))),'Data Summary'!CX92="Yes"),OFFSET('Sanitation Data'!$F$11,0,10*ROW('Sanitation Data'!F86)),NA())</f>
        <v>#N/A</v>
      </c>
      <c r="AJ92" s="97" t="e">
        <f ca="true">+IF(AND(ISNUMBER(OFFSET('Sanitation Data'!$F$12,0,10*ROW('Sanitation Data'!F86))),'Data Summary'!CY92="Yes"),OFFSET('Sanitation Data'!$F$12,0,10*ROW('Sanitation Data'!F86)),NA())</f>
        <v>#N/A</v>
      </c>
      <c r="AK92" s="97" t="e">
        <f ca="true">+IF(AND(ISNUMBER(OFFSET('Sanitation Data'!$G$4,0,10*ROW('Sanitation Data'!G86))),'Data Summary'!CZ92="Yes"),100-OFFSET('Sanitation Data'!$G$4,0,10*ROW('Sanitation Data'!G86)),NA())</f>
        <v>#N/A</v>
      </c>
      <c r="AL92" s="97" t="e">
        <f ca="true">+IF(AND(ISNUMBER(OFFSET('Sanitation Data'!$G$6,0,10*ROW('Sanitation Data'!G86))),'Data Summary'!DA92="Yes"),OFFSET('Sanitation Data'!$G$6,0,10*ROW('Sanitation Data'!G86)),NA())</f>
        <v>#N/A</v>
      </c>
      <c r="AM92" s="97" t="e">
        <f ca="true">+IF(AND(ISNUMBER(OFFSET('Sanitation Data'!$G$10,0,10*ROW('Sanitation Data'!G86))),'Data Summary'!DB92="Yes"),OFFSET('Sanitation Data'!$G$10,0,10*ROW('Sanitation Data'!G86)),NA())</f>
        <v>#N/A</v>
      </c>
      <c r="AN92" s="97" t="e">
        <f ca="true">+IF(AND(ISNUMBER(OFFSET('Sanitation Data'!$G$11,0,10*ROW('Sanitation Data'!G86))),'Data Summary'!DC92="Yes"),OFFSET('Sanitation Data'!$G$11,0,10*ROW('Sanitation Data'!G86)),NA())</f>
        <v>#N/A</v>
      </c>
      <c r="AO92" s="97" t="e">
        <f ca="true">+IF(AND(ISNUMBER(OFFSET('Sanitation Data'!$G$12,0,10*ROW('Sanitation Data'!G86))),'Data Summary'!DD92="Yes"),OFFSET('Sanitation Data'!$G$12,0,10*ROW('Sanitation Data'!G86)),NA())</f>
        <v>#N/A</v>
      </c>
      <c r="AP92" s="97" t="e">
        <f ca="true">+IF(AND(ISNUMBER(OFFSET('Sanitation Data'!$H$4,0,10*ROW('Sanitation Data'!H86))),'Data Summary'!DE92="Yes"),100-OFFSET('Sanitation Data'!$H$4,0,10*ROW('Sanitation Data'!H86)),NA())</f>
        <v>#N/A</v>
      </c>
      <c r="AQ92" s="97" t="e">
        <f ca="true">+IF(AND(ISNUMBER(OFFSET('Sanitation Data'!$H$6,0,10*ROW('Sanitation Data'!H86))),'Data Summary'!DF92="Yes"),OFFSET('Sanitation Data'!$H$6,0,10*ROW('Sanitation Data'!H86)),NA())</f>
        <v>#N/A</v>
      </c>
      <c r="AR92" s="97" t="e">
        <f ca="true">+IF(AND(ISNUMBER(OFFSET('Sanitation Data'!$H$10,0,10*ROW('Sanitation Data'!H86))),'Data Summary'!DG92="Yes"),OFFSET('Sanitation Data'!$H$10,0,10*ROW('Sanitation Data'!H86)),NA())</f>
        <v>#N/A</v>
      </c>
      <c r="AS92" s="97" t="e">
        <f ca="true">+IF(AND(ISNUMBER(OFFSET('Sanitation Data'!$H$11,0,10*ROW('Sanitation Data'!H86))),'Data Summary'!DH92="Yes"),OFFSET('Sanitation Data'!$H$11,0,10*ROW('Sanitation Data'!H86)),NA())</f>
        <v>#N/A</v>
      </c>
      <c r="AT92" s="97" t="e">
        <f ca="true">+IF(AND(ISNUMBER(OFFSET('Sanitation Data'!$H$12,0,10*ROW('Sanitation Data'!H86))),'Data Summary'!DI92="Yes"),OFFSET('Sanitation Data'!$H$12,0,10*ROW('Sanitation Data'!H86)),NA())</f>
        <v>#N/A</v>
      </c>
      <c r="AU92" s="97" t="e">
        <f ca="true">+IF(AND(ISNUMBER(OFFSET('Sanitation Data'!$I$4,0,10*ROW('Sanitation Data'!I86))),'Data Summary'!DJ92="Yes"),100-OFFSET('Sanitation Data'!$I$4,0,10*ROW('Sanitation Data'!I86)),NA())</f>
        <v>#N/A</v>
      </c>
      <c r="AV92" s="97" t="e">
        <f ca="true">+IF(AND(ISNUMBER(OFFSET('Sanitation Data'!$I$6,0,10*ROW('Sanitation Data'!I86))),'Data Summary'!DK92="Yes"),OFFSET('Sanitation Data'!$I$6,0,10*ROW('Sanitation Data'!I86)),NA())</f>
        <v>#N/A</v>
      </c>
      <c r="AW92" s="97" t="e">
        <f ca="true">+IF(AND(ISNUMBER(OFFSET('Sanitation Data'!$I$10,0,10*ROW('Sanitation Data'!I86))),'Data Summary'!DL92="Yes"),OFFSET('Sanitation Data'!$I$10,0,10*ROW('Sanitation Data'!I86)),NA())</f>
        <v>#N/A</v>
      </c>
      <c r="AX92" s="97" t="e">
        <f ca="true">+IF(AND(ISNUMBER(OFFSET('Sanitation Data'!$I$11,0,10*ROW('Sanitation Data'!I86))),'Data Summary'!DM92="Yes"),OFFSET('Sanitation Data'!$I$11,0,10*ROW('Sanitation Data'!I86)),NA())</f>
        <v>#N/A</v>
      </c>
      <c r="AY92" s="97" t="e">
        <f ca="true">+IF(AND(ISNUMBER(OFFSET('Sanitation Data'!$I$12,0,10*ROW('Sanitation Data'!I86))),'Data Summary'!DN92="Yes"),OFFSET('Sanitation Data'!$I$12,0,10*ROW('Sanitation Data'!I86)),NA())</f>
        <v>#N/A</v>
      </c>
      <c r="AZ92" s="98" t="e">
        <f ca="true">+IF(AND(ISNUMBER(OFFSET('Hygiene Data'!$D$5,0,10*ROW('Hygiene Data'!D86))),'Data Summary'!DO92="Yes"),OFFSET('Hygiene Data'!$D$5,0,10*ROW('Hygiene Data'!D86)),NA())</f>
        <v>#N/A</v>
      </c>
      <c r="BA92" s="98" t="e">
        <f ca="true">+IF(AND(ISNUMBER(OFFSET('Hygiene Data'!$D$7,0,10*ROW('Hygiene Data'!D86))),'Data Summary'!DP92="Yes"),OFFSET('Hygiene Data'!$D$7,0,10*ROW('Hygiene Data'!D86)),NA())</f>
        <v>#N/A</v>
      </c>
      <c r="BB92" s="98" t="e">
        <f ca="true">+IF(AND(ISNUMBER(OFFSET('Hygiene Data'!$D$9,0,10*ROW('Hygiene Data'!D86))),'Data Summary'!DQ92="Yes"),OFFSET('Hygiene Data'!$D$9,0,10*ROW('Hygiene Data'!D86)),NA())</f>
        <v>#N/A</v>
      </c>
      <c r="BC92" s="98" t="e">
        <f ca="true">+IF(AND(ISNUMBER(OFFSET('Hygiene Data'!$E$5,0,10*ROW('Hygiene Data'!E86))),'Data Summary'!DR92="Yes"),OFFSET('Hygiene Data'!$E$5,0,10*ROW('Hygiene Data'!E86)),NA())</f>
        <v>#N/A</v>
      </c>
      <c r="BD92" s="98" t="e">
        <f ca="true">+IF(AND(ISNUMBER(OFFSET('Hygiene Data'!$E$7,0,10*ROW('Hygiene Data'!E86))),'Data Summary'!DS92="Yes"),OFFSET('Hygiene Data'!$E$7,0,10*ROW('Hygiene Data'!E86)),NA())</f>
        <v>#N/A</v>
      </c>
      <c r="BE92" s="98" t="e">
        <f ca="true">+IF(AND(ISNUMBER(OFFSET('Hygiene Data'!$E$9,0,10*ROW('Hygiene Data'!E86))),'Data Summary'!DT92="Yes"),OFFSET('Hygiene Data'!$E$9,0,10*ROW('Hygiene Data'!E86)),NA())</f>
        <v>#N/A</v>
      </c>
      <c r="BF92" s="98" t="e">
        <f ca="true">+IF(AND(ISNUMBER(OFFSET('Hygiene Data'!$F$5,0,10*ROW('Hygiene Data'!F86))),'Data Summary'!DU92="Yes"),OFFSET('Hygiene Data'!$F$5,0,10*ROW('Hygiene Data'!F86)),NA())</f>
        <v>#N/A</v>
      </c>
      <c r="BG92" s="98" t="e">
        <f ca="true">+IF(AND(ISNUMBER(OFFSET('Hygiene Data'!$F$7,0,10*ROW('Hygiene Data'!F86))),'Data Summary'!DV92="Yes"),OFFSET('Hygiene Data'!$F$7,0,10*ROW('Hygiene Data'!F86)),NA())</f>
        <v>#N/A</v>
      </c>
      <c r="BH92" s="98" t="e">
        <f ca="true">+IF(AND(ISNUMBER(OFFSET('Hygiene Data'!$F$9,0,10*ROW('Hygiene Data'!F86))),'Data Summary'!DW92="Yes"),OFFSET('Hygiene Data'!$F$9,0,10*ROW('Hygiene Data'!F86)),NA())</f>
        <v>#N/A</v>
      </c>
      <c r="BI92" s="98" t="e">
        <f ca="true">+IF(AND(ISNUMBER(OFFSET('Hygiene Data'!$G$5,0,10*ROW('Hygiene Data'!G86))),'Data Summary'!DX92="Yes"),OFFSET('Hygiene Data'!$G$5,0,10*ROW('Hygiene Data'!G86)),NA())</f>
        <v>#N/A</v>
      </c>
      <c r="BJ92" s="98" t="e">
        <f ca="true">+IF(AND(ISNUMBER(OFFSET('Hygiene Data'!$G$7,0,10*ROW('Hygiene Data'!G86))),'Data Summary'!DY92="Yes"),OFFSET('Hygiene Data'!$G$7,0,10*ROW('Hygiene Data'!G86)),NA())</f>
        <v>#N/A</v>
      </c>
      <c r="BK92" s="98" t="e">
        <f ca="true">+IF(AND(ISNUMBER(OFFSET('Hygiene Data'!$G$9,0,10*ROW('Hygiene Data'!G86))),'Data Summary'!DZ92="Yes"),OFFSET('Hygiene Data'!$G$9,0,10*ROW('Hygiene Data'!G86)),NA())</f>
        <v>#N/A</v>
      </c>
      <c r="BL92" s="98" t="e">
        <f ca="true">+IF(AND(ISNUMBER(OFFSET('Hygiene Data'!$H$5,0,10*ROW('Hygiene Data'!H86))),'Data Summary'!EA92="Yes"),OFFSET('Hygiene Data'!$H$5,0,10*ROW('Hygiene Data'!H86)),NA())</f>
        <v>#N/A</v>
      </c>
      <c r="BM92" s="98" t="e">
        <f ca="true">+IF(AND(ISNUMBER(OFFSET('Hygiene Data'!$H$7,0,10*ROW('Hygiene Data'!H86))),'Data Summary'!EB92="Yes"),OFFSET('Hygiene Data'!$H$7,0,10*ROW('Hygiene Data'!H86)),NA())</f>
        <v>#N/A</v>
      </c>
      <c r="BN92" s="98" t="e">
        <f ca="true">+IF(AND(ISNUMBER(OFFSET('Hygiene Data'!$H$9,0,10*ROW('Hygiene Data'!H86))),'Data Summary'!EC92="Yes"),OFFSET('Hygiene Data'!$H$9,0,10*ROW('Hygiene Data'!H86)),NA())</f>
        <v>#N/A</v>
      </c>
      <c r="BO92" s="98" t="e">
        <f ca="true">+IF(AND(ISNUMBER(OFFSET('Hygiene Data'!$I$5,0,10*ROW('Hygiene Data'!I86))),'Data Summary'!ED92="Yes"),OFFSET('Hygiene Data'!$I$5,0,10*ROW('Hygiene Data'!I86)),NA())</f>
        <v>#N/A</v>
      </c>
      <c r="BP92" s="98" t="e">
        <f ca="true">+IF(AND(ISNUMBER(OFFSET('Hygiene Data'!$I$7,0,10*ROW('Hygiene Data'!I86))),'Data Summary'!EE92="Yes"),OFFSET('Hygiene Data'!$I$7,0,10*ROW('Hygiene Data'!I86)),NA())</f>
        <v>#N/A</v>
      </c>
      <c r="BQ92" s="98" t="e">
        <f ca="true">+IF(AND(ISNUMBER(OFFSET('Hygiene Data'!$I$9,0,10*ROW('Hygiene Data'!I86))),'Data Summary'!EF92="Yes"),OFFSET('Hygiene Data'!$I$9,0,10*ROW('Hygiene Data'!I86)),NA())</f>
        <v>#N/A</v>
      </c>
    </row>
    <row xmlns:x14ac="http://schemas.microsoft.com/office/spreadsheetml/2009/9/ac" r="93" x14ac:dyDescent="0.2">
      <c r="A93" s="339" t="e">
        <f ca="true">+RIGHT('Data Summary'!A93,LEN('Data Summary'!A93)-9)</f>
        <v>#VALUE!</v>
      </c>
      <c r="B93" s="36" t="str">
        <f ca="true">+IF(ISTEXT('Data Summary'!B93),'Data Summary'!B93,"")</f>
        <v/>
      </c>
      <c r="C93" s="338" t="e">
        <f ca="true">+VALUE('Data Summary'!C93)</f>
        <v>#VALUE!</v>
      </c>
      <c r="D93" s="96" t="e">
        <f ca="true">+IF(AND(ISNUMBER(OFFSET('Water Data'!$D$4,0,10*ROW('Water Data'!D87))),'Data Summary'!BS93="Yes"),100-OFFSET('Water Data'!$D$4,0,10*ROW('Water Data'!D87)),NA())</f>
        <v>#N/A</v>
      </c>
      <c r="E93" s="96" t="e">
        <f ca="true">+IF(AND(ISNUMBER(OFFSET('Water Data'!$D$6,0,10*ROW('Water Data'!D87))),'Data Summary'!BT93="Yes"),OFFSET('Water Data'!$D$6,0,10*ROW('Water Data'!D87)),NA())</f>
        <v>#N/A</v>
      </c>
      <c r="F93" s="96" t="e">
        <f ca="true">+IF(AND(ISNUMBER(OFFSET('Water Data'!$D$9,0,10*ROW('Water Data'!D87))),'Data Summary'!BU93="Yes"),OFFSET('Water Data'!$D$9,0,10*ROW('Water Data'!D87)),NA())</f>
        <v>#N/A</v>
      </c>
      <c r="G93" s="96" t="e">
        <f ca="true">+IF(AND(ISNUMBER(OFFSET('Water Data'!$E$4,0,10*ROW('Water Data'!E87))),'Data Summary'!BV93="Yes"),100-OFFSET('Water Data'!$E$4,0,10*ROW('Water Data'!E87)),NA())</f>
        <v>#N/A</v>
      </c>
      <c r="H93" s="96" t="e">
        <f ca="true">+IF(AND(ISNUMBER(OFFSET('Water Data'!$E$6,0,10*ROW('Water Data'!E87))),'Data Summary'!BW93="Yes"),OFFSET('Water Data'!$E$6,0,10*ROW('Water Data'!E87)),NA())</f>
        <v>#N/A</v>
      </c>
      <c r="I93" s="96" t="e">
        <f ca="true">+IF(AND(ISNUMBER(OFFSET('Water Data'!$E$9,0,10*ROW('Water Data'!E87))),'Data Summary'!BX93="Yes"),OFFSET('Water Data'!$E$9,0,10*ROW('Water Data'!E87)),NA())</f>
        <v>#N/A</v>
      </c>
      <c r="J93" s="96" t="e">
        <f ca="true">+IF(AND(ISNUMBER(OFFSET('Water Data'!$F$4,0,10*ROW('Water Data'!F87))),'Data Summary'!BY93="Yes"),100-OFFSET('Water Data'!$F$4,0,10*ROW('Water Data'!F87)),NA())</f>
        <v>#N/A</v>
      </c>
      <c r="K93" s="96" t="e">
        <f ca="true">+IF(AND(ISNUMBER(OFFSET('Water Data'!$F$6,0,10*ROW('Water Data'!F87))),'Data Summary'!BZ93="Yes"),OFFSET('Water Data'!$F$6,0,10*ROW('Water Data'!F87)),NA())</f>
        <v>#N/A</v>
      </c>
      <c r="L93" s="96" t="e">
        <f ca="true">+IF(AND(ISNUMBER(OFFSET('Water Data'!$F$9,0,10*ROW('Water Data'!F87))),'Data Summary'!CA93="Yes"),OFFSET('Water Data'!$F$9,0,10*ROW('Water Data'!F87)),NA())</f>
        <v>#N/A</v>
      </c>
      <c r="M93" s="96" t="e">
        <f ca="true">+IF(AND(ISNUMBER(OFFSET('Water Data'!$G$4,0,10*ROW('Water Data'!G87))),'Data Summary'!CB93="Yes"),100-OFFSET('Water Data'!$G$4,0,10*ROW('Water Data'!G87)),NA())</f>
        <v>#N/A</v>
      </c>
      <c r="N93" s="96" t="e">
        <f ca="true">+IF(AND(ISNUMBER(OFFSET('Water Data'!$G$6,0,10*ROW('Water Data'!G87))),'Data Summary'!CC93="Yes"),OFFSET('Water Data'!$G$6,0,10*ROW('Water Data'!G87)),NA())</f>
        <v>#N/A</v>
      </c>
      <c r="O93" s="96" t="e">
        <f ca="true">+IF(AND(ISNUMBER(OFFSET('Water Data'!$G$9,0,10*ROW('Water Data'!G87))),'Data Summary'!CD93="Yes"),OFFSET('Water Data'!$G$9,0,10*ROW('Water Data'!G87)),NA())</f>
        <v>#N/A</v>
      </c>
      <c r="P93" s="96" t="e">
        <f ca="true">+IF(AND(ISNUMBER(OFFSET('Water Data'!$H$4,0,10*ROW('Water Data'!H87))),'Data Summary'!CE93="Yes"),100-OFFSET('Water Data'!$H$4,0,10*ROW('Water Data'!H87)),NA())</f>
        <v>#N/A</v>
      </c>
      <c r="Q93" s="96" t="e">
        <f ca="true">+IF(AND(ISNUMBER(OFFSET('Water Data'!$H$6,0,10*ROW('Water Data'!H87))),'Data Summary'!CF93="Yes"),OFFSET('Water Data'!$H$6,0,10*ROW('Water Data'!H87)),NA())</f>
        <v>#N/A</v>
      </c>
      <c r="R93" s="96" t="e">
        <f ca="true">+IF(AND(ISNUMBER(OFFSET('Water Data'!$H$9,0,10*ROW('Water Data'!H87))),'Data Summary'!CG93="Yes"),OFFSET('Water Data'!$H$9,0,10*ROW('Water Data'!H87)),NA())</f>
        <v>#N/A</v>
      </c>
      <c r="S93" s="96" t="e">
        <f ca="true">+IF(AND(ISNUMBER(OFFSET('Water Data'!$I$4,0,10*ROW('Water Data'!I87))),'Data Summary'!CH93="Yes"),100-OFFSET('Water Data'!$I$4,0,10*ROW('Water Data'!I87)),NA())</f>
        <v>#N/A</v>
      </c>
      <c r="T93" s="96" t="e">
        <f ca="true">+IF(AND(ISNUMBER(OFFSET('Water Data'!$I$6,0,10*ROW('Water Data'!I87))),'Data Summary'!CI93="Yes"),OFFSET('Water Data'!$I$6,0,10*ROW('Water Data'!I87)),NA())</f>
        <v>#N/A</v>
      </c>
      <c r="U93" s="96" t="e">
        <f ca="true">+IF(AND(ISNUMBER(OFFSET('Water Data'!$I$9,0,10*ROW('Water Data'!I87))),'Data Summary'!CJ93="Yes"),OFFSET('Water Data'!$I$9,0,10*ROW('Water Data'!I87)),NA())</f>
        <v>#N/A</v>
      </c>
      <c r="V93" s="97" t="e">
        <f ca="true">+IF(AND(ISNUMBER(OFFSET('Sanitation Data'!$D$4,0,10*ROW('Sanitation Data'!D87))),'Data Summary'!CK93="Yes"),100-OFFSET('Sanitation Data'!$D$4,0,10*ROW('Sanitation Data'!D87)),NA())</f>
        <v>#N/A</v>
      </c>
      <c r="W93" s="97" t="e">
        <f ca="true">+IF(AND(ISNUMBER(OFFSET('Sanitation Data'!$D$6,0,10*ROW('Sanitation Data'!D87))),'Data Summary'!CL93="Yes"),OFFSET('Sanitation Data'!$D$6,0,10*ROW('Sanitation Data'!D87)),NA())</f>
        <v>#N/A</v>
      </c>
      <c r="X93" s="97" t="e">
        <f ca="true">+IF(AND(ISNUMBER(OFFSET('Sanitation Data'!$D$10,0,10*ROW('Sanitation Data'!D87))),'Data Summary'!CM93="Yes"),OFFSET('Sanitation Data'!$D$10,0,10*ROW('Sanitation Data'!D87)),NA())</f>
        <v>#N/A</v>
      </c>
      <c r="Y93" s="97" t="e">
        <f ca="true">+IF(AND(ISNUMBER(OFFSET('Sanitation Data'!$D$11,0,10*ROW('Sanitation Data'!D87))),'Data Summary'!CN93="Yes"),OFFSET('Sanitation Data'!$D$11,0,10*ROW('Sanitation Data'!D87)),NA())</f>
        <v>#N/A</v>
      </c>
      <c r="Z93" s="97" t="e">
        <f ca="true">+IF(AND(ISNUMBER(OFFSET('Sanitation Data'!$D$12,0,10*ROW('Sanitation Data'!D87))),'Data Summary'!CO93="Yes"),OFFSET('Sanitation Data'!$D$12,0,10*ROW('Sanitation Data'!D87)),NA())</f>
        <v>#N/A</v>
      </c>
      <c r="AA93" s="97" t="e">
        <f ca="true">+IF(AND(ISNUMBER(OFFSET('Sanitation Data'!$E$4,0,10*ROW('Sanitation Data'!E87))),'Data Summary'!CP93="Yes"),100-OFFSET('Sanitation Data'!$E$4,0,10*ROW('Sanitation Data'!E87)),NA())</f>
        <v>#N/A</v>
      </c>
      <c r="AB93" s="97" t="e">
        <f ca="true">+IF(AND(ISNUMBER(OFFSET('Sanitation Data'!$E$6,0,10*ROW('Sanitation Data'!E87))),'Data Summary'!CQ93="Yes"),OFFSET('Sanitation Data'!$E$6,0,10*ROW('Sanitation Data'!E87)),NA())</f>
        <v>#N/A</v>
      </c>
      <c r="AC93" s="97" t="e">
        <f ca="true">+IF(AND(ISNUMBER(OFFSET('Sanitation Data'!$E$10,0,10*ROW('Sanitation Data'!E87))),'Data Summary'!CR93="Yes"),OFFSET('Sanitation Data'!$E$10,0,10*ROW('Sanitation Data'!E87)),NA())</f>
        <v>#N/A</v>
      </c>
      <c r="AD93" s="97" t="e">
        <f ca="true">+IF(AND(ISNUMBER(OFFSET('Sanitation Data'!$E$11,0,10*ROW('Sanitation Data'!E87))),'Data Summary'!CS93="Yes"),OFFSET('Sanitation Data'!$E$11,0,10*ROW('Sanitation Data'!E87)),NA())</f>
        <v>#N/A</v>
      </c>
      <c r="AE93" s="97" t="e">
        <f ca="true">+IF(AND(ISNUMBER(OFFSET('Sanitation Data'!$E$12,0,10*ROW('Sanitation Data'!E87))),'Data Summary'!CT93="Yes"),OFFSET('Sanitation Data'!$E$12,0,10*ROW('Sanitation Data'!E87)),NA())</f>
        <v>#N/A</v>
      </c>
      <c r="AF93" s="97" t="e">
        <f ca="true">+IF(AND(ISNUMBER(OFFSET('Sanitation Data'!$F$4,0,10*ROW('Sanitation Data'!F87))),'Data Summary'!CU93="Yes"),100-OFFSET('Sanitation Data'!$F$4,0,10*ROW('Sanitation Data'!F87)),NA())</f>
        <v>#N/A</v>
      </c>
      <c r="AG93" s="97" t="e">
        <f ca="true">+IF(AND(ISNUMBER(OFFSET('Sanitation Data'!$F$6,0,10*ROW('Sanitation Data'!F87))),'Data Summary'!CV93="Yes"),OFFSET('Sanitation Data'!$F$6,0,10*ROW('Sanitation Data'!F87)),NA())</f>
        <v>#N/A</v>
      </c>
      <c r="AH93" s="97" t="e">
        <f ca="true">+IF(AND(ISNUMBER(OFFSET('Sanitation Data'!$F$10,0,10*ROW('Sanitation Data'!F87))),'Data Summary'!CW93="Yes"),OFFSET('Sanitation Data'!$F$10,0,10*ROW('Sanitation Data'!F87)),NA())</f>
        <v>#N/A</v>
      </c>
      <c r="AI93" s="97" t="e">
        <f ca="true">+IF(AND(ISNUMBER(OFFSET('Sanitation Data'!$F$11,0,10*ROW('Sanitation Data'!F87))),'Data Summary'!CX93="Yes"),OFFSET('Sanitation Data'!$F$11,0,10*ROW('Sanitation Data'!F87)),NA())</f>
        <v>#N/A</v>
      </c>
      <c r="AJ93" s="97" t="e">
        <f ca="true">+IF(AND(ISNUMBER(OFFSET('Sanitation Data'!$F$12,0,10*ROW('Sanitation Data'!F87))),'Data Summary'!CY93="Yes"),OFFSET('Sanitation Data'!$F$12,0,10*ROW('Sanitation Data'!F87)),NA())</f>
        <v>#N/A</v>
      </c>
      <c r="AK93" s="97" t="e">
        <f ca="true">+IF(AND(ISNUMBER(OFFSET('Sanitation Data'!$G$4,0,10*ROW('Sanitation Data'!G87))),'Data Summary'!CZ93="Yes"),100-OFFSET('Sanitation Data'!$G$4,0,10*ROW('Sanitation Data'!G87)),NA())</f>
        <v>#N/A</v>
      </c>
      <c r="AL93" s="97" t="e">
        <f ca="true">+IF(AND(ISNUMBER(OFFSET('Sanitation Data'!$G$6,0,10*ROW('Sanitation Data'!G87))),'Data Summary'!DA93="Yes"),OFFSET('Sanitation Data'!$G$6,0,10*ROW('Sanitation Data'!G87)),NA())</f>
        <v>#N/A</v>
      </c>
      <c r="AM93" s="97" t="e">
        <f ca="true">+IF(AND(ISNUMBER(OFFSET('Sanitation Data'!$G$10,0,10*ROW('Sanitation Data'!G87))),'Data Summary'!DB93="Yes"),OFFSET('Sanitation Data'!$G$10,0,10*ROW('Sanitation Data'!G87)),NA())</f>
        <v>#N/A</v>
      </c>
      <c r="AN93" s="97" t="e">
        <f ca="true">+IF(AND(ISNUMBER(OFFSET('Sanitation Data'!$G$11,0,10*ROW('Sanitation Data'!G87))),'Data Summary'!DC93="Yes"),OFFSET('Sanitation Data'!$G$11,0,10*ROW('Sanitation Data'!G87)),NA())</f>
        <v>#N/A</v>
      </c>
      <c r="AO93" s="97" t="e">
        <f ca="true">+IF(AND(ISNUMBER(OFFSET('Sanitation Data'!$G$12,0,10*ROW('Sanitation Data'!G87))),'Data Summary'!DD93="Yes"),OFFSET('Sanitation Data'!$G$12,0,10*ROW('Sanitation Data'!G87)),NA())</f>
        <v>#N/A</v>
      </c>
      <c r="AP93" s="97" t="e">
        <f ca="true">+IF(AND(ISNUMBER(OFFSET('Sanitation Data'!$H$4,0,10*ROW('Sanitation Data'!H87))),'Data Summary'!DE93="Yes"),100-OFFSET('Sanitation Data'!$H$4,0,10*ROW('Sanitation Data'!H87)),NA())</f>
        <v>#N/A</v>
      </c>
      <c r="AQ93" s="97" t="e">
        <f ca="true">+IF(AND(ISNUMBER(OFFSET('Sanitation Data'!$H$6,0,10*ROW('Sanitation Data'!H87))),'Data Summary'!DF93="Yes"),OFFSET('Sanitation Data'!$H$6,0,10*ROW('Sanitation Data'!H87)),NA())</f>
        <v>#N/A</v>
      </c>
      <c r="AR93" s="97" t="e">
        <f ca="true">+IF(AND(ISNUMBER(OFFSET('Sanitation Data'!$H$10,0,10*ROW('Sanitation Data'!H87))),'Data Summary'!DG93="Yes"),OFFSET('Sanitation Data'!$H$10,0,10*ROW('Sanitation Data'!H87)),NA())</f>
        <v>#N/A</v>
      </c>
      <c r="AS93" s="97" t="e">
        <f ca="true">+IF(AND(ISNUMBER(OFFSET('Sanitation Data'!$H$11,0,10*ROW('Sanitation Data'!H87))),'Data Summary'!DH93="Yes"),OFFSET('Sanitation Data'!$H$11,0,10*ROW('Sanitation Data'!H87)),NA())</f>
        <v>#N/A</v>
      </c>
      <c r="AT93" s="97" t="e">
        <f ca="true">+IF(AND(ISNUMBER(OFFSET('Sanitation Data'!$H$12,0,10*ROW('Sanitation Data'!H87))),'Data Summary'!DI93="Yes"),OFFSET('Sanitation Data'!$H$12,0,10*ROW('Sanitation Data'!H87)),NA())</f>
        <v>#N/A</v>
      </c>
      <c r="AU93" s="97" t="e">
        <f ca="true">+IF(AND(ISNUMBER(OFFSET('Sanitation Data'!$I$4,0,10*ROW('Sanitation Data'!I87))),'Data Summary'!DJ93="Yes"),100-OFFSET('Sanitation Data'!$I$4,0,10*ROW('Sanitation Data'!I87)),NA())</f>
        <v>#N/A</v>
      </c>
      <c r="AV93" s="97" t="e">
        <f ca="true">+IF(AND(ISNUMBER(OFFSET('Sanitation Data'!$I$6,0,10*ROW('Sanitation Data'!I87))),'Data Summary'!DK93="Yes"),OFFSET('Sanitation Data'!$I$6,0,10*ROW('Sanitation Data'!I87)),NA())</f>
        <v>#N/A</v>
      </c>
      <c r="AW93" s="97" t="e">
        <f ca="true">+IF(AND(ISNUMBER(OFFSET('Sanitation Data'!$I$10,0,10*ROW('Sanitation Data'!I87))),'Data Summary'!DL93="Yes"),OFFSET('Sanitation Data'!$I$10,0,10*ROW('Sanitation Data'!I87)),NA())</f>
        <v>#N/A</v>
      </c>
      <c r="AX93" s="97" t="e">
        <f ca="true">+IF(AND(ISNUMBER(OFFSET('Sanitation Data'!$I$11,0,10*ROW('Sanitation Data'!I87))),'Data Summary'!DM93="Yes"),OFFSET('Sanitation Data'!$I$11,0,10*ROW('Sanitation Data'!I87)),NA())</f>
        <v>#N/A</v>
      </c>
      <c r="AY93" s="97" t="e">
        <f ca="true">+IF(AND(ISNUMBER(OFFSET('Sanitation Data'!$I$12,0,10*ROW('Sanitation Data'!I87))),'Data Summary'!DN93="Yes"),OFFSET('Sanitation Data'!$I$12,0,10*ROW('Sanitation Data'!I87)),NA())</f>
        <v>#N/A</v>
      </c>
      <c r="AZ93" s="98" t="e">
        <f ca="true">+IF(AND(ISNUMBER(OFFSET('Hygiene Data'!$D$5,0,10*ROW('Hygiene Data'!D87))),'Data Summary'!DO93="Yes"),OFFSET('Hygiene Data'!$D$5,0,10*ROW('Hygiene Data'!D87)),NA())</f>
        <v>#N/A</v>
      </c>
      <c r="BA93" s="98" t="e">
        <f ca="true">+IF(AND(ISNUMBER(OFFSET('Hygiene Data'!$D$7,0,10*ROW('Hygiene Data'!D87))),'Data Summary'!DP93="Yes"),OFFSET('Hygiene Data'!$D$7,0,10*ROW('Hygiene Data'!D87)),NA())</f>
        <v>#N/A</v>
      </c>
      <c r="BB93" s="98" t="e">
        <f ca="true">+IF(AND(ISNUMBER(OFFSET('Hygiene Data'!$D$9,0,10*ROW('Hygiene Data'!D87))),'Data Summary'!DQ93="Yes"),OFFSET('Hygiene Data'!$D$9,0,10*ROW('Hygiene Data'!D87)),NA())</f>
        <v>#N/A</v>
      </c>
      <c r="BC93" s="98" t="e">
        <f ca="true">+IF(AND(ISNUMBER(OFFSET('Hygiene Data'!$E$5,0,10*ROW('Hygiene Data'!E87))),'Data Summary'!DR93="Yes"),OFFSET('Hygiene Data'!$E$5,0,10*ROW('Hygiene Data'!E87)),NA())</f>
        <v>#N/A</v>
      </c>
      <c r="BD93" s="98" t="e">
        <f ca="true">+IF(AND(ISNUMBER(OFFSET('Hygiene Data'!$E$7,0,10*ROW('Hygiene Data'!E87))),'Data Summary'!DS93="Yes"),OFFSET('Hygiene Data'!$E$7,0,10*ROW('Hygiene Data'!E87)),NA())</f>
        <v>#N/A</v>
      </c>
      <c r="BE93" s="98" t="e">
        <f ca="true">+IF(AND(ISNUMBER(OFFSET('Hygiene Data'!$E$9,0,10*ROW('Hygiene Data'!E87))),'Data Summary'!DT93="Yes"),OFFSET('Hygiene Data'!$E$9,0,10*ROW('Hygiene Data'!E87)),NA())</f>
        <v>#N/A</v>
      </c>
      <c r="BF93" s="98" t="e">
        <f ca="true">+IF(AND(ISNUMBER(OFFSET('Hygiene Data'!$F$5,0,10*ROW('Hygiene Data'!F87))),'Data Summary'!DU93="Yes"),OFFSET('Hygiene Data'!$F$5,0,10*ROW('Hygiene Data'!F87)),NA())</f>
        <v>#N/A</v>
      </c>
      <c r="BG93" s="98" t="e">
        <f ca="true">+IF(AND(ISNUMBER(OFFSET('Hygiene Data'!$F$7,0,10*ROW('Hygiene Data'!F87))),'Data Summary'!DV93="Yes"),OFFSET('Hygiene Data'!$F$7,0,10*ROW('Hygiene Data'!F87)),NA())</f>
        <v>#N/A</v>
      </c>
      <c r="BH93" s="98" t="e">
        <f ca="true">+IF(AND(ISNUMBER(OFFSET('Hygiene Data'!$F$9,0,10*ROW('Hygiene Data'!F87))),'Data Summary'!DW93="Yes"),OFFSET('Hygiene Data'!$F$9,0,10*ROW('Hygiene Data'!F87)),NA())</f>
        <v>#N/A</v>
      </c>
      <c r="BI93" s="98" t="e">
        <f ca="true">+IF(AND(ISNUMBER(OFFSET('Hygiene Data'!$G$5,0,10*ROW('Hygiene Data'!G87))),'Data Summary'!DX93="Yes"),OFFSET('Hygiene Data'!$G$5,0,10*ROW('Hygiene Data'!G87)),NA())</f>
        <v>#N/A</v>
      </c>
      <c r="BJ93" s="98" t="e">
        <f ca="true">+IF(AND(ISNUMBER(OFFSET('Hygiene Data'!$G$7,0,10*ROW('Hygiene Data'!G87))),'Data Summary'!DY93="Yes"),OFFSET('Hygiene Data'!$G$7,0,10*ROW('Hygiene Data'!G87)),NA())</f>
        <v>#N/A</v>
      </c>
      <c r="BK93" s="98" t="e">
        <f ca="true">+IF(AND(ISNUMBER(OFFSET('Hygiene Data'!$G$9,0,10*ROW('Hygiene Data'!G87))),'Data Summary'!DZ93="Yes"),OFFSET('Hygiene Data'!$G$9,0,10*ROW('Hygiene Data'!G87)),NA())</f>
        <v>#N/A</v>
      </c>
      <c r="BL93" s="98" t="e">
        <f ca="true">+IF(AND(ISNUMBER(OFFSET('Hygiene Data'!$H$5,0,10*ROW('Hygiene Data'!H87))),'Data Summary'!EA93="Yes"),OFFSET('Hygiene Data'!$H$5,0,10*ROW('Hygiene Data'!H87)),NA())</f>
        <v>#N/A</v>
      </c>
      <c r="BM93" s="98" t="e">
        <f ca="true">+IF(AND(ISNUMBER(OFFSET('Hygiene Data'!$H$7,0,10*ROW('Hygiene Data'!H87))),'Data Summary'!EB93="Yes"),OFFSET('Hygiene Data'!$H$7,0,10*ROW('Hygiene Data'!H87)),NA())</f>
        <v>#N/A</v>
      </c>
      <c r="BN93" s="98" t="e">
        <f ca="true">+IF(AND(ISNUMBER(OFFSET('Hygiene Data'!$H$9,0,10*ROW('Hygiene Data'!H87))),'Data Summary'!EC93="Yes"),OFFSET('Hygiene Data'!$H$9,0,10*ROW('Hygiene Data'!H87)),NA())</f>
        <v>#N/A</v>
      </c>
      <c r="BO93" s="98" t="e">
        <f ca="true">+IF(AND(ISNUMBER(OFFSET('Hygiene Data'!$I$5,0,10*ROW('Hygiene Data'!I87))),'Data Summary'!ED93="Yes"),OFFSET('Hygiene Data'!$I$5,0,10*ROW('Hygiene Data'!I87)),NA())</f>
        <v>#N/A</v>
      </c>
      <c r="BP93" s="98" t="e">
        <f ca="true">+IF(AND(ISNUMBER(OFFSET('Hygiene Data'!$I$7,0,10*ROW('Hygiene Data'!I87))),'Data Summary'!EE93="Yes"),OFFSET('Hygiene Data'!$I$7,0,10*ROW('Hygiene Data'!I87)),NA())</f>
        <v>#N/A</v>
      </c>
      <c r="BQ93" s="98" t="e">
        <f ca="true">+IF(AND(ISNUMBER(OFFSET('Hygiene Data'!$I$9,0,10*ROW('Hygiene Data'!I87))),'Data Summary'!EF93="Yes"),OFFSET('Hygiene Data'!$I$9,0,10*ROW('Hygiene Data'!I87)),NA())</f>
        <v>#N/A</v>
      </c>
    </row>
    <row xmlns:x14ac="http://schemas.microsoft.com/office/spreadsheetml/2009/9/ac" r="94" x14ac:dyDescent="0.2">
      <c r="A94" s="339" t="e">
        <f ca="true">+RIGHT('Data Summary'!A94,LEN('Data Summary'!A94)-9)</f>
        <v>#VALUE!</v>
      </c>
      <c r="B94" s="36" t="str">
        <f ca="true">+IF(ISTEXT('Data Summary'!B94),'Data Summary'!B94,"")</f>
        <v/>
      </c>
      <c r="C94" s="338" t="e">
        <f ca="true">+VALUE('Data Summary'!C94)</f>
        <v>#VALUE!</v>
      </c>
      <c r="D94" s="96" t="e">
        <f ca="true">+IF(AND(ISNUMBER(OFFSET('Water Data'!$D$4,0,10*ROW('Water Data'!D88))),'Data Summary'!BS94="Yes"),100-OFFSET('Water Data'!$D$4,0,10*ROW('Water Data'!D88)),NA())</f>
        <v>#N/A</v>
      </c>
      <c r="E94" s="96" t="e">
        <f ca="true">+IF(AND(ISNUMBER(OFFSET('Water Data'!$D$6,0,10*ROW('Water Data'!D88))),'Data Summary'!BT94="Yes"),OFFSET('Water Data'!$D$6,0,10*ROW('Water Data'!D88)),NA())</f>
        <v>#N/A</v>
      </c>
      <c r="F94" s="96" t="e">
        <f ca="true">+IF(AND(ISNUMBER(OFFSET('Water Data'!$D$9,0,10*ROW('Water Data'!D88))),'Data Summary'!BU94="Yes"),OFFSET('Water Data'!$D$9,0,10*ROW('Water Data'!D88)),NA())</f>
        <v>#N/A</v>
      </c>
      <c r="G94" s="96" t="e">
        <f ca="true">+IF(AND(ISNUMBER(OFFSET('Water Data'!$E$4,0,10*ROW('Water Data'!E88))),'Data Summary'!BV94="Yes"),100-OFFSET('Water Data'!$E$4,0,10*ROW('Water Data'!E88)),NA())</f>
        <v>#N/A</v>
      </c>
      <c r="H94" s="96" t="e">
        <f ca="true">+IF(AND(ISNUMBER(OFFSET('Water Data'!$E$6,0,10*ROW('Water Data'!E88))),'Data Summary'!BW94="Yes"),OFFSET('Water Data'!$E$6,0,10*ROW('Water Data'!E88)),NA())</f>
        <v>#N/A</v>
      </c>
      <c r="I94" s="96" t="e">
        <f ca="true">+IF(AND(ISNUMBER(OFFSET('Water Data'!$E$9,0,10*ROW('Water Data'!E88))),'Data Summary'!BX94="Yes"),OFFSET('Water Data'!$E$9,0,10*ROW('Water Data'!E88)),NA())</f>
        <v>#N/A</v>
      </c>
      <c r="J94" s="96" t="e">
        <f ca="true">+IF(AND(ISNUMBER(OFFSET('Water Data'!$F$4,0,10*ROW('Water Data'!F88))),'Data Summary'!BY94="Yes"),100-OFFSET('Water Data'!$F$4,0,10*ROW('Water Data'!F88)),NA())</f>
        <v>#N/A</v>
      </c>
      <c r="K94" s="96" t="e">
        <f ca="true">+IF(AND(ISNUMBER(OFFSET('Water Data'!$F$6,0,10*ROW('Water Data'!F88))),'Data Summary'!BZ94="Yes"),OFFSET('Water Data'!$F$6,0,10*ROW('Water Data'!F88)),NA())</f>
        <v>#N/A</v>
      </c>
      <c r="L94" s="96" t="e">
        <f ca="true">+IF(AND(ISNUMBER(OFFSET('Water Data'!$F$9,0,10*ROW('Water Data'!F88))),'Data Summary'!CA94="Yes"),OFFSET('Water Data'!$F$9,0,10*ROW('Water Data'!F88)),NA())</f>
        <v>#N/A</v>
      </c>
      <c r="M94" s="96" t="e">
        <f ca="true">+IF(AND(ISNUMBER(OFFSET('Water Data'!$G$4,0,10*ROW('Water Data'!G88))),'Data Summary'!CB94="Yes"),100-OFFSET('Water Data'!$G$4,0,10*ROW('Water Data'!G88)),NA())</f>
        <v>#N/A</v>
      </c>
      <c r="N94" s="96" t="e">
        <f ca="true">+IF(AND(ISNUMBER(OFFSET('Water Data'!$G$6,0,10*ROW('Water Data'!G88))),'Data Summary'!CC94="Yes"),OFFSET('Water Data'!$G$6,0,10*ROW('Water Data'!G88)),NA())</f>
        <v>#N/A</v>
      </c>
      <c r="O94" s="96" t="e">
        <f ca="true">+IF(AND(ISNUMBER(OFFSET('Water Data'!$G$9,0,10*ROW('Water Data'!G88))),'Data Summary'!CD94="Yes"),OFFSET('Water Data'!$G$9,0,10*ROW('Water Data'!G88)),NA())</f>
        <v>#N/A</v>
      </c>
      <c r="P94" s="96" t="e">
        <f ca="true">+IF(AND(ISNUMBER(OFFSET('Water Data'!$H$4,0,10*ROW('Water Data'!H88))),'Data Summary'!CE94="Yes"),100-OFFSET('Water Data'!$H$4,0,10*ROW('Water Data'!H88)),NA())</f>
        <v>#N/A</v>
      </c>
      <c r="Q94" s="96" t="e">
        <f ca="true">+IF(AND(ISNUMBER(OFFSET('Water Data'!$H$6,0,10*ROW('Water Data'!H88))),'Data Summary'!CF94="Yes"),OFFSET('Water Data'!$H$6,0,10*ROW('Water Data'!H88)),NA())</f>
        <v>#N/A</v>
      </c>
      <c r="R94" s="96" t="e">
        <f ca="true">+IF(AND(ISNUMBER(OFFSET('Water Data'!$H$9,0,10*ROW('Water Data'!H88))),'Data Summary'!CG94="Yes"),OFFSET('Water Data'!$H$9,0,10*ROW('Water Data'!H88)),NA())</f>
        <v>#N/A</v>
      </c>
      <c r="S94" s="96" t="e">
        <f ca="true">+IF(AND(ISNUMBER(OFFSET('Water Data'!$I$4,0,10*ROW('Water Data'!I88))),'Data Summary'!CH94="Yes"),100-OFFSET('Water Data'!$I$4,0,10*ROW('Water Data'!I88)),NA())</f>
        <v>#N/A</v>
      </c>
      <c r="T94" s="96" t="e">
        <f ca="true">+IF(AND(ISNUMBER(OFFSET('Water Data'!$I$6,0,10*ROW('Water Data'!I88))),'Data Summary'!CI94="Yes"),OFFSET('Water Data'!$I$6,0,10*ROW('Water Data'!I88)),NA())</f>
        <v>#N/A</v>
      </c>
      <c r="U94" s="96" t="e">
        <f ca="true">+IF(AND(ISNUMBER(OFFSET('Water Data'!$I$9,0,10*ROW('Water Data'!I88))),'Data Summary'!CJ94="Yes"),OFFSET('Water Data'!$I$9,0,10*ROW('Water Data'!I88)),NA())</f>
        <v>#N/A</v>
      </c>
      <c r="V94" s="97" t="e">
        <f ca="true">+IF(AND(ISNUMBER(OFFSET('Sanitation Data'!$D$4,0,10*ROW('Sanitation Data'!D88))),'Data Summary'!CK94="Yes"),100-OFFSET('Sanitation Data'!$D$4,0,10*ROW('Sanitation Data'!D88)),NA())</f>
        <v>#N/A</v>
      </c>
      <c r="W94" s="97" t="e">
        <f ca="true">+IF(AND(ISNUMBER(OFFSET('Sanitation Data'!$D$6,0,10*ROW('Sanitation Data'!D88))),'Data Summary'!CL94="Yes"),OFFSET('Sanitation Data'!$D$6,0,10*ROW('Sanitation Data'!D88)),NA())</f>
        <v>#N/A</v>
      </c>
      <c r="X94" s="97" t="e">
        <f ca="true">+IF(AND(ISNUMBER(OFFSET('Sanitation Data'!$D$10,0,10*ROW('Sanitation Data'!D88))),'Data Summary'!CM94="Yes"),OFFSET('Sanitation Data'!$D$10,0,10*ROW('Sanitation Data'!D88)),NA())</f>
        <v>#N/A</v>
      </c>
      <c r="Y94" s="97" t="e">
        <f ca="true">+IF(AND(ISNUMBER(OFFSET('Sanitation Data'!$D$11,0,10*ROW('Sanitation Data'!D88))),'Data Summary'!CN94="Yes"),OFFSET('Sanitation Data'!$D$11,0,10*ROW('Sanitation Data'!D88)),NA())</f>
        <v>#N/A</v>
      </c>
      <c r="Z94" s="97" t="e">
        <f ca="true">+IF(AND(ISNUMBER(OFFSET('Sanitation Data'!$D$12,0,10*ROW('Sanitation Data'!D88))),'Data Summary'!CO94="Yes"),OFFSET('Sanitation Data'!$D$12,0,10*ROW('Sanitation Data'!D88)),NA())</f>
        <v>#N/A</v>
      </c>
      <c r="AA94" s="97" t="e">
        <f ca="true">+IF(AND(ISNUMBER(OFFSET('Sanitation Data'!$E$4,0,10*ROW('Sanitation Data'!E88))),'Data Summary'!CP94="Yes"),100-OFFSET('Sanitation Data'!$E$4,0,10*ROW('Sanitation Data'!E88)),NA())</f>
        <v>#N/A</v>
      </c>
      <c r="AB94" s="97" t="e">
        <f ca="true">+IF(AND(ISNUMBER(OFFSET('Sanitation Data'!$E$6,0,10*ROW('Sanitation Data'!E88))),'Data Summary'!CQ94="Yes"),OFFSET('Sanitation Data'!$E$6,0,10*ROW('Sanitation Data'!E88)),NA())</f>
        <v>#N/A</v>
      </c>
      <c r="AC94" s="97" t="e">
        <f ca="true">+IF(AND(ISNUMBER(OFFSET('Sanitation Data'!$E$10,0,10*ROW('Sanitation Data'!E88))),'Data Summary'!CR94="Yes"),OFFSET('Sanitation Data'!$E$10,0,10*ROW('Sanitation Data'!E88)),NA())</f>
        <v>#N/A</v>
      </c>
      <c r="AD94" s="97" t="e">
        <f ca="true">+IF(AND(ISNUMBER(OFFSET('Sanitation Data'!$E$11,0,10*ROW('Sanitation Data'!E88))),'Data Summary'!CS94="Yes"),OFFSET('Sanitation Data'!$E$11,0,10*ROW('Sanitation Data'!E88)),NA())</f>
        <v>#N/A</v>
      </c>
      <c r="AE94" s="97" t="e">
        <f ca="true">+IF(AND(ISNUMBER(OFFSET('Sanitation Data'!$E$12,0,10*ROW('Sanitation Data'!E88))),'Data Summary'!CT94="Yes"),OFFSET('Sanitation Data'!$E$12,0,10*ROW('Sanitation Data'!E88)),NA())</f>
        <v>#N/A</v>
      </c>
      <c r="AF94" s="97" t="e">
        <f ca="true">+IF(AND(ISNUMBER(OFFSET('Sanitation Data'!$F$4,0,10*ROW('Sanitation Data'!F88))),'Data Summary'!CU94="Yes"),100-OFFSET('Sanitation Data'!$F$4,0,10*ROW('Sanitation Data'!F88)),NA())</f>
        <v>#N/A</v>
      </c>
      <c r="AG94" s="97" t="e">
        <f ca="true">+IF(AND(ISNUMBER(OFFSET('Sanitation Data'!$F$6,0,10*ROW('Sanitation Data'!F88))),'Data Summary'!CV94="Yes"),OFFSET('Sanitation Data'!$F$6,0,10*ROW('Sanitation Data'!F88)),NA())</f>
        <v>#N/A</v>
      </c>
      <c r="AH94" s="97" t="e">
        <f ca="true">+IF(AND(ISNUMBER(OFFSET('Sanitation Data'!$F$10,0,10*ROW('Sanitation Data'!F88))),'Data Summary'!CW94="Yes"),OFFSET('Sanitation Data'!$F$10,0,10*ROW('Sanitation Data'!F88)),NA())</f>
        <v>#N/A</v>
      </c>
      <c r="AI94" s="97" t="e">
        <f ca="true">+IF(AND(ISNUMBER(OFFSET('Sanitation Data'!$F$11,0,10*ROW('Sanitation Data'!F88))),'Data Summary'!CX94="Yes"),OFFSET('Sanitation Data'!$F$11,0,10*ROW('Sanitation Data'!F88)),NA())</f>
        <v>#N/A</v>
      </c>
      <c r="AJ94" s="97" t="e">
        <f ca="true">+IF(AND(ISNUMBER(OFFSET('Sanitation Data'!$F$12,0,10*ROW('Sanitation Data'!F88))),'Data Summary'!CY94="Yes"),OFFSET('Sanitation Data'!$F$12,0,10*ROW('Sanitation Data'!F88)),NA())</f>
        <v>#N/A</v>
      </c>
      <c r="AK94" s="97" t="e">
        <f ca="true">+IF(AND(ISNUMBER(OFFSET('Sanitation Data'!$G$4,0,10*ROW('Sanitation Data'!G88))),'Data Summary'!CZ94="Yes"),100-OFFSET('Sanitation Data'!$G$4,0,10*ROW('Sanitation Data'!G88)),NA())</f>
        <v>#N/A</v>
      </c>
      <c r="AL94" s="97" t="e">
        <f ca="true">+IF(AND(ISNUMBER(OFFSET('Sanitation Data'!$G$6,0,10*ROW('Sanitation Data'!G88))),'Data Summary'!DA94="Yes"),OFFSET('Sanitation Data'!$G$6,0,10*ROW('Sanitation Data'!G88)),NA())</f>
        <v>#N/A</v>
      </c>
      <c r="AM94" s="97" t="e">
        <f ca="true">+IF(AND(ISNUMBER(OFFSET('Sanitation Data'!$G$10,0,10*ROW('Sanitation Data'!G88))),'Data Summary'!DB94="Yes"),OFFSET('Sanitation Data'!$G$10,0,10*ROW('Sanitation Data'!G88)),NA())</f>
        <v>#N/A</v>
      </c>
      <c r="AN94" s="97" t="e">
        <f ca="true">+IF(AND(ISNUMBER(OFFSET('Sanitation Data'!$G$11,0,10*ROW('Sanitation Data'!G88))),'Data Summary'!DC94="Yes"),OFFSET('Sanitation Data'!$G$11,0,10*ROW('Sanitation Data'!G88)),NA())</f>
        <v>#N/A</v>
      </c>
      <c r="AO94" s="97" t="e">
        <f ca="true">+IF(AND(ISNUMBER(OFFSET('Sanitation Data'!$G$12,0,10*ROW('Sanitation Data'!G88))),'Data Summary'!DD94="Yes"),OFFSET('Sanitation Data'!$G$12,0,10*ROW('Sanitation Data'!G88)),NA())</f>
        <v>#N/A</v>
      </c>
      <c r="AP94" s="97" t="e">
        <f ca="true">+IF(AND(ISNUMBER(OFFSET('Sanitation Data'!$H$4,0,10*ROW('Sanitation Data'!H88))),'Data Summary'!DE94="Yes"),100-OFFSET('Sanitation Data'!$H$4,0,10*ROW('Sanitation Data'!H88)),NA())</f>
        <v>#N/A</v>
      </c>
      <c r="AQ94" s="97" t="e">
        <f ca="true">+IF(AND(ISNUMBER(OFFSET('Sanitation Data'!$H$6,0,10*ROW('Sanitation Data'!H88))),'Data Summary'!DF94="Yes"),OFFSET('Sanitation Data'!$H$6,0,10*ROW('Sanitation Data'!H88)),NA())</f>
        <v>#N/A</v>
      </c>
      <c r="AR94" s="97" t="e">
        <f ca="true">+IF(AND(ISNUMBER(OFFSET('Sanitation Data'!$H$10,0,10*ROW('Sanitation Data'!H88))),'Data Summary'!DG94="Yes"),OFFSET('Sanitation Data'!$H$10,0,10*ROW('Sanitation Data'!H88)),NA())</f>
        <v>#N/A</v>
      </c>
      <c r="AS94" s="97" t="e">
        <f ca="true">+IF(AND(ISNUMBER(OFFSET('Sanitation Data'!$H$11,0,10*ROW('Sanitation Data'!H88))),'Data Summary'!DH94="Yes"),OFFSET('Sanitation Data'!$H$11,0,10*ROW('Sanitation Data'!H88)),NA())</f>
        <v>#N/A</v>
      </c>
      <c r="AT94" s="97" t="e">
        <f ca="true">+IF(AND(ISNUMBER(OFFSET('Sanitation Data'!$H$12,0,10*ROW('Sanitation Data'!H88))),'Data Summary'!DI94="Yes"),OFFSET('Sanitation Data'!$H$12,0,10*ROW('Sanitation Data'!H88)),NA())</f>
        <v>#N/A</v>
      </c>
      <c r="AU94" s="97" t="e">
        <f ca="true">+IF(AND(ISNUMBER(OFFSET('Sanitation Data'!$I$4,0,10*ROW('Sanitation Data'!I88))),'Data Summary'!DJ94="Yes"),100-OFFSET('Sanitation Data'!$I$4,0,10*ROW('Sanitation Data'!I88)),NA())</f>
        <v>#N/A</v>
      </c>
      <c r="AV94" s="97" t="e">
        <f ca="true">+IF(AND(ISNUMBER(OFFSET('Sanitation Data'!$I$6,0,10*ROW('Sanitation Data'!I88))),'Data Summary'!DK94="Yes"),OFFSET('Sanitation Data'!$I$6,0,10*ROW('Sanitation Data'!I88)),NA())</f>
        <v>#N/A</v>
      </c>
      <c r="AW94" s="97" t="e">
        <f ca="true">+IF(AND(ISNUMBER(OFFSET('Sanitation Data'!$I$10,0,10*ROW('Sanitation Data'!I88))),'Data Summary'!DL94="Yes"),OFFSET('Sanitation Data'!$I$10,0,10*ROW('Sanitation Data'!I88)),NA())</f>
        <v>#N/A</v>
      </c>
      <c r="AX94" s="97" t="e">
        <f ca="true">+IF(AND(ISNUMBER(OFFSET('Sanitation Data'!$I$11,0,10*ROW('Sanitation Data'!I88))),'Data Summary'!DM94="Yes"),OFFSET('Sanitation Data'!$I$11,0,10*ROW('Sanitation Data'!I88)),NA())</f>
        <v>#N/A</v>
      </c>
      <c r="AY94" s="97" t="e">
        <f ca="true">+IF(AND(ISNUMBER(OFFSET('Sanitation Data'!$I$12,0,10*ROW('Sanitation Data'!I88))),'Data Summary'!DN94="Yes"),OFFSET('Sanitation Data'!$I$12,0,10*ROW('Sanitation Data'!I88)),NA())</f>
        <v>#N/A</v>
      </c>
      <c r="AZ94" s="98" t="e">
        <f ca="true">+IF(AND(ISNUMBER(OFFSET('Hygiene Data'!$D$5,0,10*ROW('Hygiene Data'!D88))),'Data Summary'!DO94="Yes"),OFFSET('Hygiene Data'!$D$5,0,10*ROW('Hygiene Data'!D88)),NA())</f>
        <v>#N/A</v>
      </c>
      <c r="BA94" s="98" t="e">
        <f ca="true">+IF(AND(ISNUMBER(OFFSET('Hygiene Data'!$D$7,0,10*ROW('Hygiene Data'!D88))),'Data Summary'!DP94="Yes"),OFFSET('Hygiene Data'!$D$7,0,10*ROW('Hygiene Data'!D88)),NA())</f>
        <v>#N/A</v>
      </c>
      <c r="BB94" s="98" t="e">
        <f ca="true">+IF(AND(ISNUMBER(OFFSET('Hygiene Data'!$D$9,0,10*ROW('Hygiene Data'!D88))),'Data Summary'!DQ94="Yes"),OFFSET('Hygiene Data'!$D$9,0,10*ROW('Hygiene Data'!D88)),NA())</f>
        <v>#N/A</v>
      </c>
      <c r="BC94" s="98" t="e">
        <f ca="true">+IF(AND(ISNUMBER(OFFSET('Hygiene Data'!$E$5,0,10*ROW('Hygiene Data'!E88))),'Data Summary'!DR94="Yes"),OFFSET('Hygiene Data'!$E$5,0,10*ROW('Hygiene Data'!E88)),NA())</f>
        <v>#N/A</v>
      </c>
      <c r="BD94" s="98" t="e">
        <f ca="true">+IF(AND(ISNUMBER(OFFSET('Hygiene Data'!$E$7,0,10*ROW('Hygiene Data'!E88))),'Data Summary'!DS94="Yes"),OFFSET('Hygiene Data'!$E$7,0,10*ROW('Hygiene Data'!E88)),NA())</f>
        <v>#N/A</v>
      </c>
      <c r="BE94" s="98" t="e">
        <f ca="true">+IF(AND(ISNUMBER(OFFSET('Hygiene Data'!$E$9,0,10*ROW('Hygiene Data'!E88))),'Data Summary'!DT94="Yes"),OFFSET('Hygiene Data'!$E$9,0,10*ROW('Hygiene Data'!E88)),NA())</f>
        <v>#N/A</v>
      </c>
      <c r="BF94" s="98" t="e">
        <f ca="true">+IF(AND(ISNUMBER(OFFSET('Hygiene Data'!$F$5,0,10*ROW('Hygiene Data'!F88))),'Data Summary'!DU94="Yes"),OFFSET('Hygiene Data'!$F$5,0,10*ROW('Hygiene Data'!F88)),NA())</f>
        <v>#N/A</v>
      </c>
      <c r="BG94" s="98" t="e">
        <f ca="true">+IF(AND(ISNUMBER(OFFSET('Hygiene Data'!$F$7,0,10*ROW('Hygiene Data'!F88))),'Data Summary'!DV94="Yes"),OFFSET('Hygiene Data'!$F$7,0,10*ROW('Hygiene Data'!F88)),NA())</f>
        <v>#N/A</v>
      </c>
      <c r="BH94" s="98" t="e">
        <f ca="true">+IF(AND(ISNUMBER(OFFSET('Hygiene Data'!$F$9,0,10*ROW('Hygiene Data'!F88))),'Data Summary'!DW94="Yes"),OFFSET('Hygiene Data'!$F$9,0,10*ROW('Hygiene Data'!F88)),NA())</f>
        <v>#N/A</v>
      </c>
      <c r="BI94" s="98" t="e">
        <f ca="true">+IF(AND(ISNUMBER(OFFSET('Hygiene Data'!$G$5,0,10*ROW('Hygiene Data'!G88))),'Data Summary'!DX94="Yes"),OFFSET('Hygiene Data'!$G$5,0,10*ROW('Hygiene Data'!G88)),NA())</f>
        <v>#N/A</v>
      </c>
      <c r="BJ94" s="98" t="e">
        <f ca="true">+IF(AND(ISNUMBER(OFFSET('Hygiene Data'!$G$7,0,10*ROW('Hygiene Data'!G88))),'Data Summary'!DY94="Yes"),OFFSET('Hygiene Data'!$G$7,0,10*ROW('Hygiene Data'!G88)),NA())</f>
        <v>#N/A</v>
      </c>
      <c r="BK94" s="98" t="e">
        <f ca="true">+IF(AND(ISNUMBER(OFFSET('Hygiene Data'!$G$9,0,10*ROW('Hygiene Data'!G88))),'Data Summary'!DZ94="Yes"),OFFSET('Hygiene Data'!$G$9,0,10*ROW('Hygiene Data'!G88)),NA())</f>
        <v>#N/A</v>
      </c>
      <c r="BL94" s="98" t="e">
        <f ca="true">+IF(AND(ISNUMBER(OFFSET('Hygiene Data'!$H$5,0,10*ROW('Hygiene Data'!H88))),'Data Summary'!EA94="Yes"),OFFSET('Hygiene Data'!$H$5,0,10*ROW('Hygiene Data'!H88)),NA())</f>
        <v>#N/A</v>
      </c>
      <c r="BM94" s="98" t="e">
        <f ca="true">+IF(AND(ISNUMBER(OFFSET('Hygiene Data'!$H$7,0,10*ROW('Hygiene Data'!H88))),'Data Summary'!EB94="Yes"),OFFSET('Hygiene Data'!$H$7,0,10*ROW('Hygiene Data'!H88)),NA())</f>
        <v>#N/A</v>
      </c>
      <c r="BN94" s="98" t="e">
        <f ca="true">+IF(AND(ISNUMBER(OFFSET('Hygiene Data'!$H$9,0,10*ROW('Hygiene Data'!H88))),'Data Summary'!EC94="Yes"),OFFSET('Hygiene Data'!$H$9,0,10*ROW('Hygiene Data'!H88)),NA())</f>
        <v>#N/A</v>
      </c>
      <c r="BO94" s="98" t="e">
        <f ca="true">+IF(AND(ISNUMBER(OFFSET('Hygiene Data'!$I$5,0,10*ROW('Hygiene Data'!I88))),'Data Summary'!ED94="Yes"),OFFSET('Hygiene Data'!$I$5,0,10*ROW('Hygiene Data'!I88)),NA())</f>
        <v>#N/A</v>
      </c>
      <c r="BP94" s="98" t="e">
        <f ca="true">+IF(AND(ISNUMBER(OFFSET('Hygiene Data'!$I$7,0,10*ROW('Hygiene Data'!I88))),'Data Summary'!EE94="Yes"),OFFSET('Hygiene Data'!$I$7,0,10*ROW('Hygiene Data'!I88)),NA())</f>
        <v>#N/A</v>
      </c>
      <c r="BQ94" s="98" t="e">
        <f ca="true">+IF(AND(ISNUMBER(OFFSET('Hygiene Data'!$I$9,0,10*ROW('Hygiene Data'!I88))),'Data Summary'!EF94="Yes"),OFFSET('Hygiene Data'!$I$9,0,10*ROW('Hygiene Data'!I88)),NA())</f>
        <v>#N/A</v>
      </c>
    </row>
    <row xmlns:x14ac="http://schemas.microsoft.com/office/spreadsheetml/2009/9/ac" r="95" x14ac:dyDescent="0.2">
      <c r="A95" s="339" t="e">
        <f ca="true">+RIGHT('Data Summary'!A95,LEN('Data Summary'!A95)-9)</f>
        <v>#VALUE!</v>
      </c>
      <c r="B95" s="36" t="str">
        <f ca="true">+IF(ISTEXT('Data Summary'!B95),'Data Summary'!B95,"")</f>
        <v/>
      </c>
      <c r="C95" s="338" t="e">
        <f ca="true">+VALUE('Data Summary'!C95)</f>
        <v>#VALUE!</v>
      </c>
      <c r="D95" s="96" t="e">
        <f ca="true">+IF(AND(ISNUMBER(OFFSET('Water Data'!$D$4,0,10*ROW('Water Data'!D89))),'Data Summary'!BS95="Yes"),100-OFFSET('Water Data'!$D$4,0,10*ROW('Water Data'!D89)),NA())</f>
        <v>#N/A</v>
      </c>
      <c r="E95" s="96" t="e">
        <f ca="true">+IF(AND(ISNUMBER(OFFSET('Water Data'!$D$6,0,10*ROW('Water Data'!D89))),'Data Summary'!BT95="Yes"),OFFSET('Water Data'!$D$6,0,10*ROW('Water Data'!D89)),NA())</f>
        <v>#N/A</v>
      </c>
      <c r="F95" s="96" t="e">
        <f ca="true">+IF(AND(ISNUMBER(OFFSET('Water Data'!$D$9,0,10*ROW('Water Data'!D89))),'Data Summary'!BU95="Yes"),OFFSET('Water Data'!$D$9,0,10*ROW('Water Data'!D89)),NA())</f>
        <v>#N/A</v>
      </c>
      <c r="G95" s="96" t="e">
        <f ca="true">+IF(AND(ISNUMBER(OFFSET('Water Data'!$E$4,0,10*ROW('Water Data'!E89))),'Data Summary'!BV95="Yes"),100-OFFSET('Water Data'!$E$4,0,10*ROW('Water Data'!E89)),NA())</f>
        <v>#N/A</v>
      </c>
      <c r="H95" s="96" t="e">
        <f ca="true">+IF(AND(ISNUMBER(OFFSET('Water Data'!$E$6,0,10*ROW('Water Data'!E89))),'Data Summary'!BW95="Yes"),OFFSET('Water Data'!$E$6,0,10*ROW('Water Data'!E89)),NA())</f>
        <v>#N/A</v>
      </c>
      <c r="I95" s="96" t="e">
        <f ca="true">+IF(AND(ISNUMBER(OFFSET('Water Data'!$E$9,0,10*ROW('Water Data'!E89))),'Data Summary'!BX95="Yes"),OFFSET('Water Data'!$E$9,0,10*ROW('Water Data'!E89)),NA())</f>
        <v>#N/A</v>
      </c>
      <c r="J95" s="96" t="e">
        <f ca="true">+IF(AND(ISNUMBER(OFFSET('Water Data'!$F$4,0,10*ROW('Water Data'!F89))),'Data Summary'!BY95="Yes"),100-OFFSET('Water Data'!$F$4,0,10*ROW('Water Data'!F89)),NA())</f>
        <v>#N/A</v>
      </c>
      <c r="K95" s="96" t="e">
        <f ca="true">+IF(AND(ISNUMBER(OFFSET('Water Data'!$F$6,0,10*ROW('Water Data'!F89))),'Data Summary'!BZ95="Yes"),OFFSET('Water Data'!$F$6,0,10*ROW('Water Data'!F89)),NA())</f>
        <v>#N/A</v>
      </c>
      <c r="L95" s="96" t="e">
        <f ca="true">+IF(AND(ISNUMBER(OFFSET('Water Data'!$F$9,0,10*ROW('Water Data'!F89))),'Data Summary'!CA95="Yes"),OFFSET('Water Data'!$F$9,0,10*ROW('Water Data'!F89)),NA())</f>
        <v>#N/A</v>
      </c>
      <c r="M95" s="96" t="e">
        <f ca="true">+IF(AND(ISNUMBER(OFFSET('Water Data'!$G$4,0,10*ROW('Water Data'!G89))),'Data Summary'!CB95="Yes"),100-OFFSET('Water Data'!$G$4,0,10*ROW('Water Data'!G89)),NA())</f>
        <v>#N/A</v>
      </c>
      <c r="N95" s="96" t="e">
        <f ca="true">+IF(AND(ISNUMBER(OFFSET('Water Data'!$G$6,0,10*ROW('Water Data'!G89))),'Data Summary'!CC95="Yes"),OFFSET('Water Data'!$G$6,0,10*ROW('Water Data'!G89)),NA())</f>
        <v>#N/A</v>
      </c>
      <c r="O95" s="96" t="e">
        <f ca="true">+IF(AND(ISNUMBER(OFFSET('Water Data'!$G$9,0,10*ROW('Water Data'!G89))),'Data Summary'!CD95="Yes"),OFFSET('Water Data'!$G$9,0,10*ROW('Water Data'!G89)),NA())</f>
        <v>#N/A</v>
      </c>
      <c r="P95" s="96" t="e">
        <f ca="true">+IF(AND(ISNUMBER(OFFSET('Water Data'!$H$4,0,10*ROW('Water Data'!H89))),'Data Summary'!CE95="Yes"),100-OFFSET('Water Data'!$H$4,0,10*ROW('Water Data'!H89)),NA())</f>
        <v>#N/A</v>
      </c>
      <c r="Q95" s="96" t="e">
        <f ca="true">+IF(AND(ISNUMBER(OFFSET('Water Data'!$H$6,0,10*ROW('Water Data'!H89))),'Data Summary'!CF95="Yes"),OFFSET('Water Data'!$H$6,0,10*ROW('Water Data'!H89)),NA())</f>
        <v>#N/A</v>
      </c>
      <c r="R95" s="96" t="e">
        <f ca="true">+IF(AND(ISNUMBER(OFFSET('Water Data'!$H$9,0,10*ROW('Water Data'!H89))),'Data Summary'!CG95="Yes"),OFFSET('Water Data'!$H$9,0,10*ROW('Water Data'!H89)),NA())</f>
        <v>#N/A</v>
      </c>
      <c r="S95" s="96" t="e">
        <f ca="true">+IF(AND(ISNUMBER(OFFSET('Water Data'!$I$4,0,10*ROW('Water Data'!I89))),'Data Summary'!CH95="Yes"),100-OFFSET('Water Data'!$I$4,0,10*ROW('Water Data'!I89)),NA())</f>
        <v>#N/A</v>
      </c>
      <c r="T95" s="96" t="e">
        <f ca="true">+IF(AND(ISNUMBER(OFFSET('Water Data'!$I$6,0,10*ROW('Water Data'!I89))),'Data Summary'!CI95="Yes"),OFFSET('Water Data'!$I$6,0,10*ROW('Water Data'!I89)),NA())</f>
        <v>#N/A</v>
      </c>
      <c r="U95" s="96" t="e">
        <f ca="true">+IF(AND(ISNUMBER(OFFSET('Water Data'!$I$9,0,10*ROW('Water Data'!I89))),'Data Summary'!CJ95="Yes"),OFFSET('Water Data'!$I$9,0,10*ROW('Water Data'!I89)),NA())</f>
        <v>#N/A</v>
      </c>
      <c r="V95" s="97" t="e">
        <f ca="true">+IF(AND(ISNUMBER(OFFSET('Sanitation Data'!$D$4,0,10*ROW('Sanitation Data'!D89))),'Data Summary'!CK95="Yes"),100-OFFSET('Sanitation Data'!$D$4,0,10*ROW('Sanitation Data'!D89)),NA())</f>
        <v>#N/A</v>
      </c>
      <c r="W95" s="97" t="e">
        <f ca="true">+IF(AND(ISNUMBER(OFFSET('Sanitation Data'!$D$6,0,10*ROW('Sanitation Data'!D89))),'Data Summary'!CL95="Yes"),OFFSET('Sanitation Data'!$D$6,0,10*ROW('Sanitation Data'!D89)),NA())</f>
        <v>#N/A</v>
      </c>
      <c r="X95" s="97" t="e">
        <f ca="true">+IF(AND(ISNUMBER(OFFSET('Sanitation Data'!$D$10,0,10*ROW('Sanitation Data'!D89))),'Data Summary'!CM95="Yes"),OFFSET('Sanitation Data'!$D$10,0,10*ROW('Sanitation Data'!D89)),NA())</f>
        <v>#N/A</v>
      </c>
      <c r="Y95" s="97" t="e">
        <f ca="true">+IF(AND(ISNUMBER(OFFSET('Sanitation Data'!$D$11,0,10*ROW('Sanitation Data'!D89))),'Data Summary'!CN95="Yes"),OFFSET('Sanitation Data'!$D$11,0,10*ROW('Sanitation Data'!D89)),NA())</f>
        <v>#N/A</v>
      </c>
      <c r="Z95" s="97" t="e">
        <f ca="true">+IF(AND(ISNUMBER(OFFSET('Sanitation Data'!$D$12,0,10*ROW('Sanitation Data'!D89))),'Data Summary'!CO95="Yes"),OFFSET('Sanitation Data'!$D$12,0,10*ROW('Sanitation Data'!D89)),NA())</f>
        <v>#N/A</v>
      </c>
      <c r="AA95" s="97" t="e">
        <f ca="true">+IF(AND(ISNUMBER(OFFSET('Sanitation Data'!$E$4,0,10*ROW('Sanitation Data'!E89))),'Data Summary'!CP95="Yes"),100-OFFSET('Sanitation Data'!$E$4,0,10*ROW('Sanitation Data'!E89)),NA())</f>
        <v>#N/A</v>
      </c>
      <c r="AB95" s="97" t="e">
        <f ca="true">+IF(AND(ISNUMBER(OFFSET('Sanitation Data'!$E$6,0,10*ROW('Sanitation Data'!E89))),'Data Summary'!CQ95="Yes"),OFFSET('Sanitation Data'!$E$6,0,10*ROW('Sanitation Data'!E89)),NA())</f>
        <v>#N/A</v>
      </c>
      <c r="AC95" s="97" t="e">
        <f ca="true">+IF(AND(ISNUMBER(OFFSET('Sanitation Data'!$E$10,0,10*ROW('Sanitation Data'!E89))),'Data Summary'!CR95="Yes"),OFFSET('Sanitation Data'!$E$10,0,10*ROW('Sanitation Data'!E89)),NA())</f>
        <v>#N/A</v>
      </c>
      <c r="AD95" s="97" t="e">
        <f ca="true">+IF(AND(ISNUMBER(OFFSET('Sanitation Data'!$E$11,0,10*ROW('Sanitation Data'!E89))),'Data Summary'!CS95="Yes"),OFFSET('Sanitation Data'!$E$11,0,10*ROW('Sanitation Data'!E89)),NA())</f>
        <v>#N/A</v>
      </c>
      <c r="AE95" s="97" t="e">
        <f ca="true">+IF(AND(ISNUMBER(OFFSET('Sanitation Data'!$E$12,0,10*ROW('Sanitation Data'!E89))),'Data Summary'!CT95="Yes"),OFFSET('Sanitation Data'!$E$12,0,10*ROW('Sanitation Data'!E89)),NA())</f>
        <v>#N/A</v>
      </c>
      <c r="AF95" s="97" t="e">
        <f ca="true">+IF(AND(ISNUMBER(OFFSET('Sanitation Data'!$F$4,0,10*ROW('Sanitation Data'!F89))),'Data Summary'!CU95="Yes"),100-OFFSET('Sanitation Data'!$F$4,0,10*ROW('Sanitation Data'!F89)),NA())</f>
        <v>#N/A</v>
      </c>
      <c r="AG95" s="97" t="e">
        <f ca="true">+IF(AND(ISNUMBER(OFFSET('Sanitation Data'!$F$6,0,10*ROW('Sanitation Data'!F89))),'Data Summary'!CV95="Yes"),OFFSET('Sanitation Data'!$F$6,0,10*ROW('Sanitation Data'!F89)),NA())</f>
        <v>#N/A</v>
      </c>
      <c r="AH95" s="97" t="e">
        <f ca="true">+IF(AND(ISNUMBER(OFFSET('Sanitation Data'!$F$10,0,10*ROW('Sanitation Data'!F89))),'Data Summary'!CW95="Yes"),OFFSET('Sanitation Data'!$F$10,0,10*ROW('Sanitation Data'!F89)),NA())</f>
        <v>#N/A</v>
      </c>
      <c r="AI95" s="97" t="e">
        <f ca="true">+IF(AND(ISNUMBER(OFFSET('Sanitation Data'!$F$11,0,10*ROW('Sanitation Data'!F89))),'Data Summary'!CX95="Yes"),OFFSET('Sanitation Data'!$F$11,0,10*ROW('Sanitation Data'!F89)),NA())</f>
        <v>#N/A</v>
      </c>
      <c r="AJ95" s="97" t="e">
        <f ca="true">+IF(AND(ISNUMBER(OFFSET('Sanitation Data'!$F$12,0,10*ROW('Sanitation Data'!F89))),'Data Summary'!CY95="Yes"),OFFSET('Sanitation Data'!$F$12,0,10*ROW('Sanitation Data'!F89)),NA())</f>
        <v>#N/A</v>
      </c>
      <c r="AK95" s="97" t="e">
        <f ca="true">+IF(AND(ISNUMBER(OFFSET('Sanitation Data'!$G$4,0,10*ROW('Sanitation Data'!G89))),'Data Summary'!CZ95="Yes"),100-OFFSET('Sanitation Data'!$G$4,0,10*ROW('Sanitation Data'!G89)),NA())</f>
        <v>#N/A</v>
      </c>
      <c r="AL95" s="97" t="e">
        <f ca="true">+IF(AND(ISNUMBER(OFFSET('Sanitation Data'!$G$6,0,10*ROW('Sanitation Data'!G89))),'Data Summary'!DA95="Yes"),OFFSET('Sanitation Data'!$G$6,0,10*ROW('Sanitation Data'!G89)),NA())</f>
        <v>#N/A</v>
      </c>
      <c r="AM95" s="97" t="e">
        <f ca="true">+IF(AND(ISNUMBER(OFFSET('Sanitation Data'!$G$10,0,10*ROW('Sanitation Data'!G89))),'Data Summary'!DB95="Yes"),OFFSET('Sanitation Data'!$G$10,0,10*ROW('Sanitation Data'!G89)),NA())</f>
        <v>#N/A</v>
      </c>
      <c r="AN95" s="97" t="e">
        <f ca="true">+IF(AND(ISNUMBER(OFFSET('Sanitation Data'!$G$11,0,10*ROW('Sanitation Data'!G89))),'Data Summary'!DC95="Yes"),OFFSET('Sanitation Data'!$G$11,0,10*ROW('Sanitation Data'!G89)),NA())</f>
        <v>#N/A</v>
      </c>
      <c r="AO95" s="97" t="e">
        <f ca="true">+IF(AND(ISNUMBER(OFFSET('Sanitation Data'!$G$12,0,10*ROW('Sanitation Data'!G89))),'Data Summary'!DD95="Yes"),OFFSET('Sanitation Data'!$G$12,0,10*ROW('Sanitation Data'!G89)),NA())</f>
        <v>#N/A</v>
      </c>
      <c r="AP95" s="97" t="e">
        <f ca="true">+IF(AND(ISNUMBER(OFFSET('Sanitation Data'!$H$4,0,10*ROW('Sanitation Data'!H89))),'Data Summary'!DE95="Yes"),100-OFFSET('Sanitation Data'!$H$4,0,10*ROW('Sanitation Data'!H89)),NA())</f>
        <v>#N/A</v>
      </c>
      <c r="AQ95" s="97" t="e">
        <f ca="true">+IF(AND(ISNUMBER(OFFSET('Sanitation Data'!$H$6,0,10*ROW('Sanitation Data'!H89))),'Data Summary'!DF95="Yes"),OFFSET('Sanitation Data'!$H$6,0,10*ROW('Sanitation Data'!H89)),NA())</f>
        <v>#N/A</v>
      </c>
      <c r="AR95" s="97" t="e">
        <f ca="true">+IF(AND(ISNUMBER(OFFSET('Sanitation Data'!$H$10,0,10*ROW('Sanitation Data'!H89))),'Data Summary'!DG95="Yes"),OFFSET('Sanitation Data'!$H$10,0,10*ROW('Sanitation Data'!H89)),NA())</f>
        <v>#N/A</v>
      </c>
      <c r="AS95" s="97" t="e">
        <f ca="true">+IF(AND(ISNUMBER(OFFSET('Sanitation Data'!$H$11,0,10*ROW('Sanitation Data'!H89))),'Data Summary'!DH95="Yes"),OFFSET('Sanitation Data'!$H$11,0,10*ROW('Sanitation Data'!H89)),NA())</f>
        <v>#N/A</v>
      </c>
      <c r="AT95" s="97" t="e">
        <f ca="true">+IF(AND(ISNUMBER(OFFSET('Sanitation Data'!$H$12,0,10*ROW('Sanitation Data'!H89))),'Data Summary'!DI95="Yes"),OFFSET('Sanitation Data'!$H$12,0,10*ROW('Sanitation Data'!H89)),NA())</f>
        <v>#N/A</v>
      </c>
      <c r="AU95" s="97" t="e">
        <f ca="true">+IF(AND(ISNUMBER(OFFSET('Sanitation Data'!$I$4,0,10*ROW('Sanitation Data'!I89))),'Data Summary'!DJ95="Yes"),100-OFFSET('Sanitation Data'!$I$4,0,10*ROW('Sanitation Data'!I89)),NA())</f>
        <v>#N/A</v>
      </c>
      <c r="AV95" s="97" t="e">
        <f ca="true">+IF(AND(ISNUMBER(OFFSET('Sanitation Data'!$I$6,0,10*ROW('Sanitation Data'!I89))),'Data Summary'!DK95="Yes"),OFFSET('Sanitation Data'!$I$6,0,10*ROW('Sanitation Data'!I89)),NA())</f>
        <v>#N/A</v>
      </c>
      <c r="AW95" s="97" t="e">
        <f ca="true">+IF(AND(ISNUMBER(OFFSET('Sanitation Data'!$I$10,0,10*ROW('Sanitation Data'!I89))),'Data Summary'!DL95="Yes"),OFFSET('Sanitation Data'!$I$10,0,10*ROW('Sanitation Data'!I89)),NA())</f>
        <v>#N/A</v>
      </c>
      <c r="AX95" s="97" t="e">
        <f ca="true">+IF(AND(ISNUMBER(OFFSET('Sanitation Data'!$I$11,0,10*ROW('Sanitation Data'!I89))),'Data Summary'!DM95="Yes"),OFFSET('Sanitation Data'!$I$11,0,10*ROW('Sanitation Data'!I89)),NA())</f>
        <v>#N/A</v>
      </c>
      <c r="AY95" s="97" t="e">
        <f ca="true">+IF(AND(ISNUMBER(OFFSET('Sanitation Data'!$I$12,0,10*ROW('Sanitation Data'!I89))),'Data Summary'!DN95="Yes"),OFFSET('Sanitation Data'!$I$12,0,10*ROW('Sanitation Data'!I89)),NA())</f>
        <v>#N/A</v>
      </c>
      <c r="AZ95" s="98" t="e">
        <f ca="true">+IF(AND(ISNUMBER(OFFSET('Hygiene Data'!$D$5,0,10*ROW('Hygiene Data'!D89))),'Data Summary'!DO95="Yes"),OFFSET('Hygiene Data'!$D$5,0,10*ROW('Hygiene Data'!D89)),NA())</f>
        <v>#N/A</v>
      </c>
      <c r="BA95" s="98" t="e">
        <f ca="true">+IF(AND(ISNUMBER(OFFSET('Hygiene Data'!$D$7,0,10*ROW('Hygiene Data'!D89))),'Data Summary'!DP95="Yes"),OFFSET('Hygiene Data'!$D$7,0,10*ROW('Hygiene Data'!D89)),NA())</f>
        <v>#N/A</v>
      </c>
      <c r="BB95" s="98" t="e">
        <f ca="true">+IF(AND(ISNUMBER(OFFSET('Hygiene Data'!$D$9,0,10*ROW('Hygiene Data'!D89))),'Data Summary'!DQ95="Yes"),OFFSET('Hygiene Data'!$D$9,0,10*ROW('Hygiene Data'!D89)),NA())</f>
        <v>#N/A</v>
      </c>
      <c r="BC95" s="98" t="e">
        <f ca="true">+IF(AND(ISNUMBER(OFFSET('Hygiene Data'!$E$5,0,10*ROW('Hygiene Data'!E89))),'Data Summary'!DR95="Yes"),OFFSET('Hygiene Data'!$E$5,0,10*ROW('Hygiene Data'!E89)),NA())</f>
        <v>#N/A</v>
      </c>
      <c r="BD95" s="98" t="e">
        <f ca="true">+IF(AND(ISNUMBER(OFFSET('Hygiene Data'!$E$7,0,10*ROW('Hygiene Data'!E89))),'Data Summary'!DS95="Yes"),OFFSET('Hygiene Data'!$E$7,0,10*ROW('Hygiene Data'!E89)),NA())</f>
        <v>#N/A</v>
      </c>
      <c r="BE95" s="98" t="e">
        <f ca="true">+IF(AND(ISNUMBER(OFFSET('Hygiene Data'!$E$9,0,10*ROW('Hygiene Data'!E89))),'Data Summary'!DT95="Yes"),OFFSET('Hygiene Data'!$E$9,0,10*ROW('Hygiene Data'!E89)),NA())</f>
        <v>#N/A</v>
      </c>
      <c r="BF95" s="98" t="e">
        <f ca="true">+IF(AND(ISNUMBER(OFFSET('Hygiene Data'!$F$5,0,10*ROW('Hygiene Data'!F89))),'Data Summary'!DU95="Yes"),OFFSET('Hygiene Data'!$F$5,0,10*ROW('Hygiene Data'!F89)),NA())</f>
        <v>#N/A</v>
      </c>
      <c r="BG95" s="98" t="e">
        <f ca="true">+IF(AND(ISNUMBER(OFFSET('Hygiene Data'!$F$7,0,10*ROW('Hygiene Data'!F89))),'Data Summary'!DV95="Yes"),OFFSET('Hygiene Data'!$F$7,0,10*ROW('Hygiene Data'!F89)),NA())</f>
        <v>#N/A</v>
      </c>
      <c r="BH95" s="98" t="e">
        <f ca="true">+IF(AND(ISNUMBER(OFFSET('Hygiene Data'!$F$9,0,10*ROW('Hygiene Data'!F89))),'Data Summary'!DW95="Yes"),OFFSET('Hygiene Data'!$F$9,0,10*ROW('Hygiene Data'!F89)),NA())</f>
        <v>#N/A</v>
      </c>
      <c r="BI95" s="98" t="e">
        <f ca="true">+IF(AND(ISNUMBER(OFFSET('Hygiene Data'!$G$5,0,10*ROW('Hygiene Data'!G89))),'Data Summary'!DX95="Yes"),OFFSET('Hygiene Data'!$G$5,0,10*ROW('Hygiene Data'!G89)),NA())</f>
        <v>#N/A</v>
      </c>
      <c r="BJ95" s="98" t="e">
        <f ca="true">+IF(AND(ISNUMBER(OFFSET('Hygiene Data'!$G$7,0,10*ROW('Hygiene Data'!G89))),'Data Summary'!DY95="Yes"),OFFSET('Hygiene Data'!$G$7,0,10*ROW('Hygiene Data'!G89)),NA())</f>
        <v>#N/A</v>
      </c>
      <c r="BK95" s="98" t="e">
        <f ca="true">+IF(AND(ISNUMBER(OFFSET('Hygiene Data'!$G$9,0,10*ROW('Hygiene Data'!G89))),'Data Summary'!DZ95="Yes"),OFFSET('Hygiene Data'!$G$9,0,10*ROW('Hygiene Data'!G89)),NA())</f>
        <v>#N/A</v>
      </c>
      <c r="BL95" s="98" t="e">
        <f ca="true">+IF(AND(ISNUMBER(OFFSET('Hygiene Data'!$H$5,0,10*ROW('Hygiene Data'!H89))),'Data Summary'!EA95="Yes"),OFFSET('Hygiene Data'!$H$5,0,10*ROW('Hygiene Data'!H89)),NA())</f>
        <v>#N/A</v>
      </c>
      <c r="BM95" s="98" t="e">
        <f ca="true">+IF(AND(ISNUMBER(OFFSET('Hygiene Data'!$H$7,0,10*ROW('Hygiene Data'!H89))),'Data Summary'!EB95="Yes"),OFFSET('Hygiene Data'!$H$7,0,10*ROW('Hygiene Data'!H89)),NA())</f>
        <v>#N/A</v>
      </c>
      <c r="BN95" s="98" t="e">
        <f ca="true">+IF(AND(ISNUMBER(OFFSET('Hygiene Data'!$H$9,0,10*ROW('Hygiene Data'!H89))),'Data Summary'!EC95="Yes"),OFFSET('Hygiene Data'!$H$9,0,10*ROW('Hygiene Data'!H89)),NA())</f>
        <v>#N/A</v>
      </c>
      <c r="BO95" s="98" t="e">
        <f ca="true">+IF(AND(ISNUMBER(OFFSET('Hygiene Data'!$I$5,0,10*ROW('Hygiene Data'!I89))),'Data Summary'!ED95="Yes"),OFFSET('Hygiene Data'!$I$5,0,10*ROW('Hygiene Data'!I89)),NA())</f>
        <v>#N/A</v>
      </c>
      <c r="BP95" s="98" t="e">
        <f ca="true">+IF(AND(ISNUMBER(OFFSET('Hygiene Data'!$I$7,0,10*ROW('Hygiene Data'!I89))),'Data Summary'!EE95="Yes"),OFFSET('Hygiene Data'!$I$7,0,10*ROW('Hygiene Data'!I89)),NA())</f>
        <v>#N/A</v>
      </c>
      <c r="BQ95" s="98" t="e">
        <f ca="true">+IF(AND(ISNUMBER(OFFSET('Hygiene Data'!$I$9,0,10*ROW('Hygiene Data'!I89))),'Data Summary'!EF95="Yes"),OFFSET('Hygiene Data'!$I$9,0,10*ROW('Hygiene Data'!I89)),NA())</f>
        <v>#N/A</v>
      </c>
    </row>
    <row xmlns:x14ac="http://schemas.microsoft.com/office/spreadsheetml/2009/9/ac" r="96" x14ac:dyDescent="0.2">
      <c r="A96" s="339" t="e">
        <f ca="true">+RIGHT('Data Summary'!A96,LEN('Data Summary'!A96)-9)</f>
        <v>#VALUE!</v>
      </c>
      <c r="B96" s="36" t="str">
        <f ca="true">+IF(ISTEXT('Data Summary'!B96),'Data Summary'!B96,"")</f>
        <v/>
      </c>
      <c r="C96" s="338" t="e">
        <f ca="true">+VALUE('Data Summary'!C96)</f>
        <v>#VALUE!</v>
      </c>
      <c r="D96" s="96" t="e">
        <f ca="true">+IF(AND(ISNUMBER(OFFSET('Water Data'!$D$4,0,10*ROW('Water Data'!D90))),'Data Summary'!BS96="Yes"),100-OFFSET('Water Data'!$D$4,0,10*ROW('Water Data'!D90)),NA())</f>
        <v>#N/A</v>
      </c>
      <c r="E96" s="96" t="e">
        <f ca="true">+IF(AND(ISNUMBER(OFFSET('Water Data'!$D$6,0,10*ROW('Water Data'!D90))),'Data Summary'!BT96="Yes"),OFFSET('Water Data'!$D$6,0,10*ROW('Water Data'!D90)),NA())</f>
        <v>#N/A</v>
      </c>
      <c r="F96" s="96" t="e">
        <f ca="true">+IF(AND(ISNUMBER(OFFSET('Water Data'!$D$9,0,10*ROW('Water Data'!D90))),'Data Summary'!BU96="Yes"),OFFSET('Water Data'!$D$9,0,10*ROW('Water Data'!D90)),NA())</f>
        <v>#N/A</v>
      </c>
      <c r="G96" s="96" t="e">
        <f ca="true">+IF(AND(ISNUMBER(OFFSET('Water Data'!$E$4,0,10*ROW('Water Data'!E90))),'Data Summary'!BV96="Yes"),100-OFFSET('Water Data'!$E$4,0,10*ROW('Water Data'!E90)),NA())</f>
        <v>#N/A</v>
      </c>
      <c r="H96" s="96" t="e">
        <f ca="true">+IF(AND(ISNUMBER(OFFSET('Water Data'!$E$6,0,10*ROW('Water Data'!E90))),'Data Summary'!BW96="Yes"),OFFSET('Water Data'!$E$6,0,10*ROW('Water Data'!E90)),NA())</f>
        <v>#N/A</v>
      </c>
      <c r="I96" s="96" t="e">
        <f ca="true">+IF(AND(ISNUMBER(OFFSET('Water Data'!$E$9,0,10*ROW('Water Data'!E90))),'Data Summary'!BX96="Yes"),OFFSET('Water Data'!$E$9,0,10*ROW('Water Data'!E90)),NA())</f>
        <v>#N/A</v>
      </c>
      <c r="J96" s="96" t="e">
        <f ca="true">+IF(AND(ISNUMBER(OFFSET('Water Data'!$F$4,0,10*ROW('Water Data'!F90))),'Data Summary'!BY96="Yes"),100-OFFSET('Water Data'!$F$4,0,10*ROW('Water Data'!F90)),NA())</f>
        <v>#N/A</v>
      </c>
      <c r="K96" s="96" t="e">
        <f ca="true">+IF(AND(ISNUMBER(OFFSET('Water Data'!$F$6,0,10*ROW('Water Data'!F90))),'Data Summary'!BZ96="Yes"),OFFSET('Water Data'!$F$6,0,10*ROW('Water Data'!F90)),NA())</f>
        <v>#N/A</v>
      </c>
      <c r="L96" s="96" t="e">
        <f ca="true">+IF(AND(ISNUMBER(OFFSET('Water Data'!$F$9,0,10*ROW('Water Data'!F90))),'Data Summary'!CA96="Yes"),OFFSET('Water Data'!$F$9,0,10*ROW('Water Data'!F90)),NA())</f>
        <v>#N/A</v>
      </c>
      <c r="M96" s="96" t="e">
        <f ca="true">+IF(AND(ISNUMBER(OFFSET('Water Data'!$G$4,0,10*ROW('Water Data'!G90))),'Data Summary'!CB96="Yes"),100-OFFSET('Water Data'!$G$4,0,10*ROW('Water Data'!G90)),NA())</f>
        <v>#N/A</v>
      </c>
      <c r="N96" s="96" t="e">
        <f ca="true">+IF(AND(ISNUMBER(OFFSET('Water Data'!$G$6,0,10*ROW('Water Data'!G90))),'Data Summary'!CC96="Yes"),OFFSET('Water Data'!$G$6,0,10*ROW('Water Data'!G90)),NA())</f>
        <v>#N/A</v>
      </c>
      <c r="O96" s="96" t="e">
        <f ca="true">+IF(AND(ISNUMBER(OFFSET('Water Data'!$G$9,0,10*ROW('Water Data'!G90))),'Data Summary'!CD96="Yes"),OFFSET('Water Data'!$G$9,0,10*ROW('Water Data'!G90)),NA())</f>
        <v>#N/A</v>
      </c>
      <c r="P96" s="96" t="e">
        <f ca="true">+IF(AND(ISNUMBER(OFFSET('Water Data'!$H$4,0,10*ROW('Water Data'!H90))),'Data Summary'!CE96="Yes"),100-OFFSET('Water Data'!$H$4,0,10*ROW('Water Data'!H90)),NA())</f>
        <v>#N/A</v>
      </c>
      <c r="Q96" s="96" t="e">
        <f ca="true">+IF(AND(ISNUMBER(OFFSET('Water Data'!$H$6,0,10*ROW('Water Data'!H90))),'Data Summary'!CF96="Yes"),OFFSET('Water Data'!$H$6,0,10*ROW('Water Data'!H90)),NA())</f>
        <v>#N/A</v>
      </c>
      <c r="R96" s="96" t="e">
        <f ca="true">+IF(AND(ISNUMBER(OFFSET('Water Data'!$H$9,0,10*ROW('Water Data'!H90))),'Data Summary'!CG96="Yes"),OFFSET('Water Data'!$H$9,0,10*ROW('Water Data'!H90)),NA())</f>
        <v>#N/A</v>
      </c>
      <c r="S96" s="96" t="e">
        <f ca="true">+IF(AND(ISNUMBER(OFFSET('Water Data'!$I$4,0,10*ROW('Water Data'!I90))),'Data Summary'!CH96="Yes"),100-OFFSET('Water Data'!$I$4,0,10*ROW('Water Data'!I90)),NA())</f>
        <v>#N/A</v>
      </c>
      <c r="T96" s="96" t="e">
        <f ca="true">+IF(AND(ISNUMBER(OFFSET('Water Data'!$I$6,0,10*ROW('Water Data'!I90))),'Data Summary'!CI96="Yes"),OFFSET('Water Data'!$I$6,0,10*ROW('Water Data'!I90)),NA())</f>
        <v>#N/A</v>
      </c>
      <c r="U96" s="96" t="e">
        <f ca="true">+IF(AND(ISNUMBER(OFFSET('Water Data'!$I$9,0,10*ROW('Water Data'!I90))),'Data Summary'!CJ96="Yes"),OFFSET('Water Data'!$I$9,0,10*ROW('Water Data'!I90)),NA())</f>
        <v>#N/A</v>
      </c>
      <c r="V96" s="97" t="e">
        <f ca="true">+IF(AND(ISNUMBER(OFFSET('Sanitation Data'!$D$4,0,10*ROW('Sanitation Data'!D90))),'Data Summary'!CK96="Yes"),100-OFFSET('Sanitation Data'!$D$4,0,10*ROW('Sanitation Data'!D90)),NA())</f>
        <v>#N/A</v>
      </c>
      <c r="W96" s="97" t="e">
        <f ca="true">+IF(AND(ISNUMBER(OFFSET('Sanitation Data'!$D$6,0,10*ROW('Sanitation Data'!D90))),'Data Summary'!CL96="Yes"),OFFSET('Sanitation Data'!$D$6,0,10*ROW('Sanitation Data'!D90)),NA())</f>
        <v>#N/A</v>
      </c>
      <c r="X96" s="97" t="e">
        <f ca="true">+IF(AND(ISNUMBER(OFFSET('Sanitation Data'!$D$10,0,10*ROW('Sanitation Data'!D90))),'Data Summary'!CM96="Yes"),OFFSET('Sanitation Data'!$D$10,0,10*ROW('Sanitation Data'!D90)),NA())</f>
        <v>#N/A</v>
      </c>
      <c r="Y96" s="97" t="e">
        <f ca="true">+IF(AND(ISNUMBER(OFFSET('Sanitation Data'!$D$11,0,10*ROW('Sanitation Data'!D90))),'Data Summary'!CN96="Yes"),OFFSET('Sanitation Data'!$D$11,0,10*ROW('Sanitation Data'!D90)),NA())</f>
        <v>#N/A</v>
      </c>
      <c r="Z96" s="97" t="e">
        <f ca="true">+IF(AND(ISNUMBER(OFFSET('Sanitation Data'!$D$12,0,10*ROW('Sanitation Data'!D90))),'Data Summary'!CO96="Yes"),OFFSET('Sanitation Data'!$D$12,0,10*ROW('Sanitation Data'!D90)),NA())</f>
        <v>#N/A</v>
      </c>
      <c r="AA96" s="97" t="e">
        <f ca="true">+IF(AND(ISNUMBER(OFFSET('Sanitation Data'!$E$4,0,10*ROW('Sanitation Data'!E90))),'Data Summary'!CP96="Yes"),100-OFFSET('Sanitation Data'!$E$4,0,10*ROW('Sanitation Data'!E90)),NA())</f>
        <v>#N/A</v>
      </c>
      <c r="AB96" s="97" t="e">
        <f ca="true">+IF(AND(ISNUMBER(OFFSET('Sanitation Data'!$E$6,0,10*ROW('Sanitation Data'!E90))),'Data Summary'!CQ96="Yes"),OFFSET('Sanitation Data'!$E$6,0,10*ROW('Sanitation Data'!E90)),NA())</f>
        <v>#N/A</v>
      </c>
      <c r="AC96" s="97" t="e">
        <f ca="true">+IF(AND(ISNUMBER(OFFSET('Sanitation Data'!$E$10,0,10*ROW('Sanitation Data'!E90))),'Data Summary'!CR96="Yes"),OFFSET('Sanitation Data'!$E$10,0,10*ROW('Sanitation Data'!E90)),NA())</f>
        <v>#N/A</v>
      </c>
      <c r="AD96" s="97" t="e">
        <f ca="true">+IF(AND(ISNUMBER(OFFSET('Sanitation Data'!$E$11,0,10*ROW('Sanitation Data'!E90))),'Data Summary'!CS96="Yes"),OFFSET('Sanitation Data'!$E$11,0,10*ROW('Sanitation Data'!E90)),NA())</f>
        <v>#N/A</v>
      </c>
      <c r="AE96" s="97" t="e">
        <f ca="true">+IF(AND(ISNUMBER(OFFSET('Sanitation Data'!$E$12,0,10*ROW('Sanitation Data'!E90))),'Data Summary'!CT96="Yes"),OFFSET('Sanitation Data'!$E$12,0,10*ROW('Sanitation Data'!E90)),NA())</f>
        <v>#N/A</v>
      </c>
      <c r="AF96" s="97" t="e">
        <f ca="true">+IF(AND(ISNUMBER(OFFSET('Sanitation Data'!$F$4,0,10*ROW('Sanitation Data'!F90))),'Data Summary'!CU96="Yes"),100-OFFSET('Sanitation Data'!$F$4,0,10*ROW('Sanitation Data'!F90)),NA())</f>
        <v>#N/A</v>
      </c>
      <c r="AG96" s="97" t="e">
        <f ca="true">+IF(AND(ISNUMBER(OFFSET('Sanitation Data'!$F$6,0,10*ROW('Sanitation Data'!F90))),'Data Summary'!CV96="Yes"),OFFSET('Sanitation Data'!$F$6,0,10*ROW('Sanitation Data'!F90)),NA())</f>
        <v>#N/A</v>
      </c>
      <c r="AH96" s="97" t="e">
        <f ca="true">+IF(AND(ISNUMBER(OFFSET('Sanitation Data'!$F$10,0,10*ROW('Sanitation Data'!F90))),'Data Summary'!CW96="Yes"),OFFSET('Sanitation Data'!$F$10,0,10*ROW('Sanitation Data'!F90)),NA())</f>
        <v>#N/A</v>
      </c>
      <c r="AI96" s="97" t="e">
        <f ca="true">+IF(AND(ISNUMBER(OFFSET('Sanitation Data'!$F$11,0,10*ROW('Sanitation Data'!F90))),'Data Summary'!CX96="Yes"),OFFSET('Sanitation Data'!$F$11,0,10*ROW('Sanitation Data'!F90)),NA())</f>
        <v>#N/A</v>
      </c>
      <c r="AJ96" s="97" t="e">
        <f ca="true">+IF(AND(ISNUMBER(OFFSET('Sanitation Data'!$F$12,0,10*ROW('Sanitation Data'!F90))),'Data Summary'!CY96="Yes"),OFFSET('Sanitation Data'!$F$12,0,10*ROW('Sanitation Data'!F90)),NA())</f>
        <v>#N/A</v>
      </c>
      <c r="AK96" s="97" t="e">
        <f ca="true">+IF(AND(ISNUMBER(OFFSET('Sanitation Data'!$G$4,0,10*ROW('Sanitation Data'!G90))),'Data Summary'!CZ96="Yes"),100-OFFSET('Sanitation Data'!$G$4,0,10*ROW('Sanitation Data'!G90)),NA())</f>
        <v>#N/A</v>
      </c>
      <c r="AL96" s="97" t="e">
        <f ca="true">+IF(AND(ISNUMBER(OFFSET('Sanitation Data'!$G$6,0,10*ROW('Sanitation Data'!G90))),'Data Summary'!DA96="Yes"),OFFSET('Sanitation Data'!$G$6,0,10*ROW('Sanitation Data'!G90)),NA())</f>
        <v>#N/A</v>
      </c>
      <c r="AM96" s="97" t="e">
        <f ca="true">+IF(AND(ISNUMBER(OFFSET('Sanitation Data'!$G$10,0,10*ROW('Sanitation Data'!G90))),'Data Summary'!DB96="Yes"),OFFSET('Sanitation Data'!$G$10,0,10*ROW('Sanitation Data'!G90)),NA())</f>
        <v>#N/A</v>
      </c>
      <c r="AN96" s="97" t="e">
        <f ca="true">+IF(AND(ISNUMBER(OFFSET('Sanitation Data'!$G$11,0,10*ROW('Sanitation Data'!G90))),'Data Summary'!DC96="Yes"),OFFSET('Sanitation Data'!$G$11,0,10*ROW('Sanitation Data'!G90)),NA())</f>
        <v>#N/A</v>
      </c>
      <c r="AO96" s="97" t="e">
        <f ca="true">+IF(AND(ISNUMBER(OFFSET('Sanitation Data'!$G$12,0,10*ROW('Sanitation Data'!G90))),'Data Summary'!DD96="Yes"),OFFSET('Sanitation Data'!$G$12,0,10*ROW('Sanitation Data'!G90)),NA())</f>
        <v>#N/A</v>
      </c>
      <c r="AP96" s="97" t="e">
        <f ca="true">+IF(AND(ISNUMBER(OFFSET('Sanitation Data'!$H$4,0,10*ROW('Sanitation Data'!H90))),'Data Summary'!DE96="Yes"),100-OFFSET('Sanitation Data'!$H$4,0,10*ROW('Sanitation Data'!H90)),NA())</f>
        <v>#N/A</v>
      </c>
      <c r="AQ96" s="97" t="e">
        <f ca="true">+IF(AND(ISNUMBER(OFFSET('Sanitation Data'!$H$6,0,10*ROW('Sanitation Data'!H90))),'Data Summary'!DF96="Yes"),OFFSET('Sanitation Data'!$H$6,0,10*ROW('Sanitation Data'!H90)),NA())</f>
        <v>#N/A</v>
      </c>
      <c r="AR96" s="97" t="e">
        <f ca="true">+IF(AND(ISNUMBER(OFFSET('Sanitation Data'!$H$10,0,10*ROW('Sanitation Data'!H90))),'Data Summary'!DG96="Yes"),OFFSET('Sanitation Data'!$H$10,0,10*ROW('Sanitation Data'!H90)),NA())</f>
        <v>#N/A</v>
      </c>
      <c r="AS96" s="97" t="e">
        <f ca="true">+IF(AND(ISNUMBER(OFFSET('Sanitation Data'!$H$11,0,10*ROW('Sanitation Data'!H90))),'Data Summary'!DH96="Yes"),OFFSET('Sanitation Data'!$H$11,0,10*ROW('Sanitation Data'!H90)),NA())</f>
        <v>#N/A</v>
      </c>
      <c r="AT96" s="97" t="e">
        <f ca="true">+IF(AND(ISNUMBER(OFFSET('Sanitation Data'!$H$12,0,10*ROW('Sanitation Data'!H90))),'Data Summary'!DI96="Yes"),OFFSET('Sanitation Data'!$H$12,0,10*ROW('Sanitation Data'!H90)),NA())</f>
        <v>#N/A</v>
      </c>
      <c r="AU96" s="97" t="e">
        <f ca="true">+IF(AND(ISNUMBER(OFFSET('Sanitation Data'!$I$4,0,10*ROW('Sanitation Data'!I90))),'Data Summary'!DJ96="Yes"),100-OFFSET('Sanitation Data'!$I$4,0,10*ROW('Sanitation Data'!I90)),NA())</f>
        <v>#N/A</v>
      </c>
      <c r="AV96" s="97" t="e">
        <f ca="true">+IF(AND(ISNUMBER(OFFSET('Sanitation Data'!$I$6,0,10*ROW('Sanitation Data'!I90))),'Data Summary'!DK96="Yes"),OFFSET('Sanitation Data'!$I$6,0,10*ROW('Sanitation Data'!I90)),NA())</f>
        <v>#N/A</v>
      </c>
      <c r="AW96" s="97" t="e">
        <f ca="true">+IF(AND(ISNUMBER(OFFSET('Sanitation Data'!$I$10,0,10*ROW('Sanitation Data'!I90))),'Data Summary'!DL96="Yes"),OFFSET('Sanitation Data'!$I$10,0,10*ROW('Sanitation Data'!I90)),NA())</f>
        <v>#N/A</v>
      </c>
      <c r="AX96" s="97" t="e">
        <f ca="true">+IF(AND(ISNUMBER(OFFSET('Sanitation Data'!$I$11,0,10*ROW('Sanitation Data'!I90))),'Data Summary'!DM96="Yes"),OFFSET('Sanitation Data'!$I$11,0,10*ROW('Sanitation Data'!I90)),NA())</f>
        <v>#N/A</v>
      </c>
      <c r="AY96" s="97" t="e">
        <f ca="true">+IF(AND(ISNUMBER(OFFSET('Sanitation Data'!$I$12,0,10*ROW('Sanitation Data'!I90))),'Data Summary'!DN96="Yes"),OFFSET('Sanitation Data'!$I$12,0,10*ROW('Sanitation Data'!I90)),NA())</f>
        <v>#N/A</v>
      </c>
      <c r="AZ96" s="98" t="e">
        <f ca="true">+IF(AND(ISNUMBER(OFFSET('Hygiene Data'!$D$5,0,10*ROW('Hygiene Data'!D90))),'Data Summary'!DO96="Yes"),OFFSET('Hygiene Data'!$D$5,0,10*ROW('Hygiene Data'!D90)),NA())</f>
        <v>#N/A</v>
      </c>
      <c r="BA96" s="98" t="e">
        <f ca="true">+IF(AND(ISNUMBER(OFFSET('Hygiene Data'!$D$7,0,10*ROW('Hygiene Data'!D90))),'Data Summary'!DP96="Yes"),OFFSET('Hygiene Data'!$D$7,0,10*ROW('Hygiene Data'!D90)),NA())</f>
        <v>#N/A</v>
      </c>
      <c r="BB96" s="98" t="e">
        <f ca="true">+IF(AND(ISNUMBER(OFFSET('Hygiene Data'!$D$9,0,10*ROW('Hygiene Data'!D90))),'Data Summary'!DQ96="Yes"),OFFSET('Hygiene Data'!$D$9,0,10*ROW('Hygiene Data'!D90)),NA())</f>
        <v>#N/A</v>
      </c>
      <c r="BC96" s="98" t="e">
        <f ca="true">+IF(AND(ISNUMBER(OFFSET('Hygiene Data'!$E$5,0,10*ROW('Hygiene Data'!E90))),'Data Summary'!DR96="Yes"),OFFSET('Hygiene Data'!$E$5,0,10*ROW('Hygiene Data'!E90)),NA())</f>
        <v>#N/A</v>
      </c>
      <c r="BD96" s="98" t="e">
        <f ca="true">+IF(AND(ISNUMBER(OFFSET('Hygiene Data'!$E$7,0,10*ROW('Hygiene Data'!E90))),'Data Summary'!DS96="Yes"),OFFSET('Hygiene Data'!$E$7,0,10*ROW('Hygiene Data'!E90)),NA())</f>
        <v>#N/A</v>
      </c>
      <c r="BE96" s="98" t="e">
        <f ca="true">+IF(AND(ISNUMBER(OFFSET('Hygiene Data'!$E$9,0,10*ROW('Hygiene Data'!E90))),'Data Summary'!DT96="Yes"),OFFSET('Hygiene Data'!$E$9,0,10*ROW('Hygiene Data'!E90)),NA())</f>
        <v>#N/A</v>
      </c>
      <c r="BF96" s="98" t="e">
        <f ca="true">+IF(AND(ISNUMBER(OFFSET('Hygiene Data'!$F$5,0,10*ROW('Hygiene Data'!F90))),'Data Summary'!DU96="Yes"),OFFSET('Hygiene Data'!$F$5,0,10*ROW('Hygiene Data'!F90)),NA())</f>
        <v>#N/A</v>
      </c>
      <c r="BG96" s="98" t="e">
        <f ca="true">+IF(AND(ISNUMBER(OFFSET('Hygiene Data'!$F$7,0,10*ROW('Hygiene Data'!F90))),'Data Summary'!DV96="Yes"),OFFSET('Hygiene Data'!$F$7,0,10*ROW('Hygiene Data'!F90)),NA())</f>
        <v>#N/A</v>
      </c>
      <c r="BH96" s="98" t="e">
        <f ca="true">+IF(AND(ISNUMBER(OFFSET('Hygiene Data'!$F$9,0,10*ROW('Hygiene Data'!F90))),'Data Summary'!DW96="Yes"),OFFSET('Hygiene Data'!$F$9,0,10*ROW('Hygiene Data'!F90)),NA())</f>
        <v>#N/A</v>
      </c>
      <c r="BI96" s="98" t="e">
        <f ca="true">+IF(AND(ISNUMBER(OFFSET('Hygiene Data'!$G$5,0,10*ROW('Hygiene Data'!G90))),'Data Summary'!DX96="Yes"),OFFSET('Hygiene Data'!$G$5,0,10*ROW('Hygiene Data'!G90)),NA())</f>
        <v>#N/A</v>
      </c>
      <c r="BJ96" s="98" t="e">
        <f ca="true">+IF(AND(ISNUMBER(OFFSET('Hygiene Data'!$G$7,0,10*ROW('Hygiene Data'!G90))),'Data Summary'!DY96="Yes"),OFFSET('Hygiene Data'!$G$7,0,10*ROW('Hygiene Data'!G90)),NA())</f>
        <v>#N/A</v>
      </c>
      <c r="BK96" s="98" t="e">
        <f ca="true">+IF(AND(ISNUMBER(OFFSET('Hygiene Data'!$G$9,0,10*ROW('Hygiene Data'!G90))),'Data Summary'!DZ96="Yes"),OFFSET('Hygiene Data'!$G$9,0,10*ROW('Hygiene Data'!G90)),NA())</f>
        <v>#N/A</v>
      </c>
      <c r="BL96" s="98" t="e">
        <f ca="true">+IF(AND(ISNUMBER(OFFSET('Hygiene Data'!$H$5,0,10*ROW('Hygiene Data'!H90))),'Data Summary'!EA96="Yes"),OFFSET('Hygiene Data'!$H$5,0,10*ROW('Hygiene Data'!H90)),NA())</f>
        <v>#N/A</v>
      </c>
      <c r="BM96" s="98" t="e">
        <f ca="true">+IF(AND(ISNUMBER(OFFSET('Hygiene Data'!$H$7,0,10*ROW('Hygiene Data'!H90))),'Data Summary'!EB96="Yes"),OFFSET('Hygiene Data'!$H$7,0,10*ROW('Hygiene Data'!H90)),NA())</f>
        <v>#N/A</v>
      </c>
      <c r="BN96" s="98" t="e">
        <f ca="true">+IF(AND(ISNUMBER(OFFSET('Hygiene Data'!$H$9,0,10*ROW('Hygiene Data'!H90))),'Data Summary'!EC96="Yes"),OFFSET('Hygiene Data'!$H$9,0,10*ROW('Hygiene Data'!H90)),NA())</f>
        <v>#N/A</v>
      </c>
      <c r="BO96" s="98" t="e">
        <f ca="true">+IF(AND(ISNUMBER(OFFSET('Hygiene Data'!$I$5,0,10*ROW('Hygiene Data'!I90))),'Data Summary'!ED96="Yes"),OFFSET('Hygiene Data'!$I$5,0,10*ROW('Hygiene Data'!I90)),NA())</f>
        <v>#N/A</v>
      </c>
      <c r="BP96" s="98" t="e">
        <f ca="true">+IF(AND(ISNUMBER(OFFSET('Hygiene Data'!$I$7,0,10*ROW('Hygiene Data'!I90))),'Data Summary'!EE96="Yes"),OFFSET('Hygiene Data'!$I$7,0,10*ROW('Hygiene Data'!I90)),NA())</f>
        <v>#N/A</v>
      </c>
      <c r="BQ96" s="98" t="e">
        <f ca="true">+IF(AND(ISNUMBER(OFFSET('Hygiene Data'!$I$9,0,10*ROW('Hygiene Data'!I90))),'Data Summary'!EF96="Yes"),OFFSET('Hygiene Data'!$I$9,0,10*ROW('Hygiene Data'!I90)),NA())</f>
        <v>#N/A</v>
      </c>
    </row>
    <row xmlns:x14ac="http://schemas.microsoft.com/office/spreadsheetml/2009/9/ac" r="97" x14ac:dyDescent="0.2">
      <c r="A97" s="339" t="e">
        <f ca="true">+RIGHT('Data Summary'!A97,LEN('Data Summary'!A97)-9)</f>
        <v>#VALUE!</v>
      </c>
      <c r="B97" s="36" t="str">
        <f ca="true">+IF(ISTEXT('Data Summary'!B97),'Data Summary'!B97,"")</f>
        <v/>
      </c>
      <c r="C97" s="338" t="e">
        <f ca="true">+VALUE('Data Summary'!C97)</f>
        <v>#VALUE!</v>
      </c>
      <c r="D97" s="96" t="e">
        <f ca="true">+IF(AND(ISNUMBER(OFFSET('Water Data'!$D$4,0,10*ROW('Water Data'!D91))),'Data Summary'!BS97="Yes"),100-OFFSET('Water Data'!$D$4,0,10*ROW('Water Data'!D91)),NA())</f>
        <v>#N/A</v>
      </c>
      <c r="E97" s="96" t="e">
        <f ca="true">+IF(AND(ISNUMBER(OFFSET('Water Data'!$D$6,0,10*ROW('Water Data'!D91))),'Data Summary'!BT97="Yes"),OFFSET('Water Data'!$D$6,0,10*ROW('Water Data'!D91)),NA())</f>
        <v>#N/A</v>
      </c>
      <c r="F97" s="96" t="e">
        <f ca="true">+IF(AND(ISNUMBER(OFFSET('Water Data'!$D$9,0,10*ROW('Water Data'!D91))),'Data Summary'!BU97="Yes"),OFFSET('Water Data'!$D$9,0,10*ROW('Water Data'!D91)),NA())</f>
        <v>#N/A</v>
      </c>
      <c r="G97" s="96" t="e">
        <f ca="true">+IF(AND(ISNUMBER(OFFSET('Water Data'!$E$4,0,10*ROW('Water Data'!E91))),'Data Summary'!BV97="Yes"),100-OFFSET('Water Data'!$E$4,0,10*ROW('Water Data'!E91)),NA())</f>
        <v>#N/A</v>
      </c>
      <c r="H97" s="96" t="e">
        <f ca="true">+IF(AND(ISNUMBER(OFFSET('Water Data'!$E$6,0,10*ROW('Water Data'!E91))),'Data Summary'!BW97="Yes"),OFFSET('Water Data'!$E$6,0,10*ROW('Water Data'!E91)),NA())</f>
        <v>#N/A</v>
      </c>
      <c r="I97" s="96" t="e">
        <f ca="true">+IF(AND(ISNUMBER(OFFSET('Water Data'!$E$9,0,10*ROW('Water Data'!E91))),'Data Summary'!BX97="Yes"),OFFSET('Water Data'!$E$9,0,10*ROW('Water Data'!E91)),NA())</f>
        <v>#N/A</v>
      </c>
      <c r="J97" s="96" t="e">
        <f ca="true">+IF(AND(ISNUMBER(OFFSET('Water Data'!$F$4,0,10*ROW('Water Data'!F91))),'Data Summary'!BY97="Yes"),100-OFFSET('Water Data'!$F$4,0,10*ROW('Water Data'!F91)),NA())</f>
        <v>#N/A</v>
      </c>
      <c r="K97" s="96" t="e">
        <f ca="true">+IF(AND(ISNUMBER(OFFSET('Water Data'!$F$6,0,10*ROW('Water Data'!F91))),'Data Summary'!BZ97="Yes"),OFFSET('Water Data'!$F$6,0,10*ROW('Water Data'!F91)),NA())</f>
        <v>#N/A</v>
      </c>
      <c r="L97" s="96" t="e">
        <f ca="true">+IF(AND(ISNUMBER(OFFSET('Water Data'!$F$9,0,10*ROW('Water Data'!F91))),'Data Summary'!CA97="Yes"),OFFSET('Water Data'!$F$9,0,10*ROW('Water Data'!F91)),NA())</f>
        <v>#N/A</v>
      </c>
      <c r="M97" s="96" t="e">
        <f ca="true">+IF(AND(ISNUMBER(OFFSET('Water Data'!$G$4,0,10*ROW('Water Data'!G91))),'Data Summary'!CB97="Yes"),100-OFFSET('Water Data'!$G$4,0,10*ROW('Water Data'!G91)),NA())</f>
        <v>#N/A</v>
      </c>
      <c r="N97" s="96" t="e">
        <f ca="true">+IF(AND(ISNUMBER(OFFSET('Water Data'!$G$6,0,10*ROW('Water Data'!G91))),'Data Summary'!CC97="Yes"),OFFSET('Water Data'!$G$6,0,10*ROW('Water Data'!G91)),NA())</f>
        <v>#N/A</v>
      </c>
      <c r="O97" s="96" t="e">
        <f ca="true">+IF(AND(ISNUMBER(OFFSET('Water Data'!$G$9,0,10*ROW('Water Data'!G91))),'Data Summary'!CD97="Yes"),OFFSET('Water Data'!$G$9,0,10*ROW('Water Data'!G91)),NA())</f>
        <v>#N/A</v>
      </c>
      <c r="P97" s="96" t="e">
        <f ca="true">+IF(AND(ISNUMBER(OFFSET('Water Data'!$H$4,0,10*ROW('Water Data'!H91))),'Data Summary'!CE97="Yes"),100-OFFSET('Water Data'!$H$4,0,10*ROW('Water Data'!H91)),NA())</f>
        <v>#N/A</v>
      </c>
      <c r="Q97" s="96" t="e">
        <f ca="true">+IF(AND(ISNUMBER(OFFSET('Water Data'!$H$6,0,10*ROW('Water Data'!H91))),'Data Summary'!CF97="Yes"),OFFSET('Water Data'!$H$6,0,10*ROW('Water Data'!H91)),NA())</f>
        <v>#N/A</v>
      </c>
      <c r="R97" s="96" t="e">
        <f ca="true">+IF(AND(ISNUMBER(OFFSET('Water Data'!$H$9,0,10*ROW('Water Data'!H91))),'Data Summary'!CG97="Yes"),OFFSET('Water Data'!$H$9,0,10*ROW('Water Data'!H91)),NA())</f>
        <v>#N/A</v>
      </c>
      <c r="S97" s="96" t="e">
        <f ca="true">+IF(AND(ISNUMBER(OFFSET('Water Data'!$I$4,0,10*ROW('Water Data'!I91))),'Data Summary'!CH97="Yes"),100-OFFSET('Water Data'!$I$4,0,10*ROW('Water Data'!I91)),NA())</f>
        <v>#N/A</v>
      </c>
      <c r="T97" s="96" t="e">
        <f ca="true">+IF(AND(ISNUMBER(OFFSET('Water Data'!$I$6,0,10*ROW('Water Data'!I91))),'Data Summary'!CI97="Yes"),OFFSET('Water Data'!$I$6,0,10*ROW('Water Data'!I91)),NA())</f>
        <v>#N/A</v>
      </c>
      <c r="U97" s="96" t="e">
        <f ca="true">+IF(AND(ISNUMBER(OFFSET('Water Data'!$I$9,0,10*ROW('Water Data'!I91))),'Data Summary'!CJ97="Yes"),OFFSET('Water Data'!$I$9,0,10*ROW('Water Data'!I91)),NA())</f>
        <v>#N/A</v>
      </c>
      <c r="V97" s="97" t="e">
        <f ca="true">+IF(AND(ISNUMBER(OFFSET('Sanitation Data'!$D$4,0,10*ROW('Sanitation Data'!D91))),'Data Summary'!CK97="Yes"),100-OFFSET('Sanitation Data'!$D$4,0,10*ROW('Sanitation Data'!D91)),NA())</f>
        <v>#N/A</v>
      </c>
      <c r="W97" s="97" t="e">
        <f ca="true">+IF(AND(ISNUMBER(OFFSET('Sanitation Data'!$D$6,0,10*ROW('Sanitation Data'!D91))),'Data Summary'!CL97="Yes"),OFFSET('Sanitation Data'!$D$6,0,10*ROW('Sanitation Data'!D91)),NA())</f>
        <v>#N/A</v>
      </c>
      <c r="X97" s="97" t="e">
        <f ca="true">+IF(AND(ISNUMBER(OFFSET('Sanitation Data'!$D$10,0,10*ROW('Sanitation Data'!D91))),'Data Summary'!CM97="Yes"),OFFSET('Sanitation Data'!$D$10,0,10*ROW('Sanitation Data'!D91)),NA())</f>
        <v>#N/A</v>
      </c>
      <c r="Y97" s="97" t="e">
        <f ca="true">+IF(AND(ISNUMBER(OFFSET('Sanitation Data'!$D$11,0,10*ROW('Sanitation Data'!D91))),'Data Summary'!CN97="Yes"),OFFSET('Sanitation Data'!$D$11,0,10*ROW('Sanitation Data'!D91)),NA())</f>
        <v>#N/A</v>
      </c>
      <c r="Z97" s="97" t="e">
        <f ca="true">+IF(AND(ISNUMBER(OFFSET('Sanitation Data'!$D$12,0,10*ROW('Sanitation Data'!D91))),'Data Summary'!CO97="Yes"),OFFSET('Sanitation Data'!$D$12,0,10*ROW('Sanitation Data'!D91)),NA())</f>
        <v>#N/A</v>
      </c>
      <c r="AA97" s="97" t="e">
        <f ca="true">+IF(AND(ISNUMBER(OFFSET('Sanitation Data'!$E$4,0,10*ROW('Sanitation Data'!E91))),'Data Summary'!CP97="Yes"),100-OFFSET('Sanitation Data'!$E$4,0,10*ROW('Sanitation Data'!E91)),NA())</f>
        <v>#N/A</v>
      </c>
      <c r="AB97" s="97" t="e">
        <f ca="true">+IF(AND(ISNUMBER(OFFSET('Sanitation Data'!$E$6,0,10*ROW('Sanitation Data'!E91))),'Data Summary'!CQ97="Yes"),OFFSET('Sanitation Data'!$E$6,0,10*ROW('Sanitation Data'!E91)),NA())</f>
        <v>#N/A</v>
      </c>
      <c r="AC97" s="97" t="e">
        <f ca="true">+IF(AND(ISNUMBER(OFFSET('Sanitation Data'!$E$10,0,10*ROW('Sanitation Data'!E91))),'Data Summary'!CR97="Yes"),OFFSET('Sanitation Data'!$E$10,0,10*ROW('Sanitation Data'!E91)),NA())</f>
        <v>#N/A</v>
      </c>
      <c r="AD97" s="97" t="e">
        <f ca="true">+IF(AND(ISNUMBER(OFFSET('Sanitation Data'!$E$11,0,10*ROW('Sanitation Data'!E91))),'Data Summary'!CS97="Yes"),OFFSET('Sanitation Data'!$E$11,0,10*ROW('Sanitation Data'!E91)),NA())</f>
        <v>#N/A</v>
      </c>
      <c r="AE97" s="97" t="e">
        <f ca="true">+IF(AND(ISNUMBER(OFFSET('Sanitation Data'!$E$12,0,10*ROW('Sanitation Data'!E91))),'Data Summary'!CT97="Yes"),OFFSET('Sanitation Data'!$E$12,0,10*ROW('Sanitation Data'!E91)),NA())</f>
        <v>#N/A</v>
      </c>
      <c r="AF97" s="97" t="e">
        <f ca="true">+IF(AND(ISNUMBER(OFFSET('Sanitation Data'!$F$4,0,10*ROW('Sanitation Data'!F91))),'Data Summary'!CU97="Yes"),100-OFFSET('Sanitation Data'!$F$4,0,10*ROW('Sanitation Data'!F91)),NA())</f>
        <v>#N/A</v>
      </c>
      <c r="AG97" s="97" t="e">
        <f ca="true">+IF(AND(ISNUMBER(OFFSET('Sanitation Data'!$F$6,0,10*ROW('Sanitation Data'!F91))),'Data Summary'!CV97="Yes"),OFFSET('Sanitation Data'!$F$6,0,10*ROW('Sanitation Data'!F91)),NA())</f>
        <v>#N/A</v>
      </c>
      <c r="AH97" s="97" t="e">
        <f ca="true">+IF(AND(ISNUMBER(OFFSET('Sanitation Data'!$F$10,0,10*ROW('Sanitation Data'!F91))),'Data Summary'!CW97="Yes"),OFFSET('Sanitation Data'!$F$10,0,10*ROW('Sanitation Data'!F91)),NA())</f>
        <v>#N/A</v>
      </c>
      <c r="AI97" s="97" t="e">
        <f ca="true">+IF(AND(ISNUMBER(OFFSET('Sanitation Data'!$F$11,0,10*ROW('Sanitation Data'!F91))),'Data Summary'!CX97="Yes"),OFFSET('Sanitation Data'!$F$11,0,10*ROW('Sanitation Data'!F91)),NA())</f>
        <v>#N/A</v>
      </c>
      <c r="AJ97" s="97" t="e">
        <f ca="true">+IF(AND(ISNUMBER(OFFSET('Sanitation Data'!$F$12,0,10*ROW('Sanitation Data'!F91))),'Data Summary'!CY97="Yes"),OFFSET('Sanitation Data'!$F$12,0,10*ROW('Sanitation Data'!F91)),NA())</f>
        <v>#N/A</v>
      </c>
      <c r="AK97" s="97" t="e">
        <f ca="true">+IF(AND(ISNUMBER(OFFSET('Sanitation Data'!$G$4,0,10*ROW('Sanitation Data'!G91))),'Data Summary'!CZ97="Yes"),100-OFFSET('Sanitation Data'!$G$4,0,10*ROW('Sanitation Data'!G91)),NA())</f>
        <v>#N/A</v>
      </c>
      <c r="AL97" s="97" t="e">
        <f ca="true">+IF(AND(ISNUMBER(OFFSET('Sanitation Data'!$G$6,0,10*ROW('Sanitation Data'!G91))),'Data Summary'!DA97="Yes"),OFFSET('Sanitation Data'!$G$6,0,10*ROW('Sanitation Data'!G91)),NA())</f>
        <v>#N/A</v>
      </c>
      <c r="AM97" s="97" t="e">
        <f ca="true">+IF(AND(ISNUMBER(OFFSET('Sanitation Data'!$G$10,0,10*ROW('Sanitation Data'!G91))),'Data Summary'!DB97="Yes"),OFFSET('Sanitation Data'!$G$10,0,10*ROW('Sanitation Data'!G91)),NA())</f>
        <v>#N/A</v>
      </c>
      <c r="AN97" s="97" t="e">
        <f ca="true">+IF(AND(ISNUMBER(OFFSET('Sanitation Data'!$G$11,0,10*ROW('Sanitation Data'!G91))),'Data Summary'!DC97="Yes"),OFFSET('Sanitation Data'!$G$11,0,10*ROW('Sanitation Data'!G91)),NA())</f>
        <v>#N/A</v>
      </c>
      <c r="AO97" s="97" t="e">
        <f ca="true">+IF(AND(ISNUMBER(OFFSET('Sanitation Data'!$G$12,0,10*ROW('Sanitation Data'!G91))),'Data Summary'!DD97="Yes"),OFFSET('Sanitation Data'!$G$12,0,10*ROW('Sanitation Data'!G91)),NA())</f>
        <v>#N/A</v>
      </c>
      <c r="AP97" s="97" t="e">
        <f ca="true">+IF(AND(ISNUMBER(OFFSET('Sanitation Data'!$H$4,0,10*ROW('Sanitation Data'!H91))),'Data Summary'!DE97="Yes"),100-OFFSET('Sanitation Data'!$H$4,0,10*ROW('Sanitation Data'!H91)),NA())</f>
        <v>#N/A</v>
      </c>
      <c r="AQ97" s="97" t="e">
        <f ca="true">+IF(AND(ISNUMBER(OFFSET('Sanitation Data'!$H$6,0,10*ROW('Sanitation Data'!H91))),'Data Summary'!DF97="Yes"),OFFSET('Sanitation Data'!$H$6,0,10*ROW('Sanitation Data'!H91)),NA())</f>
        <v>#N/A</v>
      </c>
      <c r="AR97" s="97" t="e">
        <f ca="true">+IF(AND(ISNUMBER(OFFSET('Sanitation Data'!$H$10,0,10*ROW('Sanitation Data'!H91))),'Data Summary'!DG97="Yes"),OFFSET('Sanitation Data'!$H$10,0,10*ROW('Sanitation Data'!H91)),NA())</f>
        <v>#N/A</v>
      </c>
      <c r="AS97" s="97" t="e">
        <f ca="true">+IF(AND(ISNUMBER(OFFSET('Sanitation Data'!$H$11,0,10*ROW('Sanitation Data'!H91))),'Data Summary'!DH97="Yes"),OFFSET('Sanitation Data'!$H$11,0,10*ROW('Sanitation Data'!H91)),NA())</f>
        <v>#N/A</v>
      </c>
      <c r="AT97" s="97" t="e">
        <f ca="true">+IF(AND(ISNUMBER(OFFSET('Sanitation Data'!$H$12,0,10*ROW('Sanitation Data'!H91))),'Data Summary'!DI97="Yes"),OFFSET('Sanitation Data'!$H$12,0,10*ROW('Sanitation Data'!H91)),NA())</f>
        <v>#N/A</v>
      </c>
      <c r="AU97" s="97" t="e">
        <f ca="true">+IF(AND(ISNUMBER(OFFSET('Sanitation Data'!$I$4,0,10*ROW('Sanitation Data'!I91))),'Data Summary'!DJ97="Yes"),100-OFFSET('Sanitation Data'!$I$4,0,10*ROW('Sanitation Data'!I91)),NA())</f>
        <v>#N/A</v>
      </c>
      <c r="AV97" s="97" t="e">
        <f ca="true">+IF(AND(ISNUMBER(OFFSET('Sanitation Data'!$I$6,0,10*ROW('Sanitation Data'!I91))),'Data Summary'!DK97="Yes"),OFFSET('Sanitation Data'!$I$6,0,10*ROW('Sanitation Data'!I91)),NA())</f>
        <v>#N/A</v>
      </c>
      <c r="AW97" s="97" t="e">
        <f ca="true">+IF(AND(ISNUMBER(OFFSET('Sanitation Data'!$I$10,0,10*ROW('Sanitation Data'!I91))),'Data Summary'!DL97="Yes"),OFFSET('Sanitation Data'!$I$10,0,10*ROW('Sanitation Data'!I91)),NA())</f>
        <v>#N/A</v>
      </c>
      <c r="AX97" s="97" t="e">
        <f ca="true">+IF(AND(ISNUMBER(OFFSET('Sanitation Data'!$I$11,0,10*ROW('Sanitation Data'!I91))),'Data Summary'!DM97="Yes"),OFFSET('Sanitation Data'!$I$11,0,10*ROW('Sanitation Data'!I91)),NA())</f>
        <v>#N/A</v>
      </c>
      <c r="AY97" s="97" t="e">
        <f ca="true">+IF(AND(ISNUMBER(OFFSET('Sanitation Data'!$I$12,0,10*ROW('Sanitation Data'!I91))),'Data Summary'!DN97="Yes"),OFFSET('Sanitation Data'!$I$12,0,10*ROW('Sanitation Data'!I91)),NA())</f>
        <v>#N/A</v>
      </c>
      <c r="AZ97" s="98" t="e">
        <f ca="true">+IF(AND(ISNUMBER(OFFSET('Hygiene Data'!$D$5,0,10*ROW('Hygiene Data'!D91))),'Data Summary'!DO97="Yes"),OFFSET('Hygiene Data'!$D$5,0,10*ROW('Hygiene Data'!D91)),NA())</f>
        <v>#N/A</v>
      </c>
      <c r="BA97" s="98" t="e">
        <f ca="true">+IF(AND(ISNUMBER(OFFSET('Hygiene Data'!$D$7,0,10*ROW('Hygiene Data'!D91))),'Data Summary'!DP97="Yes"),OFFSET('Hygiene Data'!$D$7,0,10*ROW('Hygiene Data'!D91)),NA())</f>
        <v>#N/A</v>
      </c>
      <c r="BB97" s="98" t="e">
        <f ca="true">+IF(AND(ISNUMBER(OFFSET('Hygiene Data'!$D$9,0,10*ROW('Hygiene Data'!D91))),'Data Summary'!DQ97="Yes"),OFFSET('Hygiene Data'!$D$9,0,10*ROW('Hygiene Data'!D91)),NA())</f>
        <v>#N/A</v>
      </c>
      <c r="BC97" s="98" t="e">
        <f ca="true">+IF(AND(ISNUMBER(OFFSET('Hygiene Data'!$E$5,0,10*ROW('Hygiene Data'!E91))),'Data Summary'!DR97="Yes"),OFFSET('Hygiene Data'!$E$5,0,10*ROW('Hygiene Data'!E91)),NA())</f>
        <v>#N/A</v>
      </c>
      <c r="BD97" s="98" t="e">
        <f ca="true">+IF(AND(ISNUMBER(OFFSET('Hygiene Data'!$E$7,0,10*ROW('Hygiene Data'!E91))),'Data Summary'!DS97="Yes"),OFFSET('Hygiene Data'!$E$7,0,10*ROW('Hygiene Data'!E91)),NA())</f>
        <v>#N/A</v>
      </c>
      <c r="BE97" s="98" t="e">
        <f ca="true">+IF(AND(ISNUMBER(OFFSET('Hygiene Data'!$E$9,0,10*ROW('Hygiene Data'!E91))),'Data Summary'!DT97="Yes"),OFFSET('Hygiene Data'!$E$9,0,10*ROW('Hygiene Data'!E91)),NA())</f>
        <v>#N/A</v>
      </c>
      <c r="BF97" s="98" t="e">
        <f ca="true">+IF(AND(ISNUMBER(OFFSET('Hygiene Data'!$F$5,0,10*ROW('Hygiene Data'!F91))),'Data Summary'!DU97="Yes"),OFFSET('Hygiene Data'!$F$5,0,10*ROW('Hygiene Data'!F91)),NA())</f>
        <v>#N/A</v>
      </c>
      <c r="BG97" s="98" t="e">
        <f ca="true">+IF(AND(ISNUMBER(OFFSET('Hygiene Data'!$F$7,0,10*ROW('Hygiene Data'!F91))),'Data Summary'!DV97="Yes"),OFFSET('Hygiene Data'!$F$7,0,10*ROW('Hygiene Data'!F91)),NA())</f>
        <v>#N/A</v>
      </c>
      <c r="BH97" s="98" t="e">
        <f ca="true">+IF(AND(ISNUMBER(OFFSET('Hygiene Data'!$F$9,0,10*ROW('Hygiene Data'!F91))),'Data Summary'!DW97="Yes"),OFFSET('Hygiene Data'!$F$9,0,10*ROW('Hygiene Data'!F91)),NA())</f>
        <v>#N/A</v>
      </c>
      <c r="BI97" s="98" t="e">
        <f ca="true">+IF(AND(ISNUMBER(OFFSET('Hygiene Data'!$G$5,0,10*ROW('Hygiene Data'!G91))),'Data Summary'!DX97="Yes"),OFFSET('Hygiene Data'!$G$5,0,10*ROW('Hygiene Data'!G91)),NA())</f>
        <v>#N/A</v>
      </c>
      <c r="BJ97" s="98" t="e">
        <f ca="true">+IF(AND(ISNUMBER(OFFSET('Hygiene Data'!$G$7,0,10*ROW('Hygiene Data'!G91))),'Data Summary'!DY97="Yes"),OFFSET('Hygiene Data'!$G$7,0,10*ROW('Hygiene Data'!G91)),NA())</f>
        <v>#N/A</v>
      </c>
      <c r="BK97" s="98" t="e">
        <f ca="true">+IF(AND(ISNUMBER(OFFSET('Hygiene Data'!$G$9,0,10*ROW('Hygiene Data'!G91))),'Data Summary'!DZ97="Yes"),OFFSET('Hygiene Data'!$G$9,0,10*ROW('Hygiene Data'!G91)),NA())</f>
        <v>#N/A</v>
      </c>
      <c r="BL97" s="98" t="e">
        <f ca="true">+IF(AND(ISNUMBER(OFFSET('Hygiene Data'!$H$5,0,10*ROW('Hygiene Data'!H91))),'Data Summary'!EA97="Yes"),OFFSET('Hygiene Data'!$H$5,0,10*ROW('Hygiene Data'!H91)),NA())</f>
        <v>#N/A</v>
      </c>
      <c r="BM97" s="98" t="e">
        <f ca="true">+IF(AND(ISNUMBER(OFFSET('Hygiene Data'!$H$7,0,10*ROW('Hygiene Data'!H91))),'Data Summary'!EB97="Yes"),OFFSET('Hygiene Data'!$H$7,0,10*ROW('Hygiene Data'!H91)),NA())</f>
        <v>#N/A</v>
      </c>
      <c r="BN97" s="98" t="e">
        <f ca="true">+IF(AND(ISNUMBER(OFFSET('Hygiene Data'!$H$9,0,10*ROW('Hygiene Data'!H91))),'Data Summary'!EC97="Yes"),OFFSET('Hygiene Data'!$H$9,0,10*ROW('Hygiene Data'!H91)),NA())</f>
        <v>#N/A</v>
      </c>
      <c r="BO97" s="98" t="e">
        <f ca="true">+IF(AND(ISNUMBER(OFFSET('Hygiene Data'!$I$5,0,10*ROW('Hygiene Data'!I91))),'Data Summary'!ED97="Yes"),OFFSET('Hygiene Data'!$I$5,0,10*ROW('Hygiene Data'!I91)),NA())</f>
        <v>#N/A</v>
      </c>
      <c r="BP97" s="98" t="e">
        <f ca="true">+IF(AND(ISNUMBER(OFFSET('Hygiene Data'!$I$7,0,10*ROW('Hygiene Data'!I91))),'Data Summary'!EE97="Yes"),OFFSET('Hygiene Data'!$I$7,0,10*ROW('Hygiene Data'!I91)),NA())</f>
        <v>#N/A</v>
      </c>
      <c r="BQ97" s="98" t="e">
        <f ca="true">+IF(AND(ISNUMBER(OFFSET('Hygiene Data'!$I$9,0,10*ROW('Hygiene Data'!I91))),'Data Summary'!EF97="Yes"),OFFSET('Hygiene Data'!$I$9,0,10*ROW('Hygiene Data'!I91)),NA())</f>
        <v>#N/A</v>
      </c>
    </row>
    <row xmlns:x14ac="http://schemas.microsoft.com/office/spreadsheetml/2009/9/ac" r="98" x14ac:dyDescent="0.2">
      <c r="A98" s="339" t="e">
        <f ca="true">+RIGHT('Data Summary'!A98,LEN('Data Summary'!A98)-9)</f>
        <v>#VALUE!</v>
      </c>
      <c r="B98" s="36" t="str">
        <f ca="true">+IF(ISTEXT('Data Summary'!B98),'Data Summary'!B98,"")</f>
        <v/>
      </c>
      <c r="C98" s="338" t="e">
        <f ca="true">+VALUE('Data Summary'!C98)</f>
        <v>#VALUE!</v>
      </c>
      <c r="D98" s="96" t="e">
        <f ca="true">+IF(AND(ISNUMBER(OFFSET('Water Data'!$D$4,0,10*ROW('Water Data'!D92))),'Data Summary'!BS98="Yes"),100-OFFSET('Water Data'!$D$4,0,10*ROW('Water Data'!D92)),NA())</f>
        <v>#N/A</v>
      </c>
      <c r="E98" s="96" t="e">
        <f ca="true">+IF(AND(ISNUMBER(OFFSET('Water Data'!$D$6,0,10*ROW('Water Data'!D92))),'Data Summary'!BT98="Yes"),OFFSET('Water Data'!$D$6,0,10*ROW('Water Data'!D92)),NA())</f>
        <v>#N/A</v>
      </c>
      <c r="F98" s="96" t="e">
        <f ca="true">+IF(AND(ISNUMBER(OFFSET('Water Data'!$D$9,0,10*ROW('Water Data'!D92))),'Data Summary'!BU98="Yes"),OFFSET('Water Data'!$D$9,0,10*ROW('Water Data'!D92)),NA())</f>
        <v>#N/A</v>
      </c>
      <c r="G98" s="96" t="e">
        <f ca="true">+IF(AND(ISNUMBER(OFFSET('Water Data'!$E$4,0,10*ROW('Water Data'!E92))),'Data Summary'!BV98="Yes"),100-OFFSET('Water Data'!$E$4,0,10*ROW('Water Data'!E92)),NA())</f>
        <v>#N/A</v>
      </c>
      <c r="H98" s="96" t="e">
        <f ca="true">+IF(AND(ISNUMBER(OFFSET('Water Data'!$E$6,0,10*ROW('Water Data'!E92))),'Data Summary'!BW98="Yes"),OFFSET('Water Data'!$E$6,0,10*ROW('Water Data'!E92)),NA())</f>
        <v>#N/A</v>
      </c>
      <c r="I98" s="96" t="e">
        <f ca="true">+IF(AND(ISNUMBER(OFFSET('Water Data'!$E$9,0,10*ROW('Water Data'!E92))),'Data Summary'!BX98="Yes"),OFFSET('Water Data'!$E$9,0,10*ROW('Water Data'!E92)),NA())</f>
        <v>#N/A</v>
      </c>
      <c r="J98" s="96" t="e">
        <f ca="true">+IF(AND(ISNUMBER(OFFSET('Water Data'!$F$4,0,10*ROW('Water Data'!F92))),'Data Summary'!BY98="Yes"),100-OFFSET('Water Data'!$F$4,0,10*ROW('Water Data'!F92)),NA())</f>
        <v>#N/A</v>
      </c>
      <c r="K98" s="96" t="e">
        <f ca="true">+IF(AND(ISNUMBER(OFFSET('Water Data'!$F$6,0,10*ROW('Water Data'!F92))),'Data Summary'!BZ98="Yes"),OFFSET('Water Data'!$F$6,0,10*ROW('Water Data'!F92)),NA())</f>
        <v>#N/A</v>
      </c>
      <c r="L98" s="96" t="e">
        <f ca="true">+IF(AND(ISNUMBER(OFFSET('Water Data'!$F$9,0,10*ROW('Water Data'!F92))),'Data Summary'!CA98="Yes"),OFFSET('Water Data'!$F$9,0,10*ROW('Water Data'!F92)),NA())</f>
        <v>#N/A</v>
      </c>
      <c r="M98" s="96" t="e">
        <f ca="true">+IF(AND(ISNUMBER(OFFSET('Water Data'!$G$4,0,10*ROW('Water Data'!G92))),'Data Summary'!CB98="Yes"),100-OFFSET('Water Data'!$G$4,0,10*ROW('Water Data'!G92)),NA())</f>
        <v>#N/A</v>
      </c>
      <c r="N98" s="96" t="e">
        <f ca="true">+IF(AND(ISNUMBER(OFFSET('Water Data'!$G$6,0,10*ROW('Water Data'!G92))),'Data Summary'!CC98="Yes"),OFFSET('Water Data'!$G$6,0,10*ROW('Water Data'!G92)),NA())</f>
        <v>#N/A</v>
      </c>
      <c r="O98" s="96" t="e">
        <f ca="true">+IF(AND(ISNUMBER(OFFSET('Water Data'!$G$9,0,10*ROW('Water Data'!G92))),'Data Summary'!CD98="Yes"),OFFSET('Water Data'!$G$9,0,10*ROW('Water Data'!G92)),NA())</f>
        <v>#N/A</v>
      </c>
      <c r="P98" s="96" t="e">
        <f ca="true">+IF(AND(ISNUMBER(OFFSET('Water Data'!$H$4,0,10*ROW('Water Data'!H92))),'Data Summary'!CE98="Yes"),100-OFFSET('Water Data'!$H$4,0,10*ROW('Water Data'!H92)),NA())</f>
        <v>#N/A</v>
      </c>
      <c r="Q98" s="96" t="e">
        <f ca="true">+IF(AND(ISNUMBER(OFFSET('Water Data'!$H$6,0,10*ROW('Water Data'!H92))),'Data Summary'!CF98="Yes"),OFFSET('Water Data'!$H$6,0,10*ROW('Water Data'!H92)),NA())</f>
        <v>#N/A</v>
      </c>
      <c r="R98" s="96" t="e">
        <f ca="true">+IF(AND(ISNUMBER(OFFSET('Water Data'!$H$9,0,10*ROW('Water Data'!H92))),'Data Summary'!CG98="Yes"),OFFSET('Water Data'!$H$9,0,10*ROW('Water Data'!H92)),NA())</f>
        <v>#N/A</v>
      </c>
      <c r="S98" s="96" t="e">
        <f ca="true">+IF(AND(ISNUMBER(OFFSET('Water Data'!$I$4,0,10*ROW('Water Data'!I92))),'Data Summary'!CH98="Yes"),100-OFFSET('Water Data'!$I$4,0,10*ROW('Water Data'!I92)),NA())</f>
        <v>#N/A</v>
      </c>
      <c r="T98" s="96" t="e">
        <f ca="true">+IF(AND(ISNUMBER(OFFSET('Water Data'!$I$6,0,10*ROW('Water Data'!I92))),'Data Summary'!CI98="Yes"),OFFSET('Water Data'!$I$6,0,10*ROW('Water Data'!I92)),NA())</f>
        <v>#N/A</v>
      </c>
      <c r="U98" s="96" t="e">
        <f ca="true">+IF(AND(ISNUMBER(OFFSET('Water Data'!$I$9,0,10*ROW('Water Data'!I92))),'Data Summary'!CJ98="Yes"),OFFSET('Water Data'!$I$9,0,10*ROW('Water Data'!I92)),NA())</f>
        <v>#N/A</v>
      </c>
      <c r="V98" s="97" t="e">
        <f ca="true">+IF(AND(ISNUMBER(OFFSET('Sanitation Data'!$D$4,0,10*ROW('Sanitation Data'!D92))),'Data Summary'!CK98="Yes"),100-OFFSET('Sanitation Data'!$D$4,0,10*ROW('Sanitation Data'!D92)),NA())</f>
        <v>#N/A</v>
      </c>
      <c r="W98" s="97" t="e">
        <f ca="true">+IF(AND(ISNUMBER(OFFSET('Sanitation Data'!$D$6,0,10*ROW('Sanitation Data'!D92))),'Data Summary'!CL98="Yes"),OFFSET('Sanitation Data'!$D$6,0,10*ROW('Sanitation Data'!D92)),NA())</f>
        <v>#N/A</v>
      </c>
      <c r="X98" s="97" t="e">
        <f ca="true">+IF(AND(ISNUMBER(OFFSET('Sanitation Data'!$D$10,0,10*ROW('Sanitation Data'!D92))),'Data Summary'!CM98="Yes"),OFFSET('Sanitation Data'!$D$10,0,10*ROW('Sanitation Data'!D92)),NA())</f>
        <v>#N/A</v>
      </c>
      <c r="Y98" s="97" t="e">
        <f ca="true">+IF(AND(ISNUMBER(OFFSET('Sanitation Data'!$D$11,0,10*ROW('Sanitation Data'!D92))),'Data Summary'!CN98="Yes"),OFFSET('Sanitation Data'!$D$11,0,10*ROW('Sanitation Data'!D92)),NA())</f>
        <v>#N/A</v>
      </c>
      <c r="Z98" s="97" t="e">
        <f ca="true">+IF(AND(ISNUMBER(OFFSET('Sanitation Data'!$D$12,0,10*ROW('Sanitation Data'!D92))),'Data Summary'!CO98="Yes"),OFFSET('Sanitation Data'!$D$12,0,10*ROW('Sanitation Data'!D92)),NA())</f>
        <v>#N/A</v>
      </c>
      <c r="AA98" s="97" t="e">
        <f ca="true">+IF(AND(ISNUMBER(OFFSET('Sanitation Data'!$E$4,0,10*ROW('Sanitation Data'!E92))),'Data Summary'!CP98="Yes"),100-OFFSET('Sanitation Data'!$E$4,0,10*ROW('Sanitation Data'!E92)),NA())</f>
        <v>#N/A</v>
      </c>
      <c r="AB98" s="97" t="e">
        <f ca="true">+IF(AND(ISNUMBER(OFFSET('Sanitation Data'!$E$6,0,10*ROW('Sanitation Data'!E92))),'Data Summary'!CQ98="Yes"),OFFSET('Sanitation Data'!$E$6,0,10*ROW('Sanitation Data'!E92)),NA())</f>
        <v>#N/A</v>
      </c>
      <c r="AC98" s="97" t="e">
        <f ca="true">+IF(AND(ISNUMBER(OFFSET('Sanitation Data'!$E$10,0,10*ROW('Sanitation Data'!E92))),'Data Summary'!CR98="Yes"),OFFSET('Sanitation Data'!$E$10,0,10*ROW('Sanitation Data'!E92)),NA())</f>
        <v>#N/A</v>
      </c>
      <c r="AD98" s="97" t="e">
        <f ca="true">+IF(AND(ISNUMBER(OFFSET('Sanitation Data'!$E$11,0,10*ROW('Sanitation Data'!E92))),'Data Summary'!CS98="Yes"),OFFSET('Sanitation Data'!$E$11,0,10*ROW('Sanitation Data'!E92)),NA())</f>
        <v>#N/A</v>
      </c>
      <c r="AE98" s="97" t="e">
        <f ca="true">+IF(AND(ISNUMBER(OFFSET('Sanitation Data'!$E$12,0,10*ROW('Sanitation Data'!E92))),'Data Summary'!CT98="Yes"),OFFSET('Sanitation Data'!$E$12,0,10*ROW('Sanitation Data'!E92)),NA())</f>
        <v>#N/A</v>
      </c>
      <c r="AF98" s="97" t="e">
        <f ca="true">+IF(AND(ISNUMBER(OFFSET('Sanitation Data'!$F$4,0,10*ROW('Sanitation Data'!F92))),'Data Summary'!CU98="Yes"),100-OFFSET('Sanitation Data'!$F$4,0,10*ROW('Sanitation Data'!F92)),NA())</f>
        <v>#N/A</v>
      </c>
      <c r="AG98" s="97" t="e">
        <f ca="true">+IF(AND(ISNUMBER(OFFSET('Sanitation Data'!$F$6,0,10*ROW('Sanitation Data'!F92))),'Data Summary'!CV98="Yes"),OFFSET('Sanitation Data'!$F$6,0,10*ROW('Sanitation Data'!F92)),NA())</f>
        <v>#N/A</v>
      </c>
      <c r="AH98" s="97" t="e">
        <f ca="true">+IF(AND(ISNUMBER(OFFSET('Sanitation Data'!$F$10,0,10*ROW('Sanitation Data'!F92))),'Data Summary'!CW98="Yes"),OFFSET('Sanitation Data'!$F$10,0,10*ROW('Sanitation Data'!F92)),NA())</f>
        <v>#N/A</v>
      </c>
      <c r="AI98" s="97" t="e">
        <f ca="true">+IF(AND(ISNUMBER(OFFSET('Sanitation Data'!$F$11,0,10*ROW('Sanitation Data'!F92))),'Data Summary'!CX98="Yes"),OFFSET('Sanitation Data'!$F$11,0,10*ROW('Sanitation Data'!F92)),NA())</f>
        <v>#N/A</v>
      </c>
      <c r="AJ98" s="97" t="e">
        <f ca="true">+IF(AND(ISNUMBER(OFFSET('Sanitation Data'!$F$12,0,10*ROW('Sanitation Data'!F92))),'Data Summary'!CY98="Yes"),OFFSET('Sanitation Data'!$F$12,0,10*ROW('Sanitation Data'!F92)),NA())</f>
        <v>#N/A</v>
      </c>
      <c r="AK98" s="97" t="e">
        <f ca="true">+IF(AND(ISNUMBER(OFFSET('Sanitation Data'!$G$4,0,10*ROW('Sanitation Data'!G92))),'Data Summary'!CZ98="Yes"),100-OFFSET('Sanitation Data'!$G$4,0,10*ROW('Sanitation Data'!G92)),NA())</f>
        <v>#N/A</v>
      </c>
      <c r="AL98" s="97" t="e">
        <f ca="true">+IF(AND(ISNUMBER(OFFSET('Sanitation Data'!$G$6,0,10*ROW('Sanitation Data'!G92))),'Data Summary'!DA98="Yes"),OFFSET('Sanitation Data'!$G$6,0,10*ROW('Sanitation Data'!G92)),NA())</f>
        <v>#N/A</v>
      </c>
      <c r="AM98" s="97" t="e">
        <f ca="true">+IF(AND(ISNUMBER(OFFSET('Sanitation Data'!$G$10,0,10*ROW('Sanitation Data'!G92))),'Data Summary'!DB98="Yes"),OFFSET('Sanitation Data'!$G$10,0,10*ROW('Sanitation Data'!G92)),NA())</f>
        <v>#N/A</v>
      </c>
      <c r="AN98" s="97" t="e">
        <f ca="true">+IF(AND(ISNUMBER(OFFSET('Sanitation Data'!$G$11,0,10*ROW('Sanitation Data'!G92))),'Data Summary'!DC98="Yes"),OFFSET('Sanitation Data'!$G$11,0,10*ROW('Sanitation Data'!G92)),NA())</f>
        <v>#N/A</v>
      </c>
      <c r="AO98" s="97" t="e">
        <f ca="true">+IF(AND(ISNUMBER(OFFSET('Sanitation Data'!$G$12,0,10*ROW('Sanitation Data'!G92))),'Data Summary'!DD98="Yes"),OFFSET('Sanitation Data'!$G$12,0,10*ROW('Sanitation Data'!G92)),NA())</f>
        <v>#N/A</v>
      </c>
      <c r="AP98" s="97" t="e">
        <f ca="true">+IF(AND(ISNUMBER(OFFSET('Sanitation Data'!$H$4,0,10*ROW('Sanitation Data'!H92))),'Data Summary'!DE98="Yes"),100-OFFSET('Sanitation Data'!$H$4,0,10*ROW('Sanitation Data'!H92)),NA())</f>
        <v>#N/A</v>
      </c>
      <c r="AQ98" s="97" t="e">
        <f ca="true">+IF(AND(ISNUMBER(OFFSET('Sanitation Data'!$H$6,0,10*ROW('Sanitation Data'!H92))),'Data Summary'!DF98="Yes"),OFFSET('Sanitation Data'!$H$6,0,10*ROW('Sanitation Data'!H92)),NA())</f>
        <v>#N/A</v>
      </c>
      <c r="AR98" s="97" t="e">
        <f ca="true">+IF(AND(ISNUMBER(OFFSET('Sanitation Data'!$H$10,0,10*ROW('Sanitation Data'!H92))),'Data Summary'!DG98="Yes"),OFFSET('Sanitation Data'!$H$10,0,10*ROW('Sanitation Data'!H92)),NA())</f>
        <v>#N/A</v>
      </c>
      <c r="AS98" s="97" t="e">
        <f ca="true">+IF(AND(ISNUMBER(OFFSET('Sanitation Data'!$H$11,0,10*ROW('Sanitation Data'!H92))),'Data Summary'!DH98="Yes"),OFFSET('Sanitation Data'!$H$11,0,10*ROW('Sanitation Data'!H92)),NA())</f>
        <v>#N/A</v>
      </c>
      <c r="AT98" s="97" t="e">
        <f ca="true">+IF(AND(ISNUMBER(OFFSET('Sanitation Data'!$H$12,0,10*ROW('Sanitation Data'!H92))),'Data Summary'!DI98="Yes"),OFFSET('Sanitation Data'!$H$12,0,10*ROW('Sanitation Data'!H92)),NA())</f>
        <v>#N/A</v>
      </c>
      <c r="AU98" s="97" t="e">
        <f ca="true">+IF(AND(ISNUMBER(OFFSET('Sanitation Data'!$I$4,0,10*ROW('Sanitation Data'!I92))),'Data Summary'!DJ98="Yes"),100-OFFSET('Sanitation Data'!$I$4,0,10*ROW('Sanitation Data'!I92)),NA())</f>
        <v>#N/A</v>
      </c>
      <c r="AV98" s="97" t="e">
        <f ca="true">+IF(AND(ISNUMBER(OFFSET('Sanitation Data'!$I$6,0,10*ROW('Sanitation Data'!I92))),'Data Summary'!DK98="Yes"),OFFSET('Sanitation Data'!$I$6,0,10*ROW('Sanitation Data'!I92)),NA())</f>
        <v>#N/A</v>
      </c>
      <c r="AW98" s="97" t="e">
        <f ca="true">+IF(AND(ISNUMBER(OFFSET('Sanitation Data'!$I$10,0,10*ROW('Sanitation Data'!I92))),'Data Summary'!DL98="Yes"),OFFSET('Sanitation Data'!$I$10,0,10*ROW('Sanitation Data'!I92)),NA())</f>
        <v>#N/A</v>
      </c>
      <c r="AX98" s="97" t="e">
        <f ca="true">+IF(AND(ISNUMBER(OFFSET('Sanitation Data'!$I$11,0,10*ROW('Sanitation Data'!I92))),'Data Summary'!DM98="Yes"),OFFSET('Sanitation Data'!$I$11,0,10*ROW('Sanitation Data'!I92)),NA())</f>
        <v>#N/A</v>
      </c>
      <c r="AY98" s="97" t="e">
        <f ca="true">+IF(AND(ISNUMBER(OFFSET('Sanitation Data'!$I$12,0,10*ROW('Sanitation Data'!I92))),'Data Summary'!DN98="Yes"),OFFSET('Sanitation Data'!$I$12,0,10*ROW('Sanitation Data'!I92)),NA())</f>
        <v>#N/A</v>
      </c>
      <c r="AZ98" s="98" t="e">
        <f ca="true">+IF(AND(ISNUMBER(OFFSET('Hygiene Data'!$D$5,0,10*ROW('Hygiene Data'!D92))),'Data Summary'!DO98="Yes"),OFFSET('Hygiene Data'!$D$5,0,10*ROW('Hygiene Data'!D92)),NA())</f>
        <v>#N/A</v>
      </c>
      <c r="BA98" s="98" t="e">
        <f ca="true">+IF(AND(ISNUMBER(OFFSET('Hygiene Data'!$D$7,0,10*ROW('Hygiene Data'!D92))),'Data Summary'!DP98="Yes"),OFFSET('Hygiene Data'!$D$7,0,10*ROW('Hygiene Data'!D92)),NA())</f>
        <v>#N/A</v>
      </c>
      <c r="BB98" s="98" t="e">
        <f ca="true">+IF(AND(ISNUMBER(OFFSET('Hygiene Data'!$D$9,0,10*ROW('Hygiene Data'!D92))),'Data Summary'!DQ98="Yes"),OFFSET('Hygiene Data'!$D$9,0,10*ROW('Hygiene Data'!D92)),NA())</f>
        <v>#N/A</v>
      </c>
      <c r="BC98" s="98" t="e">
        <f ca="true">+IF(AND(ISNUMBER(OFFSET('Hygiene Data'!$E$5,0,10*ROW('Hygiene Data'!E92))),'Data Summary'!DR98="Yes"),OFFSET('Hygiene Data'!$E$5,0,10*ROW('Hygiene Data'!E92)),NA())</f>
        <v>#N/A</v>
      </c>
      <c r="BD98" s="98" t="e">
        <f ca="true">+IF(AND(ISNUMBER(OFFSET('Hygiene Data'!$E$7,0,10*ROW('Hygiene Data'!E92))),'Data Summary'!DS98="Yes"),OFFSET('Hygiene Data'!$E$7,0,10*ROW('Hygiene Data'!E92)),NA())</f>
        <v>#N/A</v>
      </c>
      <c r="BE98" s="98" t="e">
        <f ca="true">+IF(AND(ISNUMBER(OFFSET('Hygiene Data'!$E$9,0,10*ROW('Hygiene Data'!E92))),'Data Summary'!DT98="Yes"),OFFSET('Hygiene Data'!$E$9,0,10*ROW('Hygiene Data'!E92)),NA())</f>
        <v>#N/A</v>
      </c>
      <c r="BF98" s="98" t="e">
        <f ca="true">+IF(AND(ISNUMBER(OFFSET('Hygiene Data'!$F$5,0,10*ROW('Hygiene Data'!F92))),'Data Summary'!DU98="Yes"),OFFSET('Hygiene Data'!$F$5,0,10*ROW('Hygiene Data'!F92)),NA())</f>
        <v>#N/A</v>
      </c>
      <c r="BG98" s="98" t="e">
        <f ca="true">+IF(AND(ISNUMBER(OFFSET('Hygiene Data'!$F$7,0,10*ROW('Hygiene Data'!F92))),'Data Summary'!DV98="Yes"),OFFSET('Hygiene Data'!$F$7,0,10*ROW('Hygiene Data'!F92)),NA())</f>
        <v>#N/A</v>
      </c>
      <c r="BH98" s="98" t="e">
        <f ca="true">+IF(AND(ISNUMBER(OFFSET('Hygiene Data'!$F$9,0,10*ROW('Hygiene Data'!F92))),'Data Summary'!DW98="Yes"),OFFSET('Hygiene Data'!$F$9,0,10*ROW('Hygiene Data'!F92)),NA())</f>
        <v>#N/A</v>
      </c>
      <c r="BI98" s="98" t="e">
        <f ca="true">+IF(AND(ISNUMBER(OFFSET('Hygiene Data'!$G$5,0,10*ROW('Hygiene Data'!G92))),'Data Summary'!DX98="Yes"),OFFSET('Hygiene Data'!$G$5,0,10*ROW('Hygiene Data'!G92)),NA())</f>
        <v>#N/A</v>
      </c>
      <c r="BJ98" s="98" t="e">
        <f ca="true">+IF(AND(ISNUMBER(OFFSET('Hygiene Data'!$G$7,0,10*ROW('Hygiene Data'!G92))),'Data Summary'!DY98="Yes"),OFFSET('Hygiene Data'!$G$7,0,10*ROW('Hygiene Data'!G92)),NA())</f>
        <v>#N/A</v>
      </c>
      <c r="BK98" s="98" t="e">
        <f ca="true">+IF(AND(ISNUMBER(OFFSET('Hygiene Data'!$G$9,0,10*ROW('Hygiene Data'!G92))),'Data Summary'!DZ98="Yes"),OFFSET('Hygiene Data'!$G$9,0,10*ROW('Hygiene Data'!G92)),NA())</f>
        <v>#N/A</v>
      </c>
      <c r="BL98" s="98" t="e">
        <f ca="true">+IF(AND(ISNUMBER(OFFSET('Hygiene Data'!$H$5,0,10*ROW('Hygiene Data'!H92))),'Data Summary'!EA98="Yes"),OFFSET('Hygiene Data'!$H$5,0,10*ROW('Hygiene Data'!H92)),NA())</f>
        <v>#N/A</v>
      </c>
      <c r="BM98" s="98" t="e">
        <f ca="true">+IF(AND(ISNUMBER(OFFSET('Hygiene Data'!$H$7,0,10*ROW('Hygiene Data'!H92))),'Data Summary'!EB98="Yes"),OFFSET('Hygiene Data'!$H$7,0,10*ROW('Hygiene Data'!H92)),NA())</f>
        <v>#N/A</v>
      </c>
      <c r="BN98" s="98" t="e">
        <f ca="true">+IF(AND(ISNUMBER(OFFSET('Hygiene Data'!$H$9,0,10*ROW('Hygiene Data'!H92))),'Data Summary'!EC98="Yes"),OFFSET('Hygiene Data'!$H$9,0,10*ROW('Hygiene Data'!H92)),NA())</f>
        <v>#N/A</v>
      </c>
      <c r="BO98" s="98" t="e">
        <f ca="true">+IF(AND(ISNUMBER(OFFSET('Hygiene Data'!$I$5,0,10*ROW('Hygiene Data'!I92))),'Data Summary'!ED98="Yes"),OFFSET('Hygiene Data'!$I$5,0,10*ROW('Hygiene Data'!I92)),NA())</f>
        <v>#N/A</v>
      </c>
      <c r="BP98" s="98" t="e">
        <f ca="true">+IF(AND(ISNUMBER(OFFSET('Hygiene Data'!$I$7,0,10*ROW('Hygiene Data'!I92))),'Data Summary'!EE98="Yes"),OFFSET('Hygiene Data'!$I$7,0,10*ROW('Hygiene Data'!I92)),NA())</f>
        <v>#N/A</v>
      </c>
      <c r="BQ98" s="98" t="e">
        <f ca="true">+IF(AND(ISNUMBER(OFFSET('Hygiene Data'!$I$9,0,10*ROW('Hygiene Data'!I92))),'Data Summary'!EF98="Yes"),OFFSET('Hygiene Data'!$I$9,0,10*ROW('Hygiene Data'!I92)),NA())</f>
        <v>#N/A</v>
      </c>
    </row>
    <row xmlns:x14ac="http://schemas.microsoft.com/office/spreadsheetml/2009/9/ac" r="99" x14ac:dyDescent="0.2">
      <c r="A99" s="339" t="e">
        <f ca="true">+RIGHT('Data Summary'!A99,LEN('Data Summary'!A99)-9)</f>
        <v>#VALUE!</v>
      </c>
      <c r="B99" s="36" t="str">
        <f ca="true">+IF(ISTEXT('Data Summary'!B99),'Data Summary'!B99,"")</f>
        <v/>
      </c>
      <c r="C99" s="338" t="e">
        <f ca="true">+VALUE('Data Summary'!C99)</f>
        <v>#VALUE!</v>
      </c>
      <c r="D99" s="96" t="e">
        <f ca="true">+IF(AND(ISNUMBER(OFFSET('Water Data'!$D$4,0,10*ROW('Water Data'!D93))),'Data Summary'!BS99="Yes"),100-OFFSET('Water Data'!$D$4,0,10*ROW('Water Data'!D93)),NA())</f>
        <v>#N/A</v>
      </c>
      <c r="E99" s="96" t="e">
        <f ca="true">+IF(AND(ISNUMBER(OFFSET('Water Data'!$D$6,0,10*ROW('Water Data'!D93))),'Data Summary'!BT99="Yes"),OFFSET('Water Data'!$D$6,0,10*ROW('Water Data'!D93)),NA())</f>
        <v>#N/A</v>
      </c>
      <c r="F99" s="96" t="e">
        <f ca="true">+IF(AND(ISNUMBER(OFFSET('Water Data'!$D$9,0,10*ROW('Water Data'!D93))),'Data Summary'!BU99="Yes"),OFFSET('Water Data'!$D$9,0,10*ROW('Water Data'!D93)),NA())</f>
        <v>#N/A</v>
      </c>
      <c r="G99" s="96" t="e">
        <f ca="true">+IF(AND(ISNUMBER(OFFSET('Water Data'!$E$4,0,10*ROW('Water Data'!E93))),'Data Summary'!BV99="Yes"),100-OFFSET('Water Data'!$E$4,0,10*ROW('Water Data'!E93)),NA())</f>
        <v>#N/A</v>
      </c>
      <c r="H99" s="96" t="e">
        <f ca="true">+IF(AND(ISNUMBER(OFFSET('Water Data'!$E$6,0,10*ROW('Water Data'!E93))),'Data Summary'!BW99="Yes"),OFFSET('Water Data'!$E$6,0,10*ROW('Water Data'!E93)),NA())</f>
        <v>#N/A</v>
      </c>
      <c r="I99" s="96" t="e">
        <f ca="true">+IF(AND(ISNUMBER(OFFSET('Water Data'!$E$9,0,10*ROW('Water Data'!E93))),'Data Summary'!BX99="Yes"),OFFSET('Water Data'!$E$9,0,10*ROW('Water Data'!E93)),NA())</f>
        <v>#N/A</v>
      </c>
      <c r="J99" s="96" t="e">
        <f ca="true">+IF(AND(ISNUMBER(OFFSET('Water Data'!$F$4,0,10*ROW('Water Data'!F93))),'Data Summary'!BY99="Yes"),100-OFFSET('Water Data'!$F$4,0,10*ROW('Water Data'!F93)),NA())</f>
        <v>#N/A</v>
      </c>
      <c r="K99" s="96" t="e">
        <f ca="true">+IF(AND(ISNUMBER(OFFSET('Water Data'!$F$6,0,10*ROW('Water Data'!F93))),'Data Summary'!BZ99="Yes"),OFFSET('Water Data'!$F$6,0,10*ROW('Water Data'!F93)),NA())</f>
        <v>#N/A</v>
      </c>
      <c r="L99" s="96" t="e">
        <f ca="true">+IF(AND(ISNUMBER(OFFSET('Water Data'!$F$9,0,10*ROW('Water Data'!F93))),'Data Summary'!CA99="Yes"),OFFSET('Water Data'!$F$9,0,10*ROW('Water Data'!F93)),NA())</f>
        <v>#N/A</v>
      </c>
      <c r="M99" s="96" t="e">
        <f ca="true">+IF(AND(ISNUMBER(OFFSET('Water Data'!$G$4,0,10*ROW('Water Data'!G93))),'Data Summary'!CB99="Yes"),100-OFFSET('Water Data'!$G$4,0,10*ROW('Water Data'!G93)),NA())</f>
        <v>#N/A</v>
      </c>
      <c r="N99" s="96" t="e">
        <f ca="true">+IF(AND(ISNUMBER(OFFSET('Water Data'!$G$6,0,10*ROW('Water Data'!G93))),'Data Summary'!CC99="Yes"),OFFSET('Water Data'!$G$6,0,10*ROW('Water Data'!G93)),NA())</f>
        <v>#N/A</v>
      </c>
      <c r="O99" s="96" t="e">
        <f ca="true">+IF(AND(ISNUMBER(OFFSET('Water Data'!$G$9,0,10*ROW('Water Data'!G93))),'Data Summary'!CD99="Yes"),OFFSET('Water Data'!$G$9,0,10*ROW('Water Data'!G93)),NA())</f>
        <v>#N/A</v>
      </c>
      <c r="P99" s="96" t="e">
        <f ca="true">+IF(AND(ISNUMBER(OFFSET('Water Data'!$H$4,0,10*ROW('Water Data'!H93))),'Data Summary'!CE99="Yes"),100-OFFSET('Water Data'!$H$4,0,10*ROW('Water Data'!H93)),NA())</f>
        <v>#N/A</v>
      </c>
      <c r="Q99" s="96" t="e">
        <f ca="true">+IF(AND(ISNUMBER(OFFSET('Water Data'!$H$6,0,10*ROW('Water Data'!H93))),'Data Summary'!CF99="Yes"),OFFSET('Water Data'!$H$6,0,10*ROW('Water Data'!H93)),NA())</f>
        <v>#N/A</v>
      </c>
      <c r="R99" s="96" t="e">
        <f ca="true">+IF(AND(ISNUMBER(OFFSET('Water Data'!$H$9,0,10*ROW('Water Data'!H93))),'Data Summary'!CG99="Yes"),OFFSET('Water Data'!$H$9,0,10*ROW('Water Data'!H93)),NA())</f>
        <v>#N/A</v>
      </c>
      <c r="S99" s="96" t="e">
        <f ca="true">+IF(AND(ISNUMBER(OFFSET('Water Data'!$I$4,0,10*ROW('Water Data'!I93))),'Data Summary'!CH99="Yes"),100-OFFSET('Water Data'!$I$4,0,10*ROW('Water Data'!I93)),NA())</f>
        <v>#N/A</v>
      </c>
      <c r="T99" s="96" t="e">
        <f ca="true">+IF(AND(ISNUMBER(OFFSET('Water Data'!$I$6,0,10*ROW('Water Data'!I93))),'Data Summary'!CI99="Yes"),OFFSET('Water Data'!$I$6,0,10*ROW('Water Data'!I93)),NA())</f>
        <v>#N/A</v>
      </c>
      <c r="U99" s="96" t="e">
        <f ca="true">+IF(AND(ISNUMBER(OFFSET('Water Data'!$I$9,0,10*ROW('Water Data'!I93))),'Data Summary'!CJ99="Yes"),OFFSET('Water Data'!$I$9,0,10*ROW('Water Data'!I93)),NA())</f>
        <v>#N/A</v>
      </c>
      <c r="V99" s="97" t="e">
        <f ca="true">+IF(AND(ISNUMBER(OFFSET('Sanitation Data'!$D$4,0,10*ROW('Sanitation Data'!D93))),'Data Summary'!CK99="Yes"),100-OFFSET('Sanitation Data'!$D$4,0,10*ROW('Sanitation Data'!D93)),NA())</f>
        <v>#N/A</v>
      </c>
      <c r="W99" s="97" t="e">
        <f ca="true">+IF(AND(ISNUMBER(OFFSET('Sanitation Data'!$D$6,0,10*ROW('Sanitation Data'!D93))),'Data Summary'!CL99="Yes"),OFFSET('Sanitation Data'!$D$6,0,10*ROW('Sanitation Data'!D93)),NA())</f>
        <v>#N/A</v>
      </c>
      <c r="X99" s="97" t="e">
        <f ca="true">+IF(AND(ISNUMBER(OFFSET('Sanitation Data'!$D$10,0,10*ROW('Sanitation Data'!D93))),'Data Summary'!CM99="Yes"),OFFSET('Sanitation Data'!$D$10,0,10*ROW('Sanitation Data'!D93)),NA())</f>
        <v>#N/A</v>
      </c>
      <c r="Y99" s="97" t="e">
        <f ca="true">+IF(AND(ISNUMBER(OFFSET('Sanitation Data'!$D$11,0,10*ROW('Sanitation Data'!D93))),'Data Summary'!CN99="Yes"),OFFSET('Sanitation Data'!$D$11,0,10*ROW('Sanitation Data'!D93)),NA())</f>
        <v>#N/A</v>
      </c>
      <c r="Z99" s="97" t="e">
        <f ca="true">+IF(AND(ISNUMBER(OFFSET('Sanitation Data'!$D$12,0,10*ROW('Sanitation Data'!D93))),'Data Summary'!CO99="Yes"),OFFSET('Sanitation Data'!$D$12,0,10*ROW('Sanitation Data'!D93)),NA())</f>
        <v>#N/A</v>
      </c>
      <c r="AA99" s="97" t="e">
        <f ca="true">+IF(AND(ISNUMBER(OFFSET('Sanitation Data'!$E$4,0,10*ROW('Sanitation Data'!E93))),'Data Summary'!CP99="Yes"),100-OFFSET('Sanitation Data'!$E$4,0,10*ROW('Sanitation Data'!E93)),NA())</f>
        <v>#N/A</v>
      </c>
      <c r="AB99" s="97" t="e">
        <f ca="true">+IF(AND(ISNUMBER(OFFSET('Sanitation Data'!$E$6,0,10*ROW('Sanitation Data'!E93))),'Data Summary'!CQ99="Yes"),OFFSET('Sanitation Data'!$E$6,0,10*ROW('Sanitation Data'!E93)),NA())</f>
        <v>#N/A</v>
      </c>
      <c r="AC99" s="97" t="e">
        <f ca="true">+IF(AND(ISNUMBER(OFFSET('Sanitation Data'!$E$10,0,10*ROW('Sanitation Data'!E93))),'Data Summary'!CR99="Yes"),OFFSET('Sanitation Data'!$E$10,0,10*ROW('Sanitation Data'!E93)),NA())</f>
        <v>#N/A</v>
      </c>
      <c r="AD99" s="97" t="e">
        <f ca="true">+IF(AND(ISNUMBER(OFFSET('Sanitation Data'!$E$11,0,10*ROW('Sanitation Data'!E93))),'Data Summary'!CS99="Yes"),OFFSET('Sanitation Data'!$E$11,0,10*ROW('Sanitation Data'!E93)),NA())</f>
        <v>#N/A</v>
      </c>
      <c r="AE99" s="97" t="e">
        <f ca="true">+IF(AND(ISNUMBER(OFFSET('Sanitation Data'!$E$12,0,10*ROW('Sanitation Data'!E93))),'Data Summary'!CT99="Yes"),OFFSET('Sanitation Data'!$E$12,0,10*ROW('Sanitation Data'!E93)),NA())</f>
        <v>#N/A</v>
      </c>
      <c r="AF99" s="97" t="e">
        <f ca="true">+IF(AND(ISNUMBER(OFFSET('Sanitation Data'!$F$4,0,10*ROW('Sanitation Data'!F93))),'Data Summary'!CU99="Yes"),100-OFFSET('Sanitation Data'!$F$4,0,10*ROW('Sanitation Data'!F93)),NA())</f>
        <v>#N/A</v>
      </c>
      <c r="AG99" s="97" t="e">
        <f ca="true">+IF(AND(ISNUMBER(OFFSET('Sanitation Data'!$F$6,0,10*ROW('Sanitation Data'!F93))),'Data Summary'!CV99="Yes"),OFFSET('Sanitation Data'!$F$6,0,10*ROW('Sanitation Data'!F93)),NA())</f>
        <v>#N/A</v>
      </c>
      <c r="AH99" s="97" t="e">
        <f ca="true">+IF(AND(ISNUMBER(OFFSET('Sanitation Data'!$F$10,0,10*ROW('Sanitation Data'!F93))),'Data Summary'!CW99="Yes"),OFFSET('Sanitation Data'!$F$10,0,10*ROW('Sanitation Data'!F93)),NA())</f>
        <v>#N/A</v>
      </c>
      <c r="AI99" s="97" t="e">
        <f ca="true">+IF(AND(ISNUMBER(OFFSET('Sanitation Data'!$F$11,0,10*ROW('Sanitation Data'!F93))),'Data Summary'!CX99="Yes"),OFFSET('Sanitation Data'!$F$11,0,10*ROW('Sanitation Data'!F93)),NA())</f>
        <v>#N/A</v>
      </c>
      <c r="AJ99" s="97" t="e">
        <f ca="true">+IF(AND(ISNUMBER(OFFSET('Sanitation Data'!$F$12,0,10*ROW('Sanitation Data'!F93))),'Data Summary'!CY99="Yes"),OFFSET('Sanitation Data'!$F$12,0,10*ROW('Sanitation Data'!F93)),NA())</f>
        <v>#N/A</v>
      </c>
      <c r="AK99" s="97" t="e">
        <f ca="true">+IF(AND(ISNUMBER(OFFSET('Sanitation Data'!$G$4,0,10*ROW('Sanitation Data'!G93))),'Data Summary'!CZ99="Yes"),100-OFFSET('Sanitation Data'!$G$4,0,10*ROW('Sanitation Data'!G93)),NA())</f>
        <v>#N/A</v>
      </c>
      <c r="AL99" s="97" t="e">
        <f ca="true">+IF(AND(ISNUMBER(OFFSET('Sanitation Data'!$G$6,0,10*ROW('Sanitation Data'!G93))),'Data Summary'!DA99="Yes"),OFFSET('Sanitation Data'!$G$6,0,10*ROW('Sanitation Data'!G93)),NA())</f>
        <v>#N/A</v>
      </c>
      <c r="AM99" s="97" t="e">
        <f ca="true">+IF(AND(ISNUMBER(OFFSET('Sanitation Data'!$G$10,0,10*ROW('Sanitation Data'!G93))),'Data Summary'!DB99="Yes"),OFFSET('Sanitation Data'!$G$10,0,10*ROW('Sanitation Data'!G93)),NA())</f>
        <v>#N/A</v>
      </c>
      <c r="AN99" s="97" t="e">
        <f ca="true">+IF(AND(ISNUMBER(OFFSET('Sanitation Data'!$G$11,0,10*ROW('Sanitation Data'!G93))),'Data Summary'!DC99="Yes"),OFFSET('Sanitation Data'!$G$11,0,10*ROW('Sanitation Data'!G93)),NA())</f>
        <v>#N/A</v>
      </c>
      <c r="AO99" s="97" t="e">
        <f ca="true">+IF(AND(ISNUMBER(OFFSET('Sanitation Data'!$G$12,0,10*ROW('Sanitation Data'!G93))),'Data Summary'!DD99="Yes"),OFFSET('Sanitation Data'!$G$12,0,10*ROW('Sanitation Data'!G93)),NA())</f>
        <v>#N/A</v>
      </c>
      <c r="AP99" s="97" t="e">
        <f ca="true">+IF(AND(ISNUMBER(OFFSET('Sanitation Data'!$H$4,0,10*ROW('Sanitation Data'!H93))),'Data Summary'!DE99="Yes"),100-OFFSET('Sanitation Data'!$H$4,0,10*ROW('Sanitation Data'!H93)),NA())</f>
        <v>#N/A</v>
      </c>
      <c r="AQ99" s="97" t="e">
        <f ca="true">+IF(AND(ISNUMBER(OFFSET('Sanitation Data'!$H$6,0,10*ROW('Sanitation Data'!H93))),'Data Summary'!DF99="Yes"),OFFSET('Sanitation Data'!$H$6,0,10*ROW('Sanitation Data'!H93)),NA())</f>
        <v>#N/A</v>
      </c>
      <c r="AR99" s="97" t="e">
        <f ca="true">+IF(AND(ISNUMBER(OFFSET('Sanitation Data'!$H$10,0,10*ROW('Sanitation Data'!H93))),'Data Summary'!DG99="Yes"),OFFSET('Sanitation Data'!$H$10,0,10*ROW('Sanitation Data'!H93)),NA())</f>
        <v>#N/A</v>
      </c>
      <c r="AS99" s="97" t="e">
        <f ca="true">+IF(AND(ISNUMBER(OFFSET('Sanitation Data'!$H$11,0,10*ROW('Sanitation Data'!H93))),'Data Summary'!DH99="Yes"),OFFSET('Sanitation Data'!$H$11,0,10*ROW('Sanitation Data'!H93)),NA())</f>
        <v>#N/A</v>
      </c>
      <c r="AT99" s="97" t="e">
        <f ca="true">+IF(AND(ISNUMBER(OFFSET('Sanitation Data'!$H$12,0,10*ROW('Sanitation Data'!H93))),'Data Summary'!DI99="Yes"),OFFSET('Sanitation Data'!$H$12,0,10*ROW('Sanitation Data'!H93)),NA())</f>
        <v>#N/A</v>
      </c>
      <c r="AU99" s="97" t="e">
        <f ca="true">+IF(AND(ISNUMBER(OFFSET('Sanitation Data'!$I$4,0,10*ROW('Sanitation Data'!I93))),'Data Summary'!DJ99="Yes"),100-OFFSET('Sanitation Data'!$I$4,0,10*ROW('Sanitation Data'!I93)),NA())</f>
        <v>#N/A</v>
      </c>
      <c r="AV99" s="97" t="e">
        <f ca="true">+IF(AND(ISNUMBER(OFFSET('Sanitation Data'!$I$6,0,10*ROW('Sanitation Data'!I93))),'Data Summary'!DK99="Yes"),OFFSET('Sanitation Data'!$I$6,0,10*ROW('Sanitation Data'!I93)),NA())</f>
        <v>#N/A</v>
      </c>
      <c r="AW99" s="97" t="e">
        <f ca="true">+IF(AND(ISNUMBER(OFFSET('Sanitation Data'!$I$10,0,10*ROW('Sanitation Data'!I93))),'Data Summary'!DL99="Yes"),OFFSET('Sanitation Data'!$I$10,0,10*ROW('Sanitation Data'!I93)),NA())</f>
        <v>#N/A</v>
      </c>
      <c r="AX99" s="97" t="e">
        <f ca="true">+IF(AND(ISNUMBER(OFFSET('Sanitation Data'!$I$11,0,10*ROW('Sanitation Data'!I93))),'Data Summary'!DM99="Yes"),OFFSET('Sanitation Data'!$I$11,0,10*ROW('Sanitation Data'!I93)),NA())</f>
        <v>#N/A</v>
      </c>
      <c r="AY99" s="97" t="e">
        <f ca="true">+IF(AND(ISNUMBER(OFFSET('Sanitation Data'!$I$12,0,10*ROW('Sanitation Data'!I93))),'Data Summary'!DN99="Yes"),OFFSET('Sanitation Data'!$I$12,0,10*ROW('Sanitation Data'!I93)),NA())</f>
        <v>#N/A</v>
      </c>
      <c r="AZ99" s="98" t="e">
        <f ca="true">+IF(AND(ISNUMBER(OFFSET('Hygiene Data'!$D$5,0,10*ROW('Hygiene Data'!D93))),'Data Summary'!DO99="Yes"),OFFSET('Hygiene Data'!$D$5,0,10*ROW('Hygiene Data'!D93)),NA())</f>
        <v>#N/A</v>
      </c>
      <c r="BA99" s="98" t="e">
        <f ca="true">+IF(AND(ISNUMBER(OFFSET('Hygiene Data'!$D$7,0,10*ROW('Hygiene Data'!D93))),'Data Summary'!DP99="Yes"),OFFSET('Hygiene Data'!$D$7,0,10*ROW('Hygiene Data'!D93)),NA())</f>
        <v>#N/A</v>
      </c>
      <c r="BB99" s="98" t="e">
        <f ca="true">+IF(AND(ISNUMBER(OFFSET('Hygiene Data'!$D$9,0,10*ROW('Hygiene Data'!D93))),'Data Summary'!DQ99="Yes"),OFFSET('Hygiene Data'!$D$9,0,10*ROW('Hygiene Data'!D93)),NA())</f>
        <v>#N/A</v>
      </c>
      <c r="BC99" s="98" t="e">
        <f ca="true">+IF(AND(ISNUMBER(OFFSET('Hygiene Data'!$E$5,0,10*ROW('Hygiene Data'!E93))),'Data Summary'!DR99="Yes"),OFFSET('Hygiene Data'!$E$5,0,10*ROW('Hygiene Data'!E93)),NA())</f>
        <v>#N/A</v>
      </c>
      <c r="BD99" s="98" t="e">
        <f ca="true">+IF(AND(ISNUMBER(OFFSET('Hygiene Data'!$E$7,0,10*ROW('Hygiene Data'!E93))),'Data Summary'!DS99="Yes"),OFFSET('Hygiene Data'!$E$7,0,10*ROW('Hygiene Data'!E93)),NA())</f>
        <v>#N/A</v>
      </c>
      <c r="BE99" s="98" t="e">
        <f ca="true">+IF(AND(ISNUMBER(OFFSET('Hygiene Data'!$E$9,0,10*ROW('Hygiene Data'!E93))),'Data Summary'!DT99="Yes"),OFFSET('Hygiene Data'!$E$9,0,10*ROW('Hygiene Data'!E93)),NA())</f>
        <v>#N/A</v>
      </c>
      <c r="BF99" s="98" t="e">
        <f ca="true">+IF(AND(ISNUMBER(OFFSET('Hygiene Data'!$F$5,0,10*ROW('Hygiene Data'!F93))),'Data Summary'!DU99="Yes"),OFFSET('Hygiene Data'!$F$5,0,10*ROW('Hygiene Data'!F93)),NA())</f>
        <v>#N/A</v>
      </c>
      <c r="BG99" s="98" t="e">
        <f ca="true">+IF(AND(ISNUMBER(OFFSET('Hygiene Data'!$F$7,0,10*ROW('Hygiene Data'!F93))),'Data Summary'!DV99="Yes"),OFFSET('Hygiene Data'!$F$7,0,10*ROW('Hygiene Data'!F93)),NA())</f>
        <v>#N/A</v>
      </c>
      <c r="BH99" s="98" t="e">
        <f ca="true">+IF(AND(ISNUMBER(OFFSET('Hygiene Data'!$F$9,0,10*ROW('Hygiene Data'!F93))),'Data Summary'!DW99="Yes"),OFFSET('Hygiene Data'!$F$9,0,10*ROW('Hygiene Data'!F93)),NA())</f>
        <v>#N/A</v>
      </c>
      <c r="BI99" s="98" t="e">
        <f ca="true">+IF(AND(ISNUMBER(OFFSET('Hygiene Data'!$G$5,0,10*ROW('Hygiene Data'!G93))),'Data Summary'!DX99="Yes"),OFFSET('Hygiene Data'!$G$5,0,10*ROW('Hygiene Data'!G93)),NA())</f>
        <v>#N/A</v>
      </c>
      <c r="BJ99" s="98" t="e">
        <f ca="true">+IF(AND(ISNUMBER(OFFSET('Hygiene Data'!$G$7,0,10*ROW('Hygiene Data'!G93))),'Data Summary'!DY99="Yes"),OFFSET('Hygiene Data'!$G$7,0,10*ROW('Hygiene Data'!G93)),NA())</f>
        <v>#N/A</v>
      </c>
      <c r="BK99" s="98" t="e">
        <f ca="true">+IF(AND(ISNUMBER(OFFSET('Hygiene Data'!$G$9,0,10*ROW('Hygiene Data'!G93))),'Data Summary'!DZ99="Yes"),OFFSET('Hygiene Data'!$G$9,0,10*ROW('Hygiene Data'!G93)),NA())</f>
        <v>#N/A</v>
      </c>
      <c r="BL99" s="98" t="e">
        <f ca="true">+IF(AND(ISNUMBER(OFFSET('Hygiene Data'!$H$5,0,10*ROW('Hygiene Data'!H93))),'Data Summary'!EA99="Yes"),OFFSET('Hygiene Data'!$H$5,0,10*ROW('Hygiene Data'!H93)),NA())</f>
        <v>#N/A</v>
      </c>
      <c r="BM99" s="98" t="e">
        <f ca="true">+IF(AND(ISNUMBER(OFFSET('Hygiene Data'!$H$7,0,10*ROW('Hygiene Data'!H93))),'Data Summary'!EB99="Yes"),OFFSET('Hygiene Data'!$H$7,0,10*ROW('Hygiene Data'!H93)),NA())</f>
        <v>#N/A</v>
      </c>
      <c r="BN99" s="98" t="e">
        <f ca="true">+IF(AND(ISNUMBER(OFFSET('Hygiene Data'!$H$9,0,10*ROW('Hygiene Data'!H93))),'Data Summary'!EC99="Yes"),OFFSET('Hygiene Data'!$H$9,0,10*ROW('Hygiene Data'!H93)),NA())</f>
        <v>#N/A</v>
      </c>
      <c r="BO99" s="98" t="e">
        <f ca="true">+IF(AND(ISNUMBER(OFFSET('Hygiene Data'!$I$5,0,10*ROW('Hygiene Data'!I93))),'Data Summary'!ED99="Yes"),OFFSET('Hygiene Data'!$I$5,0,10*ROW('Hygiene Data'!I93)),NA())</f>
        <v>#N/A</v>
      </c>
      <c r="BP99" s="98" t="e">
        <f ca="true">+IF(AND(ISNUMBER(OFFSET('Hygiene Data'!$I$7,0,10*ROW('Hygiene Data'!I93))),'Data Summary'!EE99="Yes"),OFFSET('Hygiene Data'!$I$7,0,10*ROW('Hygiene Data'!I93)),NA())</f>
        <v>#N/A</v>
      </c>
      <c r="BQ99" s="98" t="e">
        <f ca="true">+IF(AND(ISNUMBER(OFFSET('Hygiene Data'!$I$9,0,10*ROW('Hygiene Data'!I93))),'Data Summary'!EF99="Yes"),OFFSET('Hygiene Data'!$I$9,0,10*ROW('Hygiene Data'!I93)),NA())</f>
        <v>#N/A</v>
      </c>
    </row>
    <row xmlns:x14ac="http://schemas.microsoft.com/office/spreadsheetml/2009/9/ac" r="100" x14ac:dyDescent="0.2">
      <c r="A100" s="339" t="e">
        <f ca="true">+RIGHT('Data Summary'!A100,LEN('Data Summary'!A100)-9)</f>
        <v>#VALUE!</v>
      </c>
      <c r="B100" s="36" t="str">
        <f ca="true">+IF(ISTEXT('Data Summary'!B100),'Data Summary'!B100,"")</f>
        <v/>
      </c>
      <c r="C100" s="338" t="e">
        <f ca="true">+VALUE('Data Summary'!C100)</f>
        <v>#VALUE!</v>
      </c>
      <c r="D100" s="96" t="e">
        <f ca="true">+IF(AND(ISNUMBER(OFFSET('Water Data'!$D$4,0,10*ROW('Water Data'!D94))),'Data Summary'!BS100="Yes"),100-OFFSET('Water Data'!$D$4,0,10*ROW('Water Data'!D94)),NA())</f>
        <v>#N/A</v>
      </c>
      <c r="E100" s="96" t="e">
        <f ca="true">+IF(AND(ISNUMBER(OFFSET('Water Data'!$D$6,0,10*ROW('Water Data'!D94))),'Data Summary'!BT100="Yes"),OFFSET('Water Data'!$D$6,0,10*ROW('Water Data'!D94)),NA())</f>
        <v>#N/A</v>
      </c>
      <c r="F100" s="96" t="e">
        <f ca="true">+IF(AND(ISNUMBER(OFFSET('Water Data'!$D$9,0,10*ROW('Water Data'!D94))),'Data Summary'!BU100="Yes"),OFFSET('Water Data'!$D$9,0,10*ROW('Water Data'!D94)),NA())</f>
        <v>#N/A</v>
      </c>
      <c r="G100" s="96" t="e">
        <f ca="true">+IF(AND(ISNUMBER(OFFSET('Water Data'!$E$4,0,10*ROW('Water Data'!E94))),'Data Summary'!BV100="Yes"),100-OFFSET('Water Data'!$E$4,0,10*ROW('Water Data'!E94)),NA())</f>
        <v>#N/A</v>
      </c>
      <c r="H100" s="96" t="e">
        <f ca="true">+IF(AND(ISNUMBER(OFFSET('Water Data'!$E$6,0,10*ROW('Water Data'!E94))),'Data Summary'!BW100="Yes"),OFFSET('Water Data'!$E$6,0,10*ROW('Water Data'!E94)),NA())</f>
        <v>#N/A</v>
      </c>
      <c r="I100" s="96" t="e">
        <f ca="true">+IF(AND(ISNUMBER(OFFSET('Water Data'!$E$9,0,10*ROW('Water Data'!E94))),'Data Summary'!BX100="Yes"),OFFSET('Water Data'!$E$9,0,10*ROW('Water Data'!E94)),NA())</f>
        <v>#N/A</v>
      </c>
      <c r="J100" s="96" t="e">
        <f ca="true">+IF(AND(ISNUMBER(OFFSET('Water Data'!$F$4,0,10*ROW('Water Data'!F94))),'Data Summary'!BY100="Yes"),100-OFFSET('Water Data'!$F$4,0,10*ROW('Water Data'!F94)),NA())</f>
        <v>#N/A</v>
      </c>
      <c r="K100" s="96" t="e">
        <f ca="true">+IF(AND(ISNUMBER(OFFSET('Water Data'!$F$6,0,10*ROW('Water Data'!F94))),'Data Summary'!BZ100="Yes"),OFFSET('Water Data'!$F$6,0,10*ROW('Water Data'!F94)),NA())</f>
        <v>#N/A</v>
      </c>
      <c r="L100" s="96" t="e">
        <f ca="true">+IF(AND(ISNUMBER(OFFSET('Water Data'!$F$9,0,10*ROW('Water Data'!F94))),'Data Summary'!CA100="Yes"),OFFSET('Water Data'!$F$9,0,10*ROW('Water Data'!F94)),NA())</f>
        <v>#N/A</v>
      </c>
      <c r="M100" s="96" t="e">
        <f ca="true">+IF(AND(ISNUMBER(OFFSET('Water Data'!$G$4,0,10*ROW('Water Data'!G94))),'Data Summary'!CB100="Yes"),100-OFFSET('Water Data'!$G$4,0,10*ROW('Water Data'!G94)),NA())</f>
        <v>#N/A</v>
      </c>
      <c r="N100" s="96" t="e">
        <f ca="true">+IF(AND(ISNUMBER(OFFSET('Water Data'!$G$6,0,10*ROW('Water Data'!G94))),'Data Summary'!CC100="Yes"),OFFSET('Water Data'!$G$6,0,10*ROW('Water Data'!G94)),NA())</f>
        <v>#N/A</v>
      </c>
      <c r="O100" s="96" t="e">
        <f ca="true">+IF(AND(ISNUMBER(OFFSET('Water Data'!$G$9,0,10*ROW('Water Data'!G94))),'Data Summary'!CD100="Yes"),OFFSET('Water Data'!$G$9,0,10*ROW('Water Data'!G94)),NA())</f>
        <v>#N/A</v>
      </c>
      <c r="P100" s="96" t="e">
        <f ca="true">+IF(AND(ISNUMBER(OFFSET('Water Data'!$H$4,0,10*ROW('Water Data'!H94))),'Data Summary'!CE100="Yes"),100-OFFSET('Water Data'!$H$4,0,10*ROW('Water Data'!H94)),NA())</f>
        <v>#N/A</v>
      </c>
      <c r="Q100" s="96" t="e">
        <f ca="true">+IF(AND(ISNUMBER(OFFSET('Water Data'!$H$6,0,10*ROW('Water Data'!H94))),'Data Summary'!CF100="Yes"),OFFSET('Water Data'!$H$6,0,10*ROW('Water Data'!H94)),NA())</f>
        <v>#N/A</v>
      </c>
      <c r="R100" s="96" t="e">
        <f ca="true">+IF(AND(ISNUMBER(OFFSET('Water Data'!$H$9,0,10*ROW('Water Data'!H94))),'Data Summary'!CG100="Yes"),OFFSET('Water Data'!$H$9,0,10*ROW('Water Data'!H94)),NA())</f>
        <v>#N/A</v>
      </c>
      <c r="S100" s="96" t="e">
        <f ca="true">+IF(AND(ISNUMBER(OFFSET('Water Data'!$I$4,0,10*ROW('Water Data'!I94))),'Data Summary'!CH100="Yes"),100-OFFSET('Water Data'!$I$4,0,10*ROW('Water Data'!I94)),NA())</f>
        <v>#N/A</v>
      </c>
      <c r="T100" s="96" t="e">
        <f ca="true">+IF(AND(ISNUMBER(OFFSET('Water Data'!$I$6,0,10*ROW('Water Data'!I94))),'Data Summary'!CI100="Yes"),OFFSET('Water Data'!$I$6,0,10*ROW('Water Data'!I94)),NA())</f>
        <v>#N/A</v>
      </c>
      <c r="U100" s="96" t="e">
        <f ca="true">+IF(AND(ISNUMBER(OFFSET('Water Data'!$I$9,0,10*ROW('Water Data'!I94))),'Data Summary'!CJ100="Yes"),OFFSET('Water Data'!$I$9,0,10*ROW('Water Data'!I94)),NA())</f>
        <v>#N/A</v>
      </c>
      <c r="V100" s="97" t="e">
        <f ca="true">+IF(AND(ISNUMBER(OFFSET('Sanitation Data'!$D$4,0,10*ROW('Sanitation Data'!D94))),'Data Summary'!CK100="Yes"),100-OFFSET('Sanitation Data'!$D$4,0,10*ROW('Sanitation Data'!D94)),NA())</f>
        <v>#N/A</v>
      </c>
      <c r="W100" s="97" t="e">
        <f ca="true">+IF(AND(ISNUMBER(OFFSET('Sanitation Data'!$D$6,0,10*ROW('Sanitation Data'!D94))),'Data Summary'!CL100="Yes"),OFFSET('Sanitation Data'!$D$6,0,10*ROW('Sanitation Data'!D94)),NA())</f>
        <v>#N/A</v>
      </c>
      <c r="X100" s="97" t="e">
        <f ca="true">+IF(AND(ISNUMBER(OFFSET('Sanitation Data'!$D$10,0,10*ROW('Sanitation Data'!D94))),'Data Summary'!CM100="Yes"),OFFSET('Sanitation Data'!$D$10,0,10*ROW('Sanitation Data'!D94)),NA())</f>
        <v>#N/A</v>
      </c>
      <c r="Y100" s="97" t="e">
        <f ca="true">+IF(AND(ISNUMBER(OFFSET('Sanitation Data'!$D$11,0,10*ROW('Sanitation Data'!D94))),'Data Summary'!CN100="Yes"),OFFSET('Sanitation Data'!$D$11,0,10*ROW('Sanitation Data'!D94)),NA())</f>
        <v>#N/A</v>
      </c>
      <c r="Z100" s="97" t="e">
        <f ca="true">+IF(AND(ISNUMBER(OFFSET('Sanitation Data'!$D$12,0,10*ROW('Sanitation Data'!D94))),'Data Summary'!CO100="Yes"),OFFSET('Sanitation Data'!$D$12,0,10*ROW('Sanitation Data'!D94)),NA())</f>
        <v>#N/A</v>
      </c>
      <c r="AA100" s="97" t="e">
        <f ca="true">+IF(AND(ISNUMBER(OFFSET('Sanitation Data'!$E$4,0,10*ROW('Sanitation Data'!E94))),'Data Summary'!CP100="Yes"),100-OFFSET('Sanitation Data'!$E$4,0,10*ROW('Sanitation Data'!E94)),NA())</f>
        <v>#N/A</v>
      </c>
      <c r="AB100" s="97" t="e">
        <f ca="true">+IF(AND(ISNUMBER(OFFSET('Sanitation Data'!$E$6,0,10*ROW('Sanitation Data'!E94))),'Data Summary'!CQ100="Yes"),OFFSET('Sanitation Data'!$E$6,0,10*ROW('Sanitation Data'!E94)),NA())</f>
        <v>#N/A</v>
      </c>
      <c r="AC100" s="97" t="e">
        <f ca="true">+IF(AND(ISNUMBER(OFFSET('Sanitation Data'!$E$10,0,10*ROW('Sanitation Data'!E94))),'Data Summary'!CR100="Yes"),OFFSET('Sanitation Data'!$E$10,0,10*ROW('Sanitation Data'!E94)),NA())</f>
        <v>#N/A</v>
      </c>
      <c r="AD100" s="97" t="e">
        <f ca="true">+IF(AND(ISNUMBER(OFFSET('Sanitation Data'!$E$11,0,10*ROW('Sanitation Data'!E94))),'Data Summary'!CS100="Yes"),OFFSET('Sanitation Data'!$E$11,0,10*ROW('Sanitation Data'!E94)),NA())</f>
        <v>#N/A</v>
      </c>
      <c r="AE100" s="97" t="e">
        <f ca="true">+IF(AND(ISNUMBER(OFFSET('Sanitation Data'!$E$12,0,10*ROW('Sanitation Data'!E94))),'Data Summary'!CT100="Yes"),OFFSET('Sanitation Data'!$E$12,0,10*ROW('Sanitation Data'!E94)),NA())</f>
        <v>#N/A</v>
      </c>
      <c r="AF100" s="97" t="e">
        <f ca="true">+IF(AND(ISNUMBER(OFFSET('Sanitation Data'!$F$4,0,10*ROW('Sanitation Data'!F94))),'Data Summary'!CU100="Yes"),100-OFFSET('Sanitation Data'!$F$4,0,10*ROW('Sanitation Data'!F94)),NA())</f>
        <v>#N/A</v>
      </c>
      <c r="AG100" s="97" t="e">
        <f ca="true">+IF(AND(ISNUMBER(OFFSET('Sanitation Data'!$F$6,0,10*ROW('Sanitation Data'!F94))),'Data Summary'!CV100="Yes"),OFFSET('Sanitation Data'!$F$6,0,10*ROW('Sanitation Data'!F94)),NA())</f>
        <v>#N/A</v>
      </c>
      <c r="AH100" s="97" t="e">
        <f ca="true">+IF(AND(ISNUMBER(OFFSET('Sanitation Data'!$F$10,0,10*ROW('Sanitation Data'!F94))),'Data Summary'!CW100="Yes"),OFFSET('Sanitation Data'!$F$10,0,10*ROW('Sanitation Data'!F94)),NA())</f>
        <v>#N/A</v>
      </c>
      <c r="AI100" s="97" t="e">
        <f ca="true">+IF(AND(ISNUMBER(OFFSET('Sanitation Data'!$F$11,0,10*ROW('Sanitation Data'!F94))),'Data Summary'!CX100="Yes"),OFFSET('Sanitation Data'!$F$11,0,10*ROW('Sanitation Data'!F94)),NA())</f>
        <v>#N/A</v>
      </c>
      <c r="AJ100" s="97" t="e">
        <f ca="true">+IF(AND(ISNUMBER(OFFSET('Sanitation Data'!$F$12,0,10*ROW('Sanitation Data'!F94))),'Data Summary'!CY100="Yes"),OFFSET('Sanitation Data'!$F$12,0,10*ROW('Sanitation Data'!F94)),NA())</f>
        <v>#N/A</v>
      </c>
      <c r="AK100" s="97" t="e">
        <f ca="true">+IF(AND(ISNUMBER(OFFSET('Sanitation Data'!$G$4,0,10*ROW('Sanitation Data'!G94))),'Data Summary'!CZ100="Yes"),100-OFFSET('Sanitation Data'!$G$4,0,10*ROW('Sanitation Data'!G94)),NA())</f>
        <v>#N/A</v>
      </c>
      <c r="AL100" s="97" t="e">
        <f ca="true">+IF(AND(ISNUMBER(OFFSET('Sanitation Data'!$G$6,0,10*ROW('Sanitation Data'!G94))),'Data Summary'!DA100="Yes"),OFFSET('Sanitation Data'!$G$6,0,10*ROW('Sanitation Data'!G94)),NA())</f>
        <v>#N/A</v>
      </c>
      <c r="AM100" s="97" t="e">
        <f ca="true">+IF(AND(ISNUMBER(OFFSET('Sanitation Data'!$G$10,0,10*ROW('Sanitation Data'!G94))),'Data Summary'!DB100="Yes"),OFFSET('Sanitation Data'!$G$10,0,10*ROW('Sanitation Data'!G94)),NA())</f>
        <v>#N/A</v>
      </c>
      <c r="AN100" s="97" t="e">
        <f ca="true">+IF(AND(ISNUMBER(OFFSET('Sanitation Data'!$G$11,0,10*ROW('Sanitation Data'!G94))),'Data Summary'!DC100="Yes"),OFFSET('Sanitation Data'!$G$11,0,10*ROW('Sanitation Data'!G94)),NA())</f>
        <v>#N/A</v>
      </c>
      <c r="AO100" s="97" t="e">
        <f ca="true">+IF(AND(ISNUMBER(OFFSET('Sanitation Data'!$G$12,0,10*ROW('Sanitation Data'!G94))),'Data Summary'!DD100="Yes"),OFFSET('Sanitation Data'!$G$12,0,10*ROW('Sanitation Data'!G94)),NA())</f>
        <v>#N/A</v>
      </c>
      <c r="AP100" s="97" t="e">
        <f ca="true">+IF(AND(ISNUMBER(OFFSET('Sanitation Data'!$H$4,0,10*ROW('Sanitation Data'!H94))),'Data Summary'!DE100="Yes"),100-OFFSET('Sanitation Data'!$H$4,0,10*ROW('Sanitation Data'!H94)),NA())</f>
        <v>#N/A</v>
      </c>
      <c r="AQ100" s="97" t="e">
        <f ca="true">+IF(AND(ISNUMBER(OFFSET('Sanitation Data'!$H$6,0,10*ROW('Sanitation Data'!H94))),'Data Summary'!DF100="Yes"),OFFSET('Sanitation Data'!$H$6,0,10*ROW('Sanitation Data'!H94)),NA())</f>
        <v>#N/A</v>
      </c>
      <c r="AR100" s="97" t="e">
        <f ca="true">+IF(AND(ISNUMBER(OFFSET('Sanitation Data'!$H$10,0,10*ROW('Sanitation Data'!H94))),'Data Summary'!DG100="Yes"),OFFSET('Sanitation Data'!$H$10,0,10*ROW('Sanitation Data'!H94)),NA())</f>
        <v>#N/A</v>
      </c>
      <c r="AS100" s="97" t="e">
        <f ca="true">+IF(AND(ISNUMBER(OFFSET('Sanitation Data'!$H$11,0,10*ROW('Sanitation Data'!H94))),'Data Summary'!DH100="Yes"),OFFSET('Sanitation Data'!$H$11,0,10*ROW('Sanitation Data'!H94)),NA())</f>
        <v>#N/A</v>
      </c>
      <c r="AT100" s="97" t="e">
        <f ca="true">+IF(AND(ISNUMBER(OFFSET('Sanitation Data'!$H$12,0,10*ROW('Sanitation Data'!H94))),'Data Summary'!DI100="Yes"),OFFSET('Sanitation Data'!$H$12,0,10*ROW('Sanitation Data'!H94)),NA())</f>
        <v>#N/A</v>
      </c>
      <c r="AU100" s="97" t="e">
        <f ca="true">+IF(AND(ISNUMBER(OFFSET('Sanitation Data'!$I$4,0,10*ROW('Sanitation Data'!I94))),'Data Summary'!DJ100="Yes"),100-OFFSET('Sanitation Data'!$I$4,0,10*ROW('Sanitation Data'!I94)),NA())</f>
        <v>#N/A</v>
      </c>
      <c r="AV100" s="97" t="e">
        <f ca="true">+IF(AND(ISNUMBER(OFFSET('Sanitation Data'!$I$6,0,10*ROW('Sanitation Data'!I94))),'Data Summary'!DK100="Yes"),OFFSET('Sanitation Data'!$I$6,0,10*ROW('Sanitation Data'!I94)),NA())</f>
        <v>#N/A</v>
      </c>
      <c r="AW100" s="97" t="e">
        <f ca="true">+IF(AND(ISNUMBER(OFFSET('Sanitation Data'!$I$10,0,10*ROW('Sanitation Data'!I94))),'Data Summary'!DL100="Yes"),OFFSET('Sanitation Data'!$I$10,0,10*ROW('Sanitation Data'!I94)),NA())</f>
        <v>#N/A</v>
      </c>
      <c r="AX100" s="97" t="e">
        <f ca="true">+IF(AND(ISNUMBER(OFFSET('Sanitation Data'!$I$11,0,10*ROW('Sanitation Data'!I94))),'Data Summary'!DM100="Yes"),OFFSET('Sanitation Data'!$I$11,0,10*ROW('Sanitation Data'!I94)),NA())</f>
        <v>#N/A</v>
      </c>
      <c r="AY100" s="97" t="e">
        <f ca="true">+IF(AND(ISNUMBER(OFFSET('Sanitation Data'!$I$12,0,10*ROW('Sanitation Data'!I94))),'Data Summary'!DN100="Yes"),OFFSET('Sanitation Data'!$I$12,0,10*ROW('Sanitation Data'!I94)),NA())</f>
        <v>#N/A</v>
      </c>
      <c r="AZ100" s="98" t="e">
        <f ca="true">+IF(AND(ISNUMBER(OFFSET('Hygiene Data'!$D$5,0,10*ROW('Hygiene Data'!D94))),'Data Summary'!DO100="Yes"),OFFSET('Hygiene Data'!$D$5,0,10*ROW('Hygiene Data'!D94)),NA())</f>
        <v>#N/A</v>
      </c>
      <c r="BA100" s="98" t="e">
        <f ca="true">+IF(AND(ISNUMBER(OFFSET('Hygiene Data'!$D$7,0,10*ROW('Hygiene Data'!D94))),'Data Summary'!DP100="Yes"),OFFSET('Hygiene Data'!$D$7,0,10*ROW('Hygiene Data'!D94)),NA())</f>
        <v>#N/A</v>
      </c>
      <c r="BB100" s="98" t="e">
        <f ca="true">+IF(AND(ISNUMBER(OFFSET('Hygiene Data'!$D$9,0,10*ROW('Hygiene Data'!D94))),'Data Summary'!DQ100="Yes"),OFFSET('Hygiene Data'!$D$9,0,10*ROW('Hygiene Data'!D94)),NA())</f>
        <v>#N/A</v>
      </c>
      <c r="BC100" s="98" t="e">
        <f ca="true">+IF(AND(ISNUMBER(OFFSET('Hygiene Data'!$E$5,0,10*ROW('Hygiene Data'!E94))),'Data Summary'!DR100="Yes"),OFFSET('Hygiene Data'!$E$5,0,10*ROW('Hygiene Data'!E94)),NA())</f>
        <v>#N/A</v>
      </c>
      <c r="BD100" s="98" t="e">
        <f ca="true">+IF(AND(ISNUMBER(OFFSET('Hygiene Data'!$E$7,0,10*ROW('Hygiene Data'!E94))),'Data Summary'!DS100="Yes"),OFFSET('Hygiene Data'!$E$7,0,10*ROW('Hygiene Data'!E94)),NA())</f>
        <v>#N/A</v>
      </c>
      <c r="BE100" s="98" t="e">
        <f ca="true">+IF(AND(ISNUMBER(OFFSET('Hygiene Data'!$E$9,0,10*ROW('Hygiene Data'!E94))),'Data Summary'!DT100="Yes"),OFFSET('Hygiene Data'!$E$9,0,10*ROW('Hygiene Data'!E94)),NA())</f>
        <v>#N/A</v>
      </c>
      <c r="BF100" s="98" t="e">
        <f ca="true">+IF(AND(ISNUMBER(OFFSET('Hygiene Data'!$F$5,0,10*ROW('Hygiene Data'!F94))),'Data Summary'!DU100="Yes"),OFFSET('Hygiene Data'!$F$5,0,10*ROW('Hygiene Data'!F94)),NA())</f>
        <v>#N/A</v>
      </c>
      <c r="BG100" s="98" t="e">
        <f ca="true">+IF(AND(ISNUMBER(OFFSET('Hygiene Data'!$F$7,0,10*ROW('Hygiene Data'!F94))),'Data Summary'!DV100="Yes"),OFFSET('Hygiene Data'!$F$7,0,10*ROW('Hygiene Data'!F94)),NA())</f>
        <v>#N/A</v>
      </c>
      <c r="BH100" s="98" t="e">
        <f ca="true">+IF(AND(ISNUMBER(OFFSET('Hygiene Data'!$F$9,0,10*ROW('Hygiene Data'!F94))),'Data Summary'!DW100="Yes"),OFFSET('Hygiene Data'!$F$9,0,10*ROW('Hygiene Data'!F94)),NA())</f>
        <v>#N/A</v>
      </c>
      <c r="BI100" s="98" t="e">
        <f ca="true">+IF(AND(ISNUMBER(OFFSET('Hygiene Data'!$G$5,0,10*ROW('Hygiene Data'!G94))),'Data Summary'!DX100="Yes"),OFFSET('Hygiene Data'!$G$5,0,10*ROW('Hygiene Data'!G94)),NA())</f>
        <v>#N/A</v>
      </c>
      <c r="BJ100" s="98" t="e">
        <f ca="true">+IF(AND(ISNUMBER(OFFSET('Hygiene Data'!$G$7,0,10*ROW('Hygiene Data'!G94))),'Data Summary'!DY100="Yes"),OFFSET('Hygiene Data'!$G$7,0,10*ROW('Hygiene Data'!G94)),NA())</f>
        <v>#N/A</v>
      </c>
      <c r="BK100" s="98" t="e">
        <f ca="true">+IF(AND(ISNUMBER(OFFSET('Hygiene Data'!$G$9,0,10*ROW('Hygiene Data'!G94))),'Data Summary'!DZ100="Yes"),OFFSET('Hygiene Data'!$G$9,0,10*ROW('Hygiene Data'!G94)),NA())</f>
        <v>#N/A</v>
      </c>
      <c r="BL100" s="98" t="e">
        <f ca="true">+IF(AND(ISNUMBER(OFFSET('Hygiene Data'!$H$5,0,10*ROW('Hygiene Data'!H94))),'Data Summary'!EA100="Yes"),OFFSET('Hygiene Data'!$H$5,0,10*ROW('Hygiene Data'!H94)),NA())</f>
        <v>#N/A</v>
      </c>
      <c r="BM100" s="98" t="e">
        <f ca="true">+IF(AND(ISNUMBER(OFFSET('Hygiene Data'!$H$7,0,10*ROW('Hygiene Data'!H94))),'Data Summary'!EB100="Yes"),OFFSET('Hygiene Data'!$H$7,0,10*ROW('Hygiene Data'!H94)),NA())</f>
        <v>#N/A</v>
      </c>
      <c r="BN100" s="98" t="e">
        <f ca="true">+IF(AND(ISNUMBER(OFFSET('Hygiene Data'!$H$9,0,10*ROW('Hygiene Data'!H94))),'Data Summary'!EC100="Yes"),OFFSET('Hygiene Data'!$H$9,0,10*ROW('Hygiene Data'!H94)),NA())</f>
        <v>#N/A</v>
      </c>
      <c r="BO100" s="98" t="e">
        <f ca="true">+IF(AND(ISNUMBER(OFFSET('Hygiene Data'!$I$5,0,10*ROW('Hygiene Data'!I94))),'Data Summary'!ED100="Yes"),OFFSET('Hygiene Data'!$I$5,0,10*ROW('Hygiene Data'!I94)),NA())</f>
        <v>#N/A</v>
      </c>
      <c r="BP100" s="98" t="e">
        <f ca="true">+IF(AND(ISNUMBER(OFFSET('Hygiene Data'!$I$7,0,10*ROW('Hygiene Data'!I94))),'Data Summary'!EE100="Yes"),OFFSET('Hygiene Data'!$I$7,0,10*ROW('Hygiene Data'!I94)),NA())</f>
        <v>#N/A</v>
      </c>
      <c r="BQ100" s="98" t="e">
        <f ca="true">+IF(AND(ISNUMBER(OFFSET('Hygiene Data'!$I$9,0,10*ROW('Hygiene Data'!I94))),'Data Summary'!EF100="Yes"),OFFSET('Hygiene Data'!$I$9,0,10*ROW('Hygiene Data'!I94)),NA())</f>
        <v>#N/A</v>
      </c>
    </row>
    <row xmlns:x14ac="http://schemas.microsoft.com/office/spreadsheetml/2009/9/ac" r="101" x14ac:dyDescent="0.2">
      <c r="A101" s="339" t="e">
        <f ca="true">+RIGHT('Data Summary'!A101,LEN('Data Summary'!A101)-9)</f>
        <v>#VALUE!</v>
      </c>
      <c r="B101" s="36" t="str">
        <f ca="true">+IF(ISTEXT('Data Summary'!B101),'Data Summary'!B101,"")</f>
        <v/>
      </c>
      <c r="C101" s="338" t="e">
        <f ca="true">+VALUE('Data Summary'!C101)</f>
        <v>#VALUE!</v>
      </c>
      <c r="D101" s="96" t="e">
        <f ca="true">+IF(AND(ISNUMBER(OFFSET('Water Data'!$D$4,0,10*ROW('Water Data'!D95))),'Data Summary'!BS101="Yes"),100-OFFSET('Water Data'!$D$4,0,10*ROW('Water Data'!D95)),NA())</f>
        <v>#N/A</v>
      </c>
      <c r="E101" s="96" t="e">
        <f ca="true">+IF(AND(ISNUMBER(OFFSET('Water Data'!$D$6,0,10*ROW('Water Data'!D95))),'Data Summary'!BT101="Yes"),OFFSET('Water Data'!$D$6,0,10*ROW('Water Data'!D95)),NA())</f>
        <v>#N/A</v>
      </c>
      <c r="F101" s="96" t="e">
        <f ca="true">+IF(AND(ISNUMBER(OFFSET('Water Data'!$D$9,0,10*ROW('Water Data'!D95))),'Data Summary'!BU101="Yes"),OFFSET('Water Data'!$D$9,0,10*ROW('Water Data'!D95)),NA())</f>
        <v>#N/A</v>
      </c>
      <c r="G101" s="96" t="e">
        <f ca="true">+IF(AND(ISNUMBER(OFFSET('Water Data'!$E$4,0,10*ROW('Water Data'!E95))),'Data Summary'!BV101="Yes"),100-OFFSET('Water Data'!$E$4,0,10*ROW('Water Data'!E95)),NA())</f>
        <v>#N/A</v>
      </c>
      <c r="H101" s="96" t="e">
        <f ca="true">+IF(AND(ISNUMBER(OFFSET('Water Data'!$E$6,0,10*ROW('Water Data'!E95))),'Data Summary'!BW101="Yes"),OFFSET('Water Data'!$E$6,0,10*ROW('Water Data'!E95)),NA())</f>
        <v>#N/A</v>
      </c>
      <c r="I101" s="96" t="e">
        <f ca="true">+IF(AND(ISNUMBER(OFFSET('Water Data'!$E$9,0,10*ROW('Water Data'!E95))),'Data Summary'!BX101="Yes"),OFFSET('Water Data'!$E$9,0,10*ROW('Water Data'!E95)),NA())</f>
        <v>#N/A</v>
      </c>
      <c r="J101" s="96" t="e">
        <f ca="true">+IF(AND(ISNUMBER(OFFSET('Water Data'!$F$4,0,10*ROW('Water Data'!F95))),'Data Summary'!BY101="Yes"),100-OFFSET('Water Data'!$F$4,0,10*ROW('Water Data'!F95)),NA())</f>
        <v>#N/A</v>
      </c>
      <c r="K101" s="96" t="e">
        <f ca="true">+IF(AND(ISNUMBER(OFFSET('Water Data'!$F$6,0,10*ROW('Water Data'!F95))),'Data Summary'!BZ101="Yes"),OFFSET('Water Data'!$F$6,0,10*ROW('Water Data'!F95)),NA())</f>
        <v>#N/A</v>
      </c>
      <c r="L101" s="96" t="e">
        <f ca="true">+IF(AND(ISNUMBER(OFFSET('Water Data'!$F$9,0,10*ROW('Water Data'!F95))),'Data Summary'!CA101="Yes"),OFFSET('Water Data'!$F$9,0,10*ROW('Water Data'!F95)),NA())</f>
        <v>#N/A</v>
      </c>
      <c r="M101" s="96" t="e">
        <f ca="true">+IF(AND(ISNUMBER(OFFSET('Water Data'!$G$4,0,10*ROW('Water Data'!G95))),'Data Summary'!CB101="Yes"),100-OFFSET('Water Data'!$G$4,0,10*ROW('Water Data'!G95)),NA())</f>
        <v>#N/A</v>
      </c>
      <c r="N101" s="96" t="e">
        <f ca="true">+IF(AND(ISNUMBER(OFFSET('Water Data'!$G$6,0,10*ROW('Water Data'!G95))),'Data Summary'!CC101="Yes"),OFFSET('Water Data'!$G$6,0,10*ROW('Water Data'!G95)),NA())</f>
        <v>#N/A</v>
      </c>
      <c r="O101" s="96" t="e">
        <f ca="true">+IF(AND(ISNUMBER(OFFSET('Water Data'!$G$9,0,10*ROW('Water Data'!G95))),'Data Summary'!CD101="Yes"),OFFSET('Water Data'!$G$9,0,10*ROW('Water Data'!G95)),NA())</f>
        <v>#N/A</v>
      </c>
      <c r="P101" s="96" t="e">
        <f ca="true">+IF(AND(ISNUMBER(OFFSET('Water Data'!$H$4,0,10*ROW('Water Data'!H95))),'Data Summary'!CE101="Yes"),100-OFFSET('Water Data'!$H$4,0,10*ROW('Water Data'!H95)),NA())</f>
        <v>#N/A</v>
      </c>
      <c r="Q101" s="96" t="e">
        <f ca="true">+IF(AND(ISNUMBER(OFFSET('Water Data'!$H$6,0,10*ROW('Water Data'!H95))),'Data Summary'!CF101="Yes"),OFFSET('Water Data'!$H$6,0,10*ROW('Water Data'!H95)),NA())</f>
        <v>#N/A</v>
      </c>
      <c r="R101" s="96" t="e">
        <f ca="true">+IF(AND(ISNUMBER(OFFSET('Water Data'!$H$9,0,10*ROW('Water Data'!H95))),'Data Summary'!CG101="Yes"),OFFSET('Water Data'!$H$9,0,10*ROW('Water Data'!H95)),NA())</f>
        <v>#N/A</v>
      </c>
      <c r="S101" s="96" t="e">
        <f ca="true">+IF(AND(ISNUMBER(OFFSET('Water Data'!$I$4,0,10*ROW('Water Data'!I95))),'Data Summary'!CH101="Yes"),100-OFFSET('Water Data'!$I$4,0,10*ROW('Water Data'!I95)),NA())</f>
        <v>#N/A</v>
      </c>
      <c r="T101" s="96" t="e">
        <f ca="true">+IF(AND(ISNUMBER(OFFSET('Water Data'!$I$6,0,10*ROW('Water Data'!I95))),'Data Summary'!CI101="Yes"),OFFSET('Water Data'!$I$6,0,10*ROW('Water Data'!I95)),NA())</f>
        <v>#N/A</v>
      </c>
      <c r="U101" s="96" t="e">
        <f ca="true">+IF(AND(ISNUMBER(OFFSET('Water Data'!$I$9,0,10*ROW('Water Data'!I95))),'Data Summary'!CJ101="Yes"),OFFSET('Water Data'!$I$9,0,10*ROW('Water Data'!I95)),NA())</f>
        <v>#N/A</v>
      </c>
      <c r="V101" s="97" t="e">
        <f ca="true">+IF(AND(ISNUMBER(OFFSET('Sanitation Data'!$D$4,0,10*ROW('Sanitation Data'!D95))),'Data Summary'!CK101="Yes"),100-OFFSET('Sanitation Data'!$D$4,0,10*ROW('Sanitation Data'!D95)),NA())</f>
        <v>#N/A</v>
      </c>
      <c r="W101" s="97" t="e">
        <f ca="true">+IF(AND(ISNUMBER(OFFSET('Sanitation Data'!$D$6,0,10*ROW('Sanitation Data'!D95))),'Data Summary'!CL101="Yes"),OFFSET('Sanitation Data'!$D$6,0,10*ROW('Sanitation Data'!D95)),NA())</f>
        <v>#N/A</v>
      </c>
      <c r="X101" s="97" t="e">
        <f ca="true">+IF(AND(ISNUMBER(OFFSET('Sanitation Data'!$D$10,0,10*ROW('Sanitation Data'!D95))),'Data Summary'!CM101="Yes"),OFFSET('Sanitation Data'!$D$10,0,10*ROW('Sanitation Data'!D95)),NA())</f>
        <v>#N/A</v>
      </c>
      <c r="Y101" s="97" t="e">
        <f ca="true">+IF(AND(ISNUMBER(OFFSET('Sanitation Data'!$D$11,0,10*ROW('Sanitation Data'!D95))),'Data Summary'!CN101="Yes"),OFFSET('Sanitation Data'!$D$11,0,10*ROW('Sanitation Data'!D95)),NA())</f>
        <v>#N/A</v>
      </c>
      <c r="Z101" s="97" t="e">
        <f ca="true">+IF(AND(ISNUMBER(OFFSET('Sanitation Data'!$D$12,0,10*ROW('Sanitation Data'!D95))),'Data Summary'!CO101="Yes"),OFFSET('Sanitation Data'!$D$12,0,10*ROW('Sanitation Data'!D95)),NA())</f>
        <v>#N/A</v>
      </c>
      <c r="AA101" s="97" t="e">
        <f ca="true">+IF(AND(ISNUMBER(OFFSET('Sanitation Data'!$E$4,0,10*ROW('Sanitation Data'!E95))),'Data Summary'!CP101="Yes"),100-OFFSET('Sanitation Data'!$E$4,0,10*ROW('Sanitation Data'!E95)),NA())</f>
        <v>#N/A</v>
      </c>
      <c r="AB101" s="97" t="e">
        <f ca="true">+IF(AND(ISNUMBER(OFFSET('Sanitation Data'!$E$6,0,10*ROW('Sanitation Data'!E95))),'Data Summary'!CQ101="Yes"),OFFSET('Sanitation Data'!$E$6,0,10*ROW('Sanitation Data'!E95)),NA())</f>
        <v>#N/A</v>
      </c>
      <c r="AC101" s="97" t="e">
        <f ca="true">+IF(AND(ISNUMBER(OFFSET('Sanitation Data'!$E$10,0,10*ROW('Sanitation Data'!E95))),'Data Summary'!CR101="Yes"),OFFSET('Sanitation Data'!$E$10,0,10*ROW('Sanitation Data'!E95)),NA())</f>
        <v>#N/A</v>
      </c>
      <c r="AD101" s="97" t="e">
        <f ca="true">+IF(AND(ISNUMBER(OFFSET('Sanitation Data'!$E$11,0,10*ROW('Sanitation Data'!E95))),'Data Summary'!CS101="Yes"),OFFSET('Sanitation Data'!$E$11,0,10*ROW('Sanitation Data'!E95)),NA())</f>
        <v>#N/A</v>
      </c>
      <c r="AE101" s="97" t="e">
        <f ca="true">+IF(AND(ISNUMBER(OFFSET('Sanitation Data'!$E$12,0,10*ROW('Sanitation Data'!E95))),'Data Summary'!CT101="Yes"),OFFSET('Sanitation Data'!$E$12,0,10*ROW('Sanitation Data'!E95)),NA())</f>
        <v>#N/A</v>
      </c>
      <c r="AF101" s="97" t="e">
        <f ca="true">+IF(AND(ISNUMBER(OFFSET('Sanitation Data'!$F$4,0,10*ROW('Sanitation Data'!F95))),'Data Summary'!CU101="Yes"),100-OFFSET('Sanitation Data'!$F$4,0,10*ROW('Sanitation Data'!F95)),NA())</f>
        <v>#N/A</v>
      </c>
      <c r="AG101" s="97" t="e">
        <f ca="true">+IF(AND(ISNUMBER(OFFSET('Sanitation Data'!$F$6,0,10*ROW('Sanitation Data'!F95))),'Data Summary'!CV101="Yes"),OFFSET('Sanitation Data'!$F$6,0,10*ROW('Sanitation Data'!F95)),NA())</f>
        <v>#N/A</v>
      </c>
      <c r="AH101" s="97" t="e">
        <f ca="true">+IF(AND(ISNUMBER(OFFSET('Sanitation Data'!$F$10,0,10*ROW('Sanitation Data'!F95))),'Data Summary'!CW101="Yes"),OFFSET('Sanitation Data'!$F$10,0,10*ROW('Sanitation Data'!F95)),NA())</f>
        <v>#N/A</v>
      </c>
      <c r="AI101" s="97" t="e">
        <f ca="true">+IF(AND(ISNUMBER(OFFSET('Sanitation Data'!$F$11,0,10*ROW('Sanitation Data'!F95))),'Data Summary'!CX101="Yes"),OFFSET('Sanitation Data'!$F$11,0,10*ROW('Sanitation Data'!F95)),NA())</f>
        <v>#N/A</v>
      </c>
      <c r="AJ101" s="97" t="e">
        <f ca="true">+IF(AND(ISNUMBER(OFFSET('Sanitation Data'!$F$12,0,10*ROW('Sanitation Data'!F95))),'Data Summary'!CY101="Yes"),OFFSET('Sanitation Data'!$F$12,0,10*ROW('Sanitation Data'!F95)),NA())</f>
        <v>#N/A</v>
      </c>
      <c r="AK101" s="97" t="e">
        <f ca="true">+IF(AND(ISNUMBER(OFFSET('Sanitation Data'!$G$4,0,10*ROW('Sanitation Data'!G95))),'Data Summary'!CZ101="Yes"),100-OFFSET('Sanitation Data'!$G$4,0,10*ROW('Sanitation Data'!G95)),NA())</f>
        <v>#N/A</v>
      </c>
      <c r="AL101" s="97" t="e">
        <f ca="true">+IF(AND(ISNUMBER(OFFSET('Sanitation Data'!$G$6,0,10*ROW('Sanitation Data'!G95))),'Data Summary'!DA101="Yes"),OFFSET('Sanitation Data'!$G$6,0,10*ROW('Sanitation Data'!G95)),NA())</f>
        <v>#N/A</v>
      </c>
      <c r="AM101" s="97" t="e">
        <f ca="true">+IF(AND(ISNUMBER(OFFSET('Sanitation Data'!$G$10,0,10*ROW('Sanitation Data'!G95))),'Data Summary'!DB101="Yes"),OFFSET('Sanitation Data'!$G$10,0,10*ROW('Sanitation Data'!G95)),NA())</f>
        <v>#N/A</v>
      </c>
      <c r="AN101" s="97" t="e">
        <f ca="true">+IF(AND(ISNUMBER(OFFSET('Sanitation Data'!$G$11,0,10*ROW('Sanitation Data'!G95))),'Data Summary'!DC101="Yes"),OFFSET('Sanitation Data'!$G$11,0,10*ROW('Sanitation Data'!G95)),NA())</f>
        <v>#N/A</v>
      </c>
      <c r="AO101" s="97" t="e">
        <f ca="true">+IF(AND(ISNUMBER(OFFSET('Sanitation Data'!$G$12,0,10*ROW('Sanitation Data'!G95))),'Data Summary'!DD101="Yes"),OFFSET('Sanitation Data'!$G$12,0,10*ROW('Sanitation Data'!G95)),NA())</f>
        <v>#N/A</v>
      </c>
      <c r="AP101" s="97" t="e">
        <f ca="true">+IF(AND(ISNUMBER(OFFSET('Sanitation Data'!$H$4,0,10*ROW('Sanitation Data'!H95))),'Data Summary'!DE101="Yes"),100-OFFSET('Sanitation Data'!$H$4,0,10*ROW('Sanitation Data'!H95)),NA())</f>
        <v>#N/A</v>
      </c>
      <c r="AQ101" s="97" t="e">
        <f ca="true">+IF(AND(ISNUMBER(OFFSET('Sanitation Data'!$H$6,0,10*ROW('Sanitation Data'!H95))),'Data Summary'!DF101="Yes"),OFFSET('Sanitation Data'!$H$6,0,10*ROW('Sanitation Data'!H95)),NA())</f>
        <v>#N/A</v>
      </c>
      <c r="AR101" s="97" t="e">
        <f ca="true">+IF(AND(ISNUMBER(OFFSET('Sanitation Data'!$H$10,0,10*ROW('Sanitation Data'!H95))),'Data Summary'!DG101="Yes"),OFFSET('Sanitation Data'!$H$10,0,10*ROW('Sanitation Data'!H95)),NA())</f>
        <v>#N/A</v>
      </c>
      <c r="AS101" s="97" t="e">
        <f ca="true">+IF(AND(ISNUMBER(OFFSET('Sanitation Data'!$H$11,0,10*ROW('Sanitation Data'!H95))),'Data Summary'!DH101="Yes"),OFFSET('Sanitation Data'!$H$11,0,10*ROW('Sanitation Data'!H95)),NA())</f>
        <v>#N/A</v>
      </c>
      <c r="AT101" s="97" t="e">
        <f ca="true">+IF(AND(ISNUMBER(OFFSET('Sanitation Data'!$H$12,0,10*ROW('Sanitation Data'!H95))),'Data Summary'!DI101="Yes"),OFFSET('Sanitation Data'!$H$12,0,10*ROW('Sanitation Data'!H95)),NA())</f>
        <v>#N/A</v>
      </c>
      <c r="AU101" s="97" t="e">
        <f ca="true">+IF(AND(ISNUMBER(OFFSET('Sanitation Data'!$I$4,0,10*ROW('Sanitation Data'!I95))),'Data Summary'!DJ101="Yes"),100-OFFSET('Sanitation Data'!$I$4,0,10*ROW('Sanitation Data'!I95)),NA())</f>
        <v>#N/A</v>
      </c>
      <c r="AV101" s="97" t="e">
        <f ca="true">+IF(AND(ISNUMBER(OFFSET('Sanitation Data'!$I$6,0,10*ROW('Sanitation Data'!I95))),'Data Summary'!DK101="Yes"),OFFSET('Sanitation Data'!$I$6,0,10*ROW('Sanitation Data'!I95)),NA())</f>
        <v>#N/A</v>
      </c>
      <c r="AW101" s="97" t="e">
        <f ca="true">+IF(AND(ISNUMBER(OFFSET('Sanitation Data'!$I$10,0,10*ROW('Sanitation Data'!I95))),'Data Summary'!DL101="Yes"),OFFSET('Sanitation Data'!$I$10,0,10*ROW('Sanitation Data'!I95)),NA())</f>
        <v>#N/A</v>
      </c>
      <c r="AX101" s="97" t="e">
        <f ca="true">+IF(AND(ISNUMBER(OFFSET('Sanitation Data'!$I$11,0,10*ROW('Sanitation Data'!I95))),'Data Summary'!DM101="Yes"),OFFSET('Sanitation Data'!$I$11,0,10*ROW('Sanitation Data'!I95)),NA())</f>
        <v>#N/A</v>
      </c>
      <c r="AY101" s="97" t="e">
        <f ca="true">+IF(AND(ISNUMBER(OFFSET('Sanitation Data'!$I$12,0,10*ROW('Sanitation Data'!I95))),'Data Summary'!DN101="Yes"),OFFSET('Sanitation Data'!$I$12,0,10*ROW('Sanitation Data'!I95)),NA())</f>
        <v>#N/A</v>
      </c>
      <c r="AZ101" s="98" t="e">
        <f ca="true">+IF(AND(ISNUMBER(OFFSET('Hygiene Data'!$D$5,0,10*ROW('Hygiene Data'!D95))),'Data Summary'!DO101="Yes"),OFFSET('Hygiene Data'!$D$5,0,10*ROW('Hygiene Data'!D95)),NA())</f>
        <v>#N/A</v>
      </c>
      <c r="BA101" s="98" t="e">
        <f ca="true">+IF(AND(ISNUMBER(OFFSET('Hygiene Data'!$D$7,0,10*ROW('Hygiene Data'!D95))),'Data Summary'!DP101="Yes"),OFFSET('Hygiene Data'!$D$7,0,10*ROW('Hygiene Data'!D95)),NA())</f>
        <v>#N/A</v>
      </c>
      <c r="BB101" s="98" t="e">
        <f ca="true">+IF(AND(ISNUMBER(OFFSET('Hygiene Data'!$D$9,0,10*ROW('Hygiene Data'!D95))),'Data Summary'!DQ101="Yes"),OFFSET('Hygiene Data'!$D$9,0,10*ROW('Hygiene Data'!D95)),NA())</f>
        <v>#N/A</v>
      </c>
      <c r="BC101" s="98" t="e">
        <f ca="true">+IF(AND(ISNUMBER(OFFSET('Hygiene Data'!$E$5,0,10*ROW('Hygiene Data'!E95))),'Data Summary'!DR101="Yes"),OFFSET('Hygiene Data'!$E$5,0,10*ROW('Hygiene Data'!E95)),NA())</f>
        <v>#N/A</v>
      </c>
      <c r="BD101" s="98" t="e">
        <f ca="true">+IF(AND(ISNUMBER(OFFSET('Hygiene Data'!$E$7,0,10*ROW('Hygiene Data'!E95))),'Data Summary'!DS101="Yes"),OFFSET('Hygiene Data'!$E$7,0,10*ROW('Hygiene Data'!E95)),NA())</f>
        <v>#N/A</v>
      </c>
      <c r="BE101" s="98" t="e">
        <f ca="true">+IF(AND(ISNUMBER(OFFSET('Hygiene Data'!$E$9,0,10*ROW('Hygiene Data'!E95))),'Data Summary'!DT101="Yes"),OFFSET('Hygiene Data'!$E$9,0,10*ROW('Hygiene Data'!E95)),NA())</f>
        <v>#N/A</v>
      </c>
      <c r="BF101" s="98" t="e">
        <f ca="true">+IF(AND(ISNUMBER(OFFSET('Hygiene Data'!$F$5,0,10*ROW('Hygiene Data'!F95))),'Data Summary'!DU101="Yes"),OFFSET('Hygiene Data'!$F$5,0,10*ROW('Hygiene Data'!F95)),NA())</f>
        <v>#N/A</v>
      </c>
      <c r="BG101" s="98" t="e">
        <f ca="true">+IF(AND(ISNUMBER(OFFSET('Hygiene Data'!$F$7,0,10*ROW('Hygiene Data'!F95))),'Data Summary'!DV101="Yes"),OFFSET('Hygiene Data'!$F$7,0,10*ROW('Hygiene Data'!F95)),NA())</f>
        <v>#N/A</v>
      </c>
      <c r="BH101" s="98" t="e">
        <f ca="true">+IF(AND(ISNUMBER(OFFSET('Hygiene Data'!$F$9,0,10*ROW('Hygiene Data'!F95))),'Data Summary'!DW101="Yes"),OFFSET('Hygiene Data'!$F$9,0,10*ROW('Hygiene Data'!F95)),NA())</f>
        <v>#N/A</v>
      </c>
      <c r="BI101" s="98" t="e">
        <f ca="true">+IF(AND(ISNUMBER(OFFSET('Hygiene Data'!$G$5,0,10*ROW('Hygiene Data'!G95))),'Data Summary'!DX101="Yes"),OFFSET('Hygiene Data'!$G$5,0,10*ROW('Hygiene Data'!G95)),NA())</f>
        <v>#N/A</v>
      </c>
      <c r="BJ101" s="98" t="e">
        <f ca="true">+IF(AND(ISNUMBER(OFFSET('Hygiene Data'!$G$7,0,10*ROW('Hygiene Data'!G95))),'Data Summary'!DY101="Yes"),OFFSET('Hygiene Data'!$G$7,0,10*ROW('Hygiene Data'!G95)),NA())</f>
        <v>#N/A</v>
      </c>
      <c r="BK101" s="98" t="e">
        <f ca="true">+IF(AND(ISNUMBER(OFFSET('Hygiene Data'!$G$9,0,10*ROW('Hygiene Data'!G95))),'Data Summary'!DZ101="Yes"),OFFSET('Hygiene Data'!$G$9,0,10*ROW('Hygiene Data'!G95)),NA())</f>
        <v>#N/A</v>
      </c>
      <c r="BL101" s="98" t="e">
        <f ca="true">+IF(AND(ISNUMBER(OFFSET('Hygiene Data'!$H$5,0,10*ROW('Hygiene Data'!H95))),'Data Summary'!EA101="Yes"),OFFSET('Hygiene Data'!$H$5,0,10*ROW('Hygiene Data'!H95)),NA())</f>
        <v>#N/A</v>
      </c>
      <c r="BM101" s="98" t="e">
        <f ca="true">+IF(AND(ISNUMBER(OFFSET('Hygiene Data'!$H$7,0,10*ROW('Hygiene Data'!H95))),'Data Summary'!EB101="Yes"),OFFSET('Hygiene Data'!$H$7,0,10*ROW('Hygiene Data'!H95)),NA())</f>
        <v>#N/A</v>
      </c>
      <c r="BN101" s="98" t="e">
        <f ca="true">+IF(AND(ISNUMBER(OFFSET('Hygiene Data'!$H$9,0,10*ROW('Hygiene Data'!H95))),'Data Summary'!EC101="Yes"),OFFSET('Hygiene Data'!$H$9,0,10*ROW('Hygiene Data'!H95)),NA())</f>
        <v>#N/A</v>
      </c>
      <c r="BO101" s="98" t="e">
        <f ca="true">+IF(AND(ISNUMBER(OFFSET('Hygiene Data'!$I$5,0,10*ROW('Hygiene Data'!I95))),'Data Summary'!ED101="Yes"),OFFSET('Hygiene Data'!$I$5,0,10*ROW('Hygiene Data'!I95)),NA())</f>
        <v>#N/A</v>
      </c>
      <c r="BP101" s="98" t="e">
        <f ca="true">+IF(AND(ISNUMBER(OFFSET('Hygiene Data'!$I$7,0,10*ROW('Hygiene Data'!I95))),'Data Summary'!EE101="Yes"),OFFSET('Hygiene Data'!$I$7,0,10*ROW('Hygiene Data'!I95)),NA())</f>
        <v>#N/A</v>
      </c>
      <c r="BQ101" s="98" t="e">
        <f ca="true">+IF(AND(ISNUMBER(OFFSET('Hygiene Data'!$I$9,0,10*ROW('Hygiene Data'!I95))),'Data Summary'!EF101="Yes"),OFFSET('Hygiene Data'!$I$9,0,10*ROW('Hygiene Data'!I95)),NA())</f>
        <v>#N/A</v>
      </c>
    </row>
    <row xmlns:x14ac="http://schemas.microsoft.com/office/spreadsheetml/2009/9/ac" r="102" x14ac:dyDescent="0.2">
      <c r="A102" s="339" t="e">
        <f ca="true">+RIGHT('Data Summary'!A102,LEN('Data Summary'!A102)-9)</f>
        <v>#VALUE!</v>
      </c>
      <c r="B102" s="36" t="str">
        <f ca="true">+IF(ISTEXT('Data Summary'!B102),'Data Summary'!B102,"")</f>
        <v/>
      </c>
      <c r="C102" s="338" t="e">
        <f ca="true">+VALUE('Data Summary'!C102)</f>
        <v>#VALUE!</v>
      </c>
      <c r="D102" s="96" t="e">
        <f ca="true">+IF(AND(ISNUMBER(OFFSET('Water Data'!$D$4,0,10*ROW('Water Data'!D96))),'Data Summary'!BS102="Yes"),100-OFFSET('Water Data'!$D$4,0,10*ROW('Water Data'!D96)),NA())</f>
        <v>#N/A</v>
      </c>
      <c r="E102" s="96" t="e">
        <f ca="true">+IF(AND(ISNUMBER(OFFSET('Water Data'!$D$6,0,10*ROW('Water Data'!D96))),'Data Summary'!BT102="Yes"),OFFSET('Water Data'!$D$6,0,10*ROW('Water Data'!D96)),NA())</f>
        <v>#N/A</v>
      </c>
      <c r="F102" s="96" t="e">
        <f ca="true">+IF(AND(ISNUMBER(OFFSET('Water Data'!$D$9,0,10*ROW('Water Data'!D96))),'Data Summary'!BU102="Yes"),OFFSET('Water Data'!$D$9,0,10*ROW('Water Data'!D96)),NA())</f>
        <v>#N/A</v>
      </c>
      <c r="G102" s="96" t="e">
        <f ca="true">+IF(AND(ISNUMBER(OFFSET('Water Data'!$E$4,0,10*ROW('Water Data'!E96))),'Data Summary'!BV102="Yes"),100-OFFSET('Water Data'!$E$4,0,10*ROW('Water Data'!E96)),NA())</f>
        <v>#N/A</v>
      </c>
      <c r="H102" s="96" t="e">
        <f ca="true">+IF(AND(ISNUMBER(OFFSET('Water Data'!$E$6,0,10*ROW('Water Data'!E96))),'Data Summary'!BW102="Yes"),OFFSET('Water Data'!$E$6,0,10*ROW('Water Data'!E96)),NA())</f>
        <v>#N/A</v>
      </c>
      <c r="I102" s="96" t="e">
        <f ca="true">+IF(AND(ISNUMBER(OFFSET('Water Data'!$E$9,0,10*ROW('Water Data'!E96))),'Data Summary'!BX102="Yes"),OFFSET('Water Data'!$E$9,0,10*ROW('Water Data'!E96)),NA())</f>
        <v>#N/A</v>
      </c>
      <c r="J102" s="96" t="e">
        <f ca="true">+IF(AND(ISNUMBER(OFFSET('Water Data'!$F$4,0,10*ROW('Water Data'!F96))),'Data Summary'!BY102="Yes"),100-OFFSET('Water Data'!$F$4,0,10*ROW('Water Data'!F96)),NA())</f>
        <v>#N/A</v>
      </c>
      <c r="K102" s="96" t="e">
        <f ca="true">+IF(AND(ISNUMBER(OFFSET('Water Data'!$F$6,0,10*ROW('Water Data'!F96))),'Data Summary'!BZ102="Yes"),OFFSET('Water Data'!$F$6,0,10*ROW('Water Data'!F96)),NA())</f>
        <v>#N/A</v>
      </c>
      <c r="L102" s="96" t="e">
        <f ca="true">+IF(AND(ISNUMBER(OFFSET('Water Data'!$F$9,0,10*ROW('Water Data'!F96))),'Data Summary'!CA102="Yes"),OFFSET('Water Data'!$F$9,0,10*ROW('Water Data'!F96)),NA())</f>
        <v>#N/A</v>
      </c>
      <c r="M102" s="96" t="e">
        <f ca="true">+IF(AND(ISNUMBER(OFFSET('Water Data'!$G$4,0,10*ROW('Water Data'!G96))),'Data Summary'!CB102="Yes"),100-OFFSET('Water Data'!$G$4,0,10*ROW('Water Data'!G96)),NA())</f>
        <v>#N/A</v>
      </c>
      <c r="N102" s="96" t="e">
        <f ca="true">+IF(AND(ISNUMBER(OFFSET('Water Data'!$G$6,0,10*ROW('Water Data'!G96))),'Data Summary'!CC102="Yes"),OFFSET('Water Data'!$G$6,0,10*ROW('Water Data'!G96)),NA())</f>
        <v>#N/A</v>
      </c>
      <c r="O102" s="96" t="e">
        <f ca="true">+IF(AND(ISNUMBER(OFFSET('Water Data'!$G$9,0,10*ROW('Water Data'!G96))),'Data Summary'!CD102="Yes"),OFFSET('Water Data'!$G$9,0,10*ROW('Water Data'!G96)),NA())</f>
        <v>#N/A</v>
      </c>
      <c r="P102" s="96" t="e">
        <f ca="true">+IF(AND(ISNUMBER(OFFSET('Water Data'!$H$4,0,10*ROW('Water Data'!H96))),'Data Summary'!CE102="Yes"),100-OFFSET('Water Data'!$H$4,0,10*ROW('Water Data'!H96)),NA())</f>
        <v>#N/A</v>
      </c>
      <c r="Q102" s="96" t="e">
        <f ca="true">+IF(AND(ISNUMBER(OFFSET('Water Data'!$H$6,0,10*ROW('Water Data'!H96))),'Data Summary'!CF102="Yes"),OFFSET('Water Data'!$H$6,0,10*ROW('Water Data'!H96)),NA())</f>
        <v>#N/A</v>
      </c>
      <c r="R102" s="96" t="e">
        <f ca="true">+IF(AND(ISNUMBER(OFFSET('Water Data'!$H$9,0,10*ROW('Water Data'!H96))),'Data Summary'!CG102="Yes"),OFFSET('Water Data'!$H$9,0,10*ROW('Water Data'!H96)),NA())</f>
        <v>#N/A</v>
      </c>
      <c r="S102" s="96" t="e">
        <f ca="true">+IF(AND(ISNUMBER(OFFSET('Water Data'!$I$4,0,10*ROW('Water Data'!I96))),'Data Summary'!CH102="Yes"),100-OFFSET('Water Data'!$I$4,0,10*ROW('Water Data'!I96)),NA())</f>
        <v>#N/A</v>
      </c>
      <c r="T102" s="96" t="e">
        <f ca="true">+IF(AND(ISNUMBER(OFFSET('Water Data'!$I$6,0,10*ROW('Water Data'!I96))),'Data Summary'!CI102="Yes"),OFFSET('Water Data'!$I$6,0,10*ROW('Water Data'!I96)),NA())</f>
        <v>#N/A</v>
      </c>
      <c r="U102" s="96" t="e">
        <f ca="true">+IF(AND(ISNUMBER(OFFSET('Water Data'!$I$9,0,10*ROW('Water Data'!I96))),'Data Summary'!CJ102="Yes"),OFFSET('Water Data'!$I$9,0,10*ROW('Water Data'!I96)),NA())</f>
        <v>#N/A</v>
      </c>
      <c r="V102" s="97" t="e">
        <f ca="true">+IF(AND(ISNUMBER(OFFSET('Sanitation Data'!$D$4,0,10*ROW('Sanitation Data'!D96))),'Data Summary'!CK102="Yes"),100-OFFSET('Sanitation Data'!$D$4,0,10*ROW('Sanitation Data'!D96)),NA())</f>
        <v>#N/A</v>
      </c>
      <c r="W102" s="97" t="e">
        <f ca="true">+IF(AND(ISNUMBER(OFFSET('Sanitation Data'!$D$6,0,10*ROW('Sanitation Data'!D96))),'Data Summary'!CL102="Yes"),OFFSET('Sanitation Data'!$D$6,0,10*ROW('Sanitation Data'!D96)),NA())</f>
        <v>#N/A</v>
      </c>
      <c r="X102" s="97" t="e">
        <f ca="true">+IF(AND(ISNUMBER(OFFSET('Sanitation Data'!$D$10,0,10*ROW('Sanitation Data'!D96))),'Data Summary'!CM102="Yes"),OFFSET('Sanitation Data'!$D$10,0,10*ROW('Sanitation Data'!D96)),NA())</f>
        <v>#N/A</v>
      </c>
      <c r="Y102" s="97" t="e">
        <f ca="true">+IF(AND(ISNUMBER(OFFSET('Sanitation Data'!$D$11,0,10*ROW('Sanitation Data'!D96))),'Data Summary'!CN102="Yes"),OFFSET('Sanitation Data'!$D$11,0,10*ROW('Sanitation Data'!D96)),NA())</f>
        <v>#N/A</v>
      </c>
      <c r="Z102" s="97" t="e">
        <f ca="true">+IF(AND(ISNUMBER(OFFSET('Sanitation Data'!$D$12,0,10*ROW('Sanitation Data'!D96))),'Data Summary'!CO102="Yes"),OFFSET('Sanitation Data'!$D$12,0,10*ROW('Sanitation Data'!D96)),NA())</f>
        <v>#N/A</v>
      </c>
      <c r="AA102" s="97" t="e">
        <f ca="true">+IF(AND(ISNUMBER(OFFSET('Sanitation Data'!$E$4,0,10*ROW('Sanitation Data'!E96))),'Data Summary'!CP102="Yes"),100-OFFSET('Sanitation Data'!$E$4,0,10*ROW('Sanitation Data'!E96)),NA())</f>
        <v>#N/A</v>
      </c>
      <c r="AB102" s="97" t="e">
        <f ca="true">+IF(AND(ISNUMBER(OFFSET('Sanitation Data'!$E$6,0,10*ROW('Sanitation Data'!E96))),'Data Summary'!CQ102="Yes"),OFFSET('Sanitation Data'!$E$6,0,10*ROW('Sanitation Data'!E96)),NA())</f>
        <v>#N/A</v>
      </c>
      <c r="AC102" s="97" t="e">
        <f ca="true">+IF(AND(ISNUMBER(OFFSET('Sanitation Data'!$E$10,0,10*ROW('Sanitation Data'!E96))),'Data Summary'!CR102="Yes"),OFFSET('Sanitation Data'!$E$10,0,10*ROW('Sanitation Data'!E96)),NA())</f>
        <v>#N/A</v>
      </c>
      <c r="AD102" s="97" t="e">
        <f ca="true">+IF(AND(ISNUMBER(OFFSET('Sanitation Data'!$E$11,0,10*ROW('Sanitation Data'!E96))),'Data Summary'!CS102="Yes"),OFFSET('Sanitation Data'!$E$11,0,10*ROW('Sanitation Data'!E96)),NA())</f>
        <v>#N/A</v>
      </c>
      <c r="AE102" s="97" t="e">
        <f ca="true">+IF(AND(ISNUMBER(OFFSET('Sanitation Data'!$E$12,0,10*ROW('Sanitation Data'!E96))),'Data Summary'!CT102="Yes"),OFFSET('Sanitation Data'!$E$12,0,10*ROW('Sanitation Data'!E96)),NA())</f>
        <v>#N/A</v>
      </c>
      <c r="AF102" s="97" t="e">
        <f ca="true">+IF(AND(ISNUMBER(OFFSET('Sanitation Data'!$F$4,0,10*ROW('Sanitation Data'!F96))),'Data Summary'!CU102="Yes"),100-OFFSET('Sanitation Data'!$F$4,0,10*ROW('Sanitation Data'!F96)),NA())</f>
        <v>#N/A</v>
      </c>
      <c r="AG102" s="97" t="e">
        <f ca="true">+IF(AND(ISNUMBER(OFFSET('Sanitation Data'!$F$6,0,10*ROW('Sanitation Data'!F96))),'Data Summary'!CV102="Yes"),OFFSET('Sanitation Data'!$F$6,0,10*ROW('Sanitation Data'!F96)),NA())</f>
        <v>#N/A</v>
      </c>
      <c r="AH102" s="97" t="e">
        <f ca="true">+IF(AND(ISNUMBER(OFFSET('Sanitation Data'!$F$10,0,10*ROW('Sanitation Data'!F96))),'Data Summary'!CW102="Yes"),OFFSET('Sanitation Data'!$F$10,0,10*ROW('Sanitation Data'!F96)),NA())</f>
        <v>#N/A</v>
      </c>
      <c r="AI102" s="97" t="e">
        <f ca="true">+IF(AND(ISNUMBER(OFFSET('Sanitation Data'!$F$11,0,10*ROW('Sanitation Data'!F96))),'Data Summary'!CX102="Yes"),OFFSET('Sanitation Data'!$F$11,0,10*ROW('Sanitation Data'!F96)),NA())</f>
        <v>#N/A</v>
      </c>
      <c r="AJ102" s="97" t="e">
        <f ca="true">+IF(AND(ISNUMBER(OFFSET('Sanitation Data'!$F$12,0,10*ROW('Sanitation Data'!F96))),'Data Summary'!CY102="Yes"),OFFSET('Sanitation Data'!$F$12,0,10*ROW('Sanitation Data'!F96)),NA())</f>
        <v>#N/A</v>
      </c>
      <c r="AK102" s="97" t="e">
        <f ca="true">+IF(AND(ISNUMBER(OFFSET('Sanitation Data'!$G$4,0,10*ROW('Sanitation Data'!G96))),'Data Summary'!CZ102="Yes"),100-OFFSET('Sanitation Data'!$G$4,0,10*ROW('Sanitation Data'!G96)),NA())</f>
        <v>#N/A</v>
      </c>
      <c r="AL102" s="97" t="e">
        <f ca="true">+IF(AND(ISNUMBER(OFFSET('Sanitation Data'!$G$6,0,10*ROW('Sanitation Data'!G96))),'Data Summary'!DA102="Yes"),OFFSET('Sanitation Data'!$G$6,0,10*ROW('Sanitation Data'!G96)),NA())</f>
        <v>#N/A</v>
      </c>
      <c r="AM102" s="97" t="e">
        <f ca="true">+IF(AND(ISNUMBER(OFFSET('Sanitation Data'!$G$10,0,10*ROW('Sanitation Data'!G96))),'Data Summary'!DB102="Yes"),OFFSET('Sanitation Data'!$G$10,0,10*ROW('Sanitation Data'!G96)),NA())</f>
        <v>#N/A</v>
      </c>
      <c r="AN102" s="97" t="e">
        <f ca="true">+IF(AND(ISNUMBER(OFFSET('Sanitation Data'!$G$11,0,10*ROW('Sanitation Data'!G96))),'Data Summary'!DC102="Yes"),OFFSET('Sanitation Data'!$G$11,0,10*ROW('Sanitation Data'!G96)),NA())</f>
        <v>#N/A</v>
      </c>
      <c r="AO102" s="97" t="e">
        <f ca="true">+IF(AND(ISNUMBER(OFFSET('Sanitation Data'!$G$12,0,10*ROW('Sanitation Data'!G96))),'Data Summary'!DD102="Yes"),OFFSET('Sanitation Data'!$G$12,0,10*ROW('Sanitation Data'!G96)),NA())</f>
        <v>#N/A</v>
      </c>
      <c r="AP102" s="97" t="e">
        <f ca="true">+IF(AND(ISNUMBER(OFFSET('Sanitation Data'!$H$4,0,10*ROW('Sanitation Data'!H96))),'Data Summary'!DE102="Yes"),100-OFFSET('Sanitation Data'!$H$4,0,10*ROW('Sanitation Data'!H96)),NA())</f>
        <v>#N/A</v>
      </c>
      <c r="AQ102" s="97" t="e">
        <f ca="true">+IF(AND(ISNUMBER(OFFSET('Sanitation Data'!$H$6,0,10*ROW('Sanitation Data'!H96))),'Data Summary'!DF102="Yes"),OFFSET('Sanitation Data'!$H$6,0,10*ROW('Sanitation Data'!H96)),NA())</f>
        <v>#N/A</v>
      </c>
      <c r="AR102" s="97" t="e">
        <f ca="true">+IF(AND(ISNUMBER(OFFSET('Sanitation Data'!$H$10,0,10*ROW('Sanitation Data'!H96))),'Data Summary'!DG102="Yes"),OFFSET('Sanitation Data'!$H$10,0,10*ROW('Sanitation Data'!H96)),NA())</f>
        <v>#N/A</v>
      </c>
      <c r="AS102" s="97" t="e">
        <f ca="true">+IF(AND(ISNUMBER(OFFSET('Sanitation Data'!$H$11,0,10*ROW('Sanitation Data'!H96))),'Data Summary'!DH102="Yes"),OFFSET('Sanitation Data'!$H$11,0,10*ROW('Sanitation Data'!H96)),NA())</f>
        <v>#N/A</v>
      </c>
      <c r="AT102" s="97" t="e">
        <f ca="true">+IF(AND(ISNUMBER(OFFSET('Sanitation Data'!$H$12,0,10*ROW('Sanitation Data'!H96))),'Data Summary'!DI102="Yes"),OFFSET('Sanitation Data'!$H$12,0,10*ROW('Sanitation Data'!H96)),NA())</f>
        <v>#N/A</v>
      </c>
      <c r="AU102" s="97" t="e">
        <f ca="true">+IF(AND(ISNUMBER(OFFSET('Sanitation Data'!$I$4,0,10*ROW('Sanitation Data'!I96))),'Data Summary'!DJ102="Yes"),100-OFFSET('Sanitation Data'!$I$4,0,10*ROW('Sanitation Data'!I96)),NA())</f>
        <v>#N/A</v>
      </c>
      <c r="AV102" s="97" t="e">
        <f ca="true">+IF(AND(ISNUMBER(OFFSET('Sanitation Data'!$I$6,0,10*ROW('Sanitation Data'!I96))),'Data Summary'!DK102="Yes"),OFFSET('Sanitation Data'!$I$6,0,10*ROW('Sanitation Data'!I96)),NA())</f>
        <v>#N/A</v>
      </c>
      <c r="AW102" s="97" t="e">
        <f ca="true">+IF(AND(ISNUMBER(OFFSET('Sanitation Data'!$I$10,0,10*ROW('Sanitation Data'!I96))),'Data Summary'!DL102="Yes"),OFFSET('Sanitation Data'!$I$10,0,10*ROW('Sanitation Data'!I96)),NA())</f>
        <v>#N/A</v>
      </c>
      <c r="AX102" s="97" t="e">
        <f ca="true">+IF(AND(ISNUMBER(OFFSET('Sanitation Data'!$I$11,0,10*ROW('Sanitation Data'!I96))),'Data Summary'!DM102="Yes"),OFFSET('Sanitation Data'!$I$11,0,10*ROW('Sanitation Data'!I96)),NA())</f>
        <v>#N/A</v>
      </c>
      <c r="AY102" s="97" t="e">
        <f ca="true">+IF(AND(ISNUMBER(OFFSET('Sanitation Data'!$I$12,0,10*ROW('Sanitation Data'!I96))),'Data Summary'!DN102="Yes"),OFFSET('Sanitation Data'!$I$12,0,10*ROW('Sanitation Data'!I96)),NA())</f>
        <v>#N/A</v>
      </c>
      <c r="AZ102" s="98" t="e">
        <f ca="true">+IF(AND(ISNUMBER(OFFSET('Hygiene Data'!$D$5,0,10*ROW('Hygiene Data'!D96))),'Data Summary'!DO102="Yes"),OFFSET('Hygiene Data'!$D$5,0,10*ROW('Hygiene Data'!D96)),NA())</f>
        <v>#N/A</v>
      </c>
      <c r="BA102" s="98" t="e">
        <f ca="true">+IF(AND(ISNUMBER(OFFSET('Hygiene Data'!$D$7,0,10*ROW('Hygiene Data'!D96))),'Data Summary'!DP102="Yes"),OFFSET('Hygiene Data'!$D$7,0,10*ROW('Hygiene Data'!D96)),NA())</f>
        <v>#N/A</v>
      </c>
      <c r="BB102" s="98" t="e">
        <f ca="true">+IF(AND(ISNUMBER(OFFSET('Hygiene Data'!$D$9,0,10*ROW('Hygiene Data'!D96))),'Data Summary'!DQ102="Yes"),OFFSET('Hygiene Data'!$D$9,0,10*ROW('Hygiene Data'!D96)),NA())</f>
        <v>#N/A</v>
      </c>
      <c r="BC102" s="98" t="e">
        <f ca="true">+IF(AND(ISNUMBER(OFFSET('Hygiene Data'!$E$5,0,10*ROW('Hygiene Data'!E96))),'Data Summary'!DR102="Yes"),OFFSET('Hygiene Data'!$E$5,0,10*ROW('Hygiene Data'!E96)),NA())</f>
        <v>#N/A</v>
      </c>
      <c r="BD102" s="98" t="e">
        <f ca="true">+IF(AND(ISNUMBER(OFFSET('Hygiene Data'!$E$7,0,10*ROW('Hygiene Data'!E96))),'Data Summary'!DS102="Yes"),OFFSET('Hygiene Data'!$E$7,0,10*ROW('Hygiene Data'!E96)),NA())</f>
        <v>#N/A</v>
      </c>
      <c r="BE102" s="98" t="e">
        <f ca="true">+IF(AND(ISNUMBER(OFFSET('Hygiene Data'!$E$9,0,10*ROW('Hygiene Data'!E96))),'Data Summary'!DT102="Yes"),OFFSET('Hygiene Data'!$E$9,0,10*ROW('Hygiene Data'!E96)),NA())</f>
        <v>#N/A</v>
      </c>
      <c r="BF102" s="98" t="e">
        <f ca="true">+IF(AND(ISNUMBER(OFFSET('Hygiene Data'!$F$5,0,10*ROW('Hygiene Data'!F96))),'Data Summary'!DU102="Yes"),OFFSET('Hygiene Data'!$F$5,0,10*ROW('Hygiene Data'!F96)),NA())</f>
        <v>#N/A</v>
      </c>
      <c r="BG102" s="98" t="e">
        <f ca="true">+IF(AND(ISNUMBER(OFFSET('Hygiene Data'!$F$7,0,10*ROW('Hygiene Data'!F96))),'Data Summary'!DV102="Yes"),OFFSET('Hygiene Data'!$F$7,0,10*ROW('Hygiene Data'!F96)),NA())</f>
        <v>#N/A</v>
      </c>
      <c r="BH102" s="98" t="e">
        <f ca="true">+IF(AND(ISNUMBER(OFFSET('Hygiene Data'!$F$9,0,10*ROW('Hygiene Data'!F96))),'Data Summary'!DW102="Yes"),OFFSET('Hygiene Data'!$F$9,0,10*ROW('Hygiene Data'!F96)),NA())</f>
        <v>#N/A</v>
      </c>
      <c r="BI102" s="98" t="e">
        <f ca="true">+IF(AND(ISNUMBER(OFFSET('Hygiene Data'!$G$5,0,10*ROW('Hygiene Data'!G96))),'Data Summary'!DX102="Yes"),OFFSET('Hygiene Data'!$G$5,0,10*ROW('Hygiene Data'!G96)),NA())</f>
        <v>#N/A</v>
      </c>
      <c r="BJ102" s="98" t="e">
        <f ca="true">+IF(AND(ISNUMBER(OFFSET('Hygiene Data'!$G$7,0,10*ROW('Hygiene Data'!G96))),'Data Summary'!DY102="Yes"),OFFSET('Hygiene Data'!$G$7,0,10*ROW('Hygiene Data'!G96)),NA())</f>
        <v>#N/A</v>
      </c>
      <c r="BK102" s="98" t="e">
        <f ca="true">+IF(AND(ISNUMBER(OFFSET('Hygiene Data'!$G$9,0,10*ROW('Hygiene Data'!G96))),'Data Summary'!DZ102="Yes"),OFFSET('Hygiene Data'!$G$9,0,10*ROW('Hygiene Data'!G96)),NA())</f>
        <v>#N/A</v>
      </c>
      <c r="BL102" s="98" t="e">
        <f ca="true">+IF(AND(ISNUMBER(OFFSET('Hygiene Data'!$H$5,0,10*ROW('Hygiene Data'!H96))),'Data Summary'!EA102="Yes"),OFFSET('Hygiene Data'!$H$5,0,10*ROW('Hygiene Data'!H96)),NA())</f>
        <v>#N/A</v>
      </c>
      <c r="BM102" s="98" t="e">
        <f ca="true">+IF(AND(ISNUMBER(OFFSET('Hygiene Data'!$H$7,0,10*ROW('Hygiene Data'!H96))),'Data Summary'!EB102="Yes"),OFFSET('Hygiene Data'!$H$7,0,10*ROW('Hygiene Data'!H96)),NA())</f>
        <v>#N/A</v>
      </c>
      <c r="BN102" s="98" t="e">
        <f ca="true">+IF(AND(ISNUMBER(OFFSET('Hygiene Data'!$H$9,0,10*ROW('Hygiene Data'!H96))),'Data Summary'!EC102="Yes"),OFFSET('Hygiene Data'!$H$9,0,10*ROW('Hygiene Data'!H96)),NA())</f>
        <v>#N/A</v>
      </c>
      <c r="BO102" s="98" t="e">
        <f ca="true">+IF(AND(ISNUMBER(OFFSET('Hygiene Data'!$I$5,0,10*ROW('Hygiene Data'!I96))),'Data Summary'!ED102="Yes"),OFFSET('Hygiene Data'!$I$5,0,10*ROW('Hygiene Data'!I96)),NA())</f>
        <v>#N/A</v>
      </c>
      <c r="BP102" s="98" t="e">
        <f ca="true">+IF(AND(ISNUMBER(OFFSET('Hygiene Data'!$I$7,0,10*ROW('Hygiene Data'!I96))),'Data Summary'!EE102="Yes"),OFFSET('Hygiene Data'!$I$7,0,10*ROW('Hygiene Data'!I96)),NA())</f>
        <v>#N/A</v>
      </c>
      <c r="BQ102" s="98" t="e">
        <f ca="true">+IF(AND(ISNUMBER(OFFSET('Hygiene Data'!$I$9,0,10*ROW('Hygiene Data'!I96))),'Data Summary'!EF102="Yes"),OFFSET('Hygiene Data'!$I$9,0,10*ROW('Hygiene Data'!I96)),NA())</f>
        <v>#N/A</v>
      </c>
    </row>
    <row xmlns:x14ac="http://schemas.microsoft.com/office/spreadsheetml/2009/9/ac" r="103" x14ac:dyDescent="0.2">
      <c r="A103" s="339" t="e">
        <f ca="true">+RIGHT('Data Summary'!A103,LEN('Data Summary'!A103)-9)</f>
        <v>#VALUE!</v>
      </c>
      <c r="B103" s="36" t="str">
        <f ca="true">+IF(ISTEXT('Data Summary'!B103),'Data Summary'!B103,"")</f>
        <v/>
      </c>
      <c r="C103" s="338" t="e">
        <f ca="true">+VALUE('Data Summary'!C103)</f>
        <v>#VALUE!</v>
      </c>
      <c r="D103" s="96" t="e">
        <f ca="true">+IF(AND(ISNUMBER(OFFSET('Water Data'!$D$4,0,10*ROW('Water Data'!D97))),'Data Summary'!BS103="Yes"),100-OFFSET('Water Data'!$D$4,0,10*ROW('Water Data'!D97)),NA())</f>
        <v>#N/A</v>
      </c>
      <c r="E103" s="96" t="e">
        <f ca="true">+IF(AND(ISNUMBER(OFFSET('Water Data'!$D$6,0,10*ROW('Water Data'!D97))),'Data Summary'!BT103="Yes"),OFFSET('Water Data'!$D$6,0,10*ROW('Water Data'!D97)),NA())</f>
        <v>#N/A</v>
      </c>
      <c r="F103" s="96" t="e">
        <f ca="true">+IF(AND(ISNUMBER(OFFSET('Water Data'!$D$9,0,10*ROW('Water Data'!D97))),'Data Summary'!BU103="Yes"),OFFSET('Water Data'!$D$9,0,10*ROW('Water Data'!D97)),NA())</f>
        <v>#N/A</v>
      </c>
      <c r="G103" s="96" t="e">
        <f ca="true">+IF(AND(ISNUMBER(OFFSET('Water Data'!$E$4,0,10*ROW('Water Data'!E97))),'Data Summary'!BV103="Yes"),100-OFFSET('Water Data'!$E$4,0,10*ROW('Water Data'!E97)),NA())</f>
        <v>#N/A</v>
      </c>
      <c r="H103" s="96" t="e">
        <f ca="true">+IF(AND(ISNUMBER(OFFSET('Water Data'!$E$6,0,10*ROW('Water Data'!E97))),'Data Summary'!BW103="Yes"),OFFSET('Water Data'!$E$6,0,10*ROW('Water Data'!E97)),NA())</f>
        <v>#N/A</v>
      </c>
      <c r="I103" s="96" t="e">
        <f ca="true">+IF(AND(ISNUMBER(OFFSET('Water Data'!$E$9,0,10*ROW('Water Data'!E97))),'Data Summary'!BX103="Yes"),OFFSET('Water Data'!$E$9,0,10*ROW('Water Data'!E97)),NA())</f>
        <v>#N/A</v>
      </c>
      <c r="J103" s="96" t="e">
        <f ca="true">+IF(AND(ISNUMBER(OFFSET('Water Data'!$F$4,0,10*ROW('Water Data'!F97))),'Data Summary'!BY103="Yes"),100-OFFSET('Water Data'!$F$4,0,10*ROW('Water Data'!F97)),NA())</f>
        <v>#N/A</v>
      </c>
      <c r="K103" s="96" t="e">
        <f ca="true">+IF(AND(ISNUMBER(OFFSET('Water Data'!$F$6,0,10*ROW('Water Data'!F97))),'Data Summary'!BZ103="Yes"),OFFSET('Water Data'!$F$6,0,10*ROW('Water Data'!F97)),NA())</f>
        <v>#N/A</v>
      </c>
      <c r="L103" s="96" t="e">
        <f ca="true">+IF(AND(ISNUMBER(OFFSET('Water Data'!$F$9,0,10*ROW('Water Data'!F97))),'Data Summary'!CA103="Yes"),OFFSET('Water Data'!$F$9,0,10*ROW('Water Data'!F97)),NA())</f>
        <v>#N/A</v>
      </c>
      <c r="M103" s="96" t="e">
        <f ca="true">+IF(AND(ISNUMBER(OFFSET('Water Data'!$G$4,0,10*ROW('Water Data'!G97))),'Data Summary'!CB103="Yes"),100-OFFSET('Water Data'!$G$4,0,10*ROW('Water Data'!G97)),NA())</f>
        <v>#N/A</v>
      </c>
      <c r="N103" s="96" t="e">
        <f ca="true">+IF(AND(ISNUMBER(OFFSET('Water Data'!$G$6,0,10*ROW('Water Data'!G97))),'Data Summary'!CC103="Yes"),OFFSET('Water Data'!$G$6,0,10*ROW('Water Data'!G97)),NA())</f>
        <v>#N/A</v>
      </c>
      <c r="O103" s="96" t="e">
        <f ca="true">+IF(AND(ISNUMBER(OFFSET('Water Data'!$G$9,0,10*ROW('Water Data'!G97))),'Data Summary'!CD103="Yes"),OFFSET('Water Data'!$G$9,0,10*ROW('Water Data'!G97)),NA())</f>
        <v>#N/A</v>
      </c>
      <c r="P103" s="96" t="e">
        <f ca="true">+IF(AND(ISNUMBER(OFFSET('Water Data'!$H$4,0,10*ROW('Water Data'!H97))),'Data Summary'!CE103="Yes"),100-OFFSET('Water Data'!$H$4,0,10*ROW('Water Data'!H97)),NA())</f>
        <v>#N/A</v>
      </c>
      <c r="Q103" s="96" t="e">
        <f ca="true">+IF(AND(ISNUMBER(OFFSET('Water Data'!$H$6,0,10*ROW('Water Data'!H97))),'Data Summary'!CF103="Yes"),OFFSET('Water Data'!$H$6,0,10*ROW('Water Data'!H97)),NA())</f>
        <v>#N/A</v>
      </c>
      <c r="R103" s="96" t="e">
        <f ca="true">+IF(AND(ISNUMBER(OFFSET('Water Data'!$H$9,0,10*ROW('Water Data'!H97))),'Data Summary'!CG103="Yes"),OFFSET('Water Data'!$H$9,0,10*ROW('Water Data'!H97)),NA())</f>
        <v>#N/A</v>
      </c>
      <c r="S103" s="96" t="e">
        <f ca="true">+IF(AND(ISNUMBER(OFFSET('Water Data'!$I$4,0,10*ROW('Water Data'!I97))),'Data Summary'!CH103="Yes"),100-OFFSET('Water Data'!$I$4,0,10*ROW('Water Data'!I97)),NA())</f>
        <v>#N/A</v>
      </c>
      <c r="T103" s="96" t="e">
        <f ca="true">+IF(AND(ISNUMBER(OFFSET('Water Data'!$I$6,0,10*ROW('Water Data'!I97))),'Data Summary'!CI103="Yes"),OFFSET('Water Data'!$I$6,0,10*ROW('Water Data'!I97)),NA())</f>
        <v>#N/A</v>
      </c>
      <c r="U103" s="96" t="e">
        <f ca="true">+IF(AND(ISNUMBER(OFFSET('Water Data'!$I$9,0,10*ROW('Water Data'!I97))),'Data Summary'!CJ103="Yes"),OFFSET('Water Data'!$I$9,0,10*ROW('Water Data'!I97)),NA())</f>
        <v>#N/A</v>
      </c>
      <c r="V103" s="97" t="e">
        <f ca="true">+IF(AND(ISNUMBER(OFFSET('Sanitation Data'!$D$4,0,10*ROW('Sanitation Data'!D97))),'Data Summary'!CK103="Yes"),100-OFFSET('Sanitation Data'!$D$4,0,10*ROW('Sanitation Data'!D97)),NA())</f>
        <v>#N/A</v>
      </c>
      <c r="W103" s="97" t="e">
        <f ca="true">+IF(AND(ISNUMBER(OFFSET('Sanitation Data'!$D$6,0,10*ROW('Sanitation Data'!D97))),'Data Summary'!CL103="Yes"),OFFSET('Sanitation Data'!$D$6,0,10*ROW('Sanitation Data'!D97)),NA())</f>
        <v>#N/A</v>
      </c>
      <c r="X103" s="97" t="e">
        <f ca="true">+IF(AND(ISNUMBER(OFFSET('Sanitation Data'!$D$10,0,10*ROW('Sanitation Data'!D97))),'Data Summary'!CM103="Yes"),OFFSET('Sanitation Data'!$D$10,0,10*ROW('Sanitation Data'!D97)),NA())</f>
        <v>#N/A</v>
      </c>
      <c r="Y103" s="97" t="e">
        <f ca="true">+IF(AND(ISNUMBER(OFFSET('Sanitation Data'!$D$11,0,10*ROW('Sanitation Data'!D97))),'Data Summary'!CN103="Yes"),OFFSET('Sanitation Data'!$D$11,0,10*ROW('Sanitation Data'!D97)),NA())</f>
        <v>#N/A</v>
      </c>
      <c r="Z103" s="97" t="e">
        <f ca="true">+IF(AND(ISNUMBER(OFFSET('Sanitation Data'!$D$12,0,10*ROW('Sanitation Data'!D97))),'Data Summary'!CO103="Yes"),OFFSET('Sanitation Data'!$D$12,0,10*ROW('Sanitation Data'!D97)),NA())</f>
        <v>#N/A</v>
      </c>
      <c r="AA103" s="97" t="e">
        <f ca="true">+IF(AND(ISNUMBER(OFFSET('Sanitation Data'!$E$4,0,10*ROW('Sanitation Data'!E97))),'Data Summary'!CP103="Yes"),100-OFFSET('Sanitation Data'!$E$4,0,10*ROW('Sanitation Data'!E97)),NA())</f>
        <v>#N/A</v>
      </c>
      <c r="AB103" s="97" t="e">
        <f ca="true">+IF(AND(ISNUMBER(OFFSET('Sanitation Data'!$E$6,0,10*ROW('Sanitation Data'!E97))),'Data Summary'!CQ103="Yes"),OFFSET('Sanitation Data'!$E$6,0,10*ROW('Sanitation Data'!E97)),NA())</f>
        <v>#N/A</v>
      </c>
      <c r="AC103" s="97" t="e">
        <f ca="true">+IF(AND(ISNUMBER(OFFSET('Sanitation Data'!$E$10,0,10*ROW('Sanitation Data'!E97))),'Data Summary'!CR103="Yes"),OFFSET('Sanitation Data'!$E$10,0,10*ROW('Sanitation Data'!E97)),NA())</f>
        <v>#N/A</v>
      </c>
      <c r="AD103" s="97" t="e">
        <f ca="true">+IF(AND(ISNUMBER(OFFSET('Sanitation Data'!$E$11,0,10*ROW('Sanitation Data'!E97))),'Data Summary'!CS103="Yes"),OFFSET('Sanitation Data'!$E$11,0,10*ROW('Sanitation Data'!E97)),NA())</f>
        <v>#N/A</v>
      </c>
      <c r="AE103" s="97" t="e">
        <f ca="true">+IF(AND(ISNUMBER(OFFSET('Sanitation Data'!$E$12,0,10*ROW('Sanitation Data'!E97))),'Data Summary'!CT103="Yes"),OFFSET('Sanitation Data'!$E$12,0,10*ROW('Sanitation Data'!E97)),NA())</f>
        <v>#N/A</v>
      </c>
      <c r="AF103" s="97" t="e">
        <f ca="true">+IF(AND(ISNUMBER(OFFSET('Sanitation Data'!$F$4,0,10*ROW('Sanitation Data'!F97))),'Data Summary'!CU103="Yes"),100-OFFSET('Sanitation Data'!$F$4,0,10*ROW('Sanitation Data'!F97)),NA())</f>
        <v>#N/A</v>
      </c>
      <c r="AG103" s="97" t="e">
        <f ca="true">+IF(AND(ISNUMBER(OFFSET('Sanitation Data'!$F$6,0,10*ROW('Sanitation Data'!F97))),'Data Summary'!CV103="Yes"),OFFSET('Sanitation Data'!$F$6,0,10*ROW('Sanitation Data'!F97)),NA())</f>
        <v>#N/A</v>
      </c>
      <c r="AH103" s="97" t="e">
        <f ca="true">+IF(AND(ISNUMBER(OFFSET('Sanitation Data'!$F$10,0,10*ROW('Sanitation Data'!F97))),'Data Summary'!CW103="Yes"),OFFSET('Sanitation Data'!$F$10,0,10*ROW('Sanitation Data'!F97)),NA())</f>
        <v>#N/A</v>
      </c>
      <c r="AI103" s="97" t="e">
        <f ca="true">+IF(AND(ISNUMBER(OFFSET('Sanitation Data'!$F$11,0,10*ROW('Sanitation Data'!F97))),'Data Summary'!CX103="Yes"),OFFSET('Sanitation Data'!$F$11,0,10*ROW('Sanitation Data'!F97)),NA())</f>
        <v>#N/A</v>
      </c>
      <c r="AJ103" s="97" t="e">
        <f ca="true">+IF(AND(ISNUMBER(OFFSET('Sanitation Data'!$F$12,0,10*ROW('Sanitation Data'!F97))),'Data Summary'!CY103="Yes"),OFFSET('Sanitation Data'!$F$12,0,10*ROW('Sanitation Data'!F97)),NA())</f>
        <v>#N/A</v>
      </c>
      <c r="AK103" s="97" t="e">
        <f ca="true">+IF(AND(ISNUMBER(OFFSET('Sanitation Data'!$G$4,0,10*ROW('Sanitation Data'!G97))),'Data Summary'!CZ103="Yes"),100-OFFSET('Sanitation Data'!$G$4,0,10*ROW('Sanitation Data'!G97)),NA())</f>
        <v>#N/A</v>
      </c>
      <c r="AL103" s="97" t="e">
        <f ca="true">+IF(AND(ISNUMBER(OFFSET('Sanitation Data'!$G$6,0,10*ROW('Sanitation Data'!G97))),'Data Summary'!DA103="Yes"),OFFSET('Sanitation Data'!$G$6,0,10*ROW('Sanitation Data'!G97)),NA())</f>
        <v>#N/A</v>
      </c>
      <c r="AM103" s="97" t="e">
        <f ca="true">+IF(AND(ISNUMBER(OFFSET('Sanitation Data'!$G$10,0,10*ROW('Sanitation Data'!G97))),'Data Summary'!DB103="Yes"),OFFSET('Sanitation Data'!$G$10,0,10*ROW('Sanitation Data'!G97)),NA())</f>
        <v>#N/A</v>
      </c>
      <c r="AN103" s="97" t="e">
        <f ca="true">+IF(AND(ISNUMBER(OFFSET('Sanitation Data'!$G$11,0,10*ROW('Sanitation Data'!G97))),'Data Summary'!DC103="Yes"),OFFSET('Sanitation Data'!$G$11,0,10*ROW('Sanitation Data'!G97)),NA())</f>
        <v>#N/A</v>
      </c>
      <c r="AO103" s="97" t="e">
        <f ca="true">+IF(AND(ISNUMBER(OFFSET('Sanitation Data'!$G$12,0,10*ROW('Sanitation Data'!G97))),'Data Summary'!DD103="Yes"),OFFSET('Sanitation Data'!$G$12,0,10*ROW('Sanitation Data'!G97)),NA())</f>
        <v>#N/A</v>
      </c>
      <c r="AP103" s="97" t="e">
        <f ca="true">+IF(AND(ISNUMBER(OFFSET('Sanitation Data'!$H$4,0,10*ROW('Sanitation Data'!H97))),'Data Summary'!DE103="Yes"),100-OFFSET('Sanitation Data'!$H$4,0,10*ROW('Sanitation Data'!H97)),NA())</f>
        <v>#N/A</v>
      </c>
      <c r="AQ103" s="97" t="e">
        <f ca="true">+IF(AND(ISNUMBER(OFFSET('Sanitation Data'!$H$6,0,10*ROW('Sanitation Data'!H97))),'Data Summary'!DF103="Yes"),OFFSET('Sanitation Data'!$H$6,0,10*ROW('Sanitation Data'!H97)),NA())</f>
        <v>#N/A</v>
      </c>
      <c r="AR103" s="97" t="e">
        <f ca="true">+IF(AND(ISNUMBER(OFFSET('Sanitation Data'!$H$10,0,10*ROW('Sanitation Data'!H97))),'Data Summary'!DG103="Yes"),OFFSET('Sanitation Data'!$H$10,0,10*ROW('Sanitation Data'!H97)),NA())</f>
        <v>#N/A</v>
      </c>
      <c r="AS103" s="97" t="e">
        <f ca="true">+IF(AND(ISNUMBER(OFFSET('Sanitation Data'!$H$11,0,10*ROW('Sanitation Data'!H97))),'Data Summary'!DH103="Yes"),OFFSET('Sanitation Data'!$H$11,0,10*ROW('Sanitation Data'!H97)),NA())</f>
        <v>#N/A</v>
      </c>
      <c r="AT103" s="97" t="e">
        <f ca="true">+IF(AND(ISNUMBER(OFFSET('Sanitation Data'!$H$12,0,10*ROW('Sanitation Data'!H97))),'Data Summary'!DI103="Yes"),OFFSET('Sanitation Data'!$H$12,0,10*ROW('Sanitation Data'!H97)),NA())</f>
        <v>#N/A</v>
      </c>
      <c r="AU103" s="97" t="e">
        <f ca="true">+IF(AND(ISNUMBER(OFFSET('Sanitation Data'!$I$4,0,10*ROW('Sanitation Data'!I97))),'Data Summary'!DJ103="Yes"),100-OFFSET('Sanitation Data'!$I$4,0,10*ROW('Sanitation Data'!I97)),NA())</f>
        <v>#N/A</v>
      </c>
      <c r="AV103" s="97" t="e">
        <f ca="true">+IF(AND(ISNUMBER(OFFSET('Sanitation Data'!$I$6,0,10*ROW('Sanitation Data'!I97))),'Data Summary'!DK103="Yes"),OFFSET('Sanitation Data'!$I$6,0,10*ROW('Sanitation Data'!I97)),NA())</f>
        <v>#N/A</v>
      </c>
      <c r="AW103" s="97" t="e">
        <f ca="true">+IF(AND(ISNUMBER(OFFSET('Sanitation Data'!$I$10,0,10*ROW('Sanitation Data'!I97))),'Data Summary'!DL103="Yes"),OFFSET('Sanitation Data'!$I$10,0,10*ROW('Sanitation Data'!I97)),NA())</f>
        <v>#N/A</v>
      </c>
      <c r="AX103" s="97" t="e">
        <f ca="true">+IF(AND(ISNUMBER(OFFSET('Sanitation Data'!$I$11,0,10*ROW('Sanitation Data'!I97))),'Data Summary'!DM103="Yes"),OFFSET('Sanitation Data'!$I$11,0,10*ROW('Sanitation Data'!I97)),NA())</f>
        <v>#N/A</v>
      </c>
      <c r="AY103" s="97" t="e">
        <f ca="true">+IF(AND(ISNUMBER(OFFSET('Sanitation Data'!$I$12,0,10*ROW('Sanitation Data'!I97))),'Data Summary'!DN103="Yes"),OFFSET('Sanitation Data'!$I$12,0,10*ROW('Sanitation Data'!I97)),NA())</f>
        <v>#N/A</v>
      </c>
      <c r="AZ103" s="98" t="e">
        <f ca="true">+IF(AND(ISNUMBER(OFFSET('Hygiene Data'!$D$5,0,10*ROW('Hygiene Data'!D97))),'Data Summary'!DO103="Yes"),OFFSET('Hygiene Data'!$D$5,0,10*ROW('Hygiene Data'!D97)),NA())</f>
        <v>#N/A</v>
      </c>
      <c r="BA103" s="98" t="e">
        <f ca="true">+IF(AND(ISNUMBER(OFFSET('Hygiene Data'!$D$7,0,10*ROW('Hygiene Data'!D97))),'Data Summary'!DP103="Yes"),OFFSET('Hygiene Data'!$D$7,0,10*ROW('Hygiene Data'!D97)),NA())</f>
        <v>#N/A</v>
      </c>
      <c r="BB103" s="98" t="e">
        <f ca="true">+IF(AND(ISNUMBER(OFFSET('Hygiene Data'!$D$9,0,10*ROW('Hygiene Data'!D97))),'Data Summary'!DQ103="Yes"),OFFSET('Hygiene Data'!$D$9,0,10*ROW('Hygiene Data'!D97)),NA())</f>
        <v>#N/A</v>
      </c>
      <c r="BC103" s="98" t="e">
        <f ca="true">+IF(AND(ISNUMBER(OFFSET('Hygiene Data'!$E$5,0,10*ROW('Hygiene Data'!E97))),'Data Summary'!DR103="Yes"),OFFSET('Hygiene Data'!$E$5,0,10*ROW('Hygiene Data'!E97)),NA())</f>
        <v>#N/A</v>
      </c>
      <c r="BD103" s="98" t="e">
        <f ca="true">+IF(AND(ISNUMBER(OFFSET('Hygiene Data'!$E$7,0,10*ROW('Hygiene Data'!E97))),'Data Summary'!DS103="Yes"),OFFSET('Hygiene Data'!$E$7,0,10*ROW('Hygiene Data'!E97)),NA())</f>
        <v>#N/A</v>
      </c>
      <c r="BE103" s="98" t="e">
        <f ca="true">+IF(AND(ISNUMBER(OFFSET('Hygiene Data'!$E$9,0,10*ROW('Hygiene Data'!E97))),'Data Summary'!DT103="Yes"),OFFSET('Hygiene Data'!$E$9,0,10*ROW('Hygiene Data'!E97)),NA())</f>
        <v>#N/A</v>
      </c>
      <c r="BF103" s="98" t="e">
        <f ca="true">+IF(AND(ISNUMBER(OFFSET('Hygiene Data'!$F$5,0,10*ROW('Hygiene Data'!F97))),'Data Summary'!DU103="Yes"),OFFSET('Hygiene Data'!$F$5,0,10*ROW('Hygiene Data'!F97)),NA())</f>
        <v>#N/A</v>
      </c>
      <c r="BG103" s="98" t="e">
        <f ca="true">+IF(AND(ISNUMBER(OFFSET('Hygiene Data'!$F$7,0,10*ROW('Hygiene Data'!F97))),'Data Summary'!DV103="Yes"),OFFSET('Hygiene Data'!$F$7,0,10*ROW('Hygiene Data'!F97)),NA())</f>
        <v>#N/A</v>
      </c>
      <c r="BH103" s="98" t="e">
        <f ca="true">+IF(AND(ISNUMBER(OFFSET('Hygiene Data'!$F$9,0,10*ROW('Hygiene Data'!F97))),'Data Summary'!DW103="Yes"),OFFSET('Hygiene Data'!$F$9,0,10*ROW('Hygiene Data'!F97)),NA())</f>
        <v>#N/A</v>
      </c>
      <c r="BI103" s="98" t="e">
        <f ca="true">+IF(AND(ISNUMBER(OFFSET('Hygiene Data'!$G$5,0,10*ROW('Hygiene Data'!G97))),'Data Summary'!DX103="Yes"),OFFSET('Hygiene Data'!$G$5,0,10*ROW('Hygiene Data'!G97)),NA())</f>
        <v>#N/A</v>
      </c>
      <c r="BJ103" s="98" t="e">
        <f ca="true">+IF(AND(ISNUMBER(OFFSET('Hygiene Data'!$G$7,0,10*ROW('Hygiene Data'!G97))),'Data Summary'!DY103="Yes"),OFFSET('Hygiene Data'!$G$7,0,10*ROW('Hygiene Data'!G97)),NA())</f>
        <v>#N/A</v>
      </c>
      <c r="BK103" s="98" t="e">
        <f ca="true">+IF(AND(ISNUMBER(OFFSET('Hygiene Data'!$G$9,0,10*ROW('Hygiene Data'!G97))),'Data Summary'!DZ103="Yes"),OFFSET('Hygiene Data'!$G$9,0,10*ROW('Hygiene Data'!G97)),NA())</f>
        <v>#N/A</v>
      </c>
      <c r="BL103" s="98" t="e">
        <f ca="true">+IF(AND(ISNUMBER(OFFSET('Hygiene Data'!$H$5,0,10*ROW('Hygiene Data'!H97))),'Data Summary'!EA103="Yes"),OFFSET('Hygiene Data'!$H$5,0,10*ROW('Hygiene Data'!H97)),NA())</f>
        <v>#N/A</v>
      </c>
      <c r="BM103" s="98" t="e">
        <f ca="true">+IF(AND(ISNUMBER(OFFSET('Hygiene Data'!$H$7,0,10*ROW('Hygiene Data'!H97))),'Data Summary'!EB103="Yes"),OFFSET('Hygiene Data'!$H$7,0,10*ROW('Hygiene Data'!H97)),NA())</f>
        <v>#N/A</v>
      </c>
      <c r="BN103" s="98" t="e">
        <f ca="true">+IF(AND(ISNUMBER(OFFSET('Hygiene Data'!$H$9,0,10*ROW('Hygiene Data'!H97))),'Data Summary'!EC103="Yes"),OFFSET('Hygiene Data'!$H$9,0,10*ROW('Hygiene Data'!H97)),NA())</f>
        <v>#N/A</v>
      </c>
      <c r="BO103" s="98" t="e">
        <f ca="true">+IF(AND(ISNUMBER(OFFSET('Hygiene Data'!$I$5,0,10*ROW('Hygiene Data'!I97))),'Data Summary'!ED103="Yes"),OFFSET('Hygiene Data'!$I$5,0,10*ROW('Hygiene Data'!I97)),NA())</f>
        <v>#N/A</v>
      </c>
      <c r="BP103" s="98" t="e">
        <f ca="true">+IF(AND(ISNUMBER(OFFSET('Hygiene Data'!$I$7,0,10*ROW('Hygiene Data'!I97))),'Data Summary'!EE103="Yes"),OFFSET('Hygiene Data'!$I$7,0,10*ROW('Hygiene Data'!I97)),NA())</f>
        <v>#N/A</v>
      </c>
      <c r="BQ103" s="98" t="e">
        <f ca="true">+IF(AND(ISNUMBER(OFFSET('Hygiene Data'!$I$9,0,10*ROW('Hygiene Data'!I97))),'Data Summary'!EF103="Yes"),OFFSET('Hygiene Data'!$I$9,0,10*ROW('Hygiene Data'!I97)),NA())</f>
        <v>#N/A</v>
      </c>
    </row>
    <row xmlns:x14ac="http://schemas.microsoft.com/office/spreadsheetml/2009/9/ac" r="104" x14ac:dyDescent="0.2">
      <c r="A104" s="339" t="e">
        <f ca="true">+RIGHT('Data Summary'!A104,LEN('Data Summary'!A104)-9)</f>
        <v>#VALUE!</v>
      </c>
      <c r="B104" s="36" t="str">
        <f ca="true">+IF(ISTEXT('Data Summary'!B104),'Data Summary'!B104,"")</f>
        <v/>
      </c>
      <c r="C104" s="338" t="e">
        <f ca="true">+VALUE('Data Summary'!C104)</f>
        <v>#VALUE!</v>
      </c>
      <c r="D104" s="96" t="e">
        <f ca="true">+IF(AND(ISNUMBER(OFFSET('Water Data'!$D$4,0,10*ROW('Water Data'!D98))),'Data Summary'!BS104="Yes"),100-OFFSET('Water Data'!$D$4,0,10*ROW('Water Data'!D98)),NA())</f>
        <v>#N/A</v>
      </c>
      <c r="E104" s="96" t="e">
        <f ca="true">+IF(AND(ISNUMBER(OFFSET('Water Data'!$D$6,0,10*ROW('Water Data'!D98))),'Data Summary'!BT104="Yes"),OFFSET('Water Data'!$D$6,0,10*ROW('Water Data'!D98)),NA())</f>
        <v>#N/A</v>
      </c>
      <c r="F104" s="96" t="e">
        <f ca="true">+IF(AND(ISNUMBER(OFFSET('Water Data'!$D$9,0,10*ROW('Water Data'!D98))),'Data Summary'!BU104="Yes"),OFFSET('Water Data'!$D$9,0,10*ROW('Water Data'!D98)),NA())</f>
        <v>#N/A</v>
      </c>
      <c r="G104" s="96" t="e">
        <f ca="true">+IF(AND(ISNUMBER(OFFSET('Water Data'!$E$4,0,10*ROW('Water Data'!E98))),'Data Summary'!BV104="Yes"),100-OFFSET('Water Data'!$E$4,0,10*ROW('Water Data'!E98)),NA())</f>
        <v>#N/A</v>
      </c>
      <c r="H104" s="96" t="e">
        <f ca="true">+IF(AND(ISNUMBER(OFFSET('Water Data'!$E$6,0,10*ROW('Water Data'!E98))),'Data Summary'!BW104="Yes"),OFFSET('Water Data'!$E$6,0,10*ROW('Water Data'!E98)),NA())</f>
        <v>#N/A</v>
      </c>
      <c r="I104" s="96" t="e">
        <f ca="true">+IF(AND(ISNUMBER(OFFSET('Water Data'!$E$9,0,10*ROW('Water Data'!E98))),'Data Summary'!BX104="Yes"),OFFSET('Water Data'!$E$9,0,10*ROW('Water Data'!E98)),NA())</f>
        <v>#N/A</v>
      </c>
      <c r="J104" s="96" t="e">
        <f ca="true">+IF(AND(ISNUMBER(OFFSET('Water Data'!$F$4,0,10*ROW('Water Data'!F98))),'Data Summary'!BY104="Yes"),100-OFFSET('Water Data'!$F$4,0,10*ROW('Water Data'!F98)),NA())</f>
        <v>#N/A</v>
      </c>
      <c r="K104" s="96" t="e">
        <f ca="true">+IF(AND(ISNUMBER(OFFSET('Water Data'!$F$6,0,10*ROW('Water Data'!F98))),'Data Summary'!BZ104="Yes"),OFFSET('Water Data'!$F$6,0,10*ROW('Water Data'!F98)),NA())</f>
        <v>#N/A</v>
      </c>
      <c r="L104" s="96" t="e">
        <f ca="true">+IF(AND(ISNUMBER(OFFSET('Water Data'!$F$9,0,10*ROW('Water Data'!F98))),'Data Summary'!CA104="Yes"),OFFSET('Water Data'!$F$9,0,10*ROW('Water Data'!F98)),NA())</f>
        <v>#N/A</v>
      </c>
      <c r="M104" s="96" t="e">
        <f ca="true">+IF(AND(ISNUMBER(OFFSET('Water Data'!$G$4,0,10*ROW('Water Data'!G98))),'Data Summary'!CB104="Yes"),100-OFFSET('Water Data'!$G$4,0,10*ROW('Water Data'!G98)),NA())</f>
        <v>#N/A</v>
      </c>
      <c r="N104" s="96" t="e">
        <f ca="true">+IF(AND(ISNUMBER(OFFSET('Water Data'!$G$6,0,10*ROW('Water Data'!G98))),'Data Summary'!CC104="Yes"),OFFSET('Water Data'!$G$6,0,10*ROW('Water Data'!G98)),NA())</f>
        <v>#N/A</v>
      </c>
      <c r="O104" s="96" t="e">
        <f ca="true">+IF(AND(ISNUMBER(OFFSET('Water Data'!$G$9,0,10*ROW('Water Data'!G98))),'Data Summary'!CD104="Yes"),OFFSET('Water Data'!$G$9,0,10*ROW('Water Data'!G98)),NA())</f>
        <v>#N/A</v>
      </c>
      <c r="P104" s="96" t="e">
        <f ca="true">+IF(AND(ISNUMBER(OFFSET('Water Data'!$H$4,0,10*ROW('Water Data'!H98))),'Data Summary'!CE104="Yes"),100-OFFSET('Water Data'!$H$4,0,10*ROW('Water Data'!H98)),NA())</f>
        <v>#N/A</v>
      </c>
      <c r="Q104" s="96" t="e">
        <f ca="true">+IF(AND(ISNUMBER(OFFSET('Water Data'!$H$6,0,10*ROW('Water Data'!H98))),'Data Summary'!CF104="Yes"),OFFSET('Water Data'!$H$6,0,10*ROW('Water Data'!H98)),NA())</f>
        <v>#N/A</v>
      </c>
      <c r="R104" s="96" t="e">
        <f ca="true">+IF(AND(ISNUMBER(OFFSET('Water Data'!$H$9,0,10*ROW('Water Data'!H98))),'Data Summary'!CG104="Yes"),OFFSET('Water Data'!$H$9,0,10*ROW('Water Data'!H98)),NA())</f>
        <v>#N/A</v>
      </c>
      <c r="S104" s="96" t="e">
        <f ca="true">+IF(AND(ISNUMBER(OFFSET('Water Data'!$I$4,0,10*ROW('Water Data'!I98))),'Data Summary'!CH104="Yes"),100-OFFSET('Water Data'!$I$4,0,10*ROW('Water Data'!I98)),NA())</f>
        <v>#N/A</v>
      </c>
      <c r="T104" s="96" t="e">
        <f ca="true">+IF(AND(ISNUMBER(OFFSET('Water Data'!$I$6,0,10*ROW('Water Data'!I98))),'Data Summary'!CI104="Yes"),OFFSET('Water Data'!$I$6,0,10*ROW('Water Data'!I98)),NA())</f>
        <v>#N/A</v>
      </c>
      <c r="U104" s="96" t="e">
        <f ca="true">+IF(AND(ISNUMBER(OFFSET('Water Data'!$I$9,0,10*ROW('Water Data'!I98))),'Data Summary'!CJ104="Yes"),OFFSET('Water Data'!$I$9,0,10*ROW('Water Data'!I98)),NA())</f>
        <v>#N/A</v>
      </c>
      <c r="V104" s="97" t="e">
        <f ca="true">+IF(AND(ISNUMBER(OFFSET('Sanitation Data'!$D$4,0,10*ROW('Sanitation Data'!D98))),'Data Summary'!CK104="Yes"),100-OFFSET('Sanitation Data'!$D$4,0,10*ROW('Sanitation Data'!D98)),NA())</f>
        <v>#N/A</v>
      </c>
      <c r="W104" s="97" t="e">
        <f ca="true">+IF(AND(ISNUMBER(OFFSET('Sanitation Data'!$D$6,0,10*ROW('Sanitation Data'!D98))),'Data Summary'!CL104="Yes"),OFFSET('Sanitation Data'!$D$6,0,10*ROW('Sanitation Data'!D98)),NA())</f>
        <v>#N/A</v>
      </c>
      <c r="X104" s="97" t="e">
        <f ca="true">+IF(AND(ISNUMBER(OFFSET('Sanitation Data'!$D$10,0,10*ROW('Sanitation Data'!D98))),'Data Summary'!CM104="Yes"),OFFSET('Sanitation Data'!$D$10,0,10*ROW('Sanitation Data'!D98)),NA())</f>
        <v>#N/A</v>
      </c>
      <c r="Y104" s="97" t="e">
        <f ca="true">+IF(AND(ISNUMBER(OFFSET('Sanitation Data'!$D$11,0,10*ROW('Sanitation Data'!D98))),'Data Summary'!CN104="Yes"),OFFSET('Sanitation Data'!$D$11,0,10*ROW('Sanitation Data'!D98)),NA())</f>
        <v>#N/A</v>
      </c>
      <c r="Z104" s="97" t="e">
        <f ca="true">+IF(AND(ISNUMBER(OFFSET('Sanitation Data'!$D$12,0,10*ROW('Sanitation Data'!D98))),'Data Summary'!CO104="Yes"),OFFSET('Sanitation Data'!$D$12,0,10*ROW('Sanitation Data'!D98)),NA())</f>
        <v>#N/A</v>
      </c>
      <c r="AA104" s="97" t="e">
        <f ca="true">+IF(AND(ISNUMBER(OFFSET('Sanitation Data'!$E$4,0,10*ROW('Sanitation Data'!E98))),'Data Summary'!CP104="Yes"),100-OFFSET('Sanitation Data'!$E$4,0,10*ROW('Sanitation Data'!E98)),NA())</f>
        <v>#N/A</v>
      </c>
      <c r="AB104" s="97" t="e">
        <f ca="true">+IF(AND(ISNUMBER(OFFSET('Sanitation Data'!$E$6,0,10*ROW('Sanitation Data'!E98))),'Data Summary'!CQ104="Yes"),OFFSET('Sanitation Data'!$E$6,0,10*ROW('Sanitation Data'!E98)),NA())</f>
        <v>#N/A</v>
      </c>
      <c r="AC104" s="97" t="e">
        <f ca="true">+IF(AND(ISNUMBER(OFFSET('Sanitation Data'!$E$10,0,10*ROW('Sanitation Data'!E98))),'Data Summary'!CR104="Yes"),OFFSET('Sanitation Data'!$E$10,0,10*ROW('Sanitation Data'!E98)),NA())</f>
        <v>#N/A</v>
      </c>
      <c r="AD104" s="97" t="e">
        <f ca="true">+IF(AND(ISNUMBER(OFFSET('Sanitation Data'!$E$11,0,10*ROW('Sanitation Data'!E98))),'Data Summary'!CS104="Yes"),OFFSET('Sanitation Data'!$E$11,0,10*ROW('Sanitation Data'!E98)),NA())</f>
        <v>#N/A</v>
      </c>
      <c r="AE104" s="97" t="e">
        <f ca="true">+IF(AND(ISNUMBER(OFFSET('Sanitation Data'!$E$12,0,10*ROW('Sanitation Data'!E98))),'Data Summary'!CT104="Yes"),OFFSET('Sanitation Data'!$E$12,0,10*ROW('Sanitation Data'!E98)),NA())</f>
        <v>#N/A</v>
      </c>
      <c r="AF104" s="97" t="e">
        <f ca="true">+IF(AND(ISNUMBER(OFFSET('Sanitation Data'!$F$4,0,10*ROW('Sanitation Data'!F98))),'Data Summary'!CU104="Yes"),100-OFFSET('Sanitation Data'!$F$4,0,10*ROW('Sanitation Data'!F98)),NA())</f>
        <v>#N/A</v>
      </c>
      <c r="AG104" s="97" t="e">
        <f ca="true">+IF(AND(ISNUMBER(OFFSET('Sanitation Data'!$F$6,0,10*ROW('Sanitation Data'!F98))),'Data Summary'!CV104="Yes"),OFFSET('Sanitation Data'!$F$6,0,10*ROW('Sanitation Data'!F98)),NA())</f>
        <v>#N/A</v>
      </c>
      <c r="AH104" s="97" t="e">
        <f ca="true">+IF(AND(ISNUMBER(OFFSET('Sanitation Data'!$F$10,0,10*ROW('Sanitation Data'!F98))),'Data Summary'!CW104="Yes"),OFFSET('Sanitation Data'!$F$10,0,10*ROW('Sanitation Data'!F98)),NA())</f>
        <v>#N/A</v>
      </c>
      <c r="AI104" s="97" t="e">
        <f ca="true">+IF(AND(ISNUMBER(OFFSET('Sanitation Data'!$F$11,0,10*ROW('Sanitation Data'!F98))),'Data Summary'!CX104="Yes"),OFFSET('Sanitation Data'!$F$11,0,10*ROW('Sanitation Data'!F98)),NA())</f>
        <v>#N/A</v>
      </c>
      <c r="AJ104" s="97" t="e">
        <f ca="true">+IF(AND(ISNUMBER(OFFSET('Sanitation Data'!$F$12,0,10*ROW('Sanitation Data'!F98))),'Data Summary'!CY104="Yes"),OFFSET('Sanitation Data'!$F$12,0,10*ROW('Sanitation Data'!F98)),NA())</f>
        <v>#N/A</v>
      </c>
      <c r="AK104" s="97" t="e">
        <f ca="true">+IF(AND(ISNUMBER(OFFSET('Sanitation Data'!$G$4,0,10*ROW('Sanitation Data'!G98))),'Data Summary'!CZ104="Yes"),100-OFFSET('Sanitation Data'!$G$4,0,10*ROW('Sanitation Data'!G98)),NA())</f>
        <v>#N/A</v>
      </c>
      <c r="AL104" s="97" t="e">
        <f ca="true">+IF(AND(ISNUMBER(OFFSET('Sanitation Data'!$G$6,0,10*ROW('Sanitation Data'!G98))),'Data Summary'!DA104="Yes"),OFFSET('Sanitation Data'!$G$6,0,10*ROW('Sanitation Data'!G98)),NA())</f>
        <v>#N/A</v>
      </c>
      <c r="AM104" s="97" t="e">
        <f ca="true">+IF(AND(ISNUMBER(OFFSET('Sanitation Data'!$G$10,0,10*ROW('Sanitation Data'!G98))),'Data Summary'!DB104="Yes"),OFFSET('Sanitation Data'!$G$10,0,10*ROW('Sanitation Data'!G98)),NA())</f>
        <v>#N/A</v>
      </c>
      <c r="AN104" s="97" t="e">
        <f ca="true">+IF(AND(ISNUMBER(OFFSET('Sanitation Data'!$G$11,0,10*ROW('Sanitation Data'!G98))),'Data Summary'!DC104="Yes"),OFFSET('Sanitation Data'!$G$11,0,10*ROW('Sanitation Data'!G98)),NA())</f>
        <v>#N/A</v>
      </c>
      <c r="AO104" s="97" t="e">
        <f ca="true">+IF(AND(ISNUMBER(OFFSET('Sanitation Data'!$G$12,0,10*ROW('Sanitation Data'!G98))),'Data Summary'!DD104="Yes"),OFFSET('Sanitation Data'!$G$12,0,10*ROW('Sanitation Data'!G98)),NA())</f>
        <v>#N/A</v>
      </c>
      <c r="AP104" s="97" t="e">
        <f ca="true">+IF(AND(ISNUMBER(OFFSET('Sanitation Data'!$H$4,0,10*ROW('Sanitation Data'!H98))),'Data Summary'!DE104="Yes"),100-OFFSET('Sanitation Data'!$H$4,0,10*ROW('Sanitation Data'!H98)),NA())</f>
        <v>#N/A</v>
      </c>
      <c r="AQ104" s="97" t="e">
        <f ca="true">+IF(AND(ISNUMBER(OFFSET('Sanitation Data'!$H$6,0,10*ROW('Sanitation Data'!H98))),'Data Summary'!DF104="Yes"),OFFSET('Sanitation Data'!$H$6,0,10*ROW('Sanitation Data'!H98)),NA())</f>
        <v>#N/A</v>
      </c>
      <c r="AR104" s="97" t="e">
        <f ca="true">+IF(AND(ISNUMBER(OFFSET('Sanitation Data'!$H$10,0,10*ROW('Sanitation Data'!H98))),'Data Summary'!DG104="Yes"),OFFSET('Sanitation Data'!$H$10,0,10*ROW('Sanitation Data'!H98)),NA())</f>
        <v>#N/A</v>
      </c>
      <c r="AS104" s="97" t="e">
        <f ca="true">+IF(AND(ISNUMBER(OFFSET('Sanitation Data'!$H$11,0,10*ROW('Sanitation Data'!H98))),'Data Summary'!DH104="Yes"),OFFSET('Sanitation Data'!$H$11,0,10*ROW('Sanitation Data'!H98)),NA())</f>
        <v>#N/A</v>
      </c>
      <c r="AT104" s="97" t="e">
        <f ca="true">+IF(AND(ISNUMBER(OFFSET('Sanitation Data'!$H$12,0,10*ROW('Sanitation Data'!H98))),'Data Summary'!DI104="Yes"),OFFSET('Sanitation Data'!$H$12,0,10*ROW('Sanitation Data'!H98)),NA())</f>
        <v>#N/A</v>
      </c>
      <c r="AU104" s="97" t="e">
        <f ca="true">+IF(AND(ISNUMBER(OFFSET('Sanitation Data'!$I$4,0,10*ROW('Sanitation Data'!I98))),'Data Summary'!DJ104="Yes"),100-OFFSET('Sanitation Data'!$I$4,0,10*ROW('Sanitation Data'!I98)),NA())</f>
        <v>#N/A</v>
      </c>
      <c r="AV104" s="97" t="e">
        <f ca="true">+IF(AND(ISNUMBER(OFFSET('Sanitation Data'!$I$6,0,10*ROW('Sanitation Data'!I98))),'Data Summary'!DK104="Yes"),OFFSET('Sanitation Data'!$I$6,0,10*ROW('Sanitation Data'!I98)),NA())</f>
        <v>#N/A</v>
      </c>
      <c r="AW104" s="97" t="e">
        <f ca="true">+IF(AND(ISNUMBER(OFFSET('Sanitation Data'!$I$10,0,10*ROW('Sanitation Data'!I98))),'Data Summary'!DL104="Yes"),OFFSET('Sanitation Data'!$I$10,0,10*ROW('Sanitation Data'!I98)),NA())</f>
        <v>#N/A</v>
      </c>
      <c r="AX104" s="97" t="e">
        <f ca="true">+IF(AND(ISNUMBER(OFFSET('Sanitation Data'!$I$11,0,10*ROW('Sanitation Data'!I98))),'Data Summary'!DM104="Yes"),OFFSET('Sanitation Data'!$I$11,0,10*ROW('Sanitation Data'!I98)),NA())</f>
        <v>#N/A</v>
      </c>
      <c r="AY104" s="97" t="e">
        <f ca="true">+IF(AND(ISNUMBER(OFFSET('Sanitation Data'!$I$12,0,10*ROW('Sanitation Data'!I98))),'Data Summary'!DN104="Yes"),OFFSET('Sanitation Data'!$I$12,0,10*ROW('Sanitation Data'!I98)),NA())</f>
        <v>#N/A</v>
      </c>
      <c r="AZ104" s="98" t="e">
        <f ca="true">+IF(AND(ISNUMBER(OFFSET('Hygiene Data'!$D$5,0,10*ROW('Hygiene Data'!D98))),'Data Summary'!DO104="Yes"),OFFSET('Hygiene Data'!$D$5,0,10*ROW('Hygiene Data'!D98)),NA())</f>
        <v>#N/A</v>
      </c>
      <c r="BA104" s="98" t="e">
        <f ca="true">+IF(AND(ISNUMBER(OFFSET('Hygiene Data'!$D$7,0,10*ROW('Hygiene Data'!D98))),'Data Summary'!DP104="Yes"),OFFSET('Hygiene Data'!$D$7,0,10*ROW('Hygiene Data'!D98)),NA())</f>
        <v>#N/A</v>
      </c>
      <c r="BB104" s="98" t="e">
        <f ca="true">+IF(AND(ISNUMBER(OFFSET('Hygiene Data'!$D$9,0,10*ROW('Hygiene Data'!D98))),'Data Summary'!DQ104="Yes"),OFFSET('Hygiene Data'!$D$9,0,10*ROW('Hygiene Data'!D98)),NA())</f>
        <v>#N/A</v>
      </c>
      <c r="BC104" s="98" t="e">
        <f ca="true">+IF(AND(ISNUMBER(OFFSET('Hygiene Data'!$E$5,0,10*ROW('Hygiene Data'!E98))),'Data Summary'!DR104="Yes"),OFFSET('Hygiene Data'!$E$5,0,10*ROW('Hygiene Data'!E98)),NA())</f>
        <v>#N/A</v>
      </c>
      <c r="BD104" s="98" t="e">
        <f ca="true">+IF(AND(ISNUMBER(OFFSET('Hygiene Data'!$E$7,0,10*ROW('Hygiene Data'!E98))),'Data Summary'!DS104="Yes"),OFFSET('Hygiene Data'!$E$7,0,10*ROW('Hygiene Data'!E98)),NA())</f>
        <v>#N/A</v>
      </c>
      <c r="BE104" s="98" t="e">
        <f ca="true">+IF(AND(ISNUMBER(OFFSET('Hygiene Data'!$E$9,0,10*ROW('Hygiene Data'!E98))),'Data Summary'!DT104="Yes"),OFFSET('Hygiene Data'!$E$9,0,10*ROW('Hygiene Data'!E98)),NA())</f>
        <v>#N/A</v>
      </c>
      <c r="BF104" s="98" t="e">
        <f ca="true">+IF(AND(ISNUMBER(OFFSET('Hygiene Data'!$F$5,0,10*ROW('Hygiene Data'!F98))),'Data Summary'!DU104="Yes"),OFFSET('Hygiene Data'!$F$5,0,10*ROW('Hygiene Data'!F98)),NA())</f>
        <v>#N/A</v>
      </c>
      <c r="BG104" s="98" t="e">
        <f ca="true">+IF(AND(ISNUMBER(OFFSET('Hygiene Data'!$F$7,0,10*ROW('Hygiene Data'!F98))),'Data Summary'!DV104="Yes"),OFFSET('Hygiene Data'!$F$7,0,10*ROW('Hygiene Data'!F98)),NA())</f>
        <v>#N/A</v>
      </c>
      <c r="BH104" s="98" t="e">
        <f ca="true">+IF(AND(ISNUMBER(OFFSET('Hygiene Data'!$F$9,0,10*ROW('Hygiene Data'!F98))),'Data Summary'!DW104="Yes"),OFFSET('Hygiene Data'!$F$9,0,10*ROW('Hygiene Data'!F98)),NA())</f>
        <v>#N/A</v>
      </c>
      <c r="BI104" s="98" t="e">
        <f ca="true">+IF(AND(ISNUMBER(OFFSET('Hygiene Data'!$G$5,0,10*ROW('Hygiene Data'!G98))),'Data Summary'!DX104="Yes"),OFFSET('Hygiene Data'!$G$5,0,10*ROW('Hygiene Data'!G98)),NA())</f>
        <v>#N/A</v>
      </c>
      <c r="BJ104" s="98" t="e">
        <f ca="true">+IF(AND(ISNUMBER(OFFSET('Hygiene Data'!$G$7,0,10*ROW('Hygiene Data'!G98))),'Data Summary'!DY104="Yes"),OFFSET('Hygiene Data'!$G$7,0,10*ROW('Hygiene Data'!G98)),NA())</f>
        <v>#N/A</v>
      </c>
      <c r="BK104" s="98" t="e">
        <f ca="true">+IF(AND(ISNUMBER(OFFSET('Hygiene Data'!$G$9,0,10*ROW('Hygiene Data'!G98))),'Data Summary'!DZ104="Yes"),OFFSET('Hygiene Data'!$G$9,0,10*ROW('Hygiene Data'!G98)),NA())</f>
        <v>#N/A</v>
      </c>
      <c r="BL104" s="98" t="e">
        <f ca="true">+IF(AND(ISNUMBER(OFFSET('Hygiene Data'!$H$5,0,10*ROW('Hygiene Data'!H98))),'Data Summary'!EA104="Yes"),OFFSET('Hygiene Data'!$H$5,0,10*ROW('Hygiene Data'!H98)),NA())</f>
        <v>#N/A</v>
      </c>
      <c r="BM104" s="98" t="e">
        <f ca="true">+IF(AND(ISNUMBER(OFFSET('Hygiene Data'!$H$7,0,10*ROW('Hygiene Data'!H98))),'Data Summary'!EB104="Yes"),OFFSET('Hygiene Data'!$H$7,0,10*ROW('Hygiene Data'!H98)),NA())</f>
        <v>#N/A</v>
      </c>
      <c r="BN104" s="98" t="e">
        <f ca="true">+IF(AND(ISNUMBER(OFFSET('Hygiene Data'!$H$9,0,10*ROW('Hygiene Data'!H98))),'Data Summary'!EC104="Yes"),OFFSET('Hygiene Data'!$H$9,0,10*ROW('Hygiene Data'!H98)),NA())</f>
        <v>#N/A</v>
      </c>
      <c r="BO104" s="98" t="e">
        <f ca="true">+IF(AND(ISNUMBER(OFFSET('Hygiene Data'!$I$5,0,10*ROW('Hygiene Data'!I98))),'Data Summary'!ED104="Yes"),OFFSET('Hygiene Data'!$I$5,0,10*ROW('Hygiene Data'!I98)),NA())</f>
        <v>#N/A</v>
      </c>
      <c r="BP104" s="98" t="e">
        <f ca="true">+IF(AND(ISNUMBER(OFFSET('Hygiene Data'!$I$7,0,10*ROW('Hygiene Data'!I98))),'Data Summary'!EE104="Yes"),OFFSET('Hygiene Data'!$I$7,0,10*ROW('Hygiene Data'!I98)),NA())</f>
        <v>#N/A</v>
      </c>
      <c r="BQ104" s="98" t="e">
        <f ca="true">+IF(AND(ISNUMBER(OFFSET('Hygiene Data'!$I$9,0,10*ROW('Hygiene Data'!I98))),'Data Summary'!EF104="Yes"),OFFSET('Hygiene Data'!$I$9,0,10*ROW('Hygiene Data'!I98)),NA())</f>
        <v>#N/A</v>
      </c>
    </row>
    <row xmlns:x14ac="http://schemas.microsoft.com/office/spreadsheetml/2009/9/ac" r="105" x14ac:dyDescent="0.2">
      <c r="A105" s="339" t="e">
        <f ca="true">+RIGHT('Data Summary'!A105,LEN('Data Summary'!A105)-9)</f>
        <v>#VALUE!</v>
      </c>
      <c r="B105" s="36" t="str">
        <f ca="true">+IF(ISTEXT('Data Summary'!B105),'Data Summary'!B105,"")</f>
        <v/>
      </c>
      <c r="C105" s="338" t="e">
        <f ca="true">+VALUE('Data Summary'!C105)</f>
        <v>#VALUE!</v>
      </c>
      <c r="D105" s="96" t="e">
        <f ca="true">+IF(AND(ISNUMBER(OFFSET('Water Data'!$D$4,0,10*ROW('Water Data'!D99))),'Data Summary'!BS105="Yes"),100-OFFSET('Water Data'!$D$4,0,10*ROW('Water Data'!D99)),NA())</f>
        <v>#N/A</v>
      </c>
      <c r="E105" s="96" t="e">
        <f ca="true">+IF(AND(ISNUMBER(OFFSET('Water Data'!$D$6,0,10*ROW('Water Data'!D99))),'Data Summary'!BT105="Yes"),OFFSET('Water Data'!$D$6,0,10*ROW('Water Data'!D99)),NA())</f>
        <v>#N/A</v>
      </c>
      <c r="F105" s="96" t="e">
        <f ca="true">+IF(AND(ISNUMBER(OFFSET('Water Data'!$D$9,0,10*ROW('Water Data'!D99))),'Data Summary'!BU105="Yes"),OFFSET('Water Data'!$D$9,0,10*ROW('Water Data'!D99)),NA())</f>
        <v>#N/A</v>
      </c>
      <c r="G105" s="96" t="e">
        <f ca="true">+IF(AND(ISNUMBER(OFFSET('Water Data'!$E$4,0,10*ROW('Water Data'!E99))),'Data Summary'!BV105="Yes"),100-OFFSET('Water Data'!$E$4,0,10*ROW('Water Data'!E99)),NA())</f>
        <v>#N/A</v>
      </c>
      <c r="H105" s="96" t="e">
        <f ca="true">+IF(AND(ISNUMBER(OFFSET('Water Data'!$E$6,0,10*ROW('Water Data'!E99))),'Data Summary'!BW105="Yes"),OFFSET('Water Data'!$E$6,0,10*ROW('Water Data'!E99)),NA())</f>
        <v>#N/A</v>
      </c>
      <c r="I105" s="96" t="e">
        <f ca="true">+IF(AND(ISNUMBER(OFFSET('Water Data'!$E$9,0,10*ROW('Water Data'!E99))),'Data Summary'!BX105="Yes"),OFFSET('Water Data'!$E$9,0,10*ROW('Water Data'!E99)),NA())</f>
        <v>#N/A</v>
      </c>
      <c r="J105" s="96" t="e">
        <f ca="true">+IF(AND(ISNUMBER(OFFSET('Water Data'!$F$4,0,10*ROW('Water Data'!F99))),'Data Summary'!BY105="Yes"),100-OFFSET('Water Data'!$F$4,0,10*ROW('Water Data'!F99)),NA())</f>
        <v>#N/A</v>
      </c>
      <c r="K105" s="96" t="e">
        <f ca="true">+IF(AND(ISNUMBER(OFFSET('Water Data'!$F$6,0,10*ROW('Water Data'!F99))),'Data Summary'!BZ105="Yes"),OFFSET('Water Data'!$F$6,0,10*ROW('Water Data'!F99)),NA())</f>
        <v>#N/A</v>
      </c>
      <c r="L105" s="96" t="e">
        <f ca="true">+IF(AND(ISNUMBER(OFFSET('Water Data'!$F$9,0,10*ROW('Water Data'!F99))),'Data Summary'!CA105="Yes"),OFFSET('Water Data'!$F$9,0,10*ROW('Water Data'!F99)),NA())</f>
        <v>#N/A</v>
      </c>
      <c r="M105" s="96" t="e">
        <f ca="true">+IF(AND(ISNUMBER(OFFSET('Water Data'!$G$4,0,10*ROW('Water Data'!G99))),'Data Summary'!CB105="Yes"),100-OFFSET('Water Data'!$G$4,0,10*ROW('Water Data'!G99)),NA())</f>
        <v>#N/A</v>
      </c>
      <c r="N105" s="96" t="e">
        <f ca="true">+IF(AND(ISNUMBER(OFFSET('Water Data'!$G$6,0,10*ROW('Water Data'!G99))),'Data Summary'!CC105="Yes"),OFFSET('Water Data'!$G$6,0,10*ROW('Water Data'!G99)),NA())</f>
        <v>#N/A</v>
      </c>
      <c r="O105" s="96" t="e">
        <f ca="true">+IF(AND(ISNUMBER(OFFSET('Water Data'!$G$9,0,10*ROW('Water Data'!G99))),'Data Summary'!CD105="Yes"),OFFSET('Water Data'!$G$9,0,10*ROW('Water Data'!G99)),NA())</f>
        <v>#N/A</v>
      </c>
      <c r="P105" s="96" t="e">
        <f ca="true">+IF(AND(ISNUMBER(OFFSET('Water Data'!$H$4,0,10*ROW('Water Data'!H99))),'Data Summary'!CE105="Yes"),100-OFFSET('Water Data'!$H$4,0,10*ROW('Water Data'!H99)),NA())</f>
        <v>#N/A</v>
      </c>
      <c r="Q105" s="96" t="e">
        <f ca="true">+IF(AND(ISNUMBER(OFFSET('Water Data'!$H$6,0,10*ROW('Water Data'!H99))),'Data Summary'!CF105="Yes"),OFFSET('Water Data'!$H$6,0,10*ROW('Water Data'!H99)),NA())</f>
        <v>#N/A</v>
      </c>
      <c r="R105" s="96" t="e">
        <f ca="true">+IF(AND(ISNUMBER(OFFSET('Water Data'!$H$9,0,10*ROW('Water Data'!H99))),'Data Summary'!CG105="Yes"),OFFSET('Water Data'!$H$9,0,10*ROW('Water Data'!H99)),NA())</f>
        <v>#N/A</v>
      </c>
      <c r="S105" s="96" t="e">
        <f ca="true">+IF(AND(ISNUMBER(OFFSET('Water Data'!$I$4,0,10*ROW('Water Data'!I99))),'Data Summary'!CH105="Yes"),100-OFFSET('Water Data'!$I$4,0,10*ROW('Water Data'!I99)),NA())</f>
        <v>#N/A</v>
      </c>
      <c r="T105" s="96" t="e">
        <f ca="true">+IF(AND(ISNUMBER(OFFSET('Water Data'!$I$6,0,10*ROW('Water Data'!I99))),'Data Summary'!CI105="Yes"),OFFSET('Water Data'!$I$6,0,10*ROW('Water Data'!I99)),NA())</f>
        <v>#N/A</v>
      </c>
      <c r="U105" s="96" t="e">
        <f ca="true">+IF(AND(ISNUMBER(OFFSET('Water Data'!$I$9,0,10*ROW('Water Data'!I99))),'Data Summary'!CJ105="Yes"),OFFSET('Water Data'!$I$9,0,10*ROW('Water Data'!I99)),NA())</f>
        <v>#N/A</v>
      </c>
      <c r="V105" s="97" t="e">
        <f ca="true">+IF(AND(ISNUMBER(OFFSET('Sanitation Data'!$D$4,0,10*ROW('Sanitation Data'!D99))),'Data Summary'!CK105="Yes"),100-OFFSET('Sanitation Data'!$D$4,0,10*ROW('Sanitation Data'!D99)),NA())</f>
        <v>#N/A</v>
      </c>
      <c r="W105" s="97" t="e">
        <f ca="true">+IF(AND(ISNUMBER(OFFSET('Sanitation Data'!$D$6,0,10*ROW('Sanitation Data'!D99))),'Data Summary'!CL105="Yes"),OFFSET('Sanitation Data'!$D$6,0,10*ROW('Sanitation Data'!D99)),NA())</f>
        <v>#N/A</v>
      </c>
      <c r="X105" s="97" t="e">
        <f ca="true">+IF(AND(ISNUMBER(OFFSET('Sanitation Data'!$D$10,0,10*ROW('Sanitation Data'!D99))),'Data Summary'!CM105="Yes"),OFFSET('Sanitation Data'!$D$10,0,10*ROW('Sanitation Data'!D99)),NA())</f>
        <v>#N/A</v>
      </c>
      <c r="Y105" s="97" t="e">
        <f ca="true">+IF(AND(ISNUMBER(OFFSET('Sanitation Data'!$D$11,0,10*ROW('Sanitation Data'!D99))),'Data Summary'!CN105="Yes"),OFFSET('Sanitation Data'!$D$11,0,10*ROW('Sanitation Data'!D99)),NA())</f>
        <v>#N/A</v>
      </c>
      <c r="Z105" s="97" t="e">
        <f ca="true">+IF(AND(ISNUMBER(OFFSET('Sanitation Data'!$D$12,0,10*ROW('Sanitation Data'!D99))),'Data Summary'!CO105="Yes"),OFFSET('Sanitation Data'!$D$12,0,10*ROW('Sanitation Data'!D99)),NA())</f>
        <v>#N/A</v>
      </c>
      <c r="AA105" s="97" t="e">
        <f ca="true">+IF(AND(ISNUMBER(OFFSET('Sanitation Data'!$E$4,0,10*ROW('Sanitation Data'!E99))),'Data Summary'!CP105="Yes"),100-OFFSET('Sanitation Data'!$E$4,0,10*ROW('Sanitation Data'!E99)),NA())</f>
        <v>#N/A</v>
      </c>
      <c r="AB105" s="97" t="e">
        <f ca="true">+IF(AND(ISNUMBER(OFFSET('Sanitation Data'!$E$6,0,10*ROW('Sanitation Data'!E99))),'Data Summary'!CQ105="Yes"),OFFSET('Sanitation Data'!$E$6,0,10*ROW('Sanitation Data'!E99)),NA())</f>
        <v>#N/A</v>
      </c>
      <c r="AC105" s="97" t="e">
        <f ca="true">+IF(AND(ISNUMBER(OFFSET('Sanitation Data'!$E$10,0,10*ROW('Sanitation Data'!E99))),'Data Summary'!CR105="Yes"),OFFSET('Sanitation Data'!$E$10,0,10*ROW('Sanitation Data'!E99)),NA())</f>
        <v>#N/A</v>
      </c>
      <c r="AD105" s="97" t="e">
        <f ca="true">+IF(AND(ISNUMBER(OFFSET('Sanitation Data'!$E$11,0,10*ROW('Sanitation Data'!E99))),'Data Summary'!CS105="Yes"),OFFSET('Sanitation Data'!$E$11,0,10*ROW('Sanitation Data'!E99)),NA())</f>
        <v>#N/A</v>
      </c>
      <c r="AE105" s="97" t="e">
        <f ca="true">+IF(AND(ISNUMBER(OFFSET('Sanitation Data'!$E$12,0,10*ROW('Sanitation Data'!E99))),'Data Summary'!CT105="Yes"),OFFSET('Sanitation Data'!$E$12,0,10*ROW('Sanitation Data'!E99)),NA())</f>
        <v>#N/A</v>
      </c>
      <c r="AF105" s="97" t="e">
        <f ca="true">+IF(AND(ISNUMBER(OFFSET('Sanitation Data'!$F$4,0,10*ROW('Sanitation Data'!F99))),'Data Summary'!CU105="Yes"),100-OFFSET('Sanitation Data'!$F$4,0,10*ROW('Sanitation Data'!F99)),NA())</f>
        <v>#N/A</v>
      </c>
      <c r="AG105" s="97" t="e">
        <f ca="true">+IF(AND(ISNUMBER(OFFSET('Sanitation Data'!$F$6,0,10*ROW('Sanitation Data'!F99))),'Data Summary'!CV105="Yes"),OFFSET('Sanitation Data'!$F$6,0,10*ROW('Sanitation Data'!F99)),NA())</f>
        <v>#N/A</v>
      </c>
      <c r="AH105" s="97" t="e">
        <f ca="true">+IF(AND(ISNUMBER(OFFSET('Sanitation Data'!$F$10,0,10*ROW('Sanitation Data'!F99))),'Data Summary'!CW105="Yes"),OFFSET('Sanitation Data'!$F$10,0,10*ROW('Sanitation Data'!F99)),NA())</f>
        <v>#N/A</v>
      </c>
      <c r="AI105" s="97" t="e">
        <f ca="true">+IF(AND(ISNUMBER(OFFSET('Sanitation Data'!$F$11,0,10*ROW('Sanitation Data'!F99))),'Data Summary'!CX105="Yes"),OFFSET('Sanitation Data'!$F$11,0,10*ROW('Sanitation Data'!F99)),NA())</f>
        <v>#N/A</v>
      </c>
      <c r="AJ105" s="97" t="e">
        <f ca="true">+IF(AND(ISNUMBER(OFFSET('Sanitation Data'!$F$12,0,10*ROW('Sanitation Data'!F99))),'Data Summary'!CY105="Yes"),OFFSET('Sanitation Data'!$F$12,0,10*ROW('Sanitation Data'!F99)),NA())</f>
        <v>#N/A</v>
      </c>
      <c r="AK105" s="97" t="e">
        <f ca="true">+IF(AND(ISNUMBER(OFFSET('Sanitation Data'!$G$4,0,10*ROW('Sanitation Data'!G99))),'Data Summary'!CZ105="Yes"),100-OFFSET('Sanitation Data'!$G$4,0,10*ROW('Sanitation Data'!G99)),NA())</f>
        <v>#N/A</v>
      </c>
      <c r="AL105" s="97" t="e">
        <f ca="true">+IF(AND(ISNUMBER(OFFSET('Sanitation Data'!$G$6,0,10*ROW('Sanitation Data'!G99))),'Data Summary'!DA105="Yes"),OFFSET('Sanitation Data'!$G$6,0,10*ROW('Sanitation Data'!G99)),NA())</f>
        <v>#N/A</v>
      </c>
      <c r="AM105" s="97" t="e">
        <f ca="true">+IF(AND(ISNUMBER(OFFSET('Sanitation Data'!$G$10,0,10*ROW('Sanitation Data'!G99))),'Data Summary'!DB105="Yes"),OFFSET('Sanitation Data'!$G$10,0,10*ROW('Sanitation Data'!G99)),NA())</f>
        <v>#N/A</v>
      </c>
      <c r="AN105" s="97" t="e">
        <f ca="true">+IF(AND(ISNUMBER(OFFSET('Sanitation Data'!$G$11,0,10*ROW('Sanitation Data'!G99))),'Data Summary'!DC105="Yes"),OFFSET('Sanitation Data'!$G$11,0,10*ROW('Sanitation Data'!G99)),NA())</f>
        <v>#N/A</v>
      </c>
      <c r="AO105" s="97" t="e">
        <f ca="true">+IF(AND(ISNUMBER(OFFSET('Sanitation Data'!$G$12,0,10*ROW('Sanitation Data'!G99))),'Data Summary'!DD105="Yes"),OFFSET('Sanitation Data'!$G$12,0,10*ROW('Sanitation Data'!G99)),NA())</f>
        <v>#N/A</v>
      </c>
      <c r="AP105" s="97" t="e">
        <f ca="true">+IF(AND(ISNUMBER(OFFSET('Sanitation Data'!$H$4,0,10*ROW('Sanitation Data'!H99))),'Data Summary'!DE105="Yes"),100-OFFSET('Sanitation Data'!$H$4,0,10*ROW('Sanitation Data'!H99)),NA())</f>
        <v>#N/A</v>
      </c>
      <c r="AQ105" s="97" t="e">
        <f ca="true">+IF(AND(ISNUMBER(OFFSET('Sanitation Data'!$H$6,0,10*ROW('Sanitation Data'!H99))),'Data Summary'!DF105="Yes"),OFFSET('Sanitation Data'!$H$6,0,10*ROW('Sanitation Data'!H99)),NA())</f>
        <v>#N/A</v>
      </c>
      <c r="AR105" s="97" t="e">
        <f ca="true">+IF(AND(ISNUMBER(OFFSET('Sanitation Data'!$H$10,0,10*ROW('Sanitation Data'!H99))),'Data Summary'!DG105="Yes"),OFFSET('Sanitation Data'!$H$10,0,10*ROW('Sanitation Data'!H99)),NA())</f>
        <v>#N/A</v>
      </c>
      <c r="AS105" s="97" t="e">
        <f ca="true">+IF(AND(ISNUMBER(OFFSET('Sanitation Data'!$H$11,0,10*ROW('Sanitation Data'!H99))),'Data Summary'!DH105="Yes"),OFFSET('Sanitation Data'!$H$11,0,10*ROW('Sanitation Data'!H99)),NA())</f>
        <v>#N/A</v>
      </c>
      <c r="AT105" s="97" t="e">
        <f ca="true">+IF(AND(ISNUMBER(OFFSET('Sanitation Data'!$H$12,0,10*ROW('Sanitation Data'!H99))),'Data Summary'!DI105="Yes"),OFFSET('Sanitation Data'!$H$12,0,10*ROW('Sanitation Data'!H99)),NA())</f>
        <v>#N/A</v>
      </c>
      <c r="AU105" s="97" t="e">
        <f ca="true">+IF(AND(ISNUMBER(OFFSET('Sanitation Data'!$I$4,0,10*ROW('Sanitation Data'!I99))),'Data Summary'!DJ105="Yes"),100-OFFSET('Sanitation Data'!$I$4,0,10*ROW('Sanitation Data'!I99)),NA())</f>
        <v>#N/A</v>
      </c>
      <c r="AV105" s="97" t="e">
        <f ca="true">+IF(AND(ISNUMBER(OFFSET('Sanitation Data'!$I$6,0,10*ROW('Sanitation Data'!I99))),'Data Summary'!DK105="Yes"),OFFSET('Sanitation Data'!$I$6,0,10*ROW('Sanitation Data'!I99)),NA())</f>
        <v>#N/A</v>
      </c>
      <c r="AW105" s="97" t="e">
        <f ca="true">+IF(AND(ISNUMBER(OFFSET('Sanitation Data'!$I$10,0,10*ROW('Sanitation Data'!I99))),'Data Summary'!DL105="Yes"),OFFSET('Sanitation Data'!$I$10,0,10*ROW('Sanitation Data'!I99)),NA())</f>
        <v>#N/A</v>
      </c>
      <c r="AX105" s="97" t="e">
        <f ca="true">+IF(AND(ISNUMBER(OFFSET('Sanitation Data'!$I$11,0,10*ROW('Sanitation Data'!I99))),'Data Summary'!DM105="Yes"),OFFSET('Sanitation Data'!$I$11,0,10*ROW('Sanitation Data'!I99)),NA())</f>
        <v>#N/A</v>
      </c>
      <c r="AY105" s="97" t="e">
        <f ca="true">+IF(AND(ISNUMBER(OFFSET('Sanitation Data'!$I$12,0,10*ROW('Sanitation Data'!I99))),'Data Summary'!DN105="Yes"),OFFSET('Sanitation Data'!$I$12,0,10*ROW('Sanitation Data'!I99)),NA())</f>
        <v>#N/A</v>
      </c>
      <c r="AZ105" s="98" t="e">
        <f ca="true">+IF(AND(ISNUMBER(OFFSET('Hygiene Data'!$D$5,0,10*ROW('Hygiene Data'!D99))),'Data Summary'!DO105="Yes"),OFFSET('Hygiene Data'!$D$5,0,10*ROW('Hygiene Data'!D99)),NA())</f>
        <v>#N/A</v>
      </c>
      <c r="BA105" s="98" t="e">
        <f ca="true">+IF(AND(ISNUMBER(OFFSET('Hygiene Data'!$D$7,0,10*ROW('Hygiene Data'!D99))),'Data Summary'!DP105="Yes"),OFFSET('Hygiene Data'!$D$7,0,10*ROW('Hygiene Data'!D99)),NA())</f>
        <v>#N/A</v>
      </c>
      <c r="BB105" s="98" t="e">
        <f ca="true">+IF(AND(ISNUMBER(OFFSET('Hygiene Data'!$D$9,0,10*ROW('Hygiene Data'!D99))),'Data Summary'!DQ105="Yes"),OFFSET('Hygiene Data'!$D$9,0,10*ROW('Hygiene Data'!D99)),NA())</f>
        <v>#N/A</v>
      </c>
      <c r="BC105" s="98" t="e">
        <f ca="true">+IF(AND(ISNUMBER(OFFSET('Hygiene Data'!$E$5,0,10*ROW('Hygiene Data'!E99))),'Data Summary'!DR105="Yes"),OFFSET('Hygiene Data'!$E$5,0,10*ROW('Hygiene Data'!E99)),NA())</f>
        <v>#N/A</v>
      </c>
      <c r="BD105" s="98" t="e">
        <f ca="true">+IF(AND(ISNUMBER(OFFSET('Hygiene Data'!$E$7,0,10*ROW('Hygiene Data'!E99))),'Data Summary'!DS105="Yes"),OFFSET('Hygiene Data'!$E$7,0,10*ROW('Hygiene Data'!E99)),NA())</f>
        <v>#N/A</v>
      </c>
      <c r="BE105" s="98" t="e">
        <f ca="true">+IF(AND(ISNUMBER(OFFSET('Hygiene Data'!$E$9,0,10*ROW('Hygiene Data'!E99))),'Data Summary'!DT105="Yes"),OFFSET('Hygiene Data'!$E$9,0,10*ROW('Hygiene Data'!E99)),NA())</f>
        <v>#N/A</v>
      </c>
      <c r="BF105" s="98" t="e">
        <f ca="true">+IF(AND(ISNUMBER(OFFSET('Hygiene Data'!$F$5,0,10*ROW('Hygiene Data'!F99))),'Data Summary'!DU105="Yes"),OFFSET('Hygiene Data'!$F$5,0,10*ROW('Hygiene Data'!F99)),NA())</f>
        <v>#N/A</v>
      </c>
      <c r="BG105" s="98" t="e">
        <f ca="true">+IF(AND(ISNUMBER(OFFSET('Hygiene Data'!$F$7,0,10*ROW('Hygiene Data'!F99))),'Data Summary'!DV105="Yes"),OFFSET('Hygiene Data'!$F$7,0,10*ROW('Hygiene Data'!F99)),NA())</f>
        <v>#N/A</v>
      </c>
      <c r="BH105" s="98" t="e">
        <f ca="true">+IF(AND(ISNUMBER(OFFSET('Hygiene Data'!$F$9,0,10*ROW('Hygiene Data'!F99))),'Data Summary'!DW105="Yes"),OFFSET('Hygiene Data'!$F$9,0,10*ROW('Hygiene Data'!F99)),NA())</f>
        <v>#N/A</v>
      </c>
      <c r="BI105" s="98" t="e">
        <f ca="true">+IF(AND(ISNUMBER(OFFSET('Hygiene Data'!$G$5,0,10*ROW('Hygiene Data'!G99))),'Data Summary'!DX105="Yes"),OFFSET('Hygiene Data'!$G$5,0,10*ROW('Hygiene Data'!G99)),NA())</f>
        <v>#N/A</v>
      </c>
      <c r="BJ105" s="98" t="e">
        <f ca="true">+IF(AND(ISNUMBER(OFFSET('Hygiene Data'!$G$7,0,10*ROW('Hygiene Data'!G99))),'Data Summary'!DY105="Yes"),OFFSET('Hygiene Data'!$G$7,0,10*ROW('Hygiene Data'!G99)),NA())</f>
        <v>#N/A</v>
      </c>
      <c r="BK105" s="98" t="e">
        <f ca="true">+IF(AND(ISNUMBER(OFFSET('Hygiene Data'!$G$9,0,10*ROW('Hygiene Data'!G99))),'Data Summary'!DZ105="Yes"),OFFSET('Hygiene Data'!$G$9,0,10*ROW('Hygiene Data'!G99)),NA())</f>
        <v>#N/A</v>
      </c>
      <c r="BL105" s="98" t="e">
        <f ca="true">+IF(AND(ISNUMBER(OFFSET('Hygiene Data'!$H$5,0,10*ROW('Hygiene Data'!H99))),'Data Summary'!EA105="Yes"),OFFSET('Hygiene Data'!$H$5,0,10*ROW('Hygiene Data'!H99)),NA())</f>
        <v>#N/A</v>
      </c>
      <c r="BM105" s="98" t="e">
        <f ca="true">+IF(AND(ISNUMBER(OFFSET('Hygiene Data'!$H$7,0,10*ROW('Hygiene Data'!H99))),'Data Summary'!EB105="Yes"),OFFSET('Hygiene Data'!$H$7,0,10*ROW('Hygiene Data'!H99)),NA())</f>
        <v>#N/A</v>
      </c>
      <c r="BN105" s="98" t="e">
        <f ca="true">+IF(AND(ISNUMBER(OFFSET('Hygiene Data'!$H$9,0,10*ROW('Hygiene Data'!H99))),'Data Summary'!EC105="Yes"),OFFSET('Hygiene Data'!$H$9,0,10*ROW('Hygiene Data'!H99)),NA())</f>
        <v>#N/A</v>
      </c>
      <c r="BO105" s="98" t="e">
        <f ca="true">+IF(AND(ISNUMBER(OFFSET('Hygiene Data'!$I$5,0,10*ROW('Hygiene Data'!I99))),'Data Summary'!ED105="Yes"),OFFSET('Hygiene Data'!$I$5,0,10*ROW('Hygiene Data'!I99)),NA())</f>
        <v>#N/A</v>
      </c>
      <c r="BP105" s="98" t="e">
        <f ca="true">+IF(AND(ISNUMBER(OFFSET('Hygiene Data'!$I$7,0,10*ROW('Hygiene Data'!I99))),'Data Summary'!EE105="Yes"),OFFSET('Hygiene Data'!$I$7,0,10*ROW('Hygiene Data'!I99)),NA())</f>
        <v>#N/A</v>
      </c>
      <c r="BQ105" s="98" t="e">
        <f ca="true">+IF(AND(ISNUMBER(OFFSET('Hygiene Data'!$I$9,0,10*ROW('Hygiene Data'!I99))),'Data Summary'!EF105="Yes"),OFFSET('Hygiene Data'!$I$9,0,10*ROW('Hygiene Data'!I99)),NA())</f>
        <v>#N/A</v>
      </c>
    </row>
    <row xmlns:x14ac="http://schemas.microsoft.com/office/spreadsheetml/2009/9/ac" r="106" x14ac:dyDescent="0.2">
      <c r="A106" s="339" t="e">
        <f ca="true">+RIGHT('Data Summary'!A106,LEN('Data Summary'!A106)-9)</f>
        <v>#VALUE!</v>
      </c>
      <c r="B106" s="36" t="str">
        <f ca="true">+IF(ISTEXT('Data Summary'!B106),'Data Summary'!B106,"")</f>
        <v/>
      </c>
      <c r="C106" s="338" t="e">
        <f ca="true">+VALUE('Data Summary'!C106)</f>
        <v>#VALUE!</v>
      </c>
      <c r="D106" s="96" t="e">
        <f ca="true">+IF(AND(ISNUMBER(OFFSET('Water Data'!$D$4,0,10*ROW('Water Data'!D100))),'Data Summary'!BS106="Yes"),100-OFFSET('Water Data'!$D$4,0,10*ROW('Water Data'!D100)),NA())</f>
        <v>#N/A</v>
      </c>
      <c r="E106" s="96" t="e">
        <f ca="true">+IF(AND(ISNUMBER(OFFSET('Water Data'!$D$6,0,10*ROW('Water Data'!D100))),'Data Summary'!BT106="Yes"),OFFSET('Water Data'!$D$6,0,10*ROW('Water Data'!D100)),NA())</f>
        <v>#N/A</v>
      </c>
      <c r="F106" s="96" t="e">
        <f ca="true">+IF(AND(ISNUMBER(OFFSET('Water Data'!$D$9,0,10*ROW('Water Data'!D100))),'Data Summary'!BU106="Yes"),OFFSET('Water Data'!$D$9,0,10*ROW('Water Data'!D100)),NA())</f>
        <v>#N/A</v>
      </c>
      <c r="G106" s="96" t="e">
        <f ca="true">+IF(AND(ISNUMBER(OFFSET('Water Data'!$E$4,0,10*ROW('Water Data'!E100))),'Data Summary'!BV106="Yes"),100-OFFSET('Water Data'!$E$4,0,10*ROW('Water Data'!E100)),NA())</f>
        <v>#N/A</v>
      </c>
      <c r="H106" s="96" t="e">
        <f ca="true">+IF(AND(ISNUMBER(OFFSET('Water Data'!$E$6,0,10*ROW('Water Data'!E100))),'Data Summary'!BW106="Yes"),OFFSET('Water Data'!$E$6,0,10*ROW('Water Data'!E100)),NA())</f>
        <v>#N/A</v>
      </c>
      <c r="I106" s="96" t="e">
        <f ca="true">+IF(AND(ISNUMBER(OFFSET('Water Data'!$E$9,0,10*ROW('Water Data'!E100))),'Data Summary'!BX106="Yes"),OFFSET('Water Data'!$E$9,0,10*ROW('Water Data'!E100)),NA())</f>
        <v>#N/A</v>
      </c>
      <c r="J106" s="96" t="e">
        <f ca="true">+IF(AND(ISNUMBER(OFFSET('Water Data'!$F$4,0,10*ROW('Water Data'!F100))),'Data Summary'!BY106="Yes"),100-OFFSET('Water Data'!$F$4,0,10*ROW('Water Data'!F100)),NA())</f>
        <v>#N/A</v>
      </c>
      <c r="K106" s="96" t="e">
        <f ca="true">+IF(AND(ISNUMBER(OFFSET('Water Data'!$F$6,0,10*ROW('Water Data'!F100))),'Data Summary'!BZ106="Yes"),OFFSET('Water Data'!$F$6,0,10*ROW('Water Data'!F100)),NA())</f>
        <v>#N/A</v>
      </c>
      <c r="L106" s="96" t="e">
        <f ca="true">+IF(AND(ISNUMBER(OFFSET('Water Data'!$F$9,0,10*ROW('Water Data'!F100))),'Data Summary'!CA106="Yes"),OFFSET('Water Data'!$F$9,0,10*ROW('Water Data'!F100)),NA())</f>
        <v>#N/A</v>
      </c>
      <c r="M106" s="96" t="e">
        <f ca="true">+IF(AND(ISNUMBER(OFFSET('Water Data'!$G$4,0,10*ROW('Water Data'!G100))),'Data Summary'!CB106="Yes"),100-OFFSET('Water Data'!$G$4,0,10*ROW('Water Data'!G100)),NA())</f>
        <v>#N/A</v>
      </c>
      <c r="N106" s="96" t="e">
        <f ca="true">+IF(AND(ISNUMBER(OFFSET('Water Data'!$G$6,0,10*ROW('Water Data'!G100))),'Data Summary'!CC106="Yes"),OFFSET('Water Data'!$G$6,0,10*ROW('Water Data'!G100)),NA())</f>
        <v>#N/A</v>
      </c>
      <c r="O106" s="96" t="e">
        <f ca="true">+IF(AND(ISNUMBER(OFFSET('Water Data'!$G$9,0,10*ROW('Water Data'!G100))),'Data Summary'!CD106="Yes"),OFFSET('Water Data'!$G$9,0,10*ROW('Water Data'!G100)),NA())</f>
        <v>#N/A</v>
      </c>
      <c r="P106" s="96" t="e">
        <f ca="true">+IF(AND(ISNUMBER(OFFSET('Water Data'!$H$4,0,10*ROW('Water Data'!H100))),'Data Summary'!CE106="Yes"),100-OFFSET('Water Data'!$H$4,0,10*ROW('Water Data'!H100)),NA())</f>
        <v>#N/A</v>
      </c>
      <c r="Q106" s="96" t="e">
        <f ca="true">+IF(AND(ISNUMBER(OFFSET('Water Data'!$H$6,0,10*ROW('Water Data'!H100))),'Data Summary'!CF106="Yes"),OFFSET('Water Data'!$H$6,0,10*ROW('Water Data'!H100)),NA())</f>
        <v>#N/A</v>
      </c>
      <c r="R106" s="96" t="e">
        <f ca="true">+IF(AND(ISNUMBER(OFFSET('Water Data'!$H$9,0,10*ROW('Water Data'!H100))),'Data Summary'!CG106="Yes"),OFFSET('Water Data'!$H$9,0,10*ROW('Water Data'!H100)),NA())</f>
        <v>#N/A</v>
      </c>
      <c r="S106" s="96" t="e">
        <f ca="true">+IF(AND(ISNUMBER(OFFSET('Water Data'!$I$4,0,10*ROW('Water Data'!I100))),'Data Summary'!CH106="Yes"),100-OFFSET('Water Data'!$I$4,0,10*ROW('Water Data'!I100)),NA())</f>
        <v>#N/A</v>
      </c>
      <c r="T106" s="96" t="e">
        <f ca="true">+IF(AND(ISNUMBER(OFFSET('Water Data'!$I$6,0,10*ROW('Water Data'!I100))),'Data Summary'!CI106="Yes"),OFFSET('Water Data'!$I$6,0,10*ROW('Water Data'!I100)),NA())</f>
        <v>#N/A</v>
      </c>
      <c r="U106" s="96" t="e">
        <f ca="true">+IF(AND(ISNUMBER(OFFSET('Water Data'!$I$9,0,10*ROW('Water Data'!I100))),'Data Summary'!CJ106="Yes"),OFFSET('Water Data'!$I$9,0,10*ROW('Water Data'!I100)),NA())</f>
        <v>#N/A</v>
      </c>
      <c r="V106" s="97" t="e">
        <f ca="true">+IF(AND(ISNUMBER(OFFSET('Sanitation Data'!$D$4,0,10*ROW('Sanitation Data'!D100))),'Data Summary'!CK106="Yes"),100-OFFSET('Sanitation Data'!$D$4,0,10*ROW('Sanitation Data'!D100)),NA())</f>
        <v>#N/A</v>
      </c>
      <c r="W106" s="97" t="e">
        <f ca="true">+IF(AND(ISNUMBER(OFFSET('Sanitation Data'!$D$6,0,10*ROW('Sanitation Data'!D100))),'Data Summary'!CL106="Yes"),OFFSET('Sanitation Data'!$D$6,0,10*ROW('Sanitation Data'!D100)),NA())</f>
        <v>#N/A</v>
      </c>
      <c r="X106" s="97" t="e">
        <f ca="true">+IF(AND(ISNUMBER(OFFSET('Sanitation Data'!$D$10,0,10*ROW('Sanitation Data'!D100))),'Data Summary'!CM106="Yes"),OFFSET('Sanitation Data'!$D$10,0,10*ROW('Sanitation Data'!D100)),NA())</f>
        <v>#N/A</v>
      </c>
      <c r="Y106" s="97" t="e">
        <f ca="true">+IF(AND(ISNUMBER(OFFSET('Sanitation Data'!$D$11,0,10*ROW('Sanitation Data'!D100))),'Data Summary'!CN106="Yes"),OFFSET('Sanitation Data'!$D$11,0,10*ROW('Sanitation Data'!D100)),NA())</f>
        <v>#N/A</v>
      </c>
      <c r="Z106" s="97" t="e">
        <f ca="true">+IF(AND(ISNUMBER(OFFSET('Sanitation Data'!$D$12,0,10*ROW('Sanitation Data'!D100))),'Data Summary'!CO106="Yes"),OFFSET('Sanitation Data'!$D$12,0,10*ROW('Sanitation Data'!D100)),NA())</f>
        <v>#N/A</v>
      </c>
      <c r="AA106" s="97" t="e">
        <f ca="true">+IF(AND(ISNUMBER(OFFSET('Sanitation Data'!$E$4,0,10*ROW('Sanitation Data'!E100))),'Data Summary'!CP106="Yes"),100-OFFSET('Sanitation Data'!$E$4,0,10*ROW('Sanitation Data'!E100)),NA())</f>
        <v>#N/A</v>
      </c>
      <c r="AB106" s="97" t="e">
        <f ca="true">+IF(AND(ISNUMBER(OFFSET('Sanitation Data'!$E$6,0,10*ROW('Sanitation Data'!E100))),'Data Summary'!CQ106="Yes"),OFFSET('Sanitation Data'!$E$6,0,10*ROW('Sanitation Data'!E100)),NA())</f>
        <v>#N/A</v>
      </c>
      <c r="AC106" s="97" t="e">
        <f ca="true">+IF(AND(ISNUMBER(OFFSET('Sanitation Data'!$E$10,0,10*ROW('Sanitation Data'!E100))),'Data Summary'!CR106="Yes"),OFFSET('Sanitation Data'!$E$10,0,10*ROW('Sanitation Data'!E100)),NA())</f>
        <v>#N/A</v>
      </c>
      <c r="AD106" s="97" t="e">
        <f ca="true">+IF(AND(ISNUMBER(OFFSET('Sanitation Data'!$E$11,0,10*ROW('Sanitation Data'!E100))),'Data Summary'!CS106="Yes"),OFFSET('Sanitation Data'!$E$11,0,10*ROW('Sanitation Data'!E100)),NA())</f>
        <v>#N/A</v>
      </c>
      <c r="AE106" s="97" t="e">
        <f ca="true">+IF(AND(ISNUMBER(OFFSET('Sanitation Data'!$E$12,0,10*ROW('Sanitation Data'!E100))),'Data Summary'!CT106="Yes"),OFFSET('Sanitation Data'!$E$12,0,10*ROW('Sanitation Data'!E100)),NA())</f>
        <v>#N/A</v>
      </c>
      <c r="AF106" s="97" t="e">
        <f ca="true">+IF(AND(ISNUMBER(OFFSET('Sanitation Data'!$F$4,0,10*ROW('Sanitation Data'!F100))),'Data Summary'!CU106="Yes"),100-OFFSET('Sanitation Data'!$F$4,0,10*ROW('Sanitation Data'!F100)),NA())</f>
        <v>#N/A</v>
      </c>
      <c r="AG106" s="97" t="e">
        <f ca="true">+IF(AND(ISNUMBER(OFFSET('Sanitation Data'!$F$6,0,10*ROW('Sanitation Data'!F100))),'Data Summary'!CV106="Yes"),OFFSET('Sanitation Data'!$F$6,0,10*ROW('Sanitation Data'!F100)),NA())</f>
        <v>#N/A</v>
      </c>
      <c r="AH106" s="97" t="e">
        <f ca="true">+IF(AND(ISNUMBER(OFFSET('Sanitation Data'!$F$10,0,10*ROW('Sanitation Data'!F100))),'Data Summary'!CW106="Yes"),OFFSET('Sanitation Data'!$F$10,0,10*ROW('Sanitation Data'!F100)),NA())</f>
        <v>#N/A</v>
      </c>
      <c r="AI106" s="97" t="e">
        <f ca="true">+IF(AND(ISNUMBER(OFFSET('Sanitation Data'!$F$11,0,10*ROW('Sanitation Data'!F100))),'Data Summary'!CX106="Yes"),OFFSET('Sanitation Data'!$F$11,0,10*ROW('Sanitation Data'!F100)),NA())</f>
        <v>#N/A</v>
      </c>
      <c r="AJ106" s="97" t="e">
        <f ca="true">+IF(AND(ISNUMBER(OFFSET('Sanitation Data'!$F$12,0,10*ROW('Sanitation Data'!F100))),'Data Summary'!CY106="Yes"),OFFSET('Sanitation Data'!$F$12,0,10*ROW('Sanitation Data'!F100)),NA())</f>
        <v>#N/A</v>
      </c>
      <c r="AK106" s="97" t="e">
        <f ca="true">+IF(AND(ISNUMBER(OFFSET('Sanitation Data'!$G$4,0,10*ROW('Sanitation Data'!G100))),'Data Summary'!CZ106="Yes"),100-OFFSET('Sanitation Data'!$G$4,0,10*ROW('Sanitation Data'!G100)),NA())</f>
        <v>#N/A</v>
      </c>
      <c r="AL106" s="97" t="e">
        <f ca="true">+IF(AND(ISNUMBER(OFFSET('Sanitation Data'!$G$6,0,10*ROW('Sanitation Data'!G100))),'Data Summary'!DA106="Yes"),OFFSET('Sanitation Data'!$G$6,0,10*ROW('Sanitation Data'!G100)),NA())</f>
        <v>#N/A</v>
      </c>
      <c r="AM106" s="97" t="e">
        <f ca="true">+IF(AND(ISNUMBER(OFFSET('Sanitation Data'!$G$10,0,10*ROW('Sanitation Data'!G100))),'Data Summary'!DB106="Yes"),OFFSET('Sanitation Data'!$G$10,0,10*ROW('Sanitation Data'!G100)),NA())</f>
        <v>#N/A</v>
      </c>
      <c r="AN106" s="97" t="e">
        <f ca="true">+IF(AND(ISNUMBER(OFFSET('Sanitation Data'!$G$11,0,10*ROW('Sanitation Data'!G100))),'Data Summary'!DC106="Yes"),OFFSET('Sanitation Data'!$G$11,0,10*ROW('Sanitation Data'!G100)),NA())</f>
        <v>#N/A</v>
      </c>
      <c r="AO106" s="97" t="e">
        <f ca="true">+IF(AND(ISNUMBER(OFFSET('Sanitation Data'!$G$12,0,10*ROW('Sanitation Data'!G100))),'Data Summary'!DD106="Yes"),OFFSET('Sanitation Data'!$G$12,0,10*ROW('Sanitation Data'!G100)),NA())</f>
        <v>#N/A</v>
      </c>
      <c r="AP106" s="97" t="e">
        <f ca="true">+IF(AND(ISNUMBER(OFFSET('Sanitation Data'!$H$4,0,10*ROW('Sanitation Data'!H100))),'Data Summary'!DE106="Yes"),100-OFFSET('Sanitation Data'!$H$4,0,10*ROW('Sanitation Data'!H100)),NA())</f>
        <v>#N/A</v>
      </c>
      <c r="AQ106" s="97" t="e">
        <f ca="true">+IF(AND(ISNUMBER(OFFSET('Sanitation Data'!$H$6,0,10*ROW('Sanitation Data'!H100))),'Data Summary'!DF106="Yes"),OFFSET('Sanitation Data'!$H$6,0,10*ROW('Sanitation Data'!H100)),NA())</f>
        <v>#N/A</v>
      </c>
      <c r="AR106" s="97" t="e">
        <f ca="true">+IF(AND(ISNUMBER(OFFSET('Sanitation Data'!$H$10,0,10*ROW('Sanitation Data'!H100))),'Data Summary'!DG106="Yes"),OFFSET('Sanitation Data'!$H$10,0,10*ROW('Sanitation Data'!H100)),NA())</f>
        <v>#N/A</v>
      </c>
      <c r="AS106" s="97" t="e">
        <f ca="true">+IF(AND(ISNUMBER(OFFSET('Sanitation Data'!$H$11,0,10*ROW('Sanitation Data'!H100))),'Data Summary'!DH106="Yes"),OFFSET('Sanitation Data'!$H$11,0,10*ROW('Sanitation Data'!H100)),NA())</f>
        <v>#N/A</v>
      </c>
      <c r="AT106" s="97" t="e">
        <f ca="true">+IF(AND(ISNUMBER(OFFSET('Sanitation Data'!$H$12,0,10*ROW('Sanitation Data'!H100))),'Data Summary'!DI106="Yes"),OFFSET('Sanitation Data'!$H$12,0,10*ROW('Sanitation Data'!H100)),NA())</f>
        <v>#N/A</v>
      </c>
      <c r="AU106" s="97" t="e">
        <f ca="true">+IF(AND(ISNUMBER(OFFSET('Sanitation Data'!$I$4,0,10*ROW('Sanitation Data'!I100))),'Data Summary'!DJ106="Yes"),100-OFFSET('Sanitation Data'!$I$4,0,10*ROW('Sanitation Data'!I100)),NA())</f>
        <v>#N/A</v>
      </c>
      <c r="AV106" s="97" t="e">
        <f ca="true">+IF(AND(ISNUMBER(OFFSET('Sanitation Data'!$I$6,0,10*ROW('Sanitation Data'!I100))),'Data Summary'!DK106="Yes"),OFFSET('Sanitation Data'!$I$6,0,10*ROW('Sanitation Data'!I100)),NA())</f>
        <v>#N/A</v>
      </c>
      <c r="AW106" s="97" t="e">
        <f ca="true">+IF(AND(ISNUMBER(OFFSET('Sanitation Data'!$I$10,0,10*ROW('Sanitation Data'!I100))),'Data Summary'!DL106="Yes"),OFFSET('Sanitation Data'!$I$10,0,10*ROW('Sanitation Data'!I100)),NA())</f>
        <v>#N/A</v>
      </c>
      <c r="AX106" s="97" t="e">
        <f ca="true">+IF(AND(ISNUMBER(OFFSET('Sanitation Data'!$I$11,0,10*ROW('Sanitation Data'!I100))),'Data Summary'!DM106="Yes"),OFFSET('Sanitation Data'!$I$11,0,10*ROW('Sanitation Data'!I100)),NA())</f>
        <v>#N/A</v>
      </c>
      <c r="AY106" s="97" t="e">
        <f ca="true">+IF(AND(ISNUMBER(OFFSET('Sanitation Data'!$I$12,0,10*ROW('Sanitation Data'!I100))),'Data Summary'!DN106="Yes"),OFFSET('Sanitation Data'!$I$12,0,10*ROW('Sanitation Data'!I100)),NA())</f>
        <v>#N/A</v>
      </c>
      <c r="AZ106" s="98" t="e">
        <f ca="true">+IF(AND(ISNUMBER(OFFSET('Hygiene Data'!$D$5,0,10*ROW('Hygiene Data'!D100))),'Data Summary'!DO106="Yes"),OFFSET('Hygiene Data'!$D$5,0,10*ROW('Hygiene Data'!D100)),NA())</f>
        <v>#N/A</v>
      </c>
      <c r="BA106" s="98" t="e">
        <f ca="true">+IF(AND(ISNUMBER(OFFSET('Hygiene Data'!$D$7,0,10*ROW('Hygiene Data'!D100))),'Data Summary'!DP106="Yes"),OFFSET('Hygiene Data'!$D$7,0,10*ROW('Hygiene Data'!D100)),NA())</f>
        <v>#N/A</v>
      </c>
      <c r="BB106" s="98" t="e">
        <f ca="true">+IF(AND(ISNUMBER(OFFSET('Hygiene Data'!$D$9,0,10*ROW('Hygiene Data'!D100))),'Data Summary'!DQ106="Yes"),OFFSET('Hygiene Data'!$D$9,0,10*ROW('Hygiene Data'!D100)),NA())</f>
        <v>#N/A</v>
      </c>
      <c r="BC106" s="98" t="e">
        <f ca="true">+IF(AND(ISNUMBER(OFFSET('Hygiene Data'!$E$5,0,10*ROW('Hygiene Data'!E100))),'Data Summary'!DR106="Yes"),OFFSET('Hygiene Data'!$E$5,0,10*ROW('Hygiene Data'!E100)),NA())</f>
        <v>#N/A</v>
      </c>
      <c r="BD106" s="98" t="e">
        <f ca="true">+IF(AND(ISNUMBER(OFFSET('Hygiene Data'!$E$7,0,10*ROW('Hygiene Data'!E100))),'Data Summary'!DS106="Yes"),OFFSET('Hygiene Data'!$E$7,0,10*ROW('Hygiene Data'!E100)),NA())</f>
        <v>#N/A</v>
      </c>
      <c r="BE106" s="98" t="e">
        <f ca="true">+IF(AND(ISNUMBER(OFFSET('Hygiene Data'!$E$9,0,10*ROW('Hygiene Data'!E100))),'Data Summary'!DT106="Yes"),OFFSET('Hygiene Data'!$E$9,0,10*ROW('Hygiene Data'!E100)),NA())</f>
        <v>#N/A</v>
      </c>
      <c r="BF106" s="98" t="e">
        <f ca="true">+IF(AND(ISNUMBER(OFFSET('Hygiene Data'!$F$5,0,10*ROW('Hygiene Data'!F100))),'Data Summary'!DU106="Yes"),OFFSET('Hygiene Data'!$F$5,0,10*ROW('Hygiene Data'!F100)),NA())</f>
        <v>#N/A</v>
      </c>
      <c r="BG106" s="98" t="e">
        <f ca="true">+IF(AND(ISNUMBER(OFFSET('Hygiene Data'!$F$7,0,10*ROW('Hygiene Data'!F100))),'Data Summary'!DV106="Yes"),OFFSET('Hygiene Data'!$F$7,0,10*ROW('Hygiene Data'!F100)),NA())</f>
        <v>#N/A</v>
      </c>
      <c r="BH106" s="98" t="e">
        <f ca="true">+IF(AND(ISNUMBER(OFFSET('Hygiene Data'!$F$9,0,10*ROW('Hygiene Data'!F100))),'Data Summary'!DW106="Yes"),OFFSET('Hygiene Data'!$F$9,0,10*ROW('Hygiene Data'!F100)),NA())</f>
        <v>#N/A</v>
      </c>
      <c r="BI106" s="98" t="e">
        <f ca="true">+IF(AND(ISNUMBER(OFFSET('Hygiene Data'!$G$5,0,10*ROW('Hygiene Data'!G100))),'Data Summary'!DX106="Yes"),OFFSET('Hygiene Data'!$G$5,0,10*ROW('Hygiene Data'!G100)),NA())</f>
        <v>#N/A</v>
      </c>
      <c r="BJ106" s="98" t="e">
        <f ca="true">+IF(AND(ISNUMBER(OFFSET('Hygiene Data'!$G$7,0,10*ROW('Hygiene Data'!G100))),'Data Summary'!DY106="Yes"),OFFSET('Hygiene Data'!$G$7,0,10*ROW('Hygiene Data'!G100)),NA())</f>
        <v>#N/A</v>
      </c>
      <c r="BK106" s="98" t="e">
        <f ca="true">+IF(AND(ISNUMBER(OFFSET('Hygiene Data'!$G$9,0,10*ROW('Hygiene Data'!G100))),'Data Summary'!DZ106="Yes"),OFFSET('Hygiene Data'!$G$9,0,10*ROW('Hygiene Data'!G100)),NA())</f>
        <v>#N/A</v>
      </c>
      <c r="BL106" s="98" t="e">
        <f ca="true">+IF(AND(ISNUMBER(OFFSET('Hygiene Data'!$H$5,0,10*ROW('Hygiene Data'!H100))),'Data Summary'!EA106="Yes"),OFFSET('Hygiene Data'!$H$5,0,10*ROW('Hygiene Data'!H100)),NA())</f>
        <v>#N/A</v>
      </c>
      <c r="BM106" s="98" t="e">
        <f ca="true">+IF(AND(ISNUMBER(OFFSET('Hygiene Data'!$H$7,0,10*ROW('Hygiene Data'!H100))),'Data Summary'!EB106="Yes"),OFFSET('Hygiene Data'!$H$7,0,10*ROW('Hygiene Data'!H100)),NA())</f>
        <v>#N/A</v>
      </c>
      <c r="BN106" s="98" t="e">
        <f ca="true">+IF(AND(ISNUMBER(OFFSET('Hygiene Data'!$H$9,0,10*ROW('Hygiene Data'!H100))),'Data Summary'!EC106="Yes"),OFFSET('Hygiene Data'!$H$9,0,10*ROW('Hygiene Data'!H100)),NA())</f>
        <v>#N/A</v>
      </c>
      <c r="BO106" s="98" t="e">
        <f ca="true">+IF(AND(ISNUMBER(OFFSET('Hygiene Data'!$I$5,0,10*ROW('Hygiene Data'!I100))),'Data Summary'!ED106="Yes"),OFFSET('Hygiene Data'!$I$5,0,10*ROW('Hygiene Data'!I100)),NA())</f>
        <v>#N/A</v>
      </c>
      <c r="BP106" s="98" t="e">
        <f ca="true">+IF(AND(ISNUMBER(OFFSET('Hygiene Data'!$I$7,0,10*ROW('Hygiene Data'!I100))),'Data Summary'!EE106="Yes"),OFFSET('Hygiene Data'!$I$7,0,10*ROW('Hygiene Data'!I100)),NA())</f>
        <v>#N/A</v>
      </c>
      <c r="BQ106" s="98" t="e">
        <f ca="true">+IF(AND(ISNUMBER(OFFSET('Hygiene Data'!$I$9,0,10*ROW('Hygiene Data'!I100))),'Data Summary'!EF106="Yes"),OFFSET('Hygiene Data'!$I$9,0,10*ROW('Hygiene Data'!I100)),NA())</f>
        <v>#N/A</v>
      </c>
    </row>
    <row xmlns:x14ac="http://schemas.microsoft.com/office/spreadsheetml/2009/9/ac" r="107" x14ac:dyDescent="0.2">
      <c r="A107" s="339" t="e">
        <f ca="true">+RIGHT('Data Summary'!A107,LEN('Data Summary'!A107)-9)</f>
        <v>#VALUE!</v>
      </c>
      <c r="B107" s="36" t="str">
        <f ca="true">+IF(ISTEXT('Data Summary'!B107),'Data Summary'!B107,"")</f>
        <v/>
      </c>
      <c r="C107" s="338" t="e">
        <f ca="true">+VALUE('Data Summary'!C107)</f>
        <v>#VALUE!</v>
      </c>
      <c r="D107" s="96" t="e">
        <f ca="true">+IF(AND(ISNUMBER(OFFSET('Water Data'!$D$4,0,10*ROW('Water Data'!D101))),'Data Summary'!BS107="Yes"),100-OFFSET('Water Data'!$D$4,0,10*ROW('Water Data'!D101)),NA())</f>
        <v>#N/A</v>
      </c>
      <c r="E107" s="96" t="e">
        <f ca="true">+IF(AND(ISNUMBER(OFFSET('Water Data'!$D$6,0,10*ROW('Water Data'!D101))),'Data Summary'!BT107="Yes"),OFFSET('Water Data'!$D$6,0,10*ROW('Water Data'!D101)),NA())</f>
        <v>#N/A</v>
      </c>
      <c r="F107" s="96" t="e">
        <f ca="true">+IF(AND(ISNUMBER(OFFSET('Water Data'!$D$9,0,10*ROW('Water Data'!D101))),'Data Summary'!BU107="Yes"),OFFSET('Water Data'!$D$9,0,10*ROW('Water Data'!D101)),NA())</f>
        <v>#N/A</v>
      </c>
      <c r="G107" s="96" t="e">
        <f ca="true">+IF(AND(ISNUMBER(OFFSET('Water Data'!$E$4,0,10*ROW('Water Data'!E101))),'Data Summary'!BV107="Yes"),100-OFFSET('Water Data'!$E$4,0,10*ROW('Water Data'!E101)),NA())</f>
        <v>#N/A</v>
      </c>
      <c r="H107" s="96" t="e">
        <f ca="true">+IF(AND(ISNUMBER(OFFSET('Water Data'!$E$6,0,10*ROW('Water Data'!E101))),'Data Summary'!BW107="Yes"),OFFSET('Water Data'!$E$6,0,10*ROW('Water Data'!E101)),NA())</f>
        <v>#N/A</v>
      </c>
      <c r="I107" s="96" t="e">
        <f ca="true">+IF(AND(ISNUMBER(OFFSET('Water Data'!$E$9,0,10*ROW('Water Data'!E101))),'Data Summary'!BX107="Yes"),OFFSET('Water Data'!$E$9,0,10*ROW('Water Data'!E101)),NA())</f>
        <v>#N/A</v>
      </c>
      <c r="J107" s="96" t="e">
        <f ca="true">+IF(AND(ISNUMBER(OFFSET('Water Data'!$F$4,0,10*ROW('Water Data'!F101))),'Data Summary'!BY107="Yes"),100-OFFSET('Water Data'!$F$4,0,10*ROW('Water Data'!F101)),NA())</f>
        <v>#N/A</v>
      </c>
      <c r="K107" s="96" t="e">
        <f ca="true">+IF(AND(ISNUMBER(OFFSET('Water Data'!$F$6,0,10*ROW('Water Data'!F101))),'Data Summary'!BZ107="Yes"),OFFSET('Water Data'!$F$6,0,10*ROW('Water Data'!F101)),NA())</f>
        <v>#N/A</v>
      </c>
      <c r="L107" s="96" t="e">
        <f ca="true">+IF(AND(ISNUMBER(OFFSET('Water Data'!$F$9,0,10*ROW('Water Data'!F101))),'Data Summary'!CA107="Yes"),OFFSET('Water Data'!$F$9,0,10*ROW('Water Data'!F101)),NA())</f>
        <v>#N/A</v>
      </c>
      <c r="M107" s="96" t="e">
        <f ca="true">+IF(AND(ISNUMBER(OFFSET('Water Data'!$G$4,0,10*ROW('Water Data'!G101))),'Data Summary'!CB107="Yes"),100-OFFSET('Water Data'!$G$4,0,10*ROW('Water Data'!G101)),NA())</f>
        <v>#N/A</v>
      </c>
      <c r="N107" s="96" t="e">
        <f ca="true">+IF(AND(ISNUMBER(OFFSET('Water Data'!$G$6,0,10*ROW('Water Data'!G101))),'Data Summary'!CC107="Yes"),OFFSET('Water Data'!$G$6,0,10*ROW('Water Data'!G101)),NA())</f>
        <v>#N/A</v>
      </c>
      <c r="O107" s="96" t="e">
        <f ca="true">+IF(AND(ISNUMBER(OFFSET('Water Data'!$G$9,0,10*ROW('Water Data'!G101))),'Data Summary'!CD107="Yes"),OFFSET('Water Data'!$G$9,0,10*ROW('Water Data'!G101)),NA())</f>
        <v>#N/A</v>
      </c>
      <c r="P107" s="96" t="e">
        <f ca="true">+IF(AND(ISNUMBER(OFFSET('Water Data'!$H$4,0,10*ROW('Water Data'!H101))),'Data Summary'!CE107="Yes"),100-OFFSET('Water Data'!$H$4,0,10*ROW('Water Data'!H101)),NA())</f>
        <v>#N/A</v>
      </c>
      <c r="Q107" s="96" t="e">
        <f ca="true">+IF(AND(ISNUMBER(OFFSET('Water Data'!$H$6,0,10*ROW('Water Data'!H101))),'Data Summary'!CF107="Yes"),OFFSET('Water Data'!$H$6,0,10*ROW('Water Data'!H101)),NA())</f>
        <v>#N/A</v>
      </c>
      <c r="R107" s="96" t="e">
        <f ca="true">+IF(AND(ISNUMBER(OFFSET('Water Data'!$H$9,0,10*ROW('Water Data'!H101))),'Data Summary'!CG107="Yes"),OFFSET('Water Data'!$H$9,0,10*ROW('Water Data'!H101)),NA())</f>
        <v>#N/A</v>
      </c>
      <c r="S107" s="96" t="e">
        <f ca="true">+IF(AND(ISNUMBER(OFFSET('Water Data'!$I$4,0,10*ROW('Water Data'!I101))),'Data Summary'!CH107="Yes"),100-OFFSET('Water Data'!$I$4,0,10*ROW('Water Data'!I101)),NA())</f>
        <v>#N/A</v>
      </c>
      <c r="T107" s="96" t="e">
        <f ca="true">+IF(AND(ISNUMBER(OFFSET('Water Data'!$I$6,0,10*ROW('Water Data'!I101))),'Data Summary'!CI107="Yes"),OFFSET('Water Data'!$I$6,0,10*ROW('Water Data'!I101)),NA())</f>
        <v>#N/A</v>
      </c>
      <c r="U107" s="96" t="e">
        <f ca="true">+IF(AND(ISNUMBER(OFFSET('Water Data'!$I$9,0,10*ROW('Water Data'!I101))),'Data Summary'!CJ107="Yes"),OFFSET('Water Data'!$I$9,0,10*ROW('Water Data'!I101)),NA())</f>
        <v>#N/A</v>
      </c>
      <c r="V107" s="97" t="e">
        <f ca="true">+IF(AND(ISNUMBER(OFFSET('Sanitation Data'!$D$4,0,10*ROW('Sanitation Data'!D101))),'Data Summary'!CK107="Yes"),100-OFFSET('Sanitation Data'!$D$4,0,10*ROW('Sanitation Data'!D101)),NA())</f>
        <v>#N/A</v>
      </c>
      <c r="W107" s="97" t="e">
        <f ca="true">+IF(AND(ISNUMBER(OFFSET('Sanitation Data'!$D$6,0,10*ROW('Sanitation Data'!D101))),'Data Summary'!CL107="Yes"),OFFSET('Sanitation Data'!$D$6,0,10*ROW('Sanitation Data'!D101)),NA())</f>
        <v>#N/A</v>
      </c>
      <c r="X107" s="97" t="e">
        <f ca="true">+IF(AND(ISNUMBER(OFFSET('Sanitation Data'!$D$10,0,10*ROW('Sanitation Data'!D101))),'Data Summary'!CM107="Yes"),OFFSET('Sanitation Data'!$D$10,0,10*ROW('Sanitation Data'!D101)),NA())</f>
        <v>#N/A</v>
      </c>
      <c r="Y107" s="97" t="e">
        <f ca="true">+IF(AND(ISNUMBER(OFFSET('Sanitation Data'!$D$11,0,10*ROW('Sanitation Data'!D101))),'Data Summary'!CN107="Yes"),OFFSET('Sanitation Data'!$D$11,0,10*ROW('Sanitation Data'!D101)),NA())</f>
        <v>#N/A</v>
      </c>
      <c r="Z107" s="97" t="e">
        <f ca="true">+IF(AND(ISNUMBER(OFFSET('Sanitation Data'!$D$12,0,10*ROW('Sanitation Data'!D101))),'Data Summary'!CO107="Yes"),OFFSET('Sanitation Data'!$D$12,0,10*ROW('Sanitation Data'!D101)),NA())</f>
        <v>#N/A</v>
      </c>
      <c r="AA107" s="97" t="e">
        <f ca="true">+IF(AND(ISNUMBER(OFFSET('Sanitation Data'!$E$4,0,10*ROW('Sanitation Data'!E101))),'Data Summary'!CP107="Yes"),100-OFFSET('Sanitation Data'!$E$4,0,10*ROW('Sanitation Data'!E101)),NA())</f>
        <v>#N/A</v>
      </c>
      <c r="AB107" s="97" t="e">
        <f ca="true">+IF(AND(ISNUMBER(OFFSET('Sanitation Data'!$E$6,0,10*ROW('Sanitation Data'!E101))),'Data Summary'!CQ107="Yes"),OFFSET('Sanitation Data'!$E$6,0,10*ROW('Sanitation Data'!E101)),NA())</f>
        <v>#N/A</v>
      </c>
      <c r="AC107" s="97" t="e">
        <f ca="true">+IF(AND(ISNUMBER(OFFSET('Sanitation Data'!$E$10,0,10*ROW('Sanitation Data'!E101))),'Data Summary'!CR107="Yes"),OFFSET('Sanitation Data'!$E$10,0,10*ROW('Sanitation Data'!E101)),NA())</f>
        <v>#N/A</v>
      </c>
      <c r="AD107" s="97" t="e">
        <f ca="true">+IF(AND(ISNUMBER(OFFSET('Sanitation Data'!$E$11,0,10*ROW('Sanitation Data'!E101))),'Data Summary'!CS107="Yes"),OFFSET('Sanitation Data'!$E$11,0,10*ROW('Sanitation Data'!E101)),NA())</f>
        <v>#N/A</v>
      </c>
      <c r="AE107" s="97" t="e">
        <f ca="true">+IF(AND(ISNUMBER(OFFSET('Sanitation Data'!$E$12,0,10*ROW('Sanitation Data'!E101))),'Data Summary'!CT107="Yes"),OFFSET('Sanitation Data'!$E$12,0,10*ROW('Sanitation Data'!E101)),NA())</f>
        <v>#N/A</v>
      </c>
      <c r="AF107" s="97" t="e">
        <f ca="true">+IF(AND(ISNUMBER(OFFSET('Sanitation Data'!$F$4,0,10*ROW('Sanitation Data'!F101))),'Data Summary'!CU107="Yes"),100-OFFSET('Sanitation Data'!$F$4,0,10*ROW('Sanitation Data'!F101)),NA())</f>
        <v>#N/A</v>
      </c>
      <c r="AG107" s="97" t="e">
        <f ca="true">+IF(AND(ISNUMBER(OFFSET('Sanitation Data'!$F$6,0,10*ROW('Sanitation Data'!F101))),'Data Summary'!CV107="Yes"),OFFSET('Sanitation Data'!$F$6,0,10*ROW('Sanitation Data'!F101)),NA())</f>
        <v>#N/A</v>
      </c>
      <c r="AH107" s="97" t="e">
        <f ca="true">+IF(AND(ISNUMBER(OFFSET('Sanitation Data'!$F$10,0,10*ROW('Sanitation Data'!F101))),'Data Summary'!CW107="Yes"),OFFSET('Sanitation Data'!$F$10,0,10*ROW('Sanitation Data'!F101)),NA())</f>
        <v>#N/A</v>
      </c>
      <c r="AI107" s="97" t="e">
        <f ca="true">+IF(AND(ISNUMBER(OFFSET('Sanitation Data'!$F$11,0,10*ROW('Sanitation Data'!F101))),'Data Summary'!CX107="Yes"),OFFSET('Sanitation Data'!$F$11,0,10*ROW('Sanitation Data'!F101)),NA())</f>
        <v>#N/A</v>
      </c>
      <c r="AJ107" s="97" t="e">
        <f ca="true">+IF(AND(ISNUMBER(OFFSET('Sanitation Data'!$F$12,0,10*ROW('Sanitation Data'!F101))),'Data Summary'!CY107="Yes"),OFFSET('Sanitation Data'!$F$12,0,10*ROW('Sanitation Data'!F101)),NA())</f>
        <v>#N/A</v>
      </c>
      <c r="AK107" s="97" t="e">
        <f ca="true">+IF(AND(ISNUMBER(OFFSET('Sanitation Data'!$G$4,0,10*ROW('Sanitation Data'!G101))),'Data Summary'!CZ107="Yes"),100-OFFSET('Sanitation Data'!$G$4,0,10*ROW('Sanitation Data'!G101)),NA())</f>
        <v>#N/A</v>
      </c>
      <c r="AL107" s="97" t="e">
        <f ca="true">+IF(AND(ISNUMBER(OFFSET('Sanitation Data'!$G$6,0,10*ROW('Sanitation Data'!G101))),'Data Summary'!DA107="Yes"),OFFSET('Sanitation Data'!$G$6,0,10*ROW('Sanitation Data'!G101)),NA())</f>
        <v>#N/A</v>
      </c>
      <c r="AM107" s="97" t="e">
        <f ca="true">+IF(AND(ISNUMBER(OFFSET('Sanitation Data'!$G$10,0,10*ROW('Sanitation Data'!G101))),'Data Summary'!DB107="Yes"),OFFSET('Sanitation Data'!$G$10,0,10*ROW('Sanitation Data'!G101)),NA())</f>
        <v>#N/A</v>
      </c>
      <c r="AN107" s="97" t="e">
        <f ca="true">+IF(AND(ISNUMBER(OFFSET('Sanitation Data'!$G$11,0,10*ROW('Sanitation Data'!G101))),'Data Summary'!DC107="Yes"),OFFSET('Sanitation Data'!$G$11,0,10*ROW('Sanitation Data'!G101)),NA())</f>
        <v>#N/A</v>
      </c>
      <c r="AO107" s="97" t="e">
        <f ca="true">+IF(AND(ISNUMBER(OFFSET('Sanitation Data'!$G$12,0,10*ROW('Sanitation Data'!G101))),'Data Summary'!DD107="Yes"),OFFSET('Sanitation Data'!$G$12,0,10*ROW('Sanitation Data'!G101)),NA())</f>
        <v>#N/A</v>
      </c>
      <c r="AP107" s="97" t="e">
        <f ca="true">+IF(AND(ISNUMBER(OFFSET('Sanitation Data'!$H$4,0,10*ROW('Sanitation Data'!H101))),'Data Summary'!DE107="Yes"),100-OFFSET('Sanitation Data'!$H$4,0,10*ROW('Sanitation Data'!H101)),NA())</f>
        <v>#N/A</v>
      </c>
      <c r="AQ107" s="97" t="e">
        <f ca="true">+IF(AND(ISNUMBER(OFFSET('Sanitation Data'!$H$6,0,10*ROW('Sanitation Data'!H101))),'Data Summary'!DF107="Yes"),OFFSET('Sanitation Data'!$H$6,0,10*ROW('Sanitation Data'!H101)),NA())</f>
        <v>#N/A</v>
      </c>
      <c r="AR107" s="97" t="e">
        <f ca="true">+IF(AND(ISNUMBER(OFFSET('Sanitation Data'!$H$10,0,10*ROW('Sanitation Data'!H101))),'Data Summary'!DG107="Yes"),OFFSET('Sanitation Data'!$H$10,0,10*ROW('Sanitation Data'!H101)),NA())</f>
        <v>#N/A</v>
      </c>
      <c r="AS107" s="97" t="e">
        <f ca="true">+IF(AND(ISNUMBER(OFFSET('Sanitation Data'!$H$11,0,10*ROW('Sanitation Data'!H101))),'Data Summary'!DH107="Yes"),OFFSET('Sanitation Data'!$H$11,0,10*ROW('Sanitation Data'!H101)),NA())</f>
        <v>#N/A</v>
      </c>
      <c r="AT107" s="97" t="e">
        <f ca="true">+IF(AND(ISNUMBER(OFFSET('Sanitation Data'!$H$12,0,10*ROW('Sanitation Data'!H101))),'Data Summary'!DI107="Yes"),OFFSET('Sanitation Data'!$H$12,0,10*ROW('Sanitation Data'!H101)),NA())</f>
        <v>#N/A</v>
      </c>
      <c r="AU107" s="97" t="e">
        <f ca="true">+IF(AND(ISNUMBER(OFFSET('Sanitation Data'!$I$4,0,10*ROW('Sanitation Data'!I101))),'Data Summary'!DJ107="Yes"),100-OFFSET('Sanitation Data'!$I$4,0,10*ROW('Sanitation Data'!I101)),NA())</f>
        <v>#N/A</v>
      </c>
      <c r="AV107" s="97" t="e">
        <f ca="true">+IF(AND(ISNUMBER(OFFSET('Sanitation Data'!$I$6,0,10*ROW('Sanitation Data'!I101))),'Data Summary'!DK107="Yes"),OFFSET('Sanitation Data'!$I$6,0,10*ROW('Sanitation Data'!I101)),NA())</f>
        <v>#N/A</v>
      </c>
      <c r="AW107" s="97" t="e">
        <f ca="true">+IF(AND(ISNUMBER(OFFSET('Sanitation Data'!$I$10,0,10*ROW('Sanitation Data'!I101))),'Data Summary'!DL107="Yes"),OFFSET('Sanitation Data'!$I$10,0,10*ROW('Sanitation Data'!I101)),NA())</f>
        <v>#N/A</v>
      </c>
      <c r="AX107" s="97" t="e">
        <f ca="true">+IF(AND(ISNUMBER(OFFSET('Sanitation Data'!$I$11,0,10*ROW('Sanitation Data'!I101))),'Data Summary'!DM107="Yes"),OFFSET('Sanitation Data'!$I$11,0,10*ROW('Sanitation Data'!I101)),NA())</f>
        <v>#N/A</v>
      </c>
      <c r="AY107" s="97" t="e">
        <f ca="true">+IF(AND(ISNUMBER(OFFSET('Sanitation Data'!$I$12,0,10*ROW('Sanitation Data'!I101))),'Data Summary'!DN107="Yes"),OFFSET('Sanitation Data'!$I$12,0,10*ROW('Sanitation Data'!I101)),NA())</f>
        <v>#N/A</v>
      </c>
      <c r="AZ107" s="98" t="e">
        <f ca="true">+IF(AND(ISNUMBER(OFFSET('Hygiene Data'!$D$5,0,10*ROW('Hygiene Data'!D101))),'Data Summary'!DO107="Yes"),OFFSET('Hygiene Data'!$D$5,0,10*ROW('Hygiene Data'!D101)),NA())</f>
        <v>#N/A</v>
      </c>
      <c r="BA107" s="98" t="e">
        <f ca="true">+IF(AND(ISNUMBER(OFFSET('Hygiene Data'!$D$7,0,10*ROW('Hygiene Data'!D101))),'Data Summary'!DP107="Yes"),OFFSET('Hygiene Data'!$D$7,0,10*ROW('Hygiene Data'!D101)),NA())</f>
        <v>#N/A</v>
      </c>
      <c r="BB107" s="98" t="e">
        <f ca="true">+IF(AND(ISNUMBER(OFFSET('Hygiene Data'!$D$9,0,10*ROW('Hygiene Data'!D101))),'Data Summary'!DQ107="Yes"),OFFSET('Hygiene Data'!$D$9,0,10*ROW('Hygiene Data'!D101)),NA())</f>
        <v>#N/A</v>
      </c>
      <c r="BC107" s="98" t="e">
        <f ca="true">+IF(AND(ISNUMBER(OFFSET('Hygiene Data'!$E$5,0,10*ROW('Hygiene Data'!E101))),'Data Summary'!DR107="Yes"),OFFSET('Hygiene Data'!$E$5,0,10*ROW('Hygiene Data'!E101)),NA())</f>
        <v>#N/A</v>
      </c>
      <c r="BD107" s="98" t="e">
        <f ca="true">+IF(AND(ISNUMBER(OFFSET('Hygiene Data'!$E$7,0,10*ROW('Hygiene Data'!E101))),'Data Summary'!DS107="Yes"),OFFSET('Hygiene Data'!$E$7,0,10*ROW('Hygiene Data'!E101)),NA())</f>
        <v>#N/A</v>
      </c>
      <c r="BE107" s="98" t="e">
        <f ca="true">+IF(AND(ISNUMBER(OFFSET('Hygiene Data'!$E$9,0,10*ROW('Hygiene Data'!E101))),'Data Summary'!DT107="Yes"),OFFSET('Hygiene Data'!$E$9,0,10*ROW('Hygiene Data'!E101)),NA())</f>
        <v>#N/A</v>
      </c>
      <c r="BF107" s="98" t="e">
        <f ca="true">+IF(AND(ISNUMBER(OFFSET('Hygiene Data'!$F$5,0,10*ROW('Hygiene Data'!F101))),'Data Summary'!DU107="Yes"),OFFSET('Hygiene Data'!$F$5,0,10*ROW('Hygiene Data'!F101)),NA())</f>
        <v>#N/A</v>
      </c>
      <c r="BG107" s="98" t="e">
        <f ca="true">+IF(AND(ISNUMBER(OFFSET('Hygiene Data'!$F$7,0,10*ROW('Hygiene Data'!F101))),'Data Summary'!DV107="Yes"),OFFSET('Hygiene Data'!$F$7,0,10*ROW('Hygiene Data'!F101)),NA())</f>
        <v>#N/A</v>
      </c>
      <c r="BH107" s="98" t="e">
        <f ca="true">+IF(AND(ISNUMBER(OFFSET('Hygiene Data'!$F$9,0,10*ROW('Hygiene Data'!F101))),'Data Summary'!DW107="Yes"),OFFSET('Hygiene Data'!$F$9,0,10*ROW('Hygiene Data'!F101)),NA())</f>
        <v>#N/A</v>
      </c>
      <c r="BI107" s="98" t="e">
        <f ca="true">+IF(AND(ISNUMBER(OFFSET('Hygiene Data'!$G$5,0,10*ROW('Hygiene Data'!G101))),'Data Summary'!DX107="Yes"),OFFSET('Hygiene Data'!$G$5,0,10*ROW('Hygiene Data'!G101)),NA())</f>
        <v>#N/A</v>
      </c>
      <c r="BJ107" s="98" t="e">
        <f ca="true">+IF(AND(ISNUMBER(OFFSET('Hygiene Data'!$G$7,0,10*ROW('Hygiene Data'!G101))),'Data Summary'!DY107="Yes"),OFFSET('Hygiene Data'!$G$7,0,10*ROW('Hygiene Data'!G101)),NA())</f>
        <v>#N/A</v>
      </c>
      <c r="BK107" s="98" t="e">
        <f ca="true">+IF(AND(ISNUMBER(OFFSET('Hygiene Data'!$G$9,0,10*ROW('Hygiene Data'!G101))),'Data Summary'!DZ107="Yes"),OFFSET('Hygiene Data'!$G$9,0,10*ROW('Hygiene Data'!G101)),NA())</f>
        <v>#N/A</v>
      </c>
      <c r="BL107" s="98" t="e">
        <f ca="true">+IF(AND(ISNUMBER(OFFSET('Hygiene Data'!$H$5,0,10*ROW('Hygiene Data'!H101))),'Data Summary'!EA107="Yes"),OFFSET('Hygiene Data'!$H$5,0,10*ROW('Hygiene Data'!H101)),NA())</f>
        <v>#N/A</v>
      </c>
      <c r="BM107" s="98" t="e">
        <f ca="true">+IF(AND(ISNUMBER(OFFSET('Hygiene Data'!$H$7,0,10*ROW('Hygiene Data'!H101))),'Data Summary'!EB107="Yes"),OFFSET('Hygiene Data'!$H$7,0,10*ROW('Hygiene Data'!H101)),NA())</f>
        <v>#N/A</v>
      </c>
      <c r="BN107" s="98" t="e">
        <f ca="true">+IF(AND(ISNUMBER(OFFSET('Hygiene Data'!$H$9,0,10*ROW('Hygiene Data'!H101))),'Data Summary'!EC107="Yes"),OFFSET('Hygiene Data'!$H$9,0,10*ROW('Hygiene Data'!H101)),NA())</f>
        <v>#N/A</v>
      </c>
      <c r="BO107" s="98" t="e">
        <f ca="true">+IF(AND(ISNUMBER(OFFSET('Hygiene Data'!$I$5,0,10*ROW('Hygiene Data'!I101))),'Data Summary'!ED107="Yes"),OFFSET('Hygiene Data'!$I$5,0,10*ROW('Hygiene Data'!I101)),NA())</f>
        <v>#N/A</v>
      </c>
      <c r="BP107" s="98" t="e">
        <f ca="true">+IF(AND(ISNUMBER(OFFSET('Hygiene Data'!$I$7,0,10*ROW('Hygiene Data'!I101))),'Data Summary'!EE107="Yes"),OFFSET('Hygiene Data'!$I$7,0,10*ROW('Hygiene Data'!I101)),NA())</f>
        <v>#N/A</v>
      </c>
      <c r="BQ107" s="98" t="e">
        <f ca="true">+IF(AND(ISNUMBER(OFFSET('Hygiene Data'!$I$9,0,10*ROW('Hygiene Data'!I101))),'Data Summary'!EF107="Yes"),OFFSET('Hygiene Data'!$I$9,0,10*ROW('Hygiene Data'!I101)),NA())</f>
        <v>#N/A</v>
      </c>
    </row>
    <row xmlns:x14ac="http://schemas.microsoft.com/office/spreadsheetml/2009/9/ac" r="108" x14ac:dyDescent="0.2">
      <c r="A108" s="339" t="e">
        <f ca="true">+RIGHT('Data Summary'!A108,LEN('Data Summary'!A108)-9)</f>
        <v>#VALUE!</v>
      </c>
      <c r="B108" s="36" t="str">
        <f ca="true">+IF(ISTEXT('Data Summary'!B108),'Data Summary'!B108,"")</f>
        <v/>
      </c>
      <c r="C108" s="338" t="e">
        <f ca="true">+VALUE('Data Summary'!C108)</f>
        <v>#VALUE!</v>
      </c>
      <c r="D108" s="96" t="e">
        <f ca="true">+IF(AND(ISNUMBER(OFFSET('Water Data'!$D$4,0,10*ROW('Water Data'!D102))),'Data Summary'!BS108="Yes"),100-OFFSET('Water Data'!$D$4,0,10*ROW('Water Data'!D102)),NA())</f>
        <v>#N/A</v>
      </c>
      <c r="E108" s="96" t="e">
        <f ca="true">+IF(AND(ISNUMBER(OFFSET('Water Data'!$D$6,0,10*ROW('Water Data'!D102))),'Data Summary'!BT108="Yes"),OFFSET('Water Data'!$D$6,0,10*ROW('Water Data'!D102)),NA())</f>
        <v>#N/A</v>
      </c>
      <c r="F108" s="96" t="e">
        <f ca="true">+IF(AND(ISNUMBER(OFFSET('Water Data'!$D$9,0,10*ROW('Water Data'!D102))),'Data Summary'!BU108="Yes"),OFFSET('Water Data'!$D$9,0,10*ROW('Water Data'!D102)),NA())</f>
        <v>#N/A</v>
      </c>
      <c r="G108" s="96" t="e">
        <f ca="true">+IF(AND(ISNUMBER(OFFSET('Water Data'!$E$4,0,10*ROW('Water Data'!E102))),'Data Summary'!BV108="Yes"),100-OFFSET('Water Data'!$E$4,0,10*ROW('Water Data'!E102)),NA())</f>
        <v>#N/A</v>
      </c>
      <c r="H108" s="96" t="e">
        <f ca="true">+IF(AND(ISNUMBER(OFFSET('Water Data'!$E$6,0,10*ROW('Water Data'!E102))),'Data Summary'!BW108="Yes"),OFFSET('Water Data'!$E$6,0,10*ROW('Water Data'!E102)),NA())</f>
        <v>#N/A</v>
      </c>
      <c r="I108" s="96" t="e">
        <f ca="true">+IF(AND(ISNUMBER(OFFSET('Water Data'!$E$9,0,10*ROW('Water Data'!E102))),'Data Summary'!BX108="Yes"),OFFSET('Water Data'!$E$9,0,10*ROW('Water Data'!E102)),NA())</f>
        <v>#N/A</v>
      </c>
      <c r="J108" s="96" t="e">
        <f ca="true">+IF(AND(ISNUMBER(OFFSET('Water Data'!$F$4,0,10*ROW('Water Data'!F102))),'Data Summary'!BY108="Yes"),100-OFFSET('Water Data'!$F$4,0,10*ROW('Water Data'!F102)),NA())</f>
        <v>#N/A</v>
      </c>
      <c r="K108" s="96" t="e">
        <f ca="true">+IF(AND(ISNUMBER(OFFSET('Water Data'!$F$6,0,10*ROW('Water Data'!F102))),'Data Summary'!BZ108="Yes"),OFFSET('Water Data'!$F$6,0,10*ROW('Water Data'!F102)),NA())</f>
        <v>#N/A</v>
      </c>
      <c r="L108" s="96" t="e">
        <f ca="true">+IF(AND(ISNUMBER(OFFSET('Water Data'!$F$9,0,10*ROW('Water Data'!F102))),'Data Summary'!CA108="Yes"),OFFSET('Water Data'!$F$9,0,10*ROW('Water Data'!F102)),NA())</f>
        <v>#N/A</v>
      </c>
      <c r="M108" s="96" t="e">
        <f ca="true">+IF(AND(ISNUMBER(OFFSET('Water Data'!$G$4,0,10*ROW('Water Data'!G102))),'Data Summary'!CB108="Yes"),100-OFFSET('Water Data'!$G$4,0,10*ROW('Water Data'!G102)),NA())</f>
        <v>#N/A</v>
      </c>
      <c r="N108" s="96" t="e">
        <f ca="true">+IF(AND(ISNUMBER(OFFSET('Water Data'!$G$6,0,10*ROW('Water Data'!G102))),'Data Summary'!CC108="Yes"),OFFSET('Water Data'!$G$6,0,10*ROW('Water Data'!G102)),NA())</f>
        <v>#N/A</v>
      </c>
      <c r="O108" s="96" t="e">
        <f ca="true">+IF(AND(ISNUMBER(OFFSET('Water Data'!$G$9,0,10*ROW('Water Data'!G102))),'Data Summary'!CD108="Yes"),OFFSET('Water Data'!$G$9,0,10*ROW('Water Data'!G102)),NA())</f>
        <v>#N/A</v>
      </c>
      <c r="P108" s="96" t="e">
        <f ca="true">+IF(AND(ISNUMBER(OFFSET('Water Data'!$H$4,0,10*ROW('Water Data'!H102))),'Data Summary'!CE108="Yes"),100-OFFSET('Water Data'!$H$4,0,10*ROW('Water Data'!H102)),NA())</f>
        <v>#N/A</v>
      </c>
      <c r="Q108" s="96" t="e">
        <f ca="true">+IF(AND(ISNUMBER(OFFSET('Water Data'!$H$6,0,10*ROW('Water Data'!H102))),'Data Summary'!CF108="Yes"),OFFSET('Water Data'!$H$6,0,10*ROW('Water Data'!H102)),NA())</f>
        <v>#N/A</v>
      </c>
      <c r="R108" s="96" t="e">
        <f ca="true">+IF(AND(ISNUMBER(OFFSET('Water Data'!$H$9,0,10*ROW('Water Data'!H102))),'Data Summary'!CG108="Yes"),OFFSET('Water Data'!$H$9,0,10*ROW('Water Data'!H102)),NA())</f>
        <v>#N/A</v>
      </c>
      <c r="S108" s="96" t="e">
        <f ca="true">+IF(AND(ISNUMBER(OFFSET('Water Data'!$I$4,0,10*ROW('Water Data'!I102))),'Data Summary'!CH108="Yes"),100-OFFSET('Water Data'!$I$4,0,10*ROW('Water Data'!I102)),NA())</f>
        <v>#N/A</v>
      </c>
      <c r="T108" s="96" t="e">
        <f ca="true">+IF(AND(ISNUMBER(OFFSET('Water Data'!$I$6,0,10*ROW('Water Data'!I102))),'Data Summary'!CI108="Yes"),OFFSET('Water Data'!$I$6,0,10*ROW('Water Data'!I102)),NA())</f>
        <v>#N/A</v>
      </c>
      <c r="U108" s="96" t="e">
        <f ca="true">+IF(AND(ISNUMBER(OFFSET('Water Data'!$I$9,0,10*ROW('Water Data'!I102))),'Data Summary'!CJ108="Yes"),OFFSET('Water Data'!$I$9,0,10*ROW('Water Data'!I102)),NA())</f>
        <v>#N/A</v>
      </c>
      <c r="V108" s="97" t="e">
        <f ca="true">+IF(AND(ISNUMBER(OFFSET('Sanitation Data'!$D$4,0,10*ROW('Sanitation Data'!D102))),'Data Summary'!CK108="Yes"),100-OFFSET('Sanitation Data'!$D$4,0,10*ROW('Sanitation Data'!D102)),NA())</f>
        <v>#N/A</v>
      </c>
      <c r="W108" s="97" t="e">
        <f ca="true">+IF(AND(ISNUMBER(OFFSET('Sanitation Data'!$D$6,0,10*ROW('Sanitation Data'!D102))),'Data Summary'!CL108="Yes"),OFFSET('Sanitation Data'!$D$6,0,10*ROW('Sanitation Data'!D102)),NA())</f>
        <v>#N/A</v>
      </c>
      <c r="X108" s="97" t="e">
        <f ca="true">+IF(AND(ISNUMBER(OFFSET('Sanitation Data'!$D$10,0,10*ROW('Sanitation Data'!D102))),'Data Summary'!CM108="Yes"),OFFSET('Sanitation Data'!$D$10,0,10*ROW('Sanitation Data'!D102)),NA())</f>
        <v>#N/A</v>
      </c>
      <c r="Y108" s="97" t="e">
        <f ca="true">+IF(AND(ISNUMBER(OFFSET('Sanitation Data'!$D$11,0,10*ROW('Sanitation Data'!D102))),'Data Summary'!CN108="Yes"),OFFSET('Sanitation Data'!$D$11,0,10*ROW('Sanitation Data'!D102)),NA())</f>
        <v>#N/A</v>
      </c>
      <c r="Z108" s="97" t="e">
        <f ca="true">+IF(AND(ISNUMBER(OFFSET('Sanitation Data'!$D$12,0,10*ROW('Sanitation Data'!D102))),'Data Summary'!CO108="Yes"),OFFSET('Sanitation Data'!$D$12,0,10*ROW('Sanitation Data'!D102)),NA())</f>
        <v>#N/A</v>
      </c>
      <c r="AA108" s="97" t="e">
        <f ca="true">+IF(AND(ISNUMBER(OFFSET('Sanitation Data'!$E$4,0,10*ROW('Sanitation Data'!E102))),'Data Summary'!CP108="Yes"),100-OFFSET('Sanitation Data'!$E$4,0,10*ROW('Sanitation Data'!E102)),NA())</f>
        <v>#N/A</v>
      </c>
      <c r="AB108" s="97" t="e">
        <f ca="true">+IF(AND(ISNUMBER(OFFSET('Sanitation Data'!$E$6,0,10*ROW('Sanitation Data'!E102))),'Data Summary'!CQ108="Yes"),OFFSET('Sanitation Data'!$E$6,0,10*ROW('Sanitation Data'!E102)),NA())</f>
        <v>#N/A</v>
      </c>
      <c r="AC108" s="97" t="e">
        <f ca="true">+IF(AND(ISNUMBER(OFFSET('Sanitation Data'!$E$10,0,10*ROW('Sanitation Data'!E102))),'Data Summary'!CR108="Yes"),OFFSET('Sanitation Data'!$E$10,0,10*ROW('Sanitation Data'!E102)),NA())</f>
        <v>#N/A</v>
      </c>
      <c r="AD108" s="97" t="e">
        <f ca="true">+IF(AND(ISNUMBER(OFFSET('Sanitation Data'!$E$11,0,10*ROW('Sanitation Data'!E102))),'Data Summary'!CS108="Yes"),OFFSET('Sanitation Data'!$E$11,0,10*ROW('Sanitation Data'!E102)),NA())</f>
        <v>#N/A</v>
      </c>
      <c r="AE108" s="97" t="e">
        <f ca="true">+IF(AND(ISNUMBER(OFFSET('Sanitation Data'!$E$12,0,10*ROW('Sanitation Data'!E102))),'Data Summary'!CT108="Yes"),OFFSET('Sanitation Data'!$E$12,0,10*ROW('Sanitation Data'!E102)),NA())</f>
        <v>#N/A</v>
      </c>
      <c r="AF108" s="97" t="e">
        <f ca="true">+IF(AND(ISNUMBER(OFFSET('Sanitation Data'!$F$4,0,10*ROW('Sanitation Data'!F102))),'Data Summary'!CU108="Yes"),100-OFFSET('Sanitation Data'!$F$4,0,10*ROW('Sanitation Data'!F102)),NA())</f>
        <v>#N/A</v>
      </c>
      <c r="AG108" s="97" t="e">
        <f ca="true">+IF(AND(ISNUMBER(OFFSET('Sanitation Data'!$F$6,0,10*ROW('Sanitation Data'!F102))),'Data Summary'!CV108="Yes"),OFFSET('Sanitation Data'!$F$6,0,10*ROW('Sanitation Data'!F102)),NA())</f>
        <v>#N/A</v>
      </c>
      <c r="AH108" s="97" t="e">
        <f ca="true">+IF(AND(ISNUMBER(OFFSET('Sanitation Data'!$F$10,0,10*ROW('Sanitation Data'!F102))),'Data Summary'!CW108="Yes"),OFFSET('Sanitation Data'!$F$10,0,10*ROW('Sanitation Data'!F102)),NA())</f>
        <v>#N/A</v>
      </c>
      <c r="AI108" s="97" t="e">
        <f ca="true">+IF(AND(ISNUMBER(OFFSET('Sanitation Data'!$F$11,0,10*ROW('Sanitation Data'!F102))),'Data Summary'!CX108="Yes"),OFFSET('Sanitation Data'!$F$11,0,10*ROW('Sanitation Data'!F102)),NA())</f>
        <v>#N/A</v>
      </c>
      <c r="AJ108" s="97" t="e">
        <f ca="true">+IF(AND(ISNUMBER(OFFSET('Sanitation Data'!$F$12,0,10*ROW('Sanitation Data'!F102))),'Data Summary'!CY108="Yes"),OFFSET('Sanitation Data'!$F$12,0,10*ROW('Sanitation Data'!F102)),NA())</f>
        <v>#N/A</v>
      </c>
      <c r="AK108" s="97" t="e">
        <f ca="true">+IF(AND(ISNUMBER(OFFSET('Sanitation Data'!$G$4,0,10*ROW('Sanitation Data'!G102))),'Data Summary'!CZ108="Yes"),100-OFFSET('Sanitation Data'!$G$4,0,10*ROW('Sanitation Data'!G102)),NA())</f>
        <v>#N/A</v>
      </c>
      <c r="AL108" s="97" t="e">
        <f ca="true">+IF(AND(ISNUMBER(OFFSET('Sanitation Data'!$G$6,0,10*ROW('Sanitation Data'!G102))),'Data Summary'!DA108="Yes"),OFFSET('Sanitation Data'!$G$6,0,10*ROW('Sanitation Data'!G102)),NA())</f>
        <v>#N/A</v>
      </c>
      <c r="AM108" s="97" t="e">
        <f ca="true">+IF(AND(ISNUMBER(OFFSET('Sanitation Data'!$G$10,0,10*ROW('Sanitation Data'!G102))),'Data Summary'!DB108="Yes"),OFFSET('Sanitation Data'!$G$10,0,10*ROW('Sanitation Data'!G102)),NA())</f>
        <v>#N/A</v>
      </c>
      <c r="AN108" s="97" t="e">
        <f ca="true">+IF(AND(ISNUMBER(OFFSET('Sanitation Data'!$G$11,0,10*ROW('Sanitation Data'!G102))),'Data Summary'!DC108="Yes"),OFFSET('Sanitation Data'!$G$11,0,10*ROW('Sanitation Data'!G102)),NA())</f>
        <v>#N/A</v>
      </c>
      <c r="AO108" s="97" t="e">
        <f ca="true">+IF(AND(ISNUMBER(OFFSET('Sanitation Data'!$G$12,0,10*ROW('Sanitation Data'!G102))),'Data Summary'!DD108="Yes"),OFFSET('Sanitation Data'!$G$12,0,10*ROW('Sanitation Data'!G102)),NA())</f>
        <v>#N/A</v>
      </c>
      <c r="AP108" s="97" t="e">
        <f ca="true">+IF(AND(ISNUMBER(OFFSET('Sanitation Data'!$H$4,0,10*ROW('Sanitation Data'!H102))),'Data Summary'!DE108="Yes"),100-OFFSET('Sanitation Data'!$H$4,0,10*ROW('Sanitation Data'!H102)),NA())</f>
        <v>#N/A</v>
      </c>
      <c r="AQ108" s="97" t="e">
        <f ca="true">+IF(AND(ISNUMBER(OFFSET('Sanitation Data'!$H$6,0,10*ROW('Sanitation Data'!H102))),'Data Summary'!DF108="Yes"),OFFSET('Sanitation Data'!$H$6,0,10*ROW('Sanitation Data'!H102)),NA())</f>
        <v>#N/A</v>
      </c>
      <c r="AR108" s="97" t="e">
        <f ca="true">+IF(AND(ISNUMBER(OFFSET('Sanitation Data'!$H$10,0,10*ROW('Sanitation Data'!H102))),'Data Summary'!DG108="Yes"),OFFSET('Sanitation Data'!$H$10,0,10*ROW('Sanitation Data'!H102)),NA())</f>
        <v>#N/A</v>
      </c>
      <c r="AS108" s="97" t="e">
        <f ca="true">+IF(AND(ISNUMBER(OFFSET('Sanitation Data'!$H$11,0,10*ROW('Sanitation Data'!H102))),'Data Summary'!DH108="Yes"),OFFSET('Sanitation Data'!$H$11,0,10*ROW('Sanitation Data'!H102)),NA())</f>
        <v>#N/A</v>
      </c>
      <c r="AT108" s="97" t="e">
        <f ca="true">+IF(AND(ISNUMBER(OFFSET('Sanitation Data'!$H$12,0,10*ROW('Sanitation Data'!H102))),'Data Summary'!DI108="Yes"),OFFSET('Sanitation Data'!$H$12,0,10*ROW('Sanitation Data'!H102)),NA())</f>
        <v>#N/A</v>
      </c>
      <c r="AU108" s="97" t="e">
        <f ca="true">+IF(AND(ISNUMBER(OFFSET('Sanitation Data'!$I$4,0,10*ROW('Sanitation Data'!I102))),'Data Summary'!DJ108="Yes"),100-OFFSET('Sanitation Data'!$I$4,0,10*ROW('Sanitation Data'!I102)),NA())</f>
        <v>#N/A</v>
      </c>
      <c r="AV108" s="97" t="e">
        <f ca="true">+IF(AND(ISNUMBER(OFFSET('Sanitation Data'!$I$6,0,10*ROW('Sanitation Data'!I102))),'Data Summary'!DK108="Yes"),OFFSET('Sanitation Data'!$I$6,0,10*ROW('Sanitation Data'!I102)),NA())</f>
        <v>#N/A</v>
      </c>
      <c r="AW108" s="97" t="e">
        <f ca="true">+IF(AND(ISNUMBER(OFFSET('Sanitation Data'!$I$10,0,10*ROW('Sanitation Data'!I102))),'Data Summary'!DL108="Yes"),OFFSET('Sanitation Data'!$I$10,0,10*ROW('Sanitation Data'!I102)),NA())</f>
        <v>#N/A</v>
      </c>
      <c r="AX108" s="97" t="e">
        <f ca="true">+IF(AND(ISNUMBER(OFFSET('Sanitation Data'!$I$11,0,10*ROW('Sanitation Data'!I102))),'Data Summary'!DM108="Yes"),OFFSET('Sanitation Data'!$I$11,0,10*ROW('Sanitation Data'!I102)),NA())</f>
        <v>#N/A</v>
      </c>
      <c r="AY108" s="97" t="e">
        <f ca="true">+IF(AND(ISNUMBER(OFFSET('Sanitation Data'!$I$12,0,10*ROW('Sanitation Data'!I102))),'Data Summary'!DN108="Yes"),OFFSET('Sanitation Data'!$I$12,0,10*ROW('Sanitation Data'!I102)),NA())</f>
        <v>#N/A</v>
      </c>
      <c r="AZ108" s="98" t="e">
        <f ca="true">+IF(AND(ISNUMBER(OFFSET('Hygiene Data'!$D$5,0,10*ROW('Hygiene Data'!D102))),'Data Summary'!DO108="Yes"),OFFSET('Hygiene Data'!$D$5,0,10*ROW('Hygiene Data'!D102)),NA())</f>
        <v>#N/A</v>
      </c>
      <c r="BA108" s="98" t="e">
        <f ca="true">+IF(AND(ISNUMBER(OFFSET('Hygiene Data'!$D$7,0,10*ROW('Hygiene Data'!D102))),'Data Summary'!DP108="Yes"),OFFSET('Hygiene Data'!$D$7,0,10*ROW('Hygiene Data'!D102)),NA())</f>
        <v>#N/A</v>
      </c>
      <c r="BB108" s="98" t="e">
        <f ca="true">+IF(AND(ISNUMBER(OFFSET('Hygiene Data'!$D$9,0,10*ROW('Hygiene Data'!D102))),'Data Summary'!DQ108="Yes"),OFFSET('Hygiene Data'!$D$9,0,10*ROW('Hygiene Data'!D102)),NA())</f>
        <v>#N/A</v>
      </c>
      <c r="BC108" s="98" t="e">
        <f ca="true">+IF(AND(ISNUMBER(OFFSET('Hygiene Data'!$E$5,0,10*ROW('Hygiene Data'!E102))),'Data Summary'!DR108="Yes"),OFFSET('Hygiene Data'!$E$5,0,10*ROW('Hygiene Data'!E102)),NA())</f>
        <v>#N/A</v>
      </c>
      <c r="BD108" s="98" t="e">
        <f ca="true">+IF(AND(ISNUMBER(OFFSET('Hygiene Data'!$E$7,0,10*ROW('Hygiene Data'!E102))),'Data Summary'!DS108="Yes"),OFFSET('Hygiene Data'!$E$7,0,10*ROW('Hygiene Data'!E102)),NA())</f>
        <v>#N/A</v>
      </c>
      <c r="BE108" s="98" t="e">
        <f ca="true">+IF(AND(ISNUMBER(OFFSET('Hygiene Data'!$E$9,0,10*ROW('Hygiene Data'!E102))),'Data Summary'!DT108="Yes"),OFFSET('Hygiene Data'!$E$9,0,10*ROW('Hygiene Data'!E102)),NA())</f>
        <v>#N/A</v>
      </c>
      <c r="BF108" s="98" t="e">
        <f ca="true">+IF(AND(ISNUMBER(OFFSET('Hygiene Data'!$F$5,0,10*ROW('Hygiene Data'!F102))),'Data Summary'!DU108="Yes"),OFFSET('Hygiene Data'!$F$5,0,10*ROW('Hygiene Data'!F102)),NA())</f>
        <v>#N/A</v>
      </c>
      <c r="BG108" s="98" t="e">
        <f ca="true">+IF(AND(ISNUMBER(OFFSET('Hygiene Data'!$F$7,0,10*ROW('Hygiene Data'!F102))),'Data Summary'!DV108="Yes"),OFFSET('Hygiene Data'!$F$7,0,10*ROW('Hygiene Data'!F102)),NA())</f>
        <v>#N/A</v>
      </c>
      <c r="BH108" s="98" t="e">
        <f ca="true">+IF(AND(ISNUMBER(OFFSET('Hygiene Data'!$F$9,0,10*ROW('Hygiene Data'!F102))),'Data Summary'!DW108="Yes"),OFFSET('Hygiene Data'!$F$9,0,10*ROW('Hygiene Data'!F102)),NA())</f>
        <v>#N/A</v>
      </c>
      <c r="BI108" s="98" t="e">
        <f ca="true">+IF(AND(ISNUMBER(OFFSET('Hygiene Data'!$G$5,0,10*ROW('Hygiene Data'!G102))),'Data Summary'!DX108="Yes"),OFFSET('Hygiene Data'!$G$5,0,10*ROW('Hygiene Data'!G102)),NA())</f>
        <v>#N/A</v>
      </c>
      <c r="BJ108" s="98" t="e">
        <f ca="true">+IF(AND(ISNUMBER(OFFSET('Hygiene Data'!$G$7,0,10*ROW('Hygiene Data'!G102))),'Data Summary'!DY108="Yes"),OFFSET('Hygiene Data'!$G$7,0,10*ROW('Hygiene Data'!G102)),NA())</f>
        <v>#N/A</v>
      </c>
      <c r="BK108" s="98" t="e">
        <f ca="true">+IF(AND(ISNUMBER(OFFSET('Hygiene Data'!$G$9,0,10*ROW('Hygiene Data'!G102))),'Data Summary'!DZ108="Yes"),OFFSET('Hygiene Data'!$G$9,0,10*ROW('Hygiene Data'!G102)),NA())</f>
        <v>#N/A</v>
      </c>
      <c r="BL108" s="98" t="e">
        <f ca="true">+IF(AND(ISNUMBER(OFFSET('Hygiene Data'!$H$5,0,10*ROW('Hygiene Data'!H102))),'Data Summary'!EA108="Yes"),OFFSET('Hygiene Data'!$H$5,0,10*ROW('Hygiene Data'!H102)),NA())</f>
        <v>#N/A</v>
      </c>
      <c r="BM108" s="98" t="e">
        <f ca="true">+IF(AND(ISNUMBER(OFFSET('Hygiene Data'!$H$7,0,10*ROW('Hygiene Data'!H102))),'Data Summary'!EB108="Yes"),OFFSET('Hygiene Data'!$H$7,0,10*ROW('Hygiene Data'!H102)),NA())</f>
        <v>#N/A</v>
      </c>
      <c r="BN108" s="98" t="e">
        <f ca="true">+IF(AND(ISNUMBER(OFFSET('Hygiene Data'!$H$9,0,10*ROW('Hygiene Data'!H102))),'Data Summary'!EC108="Yes"),OFFSET('Hygiene Data'!$H$9,0,10*ROW('Hygiene Data'!H102)),NA())</f>
        <v>#N/A</v>
      </c>
      <c r="BO108" s="98" t="e">
        <f ca="true">+IF(AND(ISNUMBER(OFFSET('Hygiene Data'!$I$5,0,10*ROW('Hygiene Data'!I102))),'Data Summary'!ED108="Yes"),OFFSET('Hygiene Data'!$I$5,0,10*ROW('Hygiene Data'!I102)),NA())</f>
        <v>#N/A</v>
      </c>
      <c r="BP108" s="98" t="e">
        <f ca="true">+IF(AND(ISNUMBER(OFFSET('Hygiene Data'!$I$7,0,10*ROW('Hygiene Data'!I102))),'Data Summary'!EE108="Yes"),OFFSET('Hygiene Data'!$I$7,0,10*ROW('Hygiene Data'!I102)),NA())</f>
        <v>#N/A</v>
      </c>
      <c r="BQ108" s="98" t="e">
        <f ca="true">+IF(AND(ISNUMBER(OFFSET('Hygiene Data'!$I$9,0,10*ROW('Hygiene Data'!I102))),'Data Summary'!EF108="Yes"),OFFSET('Hygiene Data'!$I$9,0,10*ROW('Hygiene Data'!I102)),NA())</f>
        <v>#N/A</v>
      </c>
    </row>
    <row xmlns:x14ac="http://schemas.microsoft.com/office/spreadsheetml/2009/9/ac" r="109" x14ac:dyDescent="0.2">
      <c r="A109" s="339" t="e">
        <f ca="true">+RIGHT('Data Summary'!A109,LEN('Data Summary'!A109)-9)</f>
        <v>#VALUE!</v>
      </c>
      <c r="B109" s="36" t="str">
        <f ca="true">+IF(ISTEXT('Data Summary'!B109),'Data Summary'!B109,"")</f>
        <v/>
      </c>
      <c r="C109" s="338" t="e">
        <f ca="true">+VALUE('Data Summary'!C109)</f>
        <v>#VALUE!</v>
      </c>
      <c r="D109" s="96" t="e">
        <f ca="true">+IF(AND(ISNUMBER(OFFSET('Water Data'!$D$4,0,10*ROW('Water Data'!D103))),'Data Summary'!BS109="Yes"),100-OFFSET('Water Data'!$D$4,0,10*ROW('Water Data'!D103)),NA())</f>
        <v>#N/A</v>
      </c>
      <c r="E109" s="96" t="e">
        <f ca="true">+IF(AND(ISNUMBER(OFFSET('Water Data'!$D$6,0,10*ROW('Water Data'!D103))),'Data Summary'!BT109="Yes"),OFFSET('Water Data'!$D$6,0,10*ROW('Water Data'!D103)),NA())</f>
        <v>#N/A</v>
      </c>
      <c r="F109" s="96" t="e">
        <f ca="true">+IF(AND(ISNUMBER(OFFSET('Water Data'!$D$9,0,10*ROW('Water Data'!D103))),'Data Summary'!BU109="Yes"),OFFSET('Water Data'!$D$9,0,10*ROW('Water Data'!D103)),NA())</f>
        <v>#N/A</v>
      </c>
      <c r="G109" s="96" t="e">
        <f ca="true">+IF(AND(ISNUMBER(OFFSET('Water Data'!$E$4,0,10*ROW('Water Data'!E103))),'Data Summary'!BV109="Yes"),100-OFFSET('Water Data'!$E$4,0,10*ROW('Water Data'!E103)),NA())</f>
        <v>#N/A</v>
      </c>
      <c r="H109" s="96" t="e">
        <f ca="true">+IF(AND(ISNUMBER(OFFSET('Water Data'!$E$6,0,10*ROW('Water Data'!E103))),'Data Summary'!BW109="Yes"),OFFSET('Water Data'!$E$6,0,10*ROW('Water Data'!E103)),NA())</f>
        <v>#N/A</v>
      </c>
      <c r="I109" s="96" t="e">
        <f ca="true">+IF(AND(ISNUMBER(OFFSET('Water Data'!$E$9,0,10*ROW('Water Data'!E103))),'Data Summary'!BX109="Yes"),OFFSET('Water Data'!$E$9,0,10*ROW('Water Data'!E103)),NA())</f>
        <v>#N/A</v>
      </c>
      <c r="J109" s="96" t="e">
        <f ca="true">+IF(AND(ISNUMBER(OFFSET('Water Data'!$F$4,0,10*ROW('Water Data'!F103))),'Data Summary'!BY109="Yes"),100-OFFSET('Water Data'!$F$4,0,10*ROW('Water Data'!F103)),NA())</f>
        <v>#N/A</v>
      </c>
      <c r="K109" s="96" t="e">
        <f ca="true">+IF(AND(ISNUMBER(OFFSET('Water Data'!$F$6,0,10*ROW('Water Data'!F103))),'Data Summary'!BZ109="Yes"),OFFSET('Water Data'!$F$6,0,10*ROW('Water Data'!F103)),NA())</f>
        <v>#N/A</v>
      </c>
      <c r="L109" s="96" t="e">
        <f ca="true">+IF(AND(ISNUMBER(OFFSET('Water Data'!$F$9,0,10*ROW('Water Data'!F103))),'Data Summary'!CA109="Yes"),OFFSET('Water Data'!$F$9,0,10*ROW('Water Data'!F103)),NA())</f>
        <v>#N/A</v>
      </c>
      <c r="M109" s="96" t="e">
        <f ca="true">+IF(AND(ISNUMBER(OFFSET('Water Data'!$G$4,0,10*ROW('Water Data'!G103))),'Data Summary'!CB109="Yes"),100-OFFSET('Water Data'!$G$4,0,10*ROW('Water Data'!G103)),NA())</f>
        <v>#N/A</v>
      </c>
      <c r="N109" s="96" t="e">
        <f ca="true">+IF(AND(ISNUMBER(OFFSET('Water Data'!$G$6,0,10*ROW('Water Data'!G103))),'Data Summary'!CC109="Yes"),OFFSET('Water Data'!$G$6,0,10*ROW('Water Data'!G103)),NA())</f>
        <v>#N/A</v>
      </c>
      <c r="O109" s="96" t="e">
        <f ca="true">+IF(AND(ISNUMBER(OFFSET('Water Data'!$G$9,0,10*ROW('Water Data'!G103))),'Data Summary'!CD109="Yes"),OFFSET('Water Data'!$G$9,0,10*ROW('Water Data'!G103)),NA())</f>
        <v>#N/A</v>
      </c>
      <c r="P109" s="96" t="e">
        <f ca="true">+IF(AND(ISNUMBER(OFFSET('Water Data'!$H$4,0,10*ROW('Water Data'!H103))),'Data Summary'!CE109="Yes"),100-OFFSET('Water Data'!$H$4,0,10*ROW('Water Data'!H103)),NA())</f>
        <v>#N/A</v>
      </c>
      <c r="Q109" s="96" t="e">
        <f ca="true">+IF(AND(ISNUMBER(OFFSET('Water Data'!$H$6,0,10*ROW('Water Data'!H103))),'Data Summary'!CF109="Yes"),OFFSET('Water Data'!$H$6,0,10*ROW('Water Data'!H103)),NA())</f>
        <v>#N/A</v>
      </c>
      <c r="R109" s="96" t="e">
        <f ca="true">+IF(AND(ISNUMBER(OFFSET('Water Data'!$H$9,0,10*ROW('Water Data'!H103))),'Data Summary'!CG109="Yes"),OFFSET('Water Data'!$H$9,0,10*ROW('Water Data'!H103)),NA())</f>
        <v>#N/A</v>
      </c>
      <c r="S109" s="96" t="e">
        <f ca="true">+IF(AND(ISNUMBER(OFFSET('Water Data'!$I$4,0,10*ROW('Water Data'!I103))),'Data Summary'!CH109="Yes"),100-OFFSET('Water Data'!$I$4,0,10*ROW('Water Data'!I103)),NA())</f>
        <v>#N/A</v>
      </c>
      <c r="T109" s="96" t="e">
        <f ca="true">+IF(AND(ISNUMBER(OFFSET('Water Data'!$I$6,0,10*ROW('Water Data'!I103))),'Data Summary'!CI109="Yes"),OFFSET('Water Data'!$I$6,0,10*ROW('Water Data'!I103)),NA())</f>
        <v>#N/A</v>
      </c>
      <c r="U109" s="96" t="e">
        <f ca="true">+IF(AND(ISNUMBER(OFFSET('Water Data'!$I$9,0,10*ROW('Water Data'!I103))),'Data Summary'!CJ109="Yes"),OFFSET('Water Data'!$I$9,0,10*ROW('Water Data'!I103)),NA())</f>
        <v>#N/A</v>
      </c>
      <c r="V109" s="97" t="e">
        <f ca="true">+IF(AND(ISNUMBER(OFFSET('Sanitation Data'!$D$4,0,10*ROW('Sanitation Data'!D103))),'Data Summary'!CK109="Yes"),100-OFFSET('Sanitation Data'!$D$4,0,10*ROW('Sanitation Data'!D103)),NA())</f>
        <v>#N/A</v>
      </c>
      <c r="W109" s="97" t="e">
        <f ca="true">+IF(AND(ISNUMBER(OFFSET('Sanitation Data'!$D$6,0,10*ROW('Sanitation Data'!D103))),'Data Summary'!CL109="Yes"),OFFSET('Sanitation Data'!$D$6,0,10*ROW('Sanitation Data'!D103)),NA())</f>
        <v>#N/A</v>
      </c>
      <c r="X109" s="97" t="e">
        <f ca="true">+IF(AND(ISNUMBER(OFFSET('Sanitation Data'!$D$10,0,10*ROW('Sanitation Data'!D103))),'Data Summary'!CM109="Yes"),OFFSET('Sanitation Data'!$D$10,0,10*ROW('Sanitation Data'!D103)),NA())</f>
        <v>#N/A</v>
      </c>
      <c r="Y109" s="97" t="e">
        <f ca="true">+IF(AND(ISNUMBER(OFFSET('Sanitation Data'!$D$11,0,10*ROW('Sanitation Data'!D103))),'Data Summary'!CN109="Yes"),OFFSET('Sanitation Data'!$D$11,0,10*ROW('Sanitation Data'!D103)),NA())</f>
        <v>#N/A</v>
      </c>
      <c r="Z109" s="97" t="e">
        <f ca="true">+IF(AND(ISNUMBER(OFFSET('Sanitation Data'!$D$12,0,10*ROW('Sanitation Data'!D103))),'Data Summary'!CO109="Yes"),OFFSET('Sanitation Data'!$D$12,0,10*ROW('Sanitation Data'!D103)),NA())</f>
        <v>#N/A</v>
      </c>
      <c r="AA109" s="97" t="e">
        <f ca="true">+IF(AND(ISNUMBER(OFFSET('Sanitation Data'!$E$4,0,10*ROW('Sanitation Data'!E103))),'Data Summary'!CP109="Yes"),100-OFFSET('Sanitation Data'!$E$4,0,10*ROW('Sanitation Data'!E103)),NA())</f>
        <v>#N/A</v>
      </c>
      <c r="AB109" s="97" t="e">
        <f ca="true">+IF(AND(ISNUMBER(OFFSET('Sanitation Data'!$E$6,0,10*ROW('Sanitation Data'!E103))),'Data Summary'!CQ109="Yes"),OFFSET('Sanitation Data'!$E$6,0,10*ROW('Sanitation Data'!E103)),NA())</f>
        <v>#N/A</v>
      </c>
      <c r="AC109" s="97" t="e">
        <f ca="true">+IF(AND(ISNUMBER(OFFSET('Sanitation Data'!$E$10,0,10*ROW('Sanitation Data'!E103))),'Data Summary'!CR109="Yes"),OFFSET('Sanitation Data'!$E$10,0,10*ROW('Sanitation Data'!E103)),NA())</f>
        <v>#N/A</v>
      </c>
      <c r="AD109" s="97" t="e">
        <f ca="true">+IF(AND(ISNUMBER(OFFSET('Sanitation Data'!$E$11,0,10*ROW('Sanitation Data'!E103))),'Data Summary'!CS109="Yes"),OFFSET('Sanitation Data'!$E$11,0,10*ROW('Sanitation Data'!E103)),NA())</f>
        <v>#N/A</v>
      </c>
      <c r="AE109" s="97" t="e">
        <f ca="true">+IF(AND(ISNUMBER(OFFSET('Sanitation Data'!$E$12,0,10*ROW('Sanitation Data'!E103))),'Data Summary'!CT109="Yes"),OFFSET('Sanitation Data'!$E$12,0,10*ROW('Sanitation Data'!E103)),NA())</f>
        <v>#N/A</v>
      </c>
      <c r="AF109" s="97" t="e">
        <f ca="true">+IF(AND(ISNUMBER(OFFSET('Sanitation Data'!$F$4,0,10*ROW('Sanitation Data'!F103))),'Data Summary'!CU109="Yes"),100-OFFSET('Sanitation Data'!$F$4,0,10*ROW('Sanitation Data'!F103)),NA())</f>
        <v>#N/A</v>
      </c>
      <c r="AG109" s="97" t="e">
        <f ca="true">+IF(AND(ISNUMBER(OFFSET('Sanitation Data'!$F$6,0,10*ROW('Sanitation Data'!F103))),'Data Summary'!CV109="Yes"),OFFSET('Sanitation Data'!$F$6,0,10*ROW('Sanitation Data'!F103)),NA())</f>
        <v>#N/A</v>
      </c>
      <c r="AH109" s="97" t="e">
        <f ca="true">+IF(AND(ISNUMBER(OFFSET('Sanitation Data'!$F$10,0,10*ROW('Sanitation Data'!F103))),'Data Summary'!CW109="Yes"),OFFSET('Sanitation Data'!$F$10,0,10*ROW('Sanitation Data'!F103)),NA())</f>
        <v>#N/A</v>
      </c>
      <c r="AI109" s="97" t="e">
        <f ca="true">+IF(AND(ISNUMBER(OFFSET('Sanitation Data'!$F$11,0,10*ROW('Sanitation Data'!F103))),'Data Summary'!CX109="Yes"),OFFSET('Sanitation Data'!$F$11,0,10*ROW('Sanitation Data'!F103)),NA())</f>
        <v>#N/A</v>
      </c>
      <c r="AJ109" s="97" t="e">
        <f ca="true">+IF(AND(ISNUMBER(OFFSET('Sanitation Data'!$F$12,0,10*ROW('Sanitation Data'!F103))),'Data Summary'!CY109="Yes"),OFFSET('Sanitation Data'!$F$12,0,10*ROW('Sanitation Data'!F103)),NA())</f>
        <v>#N/A</v>
      </c>
      <c r="AK109" s="97" t="e">
        <f ca="true">+IF(AND(ISNUMBER(OFFSET('Sanitation Data'!$G$4,0,10*ROW('Sanitation Data'!G103))),'Data Summary'!CZ109="Yes"),100-OFFSET('Sanitation Data'!$G$4,0,10*ROW('Sanitation Data'!G103)),NA())</f>
        <v>#N/A</v>
      </c>
      <c r="AL109" s="97" t="e">
        <f ca="true">+IF(AND(ISNUMBER(OFFSET('Sanitation Data'!$G$6,0,10*ROW('Sanitation Data'!G103))),'Data Summary'!DA109="Yes"),OFFSET('Sanitation Data'!$G$6,0,10*ROW('Sanitation Data'!G103)),NA())</f>
        <v>#N/A</v>
      </c>
      <c r="AM109" s="97" t="e">
        <f ca="true">+IF(AND(ISNUMBER(OFFSET('Sanitation Data'!$G$10,0,10*ROW('Sanitation Data'!G103))),'Data Summary'!DB109="Yes"),OFFSET('Sanitation Data'!$G$10,0,10*ROW('Sanitation Data'!G103)),NA())</f>
        <v>#N/A</v>
      </c>
      <c r="AN109" s="97" t="e">
        <f ca="true">+IF(AND(ISNUMBER(OFFSET('Sanitation Data'!$G$11,0,10*ROW('Sanitation Data'!G103))),'Data Summary'!DC109="Yes"),OFFSET('Sanitation Data'!$G$11,0,10*ROW('Sanitation Data'!G103)),NA())</f>
        <v>#N/A</v>
      </c>
      <c r="AO109" s="97" t="e">
        <f ca="true">+IF(AND(ISNUMBER(OFFSET('Sanitation Data'!$G$12,0,10*ROW('Sanitation Data'!G103))),'Data Summary'!DD109="Yes"),OFFSET('Sanitation Data'!$G$12,0,10*ROW('Sanitation Data'!G103)),NA())</f>
        <v>#N/A</v>
      </c>
      <c r="AP109" s="97" t="e">
        <f ca="true">+IF(AND(ISNUMBER(OFFSET('Sanitation Data'!$H$4,0,10*ROW('Sanitation Data'!H103))),'Data Summary'!DE109="Yes"),100-OFFSET('Sanitation Data'!$H$4,0,10*ROW('Sanitation Data'!H103)),NA())</f>
        <v>#N/A</v>
      </c>
      <c r="AQ109" s="97" t="e">
        <f ca="true">+IF(AND(ISNUMBER(OFFSET('Sanitation Data'!$H$6,0,10*ROW('Sanitation Data'!H103))),'Data Summary'!DF109="Yes"),OFFSET('Sanitation Data'!$H$6,0,10*ROW('Sanitation Data'!H103)),NA())</f>
        <v>#N/A</v>
      </c>
      <c r="AR109" s="97" t="e">
        <f ca="true">+IF(AND(ISNUMBER(OFFSET('Sanitation Data'!$H$10,0,10*ROW('Sanitation Data'!H103))),'Data Summary'!DG109="Yes"),OFFSET('Sanitation Data'!$H$10,0,10*ROW('Sanitation Data'!H103)),NA())</f>
        <v>#N/A</v>
      </c>
      <c r="AS109" s="97" t="e">
        <f ca="true">+IF(AND(ISNUMBER(OFFSET('Sanitation Data'!$H$11,0,10*ROW('Sanitation Data'!H103))),'Data Summary'!DH109="Yes"),OFFSET('Sanitation Data'!$H$11,0,10*ROW('Sanitation Data'!H103)),NA())</f>
        <v>#N/A</v>
      </c>
      <c r="AT109" s="97" t="e">
        <f ca="true">+IF(AND(ISNUMBER(OFFSET('Sanitation Data'!$H$12,0,10*ROW('Sanitation Data'!H103))),'Data Summary'!DI109="Yes"),OFFSET('Sanitation Data'!$H$12,0,10*ROW('Sanitation Data'!H103)),NA())</f>
        <v>#N/A</v>
      </c>
      <c r="AU109" s="97" t="e">
        <f ca="true">+IF(AND(ISNUMBER(OFFSET('Sanitation Data'!$I$4,0,10*ROW('Sanitation Data'!I103))),'Data Summary'!DJ109="Yes"),100-OFFSET('Sanitation Data'!$I$4,0,10*ROW('Sanitation Data'!I103)),NA())</f>
        <v>#N/A</v>
      </c>
      <c r="AV109" s="97" t="e">
        <f ca="true">+IF(AND(ISNUMBER(OFFSET('Sanitation Data'!$I$6,0,10*ROW('Sanitation Data'!I103))),'Data Summary'!DK109="Yes"),OFFSET('Sanitation Data'!$I$6,0,10*ROW('Sanitation Data'!I103)),NA())</f>
        <v>#N/A</v>
      </c>
      <c r="AW109" s="97" t="e">
        <f ca="true">+IF(AND(ISNUMBER(OFFSET('Sanitation Data'!$I$10,0,10*ROW('Sanitation Data'!I103))),'Data Summary'!DL109="Yes"),OFFSET('Sanitation Data'!$I$10,0,10*ROW('Sanitation Data'!I103)),NA())</f>
        <v>#N/A</v>
      </c>
      <c r="AX109" s="97" t="e">
        <f ca="true">+IF(AND(ISNUMBER(OFFSET('Sanitation Data'!$I$11,0,10*ROW('Sanitation Data'!I103))),'Data Summary'!DM109="Yes"),OFFSET('Sanitation Data'!$I$11,0,10*ROW('Sanitation Data'!I103)),NA())</f>
        <v>#N/A</v>
      </c>
      <c r="AY109" s="97" t="e">
        <f ca="true">+IF(AND(ISNUMBER(OFFSET('Sanitation Data'!$I$12,0,10*ROW('Sanitation Data'!I103))),'Data Summary'!DN109="Yes"),OFFSET('Sanitation Data'!$I$12,0,10*ROW('Sanitation Data'!I103)),NA())</f>
        <v>#N/A</v>
      </c>
      <c r="AZ109" s="98" t="e">
        <f ca="true">+IF(AND(ISNUMBER(OFFSET('Hygiene Data'!$D$5,0,10*ROW('Hygiene Data'!D103))),'Data Summary'!DO109="Yes"),OFFSET('Hygiene Data'!$D$5,0,10*ROW('Hygiene Data'!D103)),NA())</f>
        <v>#N/A</v>
      </c>
      <c r="BA109" s="98" t="e">
        <f ca="true">+IF(AND(ISNUMBER(OFFSET('Hygiene Data'!$D$7,0,10*ROW('Hygiene Data'!D103))),'Data Summary'!DP109="Yes"),OFFSET('Hygiene Data'!$D$7,0,10*ROW('Hygiene Data'!D103)),NA())</f>
        <v>#N/A</v>
      </c>
      <c r="BB109" s="98" t="e">
        <f ca="true">+IF(AND(ISNUMBER(OFFSET('Hygiene Data'!$D$9,0,10*ROW('Hygiene Data'!D103))),'Data Summary'!DQ109="Yes"),OFFSET('Hygiene Data'!$D$9,0,10*ROW('Hygiene Data'!D103)),NA())</f>
        <v>#N/A</v>
      </c>
      <c r="BC109" s="98" t="e">
        <f ca="true">+IF(AND(ISNUMBER(OFFSET('Hygiene Data'!$E$5,0,10*ROW('Hygiene Data'!E103))),'Data Summary'!DR109="Yes"),OFFSET('Hygiene Data'!$E$5,0,10*ROW('Hygiene Data'!E103)),NA())</f>
        <v>#N/A</v>
      </c>
      <c r="BD109" s="98" t="e">
        <f ca="true">+IF(AND(ISNUMBER(OFFSET('Hygiene Data'!$E$7,0,10*ROW('Hygiene Data'!E103))),'Data Summary'!DS109="Yes"),OFFSET('Hygiene Data'!$E$7,0,10*ROW('Hygiene Data'!E103)),NA())</f>
        <v>#N/A</v>
      </c>
      <c r="BE109" s="98" t="e">
        <f ca="true">+IF(AND(ISNUMBER(OFFSET('Hygiene Data'!$E$9,0,10*ROW('Hygiene Data'!E103))),'Data Summary'!DT109="Yes"),OFFSET('Hygiene Data'!$E$9,0,10*ROW('Hygiene Data'!E103)),NA())</f>
        <v>#N/A</v>
      </c>
      <c r="BF109" s="98" t="e">
        <f ca="true">+IF(AND(ISNUMBER(OFFSET('Hygiene Data'!$F$5,0,10*ROW('Hygiene Data'!F103))),'Data Summary'!DU109="Yes"),OFFSET('Hygiene Data'!$F$5,0,10*ROW('Hygiene Data'!F103)),NA())</f>
        <v>#N/A</v>
      </c>
      <c r="BG109" s="98" t="e">
        <f ca="true">+IF(AND(ISNUMBER(OFFSET('Hygiene Data'!$F$7,0,10*ROW('Hygiene Data'!F103))),'Data Summary'!DV109="Yes"),OFFSET('Hygiene Data'!$F$7,0,10*ROW('Hygiene Data'!F103)),NA())</f>
        <v>#N/A</v>
      </c>
      <c r="BH109" s="98" t="e">
        <f ca="true">+IF(AND(ISNUMBER(OFFSET('Hygiene Data'!$F$9,0,10*ROW('Hygiene Data'!F103))),'Data Summary'!DW109="Yes"),OFFSET('Hygiene Data'!$F$9,0,10*ROW('Hygiene Data'!F103)),NA())</f>
        <v>#N/A</v>
      </c>
      <c r="BI109" s="98" t="e">
        <f ca="true">+IF(AND(ISNUMBER(OFFSET('Hygiene Data'!$G$5,0,10*ROW('Hygiene Data'!G103))),'Data Summary'!DX109="Yes"),OFFSET('Hygiene Data'!$G$5,0,10*ROW('Hygiene Data'!G103)),NA())</f>
        <v>#N/A</v>
      </c>
      <c r="BJ109" s="98" t="e">
        <f ca="true">+IF(AND(ISNUMBER(OFFSET('Hygiene Data'!$G$7,0,10*ROW('Hygiene Data'!G103))),'Data Summary'!DY109="Yes"),OFFSET('Hygiene Data'!$G$7,0,10*ROW('Hygiene Data'!G103)),NA())</f>
        <v>#N/A</v>
      </c>
      <c r="BK109" s="98" t="e">
        <f ca="true">+IF(AND(ISNUMBER(OFFSET('Hygiene Data'!$G$9,0,10*ROW('Hygiene Data'!G103))),'Data Summary'!DZ109="Yes"),OFFSET('Hygiene Data'!$G$9,0,10*ROW('Hygiene Data'!G103)),NA())</f>
        <v>#N/A</v>
      </c>
      <c r="BL109" s="98" t="e">
        <f ca="true">+IF(AND(ISNUMBER(OFFSET('Hygiene Data'!$H$5,0,10*ROW('Hygiene Data'!H103))),'Data Summary'!EA109="Yes"),OFFSET('Hygiene Data'!$H$5,0,10*ROW('Hygiene Data'!H103)),NA())</f>
        <v>#N/A</v>
      </c>
      <c r="BM109" s="98" t="e">
        <f ca="true">+IF(AND(ISNUMBER(OFFSET('Hygiene Data'!$H$7,0,10*ROW('Hygiene Data'!H103))),'Data Summary'!EB109="Yes"),OFFSET('Hygiene Data'!$H$7,0,10*ROW('Hygiene Data'!H103)),NA())</f>
        <v>#N/A</v>
      </c>
      <c r="BN109" s="98" t="e">
        <f ca="true">+IF(AND(ISNUMBER(OFFSET('Hygiene Data'!$H$9,0,10*ROW('Hygiene Data'!H103))),'Data Summary'!EC109="Yes"),OFFSET('Hygiene Data'!$H$9,0,10*ROW('Hygiene Data'!H103)),NA())</f>
        <v>#N/A</v>
      </c>
      <c r="BO109" s="98" t="e">
        <f ca="true">+IF(AND(ISNUMBER(OFFSET('Hygiene Data'!$I$5,0,10*ROW('Hygiene Data'!I103))),'Data Summary'!ED109="Yes"),OFFSET('Hygiene Data'!$I$5,0,10*ROW('Hygiene Data'!I103)),NA())</f>
        <v>#N/A</v>
      </c>
      <c r="BP109" s="98" t="e">
        <f ca="true">+IF(AND(ISNUMBER(OFFSET('Hygiene Data'!$I$7,0,10*ROW('Hygiene Data'!I103))),'Data Summary'!EE109="Yes"),OFFSET('Hygiene Data'!$I$7,0,10*ROW('Hygiene Data'!I103)),NA())</f>
        <v>#N/A</v>
      </c>
      <c r="BQ109" s="98" t="e">
        <f ca="true">+IF(AND(ISNUMBER(OFFSET('Hygiene Data'!$I$9,0,10*ROW('Hygiene Data'!I103))),'Data Summary'!EF109="Yes"),OFFSET('Hygiene Data'!$I$9,0,10*ROW('Hygiene Data'!I103)),NA())</f>
        <v>#N/A</v>
      </c>
    </row>
    <row xmlns:x14ac="http://schemas.microsoft.com/office/spreadsheetml/2009/9/ac" r="110" x14ac:dyDescent="0.2">
      <c r="A110" s="339" t="e">
        <f ca="true">+RIGHT('Data Summary'!A110,LEN('Data Summary'!A110)-9)</f>
        <v>#VALUE!</v>
      </c>
      <c r="B110" s="36" t="str">
        <f ca="true">+IF(ISTEXT('Data Summary'!B110),'Data Summary'!B110,"")</f>
        <v/>
      </c>
      <c r="C110" s="338" t="e">
        <f ca="true">+VALUE('Data Summary'!C110)</f>
        <v>#VALUE!</v>
      </c>
      <c r="D110" s="96" t="e">
        <f ca="true">+IF(AND(ISNUMBER(OFFSET('Water Data'!$D$4,0,10*ROW('Water Data'!D104))),'Data Summary'!BS110="Yes"),100-OFFSET('Water Data'!$D$4,0,10*ROW('Water Data'!D104)),NA())</f>
        <v>#N/A</v>
      </c>
      <c r="E110" s="96" t="e">
        <f ca="true">+IF(AND(ISNUMBER(OFFSET('Water Data'!$D$6,0,10*ROW('Water Data'!D104))),'Data Summary'!BT110="Yes"),OFFSET('Water Data'!$D$6,0,10*ROW('Water Data'!D104)),NA())</f>
        <v>#N/A</v>
      </c>
      <c r="F110" s="96" t="e">
        <f ca="true">+IF(AND(ISNUMBER(OFFSET('Water Data'!$D$9,0,10*ROW('Water Data'!D104))),'Data Summary'!BU110="Yes"),OFFSET('Water Data'!$D$9,0,10*ROW('Water Data'!D104)),NA())</f>
        <v>#N/A</v>
      </c>
      <c r="G110" s="96" t="e">
        <f ca="true">+IF(AND(ISNUMBER(OFFSET('Water Data'!$E$4,0,10*ROW('Water Data'!E104))),'Data Summary'!BV110="Yes"),100-OFFSET('Water Data'!$E$4,0,10*ROW('Water Data'!E104)),NA())</f>
        <v>#N/A</v>
      </c>
      <c r="H110" s="96" t="e">
        <f ca="true">+IF(AND(ISNUMBER(OFFSET('Water Data'!$E$6,0,10*ROW('Water Data'!E104))),'Data Summary'!BW110="Yes"),OFFSET('Water Data'!$E$6,0,10*ROW('Water Data'!E104)),NA())</f>
        <v>#N/A</v>
      </c>
      <c r="I110" s="96" t="e">
        <f ca="true">+IF(AND(ISNUMBER(OFFSET('Water Data'!$E$9,0,10*ROW('Water Data'!E104))),'Data Summary'!BX110="Yes"),OFFSET('Water Data'!$E$9,0,10*ROW('Water Data'!E104)),NA())</f>
        <v>#N/A</v>
      </c>
      <c r="J110" s="96" t="e">
        <f ca="true">+IF(AND(ISNUMBER(OFFSET('Water Data'!$F$4,0,10*ROW('Water Data'!F104))),'Data Summary'!BY110="Yes"),100-OFFSET('Water Data'!$F$4,0,10*ROW('Water Data'!F104)),NA())</f>
        <v>#N/A</v>
      </c>
      <c r="K110" s="96" t="e">
        <f ca="true">+IF(AND(ISNUMBER(OFFSET('Water Data'!$F$6,0,10*ROW('Water Data'!F104))),'Data Summary'!BZ110="Yes"),OFFSET('Water Data'!$F$6,0,10*ROW('Water Data'!F104)),NA())</f>
        <v>#N/A</v>
      </c>
      <c r="L110" s="96" t="e">
        <f ca="true">+IF(AND(ISNUMBER(OFFSET('Water Data'!$F$9,0,10*ROW('Water Data'!F104))),'Data Summary'!CA110="Yes"),OFFSET('Water Data'!$F$9,0,10*ROW('Water Data'!F104)),NA())</f>
        <v>#N/A</v>
      </c>
      <c r="M110" s="96" t="e">
        <f ca="true">+IF(AND(ISNUMBER(OFFSET('Water Data'!$G$4,0,10*ROW('Water Data'!G104))),'Data Summary'!CB110="Yes"),100-OFFSET('Water Data'!$G$4,0,10*ROW('Water Data'!G104)),NA())</f>
        <v>#N/A</v>
      </c>
      <c r="N110" s="96" t="e">
        <f ca="true">+IF(AND(ISNUMBER(OFFSET('Water Data'!$G$6,0,10*ROW('Water Data'!G104))),'Data Summary'!CC110="Yes"),OFFSET('Water Data'!$G$6,0,10*ROW('Water Data'!G104)),NA())</f>
        <v>#N/A</v>
      </c>
      <c r="O110" s="96" t="e">
        <f ca="true">+IF(AND(ISNUMBER(OFFSET('Water Data'!$G$9,0,10*ROW('Water Data'!G104))),'Data Summary'!CD110="Yes"),OFFSET('Water Data'!$G$9,0,10*ROW('Water Data'!G104)),NA())</f>
        <v>#N/A</v>
      </c>
      <c r="P110" s="96" t="e">
        <f ca="true">+IF(AND(ISNUMBER(OFFSET('Water Data'!$H$4,0,10*ROW('Water Data'!H104))),'Data Summary'!CE110="Yes"),100-OFFSET('Water Data'!$H$4,0,10*ROW('Water Data'!H104)),NA())</f>
        <v>#N/A</v>
      </c>
      <c r="Q110" s="96" t="e">
        <f ca="true">+IF(AND(ISNUMBER(OFFSET('Water Data'!$H$6,0,10*ROW('Water Data'!H104))),'Data Summary'!CF110="Yes"),OFFSET('Water Data'!$H$6,0,10*ROW('Water Data'!H104)),NA())</f>
        <v>#N/A</v>
      </c>
      <c r="R110" s="96" t="e">
        <f ca="true">+IF(AND(ISNUMBER(OFFSET('Water Data'!$H$9,0,10*ROW('Water Data'!H104))),'Data Summary'!CG110="Yes"),OFFSET('Water Data'!$H$9,0,10*ROW('Water Data'!H104)),NA())</f>
        <v>#N/A</v>
      </c>
      <c r="S110" s="96" t="e">
        <f ca="true">+IF(AND(ISNUMBER(OFFSET('Water Data'!$I$4,0,10*ROW('Water Data'!I104))),'Data Summary'!CH110="Yes"),100-OFFSET('Water Data'!$I$4,0,10*ROW('Water Data'!I104)),NA())</f>
        <v>#N/A</v>
      </c>
      <c r="T110" s="96" t="e">
        <f ca="true">+IF(AND(ISNUMBER(OFFSET('Water Data'!$I$6,0,10*ROW('Water Data'!I104))),'Data Summary'!CI110="Yes"),OFFSET('Water Data'!$I$6,0,10*ROW('Water Data'!I104)),NA())</f>
        <v>#N/A</v>
      </c>
      <c r="U110" s="96" t="e">
        <f ca="true">+IF(AND(ISNUMBER(OFFSET('Water Data'!$I$9,0,10*ROW('Water Data'!I104))),'Data Summary'!CJ110="Yes"),OFFSET('Water Data'!$I$9,0,10*ROW('Water Data'!I104)),NA())</f>
        <v>#N/A</v>
      </c>
      <c r="V110" s="97" t="e">
        <f ca="true">+IF(AND(ISNUMBER(OFFSET('Sanitation Data'!$D$4,0,10*ROW('Sanitation Data'!D104))),'Data Summary'!CK110="Yes"),100-OFFSET('Sanitation Data'!$D$4,0,10*ROW('Sanitation Data'!D104)),NA())</f>
        <v>#N/A</v>
      </c>
      <c r="W110" s="97" t="e">
        <f ca="true">+IF(AND(ISNUMBER(OFFSET('Sanitation Data'!$D$6,0,10*ROW('Sanitation Data'!D104))),'Data Summary'!CL110="Yes"),OFFSET('Sanitation Data'!$D$6,0,10*ROW('Sanitation Data'!D104)),NA())</f>
        <v>#N/A</v>
      </c>
      <c r="X110" s="97" t="e">
        <f ca="true">+IF(AND(ISNUMBER(OFFSET('Sanitation Data'!$D$10,0,10*ROW('Sanitation Data'!D104))),'Data Summary'!CM110="Yes"),OFFSET('Sanitation Data'!$D$10,0,10*ROW('Sanitation Data'!D104)),NA())</f>
        <v>#N/A</v>
      </c>
      <c r="Y110" s="97" t="e">
        <f ca="true">+IF(AND(ISNUMBER(OFFSET('Sanitation Data'!$D$11,0,10*ROW('Sanitation Data'!D104))),'Data Summary'!CN110="Yes"),OFFSET('Sanitation Data'!$D$11,0,10*ROW('Sanitation Data'!D104)),NA())</f>
        <v>#N/A</v>
      </c>
      <c r="Z110" s="97" t="e">
        <f ca="true">+IF(AND(ISNUMBER(OFFSET('Sanitation Data'!$D$12,0,10*ROW('Sanitation Data'!D104))),'Data Summary'!CO110="Yes"),OFFSET('Sanitation Data'!$D$12,0,10*ROW('Sanitation Data'!D104)),NA())</f>
        <v>#N/A</v>
      </c>
      <c r="AA110" s="97" t="e">
        <f ca="true">+IF(AND(ISNUMBER(OFFSET('Sanitation Data'!$E$4,0,10*ROW('Sanitation Data'!E104))),'Data Summary'!CP110="Yes"),100-OFFSET('Sanitation Data'!$E$4,0,10*ROW('Sanitation Data'!E104)),NA())</f>
        <v>#N/A</v>
      </c>
      <c r="AB110" s="97" t="e">
        <f ca="true">+IF(AND(ISNUMBER(OFFSET('Sanitation Data'!$E$6,0,10*ROW('Sanitation Data'!E104))),'Data Summary'!CQ110="Yes"),OFFSET('Sanitation Data'!$E$6,0,10*ROW('Sanitation Data'!E104)),NA())</f>
        <v>#N/A</v>
      </c>
      <c r="AC110" s="97" t="e">
        <f ca="true">+IF(AND(ISNUMBER(OFFSET('Sanitation Data'!$E$10,0,10*ROW('Sanitation Data'!E104))),'Data Summary'!CR110="Yes"),OFFSET('Sanitation Data'!$E$10,0,10*ROW('Sanitation Data'!E104)),NA())</f>
        <v>#N/A</v>
      </c>
      <c r="AD110" s="97" t="e">
        <f ca="true">+IF(AND(ISNUMBER(OFFSET('Sanitation Data'!$E$11,0,10*ROW('Sanitation Data'!E104))),'Data Summary'!CS110="Yes"),OFFSET('Sanitation Data'!$E$11,0,10*ROW('Sanitation Data'!E104)),NA())</f>
        <v>#N/A</v>
      </c>
      <c r="AE110" s="97" t="e">
        <f ca="true">+IF(AND(ISNUMBER(OFFSET('Sanitation Data'!$E$12,0,10*ROW('Sanitation Data'!E104))),'Data Summary'!CT110="Yes"),OFFSET('Sanitation Data'!$E$12,0,10*ROW('Sanitation Data'!E104)),NA())</f>
        <v>#N/A</v>
      </c>
      <c r="AF110" s="97" t="e">
        <f ca="true">+IF(AND(ISNUMBER(OFFSET('Sanitation Data'!$F$4,0,10*ROW('Sanitation Data'!F104))),'Data Summary'!CU110="Yes"),100-OFFSET('Sanitation Data'!$F$4,0,10*ROW('Sanitation Data'!F104)),NA())</f>
        <v>#N/A</v>
      </c>
      <c r="AG110" s="97" t="e">
        <f ca="true">+IF(AND(ISNUMBER(OFFSET('Sanitation Data'!$F$6,0,10*ROW('Sanitation Data'!F104))),'Data Summary'!CV110="Yes"),OFFSET('Sanitation Data'!$F$6,0,10*ROW('Sanitation Data'!F104)),NA())</f>
        <v>#N/A</v>
      </c>
      <c r="AH110" s="97" t="e">
        <f ca="true">+IF(AND(ISNUMBER(OFFSET('Sanitation Data'!$F$10,0,10*ROW('Sanitation Data'!F104))),'Data Summary'!CW110="Yes"),OFFSET('Sanitation Data'!$F$10,0,10*ROW('Sanitation Data'!F104)),NA())</f>
        <v>#N/A</v>
      </c>
      <c r="AI110" s="97" t="e">
        <f ca="true">+IF(AND(ISNUMBER(OFFSET('Sanitation Data'!$F$11,0,10*ROW('Sanitation Data'!F104))),'Data Summary'!CX110="Yes"),OFFSET('Sanitation Data'!$F$11,0,10*ROW('Sanitation Data'!F104)),NA())</f>
        <v>#N/A</v>
      </c>
      <c r="AJ110" s="97" t="e">
        <f ca="true">+IF(AND(ISNUMBER(OFFSET('Sanitation Data'!$F$12,0,10*ROW('Sanitation Data'!F104))),'Data Summary'!CY110="Yes"),OFFSET('Sanitation Data'!$F$12,0,10*ROW('Sanitation Data'!F104)),NA())</f>
        <v>#N/A</v>
      </c>
      <c r="AK110" s="97" t="e">
        <f ca="true">+IF(AND(ISNUMBER(OFFSET('Sanitation Data'!$G$4,0,10*ROW('Sanitation Data'!G104))),'Data Summary'!CZ110="Yes"),100-OFFSET('Sanitation Data'!$G$4,0,10*ROW('Sanitation Data'!G104)),NA())</f>
        <v>#N/A</v>
      </c>
      <c r="AL110" s="97" t="e">
        <f ca="true">+IF(AND(ISNUMBER(OFFSET('Sanitation Data'!$G$6,0,10*ROW('Sanitation Data'!G104))),'Data Summary'!DA110="Yes"),OFFSET('Sanitation Data'!$G$6,0,10*ROW('Sanitation Data'!G104)),NA())</f>
        <v>#N/A</v>
      </c>
      <c r="AM110" s="97" t="e">
        <f ca="true">+IF(AND(ISNUMBER(OFFSET('Sanitation Data'!$G$10,0,10*ROW('Sanitation Data'!G104))),'Data Summary'!DB110="Yes"),OFFSET('Sanitation Data'!$G$10,0,10*ROW('Sanitation Data'!G104)),NA())</f>
        <v>#N/A</v>
      </c>
      <c r="AN110" s="97" t="e">
        <f ca="true">+IF(AND(ISNUMBER(OFFSET('Sanitation Data'!$G$11,0,10*ROW('Sanitation Data'!G104))),'Data Summary'!DC110="Yes"),OFFSET('Sanitation Data'!$G$11,0,10*ROW('Sanitation Data'!G104)),NA())</f>
        <v>#N/A</v>
      </c>
      <c r="AO110" s="97" t="e">
        <f ca="true">+IF(AND(ISNUMBER(OFFSET('Sanitation Data'!$G$12,0,10*ROW('Sanitation Data'!G104))),'Data Summary'!DD110="Yes"),OFFSET('Sanitation Data'!$G$12,0,10*ROW('Sanitation Data'!G104)),NA())</f>
        <v>#N/A</v>
      </c>
      <c r="AP110" s="97" t="e">
        <f ca="true">+IF(AND(ISNUMBER(OFFSET('Sanitation Data'!$H$4,0,10*ROW('Sanitation Data'!H104))),'Data Summary'!DE110="Yes"),100-OFFSET('Sanitation Data'!$H$4,0,10*ROW('Sanitation Data'!H104)),NA())</f>
        <v>#N/A</v>
      </c>
      <c r="AQ110" s="97" t="e">
        <f ca="true">+IF(AND(ISNUMBER(OFFSET('Sanitation Data'!$H$6,0,10*ROW('Sanitation Data'!H104))),'Data Summary'!DF110="Yes"),OFFSET('Sanitation Data'!$H$6,0,10*ROW('Sanitation Data'!H104)),NA())</f>
        <v>#N/A</v>
      </c>
      <c r="AR110" s="97" t="e">
        <f ca="true">+IF(AND(ISNUMBER(OFFSET('Sanitation Data'!$H$10,0,10*ROW('Sanitation Data'!H104))),'Data Summary'!DG110="Yes"),OFFSET('Sanitation Data'!$H$10,0,10*ROW('Sanitation Data'!H104)),NA())</f>
        <v>#N/A</v>
      </c>
      <c r="AS110" s="97" t="e">
        <f ca="true">+IF(AND(ISNUMBER(OFFSET('Sanitation Data'!$H$11,0,10*ROW('Sanitation Data'!H104))),'Data Summary'!DH110="Yes"),OFFSET('Sanitation Data'!$H$11,0,10*ROW('Sanitation Data'!H104)),NA())</f>
        <v>#N/A</v>
      </c>
      <c r="AT110" s="97" t="e">
        <f ca="true">+IF(AND(ISNUMBER(OFFSET('Sanitation Data'!$H$12,0,10*ROW('Sanitation Data'!H104))),'Data Summary'!DI110="Yes"),OFFSET('Sanitation Data'!$H$12,0,10*ROW('Sanitation Data'!H104)),NA())</f>
        <v>#N/A</v>
      </c>
      <c r="AU110" s="97" t="e">
        <f ca="true">+IF(AND(ISNUMBER(OFFSET('Sanitation Data'!$I$4,0,10*ROW('Sanitation Data'!I104))),'Data Summary'!DJ110="Yes"),100-OFFSET('Sanitation Data'!$I$4,0,10*ROW('Sanitation Data'!I104)),NA())</f>
        <v>#N/A</v>
      </c>
      <c r="AV110" s="97" t="e">
        <f ca="true">+IF(AND(ISNUMBER(OFFSET('Sanitation Data'!$I$6,0,10*ROW('Sanitation Data'!I104))),'Data Summary'!DK110="Yes"),OFFSET('Sanitation Data'!$I$6,0,10*ROW('Sanitation Data'!I104)),NA())</f>
        <v>#N/A</v>
      </c>
      <c r="AW110" s="97" t="e">
        <f ca="true">+IF(AND(ISNUMBER(OFFSET('Sanitation Data'!$I$10,0,10*ROW('Sanitation Data'!I104))),'Data Summary'!DL110="Yes"),OFFSET('Sanitation Data'!$I$10,0,10*ROW('Sanitation Data'!I104)),NA())</f>
        <v>#N/A</v>
      </c>
      <c r="AX110" s="97" t="e">
        <f ca="true">+IF(AND(ISNUMBER(OFFSET('Sanitation Data'!$I$11,0,10*ROW('Sanitation Data'!I104))),'Data Summary'!DM110="Yes"),OFFSET('Sanitation Data'!$I$11,0,10*ROW('Sanitation Data'!I104)),NA())</f>
        <v>#N/A</v>
      </c>
      <c r="AY110" s="97" t="e">
        <f ca="true">+IF(AND(ISNUMBER(OFFSET('Sanitation Data'!$I$12,0,10*ROW('Sanitation Data'!I104))),'Data Summary'!DN110="Yes"),OFFSET('Sanitation Data'!$I$12,0,10*ROW('Sanitation Data'!I104)),NA())</f>
        <v>#N/A</v>
      </c>
      <c r="AZ110" s="98" t="e">
        <f ca="true">+IF(AND(ISNUMBER(OFFSET('Hygiene Data'!$D$5,0,10*ROW('Hygiene Data'!D104))),'Data Summary'!DO110="Yes"),OFFSET('Hygiene Data'!$D$5,0,10*ROW('Hygiene Data'!D104)),NA())</f>
        <v>#N/A</v>
      </c>
      <c r="BA110" s="98" t="e">
        <f ca="true">+IF(AND(ISNUMBER(OFFSET('Hygiene Data'!$D$7,0,10*ROW('Hygiene Data'!D104))),'Data Summary'!DP110="Yes"),OFFSET('Hygiene Data'!$D$7,0,10*ROW('Hygiene Data'!D104)),NA())</f>
        <v>#N/A</v>
      </c>
      <c r="BB110" s="98" t="e">
        <f ca="true">+IF(AND(ISNUMBER(OFFSET('Hygiene Data'!$D$9,0,10*ROW('Hygiene Data'!D104))),'Data Summary'!DQ110="Yes"),OFFSET('Hygiene Data'!$D$9,0,10*ROW('Hygiene Data'!D104)),NA())</f>
        <v>#N/A</v>
      </c>
      <c r="BC110" s="98" t="e">
        <f ca="true">+IF(AND(ISNUMBER(OFFSET('Hygiene Data'!$E$5,0,10*ROW('Hygiene Data'!E104))),'Data Summary'!DR110="Yes"),OFFSET('Hygiene Data'!$E$5,0,10*ROW('Hygiene Data'!E104)),NA())</f>
        <v>#N/A</v>
      </c>
      <c r="BD110" s="98" t="e">
        <f ca="true">+IF(AND(ISNUMBER(OFFSET('Hygiene Data'!$E$7,0,10*ROW('Hygiene Data'!E104))),'Data Summary'!DS110="Yes"),OFFSET('Hygiene Data'!$E$7,0,10*ROW('Hygiene Data'!E104)),NA())</f>
        <v>#N/A</v>
      </c>
      <c r="BE110" s="98" t="e">
        <f ca="true">+IF(AND(ISNUMBER(OFFSET('Hygiene Data'!$E$9,0,10*ROW('Hygiene Data'!E104))),'Data Summary'!DT110="Yes"),OFFSET('Hygiene Data'!$E$9,0,10*ROW('Hygiene Data'!E104)),NA())</f>
        <v>#N/A</v>
      </c>
      <c r="BF110" s="98" t="e">
        <f ca="true">+IF(AND(ISNUMBER(OFFSET('Hygiene Data'!$F$5,0,10*ROW('Hygiene Data'!F104))),'Data Summary'!DU110="Yes"),OFFSET('Hygiene Data'!$F$5,0,10*ROW('Hygiene Data'!F104)),NA())</f>
        <v>#N/A</v>
      </c>
      <c r="BG110" s="98" t="e">
        <f ca="true">+IF(AND(ISNUMBER(OFFSET('Hygiene Data'!$F$7,0,10*ROW('Hygiene Data'!F104))),'Data Summary'!DV110="Yes"),OFFSET('Hygiene Data'!$F$7,0,10*ROW('Hygiene Data'!F104)),NA())</f>
        <v>#N/A</v>
      </c>
      <c r="BH110" s="98" t="e">
        <f ca="true">+IF(AND(ISNUMBER(OFFSET('Hygiene Data'!$F$9,0,10*ROW('Hygiene Data'!F104))),'Data Summary'!DW110="Yes"),OFFSET('Hygiene Data'!$F$9,0,10*ROW('Hygiene Data'!F104)),NA())</f>
        <v>#N/A</v>
      </c>
      <c r="BI110" s="98" t="e">
        <f ca="true">+IF(AND(ISNUMBER(OFFSET('Hygiene Data'!$G$5,0,10*ROW('Hygiene Data'!G104))),'Data Summary'!DX110="Yes"),OFFSET('Hygiene Data'!$G$5,0,10*ROW('Hygiene Data'!G104)),NA())</f>
        <v>#N/A</v>
      </c>
      <c r="BJ110" s="98" t="e">
        <f ca="true">+IF(AND(ISNUMBER(OFFSET('Hygiene Data'!$G$7,0,10*ROW('Hygiene Data'!G104))),'Data Summary'!DY110="Yes"),OFFSET('Hygiene Data'!$G$7,0,10*ROW('Hygiene Data'!G104)),NA())</f>
        <v>#N/A</v>
      </c>
      <c r="BK110" s="98" t="e">
        <f ca="true">+IF(AND(ISNUMBER(OFFSET('Hygiene Data'!$G$9,0,10*ROW('Hygiene Data'!G104))),'Data Summary'!DZ110="Yes"),OFFSET('Hygiene Data'!$G$9,0,10*ROW('Hygiene Data'!G104)),NA())</f>
        <v>#N/A</v>
      </c>
      <c r="BL110" s="98" t="e">
        <f ca="true">+IF(AND(ISNUMBER(OFFSET('Hygiene Data'!$H$5,0,10*ROW('Hygiene Data'!H104))),'Data Summary'!EA110="Yes"),OFFSET('Hygiene Data'!$H$5,0,10*ROW('Hygiene Data'!H104)),NA())</f>
        <v>#N/A</v>
      </c>
      <c r="BM110" s="98" t="e">
        <f ca="true">+IF(AND(ISNUMBER(OFFSET('Hygiene Data'!$H$7,0,10*ROW('Hygiene Data'!H104))),'Data Summary'!EB110="Yes"),OFFSET('Hygiene Data'!$H$7,0,10*ROW('Hygiene Data'!H104)),NA())</f>
        <v>#N/A</v>
      </c>
      <c r="BN110" s="98" t="e">
        <f ca="true">+IF(AND(ISNUMBER(OFFSET('Hygiene Data'!$H$9,0,10*ROW('Hygiene Data'!H104))),'Data Summary'!EC110="Yes"),OFFSET('Hygiene Data'!$H$9,0,10*ROW('Hygiene Data'!H104)),NA())</f>
        <v>#N/A</v>
      </c>
      <c r="BO110" s="98" t="e">
        <f ca="true">+IF(AND(ISNUMBER(OFFSET('Hygiene Data'!$I$5,0,10*ROW('Hygiene Data'!I104))),'Data Summary'!ED110="Yes"),OFFSET('Hygiene Data'!$I$5,0,10*ROW('Hygiene Data'!I104)),NA())</f>
        <v>#N/A</v>
      </c>
      <c r="BP110" s="98" t="e">
        <f ca="true">+IF(AND(ISNUMBER(OFFSET('Hygiene Data'!$I$7,0,10*ROW('Hygiene Data'!I104))),'Data Summary'!EE110="Yes"),OFFSET('Hygiene Data'!$I$7,0,10*ROW('Hygiene Data'!I104)),NA())</f>
        <v>#N/A</v>
      </c>
      <c r="BQ110" s="98" t="e">
        <f ca="true">+IF(AND(ISNUMBER(OFFSET('Hygiene Data'!$I$9,0,10*ROW('Hygiene Data'!I104))),'Data Summary'!EF110="Yes"),OFFSET('Hygiene Data'!$I$9,0,10*ROW('Hygiene Data'!I104)),NA())</f>
        <v>#N/A</v>
      </c>
    </row>
    <row xmlns:x14ac="http://schemas.microsoft.com/office/spreadsheetml/2009/9/ac" r="111" x14ac:dyDescent="0.2">
      <c r="A111" s="339" t="e">
        <f ca="true">+RIGHT('Data Summary'!A111,LEN('Data Summary'!A111)-9)</f>
        <v>#VALUE!</v>
      </c>
      <c r="B111" s="36" t="str">
        <f ca="true">+IF(ISTEXT('Data Summary'!B111),'Data Summary'!B111,"")</f>
        <v/>
      </c>
      <c r="C111" s="338" t="e">
        <f ca="true">+VALUE('Data Summary'!C111)</f>
        <v>#VALUE!</v>
      </c>
      <c r="D111" s="96" t="e">
        <f ca="true">+IF(AND(ISNUMBER(OFFSET('Water Data'!$D$4,0,10*ROW('Water Data'!D105))),'Data Summary'!BS111="Yes"),100-OFFSET('Water Data'!$D$4,0,10*ROW('Water Data'!D105)),NA())</f>
        <v>#N/A</v>
      </c>
      <c r="E111" s="96" t="e">
        <f ca="true">+IF(AND(ISNUMBER(OFFSET('Water Data'!$D$6,0,10*ROW('Water Data'!D105))),'Data Summary'!BT111="Yes"),OFFSET('Water Data'!$D$6,0,10*ROW('Water Data'!D105)),NA())</f>
        <v>#N/A</v>
      </c>
      <c r="F111" s="96" t="e">
        <f ca="true">+IF(AND(ISNUMBER(OFFSET('Water Data'!$D$9,0,10*ROW('Water Data'!D105))),'Data Summary'!BU111="Yes"),OFFSET('Water Data'!$D$9,0,10*ROW('Water Data'!D105)),NA())</f>
        <v>#N/A</v>
      </c>
      <c r="G111" s="96" t="e">
        <f ca="true">+IF(AND(ISNUMBER(OFFSET('Water Data'!$E$4,0,10*ROW('Water Data'!E105))),'Data Summary'!BV111="Yes"),100-OFFSET('Water Data'!$E$4,0,10*ROW('Water Data'!E105)),NA())</f>
        <v>#N/A</v>
      </c>
      <c r="H111" s="96" t="e">
        <f ca="true">+IF(AND(ISNUMBER(OFFSET('Water Data'!$E$6,0,10*ROW('Water Data'!E105))),'Data Summary'!BW111="Yes"),OFFSET('Water Data'!$E$6,0,10*ROW('Water Data'!E105)),NA())</f>
        <v>#N/A</v>
      </c>
      <c r="I111" s="96" t="e">
        <f ca="true">+IF(AND(ISNUMBER(OFFSET('Water Data'!$E$9,0,10*ROW('Water Data'!E105))),'Data Summary'!BX111="Yes"),OFFSET('Water Data'!$E$9,0,10*ROW('Water Data'!E105)),NA())</f>
        <v>#N/A</v>
      </c>
      <c r="J111" s="96" t="e">
        <f ca="true">+IF(AND(ISNUMBER(OFFSET('Water Data'!$F$4,0,10*ROW('Water Data'!F105))),'Data Summary'!BY111="Yes"),100-OFFSET('Water Data'!$F$4,0,10*ROW('Water Data'!F105)),NA())</f>
        <v>#N/A</v>
      </c>
      <c r="K111" s="96" t="e">
        <f ca="true">+IF(AND(ISNUMBER(OFFSET('Water Data'!$F$6,0,10*ROW('Water Data'!F105))),'Data Summary'!BZ111="Yes"),OFFSET('Water Data'!$F$6,0,10*ROW('Water Data'!F105)),NA())</f>
        <v>#N/A</v>
      </c>
      <c r="L111" s="96" t="e">
        <f ca="true">+IF(AND(ISNUMBER(OFFSET('Water Data'!$F$9,0,10*ROW('Water Data'!F105))),'Data Summary'!CA111="Yes"),OFFSET('Water Data'!$F$9,0,10*ROW('Water Data'!F105)),NA())</f>
        <v>#N/A</v>
      </c>
      <c r="M111" s="96" t="e">
        <f ca="true">+IF(AND(ISNUMBER(OFFSET('Water Data'!$G$4,0,10*ROW('Water Data'!G105))),'Data Summary'!CB111="Yes"),100-OFFSET('Water Data'!$G$4,0,10*ROW('Water Data'!G105)),NA())</f>
        <v>#N/A</v>
      </c>
      <c r="N111" s="96" t="e">
        <f ca="true">+IF(AND(ISNUMBER(OFFSET('Water Data'!$G$6,0,10*ROW('Water Data'!G105))),'Data Summary'!CC111="Yes"),OFFSET('Water Data'!$G$6,0,10*ROW('Water Data'!G105)),NA())</f>
        <v>#N/A</v>
      </c>
      <c r="O111" s="96" t="e">
        <f ca="true">+IF(AND(ISNUMBER(OFFSET('Water Data'!$G$9,0,10*ROW('Water Data'!G105))),'Data Summary'!CD111="Yes"),OFFSET('Water Data'!$G$9,0,10*ROW('Water Data'!G105)),NA())</f>
        <v>#N/A</v>
      </c>
      <c r="P111" s="96" t="e">
        <f ca="true">+IF(AND(ISNUMBER(OFFSET('Water Data'!$H$4,0,10*ROW('Water Data'!H105))),'Data Summary'!CE111="Yes"),100-OFFSET('Water Data'!$H$4,0,10*ROW('Water Data'!H105)),NA())</f>
        <v>#N/A</v>
      </c>
      <c r="Q111" s="96" t="e">
        <f ca="true">+IF(AND(ISNUMBER(OFFSET('Water Data'!$H$6,0,10*ROW('Water Data'!H105))),'Data Summary'!CF111="Yes"),OFFSET('Water Data'!$H$6,0,10*ROW('Water Data'!H105)),NA())</f>
        <v>#N/A</v>
      </c>
      <c r="R111" s="96" t="e">
        <f ca="true">+IF(AND(ISNUMBER(OFFSET('Water Data'!$H$9,0,10*ROW('Water Data'!H105))),'Data Summary'!CG111="Yes"),OFFSET('Water Data'!$H$9,0,10*ROW('Water Data'!H105)),NA())</f>
        <v>#N/A</v>
      </c>
      <c r="S111" s="96" t="e">
        <f ca="true">+IF(AND(ISNUMBER(OFFSET('Water Data'!$I$4,0,10*ROW('Water Data'!I105))),'Data Summary'!CH111="Yes"),100-OFFSET('Water Data'!$I$4,0,10*ROW('Water Data'!I105)),NA())</f>
        <v>#N/A</v>
      </c>
      <c r="T111" s="96" t="e">
        <f ca="true">+IF(AND(ISNUMBER(OFFSET('Water Data'!$I$6,0,10*ROW('Water Data'!I105))),'Data Summary'!CI111="Yes"),OFFSET('Water Data'!$I$6,0,10*ROW('Water Data'!I105)),NA())</f>
        <v>#N/A</v>
      </c>
      <c r="U111" s="96" t="e">
        <f ca="true">+IF(AND(ISNUMBER(OFFSET('Water Data'!$I$9,0,10*ROW('Water Data'!I105))),'Data Summary'!CJ111="Yes"),OFFSET('Water Data'!$I$9,0,10*ROW('Water Data'!I105)),NA())</f>
        <v>#N/A</v>
      </c>
      <c r="V111" s="97" t="e">
        <f ca="true">+IF(AND(ISNUMBER(OFFSET('Sanitation Data'!$D$4,0,10*ROW('Sanitation Data'!D105))),'Data Summary'!CK111="Yes"),100-OFFSET('Sanitation Data'!$D$4,0,10*ROW('Sanitation Data'!D105)),NA())</f>
        <v>#N/A</v>
      </c>
      <c r="W111" s="97" t="e">
        <f ca="true">+IF(AND(ISNUMBER(OFFSET('Sanitation Data'!$D$6,0,10*ROW('Sanitation Data'!D105))),'Data Summary'!CL111="Yes"),OFFSET('Sanitation Data'!$D$6,0,10*ROW('Sanitation Data'!D105)),NA())</f>
        <v>#N/A</v>
      </c>
      <c r="X111" s="97" t="e">
        <f ca="true">+IF(AND(ISNUMBER(OFFSET('Sanitation Data'!$D$10,0,10*ROW('Sanitation Data'!D105))),'Data Summary'!CM111="Yes"),OFFSET('Sanitation Data'!$D$10,0,10*ROW('Sanitation Data'!D105)),NA())</f>
        <v>#N/A</v>
      </c>
      <c r="Y111" s="97" t="e">
        <f ca="true">+IF(AND(ISNUMBER(OFFSET('Sanitation Data'!$D$11,0,10*ROW('Sanitation Data'!D105))),'Data Summary'!CN111="Yes"),OFFSET('Sanitation Data'!$D$11,0,10*ROW('Sanitation Data'!D105)),NA())</f>
        <v>#N/A</v>
      </c>
      <c r="Z111" s="97" t="e">
        <f ca="true">+IF(AND(ISNUMBER(OFFSET('Sanitation Data'!$D$12,0,10*ROW('Sanitation Data'!D105))),'Data Summary'!CO111="Yes"),OFFSET('Sanitation Data'!$D$12,0,10*ROW('Sanitation Data'!D105)),NA())</f>
        <v>#N/A</v>
      </c>
      <c r="AA111" s="97" t="e">
        <f ca="true">+IF(AND(ISNUMBER(OFFSET('Sanitation Data'!$E$4,0,10*ROW('Sanitation Data'!E105))),'Data Summary'!CP111="Yes"),100-OFFSET('Sanitation Data'!$E$4,0,10*ROW('Sanitation Data'!E105)),NA())</f>
        <v>#N/A</v>
      </c>
      <c r="AB111" s="97" t="e">
        <f ca="true">+IF(AND(ISNUMBER(OFFSET('Sanitation Data'!$E$6,0,10*ROW('Sanitation Data'!E105))),'Data Summary'!CQ111="Yes"),OFFSET('Sanitation Data'!$E$6,0,10*ROW('Sanitation Data'!E105)),NA())</f>
        <v>#N/A</v>
      </c>
      <c r="AC111" s="97" t="e">
        <f ca="true">+IF(AND(ISNUMBER(OFFSET('Sanitation Data'!$E$10,0,10*ROW('Sanitation Data'!E105))),'Data Summary'!CR111="Yes"),OFFSET('Sanitation Data'!$E$10,0,10*ROW('Sanitation Data'!E105)),NA())</f>
        <v>#N/A</v>
      </c>
      <c r="AD111" s="97" t="e">
        <f ca="true">+IF(AND(ISNUMBER(OFFSET('Sanitation Data'!$E$11,0,10*ROW('Sanitation Data'!E105))),'Data Summary'!CS111="Yes"),OFFSET('Sanitation Data'!$E$11,0,10*ROW('Sanitation Data'!E105)),NA())</f>
        <v>#N/A</v>
      </c>
      <c r="AE111" s="97" t="e">
        <f ca="true">+IF(AND(ISNUMBER(OFFSET('Sanitation Data'!$E$12,0,10*ROW('Sanitation Data'!E105))),'Data Summary'!CT111="Yes"),OFFSET('Sanitation Data'!$E$12,0,10*ROW('Sanitation Data'!E105)),NA())</f>
        <v>#N/A</v>
      </c>
      <c r="AF111" s="97" t="e">
        <f ca="true">+IF(AND(ISNUMBER(OFFSET('Sanitation Data'!$F$4,0,10*ROW('Sanitation Data'!F105))),'Data Summary'!CU111="Yes"),100-OFFSET('Sanitation Data'!$F$4,0,10*ROW('Sanitation Data'!F105)),NA())</f>
        <v>#N/A</v>
      </c>
      <c r="AG111" s="97" t="e">
        <f ca="true">+IF(AND(ISNUMBER(OFFSET('Sanitation Data'!$F$6,0,10*ROW('Sanitation Data'!F105))),'Data Summary'!CV111="Yes"),OFFSET('Sanitation Data'!$F$6,0,10*ROW('Sanitation Data'!F105)),NA())</f>
        <v>#N/A</v>
      </c>
      <c r="AH111" s="97" t="e">
        <f ca="true">+IF(AND(ISNUMBER(OFFSET('Sanitation Data'!$F$10,0,10*ROW('Sanitation Data'!F105))),'Data Summary'!CW111="Yes"),OFFSET('Sanitation Data'!$F$10,0,10*ROW('Sanitation Data'!F105)),NA())</f>
        <v>#N/A</v>
      </c>
      <c r="AI111" s="97" t="e">
        <f ca="true">+IF(AND(ISNUMBER(OFFSET('Sanitation Data'!$F$11,0,10*ROW('Sanitation Data'!F105))),'Data Summary'!CX111="Yes"),OFFSET('Sanitation Data'!$F$11,0,10*ROW('Sanitation Data'!F105)),NA())</f>
        <v>#N/A</v>
      </c>
      <c r="AJ111" s="97" t="e">
        <f ca="true">+IF(AND(ISNUMBER(OFFSET('Sanitation Data'!$F$12,0,10*ROW('Sanitation Data'!F105))),'Data Summary'!CY111="Yes"),OFFSET('Sanitation Data'!$F$12,0,10*ROW('Sanitation Data'!F105)),NA())</f>
        <v>#N/A</v>
      </c>
      <c r="AK111" s="97" t="e">
        <f ca="true">+IF(AND(ISNUMBER(OFFSET('Sanitation Data'!$G$4,0,10*ROW('Sanitation Data'!G105))),'Data Summary'!CZ111="Yes"),100-OFFSET('Sanitation Data'!$G$4,0,10*ROW('Sanitation Data'!G105)),NA())</f>
        <v>#N/A</v>
      </c>
      <c r="AL111" s="97" t="e">
        <f ca="true">+IF(AND(ISNUMBER(OFFSET('Sanitation Data'!$G$6,0,10*ROW('Sanitation Data'!G105))),'Data Summary'!DA111="Yes"),OFFSET('Sanitation Data'!$G$6,0,10*ROW('Sanitation Data'!G105)),NA())</f>
        <v>#N/A</v>
      </c>
      <c r="AM111" s="97" t="e">
        <f ca="true">+IF(AND(ISNUMBER(OFFSET('Sanitation Data'!$G$10,0,10*ROW('Sanitation Data'!G105))),'Data Summary'!DB111="Yes"),OFFSET('Sanitation Data'!$G$10,0,10*ROW('Sanitation Data'!G105)),NA())</f>
        <v>#N/A</v>
      </c>
      <c r="AN111" s="97" t="e">
        <f ca="true">+IF(AND(ISNUMBER(OFFSET('Sanitation Data'!$G$11,0,10*ROW('Sanitation Data'!G105))),'Data Summary'!DC111="Yes"),OFFSET('Sanitation Data'!$G$11,0,10*ROW('Sanitation Data'!G105)),NA())</f>
        <v>#N/A</v>
      </c>
      <c r="AO111" s="97" t="e">
        <f ca="true">+IF(AND(ISNUMBER(OFFSET('Sanitation Data'!$G$12,0,10*ROW('Sanitation Data'!G105))),'Data Summary'!DD111="Yes"),OFFSET('Sanitation Data'!$G$12,0,10*ROW('Sanitation Data'!G105)),NA())</f>
        <v>#N/A</v>
      </c>
      <c r="AP111" s="97" t="e">
        <f ca="true">+IF(AND(ISNUMBER(OFFSET('Sanitation Data'!$H$4,0,10*ROW('Sanitation Data'!H105))),'Data Summary'!DE111="Yes"),100-OFFSET('Sanitation Data'!$H$4,0,10*ROW('Sanitation Data'!H105)),NA())</f>
        <v>#N/A</v>
      </c>
      <c r="AQ111" s="97" t="e">
        <f ca="true">+IF(AND(ISNUMBER(OFFSET('Sanitation Data'!$H$6,0,10*ROW('Sanitation Data'!H105))),'Data Summary'!DF111="Yes"),OFFSET('Sanitation Data'!$H$6,0,10*ROW('Sanitation Data'!H105)),NA())</f>
        <v>#N/A</v>
      </c>
      <c r="AR111" s="97" t="e">
        <f ca="true">+IF(AND(ISNUMBER(OFFSET('Sanitation Data'!$H$10,0,10*ROW('Sanitation Data'!H105))),'Data Summary'!DG111="Yes"),OFFSET('Sanitation Data'!$H$10,0,10*ROW('Sanitation Data'!H105)),NA())</f>
        <v>#N/A</v>
      </c>
      <c r="AS111" s="97" t="e">
        <f ca="true">+IF(AND(ISNUMBER(OFFSET('Sanitation Data'!$H$11,0,10*ROW('Sanitation Data'!H105))),'Data Summary'!DH111="Yes"),OFFSET('Sanitation Data'!$H$11,0,10*ROW('Sanitation Data'!H105)),NA())</f>
        <v>#N/A</v>
      </c>
      <c r="AT111" s="97" t="e">
        <f ca="true">+IF(AND(ISNUMBER(OFFSET('Sanitation Data'!$H$12,0,10*ROW('Sanitation Data'!H105))),'Data Summary'!DI111="Yes"),OFFSET('Sanitation Data'!$H$12,0,10*ROW('Sanitation Data'!H105)),NA())</f>
        <v>#N/A</v>
      </c>
      <c r="AU111" s="97" t="e">
        <f ca="true">+IF(AND(ISNUMBER(OFFSET('Sanitation Data'!$I$4,0,10*ROW('Sanitation Data'!I105))),'Data Summary'!DJ111="Yes"),100-OFFSET('Sanitation Data'!$I$4,0,10*ROW('Sanitation Data'!I105)),NA())</f>
        <v>#N/A</v>
      </c>
      <c r="AV111" s="97" t="e">
        <f ca="true">+IF(AND(ISNUMBER(OFFSET('Sanitation Data'!$I$6,0,10*ROW('Sanitation Data'!I105))),'Data Summary'!DK111="Yes"),OFFSET('Sanitation Data'!$I$6,0,10*ROW('Sanitation Data'!I105)),NA())</f>
        <v>#N/A</v>
      </c>
      <c r="AW111" s="97" t="e">
        <f ca="true">+IF(AND(ISNUMBER(OFFSET('Sanitation Data'!$I$10,0,10*ROW('Sanitation Data'!I105))),'Data Summary'!DL111="Yes"),OFFSET('Sanitation Data'!$I$10,0,10*ROW('Sanitation Data'!I105)),NA())</f>
        <v>#N/A</v>
      </c>
      <c r="AX111" s="97" t="e">
        <f ca="true">+IF(AND(ISNUMBER(OFFSET('Sanitation Data'!$I$11,0,10*ROW('Sanitation Data'!I105))),'Data Summary'!DM111="Yes"),OFFSET('Sanitation Data'!$I$11,0,10*ROW('Sanitation Data'!I105)),NA())</f>
        <v>#N/A</v>
      </c>
      <c r="AY111" s="97" t="e">
        <f ca="true">+IF(AND(ISNUMBER(OFFSET('Sanitation Data'!$I$12,0,10*ROW('Sanitation Data'!I105))),'Data Summary'!DN111="Yes"),OFFSET('Sanitation Data'!$I$12,0,10*ROW('Sanitation Data'!I105)),NA())</f>
        <v>#N/A</v>
      </c>
      <c r="AZ111" s="98" t="e">
        <f ca="true">+IF(AND(ISNUMBER(OFFSET('Hygiene Data'!$D$5,0,10*ROW('Hygiene Data'!D105))),'Data Summary'!DO111="Yes"),OFFSET('Hygiene Data'!$D$5,0,10*ROW('Hygiene Data'!D105)),NA())</f>
        <v>#N/A</v>
      </c>
      <c r="BA111" s="98" t="e">
        <f ca="true">+IF(AND(ISNUMBER(OFFSET('Hygiene Data'!$D$7,0,10*ROW('Hygiene Data'!D105))),'Data Summary'!DP111="Yes"),OFFSET('Hygiene Data'!$D$7,0,10*ROW('Hygiene Data'!D105)),NA())</f>
        <v>#N/A</v>
      </c>
      <c r="BB111" s="98" t="e">
        <f ca="true">+IF(AND(ISNUMBER(OFFSET('Hygiene Data'!$D$9,0,10*ROW('Hygiene Data'!D105))),'Data Summary'!DQ111="Yes"),OFFSET('Hygiene Data'!$D$9,0,10*ROW('Hygiene Data'!D105)),NA())</f>
        <v>#N/A</v>
      </c>
      <c r="BC111" s="98" t="e">
        <f ca="true">+IF(AND(ISNUMBER(OFFSET('Hygiene Data'!$E$5,0,10*ROW('Hygiene Data'!E105))),'Data Summary'!DR111="Yes"),OFFSET('Hygiene Data'!$E$5,0,10*ROW('Hygiene Data'!E105)),NA())</f>
        <v>#N/A</v>
      </c>
      <c r="BD111" s="98" t="e">
        <f ca="true">+IF(AND(ISNUMBER(OFFSET('Hygiene Data'!$E$7,0,10*ROW('Hygiene Data'!E105))),'Data Summary'!DS111="Yes"),OFFSET('Hygiene Data'!$E$7,0,10*ROW('Hygiene Data'!E105)),NA())</f>
        <v>#N/A</v>
      </c>
      <c r="BE111" s="98" t="e">
        <f ca="true">+IF(AND(ISNUMBER(OFFSET('Hygiene Data'!$E$9,0,10*ROW('Hygiene Data'!E105))),'Data Summary'!DT111="Yes"),OFFSET('Hygiene Data'!$E$9,0,10*ROW('Hygiene Data'!E105)),NA())</f>
        <v>#N/A</v>
      </c>
      <c r="BF111" s="98" t="e">
        <f ca="true">+IF(AND(ISNUMBER(OFFSET('Hygiene Data'!$F$5,0,10*ROW('Hygiene Data'!F105))),'Data Summary'!DU111="Yes"),OFFSET('Hygiene Data'!$F$5,0,10*ROW('Hygiene Data'!F105)),NA())</f>
        <v>#N/A</v>
      </c>
      <c r="BG111" s="98" t="e">
        <f ca="true">+IF(AND(ISNUMBER(OFFSET('Hygiene Data'!$F$7,0,10*ROW('Hygiene Data'!F105))),'Data Summary'!DV111="Yes"),OFFSET('Hygiene Data'!$F$7,0,10*ROW('Hygiene Data'!F105)),NA())</f>
        <v>#N/A</v>
      </c>
      <c r="BH111" s="98" t="e">
        <f ca="true">+IF(AND(ISNUMBER(OFFSET('Hygiene Data'!$F$9,0,10*ROW('Hygiene Data'!F105))),'Data Summary'!DW111="Yes"),OFFSET('Hygiene Data'!$F$9,0,10*ROW('Hygiene Data'!F105)),NA())</f>
        <v>#N/A</v>
      </c>
      <c r="BI111" s="98" t="e">
        <f ca="true">+IF(AND(ISNUMBER(OFFSET('Hygiene Data'!$G$5,0,10*ROW('Hygiene Data'!G105))),'Data Summary'!DX111="Yes"),OFFSET('Hygiene Data'!$G$5,0,10*ROW('Hygiene Data'!G105)),NA())</f>
        <v>#N/A</v>
      </c>
      <c r="BJ111" s="98" t="e">
        <f ca="true">+IF(AND(ISNUMBER(OFFSET('Hygiene Data'!$G$7,0,10*ROW('Hygiene Data'!G105))),'Data Summary'!DY111="Yes"),OFFSET('Hygiene Data'!$G$7,0,10*ROW('Hygiene Data'!G105)),NA())</f>
        <v>#N/A</v>
      </c>
      <c r="BK111" s="98" t="e">
        <f ca="true">+IF(AND(ISNUMBER(OFFSET('Hygiene Data'!$G$9,0,10*ROW('Hygiene Data'!G105))),'Data Summary'!DZ111="Yes"),OFFSET('Hygiene Data'!$G$9,0,10*ROW('Hygiene Data'!G105)),NA())</f>
        <v>#N/A</v>
      </c>
      <c r="BL111" s="98" t="e">
        <f ca="true">+IF(AND(ISNUMBER(OFFSET('Hygiene Data'!$H$5,0,10*ROW('Hygiene Data'!H105))),'Data Summary'!EA111="Yes"),OFFSET('Hygiene Data'!$H$5,0,10*ROW('Hygiene Data'!H105)),NA())</f>
        <v>#N/A</v>
      </c>
      <c r="BM111" s="98" t="e">
        <f ca="true">+IF(AND(ISNUMBER(OFFSET('Hygiene Data'!$H$7,0,10*ROW('Hygiene Data'!H105))),'Data Summary'!EB111="Yes"),OFFSET('Hygiene Data'!$H$7,0,10*ROW('Hygiene Data'!H105)),NA())</f>
        <v>#N/A</v>
      </c>
      <c r="BN111" s="98" t="e">
        <f ca="true">+IF(AND(ISNUMBER(OFFSET('Hygiene Data'!$H$9,0,10*ROW('Hygiene Data'!H105))),'Data Summary'!EC111="Yes"),OFFSET('Hygiene Data'!$H$9,0,10*ROW('Hygiene Data'!H105)),NA())</f>
        <v>#N/A</v>
      </c>
      <c r="BO111" s="98" t="e">
        <f ca="true">+IF(AND(ISNUMBER(OFFSET('Hygiene Data'!$I$5,0,10*ROW('Hygiene Data'!I105))),'Data Summary'!ED111="Yes"),OFFSET('Hygiene Data'!$I$5,0,10*ROW('Hygiene Data'!I105)),NA())</f>
        <v>#N/A</v>
      </c>
      <c r="BP111" s="98" t="e">
        <f ca="true">+IF(AND(ISNUMBER(OFFSET('Hygiene Data'!$I$7,0,10*ROW('Hygiene Data'!I105))),'Data Summary'!EE111="Yes"),OFFSET('Hygiene Data'!$I$7,0,10*ROW('Hygiene Data'!I105)),NA())</f>
        <v>#N/A</v>
      </c>
      <c r="BQ111" s="98" t="e">
        <f ca="true">+IF(AND(ISNUMBER(OFFSET('Hygiene Data'!$I$9,0,10*ROW('Hygiene Data'!I105))),'Data Summary'!EF111="Yes"),OFFSET('Hygiene Data'!$I$9,0,10*ROW('Hygiene Data'!I105)),NA())</f>
        <v>#N/A</v>
      </c>
    </row>
    <row xmlns:x14ac="http://schemas.microsoft.com/office/spreadsheetml/2009/9/ac" r="112" x14ac:dyDescent="0.2">
      <c r="A112" s="339" t="e">
        <f ca="true">+RIGHT('Data Summary'!A112,LEN('Data Summary'!A112)-9)</f>
        <v>#VALUE!</v>
      </c>
      <c r="B112" s="36" t="str">
        <f ca="true">+IF(ISTEXT('Data Summary'!B112),'Data Summary'!B112,"")</f>
        <v/>
      </c>
      <c r="C112" s="338" t="e">
        <f ca="true">+VALUE('Data Summary'!C112)</f>
        <v>#VALUE!</v>
      </c>
      <c r="D112" s="96" t="e">
        <f ca="true">+IF(AND(ISNUMBER(OFFSET('Water Data'!$D$4,0,10*ROW('Water Data'!D106))),'Data Summary'!BS112="Yes"),100-OFFSET('Water Data'!$D$4,0,10*ROW('Water Data'!D106)),NA())</f>
        <v>#N/A</v>
      </c>
      <c r="E112" s="96" t="e">
        <f ca="true">+IF(AND(ISNUMBER(OFFSET('Water Data'!$D$6,0,10*ROW('Water Data'!D106))),'Data Summary'!BT112="Yes"),OFFSET('Water Data'!$D$6,0,10*ROW('Water Data'!D106)),NA())</f>
        <v>#N/A</v>
      </c>
      <c r="F112" s="96" t="e">
        <f ca="true">+IF(AND(ISNUMBER(OFFSET('Water Data'!$D$9,0,10*ROW('Water Data'!D106))),'Data Summary'!BU112="Yes"),OFFSET('Water Data'!$D$9,0,10*ROW('Water Data'!D106)),NA())</f>
        <v>#N/A</v>
      </c>
      <c r="G112" s="96" t="e">
        <f ca="true">+IF(AND(ISNUMBER(OFFSET('Water Data'!$E$4,0,10*ROW('Water Data'!E106))),'Data Summary'!BV112="Yes"),100-OFFSET('Water Data'!$E$4,0,10*ROW('Water Data'!E106)),NA())</f>
        <v>#N/A</v>
      </c>
      <c r="H112" s="96" t="e">
        <f ca="true">+IF(AND(ISNUMBER(OFFSET('Water Data'!$E$6,0,10*ROW('Water Data'!E106))),'Data Summary'!BW112="Yes"),OFFSET('Water Data'!$E$6,0,10*ROW('Water Data'!E106)),NA())</f>
        <v>#N/A</v>
      </c>
      <c r="I112" s="96" t="e">
        <f ca="true">+IF(AND(ISNUMBER(OFFSET('Water Data'!$E$9,0,10*ROW('Water Data'!E106))),'Data Summary'!BX112="Yes"),OFFSET('Water Data'!$E$9,0,10*ROW('Water Data'!E106)),NA())</f>
        <v>#N/A</v>
      </c>
      <c r="J112" s="96" t="e">
        <f ca="true">+IF(AND(ISNUMBER(OFFSET('Water Data'!$F$4,0,10*ROW('Water Data'!F106))),'Data Summary'!BY112="Yes"),100-OFFSET('Water Data'!$F$4,0,10*ROW('Water Data'!F106)),NA())</f>
        <v>#N/A</v>
      </c>
      <c r="K112" s="96" t="e">
        <f ca="true">+IF(AND(ISNUMBER(OFFSET('Water Data'!$F$6,0,10*ROW('Water Data'!F106))),'Data Summary'!BZ112="Yes"),OFFSET('Water Data'!$F$6,0,10*ROW('Water Data'!F106)),NA())</f>
        <v>#N/A</v>
      </c>
      <c r="L112" s="96" t="e">
        <f ca="true">+IF(AND(ISNUMBER(OFFSET('Water Data'!$F$9,0,10*ROW('Water Data'!F106))),'Data Summary'!CA112="Yes"),OFFSET('Water Data'!$F$9,0,10*ROW('Water Data'!F106)),NA())</f>
        <v>#N/A</v>
      </c>
      <c r="M112" s="96" t="e">
        <f ca="true">+IF(AND(ISNUMBER(OFFSET('Water Data'!$G$4,0,10*ROW('Water Data'!G106))),'Data Summary'!CB112="Yes"),100-OFFSET('Water Data'!$G$4,0,10*ROW('Water Data'!G106)),NA())</f>
        <v>#N/A</v>
      </c>
      <c r="N112" s="96" t="e">
        <f ca="true">+IF(AND(ISNUMBER(OFFSET('Water Data'!$G$6,0,10*ROW('Water Data'!G106))),'Data Summary'!CC112="Yes"),OFFSET('Water Data'!$G$6,0,10*ROW('Water Data'!G106)),NA())</f>
        <v>#N/A</v>
      </c>
      <c r="O112" s="96" t="e">
        <f ca="true">+IF(AND(ISNUMBER(OFFSET('Water Data'!$G$9,0,10*ROW('Water Data'!G106))),'Data Summary'!CD112="Yes"),OFFSET('Water Data'!$G$9,0,10*ROW('Water Data'!G106)),NA())</f>
        <v>#N/A</v>
      </c>
      <c r="P112" s="96" t="e">
        <f ca="true">+IF(AND(ISNUMBER(OFFSET('Water Data'!$H$4,0,10*ROW('Water Data'!H106))),'Data Summary'!CE112="Yes"),100-OFFSET('Water Data'!$H$4,0,10*ROW('Water Data'!H106)),NA())</f>
        <v>#N/A</v>
      </c>
      <c r="Q112" s="96" t="e">
        <f ca="true">+IF(AND(ISNUMBER(OFFSET('Water Data'!$H$6,0,10*ROW('Water Data'!H106))),'Data Summary'!CF112="Yes"),OFFSET('Water Data'!$H$6,0,10*ROW('Water Data'!H106)),NA())</f>
        <v>#N/A</v>
      </c>
      <c r="R112" s="96" t="e">
        <f ca="true">+IF(AND(ISNUMBER(OFFSET('Water Data'!$H$9,0,10*ROW('Water Data'!H106))),'Data Summary'!CG112="Yes"),OFFSET('Water Data'!$H$9,0,10*ROW('Water Data'!H106)),NA())</f>
        <v>#N/A</v>
      </c>
      <c r="S112" s="96" t="e">
        <f ca="true">+IF(AND(ISNUMBER(OFFSET('Water Data'!$I$4,0,10*ROW('Water Data'!I106))),'Data Summary'!CH112="Yes"),100-OFFSET('Water Data'!$I$4,0,10*ROW('Water Data'!I106)),NA())</f>
        <v>#N/A</v>
      </c>
      <c r="T112" s="96" t="e">
        <f ca="true">+IF(AND(ISNUMBER(OFFSET('Water Data'!$I$6,0,10*ROW('Water Data'!I106))),'Data Summary'!CI112="Yes"),OFFSET('Water Data'!$I$6,0,10*ROW('Water Data'!I106)),NA())</f>
        <v>#N/A</v>
      </c>
      <c r="U112" s="96" t="e">
        <f ca="true">+IF(AND(ISNUMBER(OFFSET('Water Data'!$I$9,0,10*ROW('Water Data'!I106))),'Data Summary'!CJ112="Yes"),OFFSET('Water Data'!$I$9,0,10*ROW('Water Data'!I106)),NA())</f>
        <v>#N/A</v>
      </c>
      <c r="V112" s="97" t="e">
        <f ca="true">+IF(AND(ISNUMBER(OFFSET('Sanitation Data'!$D$4,0,10*ROW('Sanitation Data'!D106))),'Data Summary'!CK112="Yes"),100-OFFSET('Sanitation Data'!$D$4,0,10*ROW('Sanitation Data'!D106)),NA())</f>
        <v>#N/A</v>
      </c>
      <c r="W112" s="97" t="e">
        <f ca="true">+IF(AND(ISNUMBER(OFFSET('Sanitation Data'!$D$6,0,10*ROW('Sanitation Data'!D106))),'Data Summary'!CL112="Yes"),OFFSET('Sanitation Data'!$D$6,0,10*ROW('Sanitation Data'!D106)),NA())</f>
        <v>#N/A</v>
      </c>
      <c r="X112" s="97" t="e">
        <f ca="true">+IF(AND(ISNUMBER(OFFSET('Sanitation Data'!$D$10,0,10*ROW('Sanitation Data'!D106))),'Data Summary'!CM112="Yes"),OFFSET('Sanitation Data'!$D$10,0,10*ROW('Sanitation Data'!D106)),NA())</f>
        <v>#N/A</v>
      </c>
      <c r="Y112" s="97" t="e">
        <f ca="true">+IF(AND(ISNUMBER(OFFSET('Sanitation Data'!$D$11,0,10*ROW('Sanitation Data'!D106))),'Data Summary'!CN112="Yes"),OFFSET('Sanitation Data'!$D$11,0,10*ROW('Sanitation Data'!D106)),NA())</f>
        <v>#N/A</v>
      </c>
      <c r="Z112" s="97" t="e">
        <f ca="true">+IF(AND(ISNUMBER(OFFSET('Sanitation Data'!$D$12,0,10*ROW('Sanitation Data'!D106))),'Data Summary'!CO112="Yes"),OFFSET('Sanitation Data'!$D$12,0,10*ROW('Sanitation Data'!D106)),NA())</f>
        <v>#N/A</v>
      </c>
      <c r="AA112" s="97" t="e">
        <f ca="true">+IF(AND(ISNUMBER(OFFSET('Sanitation Data'!$E$4,0,10*ROW('Sanitation Data'!E106))),'Data Summary'!CP112="Yes"),100-OFFSET('Sanitation Data'!$E$4,0,10*ROW('Sanitation Data'!E106)),NA())</f>
        <v>#N/A</v>
      </c>
      <c r="AB112" s="97" t="e">
        <f ca="true">+IF(AND(ISNUMBER(OFFSET('Sanitation Data'!$E$6,0,10*ROW('Sanitation Data'!E106))),'Data Summary'!CQ112="Yes"),OFFSET('Sanitation Data'!$E$6,0,10*ROW('Sanitation Data'!E106)),NA())</f>
        <v>#N/A</v>
      </c>
      <c r="AC112" s="97" t="e">
        <f ca="true">+IF(AND(ISNUMBER(OFFSET('Sanitation Data'!$E$10,0,10*ROW('Sanitation Data'!E106))),'Data Summary'!CR112="Yes"),OFFSET('Sanitation Data'!$E$10,0,10*ROW('Sanitation Data'!E106)),NA())</f>
        <v>#N/A</v>
      </c>
      <c r="AD112" s="97" t="e">
        <f ca="true">+IF(AND(ISNUMBER(OFFSET('Sanitation Data'!$E$11,0,10*ROW('Sanitation Data'!E106))),'Data Summary'!CS112="Yes"),OFFSET('Sanitation Data'!$E$11,0,10*ROW('Sanitation Data'!E106)),NA())</f>
        <v>#N/A</v>
      </c>
      <c r="AE112" s="97" t="e">
        <f ca="true">+IF(AND(ISNUMBER(OFFSET('Sanitation Data'!$E$12,0,10*ROW('Sanitation Data'!E106))),'Data Summary'!CT112="Yes"),OFFSET('Sanitation Data'!$E$12,0,10*ROW('Sanitation Data'!E106)),NA())</f>
        <v>#N/A</v>
      </c>
      <c r="AF112" s="97" t="e">
        <f ca="true">+IF(AND(ISNUMBER(OFFSET('Sanitation Data'!$F$4,0,10*ROW('Sanitation Data'!F106))),'Data Summary'!CU112="Yes"),100-OFFSET('Sanitation Data'!$F$4,0,10*ROW('Sanitation Data'!F106)),NA())</f>
        <v>#N/A</v>
      </c>
      <c r="AG112" s="97" t="e">
        <f ca="true">+IF(AND(ISNUMBER(OFFSET('Sanitation Data'!$F$6,0,10*ROW('Sanitation Data'!F106))),'Data Summary'!CV112="Yes"),OFFSET('Sanitation Data'!$F$6,0,10*ROW('Sanitation Data'!F106)),NA())</f>
        <v>#N/A</v>
      </c>
      <c r="AH112" s="97" t="e">
        <f ca="true">+IF(AND(ISNUMBER(OFFSET('Sanitation Data'!$F$10,0,10*ROW('Sanitation Data'!F106))),'Data Summary'!CW112="Yes"),OFFSET('Sanitation Data'!$F$10,0,10*ROW('Sanitation Data'!F106)),NA())</f>
        <v>#N/A</v>
      </c>
      <c r="AI112" s="97" t="e">
        <f ca="true">+IF(AND(ISNUMBER(OFFSET('Sanitation Data'!$F$11,0,10*ROW('Sanitation Data'!F106))),'Data Summary'!CX112="Yes"),OFFSET('Sanitation Data'!$F$11,0,10*ROW('Sanitation Data'!F106)),NA())</f>
        <v>#N/A</v>
      </c>
      <c r="AJ112" s="97" t="e">
        <f ca="true">+IF(AND(ISNUMBER(OFFSET('Sanitation Data'!$F$12,0,10*ROW('Sanitation Data'!F106))),'Data Summary'!CY112="Yes"),OFFSET('Sanitation Data'!$F$12,0,10*ROW('Sanitation Data'!F106)),NA())</f>
        <v>#N/A</v>
      </c>
      <c r="AK112" s="97" t="e">
        <f ca="true">+IF(AND(ISNUMBER(OFFSET('Sanitation Data'!$G$4,0,10*ROW('Sanitation Data'!G106))),'Data Summary'!CZ112="Yes"),100-OFFSET('Sanitation Data'!$G$4,0,10*ROW('Sanitation Data'!G106)),NA())</f>
        <v>#N/A</v>
      </c>
      <c r="AL112" s="97" t="e">
        <f ca="true">+IF(AND(ISNUMBER(OFFSET('Sanitation Data'!$G$6,0,10*ROW('Sanitation Data'!G106))),'Data Summary'!DA112="Yes"),OFFSET('Sanitation Data'!$G$6,0,10*ROW('Sanitation Data'!G106)),NA())</f>
        <v>#N/A</v>
      </c>
      <c r="AM112" s="97" t="e">
        <f ca="true">+IF(AND(ISNUMBER(OFFSET('Sanitation Data'!$G$10,0,10*ROW('Sanitation Data'!G106))),'Data Summary'!DB112="Yes"),OFFSET('Sanitation Data'!$G$10,0,10*ROW('Sanitation Data'!G106)),NA())</f>
        <v>#N/A</v>
      </c>
      <c r="AN112" s="97" t="e">
        <f ca="true">+IF(AND(ISNUMBER(OFFSET('Sanitation Data'!$G$11,0,10*ROW('Sanitation Data'!G106))),'Data Summary'!DC112="Yes"),OFFSET('Sanitation Data'!$G$11,0,10*ROW('Sanitation Data'!G106)),NA())</f>
        <v>#N/A</v>
      </c>
      <c r="AO112" s="97" t="e">
        <f ca="true">+IF(AND(ISNUMBER(OFFSET('Sanitation Data'!$G$12,0,10*ROW('Sanitation Data'!G106))),'Data Summary'!DD112="Yes"),OFFSET('Sanitation Data'!$G$12,0,10*ROW('Sanitation Data'!G106)),NA())</f>
        <v>#N/A</v>
      </c>
      <c r="AP112" s="97" t="e">
        <f ca="true">+IF(AND(ISNUMBER(OFFSET('Sanitation Data'!$H$4,0,10*ROW('Sanitation Data'!H106))),'Data Summary'!DE112="Yes"),100-OFFSET('Sanitation Data'!$H$4,0,10*ROW('Sanitation Data'!H106)),NA())</f>
        <v>#N/A</v>
      </c>
      <c r="AQ112" s="97" t="e">
        <f ca="true">+IF(AND(ISNUMBER(OFFSET('Sanitation Data'!$H$6,0,10*ROW('Sanitation Data'!H106))),'Data Summary'!DF112="Yes"),OFFSET('Sanitation Data'!$H$6,0,10*ROW('Sanitation Data'!H106)),NA())</f>
        <v>#N/A</v>
      </c>
      <c r="AR112" s="97" t="e">
        <f ca="true">+IF(AND(ISNUMBER(OFFSET('Sanitation Data'!$H$10,0,10*ROW('Sanitation Data'!H106))),'Data Summary'!DG112="Yes"),OFFSET('Sanitation Data'!$H$10,0,10*ROW('Sanitation Data'!H106)),NA())</f>
        <v>#N/A</v>
      </c>
      <c r="AS112" s="97" t="e">
        <f ca="true">+IF(AND(ISNUMBER(OFFSET('Sanitation Data'!$H$11,0,10*ROW('Sanitation Data'!H106))),'Data Summary'!DH112="Yes"),OFFSET('Sanitation Data'!$H$11,0,10*ROW('Sanitation Data'!H106)),NA())</f>
        <v>#N/A</v>
      </c>
      <c r="AT112" s="97" t="e">
        <f ca="true">+IF(AND(ISNUMBER(OFFSET('Sanitation Data'!$H$12,0,10*ROW('Sanitation Data'!H106))),'Data Summary'!DI112="Yes"),OFFSET('Sanitation Data'!$H$12,0,10*ROW('Sanitation Data'!H106)),NA())</f>
        <v>#N/A</v>
      </c>
      <c r="AU112" s="97" t="e">
        <f ca="true">+IF(AND(ISNUMBER(OFFSET('Sanitation Data'!$I$4,0,10*ROW('Sanitation Data'!I106))),'Data Summary'!DJ112="Yes"),100-OFFSET('Sanitation Data'!$I$4,0,10*ROW('Sanitation Data'!I106)),NA())</f>
        <v>#N/A</v>
      </c>
      <c r="AV112" s="97" t="e">
        <f ca="true">+IF(AND(ISNUMBER(OFFSET('Sanitation Data'!$I$6,0,10*ROW('Sanitation Data'!I106))),'Data Summary'!DK112="Yes"),OFFSET('Sanitation Data'!$I$6,0,10*ROW('Sanitation Data'!I106)),NA())</f>
        <v>#N/A</v>
      </c>
      <c r="AW112" s="97" t="e">
        <f ca="true">+IF(AND(ISNUMBER(OFFSET('Sanitation Data'!$I$10,0,10*ROW('Sanitation Data'!I106))),'Data Summary'!DL112="Yes"),OFFSET('Sanitation Data'!$I$10,0,10*ROW('Sanitation Data'!I106)),NA())</f>
        <v>#N/A</v>
      </c>
      <c r="AX112" s="97" t="e">
        <f ca="true">+IF(AND(ISNUMBER(OFFSET('Sanitation Data'!$I$11,0,10*ROW('Sanitation Data'!I106))),'Data Summary'!DM112="Yes"),OFFSET('Sanitation Data'!$I$11,0,10*ROW('Sanitation Data'!I106)),NA())</f>
        <v>#N/A</v>
      </c>
      <c r="AY112" s="97" t="e">
        <f ca="true">+IF(AND(ISNUMBER(OFFSET('Sanitation Data'!$I$12,0,10*ROW('Sanitation Data'!I106))),'Data Summary'!DN112="Yes"),OFFSET('Sanitation Data'!$I$12,0,10*ROW('Sanitation Data'!I106)),NA())</f>
        <v>#N/A</v>
      </c>
      <c r="AZ112" s="98" t="e">
        <f ca="true">+IF(AND(ISNUMBER(OFFSET('Hygiene Data'!$D$5,0,10*ROW('Hygiene Data'!D106))),'Data Summary'!DO112="Yes"),OFFSET('Hygiene Data'!$D$5,0,10*ROW('Hygiene Data'!D106)),NA())</f>
        <v>#N/A</v>
      </c>
      <c r="BA112" s="98" t="e">
        <f ca="true">+IF(AND(ISNUMBER(OFFSET('Hygiene Data'!$D$7,0,10*ROW('Hygiene Data'!D106))),'Data Summary'!DP112="Yes"),OFFSET('Hygiene Data'!$D$7,0,10*ROW('Hygiene Data'!D106)),NA())</f>
        <v>#N/A</v>
      </c>
      <c r="BB112" s="98" t="e">
        <f ca="true">+IF(AND(ISNUMBER(OFFSET('Hygiene Data'!$D$9,0,10*ROW('Hygiene Data'!D106))),'Data Summary'!DQ112="Yes"),OFFSET('Hygiene Data'!$D$9,0,10*ROW('Hygiene Data'!D106)),NA())</f>
        <v>#N/A</v>
      </c>
      <c r="BC112" s="98" t="e">
        <f ca="true">+IF(AND(ISNUMBER(OFFSET('Hygiene Data'!$E$5,0,10*ROW('Hygiene Data'!E106))),'Data Summary'!DR112="Yes"),OFFSET('Hygiene Data'!$E$5,0,10*ROW('Hygiene Data'!E106)),NA())</f>
        <v>#N/A</v>
      </c>
      <c r="BD112" s="98" t="e">
        <f ca="true">+IF(AND(ISNUMBER(OFFSET('Hygiene Data'!$E$7,0,10*ROW('Hygiene Data'!E106))),'Data Summary'!DS112="Yes"),OFFSET('Hygiene Data'!$E$7,0,10*ROW('Hygiene Data'!E106)),NA())</f>
        <v>#N/A</v>
      </c>
      <c r="BE112" s="98" t="e">
        <f ca="true">+IF(AND(ISNUMBER(OFFSET('Hygiene Data'!$E$9,0,10*ROW('Hygiene Data'!E106))),'Data Summary'!DT112="Yes"),OFFSET('Hygiene Data'!$E$9,0,10*ROW('Hygiene Data'!E106)),NA())</f>
        <v>#N/A</v>
      </c>
      <c r="BF112" s="98" t="e">
        <f ca="true">+IF(AND(ISNUMBER(OFFSET('Hygiene Data'!$F$5,0,10*ROW('Hygiene Data'!F106))),'Data Summary'!DU112="Yes"),OFFSET('Hygiene Data'!$F$5,0,10*ROW('Hygiene Data'!F106)),NA())</f>
        <v>#N/A</v>
      </c>
      <c r="BG112" s="98" t="e">
        <f ca="true">+IF(AND(ISNUMBER(OFFSET('Hygiene Data'!$F$7,0,10*ROW('Hygiene Data'!F106))),'Data Summary'!DV112="Yes"),OFFSET('Hygiene Data'!$F$7,0,10*ROW('Hygiene Data'!F106)),NA())</f>
        <v>#N/A</v>
      </c>
      <c r="BH112" s="98" t="e">
        <f ca="true">+IF(AND(ISNUMBER(OFFSET('Hygiene Data'!$F$9,0,10*ROW('Hygiene Data'!F106))),'Data Summary'!DW112="Yes"),OFFSET('Hygiene Data'!$F$9,0,10*ROW('Hygiene Data'!F106)),NA())</f>
        <v>#N/A</v>
      </c>
      <c r="BI112" s="98" t="e">
        <f ca="true">+IF(AND(ISNUMBER(OFFSET('Hygiene Data'!$G$5,0,10*ROW('Hygiene Data'!G106))),'Data Summary'!DX112="Yes"),OFFSET('Hygiene Data'!$G$5,0,10*ROW('Hygiene Data'!G106)),NA())</f>
        <v>#N/A</v>
      </c>
      <c r="BJ112" s="98" t="e">
        <f ca="true">+IF(AND(ISNUMBER(OFFSET('Hygiene Data'!$G$7,0,10*ROW('Hygiene Data'!G106))),'Data Summary'!DY112="Yes"),OFFSET('Hygiene Data'!$G$7,0,10*ROW('Hygiene Data'!G106)),NA())</f>
        <v>#N/A</v>
      </c>
      <c r="BK112" s="98" t="e">
        <f ca="true">+IF(AND(ISNUMBER(OFFSET('Hygiene Data'!$G$9,0,10*ROW('Hygiene Data'!G106))),'Data Summary'!DZ112="Yes"),OFFSET('Hygiene Data'!$G$9,0,10*ROW('Hygiene Data'!G106)),NA())</f>
        <v>#N/A</v>
      </c>
      <c r="BL112" s="98" t="e">
        <f ca="true">+IF(AND(ISNUMBER(OFFSET('Hygiene Data'!$H$5,0,10*ROW('Hygiene Data'!H106))),'Data Summary'!EA112="Yes"),OFFSET('Hygiene Data'!$H$5,0,10*ROW('Hygiene Data'!H106)),NA())</f>
        <v>#N/A</v>
      </c>
      <c r="BM112" s="98" t="e">
        <f ca="true">+IF(AND(ISNUMBER(OFFSET('Hygiene Data'!$H$7,0,10*ROW('Hygiene Data'!H106))),'Data Summary'!EB112="Yes"),OFFSET('Hygiene Data'!$H$7,0,10*ROW('Hygiene Data'!H106)),NA())</f>
        <v>#N/A</v>
      </c>
      <c r="BN112" s="98" t="e">
        <f ca="true">+IF(AND(ISNUMBER(OFFSET('Hygiene Data'!$H$9,0,10*ROW('Hygiene Data'!H106))),'Data Summary'!EC112="Yes"),OFFSET('Hygiene Data'!$H$9,0,10*ROW('Hygiene Data'!H106)),NA())</f>
        <v>#N/A</v>
      </c>
      <c r="BO112" s="98" t="e">
        <f ca="true">+IF(AND(ISNUMBER(OFFSET('Hygiene Data'!$I$5,0,10*ROW('Hygiene Data'!I106))),'Data Summary'!ED112="Yes"),OFFSET('Hygiene Data'!$I$5,0,10*ROW('Hygiene Data'!I106)),NA())</f>
        <v>#N/A</v>
      </c>
      <c r="BP112" s="98" t="e">
        <f ca="true">+IF(AND(ISNUMBER(OFFSET('Hygiene Data'!$I$7,0,10*ROW('Hygiene Data'!I106))),'Data Summary'!EE112="Yes"),OFFSET('Hygiene Data'!$I$7,0,10*ROW('Hygiene Data'!I106)),NA())</f>
        <v>#N/A</v>
      </c>
      <c r="BQ112" s="98" t="e">
        <f ca="true">+IF(AND(ISNUMBER(OFFSET('Hygiene Data'!$I$9,0,10*ROW('Hygiene Data'!I106))),'Data Summary'!EF112="Yes"),OFFSET('Hygiene Data'!$I$9,0,10*ROW('Hygiene Data'!I106)),NA())</f>
        <v>#N/A</v>
      </c>
    </row>
    <row xmlns:x14ac="http://schemas.microsoft.com/office/spreadsheetml/2009/9/ac" r="113" x14ac:dyDescent="0.2">
      <c r="A113" s="339" t="e">
        <f ca="true">+RIGHT('Data Summary'!A113,LEN('Data Summary'!A113)-9)</f>
        <v>#VALUE!</v>
      </c>
      <c r="B113" s="36" t="str">
        <f ca="true">+IF(ISTEXT('Data Summary'!B113),'Data Summary'!B113,"")</f>
        <v/>
      </c>
      <c r="C113" s="338" t="e">
        <f ca="true">+VALUE('Data Summary'!C113)</f>
        <v>#VALUE!</v>
      </c>
      <c r="D113" s="96" t="e">
        <f ca="true">+IF(AND(ISNUMBER(OFFSET('Water Data'!$D$4,0,10*ROW('Water Data'!D107))),'Data Summary'!BS113="Yes"),100-OFFSET('Water Data'!$D$4,0,10*ROW('Water Data'!D107)),NA())</f>
        <v>#N/A</v>
      </c>
      <c r="E113" s="96" t="e">
        <f ca="true">+IF(AND(ISNUMBER(OFFSET('Water Data'!$D$6,0,10*ROW('Water Data'!D107))),'Data Summary'!BT113="Yes"),OFFSET('Water Data'!$D$6,0,10*ROW('Water Data'!D107)),NA())</f>
        <v>#N/A</v>
      </c>
      <c r="F113" s="96" t="e">
        <f ca="true">+IF(AND(ISNUMBER(OFFSET('Water Data'!$D$9,0,10*ROW('Water Data'!D107))),'Data Summary'!BU113="Yes"),OFFSET('Water Data'!$D$9,0,10*ROW('Water Data'!D107)),NA())</f>
        <v>#N/A</v>
      </c>
      <c r="G113" s="96" t="e">
        <f ca="true">+IF(AND(ISNUMBER(OFFSET('Water Data'!$E$4,0,10*ROW('Water Data'!E107))),'Data Summary'!BV113="Yes"),100-OFFSET('Water Data'!$E$4,0,10*ROW('Water Data'!E107)),NA())</f>
        <v>#N/A</v>
      </c>
      <c r="H113" s="96" t="e">
        <f ca="true">+IF(AND(ISNUMBER(OFFSET('Water Data'!$E$6,0,10*ROW('Water Data'!E107))),'Data Summary'!BW113="Yes"),OFFSET('Water Data'!$E$6,0,10*ROW('Water Data'!E107)),NA())</f>
        <v>#N/A</v>
      </c>
      <c r="I113" s="96" t="e">
        <f ca="true">+IF(AND(ISNUMBER(OFFSET('Water Data'!$E$9,0,10*ROW('Water Data'!E107))),'Data Summary'!BX113="Yes"),OFFSET('Water Data'!$E$9,0,10*ROW('Water Data'!E107)),NA())</f>
        <v>#N/A</v>
      </c>
      <c r="J113" s="96" t="e">
        <f ca="true">+IF(AND(ISNUMBER(OFFSET('Water Data'!$F$4,0,10*ROW('Water Data'!F107))),'Data Summary'!BY113="Yes"),100-OFFSET('Water Data'!$F$4,0,10*ROW('Water Data'!F107)),NA())</f>
        <v>#N/A</v>
      </c>
      <c r="K113" s="96" t="e">
        <f ca="true">+IF(AND(ISNUMBER(OFFSET('Water Data'!$F$6,0,10*ROW('Water Data'!F107))),'Data Summary'!BZ113="Yes"),OFFSET('Water Data'!$F$6,0,10*ROW('Water Data'!F107)),NA())</f>
        <v>#N/A</v>
      </c>
      <c r="L113" s="96" t="e">
        <f ca="true">+IF(AND(ISNUMBER(OFFSET('Water Data'!$F$9,0,10*ROW('Water Data'!F107))),'Data Summary'!CA113="Yes"),OFFSET('Water Data'!$F$9,0,10*ROW('Water Data'!F107)),NA())</f>
        <v>#N/A</v>
      </c>
      <c r="M113" s="96" t="e">
        <f ca="true">+IF(AND(ISNUMBER(OFFSET('Water Data'!$G$4,0,10*ROW('Water Data'!G107))),'Data Summary'!CB113="Yes"),100-OFFSET('Water Data'!$G$4,0,10*ROW('Water Data'!G107)),NA())</f>
        <v>#N/A</v>
      </c>
      <c r="N113" s="96" t="e">
        <f ca="true">+IF(AND(ISNUMBER(OFFSET('Water Data'!$G$6,0,10*ROW('Water Data'!G107))),'Data Summary'!CC113="Yes"),OFFSET('Water Data'!$G$6,0,10*ROW('Water Data'!G107)),NA())</f>
        <v>#N/A</v>
      </c>
      <c r="O113" s="96" t="e">
        <f ca="true">+IF(AND(ISNUMBER(OFFSET('Water Data'!$G$9,0,10*ROW('Water Data'!G107))),'Data Summary'!CD113="Yes"),OFFSET('Water Data'!$G$9,0,10*ROW('Water Data'!G107)),NA())</f>
        <v>#N/A</v>
      </c>
      <c r="P113" s="96" t="e">
        <f ca="true">+IF(AND(ISNUMBER(OFFSET('Water Data'!$H$4,0,10*ROW('Water Data'!H107))),'Data Summary'!CE113="Yes"),100-OFFSET('Water Data'!$H$4,0,10*ROW('Water Data'!H107)),NA())</f>
        <v>#N/A</v>
      </c>
      <c r="Q113" s="96" t="e">
        <f ca="true">+IF(AND(ISNUMBER(OFFSET('Water Data'!$H$6,0,10*ROW('Water Data'!H107))),'Data Summary'!CF113="Yes"),OFFSET('Water Data'!$H$6,0,10*ROW('Water Data'!H107)),NA())</f>
        <v>#N/A</v>
      </c>
      <c r="R113" s="96" t="e">
        <f ca="true">+IF(AND(ISNUMBER(OFFSET('Water Data'!$H$9,0,10*ROW('Water Data'!H107))),'Data Summary'!CG113="Yes"),OFFSET('Water Data'!$H$9,0,10*ROW('Water Data'!H107)),NA())</f>
        <v>#N/A</v>
      </c>
      <c r="S113" s="96" t="e">
        <f ca="true">+IF(AND(ISNUMBER(OFFSET('Water Data'!$I$4,0,10*ROW('Water Data'!I107))),'Data Summary'!CH113="Yes"),100-OFFSET('Water Data'!$I$4,0,10*ROW('Water Data'!I107)),NA())</f>
        <v>#N/A</v>
      </c>
      <c r="T113" s="96" t="e">
        <f ca="true">+IF(AND(ISNUMBER(OFFSET('Water Data'!$I$6,0,10*ROW('Water Data'!I107))),'Data Summary'!CI113="Yes"),OFFSET('Water Data'!$I$6,0,10*ROW('Water Data'!I107)),NA())</f>
        <v>#N/A</v>
      </c>
      <c r="U113" s="96" t="e">
        <f ca="true">+IF(AND(ISNUMBER(OFFSET('Water Data'!$I$9,0,10*ROW('Water Data'!I107))),'Data Summary'!CJ113="Yes"),OFFSET('Water Data'!$I$9,0,10*ROW('Water Data'!I107)),NA())</f>
        <v>#N/A</v>
      </c>
      <c r="V113" s="97" t="e">
        <f ca="true">+IF(AND(ISNUMBER(OFFSET('Sanitation Data'!$D$4,0,10*ROW('Sanitation Data'!D107))),'Data Summary'!CK113="Yes"),100-OFFSET('Sanitation Data'!$D$4,0,10*ROW('Sanitation Data'!D107)),NA())</f>
        <v>#N/A</v>
      </c>
      <c r="W113" s="97" t="e">
        <f ca="true">+IF(AND(ISNUMBER(OFFSET('Sanitation Data'!$D$6,0,10*ROW('Sanitation Data'!D107))),'Data Summary'!CL113="Yes"),OFFSET('Sanitation Data'!$D$6,0,10*ROW('Sanitation Data'!D107)),NA())</f>
        <v>#N/A</v>
      </c>
      <c r="X113" s="97" t="e">
        <f ca="true">+IF(AND(ISNUMBER(OFFSET('Sanitation Data'!$D$10,0,10*ROW('Sanitation Data'!D107))),'Data Summary'!CM113="Yes"),OFFSET('Sanitation Data'!$D$10,0,10*ROW('Sanitation Data'!D107)),NA())</f>
        <v>#N/A</v>
      </c>
      <c r="Y113" s="97" t="e">
        <f ca="true">+IF(AND(ISNUMBER(OFFSET('Sanitation Data'!$D$11,0,10*ROW('Sanitation Data'!D107))),'Data Summary'!CN113="Yes"),OFFSET('Sanitation Data'!$D$11,0,10*ROW('Sanitation Data'!D107)),NA())</f>
        <v>#N/A</v>
      </c>
      <c r="Z113" s="97" t="e">
        <f ca="true">+IF(AND(ISNUMBER(OFFSET('Sanitation Data'!$D$12,0,10*ROW('Sanitation Data'!D107))),'Data Summary'!CO113="Yes"),OFFSET('Sanitation Data'!$D$12,0,10*ROW('Sanitation Data'!D107)),NA())</f>
        <v>#N/A</v>
      </c>
      <c r="AA113" s="97" t="e">
        <f ca="true">+IF(AND(ISNUMBER(OFFSET('Sanitation Data'!$E$4,0,10*ROW('Sanitation Data'!E107))),'Data Summary'!CP113="Yes"),100-OFFSET('Sanitation Data'!$E$4,0,10*ROW('Sanitation Data'!E107)),NA())</f>
        <v>#N/A</v>
      </c>
      <c r="AB113" s="97" t="e">
        <f ca="true">+IF(AND(ISNUMBER(OFFSET('Sanitation Data'!$E$6,0,10*ROW('Sanitation Data'!E107))),'Data Summary'!CQ113="Yes"),OFFSET('Sanitation Data'!$E$6,0,10*ROW('Sanitation Data'!E107)),NA())</f>
        <v>#N/A</v>
      </c>
      <c r="AC113" s="97" t="e">
        <f ca="true">+IF(AND(ISNUMBER(OFFSET('Sanitation Data'!$E$10,0,10*ROW('Sanitation Data'!E107))),'Data Summary'!CR113="Yes"),OFFSET('Sanitation Data'!$E$10,0,10*ROW('Sanitation Data'!E107)),NA())</f>
        <v>#N/A</v>
      </c>
      <c r="AD113" s="97" t="e">
        <f ca="true">+IF(AND(ISNUMBER(OFFSET('Sanitation Data'!$E$11,0,10*ROW('Sanitation Data'!E107))),'Data Summary'!CS113="Yes"),OFFSET('Sanitation Data'!$E$11,0,10*ROW('Sanitation Data'!E107)),NA())</f>
        <v>#N/A</v>
      </c>
      <c r="AE113" s="97" t="e">
        <f ca="true">+IF(AND(ISNUMBER(OFFSET('Sanitation Data'!$E$12,0,10*ROW('Sanitation Data'!E107))),'Data Summary'!CT113="Yes"),OFFSET('Sanitation Data'!$E$12,0,10*ROW('Sanitation Data'!E107)),NA())</f>
        <v>#N/A</v>
      </c>
      <c r="AF113" s="97" t="e">
        <f ca="true">+IF(AND(ISNUMBER(OFFSET('Sanitation Data'!$F$4,0,10*ROW('Sanitation Data'!F107))),'Data Summary'!CU113="Yes"),100-OFFSET('Sanitation Data'!$F$4,0,10*ROW('Sanitation Data'!F107)),NA())</f>
        <v>#N/A</v>
      </c>
      <c r="AG113" s="97" t="e">
        <f ca="true">+IF(AND(ISNUMBER(OFFSET('Sanitation Data'!$F$6,0,10*ROW('Sanitation Data'!F107))),'Data Summary'!CV113="Yes"),OFFSET('Sanitation Data'!$F$6,0,10*ROW('Sanitation Data'!F107)),NA())</f>
        <v>#N/A</v>
      </c>
      <c r="AH113" s="97" t="e">
        <f ca="true">+IF(AND(ISNUMBER(OFFSET('Sanitation Data'!$F$10,0,10*ROW('Sanitation Data'!F107))),'Data Summary'!CW113="Yes"),OFFSET('Sanitation Data'!$F$10,0,10*ROW('Sanitation Data'!F107)),NA())</f>
        <v>#N/A</v>
      </c>
      <c r="AI113" s="97" t="e">
        <f ca="true">+IF(AND(ISNUMBER(OFFSET('Sanitation Data'!$F$11,0,10*ROW('Sanitation Data'!F107))),'Data Summary'!CX113="Yes"),OFFSET('Sanitation Data'!$F$11,0,10*ROW('Sanitation Data'!F107)),NA())</f>
        <v>#N/A</v>
      </c>
      <c r="AJ113" s="97" t="e">
        <f ca="true">+IF(AND(ISNUMBER(OFFSET('Sanitation Data'!$F$12,0,10*ROW('Sanitation Data'!F107))),'Data Summary'!CY113="Yes"),OFFSET('Sanitation Data'!$F$12,0,10*ROW('Sanitation Data'!F107)),NA())</f>
        <v>#N/A</v>
      </c>
      <c r="AK113" s="97" t="e">
        <f ca="true">+IF(AND(ISNUMBER(OFFSET('Sanitation Data'!$G$4,0,10*ROW('Sanitation Data'!G107))),'Data Summary'!CZ113="Yes"),100-OFFSET('Sanitation Data'!$G$4,0,10*ROW('Sanitation Data'!G107)),NA())</f>
        <v>#N/A</v>
      </c>
      <c r="AL113" s="97" t="e">
        <f ca="true">+IF(AND(ISNUMBER(OFFSET('Sanitation Data'!$G$6,0,10*ROW('Sanitation Data'!G107))),'Data Summary'!DA113="Yes"),OFFSET('Sanitation Data'!$G$6,0,10*ROW('Sanitation Data'!G107)),NA())</f>
        <v>#N/A</v>
      </c>
      <c r="AM113" s="97" t="e">
        <f ca="true">+IF(AND(ISNUMBER(OFFSET('Sanitation Data'!$G$10,0,10*ROW('Sanitation Data'!G107))),'Data Summary'!DB113="Yes"),OFFSET('Sanitation Data'!$G$10,0,10*ROW('Sanitation Data'!G107)),NA())</f>
        <v>#N/A</v>
      </c>
      <c r="AN113" s="97" t="e">
        <f ca="true">+IF(AND(ISNUMBER(OFFSET('Sanitation Data'!$G$11,0,10*ROW('Sanitation Data'!G107))),'Data Summary'!DC113="Yes"),OFFSET('Sanitation Data'!$G$11,0,10*ROW('Sanitation Data'!G107)),NA())</f>
        <v>#N/A</v>
      </c>
      <c r="AO113" s="97" t="e">
        <f ca="true">+IF(AND(ISNUMBER(OFFSET('Sanitation Data'!$G$12,0,10*ROW('Sanitation Data'!G107))),'Data Summary'!DD113="Yes"),OFFSET('Sanitation Data'!$G$12,0,10*ROW('Sanitation Data'!G107)),NA())</f>
        <v>#N/A</v>
      </c>
      <c r="AP113" s="97" t="e">
        <f ca="true">+IF(AND(ISNUMBER(OFFSET('Sanitation Data'!$H$4,0,10*ROW('Sanitation Data'!H107))),'Data Summary'!DE113="Yes"),100-OFFSET('Sanitation Data'!$H$4,0,10*ROW('Sanitation Data'!H107)),NA())</f>
        <v>#N/A</v>
      </c>
      <c r="AQ113" s="97" t="e">
        <f ca="true">+IF(AND(ISNUMBER(OFFSET('Sanitation Data'!$H$6,0,10*ROW('Sanitation Data'!H107))),'Data Summary'!DF113="Yes"),OFFSET('Sanitation Data'!$H$6,0,10*ROW('Sanitation Data'!H107)),NA())</f>
        <v>#N/A</v>
      </c>
      <c r="AR113" s="97" t="e">
        <f ca="true">+IF(AND(ISNUMBER(OFFSET('Sanitation Data'!$H$10,0,10*ROW('Sanitation Data'!H107))),'Data Summary'!DG113="Yes"),OFFSET('Sanitation Data'!$H$10,0,10*ROW('Sanitation Data'!H107)),NA())</f>
        <v>#N/A</v>
      </c>
      <c r="AS113" s="97" t="e">
        <f ca="true">+IF(AND(ISNUMBER(OFFSET('Sanitation Data'!$H$11,0,10*ROW('Sanitation Data'!H107))),'Data Summary'!DH113="Yes"),OFFSET('Sanitation Data'!$H$11,0,10*ROW('Sanitation Data'!H107)),NA())</f>
        <v>#N/A</v>
      </c>
      <c r="AT113" s="97" t="e">
        <f ca="true">+IF(AND(ISNUMBER(OFFSET('Sanitation Data'!$H$12,0,10*ROW('Sanitation Data'!H107))),'Data Summary'!DI113="Yes"),OFFSET('Sanitation Data'!$H$12,0,10*ROW('Sanitation Data'!H107)),NA())</f>
        <v>#N/A</v>
      </c>
      <c r="AU113" s="97" t="e">
        <f ca="true">+IF(AND(ISNUMBER(OFFSET('Sanitation Data'!$I$4,0,10*ROW('Sanitation Data'!I107))),'Data Summary'!DJ113="Yes"),100-OFFSET('Sanitation Data'!$I$4,0,10*ROW('Sanitation Data'!I107)),NA())</f>
        <v>#N/A</v>
      </c>
      <c r="AV113" s="97" t="e">
        <f ca="true">+IF(AND(ISNUMBER(OFFSET('Sanitation Data'!$I$6,0,10*ROW('Sanitation Data'!I107))),'Data Summary'!DK113="Yes"),OFFSET('Sanitation Data'!$I$6,0,10*ROW('Sanitation Data'!I107)),NA())</f>
        <v>#N/A</v>
      </c>
      <c r="AW113" s="97" t="e">
        <f ca="true">+IF(AND(ISNUMBER(OFFSET('Sanitation Data'!$I$10,0,10*ROW('Sanitation Data'!I107))),'Data Summary'!DL113="Yes"),OFFSET('Sanitation Data'!$I$10,0,10*ROW('Sanitation Data'!I107)),NA())</f>
        <v>#N/A</v>
      </c>
      <c r="AX113" s="97" t="e">
        <f ca="true">+IF(AND(ISNUMBER(OFFSET('Sanitation Data'!$I$11,0,10*ROW('Sanitation Data'!I107))),'Data Summary'!DM113="Yes"),OFFSET('Sanitation Data'!$I$11,0,10*ROW('Sanitation Data'!I107)),NA())</f>
        <v>#N/A</v>
      </c>
      <c r="AY113" s="97" t="e">
        <f ca="true">+IF(AND(ISNUMBER(OFFSET('Sanitation Data'!$I$12,0,10*ROW('Sanitation Data'!I107))),'Data Summary'!DN113="Yes"),OFFSET('Sanitation Data'!$I$12,0,10*ROW('Sanitation Data'!I107)),NA())</f>
        <v>#N/A</v>
      </c>
      <c r="AZ113" s="98" t="e">
        <f ca="true">+IF(AND(ISNUMBER(OFFSET('Hygiene Data'!$D$5,0,10*ROW('Hygiene Data'!D107))),'Data Summary'!DO113="Yes"),OFFSET('Hygiene Data'!$D$5,0,10*ROW('Hygiene Data'!D107)),NA())</f>
        <v>#N/A</v>
      </c>
      <c r="BA113" s="98" t="e">
        <f ca="true">+IF(AND(ISNUMBER(OFFSET('Hygiene Data'!$D$7,0,10*ROW('Hygiene Data'!D107))),'Data Summary'!DP113="Yes"),OFFSET('Hygiene Data'!$D$7,0,10*ROW('Hygiene Data'!D107)),NA())</f>
        <v>#N/A</v>
      </c>
      <c r="BB113" s="98" t="e">
        <f ca="true">+IF(AND(ISNUMBER(OFFSET('Hygiene Data'!$D$9,0,10*ROW('Hygiene Data'!D107))),'Data Summary'!DQ113="Yes"),OFFSET('Hygiene Data'!$D$9,0,10*ROW('Hygiene Data'!D107)),NA())</f>
        <v>#N/A</v>
      </c>
      <c r="BC113" s="98" t="e">
        <f ca="true">+IF(AND(ISNUMBER(OFFSET('Hygiene Data'!$E$5,0,10*ROW('Hygiene Data'!E107))),'Data Summary'!DR113="Yes"),OFFSET('Hygiene Data'!$E$5,0,10*ROW('Hygiene Data'!E107)),NA())</f>
        <v>#N/A</v>
      </c>
      <c r="BD113" s="98" t="e">
        <f ca="true">+IF(AND(ISNUMBER(OFFSET('Hygiene Data'!$E$7,0,10*ROW('Hygiene Data'!E107))),'Data Summary'!DS113="Yes"),OFFSET('Hygiene Data'!$E$7,0,10*ROW('Hygiene Data'!E107)),NA())</f>
        <v>#N/A</v>
      </c>
      <c r="BE113" s="98" t="e">
        <f ca="true">+IF(AND(ISNUMBER(OFFSET('Hygiene Data'!$E$9,0,10*ROW('Hygiene Data'!E107))),'Data Summary'!DT113="Yes"),OFFSET('Hygiene Data'!$E$9,0,10*ROW('Hygiene Data'!E107)),NA())</f>
        <v>#N/A</v>
      </c>
      <c r="BF113" s="98" t="e">
        <f ca="true">+IF(AND(ISNUMBER(OFFSET('Hygiene Data'!$F$5,0,10*ROW('Hygiene Data'!F107))),'Data Summary'!DU113="Yes"),OFFSET('Hygiene Data'!$F$5,0,10*ROW('Hygiene Data'!F107)),NA())</f>
        <v>#N/A</v>
      </c>
      <c r="BG113" s="98" t="e">
        <f ca="true">+IF(AND(ISNUMBER(OFFSET('Hygiene Data'!$F$7,0,10*ROW('Hygiene Data'!F107))),'Data Summary'!DV113="Yes"),OFFSET('Hygiene Data'!$F$7,0,10*ROW('Hygiene Data'!F107)),NA())</f>
        <v>#N/A</v>
      </c>
      <c r="BH113" s="98" t="e">
        <f ca="true">+IF(AND(ISNUMBER(OFFSET('Hygiene Data'!$F$9,0,10*ROW('Hygiene Data'!F107))),'Data Summary'!DW113="Yes"),OFFSET('Hygiene Data'!$F$9,0,10*ROW('Hygiene Data'!F107)),NA())</f>
        <v>#N/A</v>
      </c>
      <c r="BI113" s="98" t="e">
        <f ca="true">+IF(AND(ISNUMBER(OFFSET('Hygiene Data'!$G$5,0,10*ROW('Hygiene Data'!G107))),'Data Summary'!DX113="Yes"),OFFSET('Hygiene Data'!$G$5,0,10*ROW('Hygiene Data'!G107)),NA())</f>
        <v>#N/A</v>
      </c>
      <c r="BJ113" s="98" t="e">
        <f ca="true">+IF(AND(ISNUMBER(OFFSET('Hygiene Data'!$G$7,0,10*ROW('Hygiene Data'!G107))),'Data Summary'!DY113="Yes"),OFFSET('Hygiene Data'!$G$7,0,10*ROW('Hygiene Data'!G107)),NA())</f>
        <v>#N/A</v>
      </c>
      <c r="BK113" s="98" t="e">
        <f ca="true">+IF(AND(ISNUMBER(OFFSET('Hygiene Data'!$G$9,0,10*ROW('Hygiene Data'!G107))),'Data Summary'!DZ113="Yes"),OFFSET('Hygiene Data'!$G$9,0,10*ROW('Hygiene Data'!G107)),NA())</f>
        <v>#N/A</v>
      </c>
      <c r="BL113" s="98" t="e">
        <f ca="true">+IF(AND(ISNUMBER(OFFSET('Hygiene Data'!$H$5,0,10*ROW('Hygiene Data'!H107))),'Data Summary'!EA113="Yes"),OFFSET('Hygiene Data'!$H$5,0,10*ROW('Hygiene Data'!H107)),NA())</f>
        <v>#N/A</v>
      </c>
      <c r="BM113" s="98" t="e">
        <f ca="true">+IF(AND(ISNUMBER(OFFSET('Hygiene Data'!$H$7,0,10*ROW('Hygiene Data'!H107))),'Data Summary'!EB113="Yes"),OFFSET('Hygiene Data'!$H$7,0,10*ROW('Hygiene Data'!H107)),NA())</f>
        <v>#N/A</v>
      </c>
      <c r="BN113" s="98" t="e">
        <f ca="true">+IF(AND(ISNUMBER(OFFSET('Hygiene Data'!$H$9,0,10*ROW('Hygiene Data'!H107))),'Data Summary'!EC113="Yes"),OFFSET('Hygiene Data'!$H$9,0,10*ROW('Hygiene Data'!H107)),NA())</f>
        <v>#N/A</v>
      </c>
      <c r="BO113" s="98" t="e">
        <f ca="true">+IF(AND(ISNUMBER(OFFSET('Hygiene Data'!$I$5,0,10*ROW('Hygiene Data'!I107))),'Data Summary'!ED113="Yes"),OFFSET('Hygiene Data'!$I$5,0,10*ROW('Hygiene Data'!I107)),NA())</f>
        <v>#N/A</v>
      </c>
      <c r="BP113" s="98" t="e">
        <f ca="true">+IF(AND(ISNUMBER(OFFSET('Hygiene Data'!$I$7,0,10*ROW('Hygiene Data'!I107))),'Data Summary'!EE113="Yes"),OFFSET('Hygiene Data'!$I$7,0,10*ROW('Hygiene Data'!I107)),NA())</f>
        <v>#N/A</v>
      </c>
      <c r="BQ113" s="98" t="e">
        <f ca="true">+IF(AND(ISNUMBER(OFFSET('Hygiene Data'!$I$9,0,10*ROW('Hygiene Data'!I107))),'Data Summary'!EF113="Yes"),OFFSET('Hygiene Data'!$I$9,0,10*ROW('Hygiene Data'!I107)),NA())</f>
        <v>#N/A</v>
      </c>
    </row>
    <row xmlns:x14ac="http://schemas.microsoft.com/office/spreadsheetml/2009/9/ac" r="114" x14ac:dyDescent="0.2">
      <c r="A114" s="339" t="e">
        <f ca="true">+RIGHT('Data Summary'!A114,LEN('Data Summary'!A114)-9)</f>
        <v>#VALUE!</v>
      </c>
      <c r="B114" s="36" t="str">
        <f ca="true">+IF(ISTEXT('Data Summary'!B114),'Data Summary'!B114,"")</f>
        <v/>
      </c>
      <c r="C114" s="338" t="e">
        <f ca="true">+VALUE('Data Summary'!C114)</f>
        <v>#VALUE!</v>
      </c>
      <c r="D114" s="96" t="e">
        <f ca="true">+IF(AND(ISNUMBER(OFFSET('Water Data'!$D$4,0,10*ROW('Water Data'!D108))),'Data Summary'!BS114="Yes"),100-OFFSET('Water Data'!$D$4,0,10*ROW('Water Data'!D108)),NA())</f>
        <v>#N/A</v>
      </c>
      <c r="E114" s="96" t="e">
        <f ca="true">+IF(AND(ISNUMBER(OFFSET('Water Data'!$D$6,0,10*ROW('Water Data'!D108))),'Data Summary'!BT114="Yes"),OFFSET('Water Data'!$D$6,0,10*ROW('Water Data'!D108)),NA())</f>
        <v>#N/A</v>
      </c>
      <c r="F114" s="96" t="e">
        <f ca="true">+IF(AND(ISNUMBER(OFFSET('Water Data'!$D$9,0,10*ROW('Water Data'!D108))),'Data Summary'!BU114="Yes"),OFFSET('Water Data'!$D$9,0,10*ROW('Water Data'!D108)),NA())</f>
        <v>#N/A</v>
      </c>
      <c r="G114" s="96" t="e">
        <f ca="true">+IF(AND(ISNUMBER(OFFSET('Water Data'!$E$4,0,10*ROW('Water Data'!E108))),'Data Summary'!BV114="Yes"),100-OFFSET('Water Data'!$E$4,0,10*ROW('Water Data'!E108)),NA())</f>
        <v>#N/A</v>
      </c>
      <c r="H114" s="96" t="e">
        <f ca="true">+IF(AND(ISNUMBER(OFFSET('Water Data'!$E$6,0,10*ROW('Water Data'!E108))),'Data Summary'!BW114="Yes"),OFFSET('Water Data'!$E$6,0,10*ROW('Water Data'!E108)),NA())</f>
        <v>#N/A</v>
      </c>
      <c r="I114" s="96" t="e">
        <f ca="true">+IF(AND(ISNUMBER(OFFSET('Water Data'!$E$9,0,10*ROW('Water Data'!E108))),'Data Summary'!BX114="Yes"),OFFSET('Water Data'!$E$9,0,10*ROW('Water Data'!E108)),NA())</f>
        <v>#N/A</v>
      </c>
      <c r="J114" s="96" t="e">
        <f ca="true">+IF(AND(ISNUMBER(OFFSET('Water Data'!$F$4,0,10*ROW('Water Data'!F108))),'Data Summary'!BY114="Yes"),100-OFFSET('Water Data'!$F$4,0,10*ROW('Water Data'!F108)),NA())</f>
        <v>#N/A</v>
      </c>
      <c r="K114" s="96" t="e">
        <f ca="true">+IF(AND(ISNUMBER(OFFSET('Water Data'!$F$6,0,10*ROW('Water Data'!F108))),'Data Summary'!BZ114="Yes"),OFFSET('Water Data'!$F$6,0,10*ROW('Water Data'!F108)),NA())</f>
        <v>#N/A</v>
      </c>
      <c r="L114" s="96" t="e">
        <f ca="true">+IF(AND(ISNUMBER(OFFSET('Water Data'!$F$9,0,10*ROW('Water Data'!F108))),'Data Summary'!CA114="Yes"),OFFSET('Water Data'!$F$9,0,10*ROW('Water Data'!F108)),NA())</f>
        <v>#N/A</v>
      </c>
      <c r="M114" s="96" t="e">
        <f ca="true">+IF(AND(ISNUMBER(OFFSET('Water Data'!$G$4,0,10*ROW('Water Data'!G108))),'Data Summary'!CB114="Yes"),100-OFFSET('Water Data'!$G$4,0,10*ROW('Water Data'!G108)),NA())</f>
        <v>#N/A</v>
      </c>
      <c r="N114" s="96" t="e">
        <f ca="true">+IF(AND(ISNUMBER(OFFSET('Water Data'!$G$6,0,10*ROW('Water Data'!G108))),'Data Summary'!CC114="Yes"),OFFSET('Water Data'!$G$6,0,10*ROW('Water Data'!G108)),NA())</f>
        <v>#N/A</v>
      </c>
      <c r="O114" s="96" t="e">
        <f ca="true">+IF(AND(ISNUMBER(OFFSET('Water Data'!$G$9,0,10*ROW('Water Data'!G108))),'Data Summary'!CD114="Yes"),OFFSET('Water Data'!$G$9,0,10*ROW('Water Data'!G108)),NA())</f>
        <v>#N/A</v>
      </c>
      <c r="P114" s="96" t="e">
        <f ca="true">+IF(AND(ISNUMBER(OFFSET('Water Data'!$H$4,0,10*ROW('Water Data'!H108))),'Data Summary'!CE114="Yes"),100-OFFSET('Water Data'!$H$4,0,10*ROW('Water Data'!H108)),NA())</f>
        <v>#N/A</v>
      </c>
      <c r="Q114" s="96" t="e">
        <f ca="true">+IF(AND(ISNUMBER(OFFSET('Water Data'!$H$6,0,10*ROW('Water Data'!H108))),'Data Summary'!CF114="Yes"),OFFSET('Water Data'!$H$6,0,10*ROW('Water Data'!H108)),NA())</f>
        <v>#N/A</v>
      </c>
      <c r="R114" s="96" t="e">
        <f ca="true">+IF(AND(ISNUMBER(OFFSET('Water Data'!$H$9,0,10*ROW('Water Data'!H108))),'Data Summary'!CG114="Yes"),OFFSET('Water Data'!$H$9,0,10*ROW('Water Data'!H108)),NA())</f>
        <v>#N/A</v>
      </c>
      <c r="S114" s="96" t="e">
        <f ca="true">+IF(AND(ISNUMBER(OFFSET('Water Data'!$I$4,0,10*ROW('Water Data'!I108))),'Data Summary'!CH114="Yes"),100-OFFSET('Water Data'!$I$4,0,10*ROW('Water Data'!I108)),NA())</f>
        <v>#N/A</v>
      </c>
      <c r="T114" s="96" t="e">
        <f ca="true">+IF(AND(ISNUMBER(OFFSET('Water Data'!$I$6,0,10*ROW('Water Data'!I108))),'Data Summary'!CI114="Yes"),OFFSET('Water Data'!$I$6,0,10*ROW('Water Data'!I108)),NA())</f>
        <v>#N/A</v>
      </c>
      <c r="U114" s="96" t="e">
        <f ca="true">+IF(AND(ISNUMBER(OFFSET('Water Data'!$I$9,0,10*ROW('Water Data'!I108))),'Data Summary'!CJ114="Yes"),OFFSET('Water Data'!$I$9,0,10*ROW('Water Data'!I108)),NA())</f>
        <v>#N/A</v>
      </c>
      <c r="V114" s="97" t="e">
        <f ca="true">+IF(AND(ISNUMBER(OFFSET('Sanitation Data'!$D$4,0,10*ROW('Sanitation Data'!D108))),'Data Summary'!CK114="Yes"),100-OFFSET('Sanitation Data'!$D$4,0,10*ROW('Sanitation Data'!D108)),NA())</f>
        <v>#N/A</v>
      </c>
      <c r="W114" s="97" t="e">
        <f ca="true">+IF(AND(ISNUMBER(OFFSET('Sanitation Data'!$D$6,0,10*ROW('Sanitation Data'!D108))),'Data Summary'!CL114="Yes"),OFFSET('Sanitation Data'!$D$6,0,10*ROW('Sanitation Data'!D108)),NA())</f>
        <v>#N/A</v>
      </c>
      <c r="X114" s="97" t="e">
        <f ca="true">+IF(AND(ISNUMBER(OFFSET('Sanitation Data'!$D$10,0,10*ROW('Sanitation Data'!D108))),'Data Summary'!CM114="Yes"),OFFSET('Sanitation Data'!$D$10,0,10*ROW('Sanitation Data'!D108)),NA())</f>
        <v>#N/A</v>
      </c>
      <c r="Y114" s="97" t="e">
        <f ca="true">+IF(AND(ISNUMBER(OFFSET('Sanitation Data'!$D$11,0,10*ROW('Sanitation Data'!D108))),'Data Summary'!CN114="Yes"),OFFSET('Sanitation Data'!$D$11,0,10*ROW('Sanitation Data'!D108)),NA())</f>
        <v>#N/A</v>
      </c>
      <c r="Z114" s="97" t="e">
        <f ca="true">+IF(AND(ISNUMBER(OFFSET('Sanitation Data'!$D$12,0,10*ROW('Sanitation Data'!D108))),'Data Summary'!CO114="Yes"),OFFSET('Sanitation Data'!$D$12,0,10*ROW('Sanitation Data'!D108)),NA())</f>
        <v>#N/A</v>
      </c>
      <c r="AA114" s="97" t="e">
        <f ca="true">+IF(AND(ISNUMBER(OFFSET('Sanitation Data'!$E$4,0,10*ROW('Sanitation Data'!E108))),'Data Summary'!CP114="Yes"),100-OFFSET('Sanitation Data'!$E$4,0,10*ROW('Sanitation Data'!E108)),NA())</f>
        <v>#N/A</v>
      </c>
      <c r="AB114" s="97" t="e">
        <f ca="true">+IF(AND(ISNUMBER(OFFSET('Sanitation Data'!$E$6,0,10*ROW('Sanitation Data'!E108))),'Data Summary'!CQ114="Yes"),OFFSET('Sanitation Data'!$E$6,0,10*ROW('Sanitation Data'!E108)),NA())</f>
        <v>#N/A</v>
      </c>
      <c r="AC114" s="97" t="e">
        <f ca="true">+IF(AND(ISNUMBER(OFFSET('Sanitation Data'!$E$10,0,10*ROW('Sanitation Data'!E108))),'Data Summary'!CR114="Yes"),OFFSET('Sanitation Data'!$E$10,0,10*ROW('Sanitation Data'!E108)),NA())</f>
        <v>#N/A</v>
      </c>
      <c r="AD114" s="97" t="e">
        <f ca="true">+IF(AND(ISNUMBER(OFFSET('Sanitation Data'!$E$11,0,10*ROW('Sanitation Data'!E108))),'Data Summary'!CS114="Yes"),OFFSET('Sanitation Data'!$E$11,0,10*ROW('Sanitation Data'!E108)),NA())</f>
        <v>#N/A</v>
      </c>
      <c r="AE114" s="97" t="e">
        <f ca="true">+IF(AND(ISNUMBER(OFFSET('Sanitation Data'!$E$12,0,10*ROW('Sanitation Data'!E108))),'Data Summary'!CT114="Yes"),OFFSET('Sanitation Data'!$E$12,0,10*ROW('Sanitation Data'!E108)),NA())</f>
        <v>#N/A</v>
      </c>
      <c r="AF114" s="97" t="e">
        <f ca="true">+IF(AND(ISNUMBER(OFFSET('Sanitation Data'!$F$4,0,10*ROW('Sanitation Data'!F108))),'Data Summary'!CU114="Yes"),100-OFFSET('Sanitation Data'!$F$4,0,10*ROW('Sanitation Data'!F108)),NA())</f>
        <v>#N/A</v>
      </c>
      <c r="AG114" s="97" t="e">
        <f ca="true">+IF(AND(ISNUMBER(OFFSET('Sanitation Data'!$F$6,0,10*ROW('Sanitation Data'!F108))),'Data Summary'!CV114="Yes"),OFFSET('Sanitation Data'!$F$6,0,10*ROW('Sanitation Data'!F108)),NA())</f>
        <v>#N/A</v>
      </c>
      <c r="AH114" s="97" t="e">
        <f ca="true">+IF(AND(ISNUMBER(OFFSET('Sanitation Data'!$F$10,0,10*ROW('Sanitation Data'!F108))),'Data Summary'!CW114="Yes"),OFFSET('Sanitation Data'!$F$10,0,10*ROW('Sanitation Data'!F108)),NA())</f>
        <v>#N/A</v>
      </c>
      <c r="AI114" s="97" t="e">
        <f ca="true">+IF(AND(ISNUMBER(OFFSET('Sanitation Data'!$F$11,0,10*ROW('Sanitation Data'!F108))),'Data Summary'!CX114="Yes"),OFFSET('Sanitation Data'!$F$11,0,10*ROW('Sanitation Data'!F108)),NA())</f>
        <v>#N/A</v>
      </c>
      <c r="AJ114" s="97" t="e">
        <f ca="true">+IF(AND(ISNUMBER(OFFSET('Sanitation Data'!$F$12,0,10*ROW('Sanitation Data'!F108))),'Data Summary'!CY114="Yes"),OFFSET('Sanitation Data'!$F$12,0,10*ROW('Sanitation Data'!F108)),NA())</f>
        <v>#N/A</v>
      </c>
      <c r="AK114" s="97" t="e">
        <f ca="true">+IF(AND(ISNUMBER(OFFSET('Sanitation Data'!$G$4,0,10*ROW('Sanitation Data'!G108))),'Data Summary'!CZ114="Yes"),100-OFFSET('Sanitation Data'!$G$4,0,10*ROW('Sanitation Data'!G108)),NA())</f>
        <v>#N/A</v>
      </c>
      <c r="AL114" s="97" t="e">
        <f ca="true">+IF(AND(ISNUMBER(OFFSET('Sanitation Data'!$G$6,0,10*ROW('Sanitation Data'!G108))),'Data Summary'!DA114="Yes"),OFFSET('Sanitation Data'!$G$6,0,10*ROW('Sanitation Data'!G108)),NA())</f>
        <v>#N/A</v>
      </c>
      <c r="AM114" s="97" t="e">
        <f ca="true">+IF(AND(ISNUMBER(OFFSET('Sanitation Data'!$G$10,0,10*ROW('Sanitation Data'!G108))),'Data Summary'!DB114="Yes"),OFFSET('Sanitation Data'!$G$10,0,10*ROW('Sanitation Data'!G108)),NA())</f>
        <v>#N/A</v>
      </c>
      <c r="AN114" s="97" t="e">
        <f ca="true">+IF(AND(ISNUMBER(OFFSET('Sanitation Data'!$G$11,0,10*ROW('Sanitation Data'!G108))),'Data Summary'!DC114="Yes"),OFFSET('Sanitation Data'!$G$11,0,10*ROW('Sanitation Data'!G108)),NA())</f>
        <v>#N/A</v>
      </c>
      <c r="AO114" s="97" t="e">
        <f ca="true">+IF(AND(ISNUMBER(OFFSET('Sanitation Data'!$G$12,0,10*ROW('Sanitation Data'!G108))),'Data Summary'!DD114="Yes"),OFFSET('Sanitation Data'!$G$12,0,10*ROW('Sanitation Data'!G108)),NA())</f>
        <v>#N/A</v>
      </c>
      <c r="AP114" s="97" t="e">
        <f ca="true">+IF(AND(ISNUMBER(OFFSET('Sanitation Data'!$H$4,0,10*ROW('Sanitation Data'!H108))),'Data Summary'!DE114="Yes"),100-OFFSET('Sanitation Data'!$H$4,0,10*ROW('Sanitation Data'!H108)),NA())</f>
        <v>#N/A</v>
      </c>
      <c r="AQ114" s="97" t="e">
        <f ca="true">+IF(AND(ISNUMBER(OFFSET('Sanitation Data'!$H$6,0,10*ROW('Sanitation Data'!H108))),'Data Summary'!DF114="Yes"),OFFSET('Sanitation Data'!$H$6,0,10*ROW('Sanitation Data'!H108)),NA())</f>
        <v>#N/A</v>
      </c>
      <c r="AR114" s="97" t="e">
        <f ca="true">+IF(AND(ISNUMBER(OFFSET('Sanitation Data'!$H$10,0,10*ROW('Sanitation Data'!H108))),'Data Summary'!DG114="Yes"),OFFSET('Sanitation Data'!$H$10,0,10*ROW('Sanitation Data'!H108)),NA())</f>
        <v>#N/A</v>
      </c>
      <c r="AS114" s="97" t="e">
        <f ca="true">+IF(AND(ISNUMBER(OFFSET('Sanitation Data'!$H$11,0,10*ROW('Sanitation Data'!H108))),'Data Summary'!DH114="Yes"),OFFSET('Sanitation Data'!$H$11,0,10*ROW('Sanitation Data'!H108)),NA())</f>
        <v>#N/A</v>
      </c>
      <c r="AT114" s="97" t="e">
        <f ca="true">+IF(AND(ISNUMBER(OFFSET('Sanitation Data'!$H$12,0,10*ROW('Sanitation Data'!H108))),'Data Summary'!DI114="Yes"),OFFSET('Sanitation Data'!$H$12,0,10*ROW('Sanitation Data'!H108)),NA())</f>
        <v>#N/A</v>
      </c>
      <c r="AU114" s="97" t="e">
        <f ca="true">+IF(AND(ISNUMBER(OFFSET('Sanitation Data'!$I$4,0,10*ROW('Sanitation Data'!I108))),'Data Summary'!DJ114="Yes"),100-OFFSET('Sanitation Data'!$I$4,0,10*ROW('Sanitation Data'!I108)),NA())</f>
        <v>#N/A</v>
      </c>
      <c r="AV114" s="97" t="e">
        <f ca="true">+IF(AND(ISNUMBER(OFFSET('Sanitation Data'!$I$6,0,10*ROW('Sanitation Data'!I108))),'Data Summary'!DK114="Yes"),OFFSET('Sanitation Data'!$I$6,0,10*ROW('Sanitation Data'!I108)),NA())</f>
        <v>#N/A</v>
      </c>
      <c r="AW114" s="97" t="e">
        <f ca="true">+IF(AND(ISNUMBER(OFFSET('Sanitation Data'!$I$10,0,10*ROW('Sanitation Data'!I108))),'Data Summary'!DL114="Yes"),OFFSET('Sanitation Data'!$I$10,0,10*ROW('Sanitation Data'!I108)),NA())</f>
        <v>#N/A</v>
      </c>
      <c r="AX114" s="97" t="e">
        <f ca="true">+IF(AND(ISNUMBER(OFFSET('Sanitation Data'!$I$11,0,10*ROW('Sanitation Data'!I108))),'Data Summary'!DM114="Yes"),OFFSET('Sanitation Data'!$I$11,0,10*ROW('Sanitation Data'!I108)),NA())</f>
        <v>#N/A</v>
      </c>
      <c r="AY114" s="97" t="e">
        <f ca="true">+IF(AND(ISNUMBER(OFFSET('Sanitation Data'!$I$12,0,10*ROW('Sanitation Data'!I108))),'Data Summary'!DN114="Yes"),OFFSET('Sanitation Data'!$I$12,0,10*ROW('Sanitation Data'!I108)),NA())</f>
        <v>#N/A</v>
      </c>
      <c r="AZ114" s="98" t="e">
        <f ca="true">+IF(AND(ISNUMBER(OFFSET('Hygiene Data'!$D$5,0,10*ROW('Hygiene Data'!D108))),'Data Summary'!DO114="Yes"),OFFSET('Hygiene Data'!$D$5,0,10*ROW('Hygiene Data'!D108)),NA())</f>
        <v>#N/A</v>
      </c>
      <c r="BA114" s="98" t="e">
        <f ca="true">+IF(AND(ISNUMBER(OFFSET('Hygiene Data'!$D$7,0,10*ROW('Hygiene Data'!D108))),'Data Summary'!DP114="Yes"),OFFSET('Hygiene Data'!$D$7,0,10*ROW('Hygiene Data'!D108)),NA())</f>
        <v>#N/A</v>
      </c>
      <c r="BB114" s="98" t="e">
        <f ca="true">+IF(AND(ISNUMBER(OFFSET('Hygiene Data'!$D$9,0,10*ROW('Hygiene Data'!D108))),'Data Summary'!DQ114="Yes"),OFFSET('Hygiene Data'!$D$9,0,10*ROW('Hygiene Data'!D108)),NA())</f>
        <v>#N/A</v>
      </c>
      <c r="BC114" s="98" t="e">
        <f ca="true">+IF(AND(ISNUMBER(OFFSET('Hygiene Data'!$E$5,0,10*ROW('Hygiene Data'!E108))),'Data Summary'!DR114="Yes"),OFFSET('Hygiene Data'!$E$5,0,10*ROW('Hygiene Data'!E108)),NA())</f>
        <v>#N/A</v>
      </c>
      <c r="BD114" s="98" t="e">
        <f ca="true">+IF(AND(ISNUMBER(OFFSET('Hygiene Data'!$E$7,0,10*ROW('Hygiene Data'!E108))),'Data Summary'!DS114="Yes"),OFFSET('Hygiene Data'!$E$7,0,10*ROW('Hygiene Data'!E108)),NA())</f>
        <v>#N/A</v>
      </c>
      <c r="BE114" s="98" t="e">
        <f ca="true">+IF(AND(ISNUMBER(OFFSET('Hygiene Data'!$E$9,0,10*ROW('Hygiene Data'!E108))),'Data Summary'!DT114="Yes"),OFFSET('Hygiene Data'!$E$9,0,10*ROW('Hygiene Data'!E108)),NA())</f>
        <v>#N/A</v>
      </c>
      <c r="BF114" s="98" t="e">
        <f ca="true">+IF(AND(ISNUMBER(OFFSET('Hygiene Data'!$F$5,0,10*ROW('Hygiene Data'!F108))),'Data Summary'!DU114="Yes"),OFFSET('Hygiene Data'!$F$5,0,10*ROW('Hygiene Data'!F108)),NA())</f>
        <v>#N/A</v>
      </c>
      <c r="BG114" s="98" t="e">
        <f ca="true">+IF(AND(ISNUMBER(OFFSET('Hygiene Data'!$F$7,0,10*ROW('Hygiene Data'!F108))),'Data Summary'!DV114="Yes"),OFFSET('Hygiene Data'!$F$7,0,10*ROW('Hygiene Data'!F108)),NA())</f>
        <v>#N/A</v>
      </c>
      <c r="BH114" s="98" t="e">
        <f ca="true">+IF(AND(ISNUMBER(OFFSET('Hygiene Data'!$F$9,0,10*ROW('Hygiene Data'!F108))),'Data Summary'!DW114="Yes"),OFFSET('Hygiene Data'!$F$9,0,10*ROW('Hygiene Data'!F108)),NA())</f>
        <v>#N/A</v>
      </c>
      <c r="BI114" s="98" t="e">
        <f ca="true">+IF(AND(ISNUMBER(OFFSET('Hygiene Data'!$G$5,0,10*ROW('Hygiene Data'!G108))),'Data Summary'!DX114="Yes"),OFFSET('Hygiene Data'!$G$5,0,10*ROW('Hygiene Data'!G108)),NA())</f>
        <v>#N/A</v>
      </c>
      <c r="BJ114" s="98" t="e">
        <f ca="true">+IF(AND(ISNUMBER(OFFSET('Hygiene Data'!$G$7,0,10*ROW('Hygiene Data'!G108))),'Data Summary'!DY114="Yes"),OFFSET('Hygiene Data'!$G$7,0,10*ROW('Hygiene Data'!G108)),NA())</f>
        <v>#N/A</v>
      </c>
      <c r="BK114" s="98" t="e">
        <f ca="true">+IF(AND(ISNUMBER(OFFSET('Hygiene Data'!$G$9,0,10*ROW('Hygiene Data'!G108))),'Data Summary'!DZ114="Yes"),OFFSET('Hygiene Data'!$G$9,0,10*ROW('Hygiene Data'!G108)),NA())</f>
        <v>#N/A</v>
      </c>
      <c r="BL114" s="98" t="e">
        <f ca="true">+IF(AND(ISNUMBER(OFFSET('Hygiene Data'!$H$5,0,10*ROW('Hygiene Data'!H108))),'Data Summary'!EA114="Yes"),OFFSET('Hygiene Data'!$H$5,0,10*ROW('Hygiene Data'!H108)),NA())</f>
        <v>#N/A</v>
      </c>
      <c r="BM114" s="98" t="e">
        <f ca="true">+IF(AND(ISNUMBER(OFFSET('Hygiene Data'!$H$7,0,10*ROW('Hygiene Data'!H108))),'Data Summary'!EB114="Yes"),OFFSET('Hygiene Data'!$H$7,0,10*ROW('Hygiene Data'!H108)),NA())</f>
        <v>#N/A</v>
      </c>
      <c r="BN114" s="98" t="e">
        <f ca="true">+IF(AND(ISNUMBER(OFFSET('Hygiene Data'!$H$9,0,10*ROW('Hygiene Data'!H108))),'Data Summary'!EC114="Yes"),OFFSET('Hygiene Data'!$H$9,0,10*ROW('Hygiene Data'!H108)),NA())</f>
        <v>#N/A</v>
      </c>
      <c r="BO114" s="98" t="e">
        <f ca="true">+IF(AND(ISNUMBER(OFFSET('Hygiene Data'!$I$5,0,10*ROW('Hygiene Data'!I108))),'Data Summary'!ED114="Yes"),OFFSET('Hygiene Data'!$I$5,0,10*ROW('Hygiene Data'!I108)),NA())</f>
        <v>#N/A</v>
      </c>
      <c r="BP114" s="98" t="e">
        <f ca="true">+IF(AND(ISNUMBER(OFFSET('Hygiene Data'!$I$7,0,10*ROW('Hygiene Data'!I108))),'Data Summary'!EE114="Yes"),OFFSET('Hygiene Data'!$I$7,0,10*ROW('Hygiene Data'!I108)),NA())</f>
        <v>#N/A</v>
      </c>
      <c r="BQ114" s="98" t="e">
        <f ca="true">+IF(AND(ISNUMBER(OFFSET('Hygiene Data'!$I$9,0,10*ROW('Hygiene Data'!I108))),'Data Summary'!EF114="Yes"),OFFSET('Hygiene Data'!$I$9,0,10*ROW('Hygiene Data'!I108)),NA())</f>
        <v>#N/A</v>
      </c>
    </row>
    <row xmlns:x14ac="http://schemas.microsoft.com/office/spreadsheetml/2009/9/ac" r="115" x14ac:dyDescent="0.2">
      <c r="A115" s="339" t="e">
        <f ca="true">+RIGHT('Data Summary'!A115,LEN('Data Summary'!A115)-9)</f>
        <v>#VALUE!</v>
      </c>
      <c r="B115" s="36" t="str">
        <f ca="true">+IF(ISTEXT('Data Summary'!B115),'Data Summary'!B115,"")</f>
        <v/>
      </c>
      <c r="C115" s="338" t="e">
        <f ca="true">+VALUE('Data Summary'!C115)</f>
        <v>#VALUE!</v>
      </c>
      <c r="D115" s="96" t="e">
        <f ca="true">+IF(AND(ISNUMBER(OFFSET('Water Data'!$D$4,0,10*ROW('Water Data'!D109))),'Data Summary'!BS115="Yes"),100-OFFSET('Water Data'!$D$4,0,10*ROW('Water Data'!D109)),NA())</f>
        <v>#N/A</v>
      </c>
      <c r="E115" s="96" t="e">
        <f ca="true">+IF(AND(ISNUMBER(OFFSET('Water Data'!$D$6,0,10*ROW('Water Data'!D109))),'Data Summary'!BT115="Yes"),OFFSET('Water Data'!$D$6,0,10*ROW('Water Data'!D109)),NA())</f>
        <v>#N/A</v>
      </c>
      <c r="F115" s="96" t="e">
        <f ca="true">+IF(AND(ISNUMBER(OFFSET('Water Data'!$D$9,0,10*ROW('Water Data'!D109))),'Data Summary'!BU115="Yes"),OFFSET('Water Data'!$D$9,0,10*ROW('Water Data'!D109)),NA())</f>
        <v>#N/A</v>
      </c>
      <c r="G115" s="96" t="e">
        <f ca="true">+IF(AND(ISNUMBER(OFFSET('Water Data'!$E$4,0,10*ROW('Water Data'!E109))),'Data Summary'!BV115="Yes"),100-OFFSET('Water Data'!$E$4,0,10*ROW('Water Data'!E109)),NA())</f>
        <v>#N/A</v>
      </c>
      <c r="H115" s="96" t="e">
        <f ca="true">+IF(AND(ISNUMBER(OFFSET('Water Data'!$E$6,0,10*ROW('Water Data'!E109))),'Data Summary'!BW115="Yes"),OFFSET('Water Data'!$E$6,0,10*ROW('Water Data'!E109)),NA())</f>
        <v>#N/A</v>
      </c>
      <c r="I115" s="96" t="e">
        <f ca="true">+IF(AND(ISNUMBER(OFFSET('Water Data'!$E$9,0,10*ROW('Water Data'!E109))),'Data Summary'!BX115="Yes"),OFFSET('Water Data'!$E$9,0,10*ROW('Water Data'!E109)),NA())</f>
        <v>#N/A</v>
      </c>
      <c r="J115" s="96" t="e">
        <f ca="true">+IF(AND(ISNUMBER(OFFSET('Water Data'!$F$4,0,10*ROW('Water Data'!F109))),'Data Summary'!BY115="Yes"),100-OFFSET('Water Data'!$F$4,0,10*ROW('Water Data'!F109)),NA())</f>
        <v>#N/A</v>
      </c>
      <c r="K115" s="96" t="e">
        <f ca="true">+IF(AND(ISNUMBER(OFFSET('Water Data'!$F$6,0,10*ROW('Water Data'!F109))),'Data Summary'!BZ115="Yes"),OFFSET('Water Data'!$F$6,0,10*ROW('Water Data'!F109)),NA())</f>
        <v>#N/A</v>
      </c>
      <c r="L115" s="96" t="e">
        <f ca="true">+IF(AND(ISNUMBER(OFFSET('Water Data'!$F$9,0,10*ROW('Water Data'!F109))),'Data Summary'!CA115="Yes"),OFFSET('Water Data'!$F$9,0,10*ROW('Water Data'!F109)),NA())</f>
        <v>#N/A</v>
      </c>
      <c r="M115" s="96" t="e">
        <f ca="true">+IF(AND(ISNUMBER(OFFSET('Water Data'!$G$4,0,10*ROW('Water Data'!G109))),'Data Summary'!CB115="Yes"),100-OFFSET('Water Data'!$G$4,0,10*ROW('Water Data'!G109)),NA())</f>
        <v>#N/A</v>
      </c>
      <c r="N115" s="96" t="e">
        <f ca="true">+IF(AND(ISNUMBER(OFFSET('Water Data'!$G$6,0,10*ROW('Water Data'!G109))),'Data Summary'!CC115="Yes"),OFFSET('Water Data'!$G$6,0,10*ROW('Water Data'!G109)),NA())</f>
        <v>#N/A</v>
      </c>
      <c r="O115" s="96" t="e">
        <f ca="true">+IF(AND(ISNUMBER(OFFSET('Water Data'!$G$9,0,10*ROW('Water Data'!G109))),'Data Summary'!CD115="Yes"),OFFSET('Water Data'!$G$9,0,10*ROW('Water Data'!G109)),NA())</f>
        <v>#N/A</v>
      </c>
      <c r="P115" s="96" t="e">
        <f ca="true">+IF(AND(ISNUMBER(OFFSET('Water Data'!$H$4,0,10*ROW('Water Data'!H109))),'Data Summary'!CE115="Yes"),100-OFFSET('Water Data'!$H$4,0,10*ROW('Water Data'!H109)),NA())</f>
        <v>#N/A</v>
      </c>
      <c r="Q115" s="96" t="e">
        <f ca="true">+IF(AND(ISNUMBER(OFFSET('Water Data'!$H$6,0,10*ROW('Water Data'!H109))),'Data Summary'!CF115="Yes"),OFFSET('Water Data'!$H$6,0,10*ROW('Water Data'!H109)),NA())</f>
        <v>#N/A</v>
      </c>
      <c r="R115" s="96" t="e">
        <f ca="true">+IF(AND(ISNUMBER(OFFSET('Water Data'!$H$9,0,10*ROW('Water Data'!H109))),'Data Summary'!CG115="Yes"),OFFSET('Water Data'!$H$9,0,10*ROW('Water Data'!H109)),NA())</f>
        <v>#N/A</v>
      </c>
      <c r="S115" s="96" t="e">
        <f ca="true">+IF(AND(ISNUMBER(OFFSET('Water Data'!$I$4,0,10*ROW('Water Data'!I109))),'Data Summary'!CH115="Yes"),100-OFFSET('Water Data'!$I$4,0,10*ROW('Water Data'!I109)),NA())</f>
        <v>#N/A</v>
      </c>
      <c r="T115" s="96" t="e">
        <f ca="true">+IF(AND(ISNUMBER(OFFSET('Water Data'!$I$6,0,10*ROW('Water Data'!I109))),'Data Summary'!CI115="Yes"),OFFSET('Water Data'!$I$6,0,10*ROW('Water Data'!I109)),NA())</f>
        <v>#N/A</v>
      </c>
      <c r="U115" s="96" t="e">
        <f ca="true">+IF(AND(ISNUMBER(OFFSET('Water Data'!$I$9,0,10*ROW('Water Data'!I109))),'Data Summary'!CJ115="Yes"),OFFSET('Water Data'!$I$9,0,10*ROW('Water Data'!I109)),NA())</f>
        <v>#N/A</v>
      </c>
      <c r="V115" s="97" t="e">
        <f ca="true">+IF(AND(ISNUMBER(OFFSET('Sanitation Data'!$D$4,0,10*ROW('Sanitation Data'!D109))),'Data Summary'!CK115="Yes"),100-OFFSET('Sanitation Data'!$D$4,0,10*ROW('Sanitation Data'!D109)),NA())</f>
        <v>#N/A</v>
      </c>
      <c r="W115" s="97" t="e">
        <f ca="true">+IF(AND(ISNUMBER(OFFSET('Sanitation Data'!$D$6,0,10*ROW('Sanitation Data'!D109))),'Data Summary'!CL115="Yes"),OFFSET('Sanitation Data'!$D$6,0,10*ROW('Sanitation Data'!D109)),NA())</f>
        <v>#N/A</v>
      </c>
      <c r="X115" s="97" t="e">
        <f ca="true">+IF(AND(ISNUMBER(OFFSET('Sanitation Data'!$D$10,0,10*ROW('Sanitation Data'!D109))),'Data Summary'!CM115="Yes"),OFFSET('Sanitation Data'!$D$10,0,10*ROW('Sanitation Data'!D109)),NA())</f>
        <v>#N/A</v>
      </c>
      <c r="Y115" s="97" t="e">
        <f ca="true">+IF(AND(ISNUMBER(OFFSET('Sanitation Data'!$D$11,0,10*ROW('Sanitation Data'!D109))),'Data Summary'!CN115="Yes"),OFFSET('Sanitation Data'!$D$11,0,10*ROW('Sanitation Data'!D109)),NA())</f>
        <v>#N/A</v>
      </c>
      <c r="Z115" s="97" t="e">
        <f ca="true">+IF(AND(ISNUMBER(OFFSET('Sanitation Data'!$D$12,0,10*ROW('Sanitation Data'!D109))),'Data Summary'!CO115="Yes"),OFFSET('Sanitation Data'!$D$12,0,10*ROW('Sanitation Data'!D109)),NA())</f>
        <v>#N/A</v>
      </c>
      <c r="AA115" s="97" t="e">
        <f ca="true">+IF(AND(ISNUMBER(OFFSET('Sanitation Data'!$E$4,0,10*ROW('Sanitation Data'!E109))),'Data Summary'!CP115="Yes"),100-OFFSET('Sanitation Data'!$E$4,0,10*ROW('Sanitation Data'!E109)),NA())</f>
        <v>#N/A</v>
      </c>
      <c r="AB115" s="97" t="e">
        <f ca="true">+IF(AND(ISNUMBER(OFFSET('Sanitation Data'!$E$6,0,10*ROW('Sanitation Data'!E109))),'Data Summary'!CQ115="Yes"),OFFSET('Sanitation Data'!$E$6,0,10*ROW('Sanitation Data'!E109)),NA())</f>
        <v>#N/A</v>
      </c>
      <c r="AC115" s="97" t="e">
        <f ca="true">+IF(AND(ISNUMBER(OFFSET('Sanitation Data'!$E$10,0,10*ROW('Sanitation Data'!E109))),'Data Summary'!CR115="Yes"),OFFSET('Sanitation Data'!$E$10,0,10*ROW('Sanitation Data'!E109)),NA())</f>
        <v>#N/A</v>
      </c>
      <c r="AD115" s="97" t="e">
        <f ca="true">+IF(AND(ISNUMBER(OFFSET('Sanitation Data'!$E$11,0,10*ROW('Sanitation Data'!E109))),'Data Summary'!CS115="Yes"),OFFSET('Sanitation Data'!$E$11,0,10*ROW('Sanitation Data'!E109)),NA())</f>
        <v>#N/A</v>
      </c>
      <c r="AE115" s="97" t="e">
        <f ca="true">+IF(AND(ISNUMBER(OFFSET('Sanitation Data'!$E$12,0,10*ROW('Sanitation Data'!E109))),'Data Summary'!CT115="Yes"),OFFSET('Sanitation Data'!$E$12,0,10*ROW('Sanitation Data'!E109)),NA())</f>
        <v>#N/A</v>
      </c>
      <c r="AF115" s="97" t="e">
        <f ca="true">+IF(AND(ISNUMBER(OFFSET('Sanitation Data'!$F$4,0,10*ROW('Sanitation Data'!F109))),'Data Summary'!CU115="Yes"),100-OFFSET('Sanitation Data'!$F$4,0,10*ROW('Sanitation Data'!F109)),NA())</f>
        <v>#N/A</v>
      </c>
      <c r="AG115" s="97" t="e">
        <f ca="true">+IF(AND(ISNUMBER(OFFSET('Sanitation Data'!$F$6,0,10*ROW('Sanitation Data'!F109))),'Data Summary'!CV115="Yes"),OFFSET('Sanitation Data'!$F$6,0,10*ROW('Sanitation Data'!F109)),NA())</f>
        <v>#N/A</v>
      </c>
      <c r="AH115" s="97" t="e">
        <f ca="true">+IF(AND(ISNUMBER(OFFSET('Sanitation Data'!$F$10,0,10*ROW('Sanitation Data'!F109))),'Data Summary'!CW115="Yes"),OFFSET('Sanitation Data'!$F$10,0,10*ROW('Sanitation Data'!F109)),NA())</f>
        <v>#N/A</v>
      </c>
      <c r="AI115" s="97" t="e">
        <f ca="true">+IF(AND(ISNUMBER(OFFSET('Sanitation Data'!$F$11,0,10*ROW('Sanitation Data'!F109))),'Data Summary'!CX115="Yes"),OFFSET('Sanitation Data'!$F$11,0,10*ROW('Sanitation Data'!F109)),NA())</f>
        <v>#N/A</v>
      </c>
      <c r="AJ115" s="97" t="e">
        <f ca="true">+IF(AND(ISNUMBER(OFFSET('Sanitation Data'!$F$12,0,10*ROW('Sanitation Data'!F109))),'Data Summary'!CY115="Yes"),OFFSET('Sanitation Data'!$F$12,0,10*ROW('Sanitation Data'!F109)),NA())</f>
        <v>#N/A</v>
      </c>
      <c r="AK115" s="97" t="e">
        <f ca="true">+IF(AND(ISNUMBER(OFFSET('Sanitation Data'!$G$4,0,10*ROW('Sanitation Data'!G109))),'Data Summary'!CZ115="Yes"),100-OFFSET('Sanitation Data'!$G$4,0,10*ROW('Sanitation Data'!G109)),NA())</f>
        <v>#N/A</v>
      </c>
      <c r="AL115" s="97" t="e">
        <f ca="true">+IF(AND(ISNUMBER(OFFSET('Sanitation Data'!$G$6,0,10*ROW('Sanitation Data'!G109))),'Data Summary'!DA115="Yes"),OFFSET('Sanitation Data'!$G$6,0,10*ROW('Sanitation Data'!G109)),NA())</f>
        <v>#N/A</v>
      </c>
      <c r="AM115" s="97" t="e">
        <f ca="true">+IF(AND(ISNUMBER(OFFSET('Sanitation Data'!$G$10,0,10*ROW('Sanitation Data'!G109))),'Data Summary'!DB115="Yes"),OFFSET('Sanitation Data'!$G$10,0,10*ROW('Sanitation Data'!G109)),NA())</f>
        <v>#N/A</v>
      </c>
      <c r="AN115" s="97" t="e">
        <f ca="true">+IF(AND(ISNUMBER(OFFSET('Sanitation Data'!$G$11,0,10*ROW('Sanitation Data'!G109))),'Data Summary'!DC115="Yes"),OFFSET('Sanitation Data'!$G$11,0,10*ROW('Sanitation Data'!G109)),NA())</f>
        <v>#N/A</v>
      </c>
      <c r="AO115" s="97" t="e">
        <f ca="true">+IF(AND(ISNUMBER(OFFSET('Sanitation Data'!$G$12,0,10*ROW('Sanitation Data'!G109))),'Data Summary'!DD115="Yes"),OFFSET('Sanitation Data'!$G$12,0,10*ROW('Sanitation Data'!G109)),NA())</f>
        <v>#N/A</v>
      </c>
      <c r="AP115" s="97" t="e">
        <f ca="true">+IF(AND(ISNUMBER(OFFSET('Sanitation Data'!$H$4,0,10*ROW('Sanitation Data'!H109))),'Data Summary'!DE115="Yes"),100-OFFSET('Sanitation Data'!$H$4,0,10*ROW('Sanitation Data'!H109)),NA())</f>
        <v>#N/A</v>
      </c>
      <c r="AQ115" s="97" t="e">
        <f ca="true">+IF(AND(ISNUMBER(OFFSET('Sanitation Data'!$H$6,0,10*ROW('Sanitation Data'!H109))),'Data Summary'!DF115="Yes"),OFFSET('Sanitation Data'!$H$6,0,10*ROW('Sanitation Data'!H109)),NA())</f>
        <v>#N/A</v>
      </c>
      <c r="AR115" s="97" t="e">
        <f ca="true">+IF(AND(ISNUMBER(OFFSET('Sanitation Data'!$H$10,0,10*ROW('Sanitation Data'!H109))),'Data Summary'!DG115="Yes"),OFFSET('Sanitation Data'!$H$10,0,10*ROW('Sanitation Data'!H109)),NA())</f>
        <v>#N/A</v>
      </c>
      <c r="AS115" s="97" t="e">
        <f ca="true">+IF(AND(ISNUMBER(OFFSET('Sanitation Data'!$H$11,0,10*ROW('Sanitation Data'!H109))),'Data Summary'!DH115="Yes"),OFFSET('Sanitation Data'!$H$11,0,10*ROW('Sanitation Data'!H109)),NA())</f>
        <v>#N/A</v>
      </c>
      <c r="AT115" s="97" t="e">
        <f ca="true">+IF(AND(ISNUMBER(OFFSET('Sanitation Data'!$H$12,0,10*ROW('Sanitation Data'!H109))),'Data Summary'!DI115="Yes"),OFFSET('Sanitation Data'!$H$12,0,10*ROW('Sanitation Data'!H109)),NA())</f>
        <v>#N/A</v>
      </c>
      <c r="AU115" s="97" t="e">
        <f ca="true">+IF(AND(ISNUMBER(OFFSET('Sanitation Data'!$I$4,0,10*ROW('Sanitation Data'!I109))),'Data Summary'!DJ115="Yes"),100-OFFSET('Sanitation Data'!$I$4,0,10*ROW('Sanitation Data'!I109)),NA())</f>
        <v>#N/A</v>
      </c>
      <c r="AV115" s="97" t="e">
        <f ca="true">+IF(AND(ISNUMBER(OFFSET('Sanitation Data'!$I$6,0,10*ROW('Sanitation Data'!I109))),'Data Summary'!DK115="Yes"),OFFSET('Sanitation Data'!$I$6,0,10*ROW('Sanitation Data'!I109)),NA())</f>
        <v>#N/A</v>
      </c>
      <c r="AW115" s="97" t="e">
        <f ca="true">+IF(AND(ISNUMBER(OFFSET('Sanitation Data'!$I$10,0,10*ROW('Sanitation Data'!I109))),'Data Summary'!DL115="Yes"),OFFSET('Sanitation Data'!$I$10,0,10*ROW('Sanitation Data'!I109)),NA())</f>
        <v>#N/A</v>
      </c>
      <c r="AX115" s="97" t="e">
        <f ca="true">+IF(AND(ISNUMBER(OFFSET('Sanitation Data'!$I$11,0,10*ROW('Sanitation Data'!I109))),'Data Summary'!DM115="Yes"),OFFSET('Sanitation Data'!$I$11,0,10*ROW('Sanitation Data'!I109)),NA())</f>
        <v>#N/A</v>
      </c>
      <c r="AY115" s="97" t="e">
        <f ca="true">+IF(AND(ISNUMBER(OFFSET('Sanitation Data'!$I$12,0,10*ROW('Sanitation Data'!I109))),'Data Summary'!DN115="Yes"),OFFSET('Sanitation Data'!$I$12,0,10*ROW('Sanitation Data'!I109)),NA())</f>
        <v>#N/A</v>
      </c>
      <c r="AZ115" s="98" t="e">
        <f ca="true">+IF(AND(ISNUMBER(OFFSET('Hygiene Data'!$D$5,0,10*ROW('Hygiene Data'!D109))),'Data Summary'!DO115="Yes"),OFFSET('Hygiene Data'!$D$5,0,10*ROW('Hygiene Data'!D109)),NA())</f>
        <v>#N/A</v>
      </c>
      <c r="BA115" s="98" t="e">
        <f ca="true">+IF(AND(ISNUMBER(OFFSET('Hygiene Data'!$D$7,0,10*ROW('Hygiene Data'!D109))),'Data Summary'!DP115="Yes"),OFFSET('Hygiene Data'!$D$7,0,10*ROW('Hygiene Data'!D109)),NA())</f>
        <v>#N/A</v>
      </c>
      <c r="BB115" s="98" t="e">
        <f ca="true">+IF(AND(ISNUMBER(OFFSET('Hygiene Data'!$D$9,0,10*ROW('Hygiene Data'!D109))),'Data Summary'!DQ115="Yes"),OFFSET('Hygiene Data'!$D$9,0,10*ROW('Hygiene Data'!D109)),NA())</f>
        <v>#N/A</v>
      </c>
      <c r="BC115" s="98" t="e">
        <f ca="true">+IF(AND(ISNUMBER(OFFSET('Hygiene Data'!$E$5,0,10*ROW('Hygiene Data'!E109))),'Data Summary'!DR115="Yes"),OFFSET('Hygiene Data'!$E$5,0,10*ROW('Hygiene Data'!E109)),NA())</f>
        <v>#N/A</v>
      </c>
      <c r="BD115" s="98" t="e">
        <f ca="true">+IF(AND(ISNUMBER(OFFSET('Hygiene Data'!$E$7,0,10*ROW('Hygiene Data'!E109))),'Data Summary'!DS115="Yes"),OFFSET('Hygiene Data'!$E$7,0,10*ROW('Hygiene Data'!E109)),NA())</f>
        <v>#N/A</v>
      </c>
      <c r="BE115" s="98" t="e">
        <f ca="true">+IF(AND(ISNUMBER(OFFSET('Hygiene Data'!$E$9,0,10*ROW('Hygiene Data'!E109))),'Data Summary'!DT115="Yes"),OFFSET('Hygiene Data'!$E$9,0,10*ROW('Hygiene Data'!E109)),NA())</f>
        <v>#N/A</v>
      </c>
      <c r="BF115" s="98" t="e">
        <f ca="true">+IF(AND(ISNUMBER(OFFSET('Hygiene Data'!$F$5,0,10*ROW('Hygiene Data'!F109))),'Data Summary'!DU115="Yes"),OFFSET('Hygiene Data'!$F$5,0,10*ROW('Hygiene Data'!F109)),NA())</f>
        <v>#N/A</v>
      </c>
      <c r="BG115" s="98" t="e">
        <f ca="true">+IF(AND(ISNUMBER(OFFSET('Hygiene Data'!$F$7,0,10*ROW('Hygiene Data'!F109))),'Data Summary'!DV115="Yes"),OFFSET('Hygiene Data'!$F$7,0,10*ROW('Hygiene Data'!F109)),NA())</f>
        <v>#N/A</v>
      </c>
      <c r="BH115" s="98" t="e">
        <f ca="true">+IF(AND(ISNUMBER(OFFSET('Hygiene Data'!$F$9,0,10*ROW('Hygiene Data'!F109))),'Data Summary'!DW115="Yes"),OFFSET('Hygiene Data'!$F$9,0,10*ROW('Hygiene Data'!F109)),NA())</f>
        <v>#N/A</v>
      </c>
      <c r="BI115" s="98" t="e">
        <f ca="true">+IF(AND(ISNUMBER(OFFSET('Hygiene Data'!$G$5,0,10*ROW('Hygiene Data'!G109))),'Data Summary'!DX115="Yes"),OFFSET('Hygiene Data'!$G$5,0,10*ROW('Hygiene Data'!G109)),NA())</f>
        <v>#N/A</v>
      </c>
      <c r="BJ115" s="98" t="e">
        <f ca="true">+IF(AND(ISNUMBER(OFFSET('Hygiene Data'!$G$7,0,10*ROW('Hygiene Data'!G109))),'Data Summary'!DY115="Yes"),OFFSET('Hygiene Data'!$G$7,0,10*ROW('Hygiene Data'!G109)),NA())</f>
        <v>#N/A</v>
      </c>
      <c r="BK115" s="98" t="e">
        <f ca="true">+IF(AND(ISNUMBER(OFFSET('Hygiene Data'!$G$9,0,10*ROW('Hygiene Data'!G109))),'Data Summary'!DZ115="Yes"),OFFSET('Hygiene Data'!$G$9,0,10*ROW('Hygiene Data'!G109)),NA())</f>
        <v>#N/A</v>
      </c>
      <c r="BL115" s="98" t="e">
        <f ca="true">+IF(AND(ISNUMBER(OFFSET('Hygiene Data'!$H$5,0,10*ROW('Hygiene Data'!H109))),'Data Summary'!EA115="Yes"),OFFSET('Hygiene Data'!$H$5,0,10*ROW('Hygiene Data'!H109)),NA())</f>
        <v>#N/A</v>
      </c>
      <c r="BM115" s="98" t="e">
        <f ca="true">+IF(AND(ISNUMBER(OFFSET('Hygiene Data'!$H$7,0,10*ROW('Hygiene Data'!H109))),'Data Summary'!EB115="Yes"),OFFSET('Hygiene Data'!$H$7,0,10*ROW('Hygiene Data'!H109)),NA())</f>
        <v>#N/A</v>
      </c>
      <c r="BN115" s="98" t="e">
        <f ca="true">+IF(AND(ISNUMBER(OFFSET('Hygiene Data'!$H$9,0,10*ROW('Hygiene Data'!H109))),'Data Summary'!EC115="Yes"),OFFSET('Hygiene Data'!$H$9,0,10*ROW('Hygiene Data'!H109)),NA())</f>
        <v>#N/A</v>
      </c>
      <c r="BO115" s="98" t="e">
        <f ca="true">+IF(AND(ISNUMBER(OFFSET('Hygiene Data'!$I$5,0,10*ROW('Hygiene Data'!I109))),'Data Summary'!ED115="Yes"),OFFSET('Hygiene Data'!$I$5,0,10*ROW('Hygiene Data'!I109)),NA())</f>
        <v>#N/A</v>
      </c>
      <c r="BP115" s="98" t="e">
        <f ca="true">+IF(AND(ISNUMBER(OFFSET('Hygiene Data'!$I$7,0,10*ROW('Hygiene Data'!I109))),'Data Summary'!EE115="Yes"),OFFSET('Hygiene Data'!$I$7,0,10*ROW('Hygiene Data'!I109)),NA())</f>
        <v>#N/A</v>
      </c>
      <c r="BQ115" s="98" t="e">
        <f ca="true">+IF(AND(ISNUMBER(OFFSET('Hygiene Data'!$I$9,0,10*ROW('Hygiene Data'!I109))),'Data Summary'!EF115="Yes"),OFFSET('Hygiene Data'!$I$9,0,10*ROW('Hygiene Data'!I109)),NA())</f>
        <v>#N/A</v>
      </c>
    </row>
    <row xmlns:x14ac="http://schemas.microsoft.com/office/spreadsheetml/2009/9/ac" r="116" x14ac:dyDescent="0.2">
      <c r="A116" s="339" t="e">
        <f ca="true">+RIGHT('Data Summary'!A116,LEN('Data Summary'!A116)-9)</f>
        <v>#VALUE!</v>
      </c>
      <c r="B116" s="36" t="str">
        <f ca="true">+IF(ISTEXT('Data Summary'!B116),'Data Summary'!B116,"")</f>
        <v/>
      </c>
      <c r="C116" s="338" t="e">
        <f ca="true">+VALUE('Data Summary'!C116)</f>
        <v>#VALUE!</v>
      </c>
      <c r="D116" s="96" t="e">
        <f ca="true">+IF(AND(ISNUMBER(OFFSET('Water Data'!$D$4,0,10*ROW('Water Data'!D110))),'Data Summary'!BS116="Yes"),100-OFFSET('Water Data'!$D$4,0,10*ROW('Water Data'!D110)),NA())</f>
        <v>#N/A</v>
      </c>
      <c r="E116" s="96" t="e">
        <f ca="true">+IF(AND(ISNUMBER(OFFSET('Water Data'!$D$6,0,10*ROW('Water Data'!D110))),'Data Summary'!BT116="Yes"),OFFSET('Water Data'!$D$6,0,10*ROW('Water Data'!D110)),NA())</f>
        <v>#N/A</v>
      </c>
      <c r="F116" s="96" t="e">
        <f ca="true">+IF(AND(ISNUMBER(OFFSET('Water Data'!$D$9,0,10*ROW('Water Data'!D110))),'Data Summary'!BU116="Yes"),OFFSET('Water Data'!$D$9,0,10*ROW('Water Data'!D110)),NA())</f>
        <v>#N/A</v>
      </c>
      <c r="G116" s="96" t="e">
        <f ca="true">+IF(AND(ISNUMBER(OFFSET('Water Data'!$E$4,0,10*ROW('Water Data'!E110))),'Data Summary'!BV116="Yes"),100-OFFSET('Water Data'!$E$4,0,10*ROW('Water Data'!E110)),NA())</f>
        <v>#N/A</v>
      </c>
      <c r="H116" s="96" t="e">
        <f ca="true">+IF(AND(ISNUMBER(OFFSET('Water Data'!$E$6,0,10*ROW('Water Data'!E110))),'Data Summary'!BW116="Yes"),OFFSET('Water Data'!$E$6,0,10*ROW('Water Data'!E110)),NA())</f>
        <v>#N/A</v>
      </c>
      <c r="I116" s="96" t="e">
        <f ca="true">+IF(AND(ISNUMBER(OFFSET('Water Data'!$E$9,0,10*ROW('Water Data'!E110))),'Data Summary'!BX116="Yes"),OFFSET('Water Data'!$E$9,0,10*ROW('Water Data'!E110)),NA())</f>
        <v>#N/A</v>
      </c>
      <c r="J116" s="96" t="e">
        <f ca="true">+IF(AND(ISNUMBER(OFFSET('Water Data'!$F$4,0,10*ROW('Water Data'!F110))),'Data Summary'!BY116="Yes"),100-OFFSET('Water Data'!$F$4,0,10*ROW('Water Data'!F110)),NA())</f>
        <v>#N/A</v>
      </c>
      <c r="K116" s="96" t="e">
        <f ca="true">+IF(AND(ISNUMBER(OFFSET('Water Data'!$F$6,0,10*ROW('Water Data'!F110))),'Data Summary'!BZ116="Yes"),OFFSET('Water Data'!$F$6,0,10*ROW('Water Data'!F110)),NA())</f>
        <v>#N/A</v>
      </c>
      <c r="L116" s="96" t="e">
        <f ca="true">+IF(AND(ISNUMBER(OFFSET('Water Data'!$F$9,0,10*ROW('Water Data'!F110))),'Data Summary'!CA116="Yes"),OFFSET('Water Data'!$F$9,0,10*ROW('Water Data'!F110)),NA())</f>
        <v>#N/A</v>
      </c>
      <c r="M116" s="96" t="e">
        <f ca="true">+IF(AND(ISNUMBER(OFFSET('Water Data'!$G$4,0,10*ROW('Water Data'!G110))),'Data Summary'!CB116="Yes"),100-OFFSET('Water Data'!$G$4,0,10*ROW('Water Data'!G110)),NA())</f>
        <v>#N/A</v>
      </c>
      <c r="N116" s="96" t="e">
        <f ca="true">+IF(AND(ISNUMBER(OFFSET('Water Data'!$G$6,0,10*ROW('Water Data'!G110))),'Data Summary'!CC116="Yes"),OFFSET('Water Data'!$G$6,0,10*ROW('Water Data'!G110)),NA())</f>
        <v>#N/A</v>
      </c>
      <c r="O116" s="96" t="e">
        <f ca="true">+IF(AND(ISNUMBER(OFFSET('Water Data'!$G$9,0,10*ROW('Water Data'!G110))),'Data Summary'!CD116="Yes"),OFFSET('Water Data'!$G$9,0,10*ROW('Water Data'!G110)),NA())</f>
        <v>#N/A</v>
      </c>
      <c r="P116" s="96" t="e">
        <f ca="true">+IF(AND(ISNUMBER(OFFSET('Water Data'!$H$4,0,10*ROW('Water Data'!H110))),'Data Summary'!CE116="Yes"),100-OFFSET('Water Data'!$H$4,0,10*ROW('Water Data'!H110)),NA())</f>
        <v>#N/A</v>
      </c>
      <c r="Q116" s="96" t="e">
        <f ca="true">+IF(AND(ISNUMBER(OFFSET('Water Data'!$H$6,0,10*ROW('Water Data'!H110))),'Data Summary'!CF116="Yes"),OFFSET('Water Data'!$H$6,0,10*ROW('Water Data'!H110)),NA())</f>
        <v>#N/A</v>
      </c>
      <c r="R116" s="96" t="e">
        <f ca="true">+IF(AND(ISNUMBER(OFFSET('Water Data'!$H$9,0,10*ROW('Water Data'!H110))),'Data Summary'!CG116="Yes"),OFFSET('Water Data'!$H$9,0,10*ROW('Water Data'!H110)),NA())</f>
        <v>#N/A</v>
      </c>
      <c r="S116" s="96" t="e">
        <f ca="true">+IF(AND(ISNUMBER(OFFSET('Water Data'!$I$4,0,10*ROW('Water Data'!I110))),'Data Summary'!CH116="Yes"),100-OFFSET('Water Data'!$I$4,0,10*ROW('Water Data'!I110)),NA())</f>
        <v>#N/A</v>
      </c>
      <c r="T116" s="96" t="e">
        <f ca="true">+IF(AND(ISNUMBER(OFFSET('Water Data'!$I$6,0,10*ROW('Water Data'!I110))),'Data Summary'!CI116="Yes"),OFFSET('Water Data'!$I$6,0,10*ROW('Water Data'!I110)),NA())</f>
        <v>#N/A</v>
      </c>
      <c r="U116" s="96" t="e">
        <f ca="true">+IF(AND(ISNUMBER(OFFSET('Water Data'!$I$9,0,10*ROW('Water Data'!I110))),'Data Summary'!CJ116="Yes"),OFFSET('Water Data'!$I$9,0,10*ROW('Water Data'!I110)),NA())</f>
        <v>#N/A</v>
      </c>
      <c r="V116" s="97" t="e">
        <f ca="true">+IF(AND(ISNUMBER(OFFSET('Sanitation Data'!$D$4,0,10*ROW('Sanitation Data'!D110))),'Data Summary'!CK116="Yes"),100-OFFSET('Sanitation Data'!$D$4,0,10*ROW('Sanitation Data'!D110)),NA())</f>
        <v>#N/A</v>
      </c>
      <c r="W116" s="97" t="e">
        <f ca="true">+IF(AND(ISNUMBER(OFFSET('Sanitation Data'!$D$6,0,10*ROW('Sanitation Data'!D110))),'Data Summary'!CL116="Yes"),OFFSET('Sanitation Data'!$D$6,0,10*ROW('Sanitation Data'!D110)),NA())</f>
        <v>#N/A</v>
      </c>
      <c r="X116" s="97" t="e">
        <f ca="true">+IF(AND(ISNUMBER(OFFSET('Sanitation Data'!$D$10,0,10*ROW('Sanitation Data'!D110))),'Data Summary'!CM116="Yes"),OFFSET('Sanitation Data'!$D$10,0,10*ROW('Sanitation Data'!D110)),NA())</f>
        <v>#N/A</v>
      </c>
      <c r="Y116" s="97" t="e">
        <f ca="true">+IF(AND(ISNUMBER(OFFSET('Sanitation Data'!$D$11,0,10*ROW('Sanitation Data'!D110))),'Data Summary'!CN116="Yes"),OFFSET('Sanitation Data'!$D$11,0,10*ROW('Sanitation Data'!D110)),NA())</f>
        <v>#N/A</v>
      </c>
      <c r="Z116" s="97" t="e">
        <f ca="true">+IF(AND(ISNUMBER(OFFSET('Sanitation Data'!$D$12,0,10*ROW('Sanitation Data'!D110))),'Data Summary'!CO116="Yes"),OFFSET('Sanitation Data'!$D$12,0,10*ROW('Sanitation Data'!D110)),NA())</f>
        <v>#N/A</v>
      </c>
      <c r="AA116" s="97" t="e">
        <f ca="true">+IF(AND(ISNUMBER(OFFSET('Sanitation Data'!$E$4,0,10*ROW('Sanitation Data'!E110))),'Data Summary'!CP116="Yes"),100-OFFSET('Sanitation Data'!$E$4,0,10*ROW('Sanitation Data'!E110)),NA())</f>
        <v>#N/A</v>
      </c>
      <c r="AB116" s="97" t="e">
        <f ca="true">+IF(AND(ISNUMBER(OFFSET('Sanitation Data'!$E$6,0,10*ROW('Sanitation Data'!E110))),'Data Summary'!CQ116="Yes"),OFFSET('Sanitation Data'!$E$6,0,10*ROW('Sanitation Data'!E110)),NA())</f>
        <v>#N/A</v>
      </c>
      <c r="AC116" s="97" t="e">
        <f ca="true">+IF(AND(ISNUMBER(OFFSET('Sanitation Data'!$E$10,0,10*ROW('Sanitation Data'!E110))),'Data Summary'!CR116="Yes"),OFFSET('Sanitation Data'!$E$10,0,10*ROW('Sanitation Data'!E110)),NA())</f>
        <v>#N/A</v>
      </c>
      <c r="AD116" s="97" t="e">
        <f ca="true">+IF(AND(ISNUMBER(OFFSET('Sanitation Data'!$E$11,0,10*ROW('Sanitation Data'!E110))),'Data Summary'!CS116="Yes"),OFFSET('Sanitation Data'!$E$11,0,10*ROW('Sanitation Data'!E110)),NA())</f>
        <v>#N/A</v>
      </c>
      <c r="AE116" s="97" t="e">
        <f ca="true">+IF(AND(ISNUMBER(OFFSET('Sanitation Data'!$E$12,0,10*ROW('Sanitation Data'!E110))),'Data Summary'!CT116="Yes"),OFFSET('Sanitation Data'!$E$12,0,10*ROW('Sanitation Data'!E110)),NA())</f>
        <v>#N/A</v>
      </c>
      <c r="AF116" s="97" t="e">
        <f ca="true">+IF(AND(ISNUMBER(OFFSET('Sanitation Data'!$F$4,0,10*ROW('Sanitation Data'!F110))),'Data Summary'!CU116="Yes"),100-OFFSET('Sanitation Data'!$F$4,0,10*ROW('Sanitation Data'!F110)),NA())</f>
        <v>#N/A</v>
      </c>
      <c r="AG116" s="97" t="e">
        <f ca="true">+IF(AND(ISNUMBER(OFFSET('Sanitation Data'!$F$6,0,10*ROW('Sanitation Data'!F110))),'Data Summary'!CV116="Yes"),OFFSET('Sanitation Data'!$F$6,0,10*ROW('Sanitation Data'!F110)),NA())</f>
        <v>#N/A</v>
      </c>
      <c r="AH116" s="97" t="e">
        <f ca="true">+IF(AND(ISNUMBER(OFFSET('Sanitation Data'!$F$10,0,10*ROW('Sanitation Data'!F110))),'Data Summary'!CW116="Yes"),OFFSET('Sanitation Data'!$F$10,0,10*ROW('Sanitation Data'!F110)),NA())</f>
        <v>#N/A</v>
      </c>
      <c r="AI116" s="97" t="e">
        <f ca="true">+IF(AND(ISNUMBER(OFFSET('Sanitation Data'!$F$11,0,10*ROW('Sanitation Data'!F110))),'Data Summary'!CX116="Yes"),OFFSET('Sanitation Data'!$F$11,0,10*ROW('Sanitation Data'!F110)),NA())</f>
        <v>#N/A</v>
      </c>
      <c r="AJ116" s="97" t="e">
        <f ca="true">+IF(AND(ISNUMBER(OFFSET('Sanitation Data'!$F$12,0,10*ROW('Sanitation Data'!F110))),'Data Summary'!CY116="Yes"),OFFSET('Sanitation Data'!$F$12,0,10*ROW('Sanitation Data'!F110)),NA())</f>
        <v>#N/A</v>
      </c>
      <c r="AK116" s="97" t="e">
        <f ca="true">+IF(AND(ISNUMBER(OFFSET('Sanitation Data'!$G$4,0,10*ROW('Sanitation Data'!G110))),'Data Summary'!CZ116="Yes"),100-OFFSET('Sanitation Data'!$G$4,0,10*ROW('Sanitation Data'!G110)),NA())</f>
        <v>#N/A</v>
      </c>
      <c r="AL116" s="97" t="e">
        <f ca="true">+IF(AND(ISNUMBER(OFFSET('Sanitation Data'!$G$6,0,10*ROW('Sanitation Data'!G110))),'Data Summary'!DA116="Yes"),OFFSET('Sanitation Data'!$G$6,0,10*ROW('Sanitation Data'!G110)),NA())</f>
        <v>#N/A</v>
      </c>
      <c r="AM116" s="97" t="e">
        <f ca="true">+IF(AND(ISNUMBER(OFFSET('Sanitation Data'!$G$10,0,10*ROW('Sanitation Data'!G110))),'Data Summary'!DB116="Yes"),OFFSET('Sanitation Data'!$G$10,0,10*ROW('Sanitation Data'!G110)),NA())</f>
        <v>#N/A</v>
      </c>
      <c r="AN116" s="97" t="e">
        <f ca="true">+IF(AND(ISNUMBER(OFFSET('Sanitation Data'!$G$11,0,10*ROW('Sanitation Data'!G110))),'Data Summary'!DC116="Yes"),OFFSET('Sanitation Data'!$G$11,0,10*ROW('Sanitation Data'!G110)),NA())</f>
        <v>#N/A</v>
      </c>
      <c r="AO116" s="97" t="e">
        <f ca="true">+IF(AND(ISNUMBER(OFFSET('Sanitation Data'!$G$12,0,10*ROW('Sanitation Data'!G110))),'Data Summary'!DD116="Yes"),OFFSET('Sanitation Data'!$G$12,0,10*ROW('Sanitation Data'!G110)),NA())</f>
        <v>#N/A</v>
      </c>
      <c r="AP116" s="97" t="e">
        <f ca="true">+IF(AND(ISNUMBER(OFFSET('Sanitation Data'!$H$4,0,10*ROW('Sanitation Data'!H110))),'Data Summary'!DE116="Yes"),100-OFFSET('Sanitation Data'!$H$4,0,10*ROW('Sanitation Data'!H110)),NA())</f>
        <v>#N/A</v>
      </c>
      <c r="AQ116" s="97" t="e">
        <f ca="true">+IF(AND(ISNUMBER(OFFSET('Sanitation Data'!$H$6,0,10*ROW('Sanitation Data'!H110))),'Data Summary'!DF116="Yes"),OFFSET('Sanitation Data'!$H$6,0,10*ROW('Sanitation Data'!H110)),NA())</f>
        <v>#N/A</v>
      </c>
      <c r="AR116" s="97" t="e">
        <f ca="true">+IF(AND(ISNUMBER(OFFSET('Sanitation Data'!$H$10,0,10*ROW('Sanitation Data'!H110))),'Data Summary'!DG116="Yes"),OFFSET('Sanitation Data'!$H$10,0,10*ROW('Sanitation Data'!H110)),NA())</f>
        <v>#N/A</v>
      </c>
      <c r="AS116" s="97" t="e">
        <f ca="true">+IF(AND(ISNUMBER(OFFSET('Sanitation Data'!$H$11,0,10*ROW('Sanitation Data'!H110))),'Data Summary'!DH116="Yes"),OFFSET('Sanitation Data'!$H$11,0,10*ROW('Sanitation Data'!H110)),NA())</f>
        <v>#N/A</v>
      </c>
      <c r="AT116" s="97" t="e">
        <f ca="true">+IF(AND(ISNUMBER(OFFSET('Sanitation Data'!$H$12,0,10*ROW('Sanitation Data'!H110))),'Data Summary'!DI116="Yes"),OFFSET('Sanitation Data'!$H$12,0,10*ROW('Sanitation Data'!H110)),NA())</f>
        <v>#N/A</v>
      </c>
      <c r="AU116" s="97" t="e">
        <f ca="true">+IF(AND(ISNUMBER(OFFSET('Sanitation Data'!$I$4,0,10*ROW('Sanitation Data'!I110))),'Data Summary'!DJ116="Yes"),100-OFFSET('Sanitation Data'!$I$4,0,10*ROW('Sanitation Data'!I110)),NA())</f>
        <v>#N/A</v>
      </c>
      <c r="AV116" s="97" t="e">
        <f ca="true">+IF(AND(ISNUMBER(OFFSET('Sanitation Data'!$I$6,0,10*ROW('Sanitation Data'!I110))),'Data Summary'!DK116="Yes"),OFFSET('Sanitation Data'!$I$6,0,10*ROW('Sanitation Data'!I110)),NA())</f>
        <v>#N/A</v>
      </c>
      <c r="AW116" s="97" t="e">
        <f ca="true">+IF(AND(ISNUMBER(OFFSET('Sanitation Data'!$I$10,0,10*ROW('Sanitation Data'!I110))),'Data Summary'!DL116="Yes"),OFFSET('Sanitation Data'!$I$10,0,10*ROW('Sanitation Data'!I110)),NA())</f>
        <v>#N/A</v>
      </c>
      <c r="AX116" s="97" t="e">
        <f ca="true">+IF(AND(ISNUMBER(OFFSET('Sanitation Data'!$I$11,0,10*ROW('Sanitation Data'!I110))),'Data Summary'!DM116="Yes"),OFFSET('Sanitation Data'!$I$11,0,10*ROW('Sanitation Data'!I110)),NA())</f>
        <v>#N/A</v>
      </c>
      <c r="AY116" s="97" t="e">
        <f ca="true">+IF(AND(ISNUMBER(OFFSET('Sanitation Data'!$I$12,0,10*ROW('Sanitation Data'!I110))),'Data Summary'!DN116="Yes"),OFFSET('Sanitation Data'!$I$12,0,10*ROW('Sanitation Data'!I110)),NA())</f>
        <v>#N/A</v>
      </c>
      <c r="AZ116" s="98" t="e">
        <f ca="true">+IF(AND(ISNUMBER(OFFSET('Hygiene Data'!$D$5,0,10*ROW('Hygiene Data'!D110))),'Data Summary'!DO116="Yes"),OFFSET('Hygiene Data'!$D$5,0,10*ROW('Hygiene Data'!D110)),NA())</f>
        <v>#N/A</v>
      </c>
      <c r="BA116" s="98" t="e">
        <f ca="true">+IF(AND(ISNUMBER(OFFSET('Hygiene Data'!$D$7,0,10*ROW('Hygiene Data'!D110))),'Data Summary'!DP116="Yes"),OFFSET('Hygiene Data'!$D$7,0,10*ROW('Hygiene Data'!D110)),NA())</f>
        <v>#N/A</v>
      </c>
      <c r="BB116" s="98" t="e">
        <f ca="true">+IF(AND(ISNUMBER(OFFSET('Hygiene Data'!$D$9,0,10*ROW('Hygiene Data'!D110))),'Data Summary'!DQ116="Yes"),OFFSET('Hygiene Data'!$D$9,0,10*ROW('Hygiene Data'!D110)),NA())</f>
        <v>#N/A</v>
      </c>
      <c r="BC116" s="98" t="e">
        <f ca="true">+IF(AND(ISNUMBER(OFFSET('Hygiene Data'!$E$5,0,10*ROW('Hygiene Data'!E110))),'Data Summary'!DR116="Yes"),OFFSET('Hygiene Data'!$E$5,0,10*ROW('Hygiene Data'!E110)),NA())</f>
        <v>#N/A</v>
      </c>
      <c r="BD116" s="98" t="e">
        <f ca="true">+IF(AND(ISNUMBER(OFFSET('Hygiene Data'!$E$7,0,10*ROW('Hygiene Data'!E110))),'Data Summary'!DS116="Yes"),OFFSET('Hygiene Data'!$E$7,0,10*ROW('Hygiene Data'!E110)),NA())</f>
        <v>#N/A</v>
      </c>
      <c r="BE116" s="98" t="e">
        <f ca="true">+IF(AND(ISNUMBER(OFFSET('Hygiene Data'!$E$9,0,10*ROW('Hygiene Data'!E110))),'Data Summary'!DT116="Yes"),OFFSET('Hygiene Data'!$E$9,0,10*ROW('Hygiene Data'!E110)),NA())</f>
        <v>#N/A</v>
      </c>
      <c r="BF116" s="98" t="e">
        <f ca="true">+IF(AND(ISNUMBER(OFFSET('Hygiene Data'!$F$5,0,10*ROW('Hygiene Data'!F110))),'Data Summary'!DU116="Yes"),OFFSET('Hygiene Data'!$F$5,0,10*ROW('Hygiene Data'!F110)),NA())</f>
        <v>#N/A</v>
      </c>
      <c r="BG116" s="98" t="e">
        <f ca="true">+IF(AND(ISNUMBER(OFFSET('Hygiene Data'!$F$7,0,10*ROW('Hygiene Data'!F110))),'Data Summary'!DV116="Yes"),OFFSET('Hygiene Data'!$F$7,0,10*ROW('Hygiene Data'!F110)),NA())</f>
        <v>#N/A</v>
      </c>
      <c r="BH116" s="98" t="e">
        <f ca="true">+IF(AND(ISNUMBER(OFFSET('Hygiene Data'!$F$9,0,10*ROW('Hygiene Data'!F110))),'Data Summary'!DW116="Yes"),OFFSET('Hygiene Data'!$F$9,0,10*ROW('Hygiene Data'!F110)),NA())</f>
        <v>#N/A</v>
      </c>
      <c r="BI116" s="98" t="e">
        <f ca="true">+IF(AND(ISNUMBER(OFFSET('Hygiene Data'!$G$5,0,10*ROW('Hygiene Data'!G110))),'Data Summary'!DX116="Yes"),OFFSET('Hygiene Data'!$G$5,0,10*ROW('Hygiene Data'!G110)),NA())</f>
        <v>#N/A</v>
      </c>
      <c r="BJ116" s="98" t="e">
        <f ca="true">+IF(AND(ISNUMBER(OFFSET('Hygiene Data'!$G$7,0,10*ROW('Hygiene Data'!G110))),'Data Summary'!DY116="Yes"),OFFSET('Hygiene Data'!$G$7,0,10*ROW('Hygiene Data'!G110)),NA())</f>
        <v>#N/A</v>
      </c>
      <c r="BK116" s="98" t="e">
        <f ca="true">+IF(AND(ISNUMBER(OFFSET('Hygiene Data'!$G$9,0,10*ROW('Hygiene Data'!G110))),'Data Summary'!DZ116="Yes"),OFFSET('Hygiene Data'!$G$9,0,10*ROW('Hygiene Data'!G110)),NA())</f>
        <v>#N/A</v>
      </c>
      <c r="BL116" s="98" t="e">
        <f ca="true">+IF(AND(ISNUMBER(OFFSET('Hygiene Data'!$H$5,0,10*ROW('Hygiene Data'!H110))),'Data Summary'!EA116="Yes"),OFFSET('Hygiene Data'!$H$5,0,10*ROW('Hygiene Data'!H110)),NA())</f>
        <v>#N/A</v>
      </c>
      <c r="BM116" s="98" t="e">
        <f ca="true">+IF(AND(ISNUMBER(OFFSET('Hygiene Data'!$H$7,0,10*ROW('Hygiene Data'!H110))),'Data Summary'!EB116="Yes"),OFFSET('Hygiene Data'!$H$7,0,10*ROW('Hygiene Data'!H110)),NA())</f>
        <v>#N/A</v>
      </c>
      <c r="BN116" s="98" t="e">
        <f ca="true">+IF(AND(ISNUMBER(OFFSET('Hygiene Data'!$H$9,0,10*ROW('Hygiene Data'!H110))),'Data Summary'!EC116="Yes"),OFFSET('Hygiene Data'!$H$9,0,10*ROW('Hygiene Data'!H110)),NA())</f>
        <v>#N/A</v>
      </c>
      <c r="BO116" s="98" t="e">
        <f ca="true">+IF(AND(ISNUMBER(OFFSET('Hygiene Data'!$I$5,0,10*ROW('Hygiene Data'!I110))),'Data Summary'!ED116="Yes"),OFFSET('Hygiene Data'!$I$5,0,10*ROW('Hygiene Data'!I110)),NA())</f>
        <v>#N/A</v>
      </c>
      <c r="BP116" s="98" t="e">
        <f ca="true">+IF(AND(ISNUMBER(OFFSET('Hygiene Data'!$I$7,0,10*ROW('Hygiene Data'!I110))),'Data Summary'!EE116="Yes"),OFFSET('Hygiene Data'!$I$7,0,10*ROW('Hygiene Data'!I110)),NA())</f>
        <v>#N/A</v>
      </c>
      <c r="BQ116" s="98" t="e">
        <f ca="true">+IF(AND(ISNUMBER(OFFSET('Hygiene Data'!$I$9,0,10*ROW('Hygiene Data'!I110))),'Data Summary'!EF116="Yes"),OFFSET('Hygiene Data'!$I$9,0,10*ROW('Hygiene Data'!I110)),NA())</f>
        <v>#N/A</v>
      </c>
    </row>
    <row xmlns:x14ac="http://schemas.microsoft.com/office/spreadsheetml/2009/9/ac" r="117" x14ac:dyDescent="0.2">
      <c r="A117" s="339" t="e">
        <f ca="true">+RIGHT('Data Summary'!A117,LEN('Data Summary'!A117)-9)</f>
        <v>#VALUE!</v>
      </c>
      <c r="B117" s="36" t="str">
        <f ca="true">+IF(ISTEXT('Data Summary'!B117),'Data Summary'!B117,"")</f>
        <v/>
      </c>
      <c r="C117" s="338" t="e">
        <f ca="true">+VALUE('Data Summary'!C117)</f>
        <v>#VALUE!</v>
      </c>
      <c r="D117" s="96" t="e">
        <f ca="true">+IF(AND(ISNUMBER(OFFSET('Water Data'!$D$4,0,10*ROW('Water Data'!D111))),'Data Summary'!BS117="Yes"),100-OFFSET('Water Data'!$D$4,0,10*ROW('Water Data'!D111)),NA())</f>
        <v>#N/A</v>
      </c>
      <c r="E117" s="96" t="e">
        <f ca="true">+IF(AND(ISNUMBER(OFFSET('Water Data'!$D$6,0,10*ROW('Water Data'!D111))),'Data Summary'!BT117="Yes"),OFFSET('Water Data'!$D$6,0,10*ROW('Water Data'!D111)),NA())</f>
        <v>#N/A</v>
      </c>
      <c r="F117" s="96" t="e">
        <f ca="true">+IF(AND(ISNUMBER(OFFSET('Water Data'!$D$9,0,10*ROW('Water Data'!D111))),'Data Summary'!BU117="Yes"),OFFSET('Water Data'!$D$9,0,10*ROW('Water Data'!D111)),NA())</f>
        <v>#N/A</v>
      </c>
      <c r="G117" s="96" t="e">
        <f ca="true">+IF(AND(ISNUMBER(OFFSET('Water Data'!$E$4,0,10*ROW('Water Data'!E111))),'Data Summary'!BV117="Yes"),100-OFFSET('Water Data'!$E$4,0,10*ROW('Water Data'!E111)),NA())</f>
        <v>#N/A</v>
      </c>
      <c r="H117" s="96" t="e">
        <f ca="true">+IF(AND(ISNUMBER(OFFSET('Water Data'!$E$6,0,10*ROW('Water Data'!E111))),'Data Summary'!BW117="Yes"),OFFSET('Water Data'!$E$6,0,10*ROW('Water Data'!E111)),NA())</f>
        <v>#N/A</v>
      </c>
      <c r="I117" s="96" t="e">
        <f ca="true">+IF(AND(ISNUMBER(OFFSET('Water Data'!$E$9,0,10*ROW('Water Data'!E111))),'Data Summary'!BX117="Yes"),OFFSET('Water Data'!$E$9,0,10*ROW('Water Data'!E111)),NA())</f>
        <v>#N/A</v>
      </c>
      <c r="J117" s="96" t="e">
        <f ca="true">+IF(AND(ISNUMBER(OFFSET('Water Data'!$F$4,0,10*ROW('Water Data'!F111))),'Data Summary'!BY117="Yes"),100-OFFSET('Water Data'!$F$4,0,10*ROW('Water Data'!F111)),NA())</f>
        <v>#N/A</v>
      </c>
      <c r="K117" s="96" t="e">
        <f ca="true">+IF(AND(ISNUMBER(OFFSET('Water Data'!$F$6,0,10*ROW('Water Data'!F111))),'Data Summary'!BZ117="Yes"),OFFSET('Water Data'!$F$6,0,10*ROW('Water Data'!F111)),NA())</f>
        <v>#N/A</v>
      </c>
      <c r="L117" s="96" t="e">
        <f ca="true">+IF(AND(ISNUMBER(OFFSET('Water Data'!$F$9,0,10*ROW('Water Data'!F111))),'Data Summary'!CA117="Yes"),OFFSET('Water Data'!$F$9,0,10*ROW('Water Data'!F111)),NA())</f>
        <v>#N/A</v>
      </c>
      <c r="M117" s="96" t="e">
        <f ca="true">+IF(AND(ISNUMBER(OFFSET('Water Data'!$G$4,0,10*ROW('Water Data'!G111))),'Data Summary'!CB117="Yes"),100-OFFSET('Water Data'!$G$4,0,10*ROW('Water Data'!G111)),NA())</f>
        <v>#N/A</v>
      </c>
      <c r="N117" s="96" t="e">
        <f ca="true">+IF(AND(ISNUMBER(OFFSET('Water Data'!$G$6,0,10*ROW('Water Data'!G111))),'Data Summary'!CC117="Yes"),OFFSET('Water Data'!$G$6,0,10*ROW('Water Data'!G111)),NA())</f>
        <v>#N/A</v>
      </c>
      <c r="O117" s="96" t="e">
        <f ca="true">+IF(AND(ISNUMBER(OFFSET('Water Data'!$G$9,0,10*ROW('Water Data'!G111))),'Data Summary'!CD117="Yes"),OFFSET('Water Data'!$G$9,0,10*ROW('Water Data'!G111)),NA())</f>
        <v>#N/A</v>
      </c>
      <c r="P117" s="96" t="e">
        <f ca="true">+IF(AND(ISNUMBER(OFFSET('Water Data'!$H$4,0,10*ROW('Water Data'!H111))),'Data Summary'!CE117="Yes"),100-OFFSET('Water Data'!$H$4,0,10*ROW('Water Data'!H111)),NA())</f>
        <v>#N/A</v>
      </c>
      <c r="Q117" s="96" t="e">
        <f ca="true">+IF(AND(ISNUMBER(OFFSET('Water Data'!$H$6,0,10*ROW('Water Data'!H111))),'Data Summary'!CF117="Yes"),OFFSET('Water Data'!$H$6,0,10*ROW('Water Data'!H111)),NA())</f>
        <v>#N/A</v>
      </c>
      <c r="R117" s="96" t="e">
        <f ca="true">+IF(AND(ISNUMBER(OFFSET('Water Data'!$H$9,0,10*ROW('Water Data'!H111))),'Data Summary'!CG117="Yes"),OFFSET('Water Data'!$H$9,0,10*ROW('Water Data'!H111)),NA())</f>
        <v>#N/A</v>
      </c>
      <c r="S117" s="96" t="e">
        <f ca="true">+IF(AND(ISNUMBER(OFFSET('Water Data'!$I$4,0,10*ROW('Water Data'!I111))),'Data Summary'!CH117="Yes"),100-OFFSET('Water Data'!$I$4,0,10*ROW('Water Data'!I111)),NA())</f>
        <v>#N/A</v>
      </c>
      <c r="T117" s="96" t="e">
        <f ca="true">+IF(AND(ISNUMBER(OFFSET('Water Data'!$I$6,0,10*ROW('Water Data'!I111))),'Data Summary'!CI117="Yes"),OFFSET('Water Data'!$I$6,0,10*ROW('Water Data'!I111)),NA())</f>
        <v>#N/A</v>
      </c>
      <c r="U117" s="96" t="e">
        <f ca="true">+IF(AND(ISNUMBER(OFFSET('Water Data'!$I$9,0,10*ROW('Water Data'!I111))),'Data Summary'!CJ117="Yes"),OFFSET('Water Data'!$I$9,0,10*ROW('Water Data'!I111)),NA())</f>
        <v>#N/A</v>
      </c>
      <c r="V117" s="97" t="e">
        <f ca="true">+IF(AND(ISNUMBER(OFFSET('Sanitation Data'!$D$4,0,10*ROW('Sanitation Data'!D111))),'Data Summary'!CK117="Yes"),100-OFFSET('Sanitation Data'!$D$4,0,10*ROW('Sanitation Data'!D111)),NA())</f>
        <v>#N/A</v>
      </c>
      <c r="W117" s="97" t="e">
        <f ca="true">+IF(AND(ISNUMBER(OFFSET('Sanitation Data'!$D$6,0,10*ROW('Sanitation Data'!D111))),'Data Summary'!CL117="Yes"),OFFSET('Sanitation Data'!$D$6,0,10*ROW('Sanitation Data'!D111)),NA())</f>
        <v>#N/A</v>
      </c>
      <c r="X117" s="97" t="e">
        <f ca="true">+IF(AND(ISNUMBER(OFFSET('Sanitation Data'!$D$10,0,10*ROW('Sanitation Data'!D111))),'Data Summary'!CM117="Yes"),OFFSET('Sanitation Data'!$D$10,0,10*ROW('Sanitation Data'!D111)),NA())</f>
        <v>#N/A</v>
      </c>
      <c r="Y117" s="97" t="e">
        <f ca="true">+IF(AND(ISNUMBER(OFFSET('Sanitation Data'!$D$11,0,10*ROW('Sanitation Data'!D111))),'Data Summary'!CN117="Yes"),OFFSET('Sanitation Data'!$D$11,0,10*ROW('Sanitation Data'!D111)),NA())</f>
        <v>#N/A</v>
      </c>
      <c r="Z117" s="97" t="e">
        <f ca="true">+IF(AND(ISNUMBER(OFFSET('Sanitation Data'!$D$12,0,10*ROW('Sanitation Data'!D111))),'Data Summary'!CO117="Yes"),OFFSET('Sanitation Data'!$D$12,0,10*ROW('Sanitation Data'!D111)),NA())</f>
        <v>#N/A</v>
      </c>
      <c r="AA117" s="97" t="e">
        <f ca="true">+IF(AND(ISNUMBER(OFFSET('Sanitation Data'!$E$4,0,10*ROW('Sanitation Data'!E111))),'Data Summary'!CP117="Yes"),100-OFFSET('Sanitation Data'!$E$4,0,10*ROW('Sanitation Data'!E111)),NA())</f>
        <v>#N/A</v>
      </c>
      <c r="AB117" s="97" t="e">
        <f ca="true">+IF(AND(ISNUMBER(OFFSET('Sanitation Data'!$E$6,0,10*ROW('Sanitation Data'!E111))),'Data Summary'!CQ117="Yes"),OFFSET('Sanitation Data'!$E$6,0,10*ROW('Sanitation Data'!E111)),NA())</f>
        <v>#N/A</v>
      </c>
      <c r="AC117" s="97" t="e">
        <f ca="true">+IF(AND(ISNUMBER(OFFSET('Sanitation Data'!$E$10,0,10*ROW('Sanitation Data'!E111))),'Data Summary'!CR117="Yes"),OFFSET('Sanitation Data'!$E$10,0,10*ROW('Sanitation Data'!E111)),NA())</f>
        <v>#N/A</v>
      </c>
      <c r="AD117" s="97" t="e">
        <f ca="true">+IF(AND(ISNUMBER(OFFSET('Sanitation Data'!$E$11,0,10*ROW('Sanitation Data'!E111))),'Data Summary'!CS117="Yes"),OFFSET('Sanitation Data'!$E$11,0,10*ROW('Sanitation Data'!E111)),NA())</f>
        <v>#N/A</v>
      </c>
      <c r="AE117" s="97" t="e">
        <f ca="true">+IF(AND(ISNUMBER(OFFSET('Sanitation Data'!$E$12,0,10*ROW('Sanitation Data'!E111))),'Data Summary'!CT117="Yes"),OFFSET('Sanitation Data'!$E$12,0,10*ROW('Sanitation Data'!E111)),NA())</f>
        <v>#N/A</v>
      </c>
      <c r="AF117" s="97" t="e">
        <f ca="true">+IF(AND(ISNUMBER(OFFSET('Sanitation Data'!$F$4,0,10*ROW('Sanitation Data'!F111))),'Data Summary'!CU117="Yes"),100-OFFSET('Sanitation Data'!$F$4,0,10*ROW('Sanitation Data'!F111)),NA())</f>
        <v>#N/A</v>
      </c>
      <c r="AG117" s="97" t="e">
        <f ca="true">+IF(AND(ISNUMBER(OFFSET('Sanitation Data'!$F$6,0,10*ROW('Sanitation Data'!F111))),'Data Summary'!CV117="Yes"),OFFSET('Sanitation Data'!$F$6,0,10*ROW('Sanitation Data'!F111)),NA())</f>
        <v>#N/A</v>
      </c>
      <c r="AH117" s="97" t="e">
        <f ca="true">+IF(AND(ISNUMBER(OFFSET('Sanitation Data'!$F$10,0,10*ROW('Sanitation Data'!F111))),'Data Summary'!CW117="Yes"),OFFSET('Sanitation Data'!$F$10,0,10*ROW('Sanitation Data'!F111)),NA())</f>
        <v>#N/A</v>
      </c>
      <c r="AI117" s="97" t="e">
        <f ca="true">+IF(AND(ISNUMBER(OFFSET('Sanitation Data'!$F$11,0,10*ROW('Sanitation Data'!F111))),'Data Summary'!CX117="Yes"),OFFSET('Sanitation Data'!$F$11,0,10*ROW('Sanitation Data'!F111)),NA())</f>
        <v>#N/A</v>
      </c>
      <c r="AJ117" s="97" t="e">
        <f ca="true">+IF(AND(ISNUMBER(OFFSET('Sanitation Data'!$F$12,0,10*ROW('Sanitation Data'!F111))),'Data Summary'!CY117="Yes"),OFFSET('Sanitation Data'!$F$12,0,10*ROW('Sanitation Data'!F111)),NA())</f>
        <v>#N/A</v>
      </c>
      <c r="AK117" s="97" t="e">
        <f ca="true">+IF(AND(ISNUMBER(OFFSET('Sanitation Data'!$G$4,0,10*ROW('Sanitation Data'!G111))),'Data Summary'!CZ117="Yes"),100-OFFSET('Sanitation Data'!$G$4,0,10*ROW('Sanitation Data'!G111)),NA())</f>
        <v>#N/A</v>
      </c>
      <c r="AL117" s="97" t="e">
        <f ca="true">+IF(AND(ISNUMBER(OFFSET('Sanitation Data'!$G$6,0,10*ROW('Sanitation Data'!G111))),'Data Summary'!DA117="Yes"),OFFSET('Sanitation Data'!$G$6,0,10*ROW('Sanitation Data'!G111)),NA())</f>
        <v>#N/A</v>
      </c>
      <c r="AM117" s="97" t="e">
        <f ca="true">+IF(AND(ISNUMBER(OFFSET('Sanitation Data'!$G$10,0,10*ROW('Sanitation Data'!G111))),'Data Summary'!DB117="Yes"),OFFSET('Sanitation Data'!$G$10,0,10*ROW('Sanitation Data'!G111)),NA())</f>
        <v>#N/A</v>
      </c>
      <c r="AN117" s="97" t="e">
        <f ca="true">+IF(AND(ISNUMBER(OFFSET('Sanitation Data'!$G$11,0,10*ROW('Sanitation Data'!G111))),'Data Summary'!DC117="Yes"),OFFSET('Sanitation Data'!$G$11,0,10*ROW('Sanitation Data'!G111)),NA())</f>
        <v>#N/A</v>
      </c>
      <c r="AO117" s="97" t="e">
        <f ca="true">+IF(AND(ISNUMBER(OFFSET('Sanitation Data'!$G$12,0,10*ROW('Sanitation Data'!G111))),'Data Summary'!DD117="Yes"),OFFSET('Sanitation Data'!$G$12,0,10*ROW('Sanitation Data'!G111)),NA())</f>
        <v>#N/A</v>
      </c>
      <c r="AP117" s="97" t="e">
        <f ca="true">+IF(AND(ISNUMBER(OFFSET('Sanitation Data'!$H$4,0,10*ROW('Sanitation Data'!H111))),'Data Summary'!DE117="Yes"),100-OFFSET('Sanitation Data'!$H$4,0,10*ROW('Sanitation Data'!H111)),NA())</f>
        <v>#N/A</v>
      </c>
      <c r="AQ117" s="97" t="e">
        <f ca="true">+IF(AND(ISNUMBER(OFFSET('Sanitation Data'!$H$6,0,10*ROW('Sanitation Data'!H111))),'Data Summary'!DF117="Yes"),OFFSET('Sanitation Data'!$H$6,0,10*ROW('Sanitation Data'!H111)),NA())</f>
        <v>#N/A</v>
      </c>
      <c r="AR117" s="97" t="e">
        <f ca="true">+IF(AND(ISNUMBER(OFFSET('Sanitation Data'!$H$10,0,10*ROW('Sanitation Data'!H111))),'Data Summary'!DG117="Yes"),OFFSET('Sanitation Data'!$H$10,0,10*ROW('Sanitation Data'!H111)),NA())</f>
        <v>#N/A</v>
      </c>
      <c r="AS117" s="97" t="e">
        <f ca="true">+IF(AND(ISNUMBER(OFFSET('Sanitation Data'!$H$11,0,10*ROW('Sanitation Data'!H111))),'Data Summary'!DH117="Yes"),OFFSET('Sanitation Data'!$H$11,0,10*ROW('Sanitation Data'!H111)),NA())</f>
        <v>#N/A</v>
      </c>
      <c r="AT117" s="97" t="e">
        <f ca="true">+IF(AND(ISNUMBER(OFFSET('Sanitation Data'!$H$12,0,10*ROW('Sanitation Data'!H111))),'Data Summary'!DI117="Yes"),OFFSET('Sanitation Data'!$H$12,0,10*ROW('Sanitation Data'!H111)),NA())</f>
        <v>#N/A</v>
      </c>
      <c r="AU117" s="97" t="e">
        <f ca="true">+IF(AND(ISNUMBER(OFFSET('Sanitation Data'!$I$4,0,10*ROW('Sanitation Data'!I111))),'Data Summary'!DJ117="Yes"),100-OFFSET('Sanitation Data'!$I$4,0,10*ROW('Sanitation Data'!I111)),NA())</f>
        <v>#N/A</v>
      </c>
      <c r="AV117" s="97" t="e">
        <f ca="true">+IF(AND(ISNUMBER(OFFSET('Sanitation Data'!$I$6,0,10*ROW('Sanitation Data'!I111))),'Data Summary'!DK117="Yes"),OFFSET('Sanitation Data'!$I$6,0,10*ROW('Sanitation Data'!I111)),NA())</f>
        <v>#N/A</v>
      </c>
      <c r="AW117" s="97" t="e">
        <f ca="true">+IF(AND(ISNUMBER(OFFSET('Sanitation Data'!$I$10,0,10*ROW('Sanitation Data'!I111))),'Data Summary'!DL117="Yes"),OFFSET('Sanitation Data'!$I$10,0,10*ROW('Sanitation Data'!I111)),NA())</f>
        <v>#N/A</v>
      </c>
      <c r="AX117" s="97" t="e">
        <f ca="true">+IF(AND(ISNUMBER(OFFSET('Sanitation Data'!$I$11,0,10*ROW('Sanitation Data'!I111))),'Data Summary'!DM117="Yes"),OFFSET('Sanitation Data'!$I$11,0,10*ROW('Sanitation Data'!I111)),NA())</f>
        <v>#N/A</v>
      </c>
      <c r="AY117" s="97" t="e">
        <f ca="true">+IF(AND(ISNUMBER(OFFSET('Sanitation Data'!$I$12,0,10*ROW('Sanitation Data'!I111))),'Data Summary'!DN117="Yes"),OFFSET('Sanitation Data'!$I$12,0,10*ROW('Sanitation Data'!I111)),NA())</f>
        <v>#N/A</v>
      </c>
      <c r="AZ117" s="98" t="e">
        <f ca="true">+IF(AND(ISNUMBER(OFFSET('Hygiene Data'!$D$5,0,10*ROW('Hygiene Data'!D111))),'Data Summary'!DO117="Yes"),OFFSET('Hygiene Data'!$D$5,0,10*ROW('Hygiene Data'!D111)),NA())</f>
        <v>#N/A</v>
      </c>
      <c r="BA117" s="98" t="e">
        <f ca="true">+IF(AND(ISNUMBER(OFFSET('Hygiene Data'!$D$7,0,10*ROW('Hygiene Data'!D111))),'Data Summary'!DP117="Yes"),OFFSET('Hygiene Data'!$D$7,0,10*ROW('Hygiene Data'!D111)),NA())</f>
        <v>#N/A</v>
      </c>
      <c r="BB117" s="98" t="e">
        <f ca="true">+IF(AND(ISNUMBER(OFFSET('Hygiene Data'!$D$9,0,10*ROW('Hygiene Data'!D111))),'Data Summary'!DQ117="Yes"),OFFSET('Hygiene Data'!$D$9,0,10*ROW('Hygiene Data'!D111)),NA())</f>
        <v>#N/A</v>
      </c>
      <c r="BC117" s="98" t="e">
        <f ca="true">+IF(AND(ISNUMBER(OFFSET('Hygiene Data'!$E$5,0,10*ROW('Hygiene Data'!E111))),'Data Summary'!DR117="Yes"),OFFSET('Hygiene Data'!$E$5,0,10*ROW('Hygiene Data'!E111)),NA())</f>
        <v>#N/A</v>
      </c>
      <c r="BD117" s="98" t="e">
        <f ca="true">+IF(AND(ISNUMBER(OFFSET('Hygiene Data'!$E$7,0,10*ROW('Hygiene Data'!E111))),'Data Summary'!DS117="Yes"),OFFSET('Hygiene Data'!$E$7,0,10*ROW('Hygiene Data'!E111)),NA())</f>
        <v>#N/A</v>
      </c>
      <c r="BE117" s="98" t="e">
        <f ca="true">+IF(AND(ISNUMBER(OFFSET('Hygiene Data'!$E$9,0,10*ROW('Hygiene Data'!E111))),'Data Summary'!DT117="Yes"),OFFSET('Hygiene Data'!$E$9,0,10*ROW('Hygiene Data'!E111)),NA())</f>
        <v>#N/A</v>
      </c>
      <c r="BF117" s="98" t="e">
        <f ca="true">+IF(AND(ISNUMBER(OFFSET('Hygiene Data'!$F$5,0,10*ROW('Hygiene Data'!F111))),'Data Summary'!DU117="Yes"),OFFSET('Hygiene Data'!$F$5,0,10*ROW('Hygiene Data'!F111)),NA())</f>
        <v>#N/A</v>
      </c>
      <c r="BG117" s="98" t="e">
        <f ca="true">+IF(AND(ISNUMBER(OFFSET('Hygiene Data'!$F$7,0,10*ROW('Hygiene Data'!F111))),'Data Summary'!DV117="Yes"),OFFSET('Hygiene Data'!$F$7,0,10*ROW('Hygiene Data'!F111)),NA())</f>
        <v>#N/A</v>
      </c>
      <c r="BH117" s="98" t="e">
        <f ca="true">+IF(AND(ISNUMBER(OFFSET('Hygiene Data'!$F$9,0,10*ROW('Hygiene Data'!F111))),'Data Summary'!DW117="Yes"),OFFSET('Hygiene Data'!$F$9,0,10*ROW('Hygiene Data'!F111)),NA())</f>
        <v>#N/A</v>
      </c>
      <c r="BI117" s="98" t="e">
        <f ca="true">+IF(AND(ISNUMBER(OFFSET('Hygiene Data'!$G$5,0,10*ROW('Hygiene Data'!G111))),'Data Summary'!DX117="Yes"),OFFSET('Hygiene Data'!$G$5,0,10*ROW('Hygiene Data'!G111)),NA())</f>
        <v>#N/A</v>
      </c>
      <c r="BJ117" s="98" t="e">
        <f ca="true">+IF(AND(ISNUMBER(OFFSET('Hygiene Data'!$G$7,0,10*ROW('Hygiene Data'!G111))),'Data Summary'!DY117="Yes"),OFFSET('Hygiene Data'!$G$7,0,10*ROW('Hygiene Data'!G111)),NA())</f>
        <v>#N/A</v>
      </c>
      <c r="BK117" s="98" t="e">
        <f ca="true">+IF(AND(ISNUMBER(OFFSET('Hygiene Data'!$G$9,0,10*ROW('Hygiene Data'!G111))),'Data Summary'!DZ117="Yes"),OFFSET('Hygiene Data'!$G$9,0,10*ROW('Hygiene Data'!G111)),NA())</f>
        <v>#N/A</v>
      </c>
      <c r="BL117" s="98" t="e">
        <f ca="true">+IF(AND(ISNUMBER(OFFSET('Hygiene Data'!$H$5,0,10*ROW('Hygiene Data'!H111))),'Data Summary'!EA117="Yes"),OFFSET('Hygiene Data'!$H$5,0,10*ROW('Hygiene Data'!H111)),NA())</f>
        <v>#N/A</v>
      </c>
      <c r="BM117" s="98" t="e">
        <f ca="true">+IF(AND(ISNUMBER(OFFSET('Hygiene Data'!$H$7,0,10*ROW('Hygiene Data'!H111))),'Data Summary'!EB117="Yes"),OFFSET('Hygiene Data'!$H$7,0,10*ROW('Hygiene Data'!H111)),NA())</f>
        <v>#N/A</v>
      </c>
      <c r="BN117" s="98" t="e">
        <f ca="true">+IF(AND(ISNUMBER(OFFSET('Hygiene Data'!$H$9,0,10*ROW('Hygiene Data'!H111))),'Data Summary'!EC117="Yes"),OFFSET('Hygiene Data'!$H$9,0,10*ROW('Hygiene Data'!H111)),NA())</f>
        <v>#N/A</v>
      </c>
      <c r="BO117" s="98" t="e">
        <f ca="true">+IF(AND(ISNUMBER(OFFSET('Hygiene Data'!$I$5,0,10*ROW('Hygiene Data'!I111))),'Data Summary'!ED117="Yes"),OFFSET('Hygiene Data'!$I$5,0,10*ROW('Hygiene Data'!I111)),NA())</f>
        <v>#N/A</v>
      </c>
      <c r="BP117" s="98" t="e">
        <f ca="true">+IF(AND(ISNUMBER(OFFSET('Hygiene Data'!$I$7,0,10*ROW('Hygiene Data'!I111))),'Data Summary'!EE117="Yes"),OFFSET('Hygiene Data'!$I$7,0,10*ROW('Hygiene Data'!I111)),NA())</f>
        <v>#N/A</v>
      </c>
      <c r="BQ117" s="98" t="e">
        <f ca="true">+IF(AND(ISNUMBER(OFFSET('Hygiene Data'!$I$9,0,10*ROW('Hygiene Data'!I111))),'Data Summary'!EF117="Yes"),OFFSET('Hygiene Data'!$I$9,0,10*ROW('Hygiene Data'!I111)),NA())</f>
        <v>#N/A</v>
      </c>
    </row>
    <row xmlns:x14ac="http://schemas.microsoft.com/office/spreadsheetml/2009/9/ac" r="118" x14ac:dyDescent="0.2">
      <c r="A118" s="339" t="e">
        <f ca="true">+RIGHT('Data Summary'!A118,LEN('Data Summary'!A118)-9)</f>
        <v>#VALUE!</v>
      </c>
      <c r="B118" s="36" t="str">
        <f ca="true">+IF(ISTEXT('Data Summary'!B118),'Data Summary'!B118,"")</f>
        <v/>
      </c>
      <c r="C118" s="338" t="e">
        <f ca="true">+VALUE('Data Summary'!C118)</f>
        <v>#VALUE!</v>
      </c>
      <c r="D118" s="96" t="e">
        <f ca="true">+IF(AND(ISNUMBER(OFFSET('Water Data'!$D$4,0,10*ROW('Water Data'!D112))),'Data Summary'!BS118="Yes"),100-OFFSET('Water Data'!$D$4,0,10*ROW('Water Data'!D112)),NA())</f>
        <v>#N/A</v>
      </c>
      <c r="E118" s="96" t="e">
        <f ca="true">+IF(AND(ISNUMBER(OFFSET('Water Data'!$D$6,0,10*ROW('Water Data'!D112))),'Data Summary'!BT118="Yes"),OFFSET('Water Data'!$D$6,0,10*ROW('Water Data'!D112)),NA())</f>
        <v>#N/A</v>
      </c>
      <c r="F118" s="96" t="e">
        <f ca="true">+IF(AND(ISNUMBER(OFFSET('Water Data'!$D$9,0,10*ROW('Water Data'!D112))),'Data Summary'!BU118="Yes"),OFFSET('Water Data'!$D$9,0,10*ROW('Water Data'!D112)),NA())</f>
        <v>#N/A</v>
      </c>
      <c r="G118" s="96" t="e">
        <f ca="true">+IF(AND(ISNUMBER(OFFSET('Water Data'!$E$4,0,10*ROW('Water Data'!E112))),'Data Summary'!BV118="Yes"),100-OFFSET('Water Data'!$E$4,0,10*ROW('Water Data'!E112)),NA())</f>
        <v>#N/A</v>
      </c>
      <c r="H118" s="96" t="e">
        <f ca="true">+IF(AND(ISNUMBER(OFFSET('Water Data'!$E$6,0,10*ROW('Water Data'!E112))),'Data Summary'!BW118="Yes"),OFFSET('Water Data'!$E$6,0,10*ROW('Water Data'!E112)),NA())</f>
        <v>#N/A</v>
      </c>
      <c r="I118" s="96" t="e">
        <f ca="true">+IF(AND(ISNUMBER(OFFSET('Water Data'!$E$9,0,10*ROW('Water Data'!E112))),'Data Summary'!BX118="Yes"),OFFSET('Water Data'!$E$9,0,10*ROW('Water Data'!E112)),NA())</f>
        <v>#N/A</v>
      </c>
      <c r="J118" s="96" t="e">
        <f ca="true">+IF(AND(ISNUMBER(OFFSET('Water Data'!$F$4,0,10*ROW('Water Data'!F112))),'Data Summary'!BY118="Yes"),100-OFFSET('Water Data'!$F$4,0,10*ROW('Water Data'!F112)),NA())</f>
        <v>#N/A</v>
      </c>
      <c r="K118" s="96" t="e">
        <f ca="true">+IF(AND(ISNUMBER(OFFSET('Water Data'!$F$6,0,10*ROW('Water Data'!F112))),'Data Summary'!BZ118="Yes"),OFFSET('Water Data'!$F$6,0,10*ROW('Water Data'!F112)),NA())</f>
        <v>#N/A</v>
      </c>
      <c r="L118" s="96" t="e">
        <f ca="true">+IF(AND(ISNUMBER(OFFSET('Water Data'!$F$9,0,10*ROW('Water Data'!F112))),'Data Summary'!CA118="Yes"),OFFSET('Water Data'!$F$9,0,10*ROW('Water Data'!F112)),NA())</f>
        <v>#N/A</v>
      </c>
      <c r="M118" s="96" t="e">
        <f ca="true">+IF(AND(ISNUMBER(OFFSET('Water Data'!$G$4,0,10*ROW('Water Data'!G112))),'Data Summary'!CB118="Yes"),100-OFFSET('Water Data'!$G$4,0,10*ROW('Water Data'!G112)),NA())</f>
        <v>#N/A</v>
      </c>
      <c r="N118" s="96" t="e">
        <f ca="true">+IF(AND(ISNUMBER(OFFSET('Water Data'!$G$6,0,10*ROW('Water Data'!G112))),'Data Summary'!CC118="Yes"),OFFSET('Water Data'!$G$6,0,10*ROW('Water Data'!G112)),NA())</f>
        <v>#N/A</v>
      </c>
      <c r="O118" s="96" t="e">
        <f ca="true">+IF(AND(ISNUMBER(OFFSET('Water Data'!$G$9,0,10*ROW('Water Data'!G112))),'Data Summary'!CD118="Yes"),OFFSET('Water Data'!$G$9,0,10*ROW('Water Data'!G112)),NA())</f>
        <v>#N/A</v>
      </c>
      <c r="P118" s="96" t="e">
        <f ca="true">+IF(AND(ISNUMBER(OFFSET('Water Data'!$H$4,0,10*ROW('Water Data'!H112))),'Data Summary'!CE118="Yes"),100-OFFSET('Water Data'!$H$4,0,10*ROW('Water Data'!H112)),NA())</f>
        <v>#N/A</v>
      </c>
      <c r="Q118" s="96" t="e">
        <f ca="true">+IF(AND(ISNUMBER(OFFSET('Water Data'!$H$6,0,10*ROW('Water Data'!H112))),'Data Summary'!CF118="Yes"),OFFSET('Water Data'!$H$6,0,10*ROW('Water Data'!H112)),NA())</f>
        <v>#N/A</v>
      </c>
      <c r="R118" s="96" t="e">
        <f ca="true">+IF(AND(ISNUMBER(OFFSET('Water Data'!$H$9,0,10*ROW('Water Data'!H112))),'Data Summary'!CG118="Yes"),OFFSET('Water Data'!$H$9,0,10*ROW('Water Data'!H112)),NA())</f>
        <v>#N/A</v>
      </c>
      <c r="S118" s="96" t="e">
        <f ca="true">+IF(AND(ISNUMBER(OFFSET('Water Data'!$I$4,0,10*ROW('Water Data'!I112))),'Data Summary'!CH118="Yes"),100-OFFSET('Water Data'!$I$4,0,10*ROW('Water Data'!I112)),NA())</f>
        <v>#N/A</v>
      </c>
      <c r="T118" s="96" t="e">
        <f ca="true">+IF(AND(ISNUMBER(OFFSET('Water Data'!$I$6,0,10*ROW('Water Data'!I112))),'Data Summary'!CI118="Yes"),OFFSET('Water Data'!$I$6,0,10*ROW('Water Data'!I112)),NA())</f>
        <v>#N/A</v>
      </c>
      <c r="U118" s="96" t="e">
        <f ca="true">+IF(AND(ISNUMBER(OFFSET('Water Data'!$I$9,0,10*ROW('Water Data'!I112))),'Data Summary'!CJ118="Yes"),OFFSET('Water Data'!$I$9,0,10*ROW('Water Data'!I112)),NA())</f>
        <v>#N/A</v>
      </c>
      <c r="V118" s="97" t="e">
        <f ca="true">+IF(AND(ISNUMBER(OFFSET('Sanitation Data'!$D$4,0,10*ROW('Sanitation Data'!D112))),'Data Summary'!CK118="Yes"),100-OFFSET('Sanitation Data'!$D$4,0,10*ROW('Sanitation Data'!D112)),NA())</f>
        <v>#N/A</v>
      </c>
      <c r="W118" s="97" t="e">
        <f ca="true">+IF(AND(ISNUMBER(OFFSET('Sanitation Data'!$D$6,0,10*ROW('Sanitation Data'!D112))),'Data Summary'!CL118="Yes"),OFFSET('Sanitation Data'!$D$6,0,10*ROW('Sanitation Data'!D112)),NA())</f>
        <v>#N/A</v>
      </c>
      <c r="X118" s="97" t="e">
        <f ca="true">+IF(AND(ISNUMBER(OFFSET('Sanitation Data'!$D$10,0,10*ROW('Sanitation Data'!D112))),'Data Summary'!CM118="Yes"),OFFSET('Sanitation Data'!$D$10,0,10*ROW('Sanitation Data'!D112)),NA())</f>
        <v>#N/A</v>
      </c>
      <c r="Y118" s="97" t="e">
        <f ca="true">+IF(AND(ISNUMBER(OFFSET('Sanitation Data'!$D$11,0,10*ROW('Sanitation Data'!D112))),'Data Summary'!CN118="Yes"),OFFSET('Sanitation Data'!$D$11,0,10*ROW('Sanitation Data'!D112)),NA())</f>
        <v>#N/A</v>
      </c>
      <c r="Z118" s="97" t="e">
        <f ca="true">+IF(AND(ISNUMBER(OFFSET('Sanitation Data'!$D$12,0,10*ROW('Sanitation Data'!D112))),'Data Summary'!CO118="Yes"),OFFSET('Sanitation Data'!$D$12,0,10*ROW('Sanitation Data'!D112)),NA())</f>
        <v>#N/A</v>
      </c>
      <c r="AA118" s="97" t="e">
        <f ca="true">+IF(AND(ISNUMBER(OFFSET('Sanitation Data'!$E$4,0,10*ROW('Sanitation Data'!E112))),'Data Summary'!CP118="Yes"),100-OFFSET('Sanitation Data'!$E$4,0,10*ROW('Sanitation Data'!E112)),NA())</f>
        <v>#N/A</v>
      </c>
      <c r="AB118" s="97" t="e">
        <f ca="true">+IF(AND(ISNUMBER(OFFSET('Sanitation Data'!$E$6,0,10*ROW('Sanitation Data'!E112))),'Data Summary'!CQ118="Yes"),OFFSET('Sanitation Data'!$E$6,0,10*ROW('Sanitation Data'!E112)),NA())</f>
        <v>#N/A</v>
      </c>
      <c r="AC118" s="97" t="e">
        <f ca="true">+IF(AND(ISNUMBER(OFFSET('Sanitation Data'!$E$10,0,10*ROW('Sanitation Data'!E112))),'Data Summary'!CR118="Yes"),OFFSET('Sanitation Data'!$E$10,0,10*ROW('Sanitation Data'!E112)),NA())</f>
        <v>#N/A</v>
      </c>
      <c r="AD118" s="97" t="e">
        <f ca="true">+IF(AND(ISNUMBER(OFFSET('Sanitation Data'!$E$11,0,10*ROW('Sanitation Data'!E112))),'Data Summary'!CS118="Yes"),OFFSET('Sanitation Data'!$E$11,0,10*ROW('Sanitation Data'!E112)),NA())</f>
        <v>#N/A</v>
      </c>
      <c r="AE118" s="97" t="e">
        <f ca="true">+IF(AND(ISNUMBER(OFFSET('Sanitation Data'!$E$12,0,10*ROW('Sanitation Data'!E112))),'Data Summary'!CT118="Yes"),OFFSET('Sanitation Data'!$E$12,0,10*ROW('Sanitation Data'!E112)),NA())</f>
        <v>#N/A</v>
      </c>
      <c r="AF118" s="97" t="e">
        <f ca="true">+IF(AND(ISNUMBER(OFFSET('Sanitation Data'!$F$4,0,10*ROW('Sanitation Data'!F112))),'Data Summary'!CU118="Yes"),100-OFFSET('Sanitation Data'!$F$4,0,10*ROW('Sanitation Data'!F112)),NA())</f>
        <v>#N/A</v>
      </c>
      <c r="AG118" s="97" t="e">
        <f ca="true">+IF(AND(ISNUMBER(OFFSET('Sanitation Data'!$F$6,0,10*ROW('Sanitation Data'!F112))),'Data Summary'!CV118="Yes"),OFFSET('Sanitation Data'!$F$6,0,10*ROW('Sanitation Data'!F112)),NA())</f>
        <v>#N/A</v>
      </c>
      <c r="AH118" s="97" t="e">
        <f ca="true">+IF(AND(ISNUMBER(OFFSET('Sanitation Data'!$F$10,0,10*ROW('Sanitation Data'!F112))),'Data Summary'!CW118="Yes"),OFFSET('Sanitation Data'!$F$10,0,10*ROW('Sanitation Data'!F112)),NA())</f>
        <v>#N/A</v>
      </c>
      <c r="AI118" s="97" t="e">
        <f ca="true">+IF(AND(ISNUMBER(OFFSET('Sanitation Data'!$F$11,0,10*ROW('Sanitation Data'!F112))),'Data Summary'!CX118="Yes"),OFFSET('Sanitation Data'!$F$11,0,10*ROW('Sanitation Data'!F112)),NA())</f>
        <v>#N/A</v>
      </c>
      <c r="AJ118" s="97" t="e">
        <f ca="true">+IF(AND(ISNUMBER(OFFSET('Sanitation Data'!$F$12,0,10*ROW('Sanitation Data'!F112))),'Data Summary'!CY118="Yes"),OFFSET('Sanitation Data'!$F$12,0,10*ROW('Sanitation Data'!F112)),NA())</f>
        <v>#N/A</v>
      </c>
      <c r="AK118" s="97" t="e">
        <f ca="true">+IF(AND(ISNUMBER(OFFSET('Sanitation Data'!$G$4,0,10*ROW('Sanitation Data'!G112))),'Data Summary'!CZ118="Yes"),100-OFFSET('Sanitation Data'!$G$4,0,10*ROW('Sanitation Data'!G112)),NA())</f>
        <v>#N/A</v>
      </c>
      <c r="AL118" s="97" t="e">
        <f ca="true">+IF(AND(ISNUMBER(OFFSET('Sanitation Data'!$G$6,0,10*ROW('Sanitation Data'!G112))),'Data Summary'!DA118="Yes"),OFFSET('Sanitation Data'!$G$6,0,10*ROW('Sanitation Data'!G112)),NA())</f>
        <v>#N/A</v>
      </c>
      <c r="AM118" s="97" t="e">
        <f ca="true">+IF(AND(ISNUMBER(OFFSET('Sanitation Data'!$G$10,0,10*ROW('Sanitation Data'!G112))),'Data Summary'!DB118="Yes"),OFFSET('Sanitation Data'!$G$10,0,10*ROW('Sanitation Data'!G112)),NA())</f>
        <v>#N/A</v>
      </c>
      <c r="AN118" s="97" t="e">
        <f ca="true">+IF(AND(ISNUMBER(OFFSET('Sanitation Data'!$G$11,0,10*ROW('Sanitation Data'!G112))),'Data Summary'!DC118="Yes"),OFFSET('Sanitation Data'!$G$11,0,10*ROW('Sanitation Data'!G112)),NA())</f>
        <v>#N/A</v>
      </c>
      <c r="AO118" s="97" t="e">
        <f ca="true">+IF(AND(ISNUMBER(OFFSET('Sanitation Data'!$G$12,0,10*ROW('Sanitation Data'!G112))),'Data Summary'!DD118="Yes"),OFFSET('Sanitation Data'!$G$12,0,10*ROW('Sanitation Data'!G112)),NA())</f>
        <v>#N/A</v>
      </c>
      <c r="AP118" s="97" t="e">
        <f ca="true">+IF(AND(ISNUMBER(OFFSET('Sanitation Data'!$H$4,0,10*ROW('Sanitation Data'!H112))),'Data Summary'!DE118="Yes"),100-OFFSET('Sanitation Data'!$H$4,0,10*ROW('Sanitation Data'!H112)),NA())</f>
        <v>#N/A</v>
      </c>
      <c r="AQ118" s="97" t="e">
        <f ca="true">+IF(AND(ISNUMBER(OFFSET('Sanitation Data'!$H$6,0,10*ROW('Sanitation Data'!H112))),'Data Summary'!DF118="Yes"),OFFSET('Sanitation Data'!$H$6,0,10*ROW('Sanitation Data'!H112)),NA())</f>
        <v>#N/A</v>
      </c>
      <c r="AR118" s="97" t="e">
        <f ca="true">+IF(AND(ISNUMBER(OFFSET('Sanitation Data'!$H$10,0,10*ROW('Sanitation Data'!H112))),'Data Summary'!DG118="Yes"),OFFSET('Sanitation Data'!$H$10,0,10*ROW('Sanitation Data'!H112)),NA())</f>
        <v>#N/A</v>
      </c>
      <c r="AS118" s="97" t="e">
        <f ca="true">+IF(AND(ISNUMBER(OFFSET('Sanitation Data'!$H$11,0,10*ROW('Sanitation Data'!H112))),'Data Summary'!DH118="Yes"),OFFSET('Sanitation Data'!$H$11,0,10*ROW('Sanitation Data'!H112)),NA())</f>
        <v>#N/A</v>
      </c>
      <c r="AT118" s="97" t="e">
        <f ca="true">+IF(AND(ISNUMBER(OFFSET('Sanitation Data'!$H$12,0,10*ROW('Sanitation Data'!H112))),'Data Summary'!DI118="Yes"),OFFSET('Sanitation Data'!$H$12,0,10*ROW('Sanitation Data'!H112)),NA())</f>
        <v>#N/A</v>
      </c>
      <c r="AU118" s="97" t="e">
        <f ca="true">+IF(AND(ISNUMBER(OFFSET('Sanitation Data'!$I$4,0,10*ROW('Sanitation Data'!I112))),'Data Summary'!DJ118="Yes"),100-OFFSET('Sanitation Data'!$I$4,0,10*ROW('Sanitation Data'!I112)),NA())</f>
        <v>#N/A</v>
      </c>
      <c r="AV118" s="97" t="e">
        <f ca="true">+IF(AND(ISNUMBER(OFFSET('Sanitation Data'!$I$6,0,10*ROW('Sanitation Data'!I112))),'Data Summary'!DK118="Yes"),OFFSET('Sanitation Data'!$I$6,0,10*ROW('Sanitation Data'!I112)),NA())</f>
        <v>#N/A</v>
      </c>
      <c r="AW118" s="97" t="e">
        <f ca="true">+IF(AND(ISNUMBER(OFFSET('Sanitation Data'!$I$10,0,10*ROW('Sanitation Data'!I112))),'Data Summary'!DL118="Yes"),OFFSET('Sanitation Data'!$I$10,0,10*ROW('Sanitation Data'!I112)),NA())</f>
        <v>#N/A</v>
      </c>
      <c r="AX118" s="97" t="e">
        <f ca="true">+IF(AND(ISNUMBER(OFFSET('Sanitation Data'!$I$11,0,10*ROW('Sanitation Data'!I112))),'Data Summary'!DM118="Yes"),OFFSET('Sanitation Data'!$I$11,0,10*ROW('Sanitation Data'!I112)),NA())</f>
        <v>#N/A</v>
      </c>
      <c r="AY118" s="97" t="e">
        <f ca="true">+IF(AND(ISNUMBER(OFFSET('Sanitation Data'!$I$12,0,10*ROW('Sanitation Data'!I112))),'Data Summary'!DN118="Yes"),OFFSET('Sanitation Data'!$I$12,0,10*ROW('Sanitation Data'!I112)),NA())</f>
        <v>#N/A</v>
      </c>
      <c r="AZ118" s="98" t="e">
        <f ca="true">+IF(AND(ISNUMBER(OFFSET('Hygiene Data'!$D$5,0,10*ROW('Hygiene Data'!D112))),'Data Summary'!DO118="Yes"),OFFSET('Hygiene Data'!$D$5,0,10*ROW('Hygiene Data'!D112)),NA())</f>
        <v>#N/A</v>
      </c>
      <c r="BA118" s="98" t="e">
        <f ca="true">+IF(AND(ISNUMBER(OFFSET('Hygiene Data'!$D$7,0,10*ROW('Hygiene Data'!D112))),'Data Summary'!DP118="Yes"),OFFSET('Hygiene Data'!$D$7,0,10*ROW('Hygiene Data'!D112)),NA())</f>
        <v>#N/A</v>
      </c>
      <c r="BB118" s="98" t="e">
        <f ca="true">+IF(AND(ISNUMBER(OFFSET('Hygiene Data'!$D$9,0,10*ROW('Hygiene Data'!D112))),'Data Summary'!DQ118="Yes"),OFFSET('Hygiene Data'!$D$9,0,10*ROW('Hygiene Data'!D112)),NA())</f>
        <v>#N/A</v>
      </c>
      <c r="BC118" s="98" t="e">
        <f ca="true">+IF(AND(ISNUMBER(OFFSET('Hygiene Data'!$E$5,0,10*ROW('Hygiene Data'!E112))),'Data Summary'!DR118="Yes"),OFFSET('Hygiene Data'!$E$5,0,10*ROW('Hygiene Data'!E112)),NA())</f>
        <v>#N/A</v>
      </c>
      <c r="BD118" s="98" t="e">
        <f ca="true">+IF(AND(ISNUMBER(OFFSET('Hygiene Data'!$E$7,0,10*ROW('Hygiene Data'!E112))),'Data Summary'!DS118="Yes"),OFFSET('Hygiene Data'!$E$7,0,10*ROW('Hygiene Data'!E112)),NA())</f>
        <v>#N/A</v>
      </c>
      <c r="BE118" s="98" t="e">
        <f ca="true">+IF(AND(ISNUMBER(OFFSET('Hygiene Data'!$E$9,0,10*ROW('Hygiene Data'!E112))),'Data Summary'!DT118="Yes"),OFFSET('Hygiene Data'!$E$9,0,10*ROW('Hygiene Data'!E112)),NA())</f>
        <v>#N/A</v>
      </c>
      <c r="BF118" s="98" t="e">
        <f ca="true">+IF(AND(ISNUMBER(OFFSET('Hygiene Data'!$F$5,0,10*ROW('Hygiene Data'!F112))),'Data Summary'!DU118="Yes"),OFFSET('Hygiene Data'!$F$5,0,10*ROW('Hygiene Data'!F112)),NA())</f>
        <v>#N/A</v>
      </c>
      <c r="BG118" s="98" t="e">
        <f ca="true">+IF(AND(ISNUMBER(OFFSET('Hygiene Data'!$F$7,0,10*ROW('Hygiene Data'!F112))),'Data Summary'!DV118="Yes"),OFFSET('Hygiene Data'!$F$7,0,10*ROW('Hygiene Data'!F112)),NA())</f>
        <v>#N/A</v>
      </c>
      <c r="BH118" s="98" t="e">
        <f ca="true">+IF(AND(ISNUMBER(OFFSET('Hygiene Data'!$F$9,0,10*ROW('Hygiene Data'!F112))),'Data Summary'!DW118="Yes"),OFFSET('Hygiene Data'!$F$9,0,10*ROW('Hygiene Data'!F112)),NA())</f>
        <v>#N/A</v>
      </c>
      <c r="BI118" s="98" t="e">
        <f ca="true">+IF(AND(ISNUMBER(OFFSET('Hygiene Data'!$G$5,0,10*ROW('Hygiene Data'!G112))),'Data Summary'!DX118="Yes"),OFFSET('Hygiene Data'!$G$5,0,10*ROW('Hygiene Data'!G112)),NA())</f>
        <v>#N/A</v>
      </c>
      <c r="BJ118" s="98" t="e">
        <f ca="true">+IF(AND(ISNUMBER(OFFSET('Hygiene Data'!$G$7,0,10*ROW('Hygiene Data'!G112))),'Data Summary'!DY118="Yes"),OFFSET('Hygiene Data'!$G$7,0,10*ROW('Hygiene Data'!G112)),NA())</f>
        <v>#N/A</v>
      </c>
      <c r="BK118" s="98" t="e">
        <f ca="true">+IF(AND(ISNUMBER(OFFSET('Hygiene Data'!$G$9,0,10*ROW('Hygiene Data'!G112))),'Data Summary'!DZ118="Yes"),OFFSET('Hygiene Data'!$G$9,0,10*ROW('Hygiene Data'!G112)),NA())</f>
        <v>#N/A</v>
      </c>
      <c r="BL118" s="98" t="e">
        <f ca="true">+IF(AND(ISNUMBER(OFFSET('Hygiene Data'!$H$5,0,10*ROW('Hygiene Data'!H112))),'Data Summary'!EA118="Yes"),OFFSET('Hygiene Data'!$H$5,0,10*ROW('Hygiene Data'!H112)),NA())</f>
        <v>#N/A</v>
      </c>
      <c r="BM118" s="98" t="e">
        <f ca="true">+IF(AND(ISNUMBER(OFFSET('Hygiene Data'!$H$7,0,10*ROW('Hygiene Data'!H112))),'Data Summary'!EB118="Yes"),OFFSET('Hygiene Data'!$H$7,0,10*ROW('Hygiene Data'!H112)),NA())</f>
        <v>#N/A</v>
      </c>
      <c r="BN118" s="98" t="e">
        <f ca="true">+IF(AND(ISNUMBER(OFFSET('Hygiene Data'!$H$9,0,10*ROW('Hygiene Data'!H112))),'Data Summary'!EC118="Yes"),OFFSET('Hygiene Data'!$H$9,0,10*ROW('Hygiene Data'!H112)),NA())</f>
        <v>#N/A</v>
      </c>
      <c r="BO118" s="98" t="e">
        <f ca="true">+IF(AND(ISNUMBER(OFFSET('Hygiene Data'!$I$5,0,10*ROW('Hygiene Data'!I112))),'Data Summary'!ED118="Yes"),OFFSET('Hygiene Data'!$I$5,0,10*ROW('Hygiene Data'!I112)),NA())</f>
        <v>#N/A</v>
      </c>
      <c r="BP118" s="98" t="e">
        <f ca="true">+IF(AND(ISNUMBER(OFFSET('Hygiene Data'!$I$7,0,10*ROW('Hygiene Data'!I112))),'Data Summary'!EE118="Yes"),OFFSET('Hygiene Data'!$I$7,0,10*ROW('Hygiene Data'!I112)),NA())</f>
        <v>#N/A</v>
      </c>
      <c r="BQ118" s="98" t="e">
        <f ca="true">+IF(AND(ISNUMBER(OFFSET('Hygiene Data'!$I$9,0,10*ROW('Hygiene Data'!I112))),'Data Summary'!EF118="Yes"),OFFSET('Hygiene Data'!$I$9,0,10*ROW('Hygiene Data'!I112)),NA())</f>
        <v>#N/A</v>
      </c>
    </row>
    <row xmlns:x14ac="http://schemas.microsoft.com/office/spreadsheetml/2009/9/ac" r="119" x14ac:dyDescent="0.2">
      <c r="A119" s="339" t="e">
        <f ca="true">+RIGHT('Data Summary'!A119,LEN('Data Summary'!A119)-9)</f>
        <v>#VALUE!</v>
      </c>
      <c r="B119" s="36" t="str">
        <f ca="true">+IF(ISTEXT('Data Summary'!B119),'Data Summary'!B119,"")</f>
        <v/>
      </c>
      <c r="C119" s="338" t="e">
        <f ca="true">+VALUE('Data Summary'!C119)</f>
        <v>#VALUE!</v>
      </c>
      <c r="D119" s="96" t="e">
        <f ca="true">+IF(AND(ISNUMBER(OFFSET('Water Data'!$D$4,0,10*ROW('Water Data'!D113))),'Data Summary'!BS119="Yes"),100-OFFSET('Water Data'!$D$4,0,10*ROW('Water Data'!D113)),NA())</f>
        <v>#N/A</v>
      </c>
      <c r="E119" s="96" t="e">
        <f ca="true">+IF(AND(ISNUMBER(OFFSET('Water Data'!$D$6,0,10*ROW('Water Data'!D113))),'Data Summary'!BT119="Yes"),OFFSET('Water Data'!$D$6,0,10*ROW('Water Data'!D113)),NA())</f>
        <v>#N/A</v>
      </c>
      <c r="F119" s="96" t="e">
        <f ca="true">+IF(AND(ISNUMBER(OFFSET('Water Data'!$D$9,0,10*ROW('Water Data'!D113))),'Data Summary'!BU119="Yes"),OFFSET('Water Data'!$D$9,0,10*ROW('Water Data'!D113)),NA())</f>
        <v>#N/A</v>
      </c>
      <c r="G119" s="96" t="e">
        <f ca="true">+IF(AND(ISNUMBER(OFFSET('Water Data'!$E$4,0,10*ROW('Water Data'!E113))),'Data Summary'!BV119="Yes"),100-OFFSET('Water Data'!$E$4,0,10*ROW('Water Data'!E113)),NA())</f>
        <v>#N/A</v>
      </c>
      <c r="H119" s="96" t="e">
        <f ca="true">+IF(AND(ISNUMBER(OFFSET('Water Data'!$E$6,0,10*ROW('Water Data'!E113))),'Data Summary'!BW119="Yes"),OFFSET('Water Data'!$E$6,0,10*ROW('Water Data'!E113)),NA())</f>
        <v>#N/A</v>
      </c>
      <c r="I119" s="96" t="e">
        <f ca="true">+IF(AND(ISNUMBER(OFFSET('Water Data'!$E$9,0,10*ROW('Water Data'!E113))),'Data Summary'!BX119="Yes"),OFFSET('Water Data'!$E$9,0,10*ROW('Water Data'!E113)),NA())</f>
        <v>#N/A</v>
      </c>
      <c r="J119" s="96" t="e">
        <f ca="true">+IF(AND(ISNUMBER(OFFSET('Water Data'!$F$4,0,10*ROW('Water Data'!F113))),'Data Summary'!BY119="Yes"),100-OFFSET('Water Data'!$F$4,0,10*ROW('Water Data'!F113)),NA())</f>
        <v>#N/A</v>
      </c>
      <c r="K119" s="96" t="e">
        <f ca="true">+IF(AND(ISNUMBER(OFFSET('Water Data'!$F$6,0,10*ROW('Water Data'!F113))),'Data Summary'!BZ119="Yes"),OFFSET('Water Data'!$F$6,0,10*ROW('Water Data'!F113)),NA())</f>
        <v>#N/A</v>
      </c>
      <c r="L119" s="96" t="e">
        <f ca="true">+IF(AND(ISNUMBER(OFFSET('Water Data'!$F$9,0,10*ROW('Water Data'!F113))),'Data Summary'!CA119="Yes"),OFFSET('Water Data'!$F$9,0,10*ROW('Water Data'!F113)),NA())</f>
        <v>#N/A</v>
      </c>
      <c r="M119" s="96" t="e">
        <f ca="true">+IF(AND(ISNUMBER(OFFSET('Water Data'!$G$4,0,10*ROW('Water Data'!G113))),'Data Summary'!CB119="Yes"),100-OFFSET('Water Data'!$G$4,0,10*ROW('Water Data'!G113)),NA())</f>
        <v>#N/A</v>
      </c>
      <c r="N119" s="96" t="e">
        <f ca="true">+IF(AND(ISNUMBER(OFFSET('Water Data'!$G$6,0,10*ROW('Water Data'!G113))),'Data Summary'!CC119="Yes"),OFFSET('Water Data'!$G$6,0,10*ROW('Water Data'!G113)),NA())</f>
        <v>#N/A</v>
      </c>
      <c r="O119" s="96" t="e">
        <f ca="true">+IF(AND(ISNUMBER(OFFSET('Water Data'!$G$9,0,10*ROW('Water Data'!G113))),'Data Summary'!CD119="Yes"),OFFSET('Water Data'!$G$9,0,10*ROW('Water Data'!G113)),NA())</f>
        <v>#N/A</v>
      </c>
      <c r="P119" s="96" t="e">
        <f ca="true">+IF(AND(ISNUMBER(OFFSET('Water Data'!$H$4,0,10*ROW('Water Data'!H113))),'Data Summary'!CE119="Yes"),100-OFFSET('Water Data'!$H$4,0,10*ROW('Water Data'!H113)),NA())</f>
        <v>#N/A</v>
      </c>
      <c r="Q119" s="96" t="e">
        <f ca="true">+IF(AND(ISNUMBER(OFFSET('Water Data'!$H$6,0,10*ROW('Water Data'!H113))),'Data Summary'!CF119="Yes"),OFFSET('Water Data'!$H$6,0,10*ROW('Water Data'!H113)),NA())</f>
        <v>#N/A</v>
      </c>
      <c r="R119" s="96" t="e">
        <f ca="true">+IF(AND(ISNUMBER(OFFSET('Water Data'!$H$9,0,10*ROW('Water Data'!H113))),'Data Summary'!CG119="Yes"),OFFSET('Water Data'!$H$9,0,10*ROW('Water Data'!H113)),NA())</f>
        <v>#N/A</v>
      </c>
      <c r="S119" s="96" t="e">
        <f ca="true">+IF(AND(ISNUMBER(OFFSET('Water Data'!$I$4,0,10*ROW('Water Data'!I113))),'Data Summary'!CH119="Yes"),100-OFFSET('Water Data'!$I$4,0,10*ROW('Water Data'!I113)),NA())</f>
        <v>#N/A</v>
      </c>
      <c r="T119" s="96" t="e">
        <f ca="true">+IF(AND(ISNUMBER(OFFSET('Water Data'!$I$6,0,10*ROW('Water Data'!I113))),'Data Summary'!CI119="Yes"),OFFSET('Water Data'!$I$6,0,10*ROW('Water Data'!I113)),NA())</f>
        <v>#N/A</v>
      </c>
      <c r="U119" s="96" t="e">
        <f ca="true">+IF(AND(ISNUMBER(OFFSET('Water Data'!$I$9,0,10*ROW('Water Data'!I113))),'Data Summary'!CJ119="Yes"),OFFSET('Water Data'!$I$9,0,10*ROW('Water Data'!I113)),NA())</f>
        <v>#N/A</v>
      </c>
      <c r="V119" s="97" t="e">
        <f ca="true">+IF(AND(ISNUMBER(OFFSET('Sanitation Data'!$D$4,0,10*ROW('Sanitation Data'!D113))),'Data Summary'!CK119="Yes"),100-OFFSET('Sanitation Data'!$D$4,0,10*ROW('Sanitation Data'!D113)),NA())</f>
        <v>#N/A</v>
      </c>
      <c r="W119" s="97" t="e">
        <f ca="true">+IF(AND(ISNUMBER(OFFSET('Sanitation Data'!$D$6,0,10*ROW('Sanitation Data'!D113))),'Data Summary'!CL119="Yes"),OFFSET('Sanitation Data'!$D$6,0,10*ROW('Sanitation Data'!D113)),NA())</f>
        <v>#N/A</v>
      </c>
      <c r="X119" s="97" t="e">
        <f ca="true">+IF(AND(ISNUMBER(OFFSET('Sanitation Data'!$D$10,0,10*ROW('Sanitation Data'!D113))),'Data Summary'!CM119="Yes"),OFFSET('Sanitation Data'!$D$10,0,10*ROW('Sanitation Data'!D113)),NA())</f>
        <v>#N/A</v>
      </c>
      <c r="Y119" s="97" t="e">
        <f ca="true">+IF(AND(ISNUMBER(OFFSET('Sanitation Data'!$D$11,0,10*ROW('Sanitation Data'!D113))),'Data Summary'!CN119="Yes"),OFFSET('Sanitation Data'!$D$11,0,10*ROW('Sanitation Data'!D113)),NA())</f>
        <v>#N/A</v>
      </c>
      <c r="Z119" s="97" t="e">
        <f ca="true">+IF(AND(ISNUMBER(OFFSET('Sanitation Data'!$D$12,0,10*ROW('Sanitation Data'!D113))),'Data Summary'!CO119="Yes"),OFFSET('Sanitation Data'!$D$12,0,10*ROW('Sanitation Data'!D113)),NA())</f>
        <v>#N/A</v>
      </c>
      <c r="AA119" s="97" t="e">
        <f ca="true">+IF(AND(ISNUMBER(OFFSET('Sanitation Data'!$E$4,0,10*ROW('Sanitation Data'!E113))),'Data Summary'!CP119="Yes"),100-OFFSET('Sanitation Data'!$E$4,0,10*ROW('Sanitation Data'!E113)),NA())</f>
        <v>#N/A</v>
      </c>
      <c r="AB119" s="97" t="e">
        <f ca="true">+IF(AND(ISNUMBER(OFFSET('Sanitation Data'!$E$6,0,10*ROW('Sanitation Data'!E113))),'Data Summary'!CQ119="Yes"),OFFSET('Sanitation Data'!$E$6,0,10*ROW('Sanitation Data'!E113)),NA())</f>
        <v>#N/A</v>
      </c>
      <c r="AC119" s="97" t="e">
        <f ca="true">+IF(AND(ISNUMBER(OFFSET('Sanitation Data'!$E$10,0,10*ROW('Sanitation Data'!E113))),'Data Summary'!CR119="Yes"),OFFSET('Sanitation Data'!$E$10,0,10*ROW('Sanitation Data'!E113)),NA())</f>
        <v>#N/A</v>
      </c>
      <c r="AD119" s="97" t="e">
        <f ca="true">+IF(AND(ISNUMBER(OFFSET('Sanitation Data'!$E$11,0,10*ROW('Sanitation Data'!E113))),'Data Summary'!CS119="Yes"),OFFSET('Sanitation Data'!$E$11,0,10*ROW('Sanitation Data'!E113)),NA())</f>
        <v>#N/A</v>
      </c>
      <c r="AE119" s="97" t="e">
        <f ca="true">+IF(AND(ISNUMBER(OFFSET('Sanitation Data'!$E$12,0,10*ROW('Sanitation Data'!E113))),'Data Summary'!CT119="Yes"),OFFSET('Sanitation Data'!$E$12,0,10*ROW('Sanitation Data'!E113)),NA())</f>
        <v>#N/A</v>
      </c>
      <c r="AF119" s="97" t="e">
        <f ca="true">+IF(AND(ISNUMBER(OFFSET('Sanitation Data'!$F$4,0,10*ROW('Sanitation Data'!F113))),'Data Summary'!CU119="Yes"),100-OFFSET('Sanitation Data'!$F$4,0,10*ROW('Sanitation Data'!F113)),NA())</f>
        <v>#N/A</v>
      </c>
      <c r="AG119" s="97" t="e">
        <f ca="true">+IF(AND(ISNUMBER(OFFSET('Sanitation Data'!$F$6,0,10*ROW('Sanitation Data'!F113))),'Data Summary'!CV119="Yes"),OFFSET('Sanitation Data'!$F$6,0,10*ROW('Sanitation Data'!F113)),NA())</f>
        <v>#N/A</v>
      </c>
      <c r="AH119" s="97" t="e">
        <f ca="true">+IF(AND(ISNUMBER(OFFSET('Sanitation Data'!$F$10,0,10*ROW('Sanitation Data'!F113))),'Data Summary'!CW119="Yes"),OFFSET('Sanitation Data'!$F$10,0,10*ROW('Sanitation Data'!F113)),NA())</f>
        <v>#N/A</v>
      </c>
      <c r="AI119" s="97" t="e">
        <f ca="true">+IF(AND(ISNUMBER(OFFSET('Sanitation Data'!$F$11,0,10*ROW('Sanitation Data'!F113))),'Data Summary'!CX119="Yes"),OFFSET('Sanitation Data'!$F$11,0,10*ROW('Sanitation Data'!F113)),NA())</f>
        <v>#N/A</v>
      </c>
      <c r="AJ119" s="97" t="e">
        <f ca="true">+IF(AND(ISNUMBER(OFFSET('Sanitation Data'!$F$12,0,10*ROW('Sanitation Data'!F113))),'Data Summary'!CY119="Yes"),OFFSET('Sanitation Data'!$F$12,0,10*ROW('Sanitation Data'!F113)),NA())</f>
        <v>#N/A</v>
      </c>
      <c r="AK119" s="97" t="e">
        <f ca="true">+IF(AND(ISNUMBER(OFFSET('Sanitation Data'!$G$4,0,10*ROW('Sanitation Data'!G113))),'Data Summary'!CZ119="Yes"),100-OFFSET('Sanitation Data'!$G$4,0,10*ROW('Sanitation Data'!G113)),NA())</f>
        <v>#N/A</v>
      </c>
      <c r="AL119" s="97" t="e">
        <f ca="true">+IF(AND(ISNUMBER(OFFSET('Sanitation Data'!$G$6,0,10*ROW('Sanitation Data'!G113))),'Data Summary'!DA119="Yes"),OFFSET('Sanitation Data'!$G$6,0,10*ROW('Sanitation Data'!G113)),NA())</f>
        <v>#N/A</v>
      </c>
      <c r="AM119" s="97" t="e">
        <f ca="true">+IF(AND(ISNUMBER(OFFSET('Sanitation Data'!$G$10,0,10*ROW('Sanitation Data'!G113))),'Data Summary'!DB119="Yes"),OFFSET('Sanitation Data'!$G$10,0,10*ROW('Sanitation Data'!G113)),NA())</f>
        <v>#N/A</v>
      </c>
      <c r="AN119" s="97" t="e">
        <f ca="true">+IF(AND(ISNUMBER(OFFSET('Sanitation Data'!$G$11,0,10*ROW('Sanitation Data'!G113))),'Data Summary'!DC119="Yes"),OFFSET('Sanitation Data'!$G$11,0,10*ROW('Sanitation Data'!G113)),NA())</f>
        <v>#N/A</v>
      </c>
      <c r="AO119" s="97" t="e">
        <f ca="true">+IF(AND(ISNUMBER(OFFSET('Sanitation Data'!$G$12,0,10*ROW('Sanitation Data'!G113))),'Data Summary'!DD119="Yes"),OFFSET('Sanitation Data'!$G$12,0,10*ROW('Sanitation Data'!G113)),NA())</f>
        <v>#N/A</v>
      </c>
      <c r="AP119" s="97" t="e">
        <f ca="true">+IF(AND(ISNUMBER(OFFSET('Sanitation Data'!$H$4,0,10*ROW('Sanitation Data'!H113))),'Data Summary'!DE119="Yes"),100-OFFSET('Sanitation Data'!$H$4,0,10*ROW('Sanitation Data'!H113)),NA())</f>
        <v>#N/A</v>
      </c>
      <c r="AQ119" s="97" t="e">
        <f ca="true">+IF(AND(ISNUMBER(OFFSET('Sanitation Data'!$H$6,0,10*ROW('Sanitation Data'!H113))),'Data Summary'!DF119="Yes"),OFFSET('Sanitation Data'!$H$6,0,10*ROW('Sanitation Data'!H113)),NA())</f>
        <v>#N/A</v>
      </c>
      <c r="AR119" s="97" t="e">
        <f ca="true">+IF(AND(ISNUMBER(OFFSET('Sanitation Data'!$H$10,0,10*ROW('Sanitation Data'!H113))),'Data Summary'!DG119="Yes"),OFFSET('Sanitation Data'!$H$10,0,10*ROW('Sanitation Data'!H113)),NA())</f>
        <v>#N/A</v>
      </c>
      <c r="AS119" s="97" t="e">
        <f ca="true">+IF(AND(ISNUMBER(OFFSET('Sanitation Data'!$H$11,0,10*ROW('Sanitation Data'!H113))),'Data Summary'!DH119="Yes"),OFFSET('Sanitation Data'!$H$11,0,10*ROW('Sanitation Data'!H113)),NA())</f>
        <v>#N/A</v>
      </c>
      <c r="AT119" s="97" t="e">
        <f ca="true">+IF(AND(ISNUMBER(OFFSET('Sanitation Data'!$H$12,0,10*ROW('Sanitation Data'!H113))),'Data Summary'!DI119="Yes"),OFFSET('Sanitation Data'!$H$12,0,10*ROW('Sanitation Data'!H113)),NA())</f>
        <v>#N/A</v>
      </c>
      <c r="AU119" s="97" t="e">
        <f ca="true">+IF(AND(ISNUMBER(OFFSET('Sanitation Data'!$I$4,0,10*ROW('Sanitation Data'!I113))),'Data Summary'!DJ119="Yes"),100-OFFSET('Sanitation Data'!$I$4,0,10*ROW('Sanitation Data'!I113)),NA())</f>
        <v>#N/A</v>
      </c>
      <c r="AV119" s="97" t="e">
        <f ca="true">+IF(AND(ISNUMBER(OFFSET('Sanitation Data'!$I$6,0,10*ROW('Sanitation Data'!I113))),'Data Summary'!DK119="Yes"),OFFSET('Sanitation Data'!$I$6,0,10*ROW('Sanitation Data'!I113)),NA())</f>
        <v>#N/A</v>
      </c>
      <c r="AW119" s="97" t="e">
        <f ca="true">+IF(AND(ISNUMBER(OFFSET('Sanitation Data'!$I$10,0,10*ROW('Sanitation Data'!I113))),'Data Summary'!DL119="Yes"),OFFSET('Sanitation Data'!$I$10,0,10*ROW('Sanitation Data'!I113)),NA())</f>
        <v>#N/A</v>
      </c>
      <c r="AX119" s="97" t="e">
        <f ca="true">+IF(AND(ISNUMBER(OFFSET('Sanitation Data'!$I$11,0,10*ROW('Sanitation Data'!I113))),'Data Summary'!DM119="Yes"),OFFSET('Sanitation Data'!$I$11,0,10*ROW('Sanitation Data'!I113)),NA())</f>
        <v>#N/A</v>
      </c>
      <c r="AY119" s="97" t="e">
        <f ca="true">+IF(AND(ISNUMBER(OFFSET('Sanitation Data'!$I$12,0,10*ROW('Sanitation Data'!I113))),'Data Summary'!DN119="Yes"),OFFSET('Sanitation Data'!$I$12,0,10*ROW('Sanitation Data'!I113)),NA())</f>
        <v>#N/A</v>
      </c>
      <c r="AZ119" s="98" t="e">
        <f ca="true">+IF(AND(ISNUMBER(OFFSET('Hygiene Data'!$D$5,0,10*ROW('Hygiene Data'!D113))),'Data Summary'!DO119="Yes"),OFFSET('Hygiene Data'!$D$5,0,10*ROW('Hygiene Data'!D113)),NA())</f>
        <v>#N/A</v>
      </c>
      <c r="BA119" s="98" t="e">
        <f ca="true">+IF(AND(ISNUMBER(OFFSET('Hygiene Data'!$D$7,0,10*ROW('Hygiene Data'!D113))),'Data Summary'!DP119="Yes"),OFFSET('Hygiene Data'!$D$7,0,10*ROW('Hygiene Data'!D113)),NA())</f>
        <v>#N/A</v>
      </c>
      <c r="BB119" s="98" t="e">
        <f ca="true">+IF(AND(ISNUMBER(OFFSET('Hygiene Data'!$D$9,0,10*ROW('Hygiene Data'!D113))),'Data Summary'!DQ119="Yes"),OFFSET('Hygiene Data'!$D$9,0,10*ROW('Hygiene Data'!D113)),NA())</f>
        <v>#N/A</v>
      </c>
      <c r="BC119" s="98" t="e">
        <f ca="true">+IF(AND(ISNUMBER(OFFSET('Hygiene Data'!$E$5,0,10*ROW('Hygiene Data'!E113))),'Data Summary'!DR119="Yes"),OFFSET('Hygiene Data'!$E$5,0,10*ROW('Hygiene Data'!E113)),NA())</f>
        <v>#N/A</v>
      </c>
      <c r="BD119" s="98" t="e">
        <f ca="true">+IF(AND(ISNUMBER(OFFSET('Hygiene Data'!$E$7,0,10*ROW('Hygiene Data'!E113))),'Data Summary'!DS119="Yes"),OFFSET('Hygiene Data'!$E$7,0,10*ROW('Hygiene Data'!E113)),NA())</f>
        <v>#N/A</v>
      </c>
      <c r="BE119" s="98" t="e">
        <f ca="true">+IF(AND(ISNUMBER(OFFSET('Hygiene Data'!$E$9,0,10*ROW('Hygiene Data'!E113))),'Data Summary'!DT119="Yes"),OFFSET('Hygiene Data'!$E$9,0,10*ROW('Hygiene Data'!E113)),NA())</f>
        <v>#N/A</v>
      </c>
      <c r="BF119" s="98" t="e">
        <f ca="true">+IF(AND(ISNUMBER(OFFSET('Hygiene Data'!$F$5,0,10*ROW('Hygiene Data'!F113))),'Data Summary'!DU119="Yes"),OFFSET('Hygiene Data'!$F$5,0,10*ROW('Hygiene Data'!F113)),NA())</f>
        <v>#N/A</v>
      </c>
      <c r="BG119" s="98" t="e">
        <f ca="true">+IF(AND(ISNUMBER(OFFSET('Hygiene Data'!$F$7,0,10*ROW('Hygiene Data'!F113))),'Data Summary'!DV119="Yes"),OFFSET('Hygiene Data'!$F$7,0,10*ROW('Hygiene Data'!F113)),NA())</f>
        <v>#N/A</v>
      </c>
      <c r="BH119" s="98" t="e">
        <f ca="true">+IF(AND(ISNUMBER(OFFSET('Hygiene Data'!$F$9,0,10*ROW('Hygiene Data'!F113))),'Data Summary'!DW119="Yes"),OFFSET('Hygiene Data'!$F$9,0,10*ROW('Hygiene Data'!F113)),NA())</f>
        <v>#N/A</v>
      </c>
      <c r="BI119" s="98" t="e">
        <f ca="true">+IF(AND(ISNUMBER(OFFSET('Hygiene Data'!$G$5,0,10*ROW('Hygiene Data'!G113))),'Data Summary'!DX119="Yes"),OFFSET('Hygiene Data'!$G$5,0,10*ROW('Hygiene Data'!G113)),NA())</f>
        <v>#N/A</v>
      </c>
      <c r="BJ119" s="98" t="e">
        <f ca="true">+IF(AND(ISNUMBER(OFFSET('Hygiene Data'!$G$7,0,10*ROW('Hygiene Data'!G113))),'Data Summary'!DY119="Yes"),OFFSET('Hygiene Data'!$G$7,0,10*ROW('Hygiene Data'!G113)),NA())</f>
        <v>#N/A</v>
      </c>
      <c r="BK119" s="98" t="e">
        <f ca="true">+IF(AND(ISNUMBER(OFFSET('Hygiene Data'!$G$9,0,10*ROW('Hygiene Data'!G113))),'Data Summary'!DZ119="Yes"),OFFSET('Hygiene Data'!$G$9,0,10*ROW('Hygiene Data'!G113)),NA())</f>
        <v>#N/A</v>
      </c>
      <c r="BL119" s="98" t="e">
        <f ca="true">+IF(AND(ISNUMBER(OFFSET('Hygiene Data'!$H$5,0,10*ROW('Hygiene Data'!H113))),'Data Summary'!EA119="Yes"),OFFSET('Hygiene Data'!$H$5,0,10*ROW('Hygiene Data'!H113)),NA())</f>
        <v>#N/A</v>
      </c>
      <c r="BM119" s="98" t="e">
        <f ca="true">+IF(AND(ISNUMBER(OFFSET('Hygiene Data'!$H$7,0,10*ROW('Hygiene Data'!H113))),'Data Summary'!EB119="Yes"),OFFSET('Hygiene Data'!$H$7,0,10*ROW('Hygiene Data'!H113)),NA())</f>
        <v>#N/A</v>
      </c>
      <c r="BN119" s="98" t="e">
        <f ca="true">+IF(AND(ISNUMBER(OFFSET('Hygiene Data'!$H$9,0,10*ROW('Hygiene Data'!H113))),'Data Summary'!EC119="Yes"),OFFSET('Hygiene Data'!$H$9,0,10*ROW('Hygiene Data'!H113)),NA())</f>
        <v>#N/A</v>
      </c>
      <c r="BO119" s="98" t="e">
        <f ca="true">+IF(AND(ISNUMBER(OFFSET('Hygiene Data'!$I$5,0,10*ROW('Hygiene Data'!I113))),'Data Summary'!ED119="Yes"),OFFSET('Hygiene Data'!$I$5,0,10*ROW('Hygiene Data'!I113)),NA())</f>
        <v>#N/A</v>
      </c>
      <c r="BP119" s="98" t="e">
        <f ca="true">+IF(AND(ISNUMBER(OFFSET('Hygiene Data'!$I$7,0,10*ROW('Hygiene Data'!I113))),'Data Summary'!EE119="Yes"),OFFSET('Hygiene Data'!$I$7,0,10*ROW('Hygiene Data'!I113)),NA())</f>
        <v>#N/A</v>
      </c>
      <c r="BQ119" s="98" t="e">
        <f ca="true">+IF(AND(ISNUMBER(OFFSET('Hygiene Data'!$I$9,0,10*ROW('Hygiene Data'!I113))),'Data Summary'!EF119="Yes"),OFFSET('Hygiene Data'!$I$9,0,10*ROW('Hygiene Data'!I113)),NA())</f>
        <v>#N/A</v>
      </c>
    </row>
    <row xmlns:x14ac="http://schemas.microsoft.com/office/spreadsheetml/2009/9/ac" r="120" x14ac:dyDescent="0.2">
      <c r="A120" s="339" t="e">
        <f ca="true">+RIGHT('Data Summary'!A120,LEN('Data Summary'!A120)-9)</f>
        <v>#VALUE!</v>
      </c>
      <c r="B120" s="36" t="str">
        <f ca="true">+IF(ISTEXT('Data Summary'!B120),'Data Summary'!B120,"")</f>
        <v/>
      </c>
      <c r="C120" s="338" t="e">
        <f ca="true">+VALUE('Data Summary'!C120)</f>
        <v>#VALUE!</v>
      </c>
      <c r="D120" s="96" t="e">
        <f ca="true">+IF(AND(ISNUMBER(OFFSET('Water Data'!$D$4,0,10*ROW('Water Data'!D114))),'Data Summary'!BS120="Yes"),100-OFFSET('Water Data'!$D$4,0,10*ROW('Water Data'!D114)),NA())</f>
        <v>#N/A</v>
      </c>
      <c r="E120" s="96" t="e">
        <f ca="true">+IF(AND(ISNUMBER(OFFSET('Water Data'!$D$6,0,10*ROW('Water Data'!D114))),'Data Summary'!BT120="Yes"),OFFSET('Water Data'!$D$6,0,10*ROW('Water Data'!D114)),NA())</f>
        <v>#N/A</v>
      </c>
      <c r="F120" s="96" t="e">
        <f ca="true">+IF(AND(ISNUMBER(OFFSET('Water Data'!$D$9,0,10*ROW('Water Data'!D114))),'Data Summary'!BU120="Yes"),OFFSET('Water Data'!$D$9,0,10*ROW('Water Data'!D114)),NA())</f>
        <v>#N/A</v>
      </c>
      <c r="G120" s="96" t="e">
        <f ca="true">+IF(AND(ISNUMBER(OFFSET('Water Data'!$E$4,0,10*ROW('Water Data'!E114))),'Data Summary'!BV120="Yes"),100-OFFSET('Water Data'!$E$4,0,10*ROW('Water Data'!E114)),NA())</f>
        <v>#N/A</v>
      </c>
      <c r="H120" s="96" t="e">
        <f ca="true">+IF(AND(ISNUMBER(OFFSET('Water Data'!$E$6,0,10*ROW('Water Data'!E114))),'Data Summary'!BW120="Yes"),OFFSET('Water Data'!$E$6,0,10*ROW('Water Data'!E114)),NA())</f>
        <v>#N/A</v>
      </c>
      <c r="I120" s="96" t="e">
        <f ca="true">+IF(AND(ISNUMBER(OFFSET('Water Data'!$E$9,0,10*ROW('Water Data'!E114))),'Data Summary'!BX120="Yes"),OFFSET('Water Data'!$E$9,0,10*ROW('Water Data'!E114)),NA())</f>
        <v>#N/A</v>
      </c>
      <c r="J120" s="96" t="e">
        <f ca="true">+IF(AND(ISNUMBER(OFFSET('Water Data'!$F$4,0,10*ROW('Water Data'!F114))),'Data Summary'!BY120="Yes"),100-OFFSET('Water Data'!$F$4,0,10*ROW('Water Data'!F114)),NA())</f>
        <v>#N/A</v>
      </c>
      <c r="K120" s="96" t="e">
        <f ca="true">+IF(AND(ISNUMBER(OFFSET('Water Data'!$F$6,0,10*ROW('Water Data'!F114))),'Data Summary'!BZ120="Yes"),OFFSET('Water Data'!$F$6,0,10*ROW('Water Data'!F114)),NA())</f>
        <v>#N/A</v>
      </c>
      <c r="L120" s="96" t="e">
        <f ca="true">+IF(AND(ISNUMBER(OFFSET('Water Data'!$F$9,0,10*ROW('Water Data'!F114))),'Data Summary'!CA120="Yes"),OFFSET('Water Data'!$F$9,0,10*ROW('Water Data'!F114)),NA())</f>
        <v>#N/A</v>
      </c>
      <c r="M120" s="96" t="e">
        <f ca="true">+IF(AND(ISNUMBER(OFFSET('Water Data'!$G$4,0,10*ROW('Water Data'!G114))),'Data Summary'!CB120="Yes"),100-OFFSET('Water Data'!$G$4,0,10*ROW('Water Data'!G114)),NA())</f>
        <v>#N/A</v>
      </c>
      <c r="N120" s="96" t="e">
        <f ca="true">+IF(AND(ISNUMBER(OFFSET('Water Data'!$G$6,0,10*ROW('Water Data'!G114))),'Data Summary'!CC120="Yes"),OFFSET('Water Data'!$G$6,0,10*ROW('Water Data'!G114)),NA())</f>
        <v>#N/A</v>
      </c>
      <c r="O120" s="96" t="e">
        <f ca="true">+IF(AND(ISNUMBER(OFFSET('Water Data'!$G$9,0,10*ROW('Water Data'!G114))),'Data Summary'!CD120="Yes"),OFFSET('Water Data'!$G$9,0,10*ROW('Water Data'!G114)),NA())</f>
        <v>#N/A</v>
      </c>
      <c r="P120" s="96" t="e">
        <f ca="true">+IF(AND(ISNUMBER(OFFSET('Water Data'!$H$4,0,10*ROW('Water Data'!H114))),'Data Summary'!CE120="Yes"),100-OFFSET('Water Data'!$H$4,0,10*ROW('Water Data'!H114)),NA())</f>
        <v>#N/A</v>
      </c>
      <c r="Q120" s="96" t="e">
        <f ca="true">+IF(AND(ISNUMBER(OFFSET('Water Data'!$H$6,0,10*ROW('Water Data'!H114))),'Data Summary'!CF120="Yes"),OFFSET('Water Data'!$H$6,0,10*ROW('Water Data'!H114)),NA())</f>
        <v>#N/A</v>
      </c>
      <c r="R120" s="96" t="e">
        <f ca="true">+IF(AND(ISNUMBER(OFFSET('Water Data'!$H$9,0,10*ROW('Water Data'!H114))),'Data Summary'!CG120="Yes"),OFFSET('Water Data'!$H$9,0,10*ROW('Water Data'!H114)),NA())</f>
        <v>#N/A</v>
      </c>
      <c r="S120" s="96" t="e">
        <f ca="true">+IF(AND(ISNUMBER(OFFSET('Water Data'!$I$4,0,10*ROW('Water Data'!I114))),'Data Summary'!CH120="Yes"),100-OFFSET('Water Data'!$I$4,0,10*ROW('Water Data'!I114)),NA())</f>
        <v>#N/A</v>
      </c>
      <c r="T120" s="96" t="e">
        <f ca="true">+IF(AND(ISNUMBER(OFFSET('Water Data'!$I$6,0,10*ROW('Water Data'!I114))),'Data Summary'!CI120="Yes"),OFFSET('Water Data'!$I$6,0,10*ROW('Water Data'!I114)),NA())</f>
        <v>#N/A</v>
      </c>
      <c r="U120" s="96" t="e">
        <f ca="true">+IF(AND(ISNUMBER(OFFSET('Water Data'!$I$9,0,10*ROW('Water Data'!I114))),'Data Summary'!CJ120="Yes"),OFFSET('Water Data'!$I$9,0,10*ROW('Water Data'!I114)),NA())</f>
        <v>#N/A</v>
      </c>
      <c r="V120" s="97" t="e">
        <f ca="true">+IF(AND(ISNUMBER(OFFSET('Sanitation Data'!$D$4,0,10*ROW('Sanitation Data'!D114))),'Data Summary'!CK120="Yes"),100-OFFSET('Sanitation Data'!$D$4,0,10*ROW('Sanitation Data'!D114)),NA())</f>
        <v>#N/A</v>
      </c>
      <c r="W120" s="97" t="e">
        <f ca="true">+IF(AND(ISNUMBER(OFFSET('Sanitation Data'!$D$6,0,10*ROW('Sanitation Data'!D114))),'Data Summary'!CL120="Yes"),OFFSET('Sanitation Data'!$D$6,0,10*ROW('Sanitation Data'!D114)),NA())</f>
        <v>#N/A</v>
      </c>
      <c r="X120" s="97" t="e">
        <f ca="true">+IF(AND(ISNUMBER(OFFSET('Sanitation Data'!$D$10,0,10*ROW('Sanitation Data'!D114))),'Data Summary'!CM120="Yes"),OFFSET('Sanitation Data'!$D$10,0,10*ROW('Sanitation Data'!D114)),NA())</f>
        <v>#N/A</v>
      </c>
      <c r="Y120" s="97" t="e">
        <f ca="true">+IF(AND(ISNUMBER(OFFSET('Sanitation Data'!$D$11,0,10*ROW('Sanitation Data'!D114))),'Data Summary'!CN120="Yes"),OFFSET('Sanitation Data'!$D$11,0,10*ROW('Sanitation Data'!D114)),NA())</f>
        <v>#N/A</v>
      </c>
      <c r="Z120" s="97" t="e">
        <f ca="true">+IF(AND(ISNUMBER(OFFSET('Sanitation Data'!$D$12,0,10*ROW('Sanitation Data'!D114))),'Data Summary'!CO120="Yes"),OFFSET('Sanitation Data'!$D$12,0,10*ROW('Sanitation Data'!D114)),NA())</f>
        <v>#N/A</v>
      </c>
      <c r="AA120" s="97" t="e">
        <f ca="true">+IF(AND(ISNUMBER(OFFSET('Sanitation Data'!$E$4,0,10*ROW('Sanitation Data'!E114))),'Data Summary'!CP120="Yes"),100-OFFSET('Sanitation Data'!$E$4,0,10*ROW('Sanitation Data'!E114)),NA())</f>
        <v>#N/A</v>
      </c>
      <c r="AB120" s="97" t="e">
        <f ca="true">+IF(AND(ISNUMBER(OFFSET('Sanitation Data'!$E$6,0,10*ROW('Sanitation Data'!E114))),'Data Summary'!CQ120="Yes"),OFFSET('Sanitation Data'!$E$6,0,10*ROW('Sanitation Data'!E114)),NA())</f>
        <v>#N/A</v>
      </c>
      <c r="AC120" s="97" t="e">
        <f ca="true">+IF(AND(ISNUMBER(OFFSET('Sanitation Data'!$E$10,0,10*ROW('Sanitation Data'!E114))),'Data Summary'!CR120="Yes"),OFFSET('Sanitation Data'!$E$10,0,10*ROW('Sanitation Data'!E114)),NA())</f>
        <v>#N/A</v>
      </c>
      <c r="AD120" s="97" t="e">
        <f ca="true">+IF(AND(ISNUMBER(OFFSET('Sanitation Data'!$E$11,0,10*ROW('Sanitation Data'!E114))),'Data Summary'!CS120="Yes"),OFFSET('Sanitation Data'!$E$11,0,10*ROW('Sanitation Data'!E114)),NA())</f>
        <v>#N/A</v>
      </c>
      <c r="AE120" s="97" t="e">
        <f ca="true">+IF(AND(ISNUMBER(OFFSET('Sanitation Data'!$E$12,0,10*ROW('Sanitation Data'!E114))),'Data Summary'!CT120="Yes"),OFFSET('Sanitation Data'!$E$12,0,10*ROW('Sanitation Data'!E114)),NA())</f>
        <v>#N/A</v>
      </c>
      <c r="AF120" s="97" t="e">
        <f ca="true">+IF(AND(ISNUMBER(OFFSET('Sanitation Data'!$F$4,0,10*ROW('Sanitation Data'!F114))),'Data Summary'!CU120="Yes"),100-OFFSET('Sanitation Data'!$F$4,0,10*ROW('Sanitation Data'!F114)),NA())</f>
        <v>#N/A</v>
      </c>
      <c r="AG120" s="97" t="e">
        <f ca="true">+IF(AND(ISNUMBER(OFFSET('Sanitation Data'!$F$6,0,10*ROW('Sanitation Data'!F114))),'Data Summary'!CV120="Yes"),OFFSET('Sanitation Data'!$F$6,0,10*ROW('Sanitation Data'!F114)),NA())</f>
        <v>#N/A</v>
      </c>
      <c r="AH120" s="97" t="e">
        <f ca="true">+IF(AND(ISNUMBER(OFFSET('Sanitation Data'!$F$10,0,10*ROW('Sanitation Data'!F114))),'Data Summary'!CW120="Yes"),OFFSET('Sanitation Data'!$F$10,0,10*ROW('Sanitation Data'!F114)),NA())</f>
        <v>#N/A</v>
      </c>
      <c r="AI120" s="97" t="e">
        <f ca="true">+IF(AND(ISNUMBER(OFFSET('Sanitation Data'!$F$11,0,10*ROW('Sanitation Data'!F114))),'Data Summary'!CX120="Yes"),OFFSET('Sanitation Data'!$F$11,0,10*ROW('Sanitation Data'!F114)),NA())</f>
        <v>#N/A</v>
      </c>
      <c r="AJ120" s="97" t="e">
        <f ca="true">+IF(AND(ISNUMBER(OFFSET('Sanitation Data'!$F$12,0,10*ROW('Sanitation Data'!F114))),'Data Summary'!CY120="Yes"),OFFSET('Sanitation Data'!$F$12,0,10*ROW('Sanitation Data'!F114)),NA())</f>
        <v>#N/A</v>
      </c>
      <c r="AK120" s="97" t="e">
        <f ca="true">+IF(AND(ISNUMBER(OFFSET('Sanitation Data'!$G$4,0,10*ROW('Sanitation Data'!G114))),'Data Summary'!CZ120="Yes"),100-OFFSET('Sanitation Data'!$G$4,0,10*ROW('Sanitation Data'!G114)),NA())</f>
        <v>#N/A</v>
      </c>
      <c r="AL120" s="97" t="e">
        <f ca="true">+IF(AND(ISNUMBER(OFFSET('Sanitation Data'!$G$6,0,10*ROW('Sanitation Data'!G114))),'Data Summary'!DA120="Yes"),OFFSET('Sanitation Data'!$G$6,0,10*ROW('Sanitation Data'!G114)),NA())</f>
        <v>#N/A</v>
      </c>
      <c r="AM120" s="97" t="e">
        <f ca="true">+IF(AND(ISNUMBER(OFFSET('Sanitation Data'!$G$10,0,10*ROW('Sanitation Data'!G114))),'Data Summary'!DB120="Yes"),OFFSET('Sanitation Data'!$G$10,0,10*ROW('Sanitation Data'!G114)),NA())</f>
        <v>#N/A</v>
      </c>
      <c r="AN120" s="97" t="e">
        <f ca="true">+IF(AND(ISNUMBER(OFFSET('Sanitation Data'!$G$11,0,10*ROW('Sanitation Data'!G114))),'Data Summary'!DC120="Yes"),OFFSET('Sanitation Data'!$G$11,0,10*ROW('Sanitation Data'!G114)),NA())</f>
        <v>#N/A</v>
      </c>
      <c r="AO120" s="97" t="e">
        <f ca="true">+IF(AND(ISNUMBER(OFFSET('Sanitation Data'!$G$12,0,10*ROW('Sanitation Data'!G114))),'Data Summary'!DD120="Yes"),OFFSET('Sanitation Data'!$G$12,0,10*ROW('Sanitation Data'!G114)),NA())</f>
        <v>#N/A</v>
      </c>
      <c r="AP120" s="97" t="e">
        <f ca="true">+IF(AND(ISNUMBER(OFFSET('Sanitation Data'!$H$4,0,10*ROW('Sanitation Data'!H114))),'Data Summary'!DE120="Yes"),100-OFFSET('Sanitation Data'!$H$4,0,10*ROW('Sanitation Data'!H114)),NA())</f>
        <v>#N/A</v>
      </c>
      <c r="AQ120" s="97" t="e">
        <f ca="true">+IF(AND(ISNUMBER(OFFSET('Sanitation Data'!$H$6,0,10*ROW('Sanitation Data'!H114))),'Data Summary'!DF120="Yes"),OFFSET('Sanitation Data'!$H$6,0,10*ROW('Sanitation Data'!H114)),NA())</f>
        <v>#N/A</v>
      </c>
      <c r="AR120" s="97" t="e">
        <f ca="true">+IF(AND(ISNUMBER(OFFSET('Sanitation Data'!$H$10,0,10*ROW('Sanitation Data'!H114))),'Data Summary'!DG120="Yes"),OFFSET('Sanitation Data'!$H$10,0,10*ROW('Sanitation Data'!H114)),NA())</f>
        <v>#N/A</v>
      </c>
      <c r="AS120" s="97" t="e">
        <f ca="true">+IF(AND(ISNUMBER(OFFSET('Sanitation Data'!$H$11,0,10*ROW('Sanitation Data'!H114))),'Data Summary'!DH120="Yes"),OFFSET('Sanitation Data'!$H$11,0,10*ROW('Sanitation Data'!H114)),NA())</f>
        <v>#N/A</v>
      </c>
      <c r="AT120" s="97" t="e">
        <f ca="true">+IF(AND(ISNUMBER(OFFSET('Sanitation Data'!$H$12,0,10*ROW('Sanitation Data'!H114))),'Data Summary'!DI120="Yes"),OFFSET('Sanitation Data'!$H$12,0,10*ROW('Sanitation Data'!H114)),NA())</f>
        <v>#N/A</v>
      </c>
      <c r="AU120" s="97" t="e">
        <f ca="true">+IF(AND(ISNUMBER(OFFSET('Sanitation Data'!$I$4,0,10*ROW('Sanitation Data'!I114))),'Data Summary'!DJ120="Yes"),100-OFFSET('Sanitation Data'!$I$4,0,10*ROW('Sanitation Data'!I114)),NA())</f>
        <v>#N/A</v>
      </c>
      <c r="AV120" s="97" t="e">
        <f ca="true">+IF(AND(ISNUMBER(OFFSET('Sanitation Data'!$I$6,0,10*ROW('Sanitation Data'!I114))),'Data Summary'!DK120="Yes"),OFFSET('Sanitation Data'!$I$6,0,10*ROW('Sanitation Data'!I114)),NA())</f>
        <v>#N/A</v>
      </c>
      <c r="AW120" s="97" t="e">
        <f ca="true">+IF(AND(ISNUMBER(OFFSET('Sanitation Data'!$I$10,0,10*ROW('Sanitation Data'!I114))),'Data Summary'!DL120="Yes"),OFFSET('Sanitation Data'!$I$10,0,10*ROW('Sanitation Data'!I114)),NA())</f>
        <v>#N/A</v>
      </c>
      <c r="AX120" s="97" t="e">
        <f ca="true">+IF(AND(ISNUMBER(OFFSET('Sanitation Data'!$I$11,0,10*ROW('Sanitation Data'!I114))),'Data Summary'!DM120="Yes"),OFFSET('Sanitation Data'!$I$11,0,10*ROW('Sanitation Data'!I114)),NA())</f>
        <v>#N/A</v>
      </c>
      <c r="AY120" s="97" t="e">
        <f ca="true">+IF(AND(ISNUMBER(OFFSET('Sanitation Data'!$I$12,0,10*ROW('Sanitation Data'!I114))),'Data Summary'!DN120="Yes"),OFFSET('Sanitation Data'!$I$12,0,10*ROW('Sanitation Data'!I114)),NA())</f>
        <v>#N/A</v>
      </c>
      <c r="AZ120" s="98" t="e">
        <f ca="true">+IF(AND(ISNUMBER(OFFSET('Hygiene Data'!$D$5,0,10*ROW('Hygiene Data'!D114))),'Data Summary'!DO120="Yes"),OFFSET('Hygiene Data'!$D$5,0,10*ROW('Hygiene Data'!D114)),NA())</f>
        <v>#N/A</v>
      </c>
      <c r="BA120" s="98" t="e">
        <f ca="true">+IF(AND(ISNUMBER(OFFSET('Hygiene Data'!$D$7,0,10*ROW('Hygiene Data'!D114))),'Data Summary'!DP120="Yes"),OFFSET('Hygiene Data'!$D$7,0,10*ROW('Hygiene Data'!D114)),NA())</f>
        <v>#N/A</v>
      </c>
      <c r="BB120" s="98" t="e">
        <f ca="true">+IF(AND(ISNUMBER(OFFSET('Hygiene Data'!$D$9,0,10*ROW('Hygiene Data'!D114))),'Data Summary'!DQ120="Yes"),OFFSET('Hygiene Data'!$D$9,0,10*ROW('Hygiene Data'!D114)),NA())</f>
        <v>#N/A</v>
      </c>
      <c r="BC120" s="98" t="e">
        <f ca="true">+IF(AND(ISNUMBER(OFFSET('Hygiene Data'!$E$5,0,10*ROW('Hygiene Data'!E114))),'Data Summary'!DR120="Yes"),OFFSET('Hygiene Data'!$E$5,0,10*ROW('Hygiene Data'!E114)),NA())</f>
        <v>#N/A</v>
      </c>
      <c r="BD120" s="98" t="e">
        <f ca="true">+IF(AND(ISNUMBER(OFFSET('Hygiene Data'!$E$7,0,10*ROW('Hygiene Data'!E114))),'Data Summary'!DS120="Yes"),OFFSET('Hygiene Data'!$E$7,0,10*ROW('Hygiene Data'!E114)),NA())</f>
        <v>#N/A</v>
      </c>
      <c r="BE120" s="98" t="e">
        <f ca="true">+IF(AND(ISNUMBER(OFFSET('Hygiene Data'!$E$9,0,10*ROW('Hygiene Data'!E114))),'Data Summary'!DT120="Yes"),OFFSET('Hygiene Data'!$E$9,0,10*ROW('Hygiene Data'!E114)),NA())</f>
        <v>#N/A</v>
      </c>
      <c r="BF120" s="98" t="e">
        <f ca="true">+IF(AND(ISNUMBER(OFFSET('Hygiene Data'!$F$5,0,10*ROW('Hygiene Data'!F114))),'Data Summary'!DU120="Yes"),OFFSET('Hygiene Data'!$F$5,0,10*ROW('Hygiene Data'!F114)),NA())</f>
        <v>#N/A</v>
      </c>
      <c r="BG120" s="98" t="e">
        <f ca="true">+IF(AND(ISNUMBER(OFFSET('Hygiene Data'!$F$7,0,10*ROW('Hygiene Data'!F114))),'Data Summary'!DV120="Yes"),OFFSET('Hygiene Data'!$F$7,0,10*ROW('Hygiene Data'!F114)),NA())</f>
        <v>#N/A</v>
      </c>
      <c r="BH120" s="98" t="e">
        <f ca="true">+IF(AND(ISNUMBER(OFFSET('Hygiene Data'!$F$9,0,10*ROW('Hygiene Data'!F114))),'Data Summary'!DW120="Yes"),OFFSET('Hygiene Data'!$F$9,0,10*ROW('Hygiene Data'!F114)),NA())</f>
        <v>#N/A</v>
      </c>
      <c r="BI120" s="98" t="e">
        <f ca="true">+IF(AND(ISNUMBER(OFFSET('Hygiene Data'!$G$5,0,10*ROW('Hygiene Data'!G114))),'Data Summary'!DX120="Yes"),OFFSET('Hygiene Data'!$G$5,0,10*ROW('Hygiene Data'!G114)),NA())</f>
        <v>#N/A</v>
      </c>
      <c r="BJ120" s="98" t="e">
        <f ca="true">+IF(AND(ISNUMBER(OFFSET('Hygiene Data'!$G$7,0,10*ROW('Hygiene Data'!G114))),'Data Summary'!DY120="Yes"),OFFSET('Hygiene Data'!$G$7,0,10*ROW('Hygiene Data'!G114)),NA())</f>
        <v>#N/A</v>
      </c>
      <c r="BK120" s="98" t="e">
        <f ca="true">+IF(AND(ISNUMBER(OFFSET('Hygiene Data'!$G$9,0,10*ROW('Hygiene Data'!G114))),'Data Summary'!DZ120="Yes"),OFFSET('Hygiene Data'!$G$9,0,10*ROW('Hygiene Data'!G114)),NA())</f>
        <v>#N/A</v>
      </c>
      <c r="BL120" s="98" t="e">
        <f ca="true">+IF(AND(ISNUMBER(OFFSET('Hygiene Data'!$H$5,0,10*ROW('Hygiene Data'!H114))),'Data Summary'!EA120="Yes"),OFFSET('Hygiene Data'!$H$5,0,10*ROW('Hygiene Data'!H114)),NA())</f>
        <v>#N/A</v>
      </c>
      <c r="BM120" s="98" t="e">
        <f ca="true">+IF(AND(ISNUMBER(OFFSET('Hygiene Data'!$H$7,0,10*ROW('Hygiene Data'!H114))),'Data Summary'!EB120="Yes"),OFFSET('Hygiene Data'!$H$7,0,10*ROW('Hygiene Data'!H114)),NA())</f>
        <v>#N/A</v>
      </c>
      <c r="BN120" s="98" t="e">
        <f ca="true">+IF(AND(ISNUMBER(OFFSET('Hygiene Data'!$H$9,0,10*ROW('Hygiene Data'!H114))),'Data Summary'!EC120="Yes"),OFFSET('Hygiene Data'!$H$9,0,10*ROW('Hygiene Data'!H114)),NA())</f>
        <v>#N/A</v>
      </c>
      <c r="BO120" s="98" t="e">
        <f ca="true">+IF(AND(ISNUMBER(OFFSET('Hygiene Data'!$I$5,0,10*ROW('Hygiene Data'!I114))),'Data Summary'!ED120="Yes"),OFFSET('Hygiene Data'!$I$5,0,10*ROW('Hygiene Data'!I114)),NA())</f>
        <v>#N/A</v>
      </c>
      <c r="BP120" s="98" t="e">
        <f ca="true">+IF(AND(ISNUMBER(OFFSET('Hygiene Data'!$I$7,0,10*ROW('Hygiene Data'!I114))),'Data Summary'!EE120="Yes"),OFFSET('Hygiene Data'!$I$7,0,10*ROW('Hygiene Data'!I114)),NA())</f>
        <v>#N/A</v>
      </c>
      <c r="BQ120" s="98" t="e">
        <f ca="true">+IF(AND(ISNUMBER(OFFSET('Hygiene Data'!$I$9,0,10*ROW('Hygiene Data'!I114))),'Data Summary'!EF120="Yes"),OFFSET('Hygiene Data'!$I$9,0,10*ROW('Hygiene Data'!I114)),NA())</f>
        <v>#N/A</v>
      </c>
    </row>
    <row xmlns:x14ac="http://schemas.microsoft.com/office/spreadsheetml/2009/9/ac" r="121" x14ac:dyDescent="0.2">
      <c r="A121" s="339" t="e">
        <f ca="true">+RIGHT('Data Summary'!A121,LEN('Data Summary'!A121)-9)</f>
        <v>#VALUE!</v>
      </c>
      <c r="B121" s="36" t="str">
        <f ca="true">+IF(ISTEXT('Data Summary'!B121),'Data Summary'!B121,"")</f>
        <v/>
      </c>
      <c r="C121" s="338" t="e">
        <f ca="true">+VALUE('Data Summary'!C121)</f>
        <v>#VALUE!</v>
      </c>
      <c r="D121" s="96" t="e">
        <f ca="true">+IF(AND(ISNUMBER(OFFSET('Water Data'!$D$4,0,10*ROW('Water Data'!D115))),'Data Summary'!BS121="Yes"),100-OFFSET('Water Data'!$D$4,0,10*ROW('Water Data'!D115)),NA())</f>
        <v>#N/A</v>
      </c>
      <c r="E121" s="96" t="e">
        <f ca="true">+IF(AND(ISNUMBER(OFFSET('Water Data'!$D$6,0,10*ROW('Water Data'!D115))),'Data Summary'!BT121="Yes"),OFFSET('Water Data'!$D$6,0,10*ROW('Water Data'!D115)),NA())</f>
        <v>#N/A</v>
      </c>
      <c r="F121" s="96" t="e">
        <f ca="true">+IF(AND(ISNUMBER(OFFSET('Water Data'!$D$9,0,10*ROW('Water Data'!D115))),'Data Summary'!BU121="Yes"),OFFSET('Water Data'!$D$9,0,10*ROW('Water Data'!D115)),NA())</f>
        <v>#N/A</v>
      </c>
      <c r="G121" s="96" t="e">
        <f ca="true">+IF(AND(ISNUMBER(OFFSET('Water Data'!$E$4,0,10*ROW('Water Data'!E115))),'Data Summary'!BV121="Yes"),100-OFFSET('Water Data'!$E$4,0,10*ROW('Water Data'!E115)),NA())</f>
        <v>#N/A</v>
      </c>
      <c r="H121" s="96" t="e">
        <f ca="true">+IF(AND(ISNUMBER(OFFSET('Water Data'!$E$6,0,10*ROW('Water Data'!E115))),'Data Summary'!BW121="Yes"),OFFSET('Water Data'!$E$6,0,10*ROW('Water Data'!E115)),NA())</f>
        <v>#N/A</v>
      </c>
      <c r="I121" s="96" t="e">
        <f ca="true">+IF(AND(ISNUMBER(OFFSET('Water Data'!$E$9,0,10*ROW('Water Data'!E115))),'Data Summary'!BX121="Yes"),OFFSET('Water Data'!$E$9,0,10*ROW('Water Data'!E115)),NA())</f>
        <v>#N/A</v>
      </c>
      <c r="J121" s="96" t="e">
        <f ca="true">+IF(AND(ISNUMBER(OFFSET('Water Data'!$F$4,0,10*ROW('Water Data'!F115))),'Data Summary'!BY121="Yes"),100-OFFSET('Water Data'!$F$4,0,10*ROW('Water Data'!F115)),NA())</f>
        <v>#N/A</v>
      </c>
      <c r="K121" s="96" t="e">
        <f ca="true">+IF(AND(ISNUMBER(OFFSET('Water Data'!$F$6,0,10*ROW('Water Data'!F115))),'Data Summary'!BZ121="Yes"),OFFSET('Water Data'!$F$6,0,10*ROW('Water Data'!F115)),NA())</f>
        <v>#N/A</v>
      </c>
      <c r="L121" s="96" t="e">
        <f ca="true">+IF(AND(ISNUMBER(OFFSET('Water Data'!$F$9,0,10*ROW('Water Data'!F115))),'Data Summary'!CA121="Yes"),OFFSET('Water Data'!$F$9,0,10*ROW('Water Data'!F115)),NA())</f>
        <v>#N/A</v>
      </c>
      <c r="M121" s="96" t="e">
        <f ca="true">+IF(AND(ISNUMBER(OFFSET('Water Data'!$G$4,0,10*ROW('Water Data'!G115))),'Data Summary'!CB121="Yes"),100-OFFSET('Water Data'!$G$4,0,10*ROW('Water Data'!G115)),NA())</f>
        <v>#N/A</v>
      </c>
      <c r="N121" s="96" t="e">
        <f ca="true">+IF(AND(ISNUMBER(OFFSET('Water Data'!$G$6,0,10*ROW('Water Data'!G115))),'Data Summary'!CC121="Yes"),OFFSET('Water Data'!$G$6,0,10*ROW('Water Data'!G115)),NA())</f>
        <v>#N/A</v>
      </c>
      <c r="O121" s="96" t="e">
        <f ca="true">+IF(AND(ISNUMBER(OFFSET('Water Data'!$G$9,0,10*ROW('Water Data'!G115))),'Data Summary'!CD121="Yes"),OFFSET('Water Data'!$G$9,0,10*ROW('Water Data'!G115)),NA())</f>
        <v>#N/A</v>
      </c>
      <c r="P121" s="96" t="e">
        <f ca="true">+IF(AND(ISNUMBER(OFFSET('Water Data'!$H$4,0,10*ROW('Water Data'!H115))),'Data Summary'!CE121="Yes"),100-OFFSET('Water Data'!$H$4,0,10*ROW('Water Data'!H115)),NA())</f>
        <v>#N/A</v>
      </c>
      <c r="Q121" s="96" t="e">
        <f ca="true">+IF(AND(ISNUMBER(OFFSET('Water Data'!$H$6,0,10*ROW('Water Data'!H115))),'Data Summary'!CF121="Yes"),OFFSET('Water Data'!$H$6,0,10*ROW('Water Data'!H115)),NA())</f>
        <v>#N/A</v>
      </c>
      <c r="R121" s="96" t="e">
        <f ca="true">+IF(AND(ISNUMBER(OFFSET('Water Data'!$H$9,0,10*ROW('Water Data'!H115))),'Data Summary'!CG121="Yes"),OFFSET('Water Data'!$H$9,0,10*ROW('Water Data'!H115)),NA())</f>
        <v>#N/A</v>
      </c>
      <c r="S121" s="96" t="e">
        <f ca="true">+IF(AND(ISNUMBER(OFFSET('Water Data'!$I$4,0,10*ROW('Water Data'!I115))),'Data Summary'!CH121="Yes"),100-OFFSET('Water Data'!$I$4,0,10*ROW('Water Data'!I115)),NA())</f>
        <v>#N/A</v>
      </c>
      <c r="T121" s="96" t="e">
        <f ca="true">+IF(AND(ISNUMBER(OFFSET('Water Data'!$I$6,0,10*ROW('Water Data'!I115))),'Data Summary'!CI121="Yes"),OFFSET('Water Data'!$I$6,0,10*ROW('Water Data'!I115)),NA())</f>
        <v>#N/A</v>
      </c>
      <c r="U121" s="96" t="e">
        <f ca="true">+IF(AND(ISNUMBER(OFFSET('Water Data'!$I$9,0,10*ROW('Water Data'!I115))),'Data Summary'!CJ121="Yes"),OFFSET('Water Data'!$I$9,0,10*ROW('Water Data'!I115)),NA())</f>
        <v>#N/A</v>
      </c>
      <c r="V121" s="97" t="e">
        <f ca="true">+IF(AND(ISNUMBER(OFFSET('Sanitation Data'!$D$4,0,10*ROW('Sanitation Data'!D115))),'Data Summary'!CK121="Yes"),100-OFFSET('Sanitation Data'!$D$4,0,10*ROW('Sanitation Data'!D115)),NA())</f>
        <v>#N/A</v>
      </c>
      <c r="W121" s="97" t="e">
        <f ca="true">+IF(AND(ISNUMBER(OFFSET('Sanitation Data'!$D$6,0,10*ROW('Sanitation Data'!D115))),'Data Summary'!CL121="Yes"),OFFSET('Sanitation Data'!$D$6,0,10*ROW('Sanitation Data'!D115)),NA())</f>
        <v>#N/A</v>
      </c>
      <c r="X121" s="97" t="e">
        <f ca="true">+IF(AND(ISNUMBER(OFFSET('Sanitation Data'!$D$10,0,10*ROW('Sanitation Data'!D115))),'Data Summary'!CM121="Yes"),OFFSET('Sanitation Data'!$D$10,0,10*ROW('Sanitation Data'!D115)),NA())</f>
        <v>#N/A</v>
      </c>
      <c r="Y121" s="97" t="e">
        <f ca="true">+IF(AND(ISNUMBER(OFFSET('Sanitation Data'!$D$11,0,10*ROW('Sanitation Data'!D115))),'Data Summary'!CN121="Yes"),OFFSET('Sanitation Data'!$D$11,0,10*ROW('Sanitation Data'!D115)),NA())</f>
        <v>#N/A</v>
      </c>
      <c r="Z121" s="97" t="e">
        <f ca="true">+IF(AND(ISNUMBER(OFFSET('Sanitation Data'!$D$12,0,10*ROW('Sanitation Data'!D115))),'Data Summary'!CO121="Yes"),OFFSET('Sanitation Data'!$D$12,0,10*ROW('Sanitation Data'!D115)),NA())</f>
        <v>#N/A</v>
      </c>
      <c r="AA121" s="97" t="e">
        <f ca="true">+IF(AND(ISNUMBER(OFFSET('Sanitation Data'!$E$4,0,10*ROW('Sanitation Data'!E115))),'Data Summary'!CP121="Yes"),100-OFFSET('Sanitation Data'!$E$4,0,10*ROW('Sanitation Data'!E115)),NA())</f>
        <v>#N/A</v>
      </c>
      <c r="AB121" s="97" t="e">
        <f ca="true">+IF(AND(ISNUMBER(OFFSET('Sanitation Data'!$E$6,0,10*ROW('Sanitation Data'!E115))),'Data Summary'!CQ121="Yes"),OFFSET('Sanitation Data'!$E$6,0,10*ROW('Sanitation Data'!E115)),NA())</f>
        <v>#N/A</v>
      </c>
      <c r="AC121" s="97" t="e">
        <f ca="true">+IF(AND(ISNUMBER(OFFSET('Sanitation Data'!$E$10,0,10*ROW('Sanitation Data'!E115))),'Data Summary'!CR121="Yes"),OFFSET('Sanitation Data'!$E$10,0,10*ROW('Sanitation Data'!E115)),NA())</f>
        <v>#N/A</v>
      </c>
      <c r="AD121" s="97" t="e">
        <f ca="true">+IF(AND(ISNUMBER(OFFSET('Sanitation Data'!$E$11,0,10*ROW('Sanitation Data'!E115))),'Data Summary'!CS121="Yes"),OFFSET('Sanitation Data'!$E$11,0,10*ROW('Sanitation Data'!E115)),NA())</f>
        <v>#N/A</v>
      </c>
      <c r="AE121" s="97" t="e">
        <f ca="true">+IF(AND(ISNUMBER(OFFSET('Sanitation Data'!$E$12,0,10*ROW('Sanitation Data'!E115))),'Data Summary'!CT121="Yes"),OFFSET('Sanitation Data'!$E$12,0,10*ROW('Sanitation Data'!E115)),NA())</f>
        <v>#N/A</v>
      </c>
      <c r="AF121" s="97" t="e">
        <f ca="true">+IF(AND(ISNUMBER(OFFSET('Sanitation Data'!$F$4,0,10*ROW('Sanitation Data'!F115))),'Data Summary'!CU121="Yes"),100-OFFSET('Sanitation Data'!$F$4,0,10*ROW('Sanitation Data'!F115)),NA())</f>
        <v>#N/A</v>
      </c>
      <c r="AG121" s="97" t="e">
        <f ca="true">+IF(AND(ISNUMBER(OFFSET('Sanitation Data'!$F$6,0,10*ROW('Sanitation Data'!F115))),'Data Summary'!CV121="Yes"),OFFSET('Sanitation Data'!$F$6,0,10*ROW('Sanitation Data'!F115)),NA())</f>
        <v>#N/A</v>
      </c>
      <c r="AH121" s="97" t="e">
        <f ca="true">+IF(AND(ISNUMBER(OFFSET('Sanitation Data'!$F$10,0,10*ROW('Sanitation Data'!F115))),'Data Summary'!CW121="Yes"),OFFSET('Sanitation Data'!$F$10,0,10*ROW('Sanitation Data'!F115)),NA())</f>
        <v>#N/A</v>
      </c>
      <c r="AI121" s="97" t="e">
        <f ca="true">+IF(AND(ISNUMBER(OFFSET('Sanitation Data'!$F$11,0,10*ROW('Sanitation Data'!F115))),'Data Summary'!CX121="Yes"),OFFSET('Sanitation Data'!$F$11,0,10*ROW('Sanitation Data'!F115)),NA())</f>
        <v>#N/A</v>
      </c>
      <c r="AJ121" s="97" t="e">
        <f ca="true">+IF(AND(ISNUMBER(OFFSET('Sanitation Data'!$F$12,0,10*ROW('Sanitation Data'!F115))),'Data Summary'!CY121="Yes"),OFFSET('Sanitation Data'!$F$12,0,10*ROW('Sanitation Data'!F115)),NA())</f>
        <v>#N/A</v>
      </c>
      <c r="AK121" s="97" t="e">
        <f ca="true">+IF(AND(ISNUMBER(OFFSET('Sanitation Data'!$G$4,0,10*ROW('Sanitation Data'!G115))),'Data Summary'!CZ121="Yes"),100-OFFSET('Sanitation Data'!$G$4,0,10*ROW('Sanitation Data'!G115)),NA())</f>
        <v>#N/A</v>
      </c>
      <c r="AL121" s="97" t="e">
        <f ca="true">+IF(AND(ISNUMBER(OFFSET('Sanitation Data'!$G$6,0,10*ROW('Sanitation Data'!G115))),'Data Summary'!DA121="Yes"),OFFSET('Sanitation Data'!$G$6,0,10*ROW('Sanitation Data'!G115)),NA())</f>
        <v>#N/A</v>
      </c>
      <c r="AM121" s="97" t="e">
        <f ca="true">+IF(AND(ISNUMBER(OFFSET('Sanitation Data'!$G$10,0,10*ROW('Sanitation Data'!G115))),'Data Summary'!DB121="Yes"),OFFSET('Sanitation Data'!$G$10,0,10*ROW('Sanitation Data'!G115)),NA())</f>
        <v>#N/A</v>
      </c>
      <c r="AN121" s="97" t="e">
        <f ca="true">+IF(AND(ISNUMBER(OFFSET('Sanitation Data'!$G$11,0,10*ROW('Sanitation Data'!G115))),'Data Summary'!DC121="Yes"),OFFSET('Sanitation Data'!$G$11,0,10*ROW('Sanitation Data'!G115)),NA())</f>
        <v>#N/A</v>
      </c>
      <c r="AO121" s="97" t="e">
        <f ca="true">+IF(AND(ISNUMBER(OFFSET('Sanitation Data'!$G$12,0,10*ROW('Sanitation Data'!G115))),'Data Summary'!DD121="Yes"),OFFSET('Sanitation Data'!$G$12,0,10*ROW('Sanitation Data'!G115)),NA())</f>
        <v>#N/A</v>
      </c>
      <c r="AP121" s="97" t="e">
        <f ca="true">+IF(AND(ISNUMBER(OFFSET('Sanitation Data'!$H$4,0,10*ROW('Sanitation Data'!H115))),'Data Summary'!DE121="Yes"),100-OFFSET('Sanitation Data'!$H$4,0,10*ROW('Sanitation Data'!H115)),NA())</f>
        <v>#N/A</v>
      </c>
      <c r="AQ121" s="97" t="e">
        <f ca="true">+IF(AND(ISNUMBER(OFFSET('Sanitation Data'!$H$6,0,10*ROW('Sanitation Data'!H115))),'Data Summary'!DF121="Yes"),OFFSET('Sanitation Data'!$H$6,0,10*ROW('Sanitation Data'!H115)),NA())</f>
        <v>#N/A</v>
      </c>
      <c r="AR121" s="97" t="e">
        <f ca="true">+IF(AND(ISNUMBER(OFFSET('Sanitation Data'!$H$10,0,10*ROW('Sanitation Data'!H115))),'Data Summary'!DG121="Yes"),OFFSET('Sanitation Data'!$H$10,0,10*ROW('Sanitation Data'!H115)),NA())</f>
        <v>#N/A</v>
      </c>
      <c r="AS121" s="97" t="e">
        <f ca="true">+IF(AND(ISNUMBER(OFFSET('Sanitation Data'!$H$11,0,10*ROW('Sanitation Data'!H115))),'Data Summary'!DH121="Yes"),OFFSET('Sanitation Data'!$H$11,0,10*ROW('Sanitation Data'!H115)),NA())</f>
        <v>#N/A</v>
      </c>
      <c r="AT121" s="97" t="e">
        <f ca="true">+IF(AND(ISNUMBER(OFFSET('Sanitation Data'!$H$12,0,10*ROW('Sanitation Data'!H115))),'Data Summary'!DI121="Yes"),OFFSET('Sanitation Data'!$H$12,0,10*ROW('Sanitation Data'!H115)),NA())</f>
        <v>#N/A</v>
      </c>
      <c r="AU121" s="97" t="e">
        <f ca="true">+IF(AND(ISNUMBER(OFFSET('Sanitation Data'!$I$4,0,10*ROW('Sanitation Data'!I115))),'Data Summary'!DJ121="Yes"),100-OFFSET('Sanitation Data'!$I$4,0,10*ROW('Sanitation Data'!I115)),NA())</f>
        <v>#N/A</v>
      </c>
      <c r="AV121" s="97" t="e">
        <f ca="true">+IF(AND(ISNUMBER(OFFSET('Sanitation Data'!$I$6,0,10*ROW('Sanitation Data'!I115))),'Data Summary'!DK121="Yes"),OFFSET('Sanitation Data'!$I$6,0,10*ROW('Sanitation Data'!I115)),NA())</f>
        <v>#N/A</v>
      </c>
      <c r="AW121" s="97" t="e">
        <f ca="true">+IF(AND(ISNUMBER(OFFSET('Sanitation Data'!$I$10,0,10*ROW('Sanitation Data'!I115))),'Data Summary'!DL121="Yes"),OFFSET('Sanitation Data'!$I$10,0,10*ROW('Sanitation Data'!I115)),NA())</f>
        <v>#N/A</v>
      </c>
      <c r="AX121" s="97" t="e">
        <f ca="true">+IF(AND(ISNUMBER(OFFSET('Sanitation Data'!$I$11,0,10*ROW('Sanitation Data'!I115))),'Data Summary'!DM121="Yes"),OFFSET('Sanitation Data'!$I$11,0,10*ROW('Sanitation Data'!I115)),NA())</f>
        <v>#N/A</v>
      </c>
      <c r="AY121" s="97" t="e">
        <f ca="true">+IF(AND(ISNUMBER(OFFSET('Sanitation Data'!$I$12,0,10*ROW('Sanitation Data'!I115))),'Data Summary'!DN121="Yes"),OFFSET('Sanitation Data'!$I$12,0,10*ROW('Sanitation Data'!I115)),NA())</f>
        <v>#N/A</v>
      </c>
      <c r="AZ121" s="98" t="e">
        <f ca="true">+IF(AND(ISNUMBER(OFFSET('Hygiene Data'!$D$5,0,10*ROW('Hygiene Data'!D115))),'Data Summary'!DO121="Yes"),OFFSET('Hygiene Data'!$D$5,0,10*ROW('Hygiene Data'!D115)),NA())</f>
        <v>#N/A</v>
      </c>
      <c r="BA121" s="98" t="e">
        <f ca="true">+IF(AND(ISNUMBER(OFFSET('Hygiene Data'!$D$7,0,10*ROW('Hygiene Data'!D115))),'Data Summary'!DP121="Yes"),OFFSET('Hygiene Data'!$D$7,0,10*ROW('Hygiene Data'!D115)),NA())</f>
        <v>#N/A</v>
      </c>
      <c r="BB121" s="98" t="e">
        <f ca="true">+IF(AND(ISNUMBER(OFFSET('Hygiene Data'!$D$9,0,10*ROW('Hygiene Data'!D115))),'Data Summary'!DQ121="Yes"),OFFSET('Hygiene Data'!$D$9,0,10*ROW('Hygiene Data'!D115)),NA())</f>
        <v>#N/A</v>
      </c>
      <c r="BC121" s="98" t="e">
        <f ca="true">+IF(AND(ISNUMBER(OFFSET('Hygiene Data'!$E$5,0,10*ROW('Hygiene Data'!E115))),'Data Summary'!DR121="Yes"),OFFSET('Hygiene Data'!$E$5,0,10*ROW('Hygiene Data'!E115)),NA())</f>
        <v>#N/A</v>
      </c>
      <c r="BD121" s="98" t="e">
        <f ca="true">+IF(AND(ISNUMBER(OFFSET('Hygiene Data'!$E$7,0,10*ROW('Hygiene Data'!E115))),'Data Summary'!DS121="Yes"),OFFSET('Hygiene Data'!$E$7,0,10*ROW('Hygiene Data'!E115)),NA())</f>
        <v>#N/A</v>
      </c>
      <c r="BE121" s="98" t="e">
        <f ca="true">+IF(AND(ISNUMBER(OFFSET('Hygiene Data'!$E$9,0,10*ROW('Hygiene Data'!E115))),'Data Summary'!DT121="Yes"),OFFSET('Hygiene Data'!$E$9,0,10*ROW('Hygiene Data'!E115)),NA())</f>
        <v>#N/A</v>
      </c>
      <c r="BF121" s="98" t="e">
        <f ca="true">+IF(AND(ISNUMBER(OFFSET('Hygiene Data'!$F$5,0,10*ROW('Hygiene Data'!F115))),'Data Summary'!DU121="Yes"),OFFSET('Hygiene Data'!$F$5,0,10*ROW('Hygiene Data'!F115)),NA())</f>
        <v>#N/A</v>
      </c>
      <c r="BG121" s="98" t="e">
        <f ca="true">+IF(AND(ISNUMBER(OFFSET('Hygiene Data'!$F$7,0,10*ROW('Hygiene Data'!F115))),'Data Summary'!DV121="Yes"),OFFSET('Hygiene Data'!$F$7,0,10*ROW('Hygiene Data'!F115)),NA())</f>
        <v>#N/A</v>
      </c>
      <c r="BH121" s="98" t="e">
        <f ca="true">+IF(AND(ISNUMBER(OFFSET('Hygiene Data'!$F$9,0,10*ROW('Hygiene Data'!F115))),'Data Summary'!DW121="Yes"),OFFSET('Hygiene Data'!$F$9,0,10*ROW('Hygiene Data'!F115)),NA())</f>
        <v>#N/A</v>
      </c>
      <c r="BI121" s="98" t="e">
        <f ca="true">+IF(AND(ISNUMBER(OFFSET('Hygiene Data'!$G$5,0,10*ROW('Hygiene Data'!G115))),'Data Summary'!DX121="Yes"),OFFSET('Hygiene Data'!$G$5,0,10*ROW('Hygiene Data'!G115)),NA())</f>
        <v>#N/A</v>
      </c>
      <c r="BJ121" s="98" t="e">
        <f ca="true">+IF(AND(ISNUMBER(OFFSET('Hygiene Data'!$G$7,0,10*ROW('Hygiene Data'!G115))),'Data Summary'!DY121="Yes"),OFFSET('Hygiene Data'!$G$7,0,10*ROW('Hygiene Data'!G115)),NA())</f>
        <v>#N/A</v>
      </c>
      <c r="BK121" s="98" t="e">
        <f ca="true">+IF(AND(ISNUMBER(OFFSET('Hygiene Data'!$G$9,0,10*ROW('Hygiene Data'!G115))),'Data Summary'!DZ121="Yes"),OFFSET('Hygiene Data'!$G$9,0,10*ROW('Hygiene Data'!G115)),NA())</f>
        <v>#N/A</v>
      </c>
      <c r="BL121" s="98" t="e">
        <f ca="true">+IF(AND(ISNUMBER(OFFSET('Hygiene Data'!$H$5,0,10*ROW('Hygiene Data'!H115))),'Data Summary'!EA121="Yes"),OFFSET('Hygiene Data'!$H$5,0,10*ROW('Hygiene Data'!H115)),NA())</f>
        <v>#N/A</v>
      </c>
      <c r="BM121" s="98" t="e">
        <f ca="true">+IF(AND(ISNUMBER(OFFSET('Hygiene Data'!$H$7,0,10*ROW('Hygiene Data'!H115))),'Data Summary'!EB121="Yes"),OFFSET('Hygiene Data'!$H$7,0,10*ROW('Hygiene Data'!H115)),NA())</f>
        <v>#N/A</v>
      </c>
      <c r="BN121" s="98" t="e">
        <f ca="true">+IF(AND(ISNUMBER(OFFSET('Hygiene Data'!$H$9,0,10*ROW('Hygiene Data'!H115))),'Data Summary'!EC121="Yes"),OFFSET('Hygiene Data'!$H$9,0,10*ROW('Hygiene Data'!H115)),NA())</f>
        <v>#N/A</v>
      </c>
      <c r="BO121" s="98" t="e">
        <f ca="true">+IF(AND(ISNUMBER(OFFSET('Hygiene Data'!$I$5,0,10*ROW('Hygiene Data'!I115))),'Data Summary'!ED121="Yes"),OFFSET('Hygiene Data'!$I$5,0,10*ROW('Hygiene Data'!I115)),NA())</f>
        <v>#N/A</v>
      </c>
      <c r="BP121" s="98" t="e">
        <f ca="true">+IF(AND(ISNUMBER(OFFSET('Hygiene Data'!$I$7,0,10*ROW('Hygiene Data'!I115))),'Data Summary'!EE121="Yes"),OFFSET('Hygiene Data'!$I$7,0,10*ROW('Hygiene Data'!I115)),NA())</f>
        <v>#N/A</v>
      </c>
      <c r="BQ121" s="98" t="e">
        <f ca="true">+IF(AND(ISNUMBER(OFFSET('Hygiene Data'!$I$9,0,10*ROW('Hygiene Data'!I115))),'Data Summary'!EF121="Yes"),OFFSET('Hygiene Data'!$I$9,0,10*ROW('Hygiene Data'!I115)),NA())</f>
        <v>#N/A</v>
      </c>
    </row>
    <row xmlns:x14ac="http://schemas.microsoft.com/office/spreadsheetml/2009/9/ac" r="122" x14ac:dyDescent="0.2">
      <c r="A122" s="339" t="e">
        <f ca="true">+RIGHT('Data Summary'!A122,LEN('Data Summary'!A122)-9)</f>
        <v>#VALUE!</v>
      </c>
      <c r="B122" s="36" t="str">
        <f ca="true">+IF(ISTEXT('Data Summary'!B122),'Data Summary'!B122,"")</f>
        <v/>
      </c>
      <c r="C122" s="338" t="e">
        <f ca="true">+VALUE('Data Summary'!C122)</f>
        <v>#VALUE!</v>
      </c>
      <c r="D122" s="96" t="e">
        <f ca="true">+IF(AND(ISNUMBER(OFFSET('Water Data'!$D$4,0,10*ROW('Water Data'!D116))),'Data Summary'!BS122="Yes"),100-OFFSET('Water Data'!$D$4,0,10*ROW('Water Data'!D116)),NA())</f>
        <v>#N/A</v>
      </c>
      <c r="E122" s="96" t="e">
        <f ca="true">+IF(AND(ISNUMBER(OFFSET('Water Data'!$D$6,0,10*ROW('Water Data'!D116))),'Data Summary'!BT122="Yes"),OFFSET('Water Data'!$D$6,0,10*ROW('Water Data'!D116)),NA())</f>
        <v>#N/A</v>
      </c>
      <c r="F122" s="96" t="e">
        <f ca="true">+IF(AND(ISNUMBER(OFFSET('Water Data'!$D$9,0,10*ROW('Water Data'!D116))),'Data Summary'!BU122="Yes"),OFFSET('Water Data'!$D$9,0,10*ROW('Water Data'!D116)),NA())</f>
        <v>#N/A</v>
      </c>
      <c r="G122" s="96" t="e">
        <f ca="true">+IF(AND(ISNUMBER(OFFSET('Water Data'!$E$4,0,10*ROW('Water Data'!E116))),'Data Summary'!BV122="Yes"),100-OFFSET('Water Data'!$E$4,0,10*ROW('Water Data'!E116)),NA())</f>
        <v>#N/A</v>
      </c>
      <c r="H122" s="96" t="e">
        <f ca="true">+IF(AND(ISNUMBER(OFFSET('Water Data'!$E$6,0,10*ROW('Water Data'!E116))),'Data Summary'!BW122="Yes"),OFFSET('Water Data'!$E$6,0,10*ROW('Water Data'!E116)),NA())</f>
        <v>#N/A</v>
      </c>
      <c r="I122" s="96" t="e">
        <f ca="true">+IF(AND(ISNUMBER(OFFSET('Water Data'!$E$9,0,10*ROW('Water Data'!E116))),'Data Summary'!BX122="Yes"),OFFSET('Water Data'!$E$9,0,10*ROW('Water Data'!E116)),NA())</f>
        <v>#N/A</v>
      </c>
      <c r="J122" s="96" t="e">
        <f ca="true">+IF(AND(ISNUMBER(OFFSET('Water Data'!$F$4,0,10*ROW('Water Data'!F116))),'Data Summary'!BY122="Yes"),100-OFFSET('Water Data'!$F$4,0,10*ROW('Water Data'!F116)),NA())</f>
        <v>#N/A</v>
      </c>
      <c r="K122" s="96" t="e">
        <f ca="true">+IF(AND(ISNUMBER(OFFSET('Water Data'!$F$6,0,10*ROW('Water Data'!F116))),'Data Summary'!BZ122="Yes"),OFFSET('Water Data'!$F$6,0,10*ROW('Water Data'!F116)),NA())</f>
        <v>#N/A</v>
      </c>
      <c r="L122" s="96" t="e">
        <f ca="true">+IF(AND(ISNUMBER(OFFSET('Water Data'!$F$9,0,10*ROW('Water Data'!F116))),'Data Summary'!CA122="Yes"),OFFSET('Water Data'!$F$9,0,10*ROW('Water Data'!F116)),NA())</f>
        <v>#N/A</v>
      </c>
      <c r="M122" s="96" t="e">
        <f ca="true">+IF(AND(ISNUMBER(OFFSET('Water Data'!$G$4,0,10*ROW('Water Data'!G116))),'Data Summary'!CB122="Yes"),100-OFFSET('Water Data'!$G$4,0,10*ROW('Water Data'!G116)),NA())</f>
        <v>#N/A</v>
      </c>
      <c r="N122" s="96" t="e">
        <f ca="true">+IF(AND(ISNUMBER(OFFSET('Water Data'!$G$6,0,10*ROW('Water Data'!G116))),'Data Summary'!CC122="Yes"),OFFSET('Water Data'!$G$6,0,10*ROW('Water Data'!G116)),NA())</f>
        <v>#N/A</v>
      </c>
      <c r="O122" s="96" t="e">
        <f ca="true">+IF(AND(ISNUMBER(OFFSET('Water Data'!$G$9,0,10*ROW('Water Data'!G116))),'Data Summary'!CD122="Yes"),OFFSET('Water Data'!$G$9,0,10*ROW('Water Data'!G116)),NA())</f>
        <v>#N/A</v>
      </c>
      <c r="P122" s="96" t="e">
        <f ca="true">+IF(AND(ISNUMBER(OFFSET('Water Data'!$H$4,0,10*ROW('Water Data'!H116))),'Data Summary'!CE122="Yes"),100-OFFSET('Water Data'!$H$4,0,10*ROW('Water Data'!H116)),NA())</f>
        <v>#N/A</v>
      </c>
      <c r="Q122" s="96" t="e">
        <f ca="true">+IF(AND(ISNUMBER(OFFSET('Water Data'!$H$6,0,10*ROW('Water Data'!H116))),'Data Summary'!CF122="Yes"),OFFSET('Water Data'!$H$6,0,10*ROW('Water Data'!H116)),NA())</f>
        <v>#N/A</v>
      </c>
      <c r="R122" s="96" t="e">
        <f ca="true">+IF(AND(ISNUMBER(OFFSET('Water Data'!$H$9,0,10*ROW('Water Data'!H116))),'Data Summary'!CG122="Yes"),OFFSET('Water Data'!$H$9,0,10*ROW('Water Data'!H116)),NA())</f>
        <v>#N/A</v>
      </c>
      <c r="S122" s="96" t="e">
        <f ca="true">+IF(AND(ISNUMBER(OFFSET('Water Data'!$I$4,0,10*ROW('Water Data'!I116))),'Data Summary'!CH122="Yes"),100-OFFSET('Water Data'!$I$4,0,10*ROW('Water Data'!I116)),NA())</f>
        <v>#N/A</v>
      </c>
      <c r="T122" s="96" t="e">
        <f ca="true">+IF(AND(ISNUMBER(OFFSET('Water Data'!$I$6,0,10*ROW('Water Data'!I116))),'Data Summary'!CI122="Yes"),OFFSET('Water Data'!$I$6,0,10*ROW('Water Data'!I116)),NA())</f>
        <v>#N/A</v>
      </c>
      <c r="U122" s="96" t="e">
        <f ca="true">+IF(AND(ISNUMBER(OFFSET('Water Data'!$I$9,0,10*ROW('Water Data'!I116))),'Data Summary'!CJ122="Yes"),OFFSET('Water Data'!$I$9,0,10*ROW('Water Data'!I116)),NA())</f>
        <v>#N/A</v>
      </c>
      <c r="V122" s="97" t="e">
        <f ca="true">+IF(AND(ISNUMBER(OFFSET('Sanitation Data'!$D$4,0,10*ROW('Sanitation Data'!D116))),'Data Summary'!CK122="Yes"),100-OFFSET('Sanitation Data'!$D$4,0,10*ROW('Sanitation Data'!D116)),NA())</f>
        <v>#N/A</v>
      </c>
      <c r="W122" s="97" t="e">
        <f ca="true">+IF(AND(ISNUMBER(OFFSET('Sanitation Data'!$D$6,0,10*ROW('Sanitation Data'!D116))),'Data Summary'!CL122="Yes"),OFFSET('Sanitation Data'!$D$6,0,10*ROW('Sanitation Data'!D116)),NA())</f>
        <v>#N/A</v>
      </c>
      <c r="X122" s="97" t="e">
        <f ca="true">+IF(AND(ISNUMBER(OFFSET('Sanitation Data'!$D$10,0,10*ROW('Sanitation Data'!D116))),'Data Summary'!CM122="Yes"),OFFSET('Sanitation Data'!$D$10,0,10*ROW('Sanitation Data'!D116)),NA())</f>
        <v>#N/A</v>
      </c>
      <c r="Y122" s="97" t="e">
        <f ca="true">+IF(AND(ISNUMBER(OFFSET('Sanitation Data'!$D$11,0,10*ROW('Sanitation Data'!D116))),'Data Summary'!CN122="Yes"),OFFSET('Sanitation Data'!$D$11,0,10*ROW('Sanitation Data'!D116)),NA())</f>
        <v>#N/A</v>
      </c>
      <c r="Z122" s="97" t="e">
        <f ca="true">+IF(AND(ISNUMBER(OFFSET('Sanitation Data'!$D$12,0,10*ROW('Sanitation Data'!D116))),'Data Summary'!CO122="Yes"),OFFSET('Sanitation Data'!$D$12,0,10*ROW('Sanitation Data'!D116)),NA())</f>
        <v>#N/A</v>
      </c>
      <c r="AA122" s="97" t="e">
        <f ca="true">+IF(AND(ISNUMBER(OFFSET('Sanitation Data'!$E$4,0,10*ROW('Sanitation Data'!E116))),'Data Summary'!CP122="Yes"),100-OFFSET('Sanitation Data'!$E$4,0,10*ROW('Sanitation Data'!E116)),NA())</f>
        <v>#N/A</v>
      </c>
      <c r="AB122" s="97" t="e">
        <f ca="true">+IF(AND(ISNUMBER(OFFSET('Sanitation Data'!$E$6,0,10*ROW('Sanitation Data'!E116))),'Data Summary'!CQ122="Yes"),OFFSET('Sanitation Data'!$E$6,0,10*ROW('Sanitation Data'!E116)),NA())</f>
        <v>#N/A</v>
      </c>
      <c r="AC122" s="97" t="e">
        <f ca="true">+IF(AND(ISNUMBER(OFFSET('Sanitation Data'!$E$10,0,10*ROW('Sanitation Data'!E116))),'Data Summary'!CR122="Yes"),OFFSET('Sanitation Data'!$E$10,0,10*ROW('Sanitation Data'!E116)),NA())</f>
        <v>#N/A</v>
      </c>
      <c r="AD122" s="97" t="e">
        <f ca="true">+IF(AND(ISNUMBER(OFFSET('Sanitation Data'!$E$11,0,10*ROW('Sanitation Data'!E116))),'Data Summary'!CS122="Yes"),OFFSET('Sanitation Data'!$E$11,0,10*ROW('Sanitation Data'!E116)),NA())</f>
        <v>#N/A</v>
      </c>
      <c r="AE122" s="97" t="e">
        <f ca="true">+IF(AND(ISNUMBER(OFFSET('Sanitation Data'!$E$12,0,10*ROW('Sanitation Data'!E116))),'Data Summary'!CT122="Yes"),OFFSET('Sanitation Data'!$E$12,0,10*ROW('Sanitation Data'!E116)),NA())</f>
        <v>#N/A</v>
      </c>
      <c r="AF122" s="97" t="e">
        <f ca="true">+IF(AND(ISNUMBER(OFFSET('Sanitation Data'!$F$4,0,10*ROW('Sanitation Data'!F116))),'Data Summary'!CU122="Yes"),100-OFFSET('Sanitation Data'!$F$4,0,10*ROW('Sanitation Data'!F116)),NA())</f>
        <v>#N/A</v>
      </c>
      <c r="AG122" s="97" t="e">
        <f ca="true">+IF(AND(ISNUMBER(OFFSET('Sanitation Data'!$F$6,0,10*ROW('Sanitation Data'!F116))),'Data Summary'!CV122="Yes"),OFFSET('Sanitation Data'!$F$6,0,10*ROW('Sanitation Data'!F116)),NA())</f>
        <v>#N/A</v>
      </c>
      <c r="AH122" s="97" t="e">
        <f ca="true">+IF(AND(ISNUMBER(OFFSET('Sanitation Data'!$F$10,0,10*ROW('Sanitation Data'!F116))),'Data Summary'!CW122="Yes"),OFFSET('Sanitation Data'!$F$10,0,10*ROW('Sanitation Data'!F116)),NA())</f>
        <v>#N/A</v>
      </c>
      <c r="AI122" s="97" t="e">
        <f ca="true">+IF(AND(ISNUMBER(OFFSET('Sanitation Data'!$F$11,0,10*ROW('Sanitation Data'!F116))),'Data Summary'!CX122="Yes"),OFFSET('Sanitation Data'!$F$11,0,10*ROW('Sanitation Data'!F116)),NA())</f>
        <v>#N/A</v>
      </c>
      <c r="AJ122" s="97" t="e">
        <f ca="true">+IF(AND(ISNUMBER(OFFSET('Sanitation Data'!$F$12,0,10*ROW('Sanitation Data'!F116))),'Data Summary'!CY122="Yes"),OFFSET('Sanitation Data'!$F$12,0,10*ROW('Sanitation Data'!F116)),NA())</f>
        <v>#N/A</v>
      </c>
      <c r="AK122" s="97" t="e">
        <f ca="true">+IF(AND(ISNUMBER(OFFSET('Sanitation Data'!$G$4,0,10*ROW('Sanitation Data'!G116))),'Data Summary'!CZ122="Yes"),100-OFFSET('Sanitation Data'!$G$4,0,10*ROW('Sanitation Data'!G116)),NA())</f>
        <v>#N/A</v>
      </c>
      <c r="AL122" s="97" t="e">
        <f ca="true">+IF(AND(ISNUMBER(OFFSET('Sanitation Data'!$G$6,0,10*ROW('Sanitation Data'!G116))),'Data Summary'!DA122="Yes"),OFFSET('Sanitation Data'!$G$6,0,10*ROW('Sanitation Data'!G116)),NA())</f>
        <v>#N/A</v>
      </c>
      <c r="AM122" s="97" t="e">
        <f ca="true">+IF(AND(ISNUMBER(OFFSET('Sanitation Data'!$G$10,0,10*ROW('Sanitation Data'!G116))),'Data Summary'!DB122="Yes"),OFFSET('Sanitation Data'!$G$10,0,10*ROW('Sanitation Data'!G116)),NA())</f>
        <v>#N/A</v>
      </c>
      <c r="AN122" s="97" t="e">
        <f ca="true">+IF(AND(ISNUMBER(OFFSET('Sanitation Data'!$G$11,0,10*ROW('Sanitation Data'!G116))),'Data Summary'!DC122="Yes"),OFFSET('Sanitation Data'!$G$11,0,10*ROW('Sanitation Data'!G116)),NA())</f>
        <v>#N/A</v>
      </c>
      <c r="AO122" s="97" t="e">
        <f ca="true">+IF(AND(ISNUMBER(OFFSET('Sanitation Data'!$G$12,0,10*ROW('Sanitation Data'!G116))),'Data Summary'!DD122="Yes"),OFFSET('Sanitation Data'!$G$12,0,10*ROW('Sanitation Data'!G116)),NA())</f>
        <v>#N/A</v>
      </c>
      <c r="AP122" s="97" t="e">
        <f ca="true">+IF(AND(ISNUMBER(OFFSET('Sanitation Data'!$H$4,0,10*ROW('Sanitation Data'!H116))),'Data Summary'!DE122="Yes"),100-OFFSET('Sanitation Data'!$H$4,0,10*ROW('Sanitation Data'!H116)),NA())</f>
        <v>#N/A</v>
      </c>
      <c r="AQ122" s="97" t="e">
        <f ca="true">+IF(AND(ISNUMBER(OFFSET('Sanitation Data'!$H$6,0,10*ROW('Sanitation Data'!H116))),'Data Summary'!DF122="Yes"),OFFSET('Sanitation Data'!$H$6,0,10*ROW('Sanitation Data'!H116)),NA())</f>
        <v>#N/A</v>
      </c>
      <c r="AR122" s="97" t="e">
        <f ca="true">+IF(AND(ISNUMBER(OFFSET('Sanitation Data'!$H$10,0,10*ROW('Sanitation Data'!H116))),'Data Summary'!DG122="Yes"),OFFSET('Sanitation Data'!$H$10,0,10*ROW('Sanitation Data'!H116)),NA())</f>
        <v>#N/A</v>
      </c>
      <c r="AS122" s="97" t="e">
        <f ca="true">+IF(AND(ISNUMBER(OFFSET('Sanitation Data'!$H$11,0,10*ROW('Sanitation Data'!H116))),'Data Summary'!DH122="Yes"),OFFSET('Sanitation Data'!$H$11,0,10*ROW('Sanitation Data'!H116)),NA())</f>
        <v>#N/A</v>
      </c>
      <c r="AT122" s="97" t="e">
        <f ca="true">+IF(AND(ISNUMBER(OFFSET('Sanitation Data'!$H$12,0,10*ROW('Sanitation Data'!H116))),'Data Summary'!DI122="Yes"),OFFSET('Sanitation Data'!$H$12,0,10*ROW('Sanitation Data'!H116)),NA())</f>
        <v>#N/A</v>
      </c>
      <c r="AU122" s="97" t="e">
        <f ca="true">+IF(AND(ISNUMBER(OFFSET('Sanitation Data'!$I$4,0,10*ROW('Sanitation Data'!I116))),'Data Summary'!DJ122="Yes"),100-OFFSET('Sanitation Data'!$I$4,0,10*ROW('Sanitation Data'!I116)),NA())</f>
        <v>#N/A</v>
      </c>
      <c r="AV122" s="97" t="e">
        <f ca="true">+IF(AND(ISNUMBER(OFFSET('Sanitation Data'!$I$6,0,10*ROW('Sanitation Data'!I116))),'Data Summary'!DK122="Yes"),OFFSET('Sanitation Data'!$I$6,0,10*ROW('Sanitation Data'!I116)),NA())</f>
        <v>#N/A</v>
      </c>
      <c r="AW122" s="97" t="e">
        <f ca="true">+IF(AND(ISNUMBER(OFFSET('Sanitation Data'!$I$10,0,10*ROW('Sanitation Data'!I116))),'Data Summary'!DL122="Yes"),OFFSET('Sanitation Data'!$I$10,0,10*ROW('Sanitation Data'!I116)),NA())</f>
        <v>#N/A</v>
      </c>
      <c r="AX122" s="97" t="e">
        <f ca="true">+IF(AND(ISNUMBER(OFFSET('Sanitation Data'!$I$11,0,10*ROW('Sanitation Data'!I116))),'Data Summary'!DM122="Yes"),OFFSET('Sanitation Data'!$I$11,0,10*ROW('Sanitation Data'!I116)),NA())</f>
        <v>#N/A</v>
      </c>
      <c r="AY122" s="97" t="e">
        <f ca="true">+IF(AND(ISNUMBER(OFFSET('Sanitation Data'!$I$12,0,10*ROW('Sanitation Data'!I116))),'Data Summary'!DN122="Yes"),OFFSET('Sanitation Data'!$I$12,0,10*ROW('Sanitation Data'!I116)),NA())</f>
        <v>#N/A</v>
      </c>
      <c r="AZ122" s="98" t="e">
        <f ca="true">+IF(AND(ISNUMBER(OFFSET('Hygiene Data'!$D$5,0,10*ROW('Hygiene Data'!D116))),'Data Summary'!DO122="Yes"),OFFSET('Hygiene Data'!$D$5,0,10*ROW('Hygiene Data'!D116)),NA())</f>
        <v>#N/A</v>
      </c>
      <c r="BA122" s="98" t="e">
        <f ca="true">+IF(AND(ISNUMBER(OFFSET('Hygiene Data'!$D$7,0,10*ROW('Hygiene Data'!D116))),'Data Summary'!DP122="Yes"),OFFSET('Hygiene Data'!$D$7,0,10*ROW('Hygiene Data'!D116)),NA())</f>
        <v>#N/A</v>
      </c>
      <c r="BB122" s="98" t="e">
        <f ca="true">+IF(AND(ISNUMBER(OFFSET('Hygiene Data'!$D$9,0,10*ROW('Hygiene Data'!D116))),'Data Summary'!DQ122="Yes"),OFFSET('Hygiene Data'!$D$9,0,10*ROW('Hygiene Data'!D116)),NA())</f>
        <v>#N/A</v>
      </c>
      <c r="BC122" s="98" t="e">
        <f ca="true">+IF(AND(ISNUMBER(OFFSET('Hygiene Data'!$E$5,0,10*ROW('Hygiene Data'!E116))),'Data Summary'!DR122="Yes"),OFFSET('Hygiene Data'!$E$5,0,10*ROW('Hygiene Data'!E116)),NA())</f>
        <v>#N/A</v>
      </c>
      <c r="BD122" s="98" t="e">
        <f ca="true">+IF(AND(ISNUMBER(OFFSET('Hygiene Data'!$E$7,0,10*ROW('Hygiene Data'!E116))),'Data Summary'!DS122="Yes"),OFFSET('Hygiene Data'!$E$7,0,10*ROW('Hygiene Data'!E116)),NA())</f>
        <v>#N/A</v>
      </c>
      <c r="BE122" s="98" t="e">
        <f ca="true">+IF(AND(ISNUMBER(OFFSET('Hygiene Data'!$E$9,0,10*ROW('Hygiene Data'!E116))),'Data Summary'!DT122="Yes"),OFFSET('Hygiene Data'!$E$9,0,10*ROW('Hygiene Data'!E116)),NA())</f>
        <v>#N/A</v>
      </c>
      <c r="BF122" s="98" t="e">
        <f ca="true">+IF(AND(ISNUMBER(OFFSET('Hygiene Data'!$F$5,0,10*ROW('Hygiene Data'!F116))),'Data Summary'!DU122="Yes"),OFFSET('Hygiene Data'!$F$5,0,10*ROW('Hygiene Data'!F116)),NA())</f>
        <v>#N/A</v>
      </c>
      <c r="BG122" s="98" t="e">
        <f ca="true">+IF(AND(ISNUMBER(OFFSET('Hygiene Data'!$F$7,0,10*ROW('Hygiene Data'!F116))),'Data Summary'!DV122="Yes"),OFFSET('Hygiene Data'!$F$7,0,10*ROW('Hygiene Data'!F116)),NA())</f>
        <v>#N/A</v>
      </c>
      <c r="BH122" s="98" t="e">
        <f ca="true">+IF(AND(ISNUMBER(OFFSET('Hygiene Data'!$F$9,0,10*ROW('Hygiene Data'!F116))),'Data Summary'!DW122="Yes"),OFFSET('Hygiene Data'!$F$9,0,10*ROW('Hygiene Data'!F116)),NA())</f>
        <v>#N/A</v>
      </c>
      <c r="BI122" s="98" t="e">
        <f ca="true">+IF(AND(ISNUMBER(OFFSET('Hygiene Data'!$G$5,0,10*ROW('Hygiene Data'!G116))),'Data Summary'!DX122="Yes"),OFFSET('Hygiene Data'!$G$5,0,10*ROW('Hygiene Data'!G116)),NA())</f>
        <v>#N/A</v>
      </c>
      <c r="BJ122" s="98" t="e">
        <f ca="true">+IF(AND(ISNUMBER(OFFSET('Hygiene Data'!$G$7,0,10*ROW('Hygiene Data'!G116))),'Data Summary'!DY122="Yes"),OFFSET('Hygiene Data'!$G$7,0,10*ROW('Hygiene Data'!G116)),NA())</f>
        <v>#N/A</v>
      </c>
      <c r="BK122" s="98" t="e">
        <f ca="true">+IF(AND(ISNUMBER(OFFSET('Hygiene Data'!$G$9,0,10*ROW('Hygiene Data'!G116))),'Data Summary'!DZ122="Yes"),OFFSET('Hygiene Data'!$G$9,0,10*ROW('Hygiene Data'!G116)),NA())</f>
        <v>#N/A</v>
      </c>
      <c r="BL122" s="98" t="e">
        <f ca="true">+IF(AND(ISNUMBER(OFFSET('Hygiene Data'!$H$5,0,10*ROW('Hygiene Data'!H116))),'Data Summary'!EA122="Yes"),OFFSET('Hygiene Data'!$H$5,0,10*ROW('Hygiene Data'!H116)),NA())</f>
        <v>#N/A</v>
      </c>
      <c r="BM122" s="98" t="e">
        <f ca="true">+IF(AND(ISNUMBER(OFFSET('Hygiene Data'!$H$7,0,10*ROW('Hygiene Data'!H116))),'Data Summary'!EB122="Yes"),OFFSET('Hygiene Data'!$H$7,0,10*ROW('Hygiene Data'!H116)),NA())</f>
        <v>#N/A</v>
      </c>
      <c r="BN122" s="98" t="e">
        <f ca="true">+IF(AND(ISNUMBER(OFFSET('Hygiene Data'!$H$9,0,10*ROW('Hygiene Data'!H116))),'Data Summary'!EC122="Yes"),OFFSET('Hygiene Data'!$H$9,0,10*ROW('Hygiene Data'!H116)),NA())</f>
        <v>#N/A</v>
      </c>
      <c r="BO122" s="98" t="e">
        <f ca="true">+IF(AND(ISNUMBER(OFFSET('Hygiene Data'!$I$5,0,10*ROW('Hygiene Data'!I116))),'Data Summary'!ED122="Yes"),OFFSET('Hygiene Data'!$I$5,0,10*ROW('Hygiene Data'!I116)),NA())</f>
        <v>#N/A</v>
      </c>
      <c r="BP122" s="98" t="e">
        <f ca="true">+IF(AND(ISNUMBER(OFFSET('Hygiene Data'!$I$7,0,10*ROW('Hygiene Data'!I116))),'Data Summary'!EE122="Yes"),OFFSET('Hygiene Data'!$I$7,0,10*ROW('Hygiene Data'!I116)),NA())</f>
        <v>#N/A</v>
      </c>
      <c r="BQ122" s="98" t="e">
        <f ca="true">+IF(AND(ISNUMBER(OFFSET('Hygiene Data'!$I$9,0,10*ROW('Hygiene Data'!I116))),'Data Summary'!EF122="Yes"),OFFSET('Hygiene Data'!$I$9,0,10*ROW('Hygiene Data'!I116)),NA())</f>
        <v>#N/A</v>
      </c>
    </row>
    <row xmlns:x14ac="http://schemas.microsoft.com/office/spreadsheetml/2009/9/ac" r="123" x14ac:dyDescent="0.2">
      <c r="A123" s="339" t="e">
        <f ca="true">+RIGHT('Data Summary'!A123,LEN('Data Summary'!A123)-9)</f>
        <v>#VALUE!</v>
      </c>
      <c r="B123" s="36" t="str">
        <f ca="true">+IF(ISTEXT('Data Summary'!B123),'Data Summary'!B123,"")</f>
        <v/>
      </c>
      <c r="C123" s="338" t="e">
        <f ca="true">+VALUE('Data Summary'!C123)</f>
        <v>#VALUE!</v>
      </c>
      <c r="D123" s="96" t="e">
        <f ca="true">+IF(AND(ISNUMBER(OFFSET('Water Data'!$D$4,0,10*ROW('Water Data'!D117))),'Data Summary'!BS123="Yes"),100-OFFSET('Water Data'!$D$4,0,10*ROW('Water Data'!D117)),NA())</f>
        <v>#N/A</v>
      </c>
      <c r="E123" s="96" t="e">
        <f ca="true">+IF(AND(ISNUMBER(OFFSET('Water Data'!$D$6,0,10*ROW('Water Data'!D117))),'Data Summary'!BT123="Yes"),OFFSET('Water Data'!$D$6,0,10*ROW('Water Data'!D117)),NA())</f>
        <v>#N/A</v>
      </c>
      <c r="F123" s="96" t="e">
        <f ca="true">+IF(AND(ISNUMBER(OFFSET('Water Data'!$D$9,0,10*ROW('Water Data'!D117))),'Data Summary'!BU123="Yes"),OFFSET('Water Data'!$D$9,0,10*ROW('Water Data'!D117)),NA())</f>
        <v>#N/A</v>
      </c>
      <c r="G123" s="96" t="e">
        <f ca="true">+IF(AND(ISNUMBER(OFFSET('Water Data'!$E$4,0,10*ROW('Water Data'!E117))),'Data Summary'!BV123="Yes"),100-OFFSET('Water Data'!$E$4,0,10*ROW('Water Data'!E117)),NA())</f>
        <v>#N/A</v>
      </c>
      <c r="H123" s="96" t="e">
        <f ca="true">+IF(AND(ISNUMBER(OFFSET('Water Data'!$E$6,0,10*ROW('Water Data'!E117))),'Data Summary'!BW123="Yes"),OFFSET('Water Data'!$E$6,0,10*ROW('Water Data'!E117)),NA())</f>
        <v>#N/A</v>
      </c>
      <c r="I123" s="96" t="e">
        <f ca="true">+IF(AND(ISNUMBER(OFFSET('Water Data'!$E$9,0,10*ROW('Water Data'!E117))),'Data Summary'!BX123="Yes"),OFFSET('Water Data'!$E$9,0,10*ROW('Water Data'!E117)),NA())</f>
        <v>#N/A</v>
      </c>
      <c r="J123" s="96" t="e">
        <f ca="true">+IF(AND(ISNUMBER(OFFSET('Water Data'!$F$4,0,10*ROW('Water Data'!F117))),'Data Summary'!BY123="Yes"),100-OFFSET('Water Data'!$F$4,0,10*ROW('Water Data'!F117)),NA())</f>
        <v>#N/A</v>
      </c>
      <c r="K123" s="96" t="e">
        <f ca="true">+IF(AND(ISNUMBER(OFFSET('Water Data'!$F$6,0,10*ROW('Water Data'!F117))),'Data Summary'!BZ123="Yes"),OFFSET('Water Data'!$F$6,0,10*ROW('Water Data'!F117)),NA())</f>
        <v>#N/A</v>
      </c>
      <c r="L123" s="96" t="e">
        <f ca="true">+IF(AND(ISNUMBER(OFFSET('Water Data'!$F$9,0,10*ROW('Water Data'!F117))),'Data Summary'!CA123="Yes"),OFFSET('Water Data'!$F$9,0,10*ROW('Water Data'!F117)),NA())</f>
        <v>#N/A</v>
      </c>
      <c r="M123" s="96" t="e">
        <f ca="true">+IF(AND(ISNUMBER(OFFSET('Water Data'!$G$4,0,10*ROW('Water Data'!G117))),'Data Summary'!CB123="Yes"),100-OFFSET('Water Data'!$G$4,0,10*ROW('Water Data'!G117)),NA())</f>
        <v>#N/A</v>
      </c>
      <c r="N123" s="96" t="e">
        <f ca="true">+IF(AND(ISNUMBER(OFFSET('Water Data'!$G$6,0,10*ROW('Water Data'!G117))),'Data Summary'!CC123="Yes"),OFFSET('Water Data'!$G$6,0,10*ROW('Water Data'!G117)),NA())</f>
        <v>#N/A</v>
      </c>
      <c r="O123" s="96" t="e">
        <f ca="true">+IF(AND(ISNUMBER(OFFSET('Water Data'!$G$9,0,10*ROW('Water Data'!G117))),'Data Summary'!CD123="Yes"),OFFSET('Water Data'!$G$9,0,10*ROW('Water Data'!G117)),NA())</f>
        <v>#N/A</v>
      </c>
      <c r="P123" s="96" t="e">
        <f ca="true">+IF(AND(ISNUMBER(OFFSET('Water Data'!$H$4,0,10*ROW('Water Data'!H117))),'Data Summary'!CE123="Yes"),100-OFFSET('Water Data'!$H$4,0,10*ROW('Water Data'!H117)),NA())</f>
        <v>#N/A</v>
      </c>
      <c r="Q123" s="96" t="e">
        <f ca="true">+IF(AND(ISNUMBER(OFFSET('Water Data'!$H$6,0,10*ROW('Water Data'!H117))),'Data Summary'!CF123="Yes"),OFFSET('Water Data'!$H$6,0,10*ROW('Water Data'!H117)),NA())</f>
        <v>#N/A</v>
      </c>
      <c r="R123" s="96" t="e">
        <f ca="true">+IF(AND(ISNUMBER(OFFSET('Water Data'!$H$9,0,10*ROW('Water Data'!H117))),'Data Summary'!CG123="Yes"),OFFSET('Water Data'!$H$9,0,10*ROW('Water Data'!H117)),NA())</f>
        <v>#N/A</v>
      </c>
      <c r="S123" s="96" t="e">
        <f ca="true">+IF(AND(ISNUMBER(OFFSET('Water Data'!$I$4,0,10*ROW('Water Data'!I117))),'Data Summary'!CH123="Yes"),100-OFFSET('Water Data'!$I$4,0,10*ROW('Water Data'!I117)),NA())</f>
        <v>#N/A</v>
      </c>
      <c r="T123" s="96" t="e">
        <f ca="true">+IF(AND(ISNUMBER(OFFSET('Water Data'!$I$6,0,10*ROW('Water Data'!I117))),'Data Summary'!CI123="Yes"),OFFSET('Water Data'!$I$6,0,10*ROW('Water Data'!I117)),NA())</f>
        <v>#N/A</v>
      </c>
      <c r="U123" s="96" t="e">
        <f ca="true">+IF(AND(ISNUMBER(OFFSET('Water Data'!$I$9,0,10*ROW('Water Data'!I117))),'Data Summary'!CJ123="Yes"),OFFSET('Water Data'!$I$9,0,10*ROW('Water Data'!I117)),NA())</f>
        <v>#N/A</v>
      </c>
      <c r="V123" s="97" t="e">
        <f ca="true">+IF(AND(ISNUMBER(OFFSET('Sanitation Data'!$D$4,0,10*ROW('Sanitation Data'!D117))),'Data Summary'!CK123="Yes"),100-OFFSET('Sanitation Data'!$D$4,0,10*ROW('Sanitation Data'!D117)),NA())</f>
        <v>#N/A</v>
      </c>
      <c r="W123" s="97" t="e">
        <f ca="true">+IF(AND(ISNUMBER(OFFSET('Sanitation Data'!$D$6,0,10*ROW('Sanitation Data'!D117))),'Data Summary'!CL123="Yes"),OFFSET('Sanitation Data'!$D$6,0,10*ROW('Sanitation Data'!D117)),NA())</f>
        <v>#N/A</v>
      </c>
      <c r="X123" s="97" t="e">
        <f ca="true">+IF(AND(ISNUMBER(OFFSET('Sanitation Data'!$D$10,0,10*ROW('Sanitation Data'!D117))),'Data Summary'!CM123="Yes"),OFFSET('Sanitation Data'!$D$10,0,10*ROW('Sanitation Data'!D117)),NA())</f>
        <v>#N/A</v>
      </c>
      <c r="Y123" s="97" t="e">
        <f ca="true">+IF(AND(ISNUMBER(OFFSET('Sanitation Data'!$D$11,0,10*ROW('Sanitation Data'!D117))),'Data Summary'!CN123="Yes"),OFFSET('Sanitation Data'!$D$11,0,10*ROW('Sanitation Data'!D117)),NA())</f>
        <v>#N/A</v>
      </c>
      <c r="Z123" s="97" t="e">
        <f ca="true">+IF(AND(ISNUMBER(OFFSET('Sanitation Data'!$D$12,0,10*ROW('Sanitation Data'!D117))),'Data Summary'!CO123="Yes"),OFFSET('Sanitation Data'!$D$12,0,10*ROW('Sanitation Data'!D117)),NA())</f>
        <v>#N/A</v>
      </c>
      <c r="AA123" s="97" t="e">
        <f ca="true">+IF(AND(ISNUMBER(OFFSET('Sanitation Data'!$E$4,0,10*ROW('Sanitation Data'!E117))),'Data Summary'!CP123="Yes"),100-OFFSET('Sanitation Data'!$E$4,0,10*ROW('Sanitation Data'!E117)),NA())</f>
        <v>#N/A</v>
      </c>
      <c r="AB123" s="97" t="e">
        <f ca="true">+IF(AND(ISNUMBER(OFFSET('Sanitation Data'!$E$6,0,10*ROW('Sanitation Data'!E117))),'Data Summary'!CQ123="Yes"),OFFSET('Sanitation Data'!$E$6,0,10*ROW('Sanitation Data'!E117)),NA())</f>
        <v>#N/A</v>
      </c>
      <c r="AC123" s="97" t="e">
        <f ca="true">+IF(AND(ISNUMBER(OFFSET('Sanitation Data'!$E$10,0,10*ROW('Sanitation Data'!E117))),'Data Summary'!CR123="Yes"),OFFSET('Sanitation Data'!$E$10,0,10*ROW('Sanitation Data'!E117)),NA())</f>
        <v>#N/A</v>
      </c>
      <c r="AD123" s="97" t="e">
        <f ca="true">+IF(AND(ISNUMBER(OFFSET('Sanitation Data'!$E$11,0,10*ROW('Sanitation Data'!E117))),'Data Summary'!CS123="Yes"),OFFSET('Sanitation Data'!$E$11,0,10*ROW('Sanitation Data'!E117)),NA())</f>
        <v>#N/A</v>
      </c>
      <c r="AE123" s="97" t="e">
        <f ca="true">+IF(AND(ISNUMBER(OFFSET('Sanitation Data'!$E$12,0,10*ROW('Sanitation Data'!E117))),'Data Summary'!CT123="Yes"),OFFSET('Sanitation Data'!$E$12,0,10*ROW('Sanitation Data'!E117)),NA())</f>
        <v>#N/A</v>
      </c>
      <c r="AF123" s="97" t="e">
        <f ca="true">+IF(AND(ISNUMBER(OFFSET('Sanitation Data'!$F$4,0,10*ROW('Sanitation Data'!F117))),'Data Summary'!CU123="Yes"),100-OFFSET('Sanitation Data'!$F$4,0,10*ROW('Sanitation Data'!F117)),NA())</f>
        <v>#N/A</v>
      </c>
      <c r="AG123" s="97" t="e">
        <f ca="true">+IF(AND(ISNUMBER(OFFSET('Sanitation Data'!$F$6,0,10*ROW('Sanitation Data'!F117))),'Data Summary'!CV123="Yes"),OFFSET('Sanitation Data'!$F$6,0,10*ROW('Sanitation Data'!F117)),NA())</f>
        <v>#N/A</v>
      </c>
      <c r="AH123" s="97" t="e">
        <f ca="true">+IF(AND(ISNUMBER(OFFSET('Sanitation Data'!$F$10,0,10*ROW('Sanitation Data'!F117))),'Data Summary'!CW123="Yes"),OFFSET('Sanitation Data'!$F$10,0,10*ROW('Sanitation Data'!F117)),NA())</f>
        <v>#N/A</v>
      </c>
      <c r="AI123" s="97" t="e">
        <f ca="true">+IF(AND(ISNUMBER(OFFSET('Sanitation Data'!$F$11,0,10*ROW('Sanitation Data'!F117))),'Data Summary'!CX123="Yes"),OFFSET('Sanitation Data'!$F$11,0,10*ROW('Sanitation Data'!F117)),NA())</f>
        <v>#N/A</v>
      </c>
      <c r="AJ123" s="97" t="e">
        <f ca="true">+IF(AND(ISNUMBER(OFFSET('Sanitation Data'!$F$12,0,10*ROW('Sanitation Data'!F117))),'Data Summary'!CY123="Yes"),OFFSET('Sanitation Data'!$F$12,0,10*ROW('Sanitation Data'!F117)),NA())</f>
        <v>#N/A</v>
      </c>
      <c r="AK123" s="97" t="e">
        <f ca="true">+IF(AND(ISNUMBER(OFFSET('Sanitation Data'!$G$4,0,10*ROW('Sanitation Data'!G117))),'Data Summary'!CZ123="Yes"),100-OFFSET('Sanitation Data'!$G$4,0,10*ROW('Sanitation Data'!G117)),NA())</f>
        <v>#N/A</v>
      </c>
      <c r="AL123" s="97" t="e">
        <f ca="true">+IF(AND(ISNUMBER(OFFSET('Sanitation Data'!$G$6,0,10*ROW('Sanitation Data'!G117))),'Data Summary'!DA123="Yes"),OFFSET('Sanitation Data'!$G$6,0,10*ROW('Sanitation Data'!G117)),NA())</f>
        <v>#N/A</v>
      </c>
      <c r="AM123" s="97" t="e">
        <f ca="true">+IF(AND(ISNUMBER(OFFSET('Sanitation Data'!$G$10,0,10*ROW('Sanitation Data'!G117))),'Data Summary'!DB123="Yes"),OFFSET('Sanitation Data'!$G$10,0,10*ROW('Sanitation Data'!G117)),NA())</f>
        <v>#N/A</v>
      </c>
      <c r="AN123" s="97" t="e">
        <f ca="true">+IF(AND(ISNUMBER(OFFSET('Sanitation Data'!$G$11,0,10*ROW('Sanitation Data'!G117))),'Data Summary'!DC123="Yes"),OFFSET('Sanitation Data'!$G$11,0,10*ROW('Sanitation Data'!G117)),NA())</f>
        <v>#N/A</v>
      </c>
      <c r="AO123" s="97" t="e">
        <f ca="true">+IF(AND(ISNUMBER(OFFSET('Sanitation Data'!$G$12,0,10*ROW('Sanitation Data'!G117))),'Data Summary'!DD123="Yes"),OFFSET('Sanitation Data'!$G$12,0,10*ROW('Sanitation Data'!G117)),NA())</f>
        <v>#N/A</v>
      </c>
      <c r="AP123" s="97" t="e">
        <f ca="true">+IF(AND(ISNUMBER(OFFSET('Sanitation Data'!$H$4,0,10*ROW('Sanitation Data'!H117))),'Data Summary'!DE123="Yes"),100-OFFSET('Sanitation Data'!$H$4,0,10*ROW('Sanitation Data'!H117)),NA())</f>
        <v>#N/A</v>
      </c>
      <c r="AQ123" s="97" t="e">
        <f ca="true">+IF(AND(ISNUMBER(OFFSET('Sanitation Data'!$H$6,0,10*ROW('Sanitation Data'!H117))),'Data Summary'!DF123="Yes"),OFFSET('Sanitation Data'!$H$6,0,10*ROW('Sanitation Data'!H117)),NA())</f>
        <v>#N/A</v>
      </c>
      <c r="AR123" s="97" t="e">
        <f ca="true">+IF(AND(ISNUMBER(OFFSET('Sanitation Data'!$H$10,0,10*ROW('Sanitation Data'!H117))),'Data Summary'!DG123="Yes"),OFFSET('Sanitation Data'!$H$10,0,10*ROW('Sanitation Data'!H117)),NA())</f>
        <v>#N/A</v>
      </c>
      <c r="AS123" s="97" t="e">
        <f ca="true">+IF(AND(ISNUMBER(OFFSET('Sanitation Data'!$H$11,0,10*ROW('Sanitation Data'!H117))),'Data Summary'!DH123="Yes"),OFFSET('Sanitation Data'!$H$11,0,10*ROW('Sanitation Data'!H117)),NA())</f>
        <v>#N/A</v>
      </c>
      <c r="AT123" s="97" t="e">
        <f ca="true">+IF(AND(ISNUMBER(OFFSET('Sanitation Data'!$H$12,0,10*ROW('Sanitation Data'!H117))),'Data Summary'!DI123="Yes"),OFFSET('Sanitation Data'!$H$12,0,10*ROW('Sanitation Data'!H117)),NA())</f>
        <v>#N/A</v>
      </c>
      <c r="AU123" s="97" t="e">
        <f ca="true">+IF(AND(ISNUMBER(OFFSET('Sanitation Data'!$I$4,0,10*ROW('Sanitation Data'!I117))),'Data Summary'!DJ123="Yes"),100-OFFSET('Sanitation Data'!$I$4,0,10*ROW('Sanitation Data'!I117)),NA())</f>
        <v>#N/A</v>
      </c>
      <c r="AV123" s="97" t="e">
        <f ca="true">+IF(AND(ISNUMBER(OFFSET('Sanitation Data'!$I$6,0,10*ROW('Sanitation Data'!I117))),'Data Summary'!DK123="Yes"),OFFSET('Sanitation Data'!$I$6,0,10*ROW('Sanitation Data'!I117)),NA())</f>
        <v>#N/A</v>
      </c>
      <c r="AW123" s="97" t="e">
        <f ca="true">+IF(AND(ISNUMBER(OFFSET('Sanitation Data'!$I$10,0,10*ROW('Sanitation Data'!I117))),'Data Summary'!DL123="Yes"),OFFSET('Sanitation Data'!$I$10,0,10*ROW('Sanitation Data'!I117)),NA())</f>
        <v>#N/A</v>
      </c>
      <c r="AX123" s="97" t="e">
        <f ca="true">+IF(AND(ISNUMBER(OFFSET('Sanitation Data'!$I$11,0,10*ROW('Sanitation Data'!I117))),'Data Summary'!DM123="Yes"),OFFSET('Sanitation Data'!$I$11,0,10*ROW('Sanitation Data'!I117)),NA())</f>
        <v>#N/A</v>
      </c>
      <c r="AY123" s="97" t="e">
        <f ca="true">+IF(AND(ISNUMBER(OFFSET('Sanitation Data'!$I$12,0,10*ROW('Sanitation Data'!I117))),'Data Summary'!DN123="Yes"),OFFSET('Sanitation Data'!$I$12,0,10*ROW('Sanitation Data'!I117)),NA())</f>
        <v>#N/A</v>
      </c>
      <c r="AZ123" s="98" t="e">
        <f ca="true">+IF(AND(ISNUMBER(OFFSET('Hygiene Data'!$D$5,0,10*ROW('Hygiene Data'!D117))),'Data Summary'!DO123="Yes"),OFFSET('Hygiene Data'!$D$5,0,10*ROW('Hygiene Data'!D117)),NA())</f>
        <v>#N/A</v>
      </c>
      <c r="BA123" s="98" t="e">
        <f ca="true">+IF(AND(ISNUMBER(OFFSET('Hygiene Data'!$D$7,0,10*ROW('Hygiene Data'!D117))),'Data Summary'!DP123="Yes"),OFFSET('Hygiene Data'!$D$7,0,10*ROW('Hygiene Data'!D117)),NA())</f>
        <v>#N/A</v>
      </c>
      <c r="BB123" s="98" t="e">
        <f ca="true">+IF(AND(ISNUMBER(OFFSET('Hygiene Data'!$D$9,0,10*ROW('Hygiene Data'!D117))),'Data Summary'!DQ123="Yes"),OFFSET('Hygiene Data'!$D$9,0,10*ROW('Hygiene Data'!D117)),NA())</f>
        <v>#N/A</v>
      </c>
      <c r="BC123" s="98" t="e">
        <f ca="true">+IF(AND(ISNUMBER(OFFSET('Hygiene Data'!$E$5,0,10*ROW('Hygiene Data'!E117))),'Data Summary'!DR123="Yes"),OFFSET('Hygiene Data'!$E$5,0,10*ROW('Hygiene Data'!E117)),NA())</f>
        <v>#N/A</v>
      </c>
      <c r="BD123" s="98" t="e">
        <f ca="true">+IF(AND(ISNUMBER(OFFSET('Hygiene Data'!$E$7,0,10*ROW('Hygiene Data'!E117))),'Data Summary'!DS123="Yes"),OFFSET('Hygiene Data'!$E$7,0,10*ROW('Hygiene Data'!E117)),NA())</f>
        <v>#N/A</v>
      </c>
      <c r="BE123" s="98" t="e">
        <f ca="true">+IF(AND(ISNUMBER(OFFSET('Hygiene Data'!$E$9,0,10*ROW('Hygiene Data'!E117))),'Data Summary'!DT123="Yes"),OFFSET('Hygiene Data'!$E$9,0,10*ROW('Hygiene Data'!E117)),NA())</f>
        <v>#N/A</v>
      </c>
      <c r="BF123" s="98" t="e">
        <f ca="true">+IF(AND(ISNUMBER(OFFSET('Hygiene Data'!$F$5,0,10*ROW('Hygiene Data'!F117))),'Data Summary'!DU123="Yes"),OFFSET('Hygiene Data'!$F$5,0,10*ROW('Hygiene Data'!F117)),NA())</f>
        <v>#N/A</v>
      </c>
      <c r="BG123" s="98" t="e">
        <f ca="true">+IF(AND(ISNUMBER(OFFSET('Hygiene Data'!$F$7,0,10*ROW('Hygiene Data'!F117))),'Data Summary'!DV123="Yes"),OFFSET('Hygiene Data'!$F$7,0,10*ROW('Hygiene Data'!F117)),NA())</f>
        <v>#N/A</v>
      </c>
      <c r="BH123" s="98" t="e">
        <f ca="true">+IF(AND(ISNUMBER(OFFSET('Hygiene Data'!$F$9,0,10*ROW('Hygiene Data'!F117))),'Data Summary'!DW123="Yes"),OFFSET('Hygiene Data'!$F$9,0,10*ROW('Hygiene Data'!F117)),NA())</f>
        <v>#N/A</v>
      </c>
      <c r="BI123" s="98" t="e">
        <f ca="true">+IF(AND(ISNUMBER(OFFSET('Hygiene Data'!$G$5,0,10*ROW('Hygiene Data'!G117))),'Data Summary'!DX123="Yes"),OFFSET('Hygiene Data'!$G$5,0,10*ROW('Hygiene Data'!G117)),NA())</f>
        <v>#N/A</v>
      </c>
      <c r="BJ123" s="98" t="e">
        <f ca="true">+IF(AND(ISNUMBER(OFFSET('Hygiene Data'!$G$7,0,10*ROW('Hygiene Data'!G117))),'Data Summary'!DY123="Yes"),OFFSET('Hygiene Data'!$G$7,0,10*ROW('Hygiene Data'!G117)),NA())</f>
        <v>#N/A</v>
      </c>
      <c r="BK123" s="98" t="e">
        <f ca="true">+IF(AND(ISNUMBER(OFFSET('Hygiene Data'!$G$9,0,10*ROW('Hygiene Data'!G117))),'Data Summary'!DZ123="Yes"),OFFSET('Hygiene Data'!$G$9,0,10*ROW('Hygiene Data'!G117)),NA())</f>
        <v>#N/A</v>
      </c>
      <c r="BL123" s="98" t="e">
        <f ca="true">+IF(AND(ISNUMBER(OFFSET('Hygiene Data'!$H$5,0,10*ROW('Hygiene Data'!H117))),'Data Summary'!EA123="Yes"),OFFSET('Hygiene Data'!$H$5,0,10*ROW('Hygiene Data'!H117)),NA())</f>
        <v>#N/A</v>
      </c>
      <c r="BM123" s="98" t="e">
        <f ca="true">+IF(AND(ISNUMBER(OFFSET('Hygiene Data'!$H$7,0,10*ROW('Hygiene Data'!H117))),'Data Summary'!EB123="Yes"),OFFSET('Hygiene Data'!$H$7,0,10*ROW('Hygiene Data'!H117)),NA())</f>
        <v>#N/A</v>
      </c>
      <c r="BN123" s="98" t="e">
        <f ca="true">+IF(AND(ISNUMBER(OFFSET('Hygiene Data'!$H$9,0,10*ROW('Hygiene Data'!H117))),'Data Summary'!EC123="Yes"),OFFSET('Hygiene Data'!$H$9,0,10*ROW('Hygiene Data'!H117)),NA())</f>
        <v>#N/A</v>
      </c>
      <c r="BO123" s="98" t="e">
        <f ca="true">+IF(AND(ISNUMBER(OFFSET('Hygiene Data'!$I$5,0,10*ROW('Hygiene Data'!I117))),'Data Summary'!ED123="Yes"),OFFSET('Hygiene Data'!$I$5,0,10*ROW('Hygiene Data'!I117)),NA())</f>
        <v>#N/A</v>
      </c>
      <c r="BP123" s="98" t="e">
        <f ca="true">+IF(AND(ISNUMBER(OFFSET('Hygiene Data'!$I$7,0,10*ROW('Hygiene Data'!I117))),'Data Summary'!EE123="Yes"),OFFSET('Hygiene Data'!$I$7,0,10*ROW('Hygiene Data'!I117)),NA())</f>
        <v>#N/A</v>
      </c>
      <c r="BQ123" s="98" t="e">
        <f ca="true">+IF(AND(ISNUMBER(OFFSET('Hygiene Data'!$I$9,0,10*ROW('Hygiene Data'!I117))),'Data Summary'!EF123="Yes"),OFFSET('Hygiene Data'!$I$9,0,10*ROW('Hygiene Data'!I117)),NA())</f>
        <v>#N/A</v>
      </c>
    </row>
    <row xmlns:x14ac="http://schemas.microsoft.com/office/spreadsheetml/2009/9/ac" r="124" x14ac:dyDescent="0.2">
      <c r="A124" s="339" t="e">
        <f ca="true">+RIGHT('Data Summary'!A124,LEN('Data Summary'!A124)-9)</f>
        <v>#VALUE!</v>
      </c>
      <c r="B124" s="36" t="str">
        <f ca="true">+IF(ISTEXT('Data Summary'!B124),'Data Summary'!B124,"")</f>
        <v/>
      </c>
      <c r="C124" s="338" t="e">
        <f ca="true">+VALUE('Data Summary'!C124)</f>
        <v>#VALUE!</v>
      </c>
      <c r="D124" s="96" t="e">
        <f ca="true">+IF(AND(ISNUMBER(OFFSET('Water Data'!$D$4,0,10*ROW('Water Data'!D118))),'Data Summary'!BS124="Yes"),100-OFFSET('Water Data'!$D$4,0,10*ROW('Water Data'!D118)),NA())</f>
        <v>#N/A</v>
      </c>
      <c r="E124" s="96" t="e">
        <f ca="true">+IF(AND(ISNUMBER(OFFSET('Water Data'!$D$6,0,10*ROW('Water Data'!D118))),'Data Summary'!BT124="Yes"),OFFSET('Water Data'!$D$6,0,10*ROW('Water Data'!D118)),NA())</f>
        <v>#N/A</v>
      </c>
      <c r="F124" s="96" t="e">
        <f ca="true">+IF(AND(ISNUMBER(OFFSET('Water Data'!$D$9,0,10*ROW('Water Data'!D118))),'Data Summary'!BU124="Yes"),OFFSET('Water Data'!$D$9,0,10*ROW('Water Data'!D118)),NA())</f>
        <v>#N/A</v>
      </c>
      <c r="G124" s="96" t="e">
        <f ca="true">+IF(AND(ISNUMBER(OFFSET('Water Data'!$E$4,0,10*ROW('Water Data'!E118))),'Data Summary'!BV124="Yes"),100-OFFSET('Water Data'!$E$4,0,10*ROW('Water Data'!E118)),NA())</f>
        <v>#N/A</v>
      </c>
      <c r="H124" s="96" t="e">
        <f ca="true">+IF(AND(ISNUMBER(OFFSET('Water Data'!$E$6,0,10*ROW('Water Data'!E118))),'Data Summary'!BW124="Yes"),OFFSET('Water Data'!$E$6,0,10*ROW('Water Data'!E118)),NA())</f>
        <v>#N/A</v>
      </c>
      <c r="I124" s="96" t="e">
        <f ca="true">+IF(AND(ISNUMBER(OFFSET('Water Data'!$E$9,0,10*ROW('Water Data'!E118))),'Data Summary'!BX124="Yes"),OFFSET('Water Data'!$E$9,0,10*ROW('Water Data'!E118)),NA())</f>
        <v>#N/A</v>
      </c>
      <c r="J124" s="96" t="e">
        <f ca="true">+IF(AND(ISNUMBER(OFFSET('Water Data'!$F$4,0,10*ROW('Water Data'!F118))),'Data Summary'!BY124="Yes"),100-OFFSET('Water Data'!$F$4,0,10*ROW('Water Data'!F118)),NA())</f>
        <v>#N/A</v>
      </c>
      <c r="K124" s="96" t="e">
        <f ca="true">+IF(AND(ISNUMBER(OFFSET('Water Data'!$F$6,0,10*ROW('Water Data'!F118))),'Data Summary'!BZ124="Yes"),OFFSET('Water Data'!$F$6,0,10*ROW('Water Data'!F118)),NA())</f>
        <v>#N/A</v>
      </c>
      <c r="L124" s="96" t="e">
        <f ca="true">+IF(AND(ISNUMBER(OFFSET('Water Data'!$F$9,0,10*ROW('Water Data'!F118))),'Data Summary'!CA124="Yes"),OFFSET('Water Data'!$F$9,0,10*ROW('Water Data'!F118)),NA())</f>
        <v>#N/A</v>
      </c>
      <c r="M124" s="96" t="e">
        <f ca="true">+IF(AND(ISNUMBER(OFFSET('Water Data'!$G$4,0,10*ROW('Water Data'!G118))),'Data Summary'!CB124="Yes"),100-OFFSET('Water Data'!$G$4,0,10*ROW('Water Data'!G118)),NA())</f>
        <v>#N/A</v>
      </c>
      <c r="N124" s="96" t="e">
        <f ca="true">+IF(AND(ISNUMBER(OFFSET('Water Data'!$G$6,0,10*ROW('Water Data'!G118))),'Data Summary'!CC124="Yes"),OFFSET('Water Data'!$G$6,0,10*ROW('Water Data'!G118)),NA())</f>
        <v>#N/A</v>
      </c>
      <c r="O124" s="96" t="e">
        <f ca="true">+IF(AND(ISNUMBER(OFFSET('Water Data'!$G$9,0,10*ROW('Water Data'!G118))),'Data Summary'!CD124="Yes"),OFFSET('Water Data'!$G$9,0,10*ROW('Water Data'!G118)),NA())</f>
        <v>#N/A</v>
      </c>
      <c r="P124" s="96" t="e">
        <f ca="true">+IF(AND(ISNUMBER(OFFSET('Water Data'!$H$4,0,10*ROW('Water Data'!H118))),'Data Summary'!CE124="Yes"),100-OFFSET('Water Data'!$H$4,0,10*ROW('Water Data'!H118)),NA())</f>
        <v>#N/A</v>
      </c>
      <c r="Q124" s="96" t="e">
        <f ca="true">+IF(AND(ISNUMBER(OFFSET('Water Data'!$H$6,0,10*ROW('Water Data'!H118))),'Data Summary'!CF124="Yes"),OFFSET('Water Data'!$H$6,0,10*ROW('Water Data'!H118)),NA())</f>
        <v>#N/A</v>
      </c>
      <c r="R124" s="96" t="e">
        <f ca="true">+IF(AND(ISNUMBER(OFFSET('Water Data'!$H$9,0,10*ROW('Water Data'!H118))),'Data Summary'!CG124="Yes"),OFFSET('Water Data'!$H$9,0,10*ROW('Water Data'!H118)),NA())</f>
        <v>#N/A</v>
      </c>
      <c r="S124" s="96" t="e">
        <f ca="true">+IF(AND(ISNUMBER(OFFSET('Water Data'!$I$4,0,10*ROW('Water Data'!I118))),'Data Summary'!CH124="Yes"),100-OFFSET('Water Data'!$I$4,0,10*ROW('Water Data'!I118)),NA())</f>
        <v>#N/A</v>
      </c>
      <c r="T124" s="96" t="e">
        <f ca="true">+IF(AND(ISNUMBER(OFFSET('Water Data'!$I$6,0,10*ROW('Water Data'!I118))),'Data Summary'!CI124="Yes"),OFFSET('Water Data'!$I$6,0,10*ROW('Water Data'!I118)),NA())</f>
        <v>#N/A</v>
      </c>
      <c r="U124" s="96" t="e">
        <f ca="true">+IF(AND(ISNUMBER(OFFSET('Water Data'!$I$9,0,10*ROW('Water Data'!I118))),'Data Summary'!CJ124="Yes"),OFFSET('Water Data'!$I$9,0,10*ROW('Water Data'!I118)),NA())</f>
        <v>#N/A</v>
      </c>
      <c r="V124" s="97" t="e">
        <f ca="true">+IF(AND(ISNUMBER(OFFSET('Sanitation Data'!$D$4,0,10*ROW('Sanitation Data'!D118))),'Data Summary'!CK124="Yes"),100-OFFSET('Sanitation Data'!$D$4,0,10*ROW('Sanitation Data'!D118)),NA())</f>
        <v>#N/A</v>
      </c>
      <c r="W124" s="97" t="e">
        <f ca="true">+IF(AND(ISNUMBER(OFFSET('Sanitation Data'!$D$6,0,10*ROW('Sanitation Data'!D118))),'Data Summary'!CL124="Yes"),OFFSET('Sanitation Data'!$D$6,0,10*ROW('Sanitation Data'!D118)),NA())</f>
        <v>#N/A</v>
      </c>
      <c r="X124" s="97" t="e">
        <f ca="true">+IF(AND(ISNUMBER(OFFSET('Sanitation Data'!$D$10,0,10*ROW('Sanitation Data'!D118))),'Data Summary'!CM124="Yes"),OFFSET('Sanitation Data'!$D$10,0,10*ROW('Sanitation Data'!D118)),NA())</f>
        <v>#N/A</v>
      </c>
      <c r="Y124" s="97" t="e">
        <f ca="true">+IF(AND(ISNUMBER(OFFSET('Sanitation Data'!$D$11,0,10*ROW('Sanitation Data'!D118))),'Data Summary'!CN124="Yes"),OFFSET('Sanitation Data'!$D$11,0,10*ROW('Sanitation Data'!D118)),NA())</f>
        <v>#N/A</v>
      </c>
      <c r="Z124" s="97" t="e">
        <f ca="true">+IF(AND(ISNUMBER(OFFSET('Sanitation Data'!$D$12,0,10*ROW('Sanitation Data'!D118))),'Data Summary'!CO124="Yes"),OFFSET('Sanitation Data'!$D$12,0,10*ROW('Sanitation Data'!D118)),NA())</f>
        <v>#N/A</v>
      </c>
      <c r="AA124" s="97" t="e">
        <f ca="true">+IF(AND(ISNUMBER(OFFSET('Sanitation Data'!$E$4,0,10*ROW('Sanitation Data'!E118))),'Data Summary'!CP124="Yes"),100-OFFSET('Sanitation Data'!$E$4,0,10*ROW('Sanitation Data'!E118)),NA())</f>
        <v>#N/A</v>
      </c>
      <c r="AB124" s="97" t="e">
        <f ca="true">+IF(AND(ISNUMBER(OFFSET('Sanitation Data'!$E$6,0,10*ROW('Sanitation Data'!E118))),'Data Summary'!CQ124="Yes"),OFFSET('Sanitation Data'!$E$6,0,10*ROW('Sanitation Data'!E118)),NA())</f>
        <v>#N/A</v>
      </c>
      <c r="AC124" s="97" t="e">
        <f ca="true">+IF(AND(ISNUMBER(OFFSET('Sanitation Data'!$E$10,0,10*ROW('Sanitation Data'!E118))),'Data Summary'!CR124="Yes"),OFFSET('Sanitation Data'!$E$10,0,10*ROW('Sanitation Data'!E118)),NA())</f>
        <v>#N/A</v>
      </c>
      <c r="AD124" s="97" t="e">
        <f ca="true">+IF(AND(ISNUMBER(OFFSET('Sanitation Data'!$E$11,0,10*ROW('Sanitation Data'!E118))),'Data Summary'!CS124="Yes"),OFFSET('Sanitation Data'!$E$11,0,10*ROW('Sanitation Data'!E118)),NA())</f>
        <v>#N/A</v>
      </c>
      <c r="AE124" s="97" t="e">
        <f ca="true">+IF(AND(ISNUMBER(OFFSET('Sanitation Data'!$E$12,0,10*ROW('Sanitation Data'!E118))),'Data Summary'!CT124="Yes"),OFFSET('Sanitation Data'!$E$12,0,10*ROW('Sanitation Data'!E118)),NA())</f>
        <v>#N/A</v>
      </c>
      <c r="AF124" s="97" t="e">
        <f ca="true">+IF(AND(ISNUMBER(OFFSET('Sanitation Data'!$F$4,0,10*ROW('Sanitation Data'!F118))),'Data Summary'!CU124="Yes"),100-OFFSET('Sanitation Data'!$F$4,0,10*ROW('Sanitation Data'!F118)),NA())</f>
        <v>#N/A</v>
      </c>
      <c r="AG124" s="97" t="e">
        <f ca="true">+IF(AND(ISNUMBER(OFFSET('Sanitation Data'!$F$6,0,10*ROW('Sanitation Data'!F118))),'Data Summary'!CV124="Yes"),OFFSET('Sanitation Data'!$F$6,0,10*ROW('Sanitation Data'!F118)),NA())</f>
        <v>#N/A</v>
      </c>
      <c r="AH124" s="97" t="e">
        <f ca="true">+IF(AND(ISNUMBER(OFFSET('Sanitation Data'!$F$10,0,10*ROW('Sanitation Data'!F118))),'Data Summary'!CW124="Yes"),OFFSET('Sanitation Data'!$F$10,0,10*ROW('Sanitation Data'!F118)),NA())</f>
        <v>#N/A</v>
      </c>
      <c r="AI124" s="97" t="e">
        <f ca="true">+IF(AND(ISNUMBER(OFFSET('Sanitation Data'!$F$11,0,10*ROW('Sanitation Data'!F118))),'Data Summary'!CX124="Yes"),OFFSET('Sanitation Data'!$F$11,0,10*ROW('Sanitation Data'!F118)),NA())</f>
        <v>#N/A</v>
      </c>
      <c r="AJ124" s="97" t="e">
        <f ca="true">+IF(AND(ISNUMBER(OFFSET('Sanitation Data'!$F$12,0,10*ROW('Sanitation Data'!F118))),'Data Summary'!CY124="Yes"),OFFSET('Sanitation Data'!$F$12,0,10*ROW('Sanitation Data'!F118)),NA())</f>
        <v>#N/A</v>
      </c>
      <c r="AK124" s="97" t="e">
        <f ca="true">+IF(AND(ISNUMBER(OFFSET('Sanitation Data'!$G$4,0,10*ROW('Sanitation Data'!G118))),'Data Summary'!CZ124="Yes"),100-OFFSET('Sanitation Data'!$G$4,0,10*ROW('Sanitation Data'!G118)),NA())</f>
        <v>#N/A</v>
      </c>
      <c r="AL124" s="97" t="e">
        <f ca="true">+IF(AND(ISNUMBER(OFFSET('Sanitation Data'!$G$6,0,10*ROW('Sanitation Data'!G118))),'Data Summary'!DA124="Yes"),OFFSET('Sanitation Data'!$G$6,0,10*ROW('Sanitation Data'!G118)),NA())</f>
        <v>#N/A</v>
      </c>
      <c r="AM124" s="97" t="e">
        <f ca="true">+IF(AND(ISNUMBER(OFFSET('Sanitation Data'!$G$10,0,10*ROW('Sanitation Data'!G118))),'Data Summary'!DB124="Yes"),OFFSET('Sanitation Data'!$G$10,0,10*ROW('Sanitation Data'!G118)),NA())</f>
        <v>#N/A</v>
      </c>
      <c r="AN124" s="97" t="e">
        <f ca="true">+IF(AND(ISNUMBER(OFFSET('Sanitation Data'!$G$11,0,10*ROW('Sanitation Data'!G118))),'Data Summary'!DC124="Yes"),OFFSET('Sanitation Data'!$G$11,0,10*ROW('Sanitation Data'!G118)),NA())</f>
        <v>#N/A</v>
      </c>
      <c r="AO124" s="97" t="e">
        <f ca="true">+IF(AND(ISNUMBER(OFFSET('Sanitation Data'!$G$12,0,10*ROW('Sanitation Data'!G118))),'Data Summary'!DD124="Yes"),OFFSET('Sanitation Data'!$G$12,0,10*ROW('Sanitation Data'!G118)),NA())</f>
        <v>#N/A</v>
      </c>
      <c r="AP124" s="97" t="e">
        <f ca="true">+IF(AND(ISNUMBER(OFFSET('Sanitation Data'!$H$4,0,10*ROW('Sanitation Data'!H118))),'Data Summary'!DE124="Yes"),100-OFFSET('Sanitation Data'!$H$4,0,10*ROW('Sanitation Data'!H118)),NA())</f>
        <v>#N/A</v>
      </c>
      <c r="AQ124" s="97" t="e">
        <f ca="true">+IF(AND(ISNUMBER(OFFSET('Sanitation Data'!$H$6,0,10*ROW('Sanitation Data'!H118))),'Data Summary'!DF124="Yes"),OFFSET('Sanitation Data'!$H$6,0,10*ROW('Sanitation Data'!H118)),NA())</f>
        <v>#N/A</v>
      </c>
      <c r="AR124" s="97" t="e">
        <f ca="true">+IF(AND(ISNUMBER(OFFSET('Sanitation Data'!$H$10,0,10*ROW('Sanitation Data'!H118))),'Data Summary'!DG124="Yes"),OFFSET('Sanitation Data'!$H$10,0,10*ROW('Sanitation Data'!H118)),NA())</f>
        <v>#N/A</v>
      </c>
      <c r="AS124" s="97" t="e">
        <f ca="true">+IF(AND(ISNUMBER(OFFSET('Sanitation Data'!$H$11,0,10*ROW('Sanitation Data'!H118))),'Data Summary'!DH124="Yes"),OFFSET('Sanitation Data'!$H$11,0,10*ROW('Sanitation Data'!H118)),NA())</f>
        <v>#N/A</v>
      </c>
      <c r="AT124" s="97" t="e">
        <f ca="true">+IF(AND(ISNUMBER(OFFSET('Sanitation Data'!$H$12,0,10*ROW('Sanitation Data'!H118))),'Data Summary'!DI124="Yes"),OFFSET('Sanitation Data'!$H$12,0,10*ROW('Sanitation Data'!H118)),NA())</f>
        <v>#N/A</v>
      </c>
      <c r="AU124" s="97" t="e">
        <f ca="true">+IF(AND(ISNUMBER(OFFSET('Sanitation Data'!$I$4,0,10*ROW('Sanitation Data'!I118))),'Data Summary'!DJ124="Yes"),100-OFFSET('Sanitation Data'!$I$4,0,10*ROW('Sanitation Data'!I118)),NA())</f>
        <v>#N/A</v>
      </c>
      <c r="AV124" s="97" t="e">
        <f ca="true">+IF(AND(ISNUMBER(OFFSET('Sanitation Data'!$I$6,0,10*ROW('Sanitation Data'!I118))),'Data Summary'!DK124="Yes"),OFFSET('Sanitation Data'!$I$6,0,10*ROW('Sanitation Data'!I118)),NA())</f>
        <v>#N/A</v>
      </c>
      <c r="AW124" s="97" t="e">
        <f ca="true">+IF(AND(ISNUMBER(OFFSET('Sanitation Data'!$I$10,0,10*ROW('Sanitation Data'!I118))),'Data Summary'!DL124="Yes"),OFFSET('Sanitation Data'!$I$10,0,10*ROW('Sanitation Data'!I118)),NA())</f>
        <v>#N/A</v>
      </c>
      <c r="AX124" s="97" t="e">
        <f ca="true">+IF(AND(ISNUMBER(OFFSET('Sanitation Data'!$I$11,0,10*ROW('Sanitation Data'!I118))),'Data Summary'!DM124="Yes"),OFFSET('Sanitation Data'!$I$11,0,10*ROW('Sanitation Data'!I118)),NA())</f>
        <v>#N/A</v>
      </c>
      <c r="AY124" s="97" t="e">
        <f ca="true">+IF(AND(ISNUMBER(OFFSET('Sanitation Data'!$I$12,0,10*ROW('Sanitation Data'!I118))),'Data Summary'!DN124="Yes"),OFFSET('Sanitation Data'!$I$12,0,10*ROW('Sanitation Data'!I118)),NA())</f>
        <v>#N/A</v>
      </c>
      <c r="AZ124" s="98" t="e">
        <f ca="true">+IF(AND(ISNUMBER(OFFSET('Hygiene Data'!$D$5,0,10*ROW('Hygiene Data'!D118))),'Data Summary'!DO124="Yes"),OFFSET('Hygiene Data'!$D$5,0,10*ROW('Hygiene Data'!D118)),NA())</f>
        <v>#N/A</v>
      </c>
      <c r="BA124" s="98" t="e">
        <f ca="true">+IF(AND(ISNUMBER(OFFSET('Hygiene Data'!$D$7,0,10*ROW('Hygiene Data'!D118))),'Data Summary'!DP124="Yes"),OFFSET('Hygiene Data'!$D$7,0,10*ROW('Hygiene Data'!D118)),NA())</f>
        <v>#N/A</v>
      </c>
      <c r="BB124" s="98" t="e">
        <f ca="true">+IF(AND(ISNUMBER(OFFSET('Hygiene Data'!$D$9,0,10*ROW('Hygiene Data'!D118))),'Data Summary'!DQ124="Yes"),OFFSET('Hygiene Data'!$D$9,0,10*ROW('Hygiene Data'!D118)),NA())</f>
        <v>#N/A</v>
      </c>
      <c r="BC124" s="98" t="e">
        <f ca="true">+IF(AND(ISNUMBER(OFFSET('Hygiene Data'!$E$5,0,10*ROW('Hygiene Data'!E118))),'Data Summary'!DR124="Yes"),OFFSET('Hygiene Data'!$E$5,0,10*ROW('Hygiene Data'!E118)),NA())</f>
        <v>#N/A</v>
      </c>
      <c r="BD124" s="98" t="e">
        <f ca="true">+IF(AND(ISNUMBER(OFFSET('Hygiene Data'!$E$7,0,10*ROW('Hygiene Data'!E118))),'Data Summary'!DS124="Yes"),OFFSET('Hygiene Data'!$E$7,0,10*ROW('Hygiene Data'!E118)),NA())</f>
        <v>#N/A</v>
      </c>
      <c r="BE124" s="98" t="e">
        <f ca="true">+IF(AND(ISNUMBER(OFFSET('Hygiene Data'!$E$9,0,10*ROW('Hygiene Data'!E118))),'Data Summary'!DT124="Yes"),OFFSET('Hygiene Data'!$E$9,0,10*ROW('Hygiene Data'!E118)),NA())</f>
        <v>#N/A</v>
      </c>
      <c r="BF124" s="98" t="e">
        <f ca="true">+IF(AND(ISNUMBER(OFFSET('Hygiene Data'!$F$5,0,10*ROW('Hygiene Data'!F118))),'Data Summary'!DU124="Yes"),OFFSET('Hygiene Data'!$F$5,0,10*ROW('Hygiene Data'!F118)),NA())</f>
        <v>#N/A</v>
      </c>
      <c r="BG124" s="98" t="e">
        <f ca="true">+IF(AND(ISNUMBER(OFFSET('Hygiene Data'!$F$7,0,10*ROW('Hygiene Data'!F118))),'Data Summary'!DV124="Yes"),OFFSET('Hygiene Data'!$F$7,0,10*ROW('Hygiene Data'!F118)),NA())</f>
        <v>#N/A</v>
      </c>
      <c r="BH124" s="98" t="e">
        <f ca="true">+IF(AND(ISNUMBER(OFFSET('Hygiene Data'!$F$9,0,10*ROW('Hygiene Data'!F118))),'Data Summary'!DW124="Yes"),OFFSET('Hygiene Data'!$F$9,0,10*ROW('Hygiene Data'!F118)),NA())</f>
        <v>#N/A</v>
      </c>
      <c r="BI124" s="98" t="e">
        <f ca="true">+IF(AND(ISNUMBER(OFFSET('Hygiene Data'!$G$5,0,10*ROW('Hygiene Data'!G118))),'Data Summary'!DX124="Yes"),OFFSET('Hygiene Data'!$G$5,0,10*ROW('Hygiene Data'!G118)),NA())</f>
        <v>#N/A</v>
      </c>
      <c r="BJ124" s="98" t="e">
        <f ca="true">+IF(AND(ISNUMBER(OFFSET('Hygiene Data'!$G$7,0,10*ROW('Hygiene Data'!G118))),'Data Summary'!DY124="Yes"),OFFSET('Hygiene Data'!$G$7,0,10*ROW('Hygiene Data'!G118)),NA())</f>
        <v>#N/A</v>
      </c>
      <c r="BK124" s="98" t="e">
        <f ca="true">+IF(AND(ISNUMBER(OFFSET('Hygiene Data'!$G$9,0,10*ROW('Hygiene Data'!G118))),'Data Summary'!DZ124="Yes"),OFFSET('Hygiene Data'!$G$9,0,10*ROW('Hygiene Data'!G118)),NA())</f>
        <v>#N/A</v>
      </c>
      <c r="BL124" s="98" t="e">
        <f ca="true">+IF(AND(ISNUMBER(OFFSET('Hygiene Data'!$H$5,0,10*ROW('Hygiene Data'!H118))),'Data Summary'!EA124="Yes"),OFFSET('Hygiene Data'!$H$5,0,10*ROW('Hygiene Data'!H118)),NA())</f>
        <v>#N/A</v>
      </c>
      <c r="BM124" s="98" t="e">
        <f ca="true">+IF(AND(ISNUMBER(OFFSET('Hygiene Data'!$H$7,0,10*ROW('Hygiene Data'!H118))),'Data Summary'!EB124="Yes"),OFFSET('Hygiene Data'!$H$7,0,10*ROW('Hygiene Data'!H118)),NA())</f>
        <v>#N/A</v>
      </c>
      <c r="BN124" s="98" t="e">
        <f ca="true">+IF(AND(ISNUMBER(OFFSET('Hygiene Data'!$H$9,0,10*ROW('Hygiene Data'!H118))),'Data Summary'!EC124="Yes"),OFFSET('Hygiene Data'!$H$9,0,10*ROW('Hygiene Data'!H118)),NA())</f>
        <v>#N/A</v>
      </c>
      <c r="BO124" s="98" t="e">
        <f ca="true">+IF(AND(ISNUMBER(OFFSET('Hygiene Data'!$I$5,0,10*ROW('Hygiene Data'!I118))),'Data Summary'!ED124="Yes"),OFFSET('Hygiene Data'!$I$5,0,10*ROW('Hygiene Data'!I118)),NA())</f>
        <v>#N/A</v>
      </c>
      <c r="BP124" s="98" t="e">
        <f ca="true">+IF(AND(ISNUMBER(OFFSET('Hygiene Data'!$I$7,0,10*ROW('Hygiene Data'!I118))),'Data Summary'!EE124="Yes"),OFFSET('Hygiene Data'!$I$7,0,10*ROW('Hygiene Data'!I118)),NA())</f>
        <v>#N/A</v>
      </c>
      <c r="BQ124" s="98" t="e">
        <f ca="true">+IF(AND(ISNUMBER(OFFSET('Hygiene Data'!$I$9,0,10*ROW('Hygiene Data'!I118))),'Data Summary'!EF124="Yes"),OFFSET('Hygiene Data'!$I$9,0,10*ROW('Hygiene Data'!I118)),NA())</f>
        <v>#N/A</v>
      </c>
    </row>
    <row xmlns:x14ac="http://schemas.microsoft.com/office/spreadsheetml/2009/9/ac" r="125" x14ac:dyDescent="0.2">
      <c r="A125" s="339" t="e">
        <f ca="true">+RIGHT('Data Summary'!A125,LEN('Data Summary'!A125)-9)</f>
        <v>#VALUE!</v>
      </c>
      <c r="B125" s="36" t="str">
        <f ca="true">+IF(ISTEXT('Data Summary'!B125),'Data Summary'!B125,"")</f>
        <v/>
      </c>
      <c r="C125" s="338" t="e">
        <f ca="true">+VALUE('Data Summary'!C125)</f>
        <v>#VALUE!</v>
      </c>
      <c r="D125" s="96" t="e">
        <f ca="true">+IF(AND(ISNUMBER(OFFSET('Water Data'!$D$4,0,10*ROW('Water Data'!D119))),'Data Summary'!BS125="Yes"),100-OFFSET('Water Data'!$D$4,0,10*ROW('Water Data'!D119)),NA())</f>
        <v>#N/A</v>
      </c>
      <c r="E125" s="96" t="e">
        <f ca="true">+IF(AND(ISNUMBER(OFFSET('Water Data'!$D$6,0,10*ROW('Water Data'!D119))),'Data Summary'!BT125="Yes"),OFFSET('Water Data'!$D$6,0,10*ROW('Water Data'!D119)),NA())</f>
        <v>#N/A</v>
      </c>
      <c r="F125" s="96" t="e">
        <f ca="true">+IF(AND(ISNUMBER(OFFSET('Water Data'!$D$9,0,10*ROW('Water Data'!D119))),'Data Summary'!BU125="Yes"),OFFSET('Water Data'!$D$9,0,10*ROW('Water Data'!D119)),NA())</f>
        <v>#N/A</v>
      </c>
      <c r="G125" s="96" t="e">
        <f ca="true">+IF(AND(ISNUMBER(OFFSET('Water Data'!$E$4,0,10*ROW('Water Data'!E119))),'Data Summary'!BV125="Yes"),100-OFFSET('Water Data'!$E$4,0,10*ROW('Water Data'!E119)),NA())</f>
        <v>#N/A</v>
      </c>
      <c r="H125" s="96" t="e">
        <f ca="true">+IF(AND(ISNUMBER(OFFSET('Water Data'!$E$6,0,10*ROW('Water Data'!E119))),'Data Summary'!BW125="Yes"),OFFSET('Water Data'!$E$6,0,10*ROW('Water Data'!E119)),NA())</f>
        <v>#N/A</v>
      </c>
      <c r="I125" s="96" t="e">
        <f ca="true">+IF(AND(ISNUMBER(OFFSET('Water Data'!$E$9,0,10*ROW('Water Data'!E119))),'Data Summary'!BX125="Yes"),OFFSET('Water Data'!$E$9,0,10*ROW('Water Data'!E119)),NA())</f>
        <v>#N/A</v>
      </c>
      <c r="J125" s="96" t="e">
        <f ca="true">+IF(AND(ISNUMBER(OFFSET('Water Data'!$F$4,0,10*ROW('Water Data'!F119))),'Data Summary'!BY125="Yes"),100-OFFSET('Water Data'!$F$4,0,10*ROW('Water Data'!F119)),NA())</f>
        <v>#N/A</v>
      </c>
      <c r="K125" s="96" t="e">
        <f ca="true">+IF(AND(ISNUMBER(OFFSET('Water Data'!$F$6,0,10*ROW('Water Data'!F119))),'Data Summary'!BZ125="Yes"),OFFSET('Water Data'!$F$6,0,10*ROW('Water Data'!F119)),NA())</f>
        <v>#N/A</v>
      </c>
      <c r="L125" s="96" t="e">
        <f ca="true">+IF(AND(ISNUMBER(OFFSET('Water Data'!$F$9,0,10*ROW('Water Data'!F119))),'Data Summary'!CA125="Yes"),OFFSET('Water Data'!$F$9,0,10*ROW('Water Data'!F119)),NA())</f>
        <v>#N/A</v>
      </c>
      <c r="M125" s="96" t="e">
        <f ca="true">+IF(AND(ISNUMBER(OFFSET('Water Data'!$G$4,0,10*ROW('Water Data'!G119))),'Data Summary'!CB125="Yes"),100-OFFSET('Water Data'!$G$4,0,10*ROW('Water Data'!G119)),NA())</f>
        <v>#N/A</v>
      </c>
      <c r="N125" s="96" t="e">
        <f ca="true">+IF(AND(ISNUMBER(OFFSET('Water Data'!$G$6,0,10*ROW('Water Data'!G119))),'Data Summary'!CC125="Yes"),OFFSET('Water Data'!$G$6,0,10*ROW('Water Data'!G119)),NA())</f>
        <v>#N/A</v>
      </c>
      <c r="O125" s="96" t="e">
        <f ca="true">+IF(AND(ISNUMBER(OFFSET('Water Data'!$G$9,0,10*ROW('Water Data'!G119))),'Data Summary'!CD125="Yes"),OFFSET('Water Data'!$G$9,0,10*ROW('Water Data'!G119)),NA())</f>
        <v>#N/A</v>
      </c>
      <c r="P125" s="96" t="e">
        <f ca="true">+IF(AND(ISNUMBER(OFFSET('Water Data'!$H$4,0,10*ROW('Water Data'!H119))),'Data Summary'!CE125="Yes"),100-OFFSET('Water Data'!$H$4,0,10*ROW('Water Data'!H119)),NA())</f>
        <v>#N/A</v>
      </c>
      <c r="Q125" s="96" t="e">
        <f ca="true">+IF(AND(ISNUMBER(OFFSET('Water Data'!$H$6,0,10*ROW('Water Data'!H119))),'Data Summary'!CF125="Yes"),OFFSET('Water Data'!$H$6,0,10*ROW('Water Data'!H119)),NA())</f>
        <v>#N/A</v>
      </c>
      <c r="R125" s="96" t="e">
        <f ca="true">+IF(AND(ISNUMBER(OFFSET('Water Data'!$H$9,0,10*ROW('Water Data'!H119))),'Data Summary'!CG125="Yes"),OFFSET('Water Data'!$H$9,0,10*ROW('Water Data'!H119)),NA())</f>
        <v>#N/A</v>
      </c>
      <c r="S125" s="96" t="e">
        <f ca="true">+IF(AND(ISNUMBER(OFFSET('Water Data'!$I$4,0,10*ROW('Water Data'!I119))),'Data Summary'!CH125="Yes"),100-OFFSET('Water Data'!$I$4,0,10*ROW('Water Data'!I119)),NA())</f>
        <v>#N/A</v>
      </c>
      <c r="T125" s="96" t="e">
        <f ca="true">+IF(AND(ISNUMBER(OFFSET('Water Data'!$I$6,0,10*ROW('Water Data'!I119))),'Data Summary'!CI125="Yes"),OFFSET('Water Data'!$I$6,0,10*ROW('Water Data'!I119)),NA())</f>
        <v>#N/A</v>
      </c>
      <c r="U125" s="96" t="e">
        <f ca="true">+IF(AND(ISNUMBER(OFFSET('Water Data'!$I$9,0,10*ROW('Water Data'!I119))),'Data Summary'!CJ125="Yes"),OFFSET('Water Data'!$I$9,0,10*ROW('Water Data'!I119)),NA())</f>
        <v>#N/A</v>
      </c>
      <c r="V125" s="97" t="e">
        <f ca="true">+IF(AND(ISNUMBER(OFFSET('Sanitation Data'!$D$4,0,10*ROW('Sanitation Data'!D119))),'Data Summary'!CK125="Yes"),100-OFFSET('Sanitation Data'!$D$4,0,10*ROW('Sanitation Data'!D119)),NA())</f>
        <v>#N/A</v>
      </c>
      <c r="W125" s="97" t="e">
        <f ca="true">+IF(AND(ISNUMBER(OFFSET('Sanitation Data'!$D$6,0,10*ROW('Sanitation Data'!D119))),'Data Summary'!CL125="Yes"),OFFSET('Sanitation Data'!$D$6,0,10*ROW('Sanitation Data'!D119)),NA())</f>
        <v>#N/A</v>
      </c>
      <c r="X125" s="97" t="e">
        <f ca="true">+IF(AND(ISNUMBER(OFFSET('Sanitation Data'!$D$10,0,10*ROW('Sanitation Data'!D119))),'Data Summary'!CM125="Yes"),OFFSET('Sanitation Data'!$D$10,0,10*ROW('Sanitation Data'!D119)),NA())</f>
        <v>#N/A</v>
      </c>
      <c r="Y125" s="97" t="e">
        <f ca="true">+IF(AND(ISNUMBER(OFFSET('Sanitation Data'!$D$11,0,10*ROW('Sanitation Data'!D119))),'Data Summary'!CN125="Yes"),OFFSET('Sanitation Data'!$D$11,0,10*ROW('Sanitation Data'!D119)),NA())</f>
        <v>#N/A</v>
      </c>
      <c r="Z125" s="97" t="e">
        <f ca="true">+IF(AND(ISNUMBER(OFFSET('Sanitation Data'!$D$12,0,10*ROW('Sanitation Data'!D119))),'Data Summary'!CO125="Yes"),OFFSET('Sanitation Data'!$D$12,0,10*ROW('Sanitation Data'!D119)),NA())</f>
        <v>#N/A</v>
      </c>
      <c r="AA125" s="97" t="e">
        <f ca="true">+IF(AND(ISNUMBER(OFFSET('Sanitation Data'!$E$4,0,10*ROW('Sanitation Data'!E119))),'Data Summary'!CP125="Yes"),100-OFFSET('Sanitation Data'!$E$4,0,10*ROW('Sanitation Data'!E119)),NA())</f>
        <v>#N/A</v>
      </c>
      <c r="AB125" s="97" t="e">
        <f ca="true">+IF(AND(ISNUMBER(OFFSET('Sanitation Data'!$E$6,0,10*ROW('Sanitation Data'!E119))),'Data Summary'!CQ125="Yes"),OFFSET('Sanitation Data'!$E$6,0,10*ROW('Sanitation Data'!E119)),NA())</f>
        <v>#N/A</v>
      </c>
      <c r="AC125" s="97" t="e">
        <f ca="true">+IF(AND(ISNUMBER(OFFSET('Sanitation Data'!$E$10,0,10*ROW('Sanitation Data'!E119))),'Data Summary'!CR125="Yes"),OFFSET('Sanitation Data'!$E$10,0,10*ROW('Sanitation Data'!E119)),NA())</f>
        <v>#N/A</v>
      </c>
      <c r="AD125" s="97" t="e">
        <f ca="true">+IF(AND(ISNUMBER(OFFSET('Sanitation Data'!$E$11,0,10*ROW('Sanitation Data'!E119))),'Data Summary'!CS125="Yes"),OFFSET('Sanitation Data'!$E$11,0,10*ROW('Sanitation Data'!E119)),NA())</f>
        <v>#N/A</v>
      </c>
      <c r="AE125" s="97" t="e">
        <f ca="true">+IF(AND(ISNUMBER(OFFSET('Sanitation Data'!$E$12,0,10*ROW('Sanitation Data'!E119))),'Data Summary'!CT125="Yes"),OFFSET('Sanitation Data'!$E$12,0,10*ROW('Sanitation Data'!E119)),NA())</f>
        <v>#N/A</v>
      </c>
      <c r="AF125" s="97" t="e">
        <f ca="true">+IF(AND(ISNUMBER(OFFSET('Sanitation Data'!$F$4,0,10*ROW('Sanitation Data'!F119))),'Data Summary'!CU125="Yes"),100-OFFSET('Sanitation Data'!$F$4,0,10*ROW('Sanitation Data'!F119)),NA())</f>
        <v>#N/A</v>
      </c>
      <c r="AG125" s="97" t="e">
        <f ca="true">+IF(AND(ISNUMBER(OFFSET('Sanitation Data'!$F$6,0,10*ROW('Sanitation Data'!F119))),'Data Summary'!CV125="Yes"),OFFSET('Sanitation Data'!$F$6,0,10*ROW('Sanitation Data'!F119)),NA())</f>
        <v>#N/A</v>
      </c>
      <c r="AH125" s="97" t="e">
        <f ca="true">+IF(AND(ISNUMBER(OFFSET('Sanitation Data'!$F$10,0,10*ROW('Sanitation Data'!F119))),'Data Summary'!CW125="Yes"),OFFSET('Sanitation Data'!$F$10,0,10*ROW('Sanitation Data'!F119)),NA())</f>
        <v>#N/A</v>
      </c>
      <c r="AI125" s="97" t="e">
        <f ca="true">+IF(AND(ISNUMBER(OFFSET('Sanitation Data'!$F$11,0,10*ROW('Sanitation Data'!F119))),'Data Summary'!CX125="Yes"),OFFSET('Sanitation Data'!$F$11,0,10*ROW('Sanitation Data'!F119)),NA())</f>
        <v>#N/A</v>
      </c>
      <c r="AJ125" s="97" t="e">
        <f ca="true">+IF(AND(ISNUMBER(OFFSET('Sanitation Data'!$F$12,0,10*ROW('Sanitation Data'!F119))),'Data Summary'!CY125="Yes"),OFFSET('Sanitation Data'!$F$12,0,10*ROW('Sanitation Data'!F119)),NA())</f>
        <v>#N/A</v>
      </c>
      <c r="AK125" s="97" t="e">
        <f ca="true">+IF(AND(ISNUMBER(OFFSET('Sanitation Data'!$G$4,0,10*ROW('Sanitation Data'!G119))),'Data Summary'!CZ125="Yes"),100-OFFSET('Sanitation Data'!$G$4,0,10*ROW('Sanitation Data'!G119)),NA())</f>
        <v>#N/A</v>
      </c>
      <c r="AL125" s="97" t="e">
        <f ca="true">+IF(AND(ISNUMBER(OFFSET('Sanitation Data'!$G$6,0,10*ROW('Sanitation Data'!G119))),'Data Summary'!DA125="Yes"),OFFSET('Sanitation Data'!$G$6,0,10*ROW('Sanitation Data'!G119)),NA())</f>
        <v>#N/A</v>
      </c>
      <c r="AM125" s="97" t="e">
        <f ca="true">+IF(AND(ISNUMBER(OFFSET('Sanitation Data'!$G$10,0,10*ROW('Sanitation Data'!G119))),'Data Summary'!DB125="Yes"),OFFSET('Sanitation Data'!$G$10,0,10*ROW('Sanitation Data'!G119)),NA())</f>
        <v>#N/A</v>
      </c>
      <c r="AN125" s="97" t="e">
        <f ca="true">+IF(AND(ISNUMBER(OFFSET('Sanitation Data'!$G$11,0,10*ROW('Sanitation Data'!G119))),'Data Summary'!DC125="Yes"),OFFSET('Sanitation Data'!$G$11,0,10*ROW('Sanitation Data'!G119)),NA())</f>
        <v>#N/A</v>
      </c>
      <c r="AO125" s="97" t="e">
        <f ca="true">+IF(AND(ISNUMBER(OFFSET('Sanitation Data'!$G$12,0,10*ROW('Sanitation Data'!G119))),'Data Summary'!DD125="Yes"),OFFSET('Sanitation Data'!$G$12,0,10*ROW('Sanitation Data'!G119)),NA())</f>
        <v>#N/A</v>
      </c>
      <c r="AP125" s="97" t="e">
        <f ca="true">+IF(AND(ISNUMBER(OFFSET('Sanitation Data'!$H$4,0,10*ROW('Sanitation Data'!H119))),'Data Summary'!DE125="Yes"),100-OFFSET('Sanitation Data'!$H$4,0,10*ROW('Sanitation Data'!H119)),NA())</f>
        <v>#N/A</v>
      </c>
      <c r="AQ125" s="97" t="e">
        <f ca="true">+IF(AND(ISNUMBER(OFFSET('Sanitation Data'!$H$6,0,10*ROW('Sanitation Data'!H119))),'Data Summary'!DF125="Yes"),OFFSET('Sanitation Data'!$H$6,0,10*ROW('Sanitation Data'!H119)),NA())</f>
        <v>#N/A</v>
      </c>
      <c r="AR125" s="97" t="e">
        <f ca="true">+IF(AND(ISNUMBER(OFFSET('Sanitation Data'!$H$10,0,10*ROW('Sanitation Data'!H119))),'Data Summary'!DG125="Yes"),OFFSET('Sanitation Data'!$H$10,0,10*ROW('Sanitation Data'!H119)),NA())</f>
        <v>#N/A</v>
      </c>
      <c r="AS125" s="97" t="e">
        <f ca="true">+IF(AND(ISNUMBER(OFFSET('Sanitation Data'!$H$11,0,10*ROW('Sanitation Data'!H119))),'Data Summary'!DH125="Yes"),OFFSET('Sanitation Data'!$H$11,0,10*ROW('Sanitation Data'!H119)),NA())</f>
        <v>#N/A</v>
      </c>
      <c r="AT125" s="97" t="e">
        <f ca="true">+IF(AND(ISNUMBER(OFFSET('Sanitation Data'!$H$12,0,10*ROW('Sanitation Data'!H119))),'Data Summary'!DI125="Yes"),OFFSET('Sanitation Data'!$H$12,0,10*ROW('Sanitation Data'!H119)),NA())</f>
        <v>#N/A</v>
      </c>
      <c r="AU125" s="97" t="e">
        <f ca="true">+IF(AND(ISNUMBER(OFFSET('Sanitation Data'!$I$4,0,10*ROW('Sanitation Data'!I119))),'Data Summary'!DJ125="Yes"),100-OFFSET('Sanitation Data'!$I$4,0,10*ROW('Sanitation Data'!I119)),NA())</f>
        <v>#N/A</v>
      </c>
      <c r="AV125" s="97" t="e">
        <f ca="true">+IF(AND(ISNUMBER(OFFSET('Sanitation Data'!$I$6,0,10*ROW('Sanitation Data'!I119))),'Data Summary'!DK125="Yes"),OFFSET('Sanitation Data'!$I$6,0,10*ROW('Sanitation Data'!I119)),NA())</f>
        <v>#N/A</v>
      </c>
      <c r="AW125" s="97" t="e">
        <f ca="true">+IF(AND(ISNUMBER(OFFSET('Sanitation Data'!$I$10,0,10*ROW('Sanitation Data'!I119))),'Data Summary'!DL125="Yes"),OFFSET('Sanitation Data'!$I$10,0,10*ROW('Sanitation Data'!I119)),NA())</f>
        <v>#N/A</v>
      </c>
      <c r="AX125" s="97" t="e">
        <f ca="true">+IF(AND(ISNUMBER(OFFSET('Sanitation Data'!$I$11,0,10*ROW('Sanitation Data'!I119))),'Data Summary'!DM125="Yes"),OFFSET('Sanitation Data'!$I$11,0,10*ROW('Sanitation Data'!I119)),NA())</f>
        <v>#N/A</v>
      </c>
      <c r="AY125" s="97" t="e">
        <f ca="true">+IF(AND(ISNUMBER(OFFSET('Sanitation Data'!$I$12,0,10*ROW('Sanitation Data'!I119))),'Data Summary'!DN125="Yes"),OFFSET('Sanitation Data'!$I$12,0,10*ROW('Sanitation Data'!I119)),NA())</f>
        <v>#N/A</v>
      </c>
      <c r="AZ125" s="98" t="e">
        <f ca="true">+IF(AND(ISNUMBER(OFFSET('Hygiene Data'!$D$5,0,10*ROW('Hygiene Data'!D119))),'Data Summary'!DO125="Yes"),OFFSET('Hygiene Data'!$D$5,0,10*ROW('Hygiene Data'!D119)),NA())</f>
        <v>#N/A</v>
      </c>
      <c r="BA125" s="98" t="e">
        <f ca="true">+IF(AND(ISNUMBER(OFFSET('Hygiene Data'!$D$7,0,10*ROW('Hygiene Data'!D119))),'Data Summary'!DP125="Yes"),OFFSET('Hygiene Data'!$D$7,0,10*ROW('Hygiene Data'!D119)),NA())</f>
        <v>#N/A</v>
      </c>
      <c r="BB125" s="98" t="e">
        <f ca="true">+IF(AND(ISNUMBER(OFFSET('Hygiene Data'!$D$9,0,10*ROW('Hygiene Data'!D119))),'Data Summary'!DQ125="Yes"),OFFSET('Hygiene Data'!$D$9,0,10*ROW('Hygiene Data'!D119)),NA())</f>
        <v>#N/A</v>
      </c>
      <c r="BC125" s="98" t="e">
        <f ca="true">+IF(AND(ISNUMBER(OFFSET('Hygiene Data'!$E$5,0,10*ROW('Hygiene Data'!E119))),'Data Summary'!DR125="Yes"),OFFSET('Hygiene Data'!$E$5,0,10*ROW('Hygiene Data'!E119)),NA())</f>
        <v>#N/A</v>
      </c>
      <c r="BD125" s="98" t="e">
        <f ca="true">+IF(AND(ISNUMBER(OFFSET('Hygiene Data'!$E$7,0,10*ROW('Hygiene Data'!E119))),'Data Summary'!DS125="Yes"),OFFSET('Hygiene Data'!$E$7,0,10*ROW('Hygiene Data'!E119)),NA())</f>
        <v>#N/A</v>
      </c>
      <c r="BE125" s="98" t="e">
        <f ca="true">+IF(AND(ISNUMBER(OFFSET('Hygiene Data'!$E$9,0,10*ROW('Hygiene Data'!E119))),'Data Summary'!DT125="Yes"),OFFSET('Hygiene Data'!$E$9,0,10*ROW('Hygiene Data'!E119)),NA())</f>
        <v>#N/A</v>
      </c>
      <c r="BF125" s="98" t="e">
        <f ca="true">+IF(AND(ISNUMBER(OFFSET('Hygiene Data'!$F$5,0,10*ROW('Hygiene Data'!F119))),'Data Summary'!DU125="Yes"),OFFSET('Hygiene Data'!$F$5,0,10*ROW('Hygiene Data'!F119)),NA())</f>
        <v>#N/A</v>
      </c>
      <c r="BG125" s="98" t="e">
        <f ca="true">+IF(AND(ISNUMBER(OFFSET('Hygiene Data'!$F$7,0,10*ROW('Hygiene Data'!F119))),'Data Summary'!DV125="Yes"),OFFSET('Hygiene Data'!$F$7,0,10*ROW('Hygiene Data'!F119)),NA())</f>
        <v>#N/A</v>
      </c>
      <c r="BH125" s="98" t="e">
        <f ca="true">+IF(AND(ISNUMBER(OFFSET('Hygiene Data'!$F$9,0,10*ROW('Hygiene Data'!F119))),'Data Summary'!DW125="Yes"),OFFSET('Hygiene Data'!$F$9,0,10*ROW('Hygiene Data'!F119)),NA())</f>
        <v>#N/A</v>
      </c>
      <c r="BI125" s="98" t="e">
        <f ca="true">+IF(AND(ISNUMBER(OFFSET('Hygiene Data'!$G$5,0,10*ROW('Hygiene Data'!G119))),'Data Summary'!DX125="Yes"),OFFSET('Hygiene Data'!$G$5,0,10*ROW('Hygiene Data'!G119)),NA())</f>
        <v>#N/A</v>
      </c>
      <c r="BJ125" s="98" t="e">
        <f ca="true">+IF(AND(ISNUMBER(OFFSET('Hygiene Data'!$G$7,0,10*ROW('Hygiene Data'!G119))),'Data Summary'!DY125="Yes"),OFFSET('Hygiene Data'!$G$7,0,10*ROW('Hygiene Data'!G119)),NA())</f>
        <v>#N/A</v>
      </c>
      <c r="BK125" s="98" t="e">
        <f ca="true">+IF(AND(ISNUMBER(OFFSET('Hygiene Data'!$G$9,0,10*ROW('Hygiene Data'!G119))),'Data Summary'!DZ125="Yes"),OFFSET('Hygiene Data'!$G$9,0,10*ROW('Hygiene Data'!G119)),NA())</f>
        <v>#N/A</v>
      </c>
      <c r="BL125" s="98" t="e">
        <f ca="true">+IF(AND(ISNUMBER(OFFSET('Hygiene Data'!$H$5,0,10*ROW('Hygiene Data'!H119))),'Data Summary'!EA125="Yes"),OFFSET('Hygiene Data'!$H$5,0,10*ROW('Hygiene Data'!H119)),NA())</f>
        <v>#N/A</v>
      </c>
      <c r="BM125" s="98" t="e">
        <f ca="true">+IF(AND(ISNUMBER(OFFSET('Hygiene Data'!$H$7,0,10*ROW('Hygiene Data'!H119))),'Data Summary'!EB125="Yes"),OFFSET('Hygiene Data'!$H$7,0,10*ROW('Hygiene Data'!H119)),NA())</f>
        <v>#N/A</v>
      </c>
      <c r="BN125" s="98" t="e">
        <f ca="true">+IF(AND(ISNUMBER(OFFSET('Hygiene Data'!$H$9,0,10*ROW('Hygiene Data'!H119))),'Data Summary'!EC125="Yes"),OFFSET('Hygiene Data'!$H$9,0,10*ROW('Hygiene Data'!H119)),NA())</f>
        <v>#N/A</v>
      </c>
      <c r="BO125" s="98" t="e">
        <f ca="true">+IF(AND(ISNUMBER(OFFSET('Hygiene Data'!$I$5,0,10*ROW('Hygiene Data'!I119))),'Data Summary'!ED125="Yes"),OFFSET('Hygiene Data'!$I$5,0,10*ROW('Hygiene Data'!I119)),NA())</f>
        <v>#N/A</v>
      </c>
      <c r="BP125" s="98" t="e">
        <f ca="true">+IF(AND(ISNUMBER(OFFSET('Hygiene Data'!$I$7,0,10*ROW('Hygiene Data'!I119))),'Data Summary'!EE125="Yes"),OFFSET('Hygiene Data'!$I$7,0,10*ROW('Hygiene Data'!I119)),NA())</f>
        <v>#N/A</v>
      </c>
      <c r="BQ125" s="98" t="e">
        <f ca="true">+IF(AND(ISNUMBER(OFFSET('Hygiene Data'!$I$9,0,10*ROW('Hygiene Data'!I119))),'Data Summary'!EF125="Yes"),OFFSET('Hygiene Data'!$I$9,0,10*ROW('Hygiene Data'!I119)),NA())</f>
        <v>#N/A</v>
      </c>
    </row>
    <row xmlns:x14ac="http://schemas.microsoft.com/office/spreadsheetml/2009/9/ac" r="126" x14ac:dyDescent="0.2">
      <c r="A126" s="339" t="e">
        <f ca="true">+RIGHT('Data Summary'!A126,LEN('Data Summary'!A126)-9)</f>
        <v>#VALUE!</v>
      </c>
      <c r="B126" s="36" t="str">
        <f ca="true">+IF(ISTEXT('Data Summary'!B126),'Data Summary'!B126,"")</f>
        <v/>
      </c>
      <c r="C126" s="338" t="e">
        <f ca="true">+VALUE('Data Summary'!C126)</f>
        <v>#VALUE!</v>
      </c>
      <c r="D126" s="96" t="e">
        <f ca="true">+IF(AND(ISNUMBER(OFFSET('Water Data'!$D$4,0,10*ROW('Water Data'!D120))),'Data Summary'!BS126="Yes"),100-OFFSET('Water Data'!$D$4,0,10*ROW('Water Data'!D120)),NA())</f>
        <v>#N/A</v>
      </c>
      <c r="E126" s="96" t="e">
        <f ca="true">+IF(AND(ISNUMBER(OFFSET('Water Data'!$D$6,0,10*ROW('Water Data'!D120))),'Data Summary'!BT126="Yes"),OFFSET('Water Data'!$D$6,0,10*ROW('Water Data'!D120)),NA())</f>
        <v>#N/A</v>
      </c>
      <c r="F126" s="96" t="e">
        <f ca="true">+IF(AND(ISNUMBER(OFFSET('Water Data'!$D$9,0,10*ROW('Water Data'!D120))),'Data Summary'!BU126="Yes"),OFFSET('Water Data'!$D$9,0,10*ROW('Water Data'!D120)),NA())</f>
        <v>#N/A</v>
      </c>
      <c r="G126" s="96" t="e">
        <f ca="true">+IF(AND(ISNUMBER(OFFSET('Water Data'!$E$4,0,10*ROW('Water Data'!E120))),'Data Summary'!BV126="Yes"),100-OFFSET('Water Data'!$E$4,0,10*ROW('Water Data'!E120)),NA())</f>
        <v>#N/A</v>
      </c>
      <c r="H126" s="96" t="e">
        <f ca="true">+IF(AND(ISNUMBER(OFFSET('Water Data'!$E$6,0,10*ROW('Water Data'!E120))),'Data Summary'!BW126="Yes"),OFFSET('Water Data'!$E$6,0,10*ROW('Water Data'!E120)),NA())</f>
        <v>#N/A</v>
      </c>
      <c r="I126" s="96" t="e">
        <f ca="true">+IF(AND(ISNUMBER(OFFSET('Water Data'!$E$9,0,10*ROW('Water Data'!E120))),'Data Summary'!BX126="Yes"),OFFSET('Water Data'!$E$9,0,10*ROW('Water Data'!E120)),NA())</f>
        <v>#N/A</v>
      </c>
      <c r="J126" s="96" t="e">
        <f ca="true">+IF(AND(ISNUMBER(OFFSET('Water Data'!$F$4,0,10*ROW('Water Data'!F120))),'Data Summary'!BY126="Yes"),100-OFFSET('Water Data'!$F$4,0,10*ROW('Water Data'!F120)),NA())</f>
        <v>#N/A</v>
      </c>
      <c r="K126" s="96" t="e">
        <f ca="true">+IF(AND(ISNUMBER(OFFSET('Water Data'!$F$6,0,10*ROW('Water Data'!F120))),'Data Summary'!BZ126="Yes"),OFFSET('Water Data'!$F$6,0,10*ROW('Water Data'!F120)),NA())</f>
        <v>#N/A</v>
      </c>
      <c r="L126" s="96" t="e">
        <f ca="true">+IF(AND(ISNUMBER(OFFSET('Water Data'!$F$9,0,10*ROW('Water Data'!F120))),'Data Summary'!CA126="Yes"),OFFSET('Water Data'!$F$9,0,10*ROW('Water Data'!F120)),NA())</f>
        <v>#N/A</v>
      </c>
      <c r="M126" s="96" t="e">
        <f ca="true">+IF(AND(ISNUMBER(OFFSET('Water Data'!$G$4,0,10*ROW('Water Data'!G120))),'Data Summary'!CB126="Yes"),100-OFFSET('Water Data'!$G$4,0,10*ROW('Water Data'!G120)),NA())</f>
        <v>#N/A</v>
      </c>
      <c r="N126" s="96" t="e">
        <f ca="true">+IF(AND(ISNUMBER(OFFSET('Water Data'!$G$6,0,10*ROW('Water Data'!G120))),'Data Summary'!CC126="Yes"),OFFSET('Water Data'!$G$6,0,10*ROW('Water Data'!G120)),NA())</f>
        <v>#N/A</v>
      </c>
      <c r="O126" s="96" t="e">
        <f ca="true">+IF(AND(ISNUMBER(OFFSET('Water Data'!$G$9,0,10*ROW('Water Data'!G120))),'Data Summary'!CD126="Yes"),OFFSET('Water Data'!$G$9,0,10*ROW('Water Data'!G120)),NA())</f>
        <v>#N/A</v>
      </c>
      <c r="P126" s="96" t="e">
        <f ca="true">+IF(AND(ISNUMBER(OFFSET('Water Data'!$H$4,0,10*ROW('Water Data'!H120))),'Data Summary'!CE126="Yes"),100-OFFSET('Water Data'!$H$4,0,10*ROW('Water Data'!H120)),NA())</f>
        <v>#N/A</v>
      </c>
      <c r="Q126" s="96" t="e">
        <f ca="true">+IF(AND(ISNUMBER(OFFSET('Water Data'!$H$6,0,10*ROW('Water Data'!H120))),'Data Summary'!CF126="Yes"),OFFSET('Water Data'!$H$6,0,10*ROW('Water Data'!H120)),NA())</f>
        <v>#N/A</v>
      </c>
      <c r="R126" s="96" t="e">
        <f ca="true">+IF(AND(ISNUMBER(OFFSET('Water Data'!$H$9,0,10*ROW('Water Data'!H120))),'Data Summary'!CG126="Yes"),OFFSET('Water Data'!$H$9,0,10*ROW('Water Data'!H120)),NA())</f>
        <v>#N/A</v>
      </c>
      <c r="S126" s="96" t="e">
        <f ca="true">+IF(AND(ISNUMBER(OFFSET('Water Data'!$I$4,0,10*ROW('Water Data'!I120))),'Data Summary'!CH126="Yes"),100-OFFSET('Water Data'!$I$4,0,10*ROW('Water Data'!I120)),NA())</f>
        <v>#N/A</v>
      </c>
      <c r="T126" s="96" t="e">
        <f ca="true">+IF(AND(ISNUMBER(OFFSET('Water Data'!$I$6,0,10*ROW('Water Data'!I120))),'Data Summary'!CI126="Yes"),OFFSET('Water Data'!$I$6,0,10*ROW('Water Data'!I120)),NA())</f>
        <v>#N/A</v>
      </c>
      <c r="U126" s="96" t="e">
        <f ca="true">+IF(AND(ISNUMBER(OFFSET('Water Data'!$I$9,0,10*ROW('Water Data'!I120))),'Data Summary'!CJ126="Yes"),OFFSET('Water Data'!$I$9,0,10*ROW('Water Data'!I120)),NA())</f>
        <v>#N/A</v>
      </c>
      <c r="V126" s="97" t="e">
        <f ca="true">+IF(AND(ISNUMBER(OFFSET('Sanitation Data'!$D$4,0,10*ROW('Sanitation Data'!D120))),'Data Summary'!CK126="Yes"),100-OFFSET('Sanitation Data'!$D$4,0,10*ROW('Sanitation Data'!D120)),NA())</f>
        <v>#N/A</v>
      </c>
      <c r="W126" s="97" t="e">
        <f ca="true">+IF(AND(ISNUMBER(OFFSET('Sanitation Data'!$D$6,0,10*ROW('Sanitation Data'!D120))),'Data Summary'!CL126="Yes"),OFFSET('Sanitation Data'!$D$6,0,10*ROW('Sanitation Data'!D120)),NA())</f>
        <v>#N/A</v>
      </c>
      <c r="X126" s="97" t="e">
        <f ca="true">+IF(AND(ISNUMBER(OFFSET('Sanitation Data'!$D$10,0,10*ROW('Sanitation Data'!D120))),'Data Summary'!CM126="Yes"),OFFSET('Sanitation Data'!$D$10,0,10*ROW('Sanitation Data'!D120)),NA())</f>
        <v>#N/A</v>
      </c>
      <c r="Y126" s="97" t="e">
        <f ca="true">+IF(AND(ISNUMBER(OFFSET('Sanitation Data'!$D$11,0,10*ROW('Sanitation Data'!D120))),'Data Summary'!CN126="Yes"),OFFSET('Sanitation Data'!$D$11,0,10*ROW('Sanitation Data'!D120)),NA())</f>
        <v>#N/A</v>
      </c>
      <c r="Z126" s="97" t="e">
        <f ca="true">+IF(AND(ISNUMBER(OFFSET('Sanitation Data'!$D$12,0,10*ROW('Sanitation Data'!D120))),'Data Summary'!CO126="Yes"),OFFSET('Sanitation Data'!$D$12,0,10*ROW('Sanitation Data'!D120)),NA())</f>
        <v>#N/A</v>
      </c>
      <c r="AA126" s="97" t="e">
        <f ca="true">+IF(AND(ISNUMBER(OFFSET('Sanitation Data'!$E$4,0,10*ROW('Sanitation Data'!E120))),'Data Summary'!CP126="Yes"),100-OFFSET('Sanitation Data'!$E$4,0,10*ROW('Sanitation Data'!E120)),NA())</f>
        <v>#N/A</v>
      </c>
      <c r="AB126" s="97" t="e">
        <f ca="true">+IF(AND(ISNUMBER(OFFSET('Sanitation Data'!$E$6,0,10*ROW('Sanitation Data'!E120))),'Data Summary'!CQ126="Yes"),OFFSET('Sanitation Data'!$E$6,0,10*ROW('Sanitation Data'!E120)),NA())</f>
        <v>#N/A</v>
      </c>
      <c r="AC126" s="97" t="e">
        <f ca="true">+IF(AND(ISNUMBER(OFFSET('Sanitation Data'!$E$10,0,10*ROW('Sanitation Data'!E120))),'Data Summary'!CR126="Yes"),OFFSET('Sanitation Data'!$E$10,0,10*ROW('Sanitation Data'!E120)),NA())</f>
        <v>#N/A</v>
      </c>
      <c r="AD126" s="97" t="e">
        <f ca="true">+IF(AND(ISNUMBER(OFFSET('Sanitation Data'!$E$11,0,10*ROW('Sanitation Data'!E120))),'Data Summary'!CS126="Yes"),OFFSET('Sanitation Data'!$E$11,0,10*ROW('Sanitation Data'!E120)),NA())</f>
        <v>#N/A</v>
      </c>
      <c r="AE126" s="97" t="e">
        <f ca="true">+IF(AND(ISNUMBER(OFFSET('Sanitation Data'!$E$12,0,10*ROW('Sanitation Data'!E120))),'Data Summary'!CT126="Yes"),OFFSET('Sanitation Data'!$E$12,0,10*ROW('Sanitation Data'!E120)),NA())</f>
        <v>#N/A</v>
      </c>
      <c r="AF126" s="97" t="e">
        <f ca="true">+IF(AND(ISNUMBER(OFFSET('Sanitation Data'!$F$4,0,10*ROW('Sanitation Data'!F120))),'Data Summary'!CU126="Yes"),100-OFFSET('Sanitation Data'!$F$4,0,10*ROW('Sanitation Data'!F120)),NA())</f>
        <v>#N/A</v>
      </c>
      <c r="AG126" s="97" t="e">
        <f ca="true">+IF(AND(ISNUMBER(OFFSET('Sanitation Data'!$F$6,0,10*ROW('Sanitation Data'!F120))),'Data Summary'!CV126="Yes"),OFFSET('Sanitation Data'!$F$6,0,10*ROW('Sanitation Data'!F120)),NA())</f>
        <v>#N/A</v>
      </c>
      <c r="AH126" s="97" t="e">
        <f ca="true">+IF(AND(ISNUMBER(OFFSET('Sanitation Data'!$F$10,0,10*ROW('Sanitation Data'!F120))),'Data Summary'!CW126="Yes"),OFFSET('Sanitation Data'!$F$10,0,10*ROW('Sanitation Data'!F120)),NA())</f>
        <v>#N/A</v>
      </c>
      <c r="AI126" s="97" t="e">
        <f ca="true">+IF(AND(ISNUMBER(OFFSET('Sanitation Data'!$F$11,0,10*ROW('Sanitation Data'!F120))),'Data Summary'!CX126="Yes"),OFFSET('Sanitation Data'!$F$11,0,10*ROW('Sanitation Data'!F120)),NA())</f>
        <v>#N/A</v>
      </c>
      <c r="AJ126" s="97" t="e">
        <f ca="true">+IF(AND(ISNUMBER(OFFSET('Sanitation Data'!$F$12,0,10*ROW('Sanitation Data'!F120))),'Data Summary'!CY126="Yes"),OFFSET('Sanitation Data'!$F$12,0,10*ROW('Sanitation Data'!F120)),NA())</f>
        <v>#N/A</v>
      </c>
      <c r="AK126" s="97" t="e">
        <f ca="true">+IF(AND(ISNUMBER(OFFSET('Sanitation Data'!$G$4,0,10*ROW('Sanitation Data'!G120))),'Data Summary'!CZ126="Yes"),100-OFFSET('Sanitation Data'!$G$4,0,10*ROW('Sanitation Data'!G120)),NA())</f>
        <v>#N/A</v>
      </c>
      <c r="AL126" s="97" t="e">
        <f ca="true">+IF(AND(ISNUMBER(OFFSET('Sanitation Data'!$G$6,0,10*ROW('Sanitation Data'!G120))),'Data Summary'!DA126="Yes"),OFFSET('Sanitation Data'!$G$6,0,10*ROW('Sanitation Data'!G120)),NA())</f>
        <v>#N/A</v>
      </c>
      <c r="AM126" s="97" t="e">
        <f ca="true">+IF(AND(ISNUMBER(OFFSET('Sanitation Data'!$G$10,0,10*ROW('Sanitation Data'!G120))),'Data Summary'!DB126="Yes"),OFFSET('Sanitation Data'!$G$10,0,10*ROW('Sanitation Data'!G120)),NA())</f>
        <v>#N/A</v>
      </c>
      <c r="AN126" s="97" t="e">
        <f ca="true">+IF(AND(ISNUMBER(OFFSET('Sanitation Data'!$G$11,0,10*ROW('Sanitation Data'!G120))),'Data Summary'!DC126="Yes"),OFFSET('Sanitation Data'!$G$11,0,10*ROW('Sanitation Data'!G120)),NA())</f>
        <v>#N/A</v>
      </c>
      <c r="AO126" s="97" t="e">
        <f ca="true">+IF(AND(ISNUMBER(OFFSET('Sanitation Data'!$G$12,0,10*ROW('Sanitation Data'!G120))),'Data Summary'!DD126="Yes"),OFFSET('Sanitation Data'!$G$12,0,10*ROW('Sanitation Data'!G120)),NA())</f>
        <v>#N/A</v>
      </c>
      <c r="AP126" s="97" t="e">
        <f ca="true">+IF(AND(ISNUMBER(OFFSET('Sanitation Data'!$H$4,0,10*ROW('Sanitation Data'!H120))),'Data Summary'!DE126="Yes"),100-OFFSET('Sanitation Data'!$H$4,0,10*ROW('Sanitation Data'!H120)),NA())</f>
        <v>#N/A</v>
      </c>
      <c r="AQ126" s="97" t="e">
        <f ca="true">+IF(AND(ISNUMBER(OFFSET('Sanitation Data'!$H$6,0,10*ROW('Sanitation Data'!H120))),'Data Summary'!DF126="Yes"),OFFSET('Sanitation Data'!$H$6,0,10*ROW('Sanitation Data'!H120)),NA())</f>
        <v>#N/A</v>
      </c>
      <c r="AR126" s="97" t="e">
        <f ca="true">+IF(AND(ISNUMBER(OFFSET('Sanitation Data'!$H$10,0,10*ROW('Sanitation Data'!H120))),'Data Summary'!DG126="Yes"),OFFSET('Sanitation Data'!$H$10,0,10*ROW('Sanitation Data'!H120)),NA())</f>
        <v>#N/A</v>
      </c>
      <c r="AS126" s="97" t="e">
        <f ca="true">+IF(AND(ISNUMBER(OFFSET('Sanitation Data'!$H$11,0,10*ROW('Sanitation Data'!H120))),'Data Summary'!DH126="Yes"),OFFSET('Sanitation Data'!$H$11,0,10*ROW('Sanitation Data'!H120)),NA())</f>
        <v>#N/A</v>
      </c>
      <c r="AT126" s="97" t="e">
        <f ca="true">+IF(AND(ISNUMBER(OFFSET('Sanitation Data'!$H$12,0,10*ROW('Sanitation Data'!H120))),'Data Summary'!DI126="Yes"),OFFSET('Sanitation Data'!$H$12,0,10*ROW('Sanitation Data'!H120)),NA())</f>
        <v>#N/A</v>
      </c>
      <c r="AU126" s="97" t="e">
        <f ca="true">+IF(AND(ISNUMBER(OFFSET('Sanitation Data'!$I$4,0,10*ROW('Sanitation Data'!I120))),'Data Summary'!DJ126="Yes"),100-OFFSET('Sanitation Data'!$I$4,0,10*ROW('Sanitation Data'!I120)),NA())</f>
        <v>#N/A</v>
      </c>
      <c r="AV126" s="97" t="e">
        <f ca="true">+IF(AND(ISNUMBER(OFFSET('Sanitation Data'!$I$6,0,10*ROW('Sanitation Data'!I120))),'Data Summary'!DK126="Yes"),OFFSET('Sanitation Data'!$I$6,0,10*ROW('Sanitation Data'!I120)),NA())</f>
        <v>#N/A</v>
      </c>
      <c r="AW126" s="97" t="e">
        <f ca="true">+IF(AND(ISNUMBER(OFFSET('Sanitation Data'!$I$10,0,10*ROW('Sanitation Data'!I120))),'Data Summary'!DL126="Yes"),OFFSET('Sanitation Data'!$I$10,0,10*ROW('Sanitation Data'!I120)),NA())</f>
        <v>#N/A</v>
      </c>
      <c r="AX126" s="97" t="e">
        <f ca="true">+IF(AND(ISNUMBER(OFFSET('Sanitation Data'!$I$11,0,10*ROW('Sanitation Data'!I120))),'Data Summary'!DM126="Yes"),OFFSET('Sanitation Data'!$I$11,0,10*ROW('Sanitation Data'!I120)),NA())</f>
        <v>#N/A</v>
      </c>
      <c r="AY126" s="97" t="e">
        <f ca="true">+IF(AND(ISNUMBER(OFFSET('Sanitation Data'!$I$12,0,10*ROW('Sanitation Data'!I120))),'Data Summary'!DN126="Yes"),OFFSET('Sanitation Data'!$I$12,0,10*ROW('Sanitation Data'!I120)),NA())</f>
        <v>#N/A</v>
      </c>
      <c r="AZ126" s="98" t="e">
        <f ca="true">+IF(AND(ISNUMBER(OFFSET('Hygiene Data'!$D$5,0,10*ROW('Hygiene Data'!D120))),'Data Summary'!DO126="Yes"),OFFSET('Hygiene Data'!$D$5,0,10*ROW('Hygiene Data'!D120)),NA())</f>
        <v>#N/A</v>
      </c>
      <c r="BA126" s="98" t="e">
        <f ca="true">+IF(AND(ISNUMBER(OFFSET('Hygiene Data'!$D$7,0,10*ROW('Hygiene Data'!D120))),'Data Summary'!DP126="Yes"),OFFSET('Hygiene Data'!$D$7,0,10*ROW('Hygiene Data'!D120)),NA())</f>
        <v>#N/A</v>
      </c>
      <c r="BB126" s="98" t="e">
        <f ca="true">+IF(AND(ISNUMBER(OFFSET('Hygiene Data'!$D$9,0,10*ROW('Hygiene Data'!D120))),'Data Summary'!DQ126="Yes"),OFFSET('Hygiene Data'!$D$9,0,10*ROW('Hygiene Data'!D120)),NA())</f>
        <v>#N/A</v>
      </c>
      <c r="BC126" s="98" t="e">
        <f ca="true">+IF(AND(ISNUMBER(OFFSET('Hygiene Data'!$E$5,0,10*ROW('Hygiene Data'!E120))),'Data Summary'!DR126="Yes"),OFFSET('Hygiene Data'!$E$5,0,10*ROW('Hygiene Data'!E120)),NA())</f>
        <v>#N/A</v>
      </c>
      <c r="BD126" s="98" t="e">
        <f ca="true">+IF(AND(ISNUMBER(OFFSET('Hygiene Data'!$E$7,0,10*ROW('Hygiene Data'!E120))),'Data Summary'!DS126="Yes"),OFFSET('Hygiene Data'!$E$7,0,10*ROW('Hygiene Data'!E120)),NA())</f>
        <v>#N/A</v>
      </c>
      <c r="BE126" s="98" t="e">
        <f ca="true">+IF(AND(ISNUMBER(OFFSET('Hygiene Data'!$E$9,0,10*ROW('Hygiene Data'!E120))),'Data Summary'!DT126="Yes"),OFFSET('Hygiene Data'!$E$9,0,10*ROW('Hygiene Data'!E120)),NA())</f>
        <v>#N/A</v>
      </c>
      <c r="BF126" s="98" t="e">
        <f ca="true">+IF(AND(ISNUMBER(OFFSET('Hygiene Data'!$F$5,0,10*ROW('Hygiene Data'!F120))),'Data Summary'!DU126="Yes"),OFFSET('Hygiene Data'!$F$5,0,10*ROW('Hygiene Data'!F120)),NA())</f>
        <v>#N/A</v>
      </c>
      <c r="BG126" s="98" t="e">
        <f ca="true">+IF(AND(ISNUMBER(OFFSET('Hygiene Data'!$F$7,0,10*ROW('Hygiene Data'!F120))),'Data Summary'!DV126="Yes"),OFFSET('Hygiene Data'!$F$7,0,10*ROW('Hygiene Data'!F120)),NA())</f>
        <v>#N/A</v>
      </c>
      <c r="BH126" s="98" t="e">
        <f ca="true">+IF(AND(ISNUMBER(OFFSET('Hygiene Data'!$F$9,0,10*ROW('Hygiene Data'!F120))),'Data Summary'!DW126="Yes"),OFFSET('Hygiene Data'!$F$9,0,10*ROW('Hygiene Data'!F120)),NA())</f>
        <v>#N/A</v>
      </c>
      <c r="BI126" s="98" t="e">
        <f ca="true">+IF(AND(ISNUMBER(OFFSET('Hygiene Data'!$G$5,0,10*ROW('Hygiene Data'!G120))),'Data Summary'!DX126="Yes"),OFFSET('Hygiene Data'!$G$5,0,10*ROW('Hygiene Data'!G120)),NA())</f>
        <v>#N/A</v>
      </c>
      <c r="BJ126" s="98" t="e">
        <f ca="true">+IF(AND(ISNUMBER(OFFSET('Hygiene Data'!$G$7,0,10*ROW('Hygiene Data'!G120))),'Data Summary'!DY126="Yes"),OFFSET('Hygiene Data'!$G$7,0,10*ROW('Hygiene Data'!G120)),NA())</f>
        <v>#N/A</v>
      </c>
      <c r="BK126" s="98" t="e">
        <f ca="true">+IF(AND(ISNUMBER(OFFSET('Hygiene Data'!$G$9,0,10*ROW('Hygiene Data'!G120))),'Data Summary'!DZ126="Yes"),OFFSET('Hygiene Data'!$G$9,0,10*ROW('Hygiene Data'!G120)),NA())</f>
        <v>#N/A</v>
      </c>
      <c r="BL126" s="98" t="e">
        <f ca="true">+IF(AND(ISNUMBER(OFFSET('Hygiene Data'!$H$5,0,10*ROW('Hygiene Data'!H120))),'Data Summary'!EA126="Yes"),OFFSET('Hygiene Data'!$H$5,0,10*ROW('Hygiene Data'!H120)),NA())</f>
        <v>#N/A</v>
      </c>
      <c r="BM126" s="98" t="e">
        <f ca="true">+IF(AND(ISNUMBER(OFFSET('Hygiene Data'!$H$7,0,10*ROW('Hygiene Data'!H120))),'Data Summary'!EB126="Yes"),OFFSET('Hygiene Data'!$H$7,0,10*ROW('Hygiene Data'!H120)),NA())</f>
        <v>#N/A</v>
      </c>
      <c r="BN126" s="98" t="e">
        <f ca="true">+IF(AND(ISNUMBER(OFFSET('Hygiene Data'!$H$9,0,10*ROW('Hygiene Data'!H120))),'Data Summary'!EC126="Yes"),OFFSET('Hygiene Data'!$H$9,0,10*ROW('Hygiene Data'!H120)),NA())</f>
        <v>#N/A</v>
      </c>
      <c r="BO126" s="98" t="e">
        <f ca="true">+IF(AND(ISNUMBER(OFFSET('Hygiene Data'!$I$5,0,10*ROW('Hygiene Data'!I120))),'Data Summary'!ED126="Yes"),OFFSET('Hygiene Data'!$I$5,0,10*ROW('Hygiene Data'!I120)),NA())</f>
        <v>#N/A</v>
      </c>
      <c r="BP126" s="98" t="e">
        <f ca="true">+IF(AND(ISNUMBER(OFFSET('Hygiene Data'!$I$7,0,10*ROW('Hygiene Data'!I120))),'Data Summary'!EE126="Yes"),OFFSET('Hygiene Data'!$I$7,0,10*ROW('Hygiene Data'!I120)),NA())</f>
        <v>#N/A</v>
      </c>
      <c r="BQ126" s="98" t="e">
        <f ca="true">+IF(AND(ISNUMBER(OFFSET('Hygiene Data'!$I$9,0,10*ROW('Hygiene Data'!I120))),'Data Summary'!EF126="Yes"),OFFSET('Hygiene Data'!$I$9,0,10*ROW('Hygiene Data'!I120)),NA())</f>
        <v>#N/A</v>
      </c>
    </row>
    <row xmlns:x14ac="http://schemas.microsoft.com/office/spreadsheetml/2009/9/ac" r="127" x14ac:dyDescent="0.2">
      <c r="A127" s="339" t="e">
        <f ca="true">+RIGHT('Data Summary'!A127,LEN('Data Summary'!A127)-9)</f>
        <v>#VALUE!</v>
      </c>
      <c r="B127" s="36" t="str">
        <f ca="true">+IF(ISTEXT('Data Summary'!B127),'Data Summary'!B127,"")</f>
        <v/>
      </c>
      <c r="C127" s="338" t="e">
        <f ca="true">+VALUE('Data Summary'!C127)</f>
        <v>#VALUE!</v>
      </c>
      <c r="D127" s="96" t="e">
        <f ca="true">+IF(AND(ISNUMBER(OFFSET('Water Data'!$D$4,0,10*ROW('Water Data'!D121))),'Data Summary'!BS127="Yes"),100-OFFSET('Water Data'!$D$4,0,10*ROW('Water Data'!D121)),NA())</f>
        <v>#N/A</v>
      </c>
      <c r="E127" s="96" t="e">
        <f ca="true">+IF(AND(ISNUMBER(OFFSET('Water Data'!$D$6,0,10*ROW('Water Data'!D121))),'Data Summary'!BT127="Yes"),OFFSET('Water Data'!$D$6,0,10*ROW('Water Data'!D121)),NA())</f>
        <v>#N/A</v>
      </c>
      <c r="F127" s="96" t="e">
        <f ca="true">+IF(AND(ISNUMBER(OFFSET('Water Data'!$D$9,0,10*ROW('Water Data'!D121))),'Data Summary'!BU127="Yes"),OFFSET('Water Data'!$D$9,0,10*ROW('Water Data'!D121)),NA())</f>
        <v>#N/A</v>
      </c>
      <c r="G127" s="96" t="e">
        <f ca="true">+IF(AND(ISNUMBER(OFFSET('Water Data'!$E$4,0,10*ROW('Water Data'!E121))),'Data Summary'!BV127="Yes"),100-OFFSET('Water Data'!$E$4,0,10*ROW('Water Data'!E121)),NA())</f>
        <v>#N/A</v>
      </c>
      <c r="H127" s="96" t="e">
        <f ca="true">+IF(AND(ISNUMBER(OFFSET('Water Data'!$E$6,0,10*ROW('Water Data'!E121))),'Data Summary'!BW127="Yes"),OFFSET('Water Data'!$E$6,0,10*ROW('Water Data'!E121)),NA())</f>
        <v>#N/A</v>
      </c>
      <c r="I127" s="96" t="e">
        <f ca="true">+IF(AND(ISNUMBER(OFFSET('Water Data'!$E$9,0,10*ROW('Water Data'!E121))),'Data Summary'!BX127="Yes"),OFFSET('Water Data'!$E$9,0,10*ROW('Water Data'!E121)),NA())</f>
        <v>#N/A</v>
      </c>
      <c r="J127" s="96" t="e">
        <f ca="true">+IF(AND(ISNUMBER(OFFSET('Water Data'!$F$4,0,10*ROW('Water Data'!F121))),'Data Summary'!BY127="Yes"),100-OFFSET('Water Data'!$F$4,0,10*ROW('Water Data'!F121)),NA())</f>
        <v>#N/A</v>
      </c>
      <c r="K127" s="96" t="e">
        <f ca="true">+IF(AND(ISNUMBER(OFFSET('Water Data'!$F$6,0,10*ROW('Water Data'!F121))),'Data Summary'!BZ127="Yes"),OFFSET('Water Data'!$F$6,0,10*ROW('Water Data'!F121)),NA())</f>
        <v>#N/A</v>
      </c>
      <c r="L127" s="96" t="e">
        <f ca="true">+IF(AND(ISNUMBER(OFFSET('Water Data'!$F$9,0,10*ROW('Water Data'!F121))),'Data Summary'!CA127="Yes"),OFFSET('Water Data'!$F$9,0,10*ROW('Water Data'!F121)),NA())</f>
        <v>#N/A</v>
      </c>
      <c r="M127" s="96" t="e">
        <f ca="true">+IF(AND(ISNUMBER(OFFSET('Water Data'!$G$4,0,10*ROW('Water Data'!G121))),'Data Summary'!CB127="Yes"),100-OFFSET('Water Data'!$G$4,0,10*ROW('Water Data'!G121)),NA())</f>
        <v>#N/A</v>
      </c>
      <c r="N127" s="96" t="e">
        <f ca="true">+IF(AND(ISNUMBER(OFFSET('Water Data'!$G$6,0,10*ROW('Water Data'!G121))),'Data Summary'!CC127="Yes"),OFFSET('Water Data'!$G$6,0,10*ROW('Water Data'!G121)),NA())</f>
        <v>#N/A</v>
      </c>
      <c r="O127" s="96" t="e">
        <f ca="true">+IF(AND(ISNUMBER(OFFSET('Water Data'!$G$9,0,10*ROW('Water Data'!G121))),'Data Summary'!CD127="Yes"),OFFSET('Water Data'!$G$9,0,10*ROW('Water Data'!G121)),NA())</f>
        <v>#N/A</v>
      </c>
      <c r="P127" s="96" t="e">
        <f ca="true">+IF(AND(ISNUMBER(OFFSET('Water Data'!$H$4,0,10*ROW('Water Data'!H121))),'Data Summary'!CE127="Yes"),100-OFFSET('Water Data'!$H$4,0,10*ROW('Water Data'!H121)),NA())</f>
        <v>#N/A</v>
      </c>
      <c r="Q127" s="96" t="e">
        <f ca="true">+IF(AND(ISNUMBER(OFFSET('Water Data'!$H$6,0,10*ROW('Water Data'!H121))),'Data Summary'!CF127="Yes"),OFFSET('Water Data'!$H$6,0,10*ROW('Water Data'!H121)),NA())</f>
        <v>#N/A</v>
      </c>
      <c r="R127" s="96" t="e">
        <f ca="true">+IF(AND(ISNUMBER(OFFSET('Water Data'!$H$9,0,10*ROW('Water Data'!H121))),'Data Summary'!CG127="Yes"),OFFSET('Water Data'!$H$9,0,10*ROW('Water Data'!H121)),NA())</f>
        <v>#N/A</v>
      </c>
      <c r="S127" s="96" t="e">
        <f ca="true">+IF(AND(ISNUMBER(OFFSET('Water Data'!$I$4,0,10*ROW('Water Data'!I121))),'Data Summary'!CH127="Yes"),100-OFFSET('Water Data'!$I$4,0,10*ROW('Water Data'!I121)),NA())</f>
        <v>#N/A</v>
      </c>
      <c r="T127" s="96" t="e">
        <f ca="true">+IF(AND(ISNUMBER(OFFSET('Water Data'!$I$6,0,10*ROW('Water Data'!I121))),'Data Summary'!CI127="Yes"),OFFSET('Water Data'!$I$6,0,10*ROW('Water Data'!I121)),NA())</f>
        <v>#N/A</v>
      </c>
      <c r="U127" s="96" t="e">
        <f ca="true">+IF(AND(ISNUMBER(OFFSET('Water Data'!$I$9,0,10*ROW('Water Data'!I121))),'Data Summary'!CJ127="Yes"),OFFSET('Water Data'!$I$9,0,10*ROW('Water Data'!I121)),NA())</f>
        <v>#N/A</v>
      </c>
      <c r="V127" s="97" t="e">
        <f ca="true">+IF(AND(ISNUMBER(OFFSET('Sanitation Data'!$D$4,0,10*ROW('Sanitation Data'!D121))),'Data Summary'!CK127="Yes"),100-OFFSET('Sanitation Data'!$D$4,0,10*ROW('Sanitation Data'!D121)),NA())</f>
        <v>#N/A</v>
      </c>
      <c r="W127" s="97" t="e">
        <f ca="true">+IF(AND(ISNUMBER(OFFSET('Sanitation Data'!$D$6,0,10*ROW('Sanitation Data'!D121))),'Data Summary'!CL127="Yes"),OFFSET('Sanitation Data'!$D$6,0,10*ROW('Sanitation Data'!D121)),NA())</f>
        <v>#N/A</v>
      </c>
      <c r="X127" s="97" t="e">
        <f ca="true">+IF(AND(ISNUMBER(OFFSET('Sanitation Data'!$D$10,0,10*ROW('Sanitation Data'!D121))),'Data Summary'!CM127="Yes"),OFFSET('Sanitation Data'!$D$10,0,10*ROW('Sanitation Data'!D121)),NA())</f>
        <v>#N/A</v>
      </c>
      <c r="Y127" s="97" t="e">
        <f ca="true">+IF(AND(ISNUMBER(OFFSET('Sanitation Data'!$D$11,0,10*ROW('Sanitation Data'!D121))),'Data Summary'!CN127="Yes"),OFFSET('Sanitation Data'!$D$11,0,10*ROW('Sanitation Data'!D121)),NA())</f>
        <v>#N/A</v>
      </c>
      <c r="Z127" s="97" t="e">
        <f ca="true">+IF(AND(ISNUMBER(OFFSET('Sanitation Data'!$D$12,0,10*ROW('Sanitation Data'!D121))),'Data Summary'!CO127="Yes"),OFFSET('Sanitation Data'!$D$12,0,10*ROW('Sanitation Data'!D121)),NA())</f>
        <v>#N/A</v>
      </c>
      <c r="AA127" s="97" t="e">
        <f ca="true">+IF(AND(ISNUMBER(OFFSET('Sanitation Data'!$E$4,0,10*ROW('Sanitation Data'!E121))),'Data Summary'!CP127="Yes"),100-OFFSET('Sanitation Data'!$E$4,0,10*ROW('Sanitation Data'!E121)),NA())</f>
        <v>#N/A</v>
      </c>
      <c r="AB127" s="97" t="e">
        <f ca="true">+IF(AND(ISNUMBER(OFFSET('Sanitation Data'!$E$6,0,10*ROW('Sanitation Data'!E121))),'Data Summary'!CQ127="Yes"),OFFSET('Sanitation Data'!$E$6,0,10*ROW('Sanitation Data'!E121)),NA())</f>
        <v>#N/A</v>
      </c>
      <c r="AC127" s="97" t="e">
        <f ca="true">+IF(AND(ISNUMBER(OFFSET('Sanitation Data'!$E$10,0,10*ROW('Sanitation Data'!E121))),'Data Summary'!CR127="Yes"),OFFSET('Sanitation Data'!$E$10,0,10*ROW('Sanitation Data'!E121)),NA())</f>
        <v>#N/A</v>
      </c>
      <c r="AD127" s="97" t="e">
        <f ca="true">+IF(AND(ISNUMBER(OFFSET('Sanitation Data'!$E$11,0,10*ROW('Sanitation Data'!E121))),'Data Summary'!CS127="Yes"),OFFSET('Sanitation Data'!$E$11,0,10*ROW('Sanitation Data'!E121)),NA())</f>
        <v>#N/A</v>
      </c>
      <c r="AE127" s="97" t="e">
        <f ca="true">+IF(AND(ISNUMBER(OFFSET('Sanitation Data'!$E$12,0,10*ROW('Sanitation Data'!E121))),'Data Summary'!CT127="Yes"),OFFSET('Sanitation Data'!$E$12,0,10*ROW('Sanitation Data'!E121)),NA())</f>
        <v>#N/A</v>
      </c>
      <c r="AF127" s="97" t="e">
        <f ca="true">+IF(AND(ISNUMBER(OFFSET('Sanitation Data'!$F$4,0,10*ROW('Sanitation Data'!F121))),'Data Summary'!CU127="Yes"),100-OFFSET('Sanitation Data'!$F$4,0,10*ROW('Sanitation Data'!F121)),NA())</f>
        <v>#N/A</v>
      </c>
      <c r="AG127" s="97" t="e">
        <f ca="true">+IF(AND(ISNUMBER(OFFSET('Sanitation Data'!$F$6,0,10*ROW('Sanitation Data'!F121))),'Data Summary'!CV127="Yes"),OFFSET('Sanitation Data'!$F$6,0,10*ROW('Sanitation Data'!F121)),NA())</f>
        <v>#N/A</v>
      </c>
      <c r="AH127" s="97" t="e">
        <f ca="true">+IF(AND(ISNUMBER(OFFSET('Sanitation Data'!$F$10,0,10*ROW('Sanitation Data'!F121))),'Data Summary'!CW127="Yes"),OFFSET('Sanitation Data'!$F$10,0,10*ROW('Sanitation Data'!F121)),NA())</f>
        <v>#N/A</v>
      </c>
      <c r="AI127" s="97" t="e">
        <f ca="true">+IF(AND(ISNUMBER(OFFSET('Sanitation Data'!$F$11,0,10*ROW('Sanitation Data'!F121))),'Data Summary'!CX127="Yes"),OFFSET('Sanitation Data'!$F$11,0,10*ROW('Sanitation Data'!F121)),NA())</f>
        <v>#N/A</v>
      </c>
      <c r="AJ127" s="97" t="e">
        <f ca="true">+IF(AND(ISNUMBER(OFFSET('Sanitation Data'!$F$12,0,10*ROW('Sanitation Data'!F121))),'Data Summary'!CY127="Yes"),OFFSET('Sanitation Data'!$F$12,0,10*ROW('Sanitation Data'!F121)),NA())</f>
        <v>#N/A</v>
      </c>
      <c r="AK127" s="97" t="e">
        <f ca="true">+IF(AND(ISNUMBER(OFFSET('Sanitation Data'!$G$4,0,10*ROW('Sanitation Data'!G121))),'Data Summary'!CZ127="Yes"),100-OFFSET('Sanitation Data'!$G$4,0,10*ROW('Sanitation Data'!G121)),NA())</f>
        <v>#N/A</v>
      </c>
      <c r="AL127" s="97" t="e">
        <f ca="true">+IF(AND(ISNUMBER(OFFSET('Sanitation Data'!$G$6,0,10*ROW('Sanitation Data'!G121))),'Data Summary'!DA127="Yes"),OFFSET('Sanitation Data'!$G$6,0,10*ROW('Sanitation Data'!G121)),NA())</f>
        <v>#N/A</v>
      </c>
      <c r="AM127" s="97" t="e">
        <f ca="true">+IF(AND(ISNUMBER(OFFSET('Sanitation Data'!$G$10,0,10*ROW('Sanitation Data'!G121))),'Data Summary'!DB127="Yes"),OFFSET('Sanitation Data'!$G$10,0,10*ROW('Sanitation Data'!G121)),NA())</f>
        <v>#N/A</v>
      </c>
      <c r="AN127" s="97" t="e">
        <f ca="true">+IF(AND(ISNUMBER(OFFSET('Sanitation Data'!$G$11,0,10*ROW('Sanitation Data'!G121))),'Data Summary'!DC127="Yes"),OFFSET('Sanitation Data'!$G$11,0,10*ROW('Sanitation Data'!G121)),NA())</f>
        <v>#N/A</v>
      </c>
      <c r="AO127" s="97" t="e">
        <f ca="true">+IF(AND(ISNUMBER(OFFSET('Sanitation Data'!$G$12,0,10*ROW('Sanitation Data'!G121))),'Data Summary'!DD127="Yes"),OFFSET('Sanitation Data'!$G$12,0,10*ROW('Sanitation Data'!G121)),NA())</f>
        <v>#N/A</v>
      </c>
      <c r="AP127" s="97" t="e">
        <f ca="true">+IF(AND(ISNUMBER(OFFSET('Sanitation Data'!$H$4,0,10*ROW('Sanitation Data'!H121))),'Data Summary'!DE127="Yes"),100-OFFSET('Sanitation Data'!$H$4,0,10*ROW('Sanitation Data'!H121)),NA())</f>
        <v>#N/A</v>
      </c>
      <c r="AQ127" s="97" t="e">
        <f ca="true">+IF(AND(ISNUMBER(OFFSET('Sanitation Data'!$H$6,0,10*ROW('Sanitation Data'!H121))),'Data Summary'!DF127="Yes"),OFFSET('Sanitation Data'!$H$6,0,10*ROW('Sanitation Data'!H121)),NA())</f>
        <v>#N/A</v>
      </c>
      <c r="AR127" s="97" t="e">
        <f ca="true">+IF(AND(ISNUMBER(OFFSET('Sanitation Data'!$H$10,0,10*ROW('Sanitation Data'!H121))),'Data Summary'!DG127="Yes"),OFFSET('Sanitation Data'!$H$10,0,10*ROW('Sanitation Data'!H121)),NA())</f>
        <v>#N/A</v>
      </c>
      <c r="AS127" s="97" t="e">
        <f ca="true">+IF(AND(ISNUMBER(OFFSET('Sanitation Data'!$H$11,0,10*ROW('Sanitation Data'!H121))),'Data Summary'!DH127="Yes"),OFFSET('Sanitation Data'!$H$11,0,10*ROW('Sanitation Data'!H121)),NA())</f>
        <v>#N/A</v>
      </c>
      <c r="AT127" s="97" t="e">
        <f ca="true">+IF(AND(ISNUMBER(OFFSET('Sanitation Data'!$H$12,0,10*ROW('Sanitation Data'!H121))),'Data Summary'!DI127="Yes"),OFFSET('Sanitation Data'!$H$12,0,10*ROW('Sanitation Data'!H121)),NA())</f>
        <v>#N/A</v>
      </c>
      <c r="AU127" s="97" t="e">
        <f ca="true">+IF(AND(ISNUMBER(OFFSET('Sanitation Data'!$I$4,0,10*ROW('Sanitation Data'!I121))),'Data Summary'!DJ127="Yes"),100-OFFSET('Sanitation Data'!$I$4,0,10*ROW('Sanitation Data'!I121)),NA())</f>
        <v>#N/A</v>
      </c>
      <c r="AV127" s="97" t="e">
        <f ca="true">+IF(AND(ISNUMBER(OFFSET('Sanitation Data'!$I$6,0,10*ROW('Sanitation Data'!I121))),'Data Summary'!DK127="Yes"),OFFSET('Sanitation Data'!$I$6,0,10*ROW('Sanitation Data'!I121)),NA())</f>
        <v>#N/A</v>
      </c>
      <c r="AW127" s="97" t="e">
        <f ca="true">+IF(AND(ISNUMBER(OFFSET('Sanitation Data'!$I$10,0,10*ROW('Sanitation Data'!I121))),'Data Summary'!DL127="Yes"),OFFSET('Sanitation Data'!$I$10,0,10*ROW('Sanitation Data'!I121)),NA())</f>
        <v>#N/A</v>
      </c>
      <c r="AX127" s="97" t="e">
        <f ca="true">+IF(AND(ISNUMBER(OFFSET('Sanitation Data'!$I$11,0,10*ROW('Sanitation Data'!I121))),'Data Summary'!DM127="Yes"),OFFSET('Sanitation Data'!$I$11,0,10*ROW('Sanitation Data'!I121)),NA())</f>
        <v>#N/A</v>
      </c>
      <c r="AY127" s="97" t="e">
        <f ca="true">+IF(AND(ISNUMBER(OFFSET('Sanitation Data'!$I$12,0,10*ROW('Sanitation Data'!I121))),'Data Summary'!DN127="Yes"),OFFSET('Sanitation Data'!$I$12,0,10*ROW('Sanitation Data'!I121)),NA())</f>
        <v>#N/A</v>
      </c>
      <c r="AZ127" s="98" t="e">
        <f ca="true">+IF(AND(ISNUMBER(OFFSET('Hygiene Data'!$D$5,0,10*ROW('Hygiene Data'!D121))),'Data Summary'!DO127="Yes"),OFFSET('Hygiene Data'!$D$5,0,10*ROW('Hygiene Data'!D121)),NA())</f>
        <v>#N/A</v>
      </c>
      <c r="BA127" s="98" t="e">
        <f ca="true">+IF(AND(ISNUMBER(OFFSET('Hygiene Data'!$D$7,0,10*ROW('Hygiene Data'!D121))),'Data Summary'!DP127="Yes"),OFFSET('Hygiene Data'!$D$7,0,10*ROW('Hygiene Data'!D121)),NA())</f>
        <v>#N/A</v>
      </c>
      <c r="BB127" s="98" t="e">
        <f ca="true">+IF(AND(ISNUMBER(OFFSET('Hygiene Data'!$D$9,0,10*ROW('Hygiene Data'!D121))),'Data Summary'!DQ127="Yes"),OFFSET('Hygiene Data'!$D$9,0,10*ROW('Hygiene Data'!D121)),NA())</f>
        <v>#N/A</v>
      </c>
      <c r="BC127" s="98" t="e">
        <f ca="true">+IF(AND(ISNUMBER(OFFSET('Hygiene Data'!$E$5,0,10*ROW('Hygiene Data'!E121))),'Data Summary'!DR127="Yes"),OFFSET('Hygiene Data'!$E$5,0,10*ROW('Hygiene Data'!E121)),NA())</f>
        <v>#N/A</v>
      </c>
      <c r="BD127" s="98" t="e">
        <f ca="true">+IF(AND(ISNUMBER(OFFSET('Hygiene Data'!$E$7,0,10*ROW('Hygiene Data'!E121))),'Data Summary'!DS127="Yes"),OFFSET('Hygiene Data'!$E$7,0,10*ROW('Hygiene Data'!E121)),NA())</f>
        <v>#N/A</v>
      </c>
      <c r="BE127" s="98" t="e">
        <f ca="true">+IF(AND(ISNUMBER(OFFSET('Hygiene Data'!$E$9,0,10*ROW('Hygiene Data'!E121))),'Data Summary'!DT127="Yes"),OFFSET('Hygiene Data'!$E$9,0,10*ROW('Hygiene Data'!E121)),NA())</f>
        <v>#N/A</v>
      </c>
      <c r="BF127" s="98" t="e">
        <f ca="true">+IF(AND(ISNUMBER(OFFSET('Hygiene Data'!$F$5,0,10*ROW('Hygiene Data'!F121))),'Data Summary'!DU127="Yes"),OFFSET('Hygiene Data'!$F$5,0,10*ROW('Hygiene Data'!F121)),NA())</f>
        <v>#N/A</v>
      </c>
      <c r="BG127" s="98" t="e">
        <f ca="true">+IF(AND(ISNUMBER(OFFSET('Hygiene Data'!$F$7,0,10*ROW('Hygiene Data'!F121))),'Data Summary'!DV127="Yes"),OFFSET('Hygiene Data'!$F$7,0,10*ROW('Hygiene Data'!F121)),NA())</f>
        <v>#N/A</v>
      </c>
      <c r="BH127" s="98" t="e">
        <f ca="true">+IF(AND(ISNUMBER(OFFSET('Hygiene Data'!$F$9,0,10*ROW('Hygiene Data'!F121))),'Data Summary'!DW127="Yes"),OFFSET('Hygiene Data'!$F$9,0,10*ROW('Hygiene Data'!F121)),NA())</f>
        <v>#N/A</v>
      </c>
      <c r="BI127" s="98" t="e">
        <f ca="true">+IF(AND(ISNUMBER(OFFSET('Hygiene Data'!$G$5,0,10*ROW('Hygiene Data'!G121))),'Data Summary'!DX127="Yes"),OFFSET('Hygiene Data'!$G$5,0,10*ROW('Hygiene Data'!G121)),NA())</f>
        <v>#N/A</v>
      </c>
      <c r="BJ127" s="98" t="e">
        <f ca="true">+IF(AND(ISNUMBER(OFFSET('Hygiene Data'!$G$7,0,10*ROW('Hygiene Data'!G121))),'Data Summary'!DY127="Yes"),OFFSET('Hygiene Data'!$G$7,0,10*ROW('Hygiene Data'!G121)),NA())</f>
        <v>#N/A</v>
      </c>
      <c r="BK127" s="98" t="e">
        <f ca="true">+IF(AND(ISNUMBER(OFFSET('Hygiene Data'!$G$9,0,10*ROW('Hygiene Data'!G121))),'Data Summary'!DZ127="Yes"),OFFSET('Hygiene Data'!$G$9,0,10*ROW('Hygiene Data'!G121)),NA())</f>
        <v>#N/A</v>
      </c>
      <c r="BL127" s="98" t="e">
        <f ca="true">+IF(AND(ISNUMBER(OFFSET('Hygiene Data'!$H$5,0,10*ROW('Hygiene Data'!H121))),'Data Summary'!EA127="Yes"),OFFSET('Hygiene Data'!$H$5,0,10*ROW('Hygiene Data'!H121)),NA())</f>
        <v>#N/A</v>
      </c>
      <c r="BM127" s="98" t="e">
        <f ca="true">+IF(AND(ISNUMBER(OFFSET('Hygiene Data'!$H$7,0,10*ROW('Hygiene Data'!H121))),'Data Summary'!EB127="Yes"),OFFSET('Hygiene Data'!$H$7,0,10*ROW('Hygiene Data'!H121)),NA())</f>
        <v>#N/A</v>
      </c>
      <c r="BN127" s="98" t="e">
        <f ca="true">+IF(AND(ISNUMBER(OFFSET('Hygiene Data'!$H$9,0,10*ROW('Hygiene Data'!H121))),'Data Summary'!EC127="Yes"),OFFSET('Hygiene Data'!$H$9,0,10*ROW('Hygiene Data'!H121)),NA())</f>
        <v>#N/A</v>
      </c>
      <c r="BO127" s="98" t="e">
        <f ca="true">+IF(AND(ISNUMBER(OFFSET('Hygiene Data'!$I$5,0,10*ROW('Hygiene Data'!I121))),'Data Summary'!ED127="Yes"),OFFSET('Hygiene Data'!$I$5,0,10*ROW('Hygiene Data'!I121)),NA())</f>
        <v>#N/A</v>
      </c>
      <c r="BP127" s="98" t="e">
        <f ca="true">+IF(AND(ISNUMBER(OFFSET('Hygiene Data'!$I$7,0,10*ROW('Hygiene Data'!I121))),'Data Summary'!EE127="Yes"),OFFSET('Hygiene Data'!$I$7,0,10*ROW('Hygiene Data'!I121)),NA())</f>
        <v>#N/A</v>
      </c>
      <c r="BQ127" s="98" t="e">
        <f ca="true">+IF(AND(ISNUMBER(OFFSET('Hygiene Data'!$I$9,0,10*ROW('Hygiene Data'!I121))),'Data Summary'!EF127="Yes"),OFFSET('Hygiene Data'!$I$9,0,10*ROW('Hygiene Data'!I121)),NA())</f>
        <v>#N/A</v>
      </c>
    </row>
    <row xmlns:x14ac="http://schemas.microsoft.com/office/spreadsheetml/2009/9/ac" r="128" x14ac:dyDescent="0.2">
      <c r="A128" s="339" t="e">
        <f ca="true">+RIGHT('Data Summary'!A128,LEN('Data Summary'!A128)-9)</f>
        <v>#VALUE!</v>
      </c>
      <c r="B128" s="36" t="str">
        <f ca="true">+IF(ISTEXT('Data Summary'!B128),'Data Summary'!B128,"")</f>
        <v/>
      </c>
      <c r="C128" s="338" t="e">
        <f ca="true">+VALUE('Data Summary'!C128)</f>
        <v>#VALUE!</v>
      </c>
      <c r="D128" s="96" t="e">
        <f ca="true">+IF(AND(ISNUMBER(OFFSET('Water Data'!$D$4,0,10*ROW('Water Data'!D122))),'Data Summary'!BS128="Yes"),100-OFFSET('Water Data'!$D$4,0,10*ROW('Water Data'!D122)),NA())</f>
        <v>#N/A</v>
      </c>
      <c r="E128" s="96" t="e">
        <f ca="true">+IF(AND(ISNUMBER(OFFSET('Water Data'!$D$6,0,10*ROW('Water Data'!D122))),'Data Summary'!BT128="Yes"),OFFSET('Water Data'!$D$6,0,10*ROW('Water Data'!D122)),NA())</f>
        <v>#N/A</v>
      </c>
      <c r="F128" s="96" t="e">
        <f ca="true">+IF(AND(ISNUMBER(OFFSET('Water Data'!$D$9,0,10*ROW('Water Data'!D122))),'Data Summary'!BU128="Yes"),OFFSET('Water Data'!$D$9,0,10*ROW('Water Data'!D122)),NA())</f>
        <v>#N/A</v>
      </c>
      <c r="G128" s="96" t="e">
        <f ca="true">+IF(AND(ISNUMBER(OFFSET('Water Data'!$E$4,0,10*ROW('Water Data'!E122))),'Data Summary'!BV128="Yes"),100-OFFSET('Water Data'!$E$4,0,10*ROW('Water Data'!E122)),NA())</f>
        <v>#N/A</v>
      </c>
      <c r="H128" s="96" t="e">
        <f ca="true">+IF(AND(ISNUMBER(OFFSET('Water Data'!$E$6,0,10*ROW('Water Data'!E122))),'Data Summary'!BW128="Yes"),OFFSET('Water Data'!$E$6,0,10*ROW('Water Data'!E122)),NA())</f>
        <v>#N/A</v>
      </c>
      <c r="I128" s="96" t="e">
        <f ca="true">+IF(AND(ISNUMBER(OFFSET('Water Data'!$E$9,0,10*ROW('Water Data'!E122))),'Data Summary'!BX128="Yes"),OFFSET('Water Data'!$E$9,0,10*ROW('Water Data'!E122)),NA())</f>
        <v>#N/A</v>
      </c>
      <c r="J128" s="96" t="e">
        <f ca="true">+IF(AND(ISNUMBER(OFFSET('Water Data'!$F$4,0,10*ROW('Water Data'!F122))),'Data Summary'!BY128="Yes"),100-OFFSET('Water Data'!$F$4,0,10*ROW('Water Data'!F122)),NA())</f>
        <v>#N/A</v>
      </c>
      <c r="K128" s="96" t="e">
        <f ca="true">+IF(AND(ISNUMBER(OFFSET('Water Data'!$F$6,0,10*ROW('Water Data'!F122))),'Data Summary'!BZ128="Yes"),OFFSET('Water Data'!$F$6,0,10*ROW('Water Data'!F122)),NA())</f>
        <v>#N/A</v>
      </c>
      <c r="L128" s="96" t="e">
        <f ca="true">+IF(AND(ISNUMBER(OFFSET('Water Data'!$F$9,0,10*ROW('Water Data'!F122))),'Data Summary'!CA128="Yes"),OFFSET('Water Data'!$F$9,0,10*ROW('Water Data'!F122)),NA())</f>
        <v>#N/A</v>
      </c>
      <c r="M128" s="96" t="e">
        <f ca="true">+IF(AND(ISNUMBER(OFFSET('Water Data'!$G$4,0,10*ROW('Water Data'!G122))),'Data Summary'!CB128="Yes"),100-OFFSET('Water Data'!$G$4,0,10*ROW('Water Data'!G122)),NA())</f>
        <v>#N/A</v>
      </c>
      <c r="N128" s="96" t="e">
        <f ca="true">+IF(AND(ISNUMBER(OFFSET('Water Data'!$G$6,0,10*ROW('Water Data'!G122))),'Data Summary'!CC128="Yes"),OFFSET('Water Data'!$G$6,0,10*ROW('Water Data'!G122)),NA())</f>
        <v>#N/A</v>
      </c>
      <c r="O128" s="96" t="e">
        <f ca="true">+IF(AND(ISNUMBER(OFFSET('Water Data'!$G$9,0,10*ROW('Water Data'!G122))),'Data Summary'!CD128="Yes"),OFFSET('Water Data'!$G$9,0,10*ROW('Water Data'!G122)),NA())</f>
        <v>#N/A</v>
      </c>
      <c r="P128" s="96" t="e">
        <f ca="true">+IF(AND(ISNUMBER(OFFSET('Water Data'!$H$4,0,10*ROW('Water Data'!H122))),'Data Summary'!CE128="Yes"),100-OFFSET('Water Data'!$H$4,0,10*ROW('Water Data'!H122)),NA())</f>
        <v>#N/A</v>
      </c>
      <c r="Q128" s="96" t="e">
        <f ca="true">+IF(AND(ISNUMBER(OFFSET('Water Data'!$H$6,0,10*ROW('Water Data'!H122))),'Data Summary'!CF128="Yes"),OFFSET('Water Data'!$H$6,0,10*ROW('Water Data'!H122)),NA())</f>
        <v>#N/A</v>
      </c>
      <c r="R128" s="96" t="e">
        <f ca="true">+IF(AND(ISNUMBER(OFFSET('Water Data'!$H$9,0,10*ROW('Water Data'!H122))),'Data Summary'!CG128="Yes"),OFFSET('Water Data'!$H$9,0,10*ROW('Water Data'!H122)),NA())</f>
        <v>#N/A</v>
      </c>
      <c r="S128" s="96" t="e">
        <f ca="true">+IF(AND(ISNUMBER(OFFSET('Water Data'!$I$4,0,10*ROW('Water Data'!I122))),'Data Summary'!CH128="Yes"),100-OFFSET('Water Data'!$I$4,0,10*ROW('Water Data'!I122)),NA())</f>
        <v>#N/A</v>
      </c>
      <c r="T128" s="96" t="e">
        <f ca="true">+IF(AND(ISNUMBER(OFFSET('Water Data'!$I$6,0,10*ROW('Water Data'!I122))),'Data Summary'!CI128="Yes"),OFFSET('Water Data'!$I$6,0,10*ROW('Water Data'!I122)),NA())</f>
        <v>#N/A</v>
      </c>
      <c r="U128" s="96" t="e">
        <f ca="true">+IF(AND(ISNUMBER(OFFSET('Water Data'!$I$9,0,10*ROW('Water Data'!I122))),'Data Summary'!CJ128="Yes"),OFFSET('Water Data'!$I$9,0,10*ROW('Water Data'!I122)),NA())</f>
        <v>#N/A</v>
      </c>
      <c r="V128" s="97" t="e">
        <f ca="true">+IF(AND(ISNUMBER(OFFSET('Sanitation Data'!$D$4,0,10*ROW('Sanitation Data'!D122))),'Data Summary'!CK128="Yes"),100-OFFSET('Sanitation Data'!$D$4,0,10*ROW('Sanitation Data'!D122)),NA())</f>
        <v>#N/A</v>
      </c>
      <c r="W128" s="97" t="e">
        <f ca="true">+IF(AND(ISNUMBER(OFFSET('Sanitation Data'!$D$6,0,10*ROW('Sanitation Data'!D122))),'Data Summary'!CL128="Yes"),OFFSET('Sanitation Data'!$D$6,0,10*ROW('Sanitation Data'!D122)),NA())</f>
        <v>#N/A</v>
      </c>
      <c r="X128" s="97" t="e">
        <f ca="true">+IF(AND(ISNUMBER(OFFSET('Sanitation Data'!$D$10,0,10*ROW('Sanitation Data'!D122))),'Data Summary'!CM128="Yes"),OFFSET('Sanitation Data'!$D$10,0,10*ROW('Sanitation Data'!D122)),NA())</f>
        <v>#N/A</v>
      </c>
      <c r="Y128" s="97" t="e">
        <f ca="true">+IF(AND(ISNUMBER(OFFSET('Sanitation Data'!$D$11,0,10*ROW('Sanitation Data'!D122))),'Data Summary'!CN128="Yes"),OFFSET('Sanitation Data'!$D$11,0,10*ROW('Sanitation Data'!D122)),NA())</f>
        <v>#N/A</v>
      </c>
      <c r="Z128" s="97" t="e">
        <f ca="true">+IF(AND(ISNUMBER(OFFSET('Sanitation Data'!$D$12,0,10*ROW('Sanitation Data'!D122))),'Data Summary'!CO128="Yes"),OFFSET('Sanitation Data'!$D$12,0,10*ROW('Sanitation Data'!D122)),NA())</f>
        <v>#N/A</v>
      </c>
      <c r="AA128" s="97" t="e">
        <f ca="true">+IF(AND(ISNUMBER(OFFSET('Sanitation Data'!$E$4,0,10*ROW('Sanitation Data'!E122))),'Data Summary'!CP128="Yes"),100-OFFSET('Sanitation Data'!$E$4,0,10*ROW('Sanitation Data'!E122)),NA())</f>
        <v>#N/A</v>
      </c>
      <c r="AB128" s="97" t="e">
        <f ca="true">+IF(AND(ISNUMBER(OFFSET('Sanitation Data'!$E$6,0,10*ROW('Sanitation Data'!E122))),'Data Summary'!CQ128="Yes"),OFFSET('Sanitation Data'!$E$6,0,10*ROW('Sanitation Data'!E122)),NA())</f>
        <v>#N/A</v>
      </c>
      <c r="AC128" s="97" t="e">
        <f ca="true">+IF(AND(ISNUMBER(OFFSET('Sanitation Data'!$E$10,0,10*ROW('Sanitation Data'!E122))),'Data Summary'!CR128="Yes"),OFFSET('Sanitation Data'!$E$10,0,10*ROW('Sanitation Data'!E122)),NA())</f>
        <v>#N/A</v>
      </c>
      <c r="AD128" s="97" t="e">
        <f ca="true">+IF(AND(ISNUMBER(OFFSET('Sanitation Data'!$E$11,0,10*ROW('Sanitation Data'!E122))),'Data Summary'!CS128="Yes"),OFFSET('Sanitation Data'!$E$11,0,10*ROW('Sanitation Data'!E122)),NA())</f>
        <v>#N/A</v>
      </c>
      <c r="AE128" s="97" t="e">
        <f ca="true">+IF(AND(ISNUMBER(OFFSET('Sanitation Data'!$E$12,0,10*ROW('Sanitation Data'!E122))),'Data Summary'!CT128="Yes"),OFFSET('Sanitation Data'!$E$12,0,10*ROW('Sanitation Data'!E122)),NA())</f>
        <v>#N/A</v>
      </c>
      <c r="AF128" s="97" t="e">
        <f ca="true">+IF(AND(ISNUMBER(OFFSET('Sanitation Data'!$F$4,0,10*ROW('Sanitation Data'!F122))),'Data Summary'!CU128="Yes"),100-OFFSET('Sanitation Data'!$F$4,0,10*ROW('Sanitation Data'!F122)),NA())</f>
        <v>#N/A</v>
      </c>
      <c r="AG128" s="97" t="e">
        <f ca="true">+IF(AND(ISNUMBER(OFFSET('Sanitation Data'!$F$6,0,10*ROW('Sanitation Data'!F122))),'Data Summary'!CV128="Yes"),OFFSET('Sanitation Data'!$F$6,0,10*ROW('Sanitation Data'!F122)),NA())</f>
        <v>#N/A</v>
      </c>
      <c r="AH128" s="97" t="e">
        <f ca="true">+IF(AND(ISNUMBER(OFFSET('Sanitation Data'!$F$10,0,10*ROW('Sanitation Data'!F122))),'Data Summary'!CW128="Yes"),OFFSET('Sanitation Data'!$F$10,0,10*ROW('Sanitation Data'!F122)),NA())</f>
        <v>#N/A</v>
      </c>
      <c r="AI128" s="97" t="e">
        <f ca="true">+IF(AND(ISNUMBER(OFFSET('Sanitation Data'!$F$11,0,10*ROW('Sanitation Data'!F122))),'Data Summary'!CX128="Yes"),OFFSET('Sanitation Data'!$F$11,0,10*ROW('Sanitation Data'!F122)),NA())</f>
        <v>#N/A</v>
      </c>
      <c r="AJ128" s="97" t="e">
        <f ca="true">+IF(AND(ISNUMBER(OFFSET('Sanitation Data'!$F$12,0,10*ROW('Sanitation Data'!F122))),'Data Summary'!CY128="Yes"),OFFSET('Sanitation Data'!$F$12,0,10*ROW('Sanitation Data'!F122)),NA())</f>
        <v>#N/A</v>
      </c>
      <c r="AK128" s="97" t="e">
        <f ca="true">+IF(AND(ISNUMBER(OFFSET('Sanitation Data'!$G$4,0,10*ROW('Sanitation Data'!G122))),'Data Summary'!CZ128="Yes"),100-OFFSET('Sanitation Data'!$G$4,0,10*ROW('Sanitation Data'!G122)),NA())</f>
        <v>#N/A</v>
      </c>
      <c r="AL128" s="97" t="e">
        <f ca="true">+IF(AND(ISNUMBER(OFFSET('Sanitation Data'!$G$6,0,10*ROW('Sanitation Data'!G122))),'Data Summary'!DA128="Yes"),OFFSET('Sanitation Data'!$G$6,0,10*ROW('Sanitation Data'!G122)),NA())</f>
        <v>#N/A</v>
      </c>
      <c r="AM128" s="97" t="e">
        <f ca="true">+IF(AND(ISNUMBER(OFFSET('Sanitation Data'!$G$10,0,10*ROW('Sanitation Data'!G122))),'Data Summary'!DB128="Yes"),OFFSET('Sanitation Data'!$G$10,0,10*ROW('Sanitation Data'!G122)),NA())</f>
        <v>#N/A</v>
      </c>
      <c r="AN128" s="97" t="e">
        <f ca="true">+IF(AND(ISNUMBER(OFFSET('Sanitation Data'!$G$11,0,10*ROW('Sanitation Data'!G122))),'Data Summary'!DC128="Yes"),OFFSET('Sanitation Data'!$G$11,0,10*ROW('Sanitation Data'!G122)),NA())</f>
        <v>#N/A</v>
      </c>
      <c r="AO128" s="97" t="e">
        <f ca="true">+IF(AND(ISNUMBER(OFFSET('Sanitation Data'!$G$12,0,10*ROW('Sanitation Data'!G122))),'Data Summary'!DD128="Yes"),OFFSET('Sanitation Data'!$G$12,0,10*ROW('Sanitation Data'!G122)),NA())</f>
        <v>#N/A</v>
      </c>
      <c r="AP128" s="97" t="e">
        <f ca="true">+IF(AND(ISNUMBER(OFFSET('Sanitation Data'!$H$4,0,10*ROW('Sanitation Data'!H122))),'Data Summary'!DE128="Yes"),100-OFFSET('Sanitation Data'!$H$4,0,10*ROW('Sanitation Data'!H122)),NA())</f>
        <v>#N/A</v>
      </c>
      <c r="AQ128" s="97" t="e">
        <f ca="true">+IF(AND(ISNUMBER(OFFSET('Sanitation Data'!$H$6,0,10*ROW('Sanitation Data'!H122))),'Data Summary'!DF128="Yes"),OFFSET('Sanitation Data'!$H$6,0,10*ROW('Sanitation Data'!H122)),NA())</f>
        <v>#N/A</v>
      </c>
      <c r="AR128" s="97" t="e">
        <f ca="true">+IF(AND(ISNUMBER(OFFSET('Sanitation Data'!$H$10,0,10*ROW('Sanitation Data'!H122))),'Data Summary'!DG128="Yes"),OFFSET('Sanitation Data'!$H$10,0,10*ROW('Sanitation Data'!H122)),NA())</f>
        <v>#N/A</v>
      </c>
      <c r="AS128" s="97" t="e">
        <f ca="true">+IF(AND(ISNUMBER(OFFSET('Sanitation Data'!$H$11,0,10*ROW('Sanitation Data'!H122))),'Data Summary'!DH128="Yes"),OFFSET('Sanitation Data'!$H$11,0,10*ROW('Sanitation Data'!H122)),NA())</f>
        <v>#N/A</v>
      </c>
      <c r="AT128" s="97" t="e">
        <f ca="true">+IF(AND(ISNUMBER(OFFSET('Sanitation Data'!$H$12,0,10*ROW('Sanitation Data'!H122))),'Data Summary'!DI128="Yes"),OFFSET('Sanitation Data'!$H$12,0,10*ROW('Sanitation Data'!H122)),NA())</f>
        <v>#N/A</v>
      </c>
      <c r="AU128" s="97" t="e">
        <f ca="true">+IF(AND(ISNUMBER(OFFSET('Sanitation Data'!$I$4,0,10*ROW('Sanitation Data'!I122))),'Data Summary'!DJ128="Yes"),100-OFFSET('Sanitation Data'!$I$4,0,10*ROW('Sanitation Data'!I122)),NA())</f>
        <v>#N/A</v>
      </c>
      <c r="AV128" s="97" t="e">
        <f ca="true">+IF(AND(ISNUMBER(OFFSET('Sanitation Data'!$I$6,0,10*ROW('Sanitation Data'!I122))),'Data Summary'!DK128="Yes"),OFFSET('Sanitation Data'!$I$6,0,10*ROW('Sanitation Data'!I122)),NA())</f>
        <v>#N/A</v>
      </c>
      <c r="AW128" s="97" t="e">
        <f ca="true">+IF(AND(ISNUMBER(OFFSET('Sanitation Data'!$I$10,0,10*ROW('Sanitation Data'!I122))),'Data Summary'!DL128="Yes"),OFFSET('Sanitation Data'!$I$10,0,10*ROW('Sanitation Data'!I122)),NA())</f>
        <v>#N/A</v>
      </c>
      <c r="AX128" s="97" t="e">
        <f ca="true">+IF(AND(ISNUMBER(OFFSET('Sanitation Data'!$I$11,0,10*ROW('Sanitation Data'!I122))),'Data Summary'!DM128="Yes"),OFFSET('Sanitation Data'!$I$11,0,10*ROW('Sanitation Data'!I122)),NA())</f>
        <v>#N/A</v>
      </c>
      <c r="AY128" s="97" t="e">
        <f ca="true">+IF(AND(ISNUMBER(OFFSET('Sanitation Data'!$I$12,0,10*ROW('Sanitation Data'!I122))),'Data Summary'!DN128="Yes"),OFFSET('Sanitation Data'!$I$12,0,10*ROW('Sanitation Data'!I122)),NA())</f>
        <v>#N/A</v>
      </c>
      <c r="AZ128" s="98" t="e">
        <f ca="true">+IF(AND(ISNUMBER(OFFSET('Hygiene Data'!$D$5,0,10*ROW('Hygiene Data'!D122))),'Data Summary'!DO128="Yes"),OFFSET('Hygiene Data'!$D$5,0,10*ROW('Hygiene Data'!D122)),NA())</f>
        <v>#N/A</v>
      </c>
      <c r="BA128" s="98" t="e">
        <f ca="true">+IF(AND(ISNUMBER(OFFSET('Hygiene Data'!$D$7,0,10*ROW('Hygiene Data'!D122))),'Data Summary'!DP128="Yes"),OFFSET('Hygiene Data'!$D$7,0,10*ROW('Hygiene Data'!D122)),NA())</f>
        <v>#N/A</v>
      </c>
      <c r="BB128" s="98" t="e">
        <f ca="true">+IF(AND(ISNUMBER(OFFSET('Hygiene Data'!$D$9,0,10*ROW('Hygiene Data'!D122))),'Data Summary'!DQ128="Yes"),OFFSET('Hygiene Data'!$D$9,0,10*ROW('Hygiene Data'!D122)),NA())</f>
        <v>#N/A</v>
      </c>
      <c r="BC128" s="98" t="e">
        <f ca="true">+IF(AND(ISNUMBER(OFFSET('Hygiene Data'!$E$5,0,10*ROW('Hygiene Data'!E122))),'Data Summary'!DR128="Yes"),OFFSET('Hygiene Data'!$E$5,0,10*ROW('Hygiene Data'!E122)),NA())</f>
        <v>#N/A</v>
      </c>
      <c r="BD128" s="98" t="e">
        <f ca="true">+IF(AND(ISNUMBER(OFFSET('Hygiene Data'!$E$7,0,10*ROW('Hygiene Data'!E122))),'Data Summary'!DS128="Yes"),OFFSET('Hygiene Data'!$E$7,0,10*ROW('Hygiene Data'!E122)),NA())</f>
        <v>#N/A</v>
      </c>
      <c r="BE128" s="98" t="e">
        <f ca="true">+IF(AND(ISNUMBER(OFFSET('Hygiene Data'!$E$9,0,10*ROW('Hygiene Data'!E122))),'Data Summary'!DT128="Yes"),OFFSET('Hygiene Data'!$E$9,0,10*ROW('Hygiene Data'!E122)),NA())</f>
        <v>#N/A</v>
      </c>
      <c r="BF128" s="98" t="e">
        <f ca="true">+IF(AND(ISNUMBER(OFFSET('Hygiene Data'!$F$5,0,10*ROW('Hygiene Data'!F122))),'Data Summary'!DU128="Yes"),OFFSET('Hygiene Data'!$F$5,0,10*ROW('Hygiene Data'!F122)),NA())</f>
        <v>#N/A</v>
      </c>
      <c r="BG128" s="98" t="e">
        <f ca="true">+IF(AND(ISNUMBER(OFFSET('Hygiene Data'!$F$7,0,10*ROW('Hygiene Data'!F122))),'Data Summary'!DV128="Yes"),OFFSET('Hygiene Data'!$F$7,0,10*ROW('Hygiene Data'!F122)),NA())</f>
        <v>#N/A</v>
      </c>
      <c r="BH128" s="98" t="e">
        <f ca="true">+IF(AND(ISNUMBER(OFFSET('Hygiene Data'!$F$9,0,10*ROW('Hygiene Data'!F122))),'Data Summary'!DW128="Yes"),OFFSET('Hygiene Data'!$F$9,0,10*ROW('Hygiene Data'!F122)),NA())</f>
        <v>#N/A</v>
      </c>
      <c r="BI128" s="98" t="e">
        <f ca="true">+IF(AND(ISNUMBER(OFFSET('Hygiene Data'!$G$5,0,10*ROW('Hygiene Data'!G122))),'Data Summary'!DX128="Yes"),OFFSET('Hygiene Data'!$G$5,0,10*ROW('Hygiene Data'!G122)),NA())</f>
        <v>#N/A</v>
      </c>
      <c r="BJ128" s="98" t="e">
        <f ca="true">+IF(AND(ISNUMBER(OFFSET('Hygiene Data'!$G$7,0,10*ROW('Hygiene Data'!G122))),'Data Summary'!DY128="Yes"),OFFSET('Hygiene Data'!$G$7,0,10*ROW('Hygiene Data'!G122)),NA())</f>
        <v>#N/A</v>
      </c>
      <c r="BK128" s="98" t="e">
        <f ca="true">+IF(AND(ISNUMBER(OFFSET('Hygiene Data'!$G$9,0,10*ROW('Hygiene Data'!G122))),'Data Summary'!DZ128="Yes"),OFFSET('Hygiene Data'!$G$9,0,10*ROW('Hygiene Data'!G122)),NA())</f>
        <v>#N/A</v>
      </c>
      <c r="BL128" s="98" t="e">
        <f ca="true">+IF(AND(ISNUMBER(OFFSET('Hygiene Data'!$H$5,0,10*ROW('Hygiene Data'!H122))),'Data Summary'!EA128="Yes"),OFFSET('Hygiene Data'!$H$5,0,10*ROW('Hygiene Data'!H122)),NA())</f>
        <v>#N/A</v>
      </c>
      <c r="BM128" s="98" t="e">
        <f ca="true">+IF(AND(ISNUMBER(OFFSET('Hygiene Data'!$H$7,0,10*ROW('Hygiene Data'!H122))),'Data Summary'!EB128="Yes"),OFFSET('Hygiene Data'!$H$7,0,10*ROW('Hygiene Data'!H122)),NA())</f>
        <v>#N/A</v>
      </c>
      <c r="BN128" s="98" t="e">
        <f ca="true">+IF(AND(ISNUMBER(OFFSET('Hygiene Data'!$H$9,0,10*ROW('Hygiene Data'!H122))),'Data Summary'!EC128="Yes"),OFFSET('Hygiene Data'!$H$9,0,10*ROW('Hygiene Data'!H122)),NA())</f>
        <v>#N/A</v>
      </c>
      <c r="BO128" s="98" t="e">
        <f ca="true">+IF(AND(ISNUMBER(OFFSET('Hygiene Data'!$I$5,0,10*ROW('Hygiene Data'!I122))),'Data Summary'!ED128="Yes"),OFFSET('Hygiene Data'!$I$5,0,10*ROW('Hygiene Data'!I122)),NA())</f>
        <v>#N/A</v>
      </c>
      <c r="BP128" s="98" t="e">
        <f ca="true">+IF(AND(ISNUMBER(OFFSET('Hygiene Data'!$I$7,0,10*ROW('Hygiene Data'!I122))),'Data Summary'!EE128="Yes"),OFFSET('Hygiene Data'!$I$7,0,10*ROW('Hygiene Data'!I122)),NA())</f>
        <v>#N/A</v>
      </c>
      <c r="BQ128" s="98" t="e">
        <f ca="true">+IF(AND(ISNUMBER(OFFSET('Hygiene Data'!$I$9,0,10*ROW('Hygiene Data'!I122))),'Data Summary'!EF128="Yes"),OFFSET('Hygiene Data'!$I$9,0,10*ROW('Hygiene Data'!I122)),NA())</f>
        <v>#N/A</v>
      </c>
    </row>
    <row xmlns:x14ac="http://schemas.microsoft.com/office/spreadsheetml/2009/9/ac" r="129" x14ac:dyDescent="0.2">
      <c r="A129" s="339" t="e">
        <f ca="true">+RIGHT('Data Summary'!A129,LEN('Data Summary'!A129)-9)</f>
        <v>#VALUE!</v>
      </c>
      <c r="B129" s="36" t="str">
        <f ca="true">+IF(ISTEXT('Data Summary'!B129),'Data Summary'!B129,"")</f>
        <v/>
      </c>
      <c r="C129" s="338" t="e">
        <f ca="true">+VALUE('Data Summary'!C129)</f>
        <v>#VALUE!</v>
      </c>
      <c r="D129" s="96" t="e">
        <f ca="true">+IF(AND(ISNUMBER(OFFSET('Water Data'!$D$4,0,10*ROW('Water Data'!D123))),'Data Summary'!BS129="Yes"),100-OFFSET('Water Data'!$D$4,0,10*ROW('Water Data'!D123)),NA())</f>
        <v>#N/A</v>
      </c>
      <c r="E129" s="96" t="e">
        <f ca="true">+IF(AND(ISNUMBER(OFFSET('Water Data'!$D$6,0,10*ROW('Water Data'!D123))),'Data Summary'!BT129="Yes"),OFFSET('Water Data'!$D$6,0,10*ROW('Water Data'!D123)),NA())</f>
        <v>#N/A</v>
      </c>
      <c r="F129" s="96" t="e">
        <f ca="true">+IF(AND(ISNUMBER(OFFSET('Water Data'!$D$9,0,10*ROW('Water Data'!D123))),'Data Summary'!BU129="Yes"),OFFSET('Water Data'!$D$9,0,10*ROW('Water Data'!D123)),NA())</f>
        <v>#N/A</v>
      </c>
      <c r="G129" s="96" t="e">
        <f ca="true">+IF(AND(ISNUMBER(OFFSET('Water Data'!$E$4,0,10*ROW('Water Data'!E123))),'Data Summary'!BV129="Yes"),100-OFFSET('Water Data'!$E$4,0,10*ROW('Water Data'!E123)),NA())</f>
        <v>#N/A</v>
      </c>
      <c r="H129" s="96" t="e">
        <f ca="true">+IF(AND(ISNUMBER(OFFSET('Water Data'!$E$6,0,10*ROW('Water Data'!E123))),'Data Summary'!BW129="Yes"),OFFSET('Water Data'!$E$6,0,10*ROW('Water Data'!E123)),NA())</f>
        <v>#N/A</v>
      </c>
      <c r="I129" s="96" t="e">
        <f ca="true">+IF(AND(ISNUMBER(OFFSET('Water Data'!$E$9,0,10*ROW('Water Data'!E123))),'Data Summary'!BX129="Yes"),OFFSET('Water Data'!$E$9,0,10*ROW('Water Data'!E123)),NA())</f>
        <v>#N/A</v>
      </c>
      <c r="J129" s="96" t="e">
        <f ca="true">+IF(AND(ISNUMBER(OFFSET('Water Data'!$F$4,0,10*ROW('Water Data'!F123))),'Data Summary'!BY129="Yes"),100-OFFSET('Water Data'!$F$4,0,10*ROW('Water Data'!F123)),NA())</f>
        <v>#N/A</v>
      </c>
      <c r="K129" s="96" t="e">
        <f ca="true">+IF(AND(ISNUMBER(OFFSET('Water Data'!$F$6,0,10*ROW('Water Data'!F123))),'Data Summary'!BZ129="Yes"),OFFSET('Water Data'!$F$6,0,10*ROW('Water Data'!F123)),NA())</f>
        <v>#N/A</v>
      </c>
      <c r="L129" s="96" t="e">
        <f ca="true">+IF(AND(ISNUMBER(OFFSET('Water Data'!$F$9,0,10*ROW('Water Data'!F123))),'Data Summary'!CA129="Yes"),OFFSET('Water Data'!$F$9,0,10*ROW('Water Data'!F123)),NA())</f>
        <v>#N/A</v>
      </c>
      <c r="M129" s="96" t="e">
        <f ca="true">+IF(AND(ISNUMBER(OFFSET('Water Data'!$G$4,0,10*ROW('Water Data'!G123))),'Data Summary'!CB129="Yes"),100-OFFSET('Water Data'!$G$4,0,10*ROW('Water Data'!G123)),NA())</f>
        <v>#N/A</v>
      </c>
      <c r="N129" s="96" t="e">
        <f ca="true">+IF(AND(ISNUMBER(OFFSET('Water Data'!$G$6,0,10*ROW('Water Data'!G123))),'Data Summary'!CC129="Yes"),OFFSET('Water Data'!$G$6,0,10*ROW('Water Data'!G123)),NA())</f>
        <v>#N/A</v>
      </c>
      <c r="O129" s="96" t="e">
        <f ca="true">+IF(AND(ISNUMBER(OFFSET('Water Data'!$G$9,0,10*ROW('Water Data'!G123))),'Data Summary'!CD129="Yes"),OFFSET('Water Data'!$G$9,0,10*ROW('Water Data'!G123)),NA())</f>
        <v>#N/A</v>
      </c>
      <c r="P129" s="96" t="e">
        <f ca="true">+IF(AND(ISNUMBER(OFFSET('Water Data'!$H$4,0,10*ROW('Water Data'!H123))),'Data Summary'!CE129="Yes"),100-OFFSET('Water Data'!$H$4,0,10*ROW('Water Data'!H123)),NA())</f>
        <v>#N/A</v>
      </c>
      <c r="Q129" s="96" t="e">
        <f ca="true">+IF(AND(ISNUMBER(OFFSET('Water Data'!$H$6,0,10*ROW('Water Data'!H123))),'Data Summary'!CF129="Yes"),OFFSET('Water Data'!$H$6,0,10*ROW('Water Data'!H123)),NA())</f>
        <v>#N/A</v>
      </c>
      <c r="R129" s="96" t="e">
        <f ca="true">+IF(AND(ISNUMBER(OFFSET('Water Data'!$H$9,0,10*ROW('Water Data'!H123))),'Data Summary'!CG129="Yes"),OFFSET('Water Data'!$H$9,0,10*ROW('Water Data'!H123)),NA())</f>
        <v>#N/A</v>
      </c>
      <c r="S129" s="96" t="e">
        <f ca="true">+IF(AND(ISNUMBER(OFFSET('Water Data'!$I$4,0,10*ROW('Water Data'!I123))),'Data Summary'!CH129="Yes"),100-OFFSET('Water Data'!$I$4,0,10*ROW('Water Data'!I123)),NA())</f>
        <v>#N/A</v>
      </c>
      <c r="T129" s="96" t="e">
        <f ca="true">+IF(AND(ISNUMBER(OFFSET('Water Data'!$I$6,0,10*ROW('Water Data'!I123))),'Data Summary'!CI129="Yes"),OFFSET('Water Data'!$I$6,0,10*ROW('Water Data'!I123)),NA())</f>
        <v>#N/A</v>
      </c>
      <c r="U129" s="96" t="e">
        <f ca="true">+IF(AND(ISNUMBER(OFFSET('Water Data'!$I$9,0,10*ROW('Water Data'!I123))),'Data Summary'!CJ129="Yes"),OFFSET('Water Data'!$I$9,0,10*ROW('Water Data'!I123)),NA())</f>
        <v>#N/A</v>
      </c>
      <c r="V129" s="97" t="e">
        <f ca="true">+IF(AND(ISNUMBER(OFFSET('Sanitation Data'!$D$4,0,10*ROW('Sanitation Data'!D123))),'Data Summary'!CK129="Yes"),100-OFFSET('Sanitation Data'!$D$4,0,10*ROW('Sanitation Data'!D123)),NA())</f>
        <v>#N/A</v>
      </c>
      <c r="W129" s="97" t="e">
        <f ca="true">+IF(AND(ISNUMBER(OFFSET('Sanitation Data'!$D$6,0,10*ROW('Sanitation Data'!D123))),'Data Summary'!CL129="Yes"),OFFSET('Sanitation Data'!$D$6,0,10*ROW('Sanitation Data'!D123)),NA())</f>
        <v>#N/A</v>
      </c>
      <c r="X129" s="97" t="e">
        <f ca="true">+IF(AND(ISNUMBER(OFFSET('Sanitation Data'!$D$10,0,10*ROW('Sanitation Data'!D123))),'Data Summary'!CM129="Yes"),OFFSET('Sanitation Data'!$D$10,0,10*ROW('Sanitation Data'!D123)),NA())</f>
        <v>#N/A</v>
      </c>
      <c r="Y129" s="97" t="e">
        <f ca="true">+IF(AND(ISNUMBER(OFFSET('Sanitation Data'!$D$11,0,10*ROW('Sanitation Data'!D123))),'Data Summary'!CN129="Yes"),OFFSET('Sanitation Data'!$D$11,0,10*ROW('Sanitation Data'!D123)),NA())</f>
        <v>#N/A</v>
      </c>
      <c r="Z129" s="97" t="e">
        <f ca="true">+IF(AND(ISNUMBER(OFFSET('Sanitation Data'!$D$12,0,10*ROW('Sanitation Data'!D123))),'Data Summary'!CO129="Yes"),OFFSET('Sanitation Data'!$D$12,0,10*ROW('Sanitation Data'!D123)),NA())</f>
        <v>#N/A</v>
      </c>
      <c r="AA129" s="97" t="e">
        <f ca="true">+IF(AND(ISNUMBER(OFFSET('Sanitation Data'!$E$4,0,10*ROW('Sanitation Data'!E123))),'Data Summary'!CP129="Yes"),100-OFFSET('Sanitation Data'!$E$4,0,10*ROW('Sanitation Data'!E123)),NA())</f>
        <v>#N/A</v>
      </c>
      <c r="AB129" s="97" t="e">
        <f ca="true">+IF(AND(ISNUMBER(OFFSET('Sanitation Data'!$E$6,0,10*ROW('Sanitation Data'!E123))),'Data Summary'!CQ129="Yes"),OFFSET('Sanitation Data'!$E$6,0,10*ROW('Sanitation Data'!E123)),NA())</f>
        <v>#N/A</v>
      </c>
      <c r="AC129" s="97" t="e">
        <f ca="true">+IF(AND(ISNUMBER(OFFSET('Sanitation Data'!$E$10,0,10*ROW('Sanitation Data'!E123))),'Data Summary'!CR129="Yes"),OFFSET('Sanitation Data'!$E$10,0,10*ROW('Sanitation Data'!E123)),NA())</f>
        <v>#N/A</v>
      </c>
      <c r="AD129" s="97" t="e">
        <f ca="true">+IF(AND(ISNUMBER(OFFSET('Sanitation Data'!$E$11,0,10*ROW('Sanitation Data'!E123))),'Data Summary'!CS129="Yes"),OFFSET('Sanitation Data'!$E$11,0,10*ROW('Sanitation Data'!E123)),NA())</f>
        <v>#N/A</v>
      </c>
      <c r="AE129" s="97" t="e">
        <f ca="true">+IF(AND(ISNUMBER(OFFSET('Sanitation Data'!$E$12,0,10*ROW('Sanitation Data'!E123))),'Data Summary'!CT129="Yes"),OFFSET('Sanitation Data'!$E$12,0,10*ROW('Sanitation Data'!E123)),NA())</f>
        <v>#N/A</v>
      </c>
      <c r="AF129" s="97" t="e">
        <f ca="true">+IF(AND(ISNUMBER(OFFSET('Sanitation Data'!$F$4,0,10*ROW('Sanitation Data'!F123))),'Data Summary'!CU129="Yes"),100-OFFSET('Sanitation Data'!$F$4,0,10*ROW('Sanitation Data'!F123)),NA())</f>
        <v>#N/A</v>
      </c>
      <c r="AG129" s="97" t="e">
        <f ca="true">+IF(AND(ISNUMBER(OFFSET('Sanitation Data'!$F$6,0,10*ROW('Sanitation Data'!F123))),'Data Summary'!CV129="Yes"),OFFSET('Sanitation Data'!$F$6,0,10*ROW('Sanitation Data'!F123)),NA())</f>
        <v>#N/A</v>
      </c>
      <c r="AH129" s="97" t="e">
        <f ca="true">+IF(AND(ISNUMBER(OFFSET('Sanitation Data'!$F$10,0,10*ROW('Sanitation Data'!F123))),'Data Summary'!CW129="Yes"),OFFSET('Sanitation Data'!$F$10,0,10*ROW('Sanitation Data'!F123)),NA())</f>
        <v>#N/A</v>
      </c>
      <c r="AI129" s="97" t="e">
        <f ca="true">+IF(AND(ISNUMBER(OFFSET('Sanitation Data'!$F$11,0,10*ROW('Sanitation Data'!F123))),'Data Summary'!CX129="Yes"),OFFSET('Sanitation Data'!$F$11,0,10*ROW('Sanitation Data'!F123)),NA())</f>
        <v>#N/A</v>
      </c>
      <c r="AJ129" s="97" t="e">
        <f ca="true">+IF(AND(ISNUMBER(OFFSET('Sanitation Data'!$F$12,0,10*ROW('Sanitation Data'!F123))),'Data Summary'!CY129="Yes"),OFFSET('Sanitation Data'!$F$12,0,10*ROW('Sanitation Data'!F123)),NA())</f>
        <v>#N/A</v>
      </c>
      <c r="AK129" s="97" t="e">
        <f ca="true">+IF(AND(ISNUMBER(OFFSET('Sanitation Data'!$G$4,0,10*ROW('Sanitation Data'!G123))),'Data Summary'!CZ129="Yes"),100-OFFSET('Sanitation Data'!$G$4,0,10*ROW('Sanitation Data'!G123)),NA())</f>
        <v>#N/A</v>
      </c>
      <c r="AL129" s="97" t="e">
        <f ca="true">+IF(AND(ISNUMBER(OFFSET('Sanitation Data'!$G$6,0,10*ROW('Sanitation Data'!G123))),'Data Summary'!DA129="Yes"),OFFSET('Sanitation Data'!$G$6,0,10*ROW('Sanitation Data'!G123)),NA())</f>
        <v>#N/A</v>
      </c>
      <c r="AM129" s="97" t="e">
        <f ca="true">+IF(AND(ISNUMBER(OFFSET('Sanitation Data'!$G$10,0,10*ROW('Sanitation Data'!G123))),'Data Summary'!DB129="Yes"),OFFSET('Sanitation Data'!$G$10,0,10*ROW('Sanitation Data'!G123)),NA())</f>
        <v>#N/A</v>
      </c>
      <c r="AN129" s="97" t="e">
        <f ca="true">+IF(AND(ISNUMBER(OFFSET('Sanitation Data'!$G$11,0,10*ROW('Sanitation Data'!G123))),'Data Summary'!DC129="Yes"),OFFSET('Sanitation Data'!$G$11,0,10*ROW('Sanitation Data'!G123)),NA())</f>
        <v>#N/A</v>
      </c>
      <c r="AO129" s="97" t="e">
        <f ca="true">+IF(AND(ISNUMBER(OFFSET('Sanitation Data'!$G$12,0,10*ROW('Sanitation Data'!G123))),'Data Summary'!DD129="Yes"),OFFSET('Sanitation Data'!$G$12,0,10*ROW('Sanitation Data'!G123)),NA())</f>
        <v>#N/A</v>
      </c>
      <c r="AP129" s="97" t="e">
        <f ca="true">+IF(AND(ISNUMBER(OFFSET('Sanitation Data'!$H$4,0,10*ROW('Sanitation Data'!H123))),'Data Summary'!DE129="Yes"),100-OFFSET('Sanitation Data'!$H$4,0,10*ROW('Sanitation Data'!H123)),NA())</f>
        <v>#N/A</v>
      </c>
      <c r="AQ129" s="97" t="e">
        <f ca="true">+IF(AND(ISNUMBER(OFFSET('Sanitation Data'!$H$6,0,10*ROW('Sanitation Data'!H123))),'Data Summary'!DF129="Yes"),OFFSET('Sanitation Data'!$H$6,0,10*ROW('Sanitation Data'!H123)),NA())</f>
        <v>#N/A</v>
      </c>
      <c r="AR129" s="97" t="e">
        <f ca="true">+IF(AND(ISNUMBER(OFFSET('Sanitation Data'!$H$10,0,10*ROW('Sanitation Data'!H123))),'Data Summary'!DG129="Yes"),OFFSET('Sanitation Data'!$H$10,0,10*ROW('Sanitation Data'!H123)),NA())</f>
        <v>#N/A</v>
      </c>
      <c r="AS129" s="97" t="e">
        <f ca="true">+IF(AND(ISNUMBER(OFFSET('Sanitation Data'!$H$11,0,10*ROW('Sanitation Data'!H123))),'Data Summary'!DH129="Yes"),OFFSET('Sanitation Data'!$H$11,0,10*ROW('Sanitation Data'!H123)),NA())</f>
        <v>#N/A</v>
      </c>
      <c r="AT129" s="97" t="e">
        <f ca="true">+IF(AND(ISNUMBER(OFFSET('Sanitation Data'!$H$12,0,10*ROW('Sanitation Data'!H123))),'Data Summary'!DI129="Yes"),OFFSET('Sanitation Data'!$H$12,0,10*ROW('Sanitation Data'!H123)),NA())</f>
        <v>#N/A</v>
      </c>
      <c r="AU129" s="97" t="e">
        <f ca="true">+IF(AND(ISNUMBER(OFFSET('Sanitation Data'!$I$4,0,10*ROW('Sanitation Data'!I123))),'Data Summary'!DJ129="Yes"),100-OFFSET('Sanitation Data'!$I$4,0,10*ROW('Sanitation Data'!I123)),NA())</f>
        <v>#N/A</v>
      </c>
      <c r="AV129" s="97" t="e">
        <f ca="true">+IF(AND(ISNUMBER(OFFSET('Sanitation Data'!$I$6,0,10*ROW('Sanitation Data'!I123))),'Data Summary'!DK129="Yes"),OFFSET('Sanitation Data'!$I$6,0,10*ROW('Sanitation Data'!I123)),NA())</f>
        <v>#N/A</v>
      </c>
      <c r="AW129" s="97" t="e">
        <f ca="true">+IF(AND(ISNUMBER(OFFSET('Sanitation Data'!$I$10,0,10*ROW('Sanitation Data'!I123))),'Data Summary'!DL129="Yes"),OFFSET('Sanitation Data'!$I$10,0,10*ROW('Sanitation Data'!I123)),NA())</f>
        <v>#N/A</v>
      </c>
      <c r="AX129" s="97" t="e">
        <f ca="true">+IF(AND(ISNUMBER(OFFSET('Sanitation Data'!$I$11,0,10*ROW('Sanitation Data'!I123))),'Data Summary'!DM129="Yes"),OFFSET('Sanitation Data'!$I$11,0,10*ROW('Sanitation Data'!I123)),NA())</f>
        <v>#N/A</v>
      </c>
      <c r="AY129" s="97" t="e">
        <f ca="true">+IF(AND(ISNUMBER(OFFSET('Sanitation Data'!$I$12,0,10*ROW('Sanitation Data'!I123))),'Data Summary'!DN129="Yes"),OFFSET('Sanitation Data'!$I$12,0,10*ROW('Sanitation Data'!I123)),NA())</f>
        <v>#N/A</v>
      </c>
      <c r="AZ129" s="98" t="e">
        <f ca="true">+IF(AND(ISNUMBER(OFFSET('Hygiene Data'!$D$5,0,10*ROW('Hygiene Data'!D123))),'Data Summary'!DO129="Yes"),OFFSET('Hygiene Data'!$D$5,0,10*ROW('Hygiene Data'!D123)),NA())</f>
        <v>#N/A</v>
      </c>
      <c r="BA129" s="98" t="e">
        <f ca="true">+IF(AND(ISNUMBER(OFFSET('Hygiene Data'!$D$7,0,10*ROW('Hygiene Data'!D123))),'Data Summary'!DP129="Yes"),OFFSET('Hygiene Data'!$D$7,0,10*ROW('Hygiene Data'!D123)),NA())</f>
        <v>#N/A</v>
      </c>
      <c r="BB129" s="98" t="e">
        <f ca="true">+IF(AND(ISNUMBER(OFFSET('Hygiene Data'!$D$9,0,10*ROW('Hygiene Data'!D123))),'Data Summary'!DQ129="Yes"),OFFSET('Hygiene Data'!$D$9,0,10*ROW('Hygiene Data'!D123)),NA())</f>
        <v>#N/A</v>
      </c>
      <c r="BC129" s="98" t="e">
        <f ca="true">+IF(AND(ISNUMBER(OFFSET('Hygiene Data'!$E$5,0,10*ROW('Hygiene Data'!E123))),'Data Summary'!DR129="Yes"),OFFSET('Hygiene Data'!$E$5,0,10*ROW('Hygiene Data'!E123)),NA())</f>
        <v>#N/A</v>
      </c>
      <c r="BD129" s="98" t="e">
        <f ca="true">+IF(AND(ISNUMBER(OFFSET('Hygiene Data'!$E$7,0,10*ROW('Hygiene Data'!E123))),'Data Summary'!DS129="Yes"),OFFSET('Hygiene Data'!$E$7,0,10*ROW('Hygiene Data'!E123)),NA())</f>
        <v>#N/A</v>
      </c>
      <c r="BE129" s="98" t="e">
        <f ca="true">+IF(AND(ISNUMBER(OFFSET('Hygiene Data'!$E$9,0,10*ROW('Hygiene Data'!E123))),'Data Summary'!DT129="Yes"),OFFSET('Hygiene Data'!$E$9,0,10*ROW('Hygiene Data'!E123)),NA())</f>
        <v>#N/A</v>
      </c>
      <c r="BF129" s="98" t="e">
        <f ca="true">+IF(AND(ISNUMBER(OFFSET('Hygiene Data'!$F$5,0,10*ROW('Hygiene Data'!F123))),'Data Summary'!DU129="Yes"),OFFSET('Hygiene Data'!$F$5,0,10*ROW('Hygiene Data'!F123)),NA())</f>
        <v>#N/A</v>
      </c>
      <c r="BG129" s="98" t="e">
        <f ca="true">+IF(AND(ISNUMBER(OFFSET('Hygiene Data'!$F$7,0,10*ROW('Hygiene Data'!F123))),'Data Summary'!DV129="Yes"),OFFSET('Hygiene Data'!$F$7,0,10*ROW('Hygiene Data'!F123)),NA())</f>
        <v>#N/A</v>
      </c>
      <c r="BH129" s="98" t="e">
        <f ca="true">+IF(AND(ISNUMBER(OFFSET('Hygiene Data'!$F$9,0,10*ROW('Hygiene Data'!F123))),'Data Summary'!DW129="Yes"),OFFSET('Hygiene Data'!$F$9,0,10*ROW('Hygiene Data'!F123)),NA())</f>
        <v>#N/A</v>
      </c>
      <c r="BI129" s="98" t="e">
        <f ca="true">+IF(AND(ISNUMBER(OFFSET('Hygiene Data'!$G$5,0,10*ROW('Hygiene Data'!G123))),'Data Summary'!DX129="Yes"),OFFSET('Hygiene Data'!$G$5,0,10*ROW('Hygiene Data'!G123)),NA())</f>
        <v>#N/A</v>
      </c>
      <c r="BJ129" s="98" t="e">
        <f ca="true">+IF(AND(ISNUMBER(OFFSET('Hygiene Data'!$G$7,0,10*ROW('Hygiene Data'!G123))),'Data Summary'!DY129="Yes"),OFFSET('Hygiene Data'!$G$7,0,10*ROW('Hygiene Data'!G123)),NA())</f>
        <v>#N/A</v>
      </c>
      <c r="BK129" s="98" t="e">
        <f ca="true">+IF(AND(ISNUMBER(OFFSET('Hygiene Data'!$G$9,0,10*ROW('Hygiene Data'!G123))),'Data Summary'!DZ129="Yes"),OFFSET('Hygiene Data'!$G$9,0,10*ROW('Hygiene Data'!G123)),NA())</f>
        <v>#N/A</v>
      </c>
      <c r="BL129" s="98" t="e">
        <f ca="true">+IF(AND(ISNUMBER(OFFSET('Hygiene Data'!$H$5,0,10*ROW('Hygiene Data'!H123))),'Data Summary'!EA129="Yes"),OFFSET('Hygiene Data'!$H$5,0,10*ROW('Hygiene Data'!H123)),NA())</f>
        <v>#N/A</v>
      </c>
      <c r="BM129" s="98" t="e">
        <f ca="true">+IF(AND(ISNUMBER(OFFSET('Hygiene Data'!$H$7,0,10*ROW('Hygiene Data'!H123))),'Data Summary'!EB129="Yes"),OFFSET('Hygiene Data'!$H$7,0,10*ROW('Hygiene Data'!H123)),NA())</f>
        <v>#N/A</v>
      </c>
      <c r="BN129" s="98" t="e">
        <f ca="true">+IF(AND(ISNUMBER(OFFSET('Hygiene Data'!$H$9,0,10*ROW('Hygiene Data'!H123))),'Data Summary'!EC129="Yes"),OFFSET('Hygiene Data'!$H$9,0,10*ROW('Hygiene Data'!H123)),NA())</f>
        <v>#N/A</v>
      </c>
      <c r="BO129" s="98" t="e">
        <f ca="true">+IF(AND(ISNUMBER(OFFSET('Hygiene Data'!$I$5,0,10*ROW('Hygiene Data'!I123))),'Data Summary'!ED129="Yes"),OFFSET('Hygiene Data'!$I$5,0,10*ROW('Hygiene Data'!I123)),NA())</f>
        <v>#N/A</v>
      </c>
      <c r="BP129" s="98" t="e">
        <f ca="true">+IF(AND(ISNUMBER(OFFSET('Hygiene Data'!$I$7,0,10*ROW('Hygiene Data'!I123))),'Data Summary'!EE129="Yes"),OFFSET('Hygiene Data'!$I$7,0,10*ROW('Hygiene Data'!I123)),NA())</f>
        <v>#N/A</v>
      </c>
      <c r="BQ129" s="98" t="e">
        <f ca="true">+IF(AND(ISNUMBER(OFFSET('Hygiene Data'!$I$9,0,10*ROW('Hygiene Data'!I123))),'Data Summary'!EF129="Yes"),OFFSET('Hygiene Data'!$I$9,0,10*ROW('Hygiene Data'!I123)),NA())</f>
        <v>#N/A</v>
      </c>
    </row>
    <row xmlns:x14ac="http://schemas.microsoft.com/office/spreadsheetml/2009/9/ac" r="130" x14ac:dyDescent="0.2">
      <c r="A130" s="339" t="e">
        <f ca="true">+RIGHT('Data Summary'!A130,LEN('Data Summary'!A130)-9)</f>
        <v>#VALUE!</v>
      </c>
      <c r="B130" s="36" t="str">
        <f ca="true">+IF(ISTEXT('Data Summary'!B130),'Data Summary'!B130,"")</f>
        <v/>
      </c>
      <c r="C130" s="338" t="e">
        <f ca="true">+VALUE('Data Summary'!C130)</f>
        <v>#VALUE!</v>
      </c>
      <c r="D130" s="96" t="e">
        <f ca="true">+IF(AND(ISNUMBER(OFFSET('Water Data'!$D$4,0,10*ROW('Water Data'!D124))),'Data Summary'!BS130="Yes"),100-OFFSET('Water Data'!$D$4,0,10*ROW('Water Data'!D124)),NA())</f>
        <v>#N/A</v>
      </c>
      <c r="E130" s="96" t="e">
        <f ca="true">+IF(AND(ISNUMBER(OFFSET('Water Data'!$D$6,0,10*ROW('Water Data'!D124))),'Data Summary'!BT130="Yes"),OFFSET('Water Data'!$D$6,0,10*ROW('Water Data'!D124)),NA())</f>
        <v>#N/A</v>
      </c>
      <c r="F130" s="96" t="e">
        <f ca="true">+IF(AND(ISNUMBER(OFFSET('Water Data'!$D$9,0,10*ROW('Water Data'!D124))),'Data Summary'!BU130="Yes"),OFFSET('Water Data'!$D$9,0,10*ROW('Water Data'!D124)),NA())</f>
        <v>#N/A</v>
      </c>
      <c r="G130" s="96" t="e">
        <f ca="true">+IF(AND(ISNUMBER(OFFSET('Water Data'!$E$4,0,10*ROW('Water Data'!E124))),'Data Summary'!BV130="Yes"),100-OFFSET('Water Data'!$E$4,0,10*ROW('Water Data'!E124)),NA())</f>
        <v>#N/A</v>
      </c>
      <c r="H130" s="96" t="e">
        <f ca="true">+IF(AND(ISNUMBER(OFFSET('Water Data'!$E$6,0,10*ROW('Water Data'!E124))),'Data Summary'!BW130="Yes"),OFFSET('Water Data'!$E$6,0,10*ROW('Water Data'!E124)),NA())</f>
        <v>#N/A</v>
      </c>
      <c r="I130" s="96" t="e">
        <f ca="true">+IF(AND(ISNUMBER(OFFSET('Water Data'!$E$9,0,10*ROW('Water Data'!E124))),'Data Summary'!BX130="Yes"),OFFSET('Water Data'!$E$9,0,10*ROW('Water Data'!E124)),NA())</f>
        <v>#N/A</v>
      </c>
      <c r="J130" s="96" t="e">
        <f ca="true">+IF(AND(ISNUMBER(OFFSET('Water Data'!$F$4,0,10*ROW('Water Data'!F124))),'Data Summary'!BY130="Yes"),100-OFFSET('Water Data'!$F$4,0,10*ROW('Water Data'!F124)),NA())</f>
        <v>#N/A</v>
      </c>
      <c r="K130" s="96" t="e">
        <f ca="true">+IF(AND(ISNUMBER(OFFSET('Water Data'!$F$6,0,10*ROW('Water Data'!F124))),'Data Summary'!BZ130="Yes"),OFFSET('Water Data'!$F$6,0,10*ROW('Water Data'!F124)),NA())</f>
        <v>#N/A</v>
      </c>
      <c r="L130" s="96" t="e">
        <f ca="true">+IF(AND(ISNUMBER(OFFSET('Water Data'!$F$9,0,10*ROW('Water Data'!F124))),'Data Summary'!CA130="Yes"),OFFSET('Water Data'!$F$9,0,10*ROW('Water Data'!F124)),NA())</f>
        <v>#N/A</v>
      </c>
      <c r="M130" s="96" t="e">
        <f ca="true">+IF(AND(ISNUMBER(OFFSET('Water Data'!$G$4,0,10*ROW('Water Data'!G124))),'Data Summary'!CB130="Yes"),100-OFFSET('Water Data'!$G$4,0,10*ROW('Water Data'!G124)),NA())</f>
        <v>#N/A</v>
      </c>
      <c r="N130" s="96" t="e">
        <f ca="true">+IF(AND(ISNUMBER(OFFSET('Water Data'!$G$6,0,10*ROW('Water Data'!G124))),'Data Summary'!CC130="Yes"),OFFSET('Water Data'!$G$6,0,10*ROW('Water Data'!G124)),NA())</f>
        <v>#N/A</v>
      </c>
      <c r="O130" s="96" t="e">
        <f ca="true">+IF(AND(ISNUMBER(OFFSET('Water Data'!$G$9,0,10*ROW('Water Data'!G124))),'Data Summary'!CD130="Yes"),OFFSET('Water Data'!$G$9,0,10*ROW('Water Data'!G124)),NA())</f>
        <v>#N/A</v>
      </c>
      <c r="P130" s="96" t="e">
        <f ca="true">+IF(AND(ISNUMBER(OFFSET('Water Data'!$H$4,0,10*ROW('Water Data'!H124))),'Data Summary'!CE130="Yes"),100-OFFSET('Water Data'!$H$4,0,10*ROW('Water Data'!H124)),NA())</f>
        <v>#N/A</v>
      </c>
      <c r="Q130" s="96" t="e">
        <f ca="true">+IF(AND(ISNUMBER(OFFSET('Water Data'!$H$6,0,10*ROW('Water Data'!H124))),'Data Summary'!CF130="Yes"),OFFSET('Water Data'!$H$6,0,10*ROW('Water Data'!H124)),NA())</f>
        <v>#N/A</v>
      </c>
      <c r="R130" s="96" t="e">
        <f ca="true">+IF(AND(ISNUMBER(OFFSET('Water Data'!$H$9,0,10*ROW('Water Data'!H124))),'Data Summary'!CG130="Yes"),OFFSET('Water Data'!$H$9,0,10*ROW('Water Data'!H124)),NA())</f>
        <v>#N/A</v>
      </c>
      <c r="S130" s="96" t="e">
        <f ca="true">+IF(AND(ISNUMBER(OFFSET('Water Data'!$I$4,0,10*ROW('Water Data'!I124))),'Data Summary'!CH130="Yes"),100-OFFSET('Water Data'!$I$4,0,10*ROW('Water Data'!I124)),NA())</f>
        <v>#N/A</v>
      </c>
      <c r="T130" s="96" t="e">
        <f ca="true">+IF(AND(ISNUMBER(OFFSET('Water Data'!$I$6,0,10*ROW('Water Data'!I124))),'Data Summary'!CI130="Yes"),OFFSET('Water Data'!$I$6,0,10*ROW('Water Data'!I124)),NA())</f>
        <v>#N/A</v>
      </c>
      <c r="U130" s="96" t="e">
        <f ca="true">+IF(AND(ISNUMBER(OFFSET('Water Data'!$I$9,0,10*ROW('Water Data'!I124))),'Data Summary'!CJ130="Yes"),OFFSET('Water Data'!$I$9,0,10*ROW('Water Data'!I124)),NA())</f>
        <v>#N/A</v>
      </c>
      <c r="V130" s="97" t="e">
        <f ca="true">+IF(AND(ISNUMBER(OFFSET('Sanitation Data'!$D$4,0,10*ROW('Sanitation Data'!D124))),'Data Summary'!CK130="Yes"),100-OFFSET('Sanitation Data'!$D$4,0,10*ROW('Sanitation Data'!D124)),NA())</f>
        <v>#N/A</v>
      </c>
      <c r="W130" s="97" t="e">
        <f ca="true">+IF(AND(ISNUMBER(OFFSET('Sanitation Data'!$D$6,0,10*ROW('Sanitation Data'!D124))),'Data Summary'!CL130="Yes"),OFFSET('Sanitation Data'!$D$6,0,10*ROW('Sanitation Data'!D124)),NA())</f>
        <v>#N/A</v>
      </c>
      <c r="X130" s="97" t="e">
        <f ca="true">+IF(AND(ISNUMBER(OFFSET('Sanitation Data'!$D$10,0,10*ROW('Sanitation Data'!D124))),'Data Summary'!CM130="Yes"),OFFSET('Sanitation Data'!$D$10,0,10*ROW('Sanitation Data'!D124)),NA())</f>
        <v>#N/A</v>
      </c>
      <c r="Y130" s="97" t="e">
        <f ca="true">+IF(AND(ISNUMBER(OFFSET('Sanitation Data'!$D$11,0,10*ROW('Sanitation Data'!D124))),'Data Summary'!CN130="Yes"),OFFSET('Sanitation Data'!$D$11,0,10*ROW('Sanitation Data'!D124)),NA())</f>
        <v>#N/A</v>
      </c>
      <c r="Z130" s="97" t="e">
        <f ca="true">+IF(AND(ISNUMBER(OFFSET('Sanitation Data'!$D$12,0,10*ROW('Sanitation Data'!D124))),'Data Summary'!CO130="Yes"),OFFSET('Sanitation Data'!$D$12,0,10*ROW('Sanitation Data'!D124)),NA())</f>
        <v>#N/A</v>
      </c>
      <c r="AA130" s="97" t="e">
        <f ca="true">+IF(AND(ISNUMBER(OFFSET('Sanitation Data'!$E$4,0,10*ROW('Sanitation Data'!E124))),'Data Summary'!CP130="Yes"),100-OFFSET('Sanitation Data'!$E$4,0,10*ROW('Sanitation Data'!E124)),NA())</f>
        <v>#N/A</v>
      </c>
      <c r="AB130" s="97" t="e">
        <f ca="true">+IF(AND(ISNUMBER(OFFSET('Sanitation Data'!$E$6,0,10*ROW('Sanitation Data'!E124))),'Data Summary'!CQ130="Yes"),OFFSET('Sanitation Data'!$E$6,0,10*ROW('Sanitation Data'!E124)),NA())</f>
        <v>#N/A</v>
      </c>
      <c r="AC130" s="97" t="e">
        <f ca="true">+IF(AND(ISNUMBER(OFFSET('Sanitation Data'!$E$10,0,10*ROW('Sanitation Data'!E124))),'Data Summary'!CR130="Yes"),OFFSET('Sanitation Data'!$E$10,0,10*ROW('Sanitation Data'!E124)),NA())</f>
        <v>#N/A</v>
      </c>
      <c r="AD130" s="97" t="e">
        <f ca="true">+IF(AND(ISNUMBER(OFFSET('Sanitation Data'!$E$11,0,10*ROW('Sanitation Data'!E124))),'Data Summary'!CS130="Yes"),OFFSET('Sanitation Data'!$E$11,0,10*ROW('Sanitation Data'!E124)),NA())</f>
        <v>#N/A</v>
      </c>
      <c r="AE130" s="97" t="e">
        <f ca="true">+IF(AND(ISNUMBER(OFFSET('Sanitation Data'!$E$12,0,10*ROW('Sanitation Data'!E124))),'Data Summary'!CT130="Yes"),OFFSET('Sanitation Data'!$E$12,0,10*ROW('Sanitation Data'!E124)),NA())</f>
        <v>#N/A</v>
      </c>
      <c r="AF130" s="97" t="e">
        <f ca="true">+IF(AND(ISNUMBER(OFFSET('Sanitation Data'!$F$4,0,10*ROW('Sanitation Data'!F124))),'Data Summary'!CU130="Yes"),100-OFFSET('Sanitation Data'!$F$4,0,10*ROW('Sanitation Data'!F124)),NA())</f>
        <v>#N/A</v>
      </c>
      <c r="AG130" s="97" t="e">
        <f ca="true">+IF(AND(ISNUMBER(OFFSET('Sanitation Data'!$F$6,0,10*ROW('Sanitation Data'!F124))),'Data Summary'!CV130="Yes"),OFFSET('Sanitation Data'!$F$6,0,10*ROW('Sanitation Data'!F124)),NA())</f>
        <v>#N/A</v>
      </c>
      <c r="AH130" s="97" t="e">
        <f ca="true">+IF(AND(ISNUMBER(OFFSET('Sanitation Data'!$F$10,0,10*ROW('Sanitation Data'!F124))),'Data Summary'!CW130="Yes"),OFFSET('Sanitation Data'!$F$10,0,10*ROW('Sanitation Data'!F124)),NA())</f>
        <v>#N/A</v>
      </c>
      <c r="AI130" s="97" t="e">
        <f ca="true">+IF(AND(ISNUMBER(OFFSET('Sanitation Data'!$F$11,0,10*ROW('Sanitation Data'!F124))),'Data Summary'!CX130="Yes"),OFFSET('Sanitation Data'!$F$11,0,10*ROW('Sanitation Data'!F124)),NA())</f>
        <v>#N/A</v>
      </c>
      <c r="AJ130" s="97" t="e">
        <f ca="true">+IF(AND(ISNUMBER(OFFSET('Sanitation Data'!$F$12,0,10*ROW('Sanitation Data'!F124))),'Data Summary'!CY130="Yes"),OFFSET('Sanitation Data'!$F$12,0,10*ROW('Sanitation Data'!F124)),NA())</f>
        <v>#N/A</v>
      </c>
      <c r="AK130" s="97" t="e">
        <f ca="true">+IF(AND(ISNUMBER(OFFSET('Sanitation Data'!$G$4,0,10*ROW('Sanitation Data'!G124))),'Data Summary'!CZ130="Yes"),100-OFFSET('Sanitation Data'!$G$4,0,10*ROW('Sanitation Data'!G124)),NA())</f>
        <v>#N/A</v>
      </c>
      <c r="AL130" s="97" t="e">
        <f ca="true">+IF(AND(ISNUMBER(OFFSET('Sanitation Data'!$G$6,0,10*ROW('Sanitation Data'!G124))),'Data Summary'!DA130="Yes"),OFFSET('Sanitation Data'!$G$6,0,10*ROW('Sanitation Data'!G124)),NA())</f>
        <v>#N/A</v>
      </c>
      <c r="AM130" s="97" t="e">
        <f ca="true">+IF(AND(ISNUMBER(OFFSET('Sanitation Data'!$G$10,0,10*ROW('Sanitation Data'!G124))),'Data Summary'!DB130="Yes"),OFFSET('Sanitation Data'!$G$10,0,10*ROW('Sanitation Data'!G124)),NA())</f>
        <v>#N/A</v>
      </c>
      <c r="AN130" s="97" t="e">
        <f ca="true">+IF(AND(ISNUMBER(OFFSET('Sanitation Data'!$G$11,0,10*ROW('Sanitation Data'!G124))),'Data Summary'!DC130="Yes"),OFFSET('Sanitation Data'!$G$11,0,10*ROW('Sanitation Data'!G124)),NA())</f>
        <v>#N/A</v>
      </c>
      <c r="AO130" s="97" t="e">
        <f ca="true">+IF(AND(ISNUMBER(OFFSET('Sanitation Data'!$G$12,0,10*ROW('Sanitation Data'!G124))),'Data Summary'!DD130="Yes"),OFFSET('Sanitation Data'!$G$12,0,10*ROW('Sanitation Data'!G124)),NA())</f>
        <v>#N/A</v>
      </c>
      <c r="AP130" s="97" t="e">
        <f ca="true">+IF(AND(ISNUMBER(OFFSET('Sanitation Data'!$H$4,0,10*ROW('Sanitation Data'!H124))),'Data Summary'!DE130="Yes"),100-OFFSET('Sanitation Data'!$H$4,0,10*ROW('Sanitation Data'!H124)),NA())</f>
        <v>#N/A</v>
      </c>
      <c r="AQ130" s="97" t="e">
        <f ca="true">+IF(AND(ISNUMBER(OFFSET('Sanitation Data'!$H$6,0,10*ROW('Sanitation Data'!H124))),'Data Summary'!DF130="Yes"),OFFSET('Sanitation Data'!$H$6,0,10*ROW('Sanitation Data'!H124)),NA())</f>
        <v>#N/A</v>
      </c>
      <c r="AR130" s="97" t="e">
        <f ca="true">+IF(AND(ISNUMBER(OFFSET('Sanitation Data'!$H$10,0,10*ROW('Sanitation Data'!H124))),'Data Summary'!DG130="Yes"),OFFSET('Sanitation Data'!$H$10,0,10*ROW('Sanitation Data'!H124)),NA())</f>
        <v>#N/A</v>
      </c>
      <c r="AS130" s="97" t="e">
        <f ca="true">+IF(AND(ISNUMBER(OFFSET('Sanitation Data'!$H$11,0,10*ROW('Sanitation Data'!H124))),'Data Summary'!DH130="Yes"),OFFSET('Sanitation Data'!$H$11,0,10*ROW('Sanitation Data'!H124)),NA())</f>
        <v>#N/A</v>
      </c>
      <c r="AT130" s="97" t="e">
        <f ca="true">+IF(AND(ISNUMBER(OFFSET('Sanitation Data'!$H$12,0,10*ROW('Sanitation Data'!H124))),'Data Summary'!DI130="Yes"),OFFSET('Sanitation Data'!$H$12,0,10*ROW('Sanitation Data'!H124)),NA())</f>
        <v>#N/A</v>
      </c>
      <c r="AU130" s="97" t="e">
        <f ca="true">+IF(AND(ISNUMBER(OFFSET('Sanitation Data'!$I$4,0,10*ROW('Sanitation Data'!I124))),'Data Summary'!DJ130="Yes"),100-OFFSET('Sanitation Data'!$I$4,0,10*ROW('Sanitation Data'!I124)),NA())</f>
        <v>#N/A</v>
      </c>
      <c r="AV130" s="97" t="e">
        <f ca="true">+IF(AND(ISNUMBER(OFFSET('Sanitation Data'!$I$6,0,10*ROW('Sanitation Data'!I124))),'Data Summary'!DK130="Yes"),OFFSET('Sanitation Data'!$I$6,0,10*ROW('Sanitation Data'!I124)),NA())</f>
        <v>#N/A</v>
      </c>
      <c r="AW130" s="97" t="e">
        <f ca="true">+IF(AND(ISNUMBER(OFFSET('Sanitation Data'!$I$10,0,10*ROW('Sanitation Data'!I124))),'Data Summary'!DL130="Yes"),OFFSET('Sanitation Data'!$I$10,0,10*ROW('Sanitation Data'!I124)),NA())</f>
        <v>#N/A</v>
      </c>
      <c r="AX130" s="97" t="e">
        <f ca="true">+IF(AND(ISNUMBER(OFFSET('Sanitation Data'!$I$11,0,10*ROW('Sanitation Data'!I124))),'Data Summary'!DM130="Yes"),OFFSET('Sanitation Data'!$I$11,0,10*ROW('Sanitation Data'!I124)),NA())</f>
        <v>#N/A</v>
      </c>
      <c r="AY130" s="97" t="e">
        <f ca="true">+IF(AND(ISNUMBER(OFFSET('Sanitation Data'!$I$12,0,10*ROW('Sanitation Data'!I124))),'Data Summary'!DN130="Yes"),OFFSET('Sanitation Data'!$I$12,0,10*ROW('Sanitation Data'!I124)),NA())</f>
        <v>#N/A</v>
      </c>
      <c r="AZ130" s="98" t="e">
        <f ca="true">+IF(AND(ISNUMBER(OFFSET('Hygiene Data'!$D$5,0,10*ROW('Hygiene Data'!D124))),'Data Summary'!DO130="Yes"),OFFSET('Hygiene Data'!$D$5,0,10*ROW('Hygiene Data'!D124)),NA())</f>
        <v>#N/A</v>
      </c>
      <c r="BA130" s="98" t="e">
        <f ca="true">+IF(AND(ISNUMBER(OFFSET('Hygiene Data'!$D$7,0,10*ROW('Hygiene Data'!D124))),'Data Summary'!DP130="Yes"),OFFSET('Hygiene Data'!$D$7,0,10*ROW('Hygiene Data'!D124)),NA())</f>
        <v>#N/A</v>
      </c>
      <c r="BB130" s="98" t="e">
        <f ca="true">+IF(AND(ISNUMBER(OFFSET('Hygiene Data'!$D$9,0,10*ROW('Hygiene Data'!D124))),'Data Summary'!DQ130="Yes"),OFFSET('Hygiene Data'!$D$9,0,10*ROW('Hygiene Data'!D124)),NA())</f>
        <v>#N/A</v>
      </c>
      <c r="BC130" s="98" t="e">
        <f ca="true">+IF(AND(ISNUMBER(OFFSET('Hygiene Data'!$E$5,0,10*ROW('Hygiene Data'!E124))),'Data Summary'!DR130="Yes"),OFFSET('Hygiene Data'!$E$5,0,10*ROW('Hygiene Data'!E124)),NA())</f>
        <v>#N/A</v>
      </c>
      <c r="BD130" s="98" t="e">
        <f ca="true">+IF(AND(ISNUMBER(OFFSET('Hygiene Data'!$E$7,0,10*ROW('Hygiene Data'!E124))),'Data Summary'!DS130="Yes"),OFFSET('Hygiene Data'!$E$7,0,10*ROW('Hygiene Data'!E124)),NA())</f>
        <v>#N/A</v>
      </c>
      <c r="BE130" s="98" t="e">
        <f ca="true">+IF(AND(ISNUMBER(OFFSET('Hygiene Data'!$E$9,0,10*ROW('Hygiene Data'!E124))),'Data Summary'!DT130="Yes"),OFFSET('Hygiene Data'!$E$9,0,10*ROW('Hygiene Data'!E124)),NA())</f>
        <v>#N/A</v>
      </c>
      <c r="BF130" s="98" t="e">
        <f ca="true">+IF(AND(ISNUMBER(OFFSET('Hygiene Data'!$F$5,0,10*ROW('Hygiene Data'!F124))),'Data Summary'!DU130="Yes"),OFFSET('Hygiene Data'!$F$5,0,10*ROW('Hygiene Data'!F124)),NA())</f>
        <v>#N/A</v>
      </c>
      <c r="BG130" s="98" t="e">
        <f ca="true">+IF(AND(ISNUMBER(OFFSET('Hygiene Data'!$F$7,0,10*ROW('Hygiene Data'!F124))),'Data Summary'!DV130="Yes"),OFFSET('Hygiene Data'!$F$7,0,10*ROW('Hygiene Data'!F124)),NA())</f>
        <v>#N/A</v>
      </c>
      <c r="BH130" s="98" t="e">
        <f ca="true">+IF(AND(ISNUMBER(OFFSET('Hygiene Data'!$F$9,0,10*ROW('Hygiene Data'!F124))),'Data Summary'!DW130="Yes"),OFFSET('Hygiene Data'!$F$9,0,10*ROW('Hygiene Data'!F124)),NA())</f>
        <v>#N/A</v>
      </c>
      <c r="BI130" s="98" t="e">
        <f ca="true">+IF(AND(ISNUMBER(OFFSET('Hygiene Data'!$G$5,0,10*ROW('Hygiene Data'!G124))),'Data Summary'!DX130="Yes"),OFFSET('Hygiene Data'!$G$5,0,10*ROW('Hygiene Data'!G124)),NA())</f>
        <v>#N/A</v>
      </c>
      <c r="BJ130" s="98" t="e">
        <f ca="true">+IF(AND(ISNUMBER(OFFSET('Hygiene Data'!$G$7,0,10*ROW('Hygiene Data'!G124))),'Data Summary'!DY130="Yes"),OFFSET('Hygiene Data'!$G$7,0,10*ROW('Hygiene Data'!G124)),NA())</f>
        <v>#N/A</v>
      </c>
      <c r="BK130" s="98" t="e">
        <f ca="true">+IF(AND(ISNUMBER(OFFSET('Hygiene Data'!$G$9,0,10*ROW('Hygiene Data'!G124))),'Data Summary'!DZ130="Yes"),OFFSET('Hygiene Data'!$G$9,0,10*ROW('Hygiene Data'!G124)),NA())</f>
        <v>#N/A</v>
      </c>
      <c r="BL130" s="98" t="e">
        <f ca="true">+IF(AND(ISNUMBER(OFFSET('Hygiene Data'!$H$5,0,10*ROW('Hygiene Data'!H124))),'Data Summary'!EA130="Yes"),OFFSET('Hygiene Data'!$H$5,0,10*ROW('Hygiene Data'!H124)),NA())</f>
        <v>#N/A</v>
      </c>
      <c r="BM130" s="98" t="e">
        <f ca="true">+IF(AND(ISNUMBER(OFFSET('Hygiene Data'!$H$7,0,10*ROW('Hygiene Data'!H124))),'Data Summary'!EB130="Yes"),OFFSET('Hygiene Data'!$H$7,0,10*ROW('Hygiene Data'!H124)),NA())</f>
        <v>#N/A</v>
      </c>
      <c r="BN130" s="98" t="e">
        <f ca="true">+IF(AND(ISNUMBER(OFFSET('Hygiene Data'!$H$9,0,10*ROW('Hygiene Data'!H124))),'Data Summary'!EC130="Yes"),OFFSET('Hygiene Data'!$H$9,0,10*ROW('Hygiene Data'!H124)),NA())</f>
        <v>#N/A</v>
      </c>
      <c r="BO130" s="98" t="e">
        <f ca="true">+IF(AND(ISNUMBER(OFFSET('Hygiene Data'!$I$5,0,10*ROW('Hygiene Data'!I124))),'Data Summary'!ED130="Yes"),OFFSET('Hygiene Data'!$I$5,0,10*ROW('Hygiene Data'!I124)),NA())</f>
        <v>#N/A</v>
      </c>
      <c r="BP130" s="98" t="e">
        <f ca="true">+IF(AND(ISNUMBER(OFFSET('Hygiene Data'!$I$7,0,10*ROW('Hygiene Data'!I124))),'Data Summary'!EE130="Yes"),OFFSET('Hygiene Data'!$I$7,0,10*ROW('Hygiene Data'!I124)),NA())</f>
        <v>#N/A</v>
      </c>
      <c r="BQ130" s="98" t="e">
        <f ca="true">+IF(AND(ISNUMBER(OFFSET('Hygiene Data'!$I$9,0,10*ROW('Hygiene Data'!I124))),'Data Summary'!EF130="Yes"),OFFSET('Hygiene Data'!$I$9,0,10*ROW('Hygiene Data'!I124)),NA())</f>
        <v>#N/A</v>
      </c>
    </row>
    <row xmlns:x14ac="http://schemas.microsoft.com/office/spreadsheetml/2009/9/ac" r="131" x14ac:dyDescent="0.2">
      <c r="A131" s="339" t="e">
        <f ca="true">+RIGHT('Data Summary'!A131,LEN('Data Summary'!A131)-9)</f>
        <v>#VALUE!</v>
      </c>
      <c r="B131" s="36" t="str">
        <f ca="true">+IF(ISTEXT('Data Summary'!B131),'Data Summary'!B131,"")</f>
        <v/>
      </c>
      <c r="C131" s="338" t="e">
        <f ca="true">+VALUE('Data Summary'!C131)</f>
        <v>#VALUE!</v>
      </c>
      <c r="D131" s="96" t="e">
        <f ca="true">+IF(AND(ISNUMBER(OFFSET('Water Data'!$D$4,0,10*ROW('Water Data'!D125))),'Data Summary'!BS131="Yes"),100-OFFSET('Water Data'!$D$4,0,10*ROW('Water Data'!D125)),NA())</f>
        <v>#N/A</v>
      </c>
      <c r="E131" s="96" t="e">
        <f ca="true">+IF(AND(ISNUMBER(OFFSET('Water Data'!$D$6,0,10*ROW('Water Data'!D125))),'Data Summary'!BT131="Yes"),OFFSET('Water Data'!$D$6,0,10*ROW('Water Data'!D125)),NA())</f>
        <v>#N/A</v>
      </c>
      <c r="F131" s="96" t="e">
        <f ca="true">+IF(AND(ISNUMBER(OFFSET('Water Data'!$D$9,0,10*ROW('Water Data'!D125))),'Data Summary'!BU131="Yes"),OFFSET('Water Data'!$D$9,0,10*ROW('Water Data'!D125)),NA())</f>
        <v>#N/A</v>
      </c>
      <c r="G131" s="96" t="e">
        <f ca="true">+IF(AND(ISNUMBER(OFFSET('Water Data'!$E$4,0,10*ROW('Water Data'!E125))),'Data Summary'!BV131="Yes"),100-OFFSET('Water Data'!$E$4,0,10*ROW('Water Data'!E125)),NA())</f>
        <v>#N/A</v>
      </c>
      <c r="H131" s="96" t="e">
        <f ca="true">+IF(AND(ISNUMBER(OFFSET('Water Data'!$E$6,0,10*ROW('Water Data'!E125))),'Data Summary'!BW131="Yes"),OFFSET('Water Data'!$E$6,0,10*ROW('Water Data'!E125)),NA())</f>
        <v>#N/A</v>
      </c>
      <c r="I131" s="96" t="e">
        <f ca="true">+IF(AND(ISNUMBER(OFFSET('Water Data'!$E$9,0,10*ROW('Water Data'!E125))),'Data Summary'!BX131="Yes"),OFFSET('Water Data'!$E$9,0,10*ROW('Water Data'!E125)),NA())</f>
        <v>#N/A</v>
      </c>
      <c r="J131" s="96" t="e">
        <f ca="true">+IF(AND(ISNUMBER(OFFSET('Water Data'!$F$4,0,10*ROW('Water Data'!F125))),'Data Summary'!BY131="Yes"),100-OFFSET('Water Data'!$F$4,0,10*ROW('Water Data'!F125)),NA())</f>
        <v>#N/A</v>
      </c>
      <c r="K131" s="96" t="e">
        <f ca="true">+IF(AND(ISNUMBER(OFFSET('Water Data'!$F$6,0,10*ROW('Water Data'!F125))),'Data Summary'!BZ131="Yes"),OFFSET('Water Data'!$F$6,0,10*ROW('Water Data'!F125)),NA())</f>
        <v>#N/A</v>
      </c>
      <c r="L131" s="96" t="e">
        <f ca="true">+IF(AND(ISNUMBER(OFFSET('Water Data'!$F$9,0,10*ROW('Water Data'!F125))),'Data Summary'!CA131="Yes"),OFFSET('Water Data'!$F$9,0,10*ROW('Water Data'!F125)),NA())</f>
        <v>#N/A</v>
      </c>
      <c r="M131" s="96" t="e">
        <f ca="true">+IF(AND(ISNUMBER(OFFSET('Water Data'!$G$4,0,10*ROW('Water Data'!G125))),'Data Summary'!CB131="Yes"),100-OFFSET('Water Data'!$G$4,0,10*ROW('Water Data'!G125)),NA())</f>
        <v>#N/A</v>
      </c>
      <c r="N131" s="96" t="e">
        <f ca="true">+IF(AND(ISNUMBER(OFFSET('Water Data'!$G$6,0,10*ROW('Water Data'!G125))),'Data Summary'!CC131="Yes"),OFFSET('Water Data'!$G$6,0,10*ROW('Water Data'!G125)),NA())</f>
        <v>#N/A</v>
      </c>
      <c r="O131" s="96" t="e">
        <f ca="true">+IF(AND(ISNUMBER(OFFSET('Water Data'!$G$9,0,10*ROW('Water Data'!G125))),'Data Summary'!CD131="Yes"),OFFSET('Water Data'!$G$9,0,10*ROW('Water Data'!G125)),NA())</f>
        <v>#N/A</v>
      </c>
      <c r="P131" s="96" t="e">
        <f ca="true">+IF(AND(ISNUMBER(OFFSET('Water Data'!$H$4,0,10*ROW('Water Data'!H125))),'Data Summary'!CE131="Yes"),100-OFFSET('Water Data'!$H$4,0,10*ROW('Water Data'!H125)),NA())</f>
        <v>#N/A</v>
      </c>
      <c r="Q131" s="96" t="e">
        <f ca="true">+IF(AND(ISNUMBER(OFFSET('Water Data'!$H$6,0,10*ROW('Water Data'!H125))),'Data Summary'!CF131="Yes"),OFFSET('Water Data'!$H$6,0,10*ROW('Water Data'!H125)),NA())</f>
        <v>#N/A</v>
      </c>
      <c r="R131" s="96" t="e">
        <f ca="true">+IF(AND(ISNUMBER(OFFSET('Water Data'!$H$9,0,10*ROW('Water Data'!H125))),'Data Summary'!CG131="Yes"),OFFSET('Water Data'!$H$9,0,10*ROW('Water Data'!H125)),NA())</f>
        <v>#N/A</v>
      </c>
      <c r="S131" s="96" t="e">
        <f ca="true">+IF(AND(ISNUMBER(OFFSET('Water Data'!$I$4,0,10*ROW('Water Data'!I125))),'Data Summary'!CH131="Yes"),100-OFFSET('Water Data'!$I$4,0,10*ROW('Water Data'!I125)),NA())</f>
        <v>#N/A</v>
      </c>
      <c r="T131" s="96" t="e">
        <f ca="true">+IF(AND(ISNUMBER(OFFSET('Water Data'!$I$6,0,10*ROW('Water Data'!I125))),'Data Summary'!CI131="Yes"),OFFSET('Water Data'!$I$6,0,10*ROW('Water Data'!I125)),NA())</f>
        <v>#N/A</v>
      </c>
      <c r="U131" s="96" t="e">
        <f ca="true">+IF(AND(ISNUMBER(OFFSET('Water Data'!$I$9,0,10*ROW('Water Data'!I125))),'Data Summary'!CJ131="Yes"),OFFSET('Water Data'!$I$9,0,10*ROW('Water Data'!I125)),NA())</f>
        <v>#N/A</v>
      </c>
      <c r="V131" s="97" t="e">
        <f ca="true">+IF(AND(ISNUMBER(OFFSET('Sanitation Data'!$D$4,0,10*ROW('Sanitation Data'!D125))),'Data Summary'!CK131="Yes"),100-OFFSET('Sanitation Data'!$D$4,0,10*ROW('Sanitation Data'!D125)),NA())</f>
        <v>#N/A</v>
      </c>
      <c r="W131" s="97" t="e">
        <f ca="true">+IF(AND(ISNUMBER(OFFSET('Sanitation Data'!$D$6,0,10*ROW('Sanitation Data'!D125))),'Data Summary'!CL131="Yes"),OFFSET('Sanitation Data'!$D$6,0,10*ROW('Sanitation Data'!D125)),NA())</f>
        <v>#N/A</v>
      </c>
      <c r="X131" s="97" t="e">
        <f ca="true">+IF(AND(ISNUMBER(OFFSET('Sanitation Data'!$D$10,0,10*ROW('Sanitation Data'!D125))),'Data Summary'!CM131="Yes"),OFFSET('Sanitation Data'!$D$10,0,10*ROW('Sanitation Data'!D125)),NA())</f>
        <v>#N/A</v>
      </c>
      <c r="Y131" s="97" t="e">
        <f ca="true">+IF(AND(ISNUMBER(OFFSET('Sanitation Data'!$D$11,0,10*ROW('Sanitation Data'!D125))),'Data Summary'!CN131="Yes"),OFFSET('Sanitation Data'!$D$11,0,10*ROW('Sanitation Data'!D125)),NA())</f>
        <v>#N/A</v>
      </c>
      <c r="Z131" s="97" t="e">
        <f ca="true">+IF(AND(ISNUMBER(OFFSET('Sanitation Data'!$D$12,0,10*ROW('Sanitation Data'!D125))),'Data Summary'!CO131="Yes"),OFFSET('Sanitation Data'!$D$12,0,10*ROW('Sanitation Data'!D125)),NA())</f>
        <v>#N/A</v>
      </c>
      <c r="AA131" s="97" t="e">
        <f ca="true">+IF(AND(ISNUMBER(OFFSET('Sanitation Data'!$E$4,0,10*ROW('Sanitation Data'!E125))),'Data Summary'!CP131="Yes"),100-OFFSET('Sanitation Data'!$E$4,0,10*ROW('Sanitation Data'!E125)),NA())</f>
        <v>#N/A</v>
      </c>
      <c r="AB131" s="97" t="e">
        <f ca="true">+IF(AND(ISNUMBER(OFFSET('Sanitation Data'!$E$6,0,10*ROW('Sanitation Data'!E125))),'Data Summary'!CQ131="Yes"),OFFSET('Sanitation Data'!$E$6,0,10*ROW('Sanitation Data'!E125)),NA())</f>
        <v>#N/A</v>
      </c>
      <c r="AC131" s="97" t="e">
        <f ca="true">+IF(AND(ISNUMBER(OFFSET('Sanitation Data'!$E$10,0,10*ROW('Sanitation Data'!E125))),'Data Summary'!CR131="Yes"),OFFSET('Sanitation Data'!$E$10,0,10*ROW('Sanitation Data'!E125)),NA())</f>
        <v>#N/A</v>
      </c>
      <c r="AD131" s="97" t="e">
        <f ca="true">+IF(AND(ISNUMBER(OFFSET('Sanitation Data'!$E$11,0,10*ROW('Sanitation Data'!E125))),'Data Summary'!CS131="Yes"),OFFSET('Sanitation Data'!$E$11,0,10*ROW('Sanitation Data'!E125)),NA())</f>
        <v>#N/A</v>
      </c>
      <c r="AE131" s="97" t="e">
        <f ca="true">+IF(AND(ISNUMBER(OFFSET('Sanitation Data'!$E$12,0,10*ROW('Sanitation Data'!E125))),'Data Summary'!CT131="Yes"),OFFSET('Sanitation Data'!$E$12,0,10*ROW('Sanitation Data'!E125)),NA())</f>
        <v>#N/A</v>
      </c>
      <c r="AF131" s="97" t="e">
        <f ca="true">+IF(AND(ISNUMBER(OFFSET('Sanitation Data'!$F$4,0,10*ROW('Sanitation Data'!F125))),'Data Summary'!CU131="Yes"),100-OFFSET('Sanitation Data'!$F$4,0,10*ROW('Sanitation Data'!F125)),NA())</f>
        <v>#N/A</v>
      </c>
      <c r="AG131" s="97" t="e">
        <f ca="true">+IF(AND(ISNUMBER(OFFSET('Sanitation Data'!$F$6,0,10*ROW('Sanitation Data'!F125))),'Data Summary'!CV131="Yes"),OFFSET('Sanitation Data'!$F$6,0,10*ROW('Sanitation Data'!F125)),NA())</f>
        <v>#N/A</v>
      </c>
      <c r="AH131" s="97" t="e">
        <f ca="true">+IF(AND(ISNUMBER(OFFSET('Sanitation Data'!$F$10,0,10*ROW('Sanitation Data'!F125))),'Data Summary'!CW131="Yes"),OFFSET('Sanitation Data'!$F$10,0,10*ROW('Sanitation Data'!F125)),NA())</f>
        <v>#N/A</v>
      </c>
      <c r="AI131" s="97" t="e">
        <f ca="true">+IF(AND(ISNUMBER(OFFSET('Sanitation Data'!$F$11,0,10*ROW('Sanitation Data'!F125))),'Data Summary'!CX131="Yes"),OFFSET('Sanitation Data'!$F$11,0,10*ROW('Sanitation Data'!F125)),NA())</f>
        <v>#N/A</v>
      </c>
      <c r="AJ131" s="97" t="e">
        <f ca="true">+IF(AND(ISNUMBER(OFFSET('Sanitation Data'!$F$12,0,10*ROW('Sanitation Data'!F125))),'Data Summary'!CY131="Yes"),OFFSET('Sanitation Data'!$F$12,0,10*ROW('Sanitation Data'!F125)),NA())</f>
        <v>#N/A</v>
      </c>
      <c r="AK131" s="97" t="e">
        <f ca="true">+IF(AND(ISNUMBER(OFFSET('Sanitation Data'!$G$4,0,10*ROW('Sanitation Data'!G125))),'Data Summary'!CZ131="Yes"),100-OFFSET('Sanitation Data'!$G$4,0,10*ROW('Sanitation Data'!G125)),NA())</f>
        <v>#N/A</v>
      </c>
      <c r="AL131" s="97" t="e">
        <f ca="true">+IF(AND(ISNUMBER(OFFSET('Sanitation Data'!$G$6,0,10*ROW('Sanitation Data'!G125))),'Data Summary'!DA131="Yes"),OFFSET('Sanitation Data'!$G$6,0,10*ROW('Sanitation Data'!G125)),NA())</f>
        <v>#N/A</v>
      </c>
      <c r="AM131" s="97" t="e">
        <f ca="true">+IF(AND(ISNUMBER(OFFSET('Sanitation Data'!$G$10,0,10*ROW('Sanitation Data'!G125))),'Data Summary'!DB131="Yes"),OFFSET('Sanitation Data'!$G$10,0,10*ROW('Sanitation Data'!G125)),NA())</f>
        <v>#N/A</v>
      </c>
      <c r="AN131" s="97" t="e">
        <f ca="true">+IF(AND(ISNUMBER(OFFSET('Sanitation Data'!$G$11,0,10*ROW('Sanitation Data'!G125))),'Data Summary'!DC131="Yes"),OFFSET('Sanitation Data'!$G$11,0,10*ROW('Sanitation Data'!G125)),NA())</f>
        <v>#N/A</v>
      </c>
      <c r="AO131" s="97" t="e">
        <f ca="true">+IF(AND(ISNUMBER(OFFSET('Sanitation Data'!$G$12,0,10*ROW('Sanitation Data'!G125))),'Data Summary'!DD131="Yes"),OFFSET('Sanitation Data'!$G$12,0,10*ROW('Sanitation Data'!G125)),NA())</f>
        <v>#N/A</v>
      </c>
      <c r="AP131" s="97" t="e">
        <f ca="true">+IF(AND(ISNUMBER(OFFSET('Sanitation Data'!$H$4,0,10*ROW('Sanitation Data'!H125))),'Data Summary'!DE131="Yes"),100-OFFSET('Sanitation Data'!$H$4,0,10*ROW('Sanitation Data'!H125)),NA())</f>
        <v>#N/A</v>
      </c>
      <c r="AQ131" s="97" t="e">
        <f ca="true">+IF(AND(ISNUMBER(OFFSET('Sanitation Data'!$H$6,0,10*ROW('Sanitation Data'!H125))),'Data Summary'!DF131="Yes"),OFFSET('Sanitation Data'!$H$6,0,10*ROW('Sanitation Data'!H125)),NA())</f>
        <v>#N/A</v>
      </c>
      <c r="AR131" s="97" t="e">
        <f ca="true">+IF(AND(ISNUMBER(OFFSET('Sanitation Data'!$H$10,0,10*ROW('Sanitation Data'!H125))),'Data Summary'!DG131="Yes"),OFFSET('Sanitation Data'!$H$10,0,10*ROW('Sanitation Data'!H125)),NA())</f>
        <v>#N/A</v>
      </c>
      <c r="AS131" s="97" t="e">
        <f ca="true">+IF(AND(ISNUMBER(OFFSET('Sanitation Data'!$H$11,0,10*ROW('Sanitation Data'!H125))),'Data Summary'!DH131="Yes"),OFFSET('Sanitation Data'!$H$11,0,10*ROW('Sanitation Data'!H125)),NA())</f>
        <v>#N/A</v>
      </c>
      <c r="AT131" s="97" t="e">
        <f ca="true">+IF(AND(ISNUMBER(OFFSET('Sanitation Data'!$H$12,0,10*ROW('Sanitation Data'!H125))),'Data Summary'!DI131="Yes"),OFFSET('Sanitation Data'!$H$12,0,10*ROW('Sanitation Data'!H125)),NA())</f>
        <v>#N/A</v>
      </c>
      <c r="AU131" s="97" t="e">
        <f ca="true">+IF(AND(ISNUMBER(OFFSET('Sanitation Data'!$I$4,0,10*ROW('Sanitation Data'!I125))),'Data Summary'!DJ131="Yes"),100-OFFSET('Sanitation Data'!$I$4,0,10*ROW('Sanitation Data'!I125)),NA())</f>
        <v>#N/A</v>
      </c>
      <c r="AV131" s="97" t="e">
        <f ca="true">+IF(AND(ISNUMBER(OFFSET('Sanitation Data'!$I$6,0,10*ROW('Sanitation Data'!I125))),'Data Summary'!DK131="Yes"),OFFSET('Sanitation Data'!$I$6,0,10*ROW('Sanitation Data'!I125)),NA())</f>
        <v>#N/A</v>
      </c>
      <c r="AW131" s="97" t="e">
        <f ca="true">+IF(AND(ISNUMBER(OFFSET('Sanitation Data'!$I$10,0,10*ROW('Sanitation Data'!I125))),'Data Summary'!DL131="Yes"),OFFSET('Sanitation Data'!$I$10,0,10*ROW('Sanitation Data'!I125)),NA())</f>
        <v>#N/A</v>
      </c>
      <c r="AX131" s="97" t="e">
        <f ca="true">+IF(AND(ISNUMBER(OFFSET('Sanitation Data'!$I$11,0,10*ROW('Sanitation Data'!I125))),'Data Summary'!DM131="Yes"),OFFSET('Sanitation Data'!$I$11,0,10*ROW('Sanitation Data'!I125)),NA())</f>
        <v>#N/A</v>
      </c>
      <c r="AY131" s="97" t="e">
        <f ca="true">+IF(AND(ISNUMBER(OFFSET('Sanitation Data'!$I$12,0,10*ROW('Sanitation Data'!I125))),'Data Summary'!DN131="Yes"),OFFSET('Sanitation Data'!$I$12,0,10*ROW('Sanitation Data'!I125)),NA())</f>
        <v>#N/A</v>
      </c>
      <c r="AZ131" s="98" t="e">
        <f ca="true">+IF(AND(ISNUMBER(OFFSET('Hygiene Data'!$D$5,0,10*ROW('Hygiene Data'!D125))),'Data Summary'!DO131="Yes"),OFFSET('Hygiene Data'!$D$5,0,10*ROW('Hygiene Data'!D125)),NA())</f>
        <v>#N/A</v>
      </c>
      <c r="BA131" s="98" t="e">
        <f ca="true">+IF(AND(ISNUMBER(OFFSET('Hygiene Data'!$D$7,0,10*ROW('Hygiene Data'!D125))),'Data Summary'!DP131="Yes"),OFFSET('Hygiene Data'!$D$7,0,10*ROW('Hygiene Data'!D125)),NA())</f>
        <v>#N/A</v>
      </c>
      <c r="BB131" s="98" t="e">
        <f ca="true">+IF(AND(ISNUMBER(OFFSET('Hygiene Data'!$D$9,0,10*ROW('Hygiene Data'!D125))),'Data Summary'!DQ131="Yes"),OFFSET('Hygiene Data'!$D$9,0,10*ROW('Hygiene Data'!D125)),NA())</f>
        <v>#N/A</v>
      </c>
      <c r="BC131" s="98" t="e">
        <f ca="true">+IF(AND(ISNUMBER(OFFSET('Hygiene Data'!$E$5,0,10*ROW('Hygiene Data'!E125))),'Data Summary'!DR131="Yes"),OFFSET('Hygiene Data'!$E$5,0,10*ROW('Hygiene Data'!E125)),NA())</f>
        <v>#N/A</v>
      </c>
      <c r="BD131" s="98" t="e">
        <f ca="true">+IF(AND(ISNUMBER(OFFSET('Hygiene Data'!$E$7,0,10*ROW('Hygiene Data'!E125))),'Data Summary'!DS131="Yes"),OFFSET('Hygiene Data'!$E$7,0,10*ROW('Hygiene Data'!E125)),NA())</f>
        <v>#N/A</v>
      </c>
      <c r="BE131" s="98" t="e">
        <f ca="true">+IF(AND(ISNUMBER(OFFSET('Hygiene Data'!$E$9,0,10*ROW('Hygiene Data'!E125))),'Data Summary'!DT131="Yes"),OFFSET('Hygiene Data'!$E$9,0,10*ROW('Hygiene Data'!E125)),NA())</f>
        <v>#N/A</v>
      </c>
      <c r="BF131" s="98" t="e">
        <f ca="true">+IF(AND(ISNUMBER(OFFSET('Hygiene Data'!$F$5,0,10*ROW('Hygiene Data'!F125))),'Data Summary'!DU131="Yes"),OFFSET('Hygiene Data'!$F$5,0,10*ROW('Hygiene Data'!F125)),NA())</f>
        <v>#N/A</v>
      </c>
      <c r="BG131" s="98" t="e">
        <f ca="true">+IF(AND(ISNUMBER(OFFSET('Hygiene Data'!$F$7,0,10*ROW('Hygiene Data'!F125))),'Data Summary'!DV131="Yes"),OFFSET('Hygiene Data'!$F$7,0,10*ROW('Hygiene Data'!F125)),NA())</f>
        <v>#N/A</v>
      </c>
      <c r="BH131" s="98" t="e">
        <f ca="true">+IF(AND(ISNUMBER(OFFSET('Hygiene Data'!$F$9,0,10*ROW('Hygiene Data'!F125))),'Data Summary'!DW131="Yes"),OFFSET('Hygiene Data'!$F$9,0,10*ROW('Hygiene Data'!F125)),NA())</f>
        <v>#N/A</v>
      </c>
      <c r="BI131" s="98" t="e">
        <f ca="true">+IF(AND(ISNUMBER(OFFSET('Hygiene Data'!$G$5,0,10*ROW('Hygiene Data'!G125))),'Data Summary'!DX131="Yes"),OFFSET('Hygiene Data'!$G$5,0,10*ROW('Hygiene Data'!G125)),NA())</f>
        <v>#N/A</v>
      </c>
      <c r="BJ131" s="98" t="e">
        <f ca="true">+IF(AND(ISNUMBER(OFFSET('Hygiene Data'!$G$7,0,10*ROW('Hygiene Data'!G125))),'Data Summary'!DY131="Yes"),OFFSET('Hygiene Data'!$G$7,0,10*ROW('Hygiene Data'!G125)),NA())</f>
        <v>#N/A</v>
      </c>
      <c r="BK131" s="98" t="e">
        <f ca="true">+IF(AND(ISNUMBER(OFFSET('Hygiene Data'!$G$9,0,10*ROW('Hygiene Data'!G125))),'Data Summary'!DZ131="Yes"),OFFSET('Hygiene Data'!$G$9,0,10*ROW('Hygiene Data'!G125)),NA())</f>
        <v>#N/A</v>
      </c>
      <c r="BL131" s="98" t="e">
        <f ca="true">+IF(AND(ISNUMBER(OFFSET('Hygiene Data'!$H$5,0,10*ROW('Hygiene Data'!H125))),'Data Summary'!EA131="Yes"),OFFSET('Hygiene Data'!$H$5,0,10*ROW('Hygiene Data'!H125)),NA())</f>
        <v>#N/A</v>
      </c>
      <c r="BM131" s="98" t="e">
        <f ca="true">+IF(AND(ISNUMBER(OFFSET('Hygiene Data'!$H$7,0,10*ROW('Hygiene Data'!H125))),'Data Summary'!EB131="Yes"),OFFSET('Hygiene Data'!$H$7,0,10*ROW('Hygiene Data'!H125)),NA())</f>
        <v>#N/A</v>
      </c>
      <c r="BN131" s="98" t="e">
        <f ca="true">+IF(AND(ISNUMBER(OFFSET('Hygiene Data'!$H$9,0,10*ROW('Hygiene Data'!H125))),'Data Summary'!EC131="Yes"),OFFSET('Hygiene Data'!$H$9,0,10*ROW('Hygiene Data'!H125)),NA())</f>
        <v>#N/A</v>
      </c>
      <c r="BO131" s="98" t="e">
        <f ca="true">+IF(AND(ISNUMBER(OFFSET('Hygiene Data'!$I$5,0,10*ROW('Hygiene Data'!I125))),'Data Summary'!ED131="Yes"),OFFSET('Hygiene Data'!$I$5,0,10*ROW('Hygiene Data'!I125)),NA())</f>
        <v>#N/A</v>
      </c>
      <c r="BP131" s="98" t="e">
        <f ca="true">+IF(AND(ISNUMBER(OFFSET('Hygiene Data'!$I$7,0,10*ROW('Hygiene Data'!I125))),'Data Summary'!EE131="Yes"),OFFSET('Hygiene Data'!$I$7,0,10*ROW('Hygiene Data'!I125)),NA())</f>
        <v>#N/A</v>
      </c>
      <c r="BQ131" s="98" t="e">
        <f ca="true">+IF(AND(ISNUMBER(OFFSET('Hygiene Data'!$I$9,0,10*ROW('Hygiene Data'!I125))),'Data Summary'!EF131="Yes"),OFFSET('Hygiene Data'!$I$9,0,10*ROW('Hygiene Data'!I125)),NA())</f>
        <v>#N/A</v>
      </c>
    </row>
    <row xmlns:x14ac="http://schemas.microsoft.com/office/spreadsheetml/2009/9/ac" r="132" x14ac:dyDescent="0.2">
      <c r="A132" s="339" t="e">
        <f ca="true">+RIGHT('Data Summary'!A132,LEN('Data Summary'!A132)-9)</f>
        <v>#VALUE!</v>
      </c>
      <c r="B132" s="36" t="str">
        <f ca="true">+IF(ISTEXT('Data Summary'!B132),'Data Summary'!B132,"")</f>
        <v/>
      </c>
      <c r="C132" s="338" t="e">
        <f ca="true">+VALUE('Data Summary'!C132)</f>
        <v>#VALUE!</v>
      </c>
      <c r="D132" s="96" t="e">
        <f ca="true">+IF(AND(ISNUMBER(OFFSET('Water Data'!$D$4,0,10*ROW('Water Data'!D126))),'Data Summary'!BS132="Yes"),100-OFFSET('Water Data'!$D$4,0,10*ROW('Water Data'!D126)),NA())</f>
        <v>#N/A</v>
      </c>
      <c r="E132" s="96" t="e">
        <f ca="true">+IF(AND(ISNUMBER(OFFSET('Water Data'!$D$6,0,10*ROW('Water Data'!D126))),'Data Summary'!BT132="Yes"),OFFSET('Water Data'!$D$6,0,10*ROW('Water Data'!D126)),NA())</f>
        <v>#N/A</v>
      </c>
      <c r="F132" s="96" t="e">
        <f ca="true">+IF(AND(ISNUMBER(OFFSET('Water Data'!$D$9,0,10*ROW('Water Data'!D126))),'Data Summary'!BU132="Yes"),OFFSET('Water Data'!$D$9,0,10*ROW('Water Data'!D126)),NA())</f>
        <v>#N/A</v>
      </c>
      <c r="G132" s="96" t="e">
        <f ca="true">+IF(AND(ISNUMBER(OFFSET('Water Data'!$E$4,0,10*ROW('Water Data'!E126))),'Data Summary'!BV132="Yes"),100-OFFSET('Water Data'!$E$4,0,10*ROW('Water Data'!E126)),NA())</f>
        <v>#N/A</v>
      </c>
      <c r="H132" s="96" t="e">
        <f ca="true">+IF(AND(ISNUMBER(OFFSET('Water Data'!$E$6,0,10*ROW('Water Data'!E126))),'Data Summary'!BW132="Yes"),OFFSET('Water Data'!$E$6,0,10*ROW('Water Data'!E126)),NA())</f>
        <v>#N/A</v>
      </c>
      <c r="I132" s="96" t="e">
        <f ca="true">+IF(AND(ISNUMBER(OFFSET('Water Data'!$E$9,0,10*ROW('Water Data'!E126))),'Data Summary'!BX132="Yes"),OFFSET('Water Data'!$E$9,0,10*ROW('Water Data'!E126)),NA())</f>
        <v>#N/A</v>
      </c>
      <c r="J132" s="96" t="e">
        <f ca="true">+IF(AND(ISNUMBER(OFFSET('Water Data'!$F$4,0,10*ROW('Water Data'!F126))),'Data Summary'!BY132="Yes"),100-OFFSET('Water Data'!$F$4,0,10*ROW('Water Data'!F126)),NA())</f>
        <v>#N/A</v>
      </c>
      <c r="K132" s="96" t="e">
        <f ca="true">+IF(AND(ISNUMBER(OFFSET('Water Data'!$F$6,0,10*ROW('Water Data'!F126))),'Data Summary'!BZ132="Yes"),OFFSET('Water Data'!$F$6,0,10*ROW('Water Data'!F126)),NA())</f>
        <v>#N/A</v>
      </c>
      <c r="L132" s="96" t="e">
        <f ca="true">+IF(AND(ISNUMBER(OFFSET('Water Data'!$F$9,0,10*ROW('Water Data'!F126))),'Data Summary'!CA132="Yes"),OFFSET('Water Data'!$F$9,0,10*ROW('Water Data'!F126)),NA())</f>
        <v>#N/A</v>
      </c>
      <c r="M132" s="96" t="e">
        <f ca="true">+IF(AND(ISNUMBER(OFFSET('Water Data'!$G$4,0,10*ROW('Water Data'!G126))),'Data Summary'!CB132="Yes"),100-OFFSET('Water Data'!$G$4,0,10*ROW('Water Data'!G126)),NA())</f>
        <v>#N/A</v>
      </c>
      <c r="N132" s="96" t="e">
        <f ca="true">+IF(AND(ISNUMBER(OFFSET('Water Data'!$G$6,0,10*ROW('Water Data'!G126))),'Data Summary'!CC132="Yes"),OFFSET('Water Data'!$G$6,0,10*ROW('Water Data'!G126)),NA())</f>
        <v>#N/A</v>
      </c>
      <c r="O132" s="96" t="e">
        <f ca="true">+IF(AND(ISNUMBER(OFFSET('Water Data'!$G$9,0,10*ROW('Water Data'!G126))),'Data Summary'!CD132="Yes"),OFFSET('Water Data'!$G$9,0,10*ROW('Water Data'!G126)),NA())</f>
        <v>#N/A</v>
      </c>
      <c r="P132" s="96" t="e">
        <f ca="true">+IF(AND(ISNUMBER(OFFSET('Water Data'!$H$4,0,10*ROW('Water Data'!H126))),'Data Summary'!CE132="Yes"),100-OFFSET('Water Data'!$H$4,0,10*ROW('Water Data'!H126)),NA())</f>
        <v>#N/A</v>
      </c>
      <c r="Q132" s="96" t="e">
        <f ca="true">+IF(AND(ISNUMBER(OFFSET('Water Data'!$H$6,0,10*ROW('Water Data'!H126))),'Data Summary'!CF132="Yes"),OFFSET('Water Data'!$H$6,0,10*ROW('Water Data'!H126)),NA())</f>
        <v>#N/A</v>
      </c>
      <c r="R132" s="96" t="e">
        <f ca="true">+IF(AND(ISNUMBER(OFFSET('Water Data'!$H$9,0,10*ROW('Water Data'!H126))),'Data Summary'!CG132="Yes"),OFFSET('Water Data'!$H$9,0,10*ROW('Water Data'!H126)),NA())</f>
        <v>#N/A</v>
      </c>
      <c r="S132" s="96" t="e">
        <f ca="true">+IF(AND(ISNUMBER(OFFSET('Water Data'!$I$4,0,10*ROW('Water Data'!I126))),'Data Summary'!CH132="Yes"),100-OFFSET('Water Data'!$I$4,0,10*ROW('Water Data'!I126)),NA())</f>
        <v>#N/A</v>
      </c>
      <c r="T132" s="96" t="e">
        <f ca="true">+IF(AND(ISNUMBER(OFFSET('Water Data'!$I$6,0,10*ROW('Water Data'!I126))),'Data Summary'!CI132="Yes"),OFFSET('Water Data'!$I$6,0,10*ROW('Water Data'!I126)),NA())</f>
        <v>#N/A</v>
      </c>
      <c r="U132" s="96" t="e">
        <f ca="true">+IF(AND(ISNUMBER(OFFSET('Water Data'!$I$9,0,10*ROW('Water Data'!I126))),'Data Summary'!CJ132="Yes"),OFFSET('Water Data'!$I$9,0,10*ROW('Water Data'!I126)),NA())</f>
        <v>#N/A</v>
      </c>
      <c r="V132" s="97" t="e">
        <f ca="true">+IF(AND(ISNUMBER(OFFSET('Sanitation Data'!$D$4,0,10*ROW('Sanitation Data'!D126))),'Data Summary'!CK132="Yes"),100-OFFSET('Sanitation Data'!$D$4,0,10*ROW('Sanitation Data'!D126)),NA())</f>
        <v>#N/A</v>
      </c>
      <c r="W132" s="97" t="e">
        <f ca="true">+IF(AND(ISNUMBER(OFFSET('Sanitation Data'!$D$6,0,10*ROW('Sanitation Data'!D126))),'Data Summary'!CL132="Yes"),OFFSET('Sanitation Data'!$D$6,0,10*ROW('Sanitation Data'!D126)),NA())</f>
        <v>#N/A</v>
      </c>
      <c r="X132" s="97" t="e">
        <f ca="true">+IF(AND(ISNUMBER(OFFSET('Sanitation Data'!$D$10,0,10*ROW('Sanitation Data'!D126))),'Data Summary'!CM132="Yes"),OFFSET('Sanitation Data'!$D$10,0,10*ROW('Sanitation Data'!D126)),NA())</f>
        <v>#N/A</v>
      </c>
      <c r="Y132" s="97" t="e">
        <f ca="true">+IF(AND(ISNUMBER(OFFSET('Sanitation Data'!$D$11,0,10*ROW('Sanitation Data'!D126))),'Data Summary'!CN132="Yes"),OFFSET('Sanitation Data'!$D$11,0,10*ROW('Sanitation Data'!D126)),NA())</f>
        <v>#N/A</v>
      </c>
      <c r="Z132" s="97" t="e">
        <f ca="true">+IF(AND(ISNUMBER(OFFSET('Sanitation Data'!$D$12,0,10*ROW('Sanitation Data'!D126))),'Data Summary'!CO132="Yes"),OFFSET('Sanitation Data'!$D$12,0,10*ROW('Sanitation Data'!D126)),NA())</f>
        <v>#N/A</v>
      </c>
      <c r="AA132" s="97" t="e">
        <f ca="true">+IF(AND(ISNUMBER(OFFSET('Sanitation Data'!$E$4,0,10*ROW('Sanitation Data'!E126))),'Data Summary'!CP132="Yes"),100-OFFSET('Sanitation Data'!$E$4,0,10*ROW('Sanitation Data'!E126)),NA())</f>
        <v>#N/A</v>
      </c>
      <c r="AB132" s="97" t="e">
        <f ca="true">+IF(AND(ISNUMBER(OFFSET('Sanitation Data'!$E$6,0,10*ROW('Sanitation Data'!E126))),'Data Summary'!CQ132="Yes"),OFFSET('Sanitation Data'!$E$6,0,10*ROW('Sanitation Data'!E126)),NA())</f>
        <v>#N/A</v>
      </c>
      <c r="AC132" s="97" t="e">
        <f ca="true">+IF(AND(ISNUMBER(OFFSET('Sanitation Data'!$E$10,0,10*ROW('Sanitation Data'!E126))),'Data Summary'!CR132="Yes"),OFFSET('Sanitation Data'!$E$10,0,10*ROW('Sanitation Data'!E126)),NA())</f>
        <v>#N/A</v>
      </c>
      <c r="AD132" s="97" t="e">
        <f ca="true">+IF(AND(ISNUMBER(OFFSET('Sanitation Data'!$E$11,0,10*ROW('Sanitation Data'!E126))),'Data Summary'!CS132="Yes"),OFFSET('Sanitation Data'!$E$11,0,10*ROW('Sanitation Data'!E126)),NA())</f>
        <v>#N/A</v>
      </c>
      <c r="AE132" s="97" t="e">
        <f ca="true">+IF(AND(ISNUMBER(OFFSET('Sanitation Data'!$E$12,0,10*ROW('Sanitation Data'!E126))),'Data Summary'!CT132="Yes"),OFFSET('Sanitation Data'!$E$12,0,10*ROW('Sanitation Data'!E126)),NA())</f>
        <v>#N/A</v>
      </c>
      <c r="AF132" s="97" t="e">
        <f ca="true">+IF(AND(ISNUMBER(OFFSET('Sanitation Data'!$F$4,0,10*ROW('Sanitation Data'!F126))),'Data Summary'!CU132="Yes"),100-OFFSET('Sanitation Data'!$F$4,0,10*ROW('Sanitation Data'!F126)),NA())</f>
        <v>#N/A</v>
      </c>
      <c r="AG132" s="97" t="e">
        <f ca="true">+IF(AND(ISNUMBER(OFFSET('Sanitation Data'!$F$6,0,10*ROW('Sanitation Data'!F126))),'Data Summary'!CV132="Yes"),OFFSET('Sanitation Data'!$F$6,0,10*ROW('Sanitation Data'!F126)),NA())</f>
        <v>#N/A</v>
      </c>
      <c r="AH132" s="97" t="e">
        <f ca="true">+IF(AND(ISNUMBER(OFFSET('Sanitation Data'!$F$10,0,10*ROW('Sanitation Data'!F126))),'Data Summary'!CW132="Yes"),OFFSET('Sanitation Data'!$F$10,0,10*ROW('Sanitation Data'!F126)),NA())</f>
        <v>#N/A</v>
      </c>
      <c r="AI132" s="97" t="e">
        <f ca="true">+IF(AND(ISNUMBER(OFFSET('Sanitation Data'!$F$11,0,10*ROW('Sanitation Data'!F126))),'Data Summary'!CX132="Yes"),OFFSET('Sanitation Data'!$F$11,0,10*ROW('Sanitation Data'!F126)),NA())</f>
        <v>#N/A</v>
      </c>
      <c r="AJ132" s="97" t="e">
        <f ca="true">+IF(AND(ISNUMBER(OFFSET('Sanitation Data'!$F$12,0,10*ROW('Sanitation Data'!F126))),'Data Summary'!CY132="Yes"),OFFSET('Sanitation Data'!$F$12,0,10*ROW('Sanitation Data'!F126)),NA())</f>
        <v>#N/A</v>
      </c>
      <c r="AK132" s="97" t="e">
        <f ca="true">+IF(AND(ISNUMBER(OFFSET('Sanitation Data'!$G$4,0,10*ROW('Sanitation Data'!G126))),'Data Summary'!CZ132="Yes"),100-OFFSET('Sanitation Data'!$G$4,0,10*ROW('Sanitation Data'!G126)),NA())</f>
        <v>#N/A</v>
      </c>
      <c r="AL132" s="97" t="e">
        <f ca="true">+IF(AND(ISNUMBER(OFFSET('Sanitation Data'!$G$6,0,10*ROW('Sanitation Data'!G126))),'Data Summary'!DA132="Yes"),OFFSET('Sanitation Data'!$G$6,0,10*ROW('Sanitation Data'!G126)),NA())</f>
        <v>#N/A</v>
      </c>
      <c r="AM132" s="97" t="e">
        <f ca="true">+IF(AND(ISNUMBER(OFFSET('Sanitation Data'!$G$10,0,10*ROW('Sanitation Data'!G126))),'Data Summary'!DB132="Yes"),OFFSET('Sanitation Data'!$G$10,0,10*ROW('Sanitation Data'!G126)),NA())</f>
        <v>#N/A</v>
      </c>
      <c r="AN132" s="97" t="e">
        <f ca="true">+IF(AND(ISNUMBER(OFFSET('Sanitation Data'!$G$11,0,10*ROW('Sanitation Data'!G126))),'Data Summary'!DC132="Yes"),OFFSET('Sanitation Data'!$G$11,0,10*ROW('Sanitation Data'!G126)),NA())</f>
        <v>#N/A</v>
      </c>
      <c r="AO132" s="97" t="e">
        <f ca="true">+IF(AND(ISNUMBER(OFFSET('Sanitation Data'!$G$12,0,10*ROW('Sanitation Data'!G126))),'Data Summary'!DD132="Yes"),OFFSET('Sanitation Data'!$G$12,0,10*ROW('Sanitation Data'!G126)),NA())</f>
        <v>#N/A</v>
      </c>
      <c r="AP132" s="97" t="e">
        <f ca="true">+IF(AND(ISNUMBER(OFFSET('Sanitation Data'!$H$4,0,10*ROW('Sanitation Data'!H126))),'Data Summary'!DE132="Yes"),100-OFFSET('Sanitation Data'!$H$4,0,10*ROW('Sanitation Data'!H126)),NA())</f>
        <v>#N/A</v>
      </c>
      <c r="AQ132" s="97" t="e">
        <f ca="true">+IF(AND(ISNUMBER(OFFSET('Sanitation Data'!$H$6,0,10*ROW('Sanitation Data'!H126))),'Data Summary'!DF132="Yes"),OFFSET('Sanitation Data'!$H$6,0,10*ROW('Sanitation Data'!H126)),NA())</f>
        <v>#N/A</v>
      </c>
      <c r="AR132" s="97" t="e">
        <f ca="true">+IF(AND(ISNUMBER(OFFSET('Sanitation Data'!$H$10,0,10*ROW('Sanitation Data'!H126))),'Data Summary'!DG132="Yes"),OFFSET('Sanitation Data'!$H$10,0,10*ROW('Sanitation Data'!H126)),NA())</f>
        <v>#N/A</v>
      </c>
      <c r="AS132" s="97" t="e">
        <f ca="true">+IF(AND(ISNUMBER(OFFSET('Sanitation Data'!$H$11,0,10*ROW('Sanitation Data'!H126))),'Data Summary'!DH132="Yes"),OFFSET('Sanitation Data'!$H$11,0,10*ROW('Sanitation Data'!H126)),NA())</f>
        <v>#N/A</v>
      </c>
      <c r="AT132" s="97" t="e">
        <f ca="true">+IF(AND(ISNUMBER(OFFSET('Sanitation Data'!$H$12,0,10*ROW('Sanitation Data'!H126))),'Data Summary'!DI132="Yes"),OFFSET('Sanitation Data'!$H$12,0,10*ROW('Sanitation Data'!H126)),NA())</f>
        <v>#N/A</v>
      </c>
      <c r="AU132" s="97" t="e">
        <f ca="true">+IF(AND(ISNUMBER(OFFSET('Sanitation Data'!$I$4,0,10*ROW('Sanitation Data'!I126))),'Data Summary'!DJ132="Yes"),100-OFFSET('Sanitation Data'!$I$4,0,10*ROW('Sanitation Data'!I126)),NA())</f>
        <v>#N/A</v>
      </c>
      <c r="AV132" s="97" t="e">
        <f ca="true">+IF(AND(ISNUMBER(OFFSET('Sanitation Data'!$I$6,0,10*ROW('Sanitation Data'!I126))),'Data Summary'!DK132="Yes"),OFFSET('Sanitation Data'!$I$6,0,10*ROW('Sanitation Data'!I126)),NA())</f>
        <v>#N/A</v>
      </c>
      <c r="AW132" s="97" t="e">
        <f ca="true">+IF(AND(ISNUMBER(OFFSET('Sanitation Data'!$I$10,0,10*ROW('Sanitation Data'!I126))),'Data Summary'!DL132="Yes"),OFFSET('Sanitation Data'!$I$10,0,10*ROW('Sanitation Data'!I126)),NA())</f>
        <v>#N/A</v>
      </c>
      <c r="AX132" s="97" t="e">
        <f ca="true">+IF(AND(ISNUMBER(OFFSET('Sanitation Data'!$I$11,0,10*ROW('Sanitation Data'!I126))),'Data Summary'!DM132="Yes"),OFFSET('Sanitation Data'!$I$11,0,10*ROW('Sanitation Data'!I126)),NA())</f>
        <v>#N/A</v>
      </c>
      <c r="AY132" s="97" t="e">
        <f ca="true">+IF(AND(ISNUMBER(OFFSET('Sanitation Data'!$I$12,0,10*ROW('Sanitation Data'!I126))),'Data Summary'!DN132="Yes"),OFFSET('Sanitation Data'!$I$12,0,10*ROW('Sanitation Data'!I126)),NA())</f>
        <v>#N/A</v>
      </c>
      <c r="AZ132" s="98" t="e">
        <f ca="true">+IF(AND(ISNUMBER(OFFSET('Hygiene Data'!$D$5,0,10*ROW('Hygiene Data'!D126))),'Data Summary'!DO132="Yes"),OFFSET('Hygiene Data'!$D$5,0,10*ROW('Hygiene Data'!D126)),NA())</f>
        <v>#N/A</v>
      </c>
      <c r="BA132" s="98" t="e">
        <f ca="true">+IF(AND(ISNUMBER(OFFSET('Hygiene Data'!$D$7,0,10*ROW('Hygiene Data'!D126))),'Data Summary'!DP132="Yes"),OFFSET('Hygiene Data'!$D$7,0,10*ROW('Hygiene Data'!D126)),NA())</f>
        <v>#N/A</v>
      </c>
      <c r="BB132" s="98" t="e">
        <f ca="true">+IF(AND(ISNUMBER(OFFSET('Hygiene Data'!$D$9,0,10*ROW('Hygiene Data'!D126))),'Data Summary'!DQ132="Yes"),OFFSET('Hygiene Data'!$D$9,0,10*ROW('Hygiene Data'!D126)),NA())</f>
        <v>#N/A</v>
      </c>
      <c r="BC132" s="98" t="e">
        <f ca="true">+IF(AND(ISNUMBER(OFFSET('Hygiene Data'!$E$5,0,10*ROW('Hygiene Data'!E126))),'Data Summary'!DR132="Yes"),OFFSET('Hygiene Data'!$E$5,0,10*ROW('Hygiene Data'!E126)),NA())</f>
        <v>#N/A</v>
      </c>
      <c r="BD132" s="98" t="e">
        <f ca="true">+IF(AND(ISNUMBER(OFFSET('Hygiene Data'!$E$7,0,10*ROW('Hygiene Data'!E126))),'Data Summary'!DS132="Yes"),OFFSET('Hygiene Data'!$E$7,0,10*ROW('Hygiene Data'!E126)),NA())</f>
        <v>#N/A</v>
      </c>
      <c r="BE132" s="98" t="e">
        <f ca="true">+IF(AND(ISNUMBER(OFFSET('Hygiene Data'!$E$9,0,10*ROW('Hygiene Data'!E126))),'Data Summary'!DT132="Yes"),OFFSET('Hygiene Data'!$E$9,0,10*ROW('Hygiene Data'!E126)),NA())</f>
        <v>#N/A</v>
      </c>
      <c r="BF132" s="98" t="e">
        <f ca="true">+IF(AND(ISNUMBER(OFFSET('Hygiene Data'!$F$5,0,10*ROW('Hygiene Data'!F126))),'Data Summary'!DU132="Yes"),OFFSET('Hygiene Data'!$F$5,0,10*ROW('Hygiene Data'!F126)),NA())</f>
        <v>#N/A</v>
      </c>
      <c r="BG132" s="98" t="e">
        <f ca="true">+IF(AND(ISNUMBER(OFFSET('Hygiene Data'!$F$7,0,10*ROW('Hygiene Data'!F126))),'Data Summary'!DV132="Yes"),OFFSET('Hygiene Data'!$F$7,0,10*ROW('Hygiene Data'!F126)),NA())</f>
        <v>#N/A</v>
      </c>
      <c r="BH132" s="98" t="e">
        <f ca="true">+IF(AND(ISNUMBER(OFFSET('Hygiene Data'!$F$9,0,10*ROW('Hygiene Data'!F126))),'Data Summary'!DW132="Yes"),OFFSET('Hygiene Data'!$F$9,0,10*ROW('Hygiene Data'!F126)),NA())</f>
        <v>#N/A</v>
      </c>
      <c r="BI132" s="98" t="e">
        <f ca="true">+IF(AND(ISNUMBER(OFFSET('Hygiene Data'!$G$5,0,10*ROW('Hygiene Data'!G126))),'Data Summary'!DX132="Yes"),OFFSET('Hygiene Data'!$G$5,0,10*ROW('Hygiene Data'!G126)),NA())</f>
        <v>#N/A</v>
      </c>
      <c r="BJ132" s="98" t="e">
        <f ca="true">+IF(AND(ISNUMBER(OFFSET('Hygiene Data'!$G$7,0,10*ROW('Hygiene Data'!G126))),'Data Summary'!DY132="Yes"),OFFSET('Hygiene Data'!$G$7,0,10*ROW('Hygiene Data'!G126)),NA())</f>
        <v>#N/A</v>
      </c>
      <c r="BK132" s="98" t="e">
        <f ca="true">+IF(AND(ISNUMBER(OFFSET('Hygiene Data'!$G$9,0,10*ROW('Hygiene Data'!G126))),'Data Summary'!DZ132="Yes"),OFFSET('Hygiene Data'!$G$9,0,10*ROW('Hygiene Data'!G126)),NA())</f>
        <v>#N/A</v>
      </c>
      <c r="BL132" s="98" t="e">
        <f ca="true">+IF(AND(ISNUMBER(OFFSET('Hygiene Data'!$H$5,0,10*ROW('Hygiene Data'!H126))),'Data Summary'!EA132="Yes"),OFFSET('Hygiene Data'!$H$5,0,10*ROW('Hygiene Data'!H126)),NA())</f>
        <v>#N/A</v>
      </c>
      <c r="BM132" s="98" t="e">
        <f ca="true">+IF(AND(ISNUMBER(OFFSET('Hygiene Data'!$H$7,0,10*ROW('Hygiene Data'!H126))),'Data Summary'!EB132="Yes"),OFFSET('Hygiene Data'!$H$7,0,10*ROW('Hygiene Data'!H126)),NA())</f>
        <v>#N/A</v>
      </c>
      <c r="BN132" s="98" t="e">
        <f ca="true">+IF(AND(ISNUMBER(OFFSET('Hygiene Data'!$H$9,0,10*ROW('Hygiene Data'!H126))),'Data Summary'!EC132="Yes"),OFFSET('Hygiene Data'!$H$9,0,10*ROW('Hygiene Data'!H126)),NA())</f>
        <v>#N/A</v>
      </c>
      <c r="BO132" s="98" t="e">
        <f ca="true">+IF(AND(ISNUMBER(OFFSET('Hygiene Data'!$I$5,0,10*ROW('Hygiene Data'!I126))),'Data Summary'!ED132="Yes"),OFFSET('Hygiene Data'!$I$5,0,10*ROW('Hygiene Data'!I126)),NA())</f>
        <v>#N/A</v>
      </c>
      <c r="BP132" s="98" t="e">
        <f ca="true">+IF(AND(ISNUMBER(OFFSET('Hygiene Data'!$I$7,0,10*ROW('Hygiene Data'!I126))),'Data Summary'!EE132="Yes"),OFFSET('Hygiene Data'!$I$7,0,10*ROW('Hygiene Data'!I126)),NA())</f>
        <v>#N/A</v>
      </c>
      <c r="BQ132" s="98" t="e">
        <f ca="true">+IF(AND(ISNUMBER(OFFSET('Hygiene Data'!$I$9,0,10*ROW('Hygiene Data'!I126))),'Data Summary'!EF132="Yes"),OFFSET('Hygiene Data'!$I$9,0,10*ROW('Hygiene Data'!I126)),NA())</f>
        <v>#N/A</v>
      </c>
    </row>
    <row xmlns:x14ac="http://schemas.microsoft.com/office/spreadsheetml/2009/9/ac" r="133" x14ac:dyDescent="0.2">
      <c r="A133" s="339" t="e">
        <f ca="true">+RIGHT('Data Summary'!A133,LEN('Data Summary'!A133)-9)</f>
        <v>#VALUE!</v>
      </c>
      <c r="B133" s="36" t="str">
        <f ca="true">+IF(ISTEXT('Data Summary'!B133),'Data Summary'!B133,"")</f>
        <v/>
      </c>
      <c r="C133" s="338" t="e">
        <f ca="true">+VALUE('Data Summary'!C133)</f>
        <v>#VALUE!</v>
      </c>
      <c r="D133" s="96" t="e">
        <f ca="true">+IF(AND(ISNUMBER(OFFSET('Water Data'!$D$4,0,10*ROW('Water Data'!D127))),'Data Summary'!BS133="Yes"),100-OFFSET('Water Data'!$D$4,0,10*ROW('Water Data'!D127)),NA())</f>
        <v>#N/A</v>
      </c>
      <c r="E133" s="96" t="e">
        <f ca="true">+IF(AND(ISNUMBER(OFFSET('Water Data'!$D$6,0,10*ROW('Water Data'!D127))),'Data Summary'!BT133="Yes"),OFFSET('Water Data'!$D$6,0,10*ROW('Water Data'!D127)),NA())</f>
        <v>#N/A</v>
      </c>
      <c r="F133" s="96" t="e">
        <f ca="true">+IF(AND(ISNUMBER(OFFSET('Water Data'!$D$9,0,10*ROW('Water Data'!D127))),'Data Summary'!BU133="Yes"),OFFSET('Water Data'!$D$9,0,10*ROW('Water Data'!D127)),NA())</f>
        <v>#N/A</v>
      </c>
      <c r="G133" s="96" t="e">
        <f ca="true">+IF(AND(ISNUMBER(OFFSET('Water Data'!$E$4,0,10*ROW('Water Data'!E127))),'Data Summary'!BV133="Yes"),100-OFFSET('Water Data'!$E$4,0,10*ROW('Water Data'!E127)),NA())</f>
        <v>#N/A</v>
      </c>
      <c r="H133" s="96" t="e">
        <f ca="true">+IF(AND(ISNUMBER(OFFSET('Water Data'!$E$6,0,10*ROW('Water Data'!E127))),'Data Summary'!BW133="Yes"),OFFSET('Water Data'!$E$6,0,10*ROW('Water Data'!E127)),NA())</f>
        <v>#N/A</v>
      </c>
      <c r="I133" s="96" t="e">
        <f ca="true">+IF(AND(ISNUMBER(OFFSET('Water Data'!$E$9,0,10*ROW('Water Data'!E127))),'Data Summary'!BX133="Yes"),OFFSET('Water Data'!$E$9,0,10*ROW('Water Data'!E127)),NA())</f>
        <v>#N/A</v>
      </c>
      <c r="J133" s="96" t="e">
        <f ca="true">+IF(AND(ISNUMBER(OFFSET('Water Data'!$F$4,0,10*ROW('Water Data'!F127))),'Data Summary'!BY133="Yes"),100-OFFSET('Water Data'!$F$4,0,10*ROW('Water Data'!F127)),NA())</f>
        <v>#N/A</v>
      </c>
      <c r="K133" s="96" t="e">
        <f ca="true">+IF(AND(ISNUMBER(OFFSET('Water Data'!$F$6,0,10*ROW('Water Data'!F127))),'Data Summary'!BZ133="Yes"),OFFSET('Water Data'!$F$6,0,10*ROW('Water Data'!F127)),NA())</f>
        <v>#N/A</v>
      </c>
      <c r="L133" s="96" t="e">
        <f ca="true">+IF(AND(ISNUMBER(OFFSET('Water Data'!$F$9,0,10*ROW('Water Data'!F127))),'Data Summary'!CA133="Yes"),OFFSET('Water Data'!$F$9,0,10*ROW('Water Data'!F127)),NA())</f>
        <v>#N/A</v>
      </c>
      <c r="M133" s="96" t="e">
        <f ca="true">+IF(AND(ISNUMBER(OFFSET('Water Data'!$G$4,0,10*ROW('Water Data'!G127))),'Data Summary'!CB133="Yes"),100-OFFSET('Water Data'!$G$4,0,10*ROW('Water Data'!G127)),NA())</f>
        <v>#N/A</v>
      </c>
      <c r="N133" s="96" t="e">
        <f ca="true">+IF(AND(ISNUMBER(OFFSET('Water Data'!$G$6,0,10*ROW('Water Data'!G127))),'Data Summary'!CC133="Yes"),OFFSET('Water Data'!$G$6,0,10*ROW('Water Data'!G127)),NA())</f>
        <v>#N/A</v>
      </c>
      <c r="O133" s="96" t="e">
        <f ca="true">+IF(AND(ISNUMBER(OFFSET('Water Data'!$G$9,0,10*ROW('Water Data'!G127))),'Data Summary'!CD133="Yes"),OFFSET('Water Data'!$G$9,0,10*ROW('Water Data'!G127)),NA())</f>
        <v>#N/A</v>
      </c>
      <c r="P133" s="96" t="e">
        <f ca="true">+IF(AND(ISNUMBER(OFFSET('Water Data'!$H$4,0,10*ROW('Water Data'!H127))),'Data Summary'!CE133="Yes"),100-OFFSET('Water Data'!$H$4,0,10*ROW('Water Data'!H127)),NA())</f>
        <v>#N/A</v>
      </c>
      <c r="Q133" s="96" t="e">
        <f ca="true">+IF(AND(ISNUMBER(OFFSET('Water Data'!$H$6,0,10*ROW('Water Data'!H127))),'Data Summary'!CF133="Yes"),OFFSET('Water Data'!$H$6,0,10*ROW('Water Data'!H127)),NA())</f>
        <v>#N/A</v>
      </c>
      <c r="R133" s="96" t="e">
        <f ca="true">+IF(AND(ISNUMBER(OFFSET('Water Data'!$H$9,0,10*ROW('Water Data'!H127))),'Data Summary'!CG133="Yes"),OFFSET('Water Data'!$H$9,0,10*ROW('Water Data'!H127)),NA())</f>
        <v>#N/A</v>
      </c>
      <c r="S133" s="96" t="e">
        <f ca="true">+IF(AND(ISNUMBER(OFFSET('Water Data'!$I$4,0,10*ROW('Water Data'!I127))),'Data Summary'!CH133="Yes"),100-OFFSET('Water Data'!$I$4,0,10*ROW('Water Data'!I127)),NA())</f>
        <v>#N/A</v>
      </c>
      <c r="T133" s="96" t="e">
        <f ca="true">+IF(AND(ISNUMBER(OFFSET('Water Data'!$I$6,0,10*ROW('Water Data'!I127))),'Data Summary'!CI133="Yes"),OFFSET('Water Data'!$I$6,0,10*ROW('Water Data'!I127)),NA())</f>
        <v>#N/A</v>
      </c>
      <c r="U133" s="96" t="e">
        <f ca="true">+IF(AND(ISNUMBER(OFFSET('Water Data'!$I$9,0,10*ROW('Water Data'!I127))),'Data Summary'!CJ133="Yes"),OFFSET('Water Data'!$I$9,0,10*ROW('Water Data'!I127)),NA())</f>
        <v>#N/A</v>
      </c>
      <c r="V133" s="97" t="e">
        <f ca="true">+IF(AND(ISNUMBER(OFFSET('Sanitation Data'!$D$4,0,10*ROW('Sanitation Data'!D127))),'Data Summary'!CK133="Yes"),100-OFFSET('Sanitation Data'!$D$4,0,10*ROW('Sanitation Data'!D127)),NA())</f>
        <v>#N/A</v>
      </c>
      <c r="W133" s="97" t="e">
        <f ca="true">+IF(AND(ISNUMBER(OFFSET('Sanitation Data'!$D$6,0,10*ROW('Sanitation Data'!D127))),'Data Summary'!CL133="Yes"),OFFSET('Sanitation Data'!$D$6,0,10*ROW('Sanitation Data'!D127)),NA())</f>
        <v>#N/A</v>
      </c>
      <c r="X133" s="97" t="e">
        <f ca="true">+IF(AND(ISNUMBER(OFFSET('Sanitation Data'!$D$10,0,10*ROW('Sanitation Data'!D127))),'Data Summary'!CM133="Yes"),OFFSET('Sanitation Data'!$D$10,0,10*ROW('Sanitation Data'!D127)),NA())</f>
        <v>#N/A</v>
      </c>
      <c r="Y133" s="97" t="e">
        <f ca="true">+IF(AND(ISNUMBER(OFFSET('Sanitation Data'!$D$11,0,10*ROW('Sanitation Data'!D127))),'Data Summary'!CN133="Yes"),OFFSET('Sanitation Data'!$D$11,0,10*ROW('Sanitation Data'!D127)),NA())</f>
        <v>#N/A</v>
      </c>
      <c r="Z133" s="97" t="e">
        <f ca="true">+IF(AND(ISNUMBER(OFFSET('Sanitation Data'!$D$12,0,10*ROW('Sanitation Data'!D127))),'Data Summary'!CO133="Yes"),OFFSET('Sanitation Data'!$D$12,0,10*ROW('Sanitation Data'!D127)),NA())</f>
        <v>#N/A</v>
      </c>
      <c r="AA133" s="97" t="e">
        <f ca="true">+IF(AND(ISNUMBER(OFFSET('Sanitation Data'!$E$4,0,10*ROW('Sanitation Data'!E127))),'Data Summary'!CP133="Yes"),100-OFFSET('Sanitation Data'!$E$4,0,10*ROW('Sanitation Data'!E127)),NA())</f>
        <v>#N/A</v>
      </c>
      <c r="AB133" s="97" t="e">
        <f ca="true">+IF(AND(ISNUMBER(OFFSET('Sanitation Data'!$E$6,0,10*ROW('Sanitation Data'!E127))),'Data Summary'!CQ133="Yes"),OFFSET('Sanitation Data'!$E$6,0,10*ROW('Sanitation Data'!E127)),NA())</f>
        <v>#N/A</v>
      </c>
      <c r="AC133" s="97" t="e">
        <f ca="true">+IF(AND(ISNUMBER(OFFSET('Sanitation Data'!$E$10,0,10*ROW('Sanitation Data'!E127))),'Data Summary'!CR133="Yes"),OFFSET('Sanitation Data'!$E$10,0,10*ROW('Sanitation Data'!E127)),NA())</f>
        <v>#N/A</v>
      </c>
      <c r="AD133" s="97" t="e">
        <f ca="true">+IF(AND(ISNUMBER(OFFSET('Sanitation Data'!$E$11,0,10*ROW('Sanitation Data'!E127))),'Data Summary'!CS133="Yes"),OFFSET('Sanitation Data'!$E$11,0,10*ROW('Sanitation Data'!E127)),NA())</f>
        <v>#N/A</v>
      </c>
      <c r="AE133" s="97" t="e">
        <f ca="true">+IF(AND(ISNUMBER(OFFSET('Sanitation Data'!$E$12,0,10*ROW('Sanitation Data'!E127))),'Data Summary'!CT133="Yes"),OFFSET('Sanitation Data'!$E$12,0,10*ROW('Sanitation Data'!E127)),NA())</f>
        <v>#N/A</v>
      </c>
      <c r="AF133" s="97" t="e">
        <f ca="true">+IF(AND(ISNUMBER(OFFSET('Sanitation Data'!$F$4,0,10*ROW('Sanitation Data'!F127))),'Data Summary'!CU133="Yes"),100-OFFSET('Sanitation Data'!$F$4,0,10*ROW('Sanitation Data'!F127)),NA())</f>
        <v>#N/A</v>
      </c>
      <c r="AG133" s="97" t="e">
        <f ca="true">+IF(AND(ISNUMBER(OFFSET('Sanitation Data'!$F$6,0,10*ROW('Sanitation Data'!F127))),'Data Summary'!CV133="Yes"),OFFSET('Sanitation Data'!$F$6,0,10*ROW('Sanitation Data'!F127)),NA())</f>
        <v>#N/A</v>
      </c>
      <c r="AH133" s="97" t="e">
        <f ca="true">+IF(AND(ISNUMBER(OFFSET('Sanitation Data'!$F$10,0,10*ROW('Sanitation Data'!F127))),'Data Summary'!CW133="Yes"),OFFSET('Sanitation Data'!$F$10,0,10*ROW('Sanitation Data'!F127)),NA())</f>
        <v>#N/A</v>
      </c>
      <c r="AI133" s="97" t="e">
        <f ca="true">+IF(AND(ISNUMBER(OFFSET('Sanitation Data'!$F$11,0,10*ROW('Sanitation Data'!F127))),'Data Summary'!CX133="Yes"),OFFSET('Sanitation Data'!$F$11,0,10*ROW('Sanitation Data'!F127)),NA())</f>
        <v>#N/A</v>
      </c>
      <c r="AJ133" s="97" t="e">
        <f ca="true">+IF(AND(ISNUMBER(OFFSET('Sanitation Data'!$F$12,0,10*ROW('Sanitation Data'!F127))),'Data Summary'!CY133="Yes"),OFFSET('Sanitation Data'!$F$12,0,10*ROW('Sanitation Data'!F127)),NA())</f>
        <v>#N/A</v>
      </c>
      <c r="AK133" s="97" t="e">
        <f ca="true">+IF(AND(ISNUMBER(OFFSET('Sanitation Data'!$G$4,0,10*ROW('Sanitation Data'!G127))),'Data Summary'!CZ133="Yes"),100-OFFSET('Sanitation Data'!$G$4,0,10*ROW('Sanitation Data'!G127)),NA())</f>
        <v>#N/A</v>
      </c>
      <c r="AL133" s="97" t="e">
        <f ca="true">+IF(AND(ISNUMBER(OFFSET('Sanitation Data'!$G$6,0,10*ROW('Sanitation Data'!G127))),'Data Summary'!DA133="Yes"),OFFSET('Sanitation Data'!$G$6,0,10*ROW('Sanitation Data'!G127)),NA())</f>
        <v>#N/A</v>
      </c>
      <c r="AM133" s="97" t="e">
        <f ca="true">+IF(AND(ISNUMBER(OFFSET('Sanitation Data'!$G$10,0,10*ROW('Sanitation Data'!G127))),'Data Summary'!DB133="Yes"),OFFSET('Sanitation Data'!$G$10,0,10*ROW('Sanitation Data'!G127)),NA())</f>
        <v>#N/A</v>
      </c>
      <c r="AN133" s="97" t="e">
        <f ca="true">+IF(AND(ISNUMBER(OFFSET('Sanitation Data'!$G$11,0,10*ROW('Sanitation Data'!G127))),'Data Summary'!DC133="Yes"),OFFSET('Sanitation Data'!$G$11,0,10*ROW('Sanitation Data'!G127)),NA())</f>
        <v>#N/A</v>
      </c>
      <c r="AO133" s="97" t="e">
        <f ca="true">+IF(AND(ISNUMBER(OFFSET('Sanitation Data'!$G$12,0,10*ROW('Sanitation Data'!G127))),'Data Summary'!DD133="Yes"),OFFSET('Sanitation Data'!$G$12,0,10*ROW('Sanitation Data'!G127)),NA())</f>
        <v>#N/A</v>
      </c>
      <c r="AP133" s="97" t="e">
        <f ca="true">+IF(AND(ISNUMBER(OFFSET('Sanitation Data'!$H$4,0,10*ROW('Sanitation Data'!H127))),'Data Summary'!DE133="Yes"),100-OFFSET('Sanitation Data'!$H$4,0,10*ROW('Sanitation Data'!H127)),NA())</f>
        <v>#N/A</v>
      </c>
      <c r="AQ133" s="97" t="e">
        <f ca="true">+IF(AND(ISNUMBER(OFFSET('Sanitation Data'!$H$6,0,10*ROW('Sanitation Data'!H127))),'Data Summary'!DF133="Yes"),OFFSET('Sanitation Data'!$H$6,0,10*ROW('Sanitation Data'!H127)),NA())</f>
        <v>#N/A</v>
      </c>
      <c r="AR133" s="97" t="e">
        <f ca="true">+IF(AND(ISNUMBER(OFFSET('Sanitation Data'!$H$10,0,10*ROW('Sanitation Data'!H127))),'Data Summary'!DG133="Yes"),OFFSET('Sanitation Data'!$H$10,0,10*ROW('Sanitation Data'!H127)),NA())</f>
        <v>#N/A</v>
      </c>
      <c r="AS133" s="97" t="e">
        <f ca="true">+IF(AND(ISNUMBER(OFFSET('Sanitation Data'!$H$11,0,10*ROW('Sanitation Data'!H127))),'Data Summary'!DH133="Yes"),OFFSET('Sanitation Data'!$H$11,0,10*ROW('Sanitation Data'!H127)),NA())</f>
        <v>#N/A</v>
      </c>
      <c r="AT133" s="97" t="e">
        <f ca="true">+IF(AND(ISNUMBER(OFFSET('Sanitation Data'!$H$12,0,10*ROW('Sanitation Data'!H127))),'Data Summary'!DI133="Yes"),OFFSET('Sanitation Data'!$H$12,0,10*ROW('Sanitation Data'!H127)),NA())</f>
        <v>#N/A</v>
      </c>
      <c r="AU133" s="97" t="e">
        <f ca="true">+IF(AND(ISNUMBER(OFFSET('Sanitation Data'!$I$4,0,10*ROW('Sanitation Data'!I127))),'Data Summary'!DJ133="Yes"),100-OFFSET('Sanitation Data'!$I$4,0,10*ROW('Sanitation Data'!I127)),NA())</f>
        <v>#N/A</v>
      </c>
      <c r="AV133" s="97" t="e">
        <f ca="true">+IF(AND(ISNUMBER(OFFSET('Sanitation Data'!$I$6,0,10*ROW('Sanitation Data'!I127))),'Data Summary'!DK133="Yes"),OFFSET('Sanitation Data'!$I$6,0,10*ROW('Sanitation Data'!I127)),NA())</f>
        <v>#N/A</v>
      </c>
      <c r="AW133" s="97" t="e">
        <f ca="true">+IF(AND(ISNUMBER(OFFSET('Sanitation Data'!$I$10,0,10*ROW('Sanitation Data'!I127))),'Data Summary'!DL133="Yes"),OFFSET('Sanitation Data'!$I$10,0,10*ROW('Sanitation Data'!I127)),NA())</f>
        <v>#N/A</v>
      </c>
      <c r="AX133" s="97" t="e">
        <f ca="true">+IF(AND(ISNUMBER(OFFSET('Sanitation Data'!$I$11,0,10*ROW('Sanitation Data'!I127))),'Data Summary'!DM133="Yes"),OFFSET('Sanitation Data'!$I$11,0,10*ROW('Sanitation Data'!I127)),NA())</f>
        <v>#N/A</v>
      </c>
      <c r="AY133" s="97" t="e">
        <f ca="true">+IF(AND(ISNUMBER(OFFSET('Sanitation Data'!$I$12,0,10*ROW('Sanitation Data'!I127))),'Data Summary'!DN133="Yes"),OFFSET('Sanitation Data'!$I$12,0,10*ROW('Sanitation Data'!I127)),NA())</f>
        <v>#N/A</v>
      </c>
      <c r="AZ133" s="98" t="e">
        <f ca="true">+IF(AND(ISNUMBER(OFFSET('Hygiene Data'!$D$5,0,10*ROW('Hygiene Data'!D127))),'Data Summary'!DO133="Yes"),OFFSET('Hygiene Data'!$D$5,0,10*ROW('Hygiene Data'!D127)),NA())</f>
        <v>#N/A</v>
      </c>
      <c r="BA133" s="98" t="e">
        <f ca="true">+IF(AND(ISNUMBER(OFFSET('Hygiene Data'!$D$7,0,10*ROW('Hygiene Data'!D127))),'Data Summary'!DP133="Yes"),OFFSET('Hygiene Data'!$D$7,0,10*ROW('Hygiene Data'!D127)),NA())</f>
        <v>#N/A</v>
      </c>
      <c r="BB133" s="98" t="e">
        <f ca="true">+IF(AND(ISNUMBER(OFFSET('Hygiene Data'!$D$9,0,10*ROW('Hygiene Data'!D127))),'Data Summary'!DQ133="Yes"),OFFSET('Hygiene Data'!$D$9,0,10*ROW('Hygiene Data'!D127)),NA())</f>
        <v>#N/A</v>
      </c>
      <c r="BC133" s="98" t="e">
        <f ca="true">+IF(AND(ISNUMBER(OFFSET('Hygiene Data'!$E$5,0,10*ROW('Hygiene Data'!E127))),'Data Summary'!DR133="Yes"),OFFSET('Hygiene Data'!$E$5,0,10*ROW('Hygiene Data'!E127)),NA())</f>
        <v>#N/A</v>
      </c>
      <c r="BD133" s="98" t="e">
        <f ca="true">+IF(AND(ISNUMBER(OFFSET('Hygiene Data'!$E$7,0,10*ROW('Hygiene Data'!E127))),'Data Summary'!DS133="Yes"),OFFSET('Hygiene Data'!$E$7,0,10*ROW('Hygiene Data'!E127)),NA())</f>
        <v>#N/A</v>
      </c>
      <c r="BE133" s="98" t="e">
        <f ca="true">+IF(AND(ISNUMBER(OFFSET('Hygiene Data'!$E$9,0,10*ROW('Hygiene Data'!E127))),'Data Summary'!DT133="Yes"),OFFSET('Hygiene Data'!$E$9,0,10*ROW('Hygiene Data'!E127)),NA())</f>
        <v>#N/A</v>
      </c>
      <c r="BF133" s="98" t="e">
        <f ca="true">+IF(AND(ISNUMBER(OFFSET('Hygiene Data'!$F$5,0,10*ROW('Hygiene Data'!F127))),'Data Summary'!DU133="Yes"),OFFSET('Hygiene Data'!$F$5,0,10*ROW('Hygiene Data'!F127)),NA())</f>
        <v>#N/A</v>
      </c>
      <c r="BG133" s="98" t="e">
        <f ca="true">+IF(AND(ISNUMBER(OFFSET('Hygiene Data'!$F$7,0,10*ROW('Hygiene Data'!F127))),'Data Summary'!DV133="Yes"),OFFSET('Hygiene Data'!$F$7,0,10*ROW('Hygiene Data'!F127)),NA())</f>
        <v>#N/A</v>
      </c>
      <c r="BH133" s="98" t="e">
        <f ca="true">+IF(AND(ISNUMBER(OFFSET('Hygiene Data'!$F$9,0,10*ROW('Hygiene Data'!F127))),'Data Summary'!DW133="Yes"),OFFSET('Hygiene Data'!$F$9,0,10*ROW('Hygiene Data'!F127)),NA())</f>
        <v>#N/A</v>
      </c>
      <c r="BI133" s="98" t="e">
        <f ca="true">+IF(AND(ISNUMBER(OFFSET('Hygiene Data'!$G$5,0,10*ROW('Hygiene Data'!G127))),'Data Summary'!DX133="Yes"),OFFSET('Hygiene Data'!$G$5,0,10*ROW('Hygiene Data'!G127)),NA())</f>
        <v>#N/A</v>
      </c>
      <c r="BJ133" s="98" t="e">
        <f ca="true">+IF(AND(ISNUMBER(OFFSET('Hygiene Data'!$G$7,0,10*ROW('Hygiene Data'!G127))),'Data Summary'!DY133="Yes"),OFFSET('Hygiene Data'!$G$7,0,10*ROW('Hygiene Data'!G127)),NA())</f>
        <v>#N/A</v>
      </c>
      <c r="BK133" s="98" t="e">
        <f ca="true">+IF(AND(ISNUMBER(OFFSET('Hygiene Data'!$G$9,0,10*ROW('Hygiene Data'!G127))),'Data Summary'!DZ133="Yes"),OFFSET('Hygiene Data'!$G$9,0,10*ROW('Hygiene Data'!G127)),NA())</f>
        <v>#N/A</v>
      </c>
      <c r="BL133" s="98" t="e">
        <f ca="true">+IF(AND(ISNUMBER(OFFSET('Hygiene Data'!$H$5,0,10*ROW('Hygiene Data'!H127))),'Data Summary'!EA133="Yes"),OFFSET('Hygiene Data'!$H$5,0,10*ROW('Hygiene Data'!H127)),NA())</f>
        <v>#N/A</v>
      </c>
      <c r="BM133" s="98" t="e">
        <f ca="true">+IF(AND(ISNUMBER(OFFSET('Hygiene Data'!$H$7,0,10*ROW('Hygiene Data'!H127))),'Data Summary'!EB133="Yes"),OFFSET('Hygiene Data'!$H$7,0,10*ROW('Hygiene Data'!H127)),NA())</f>
        <v>#N/A</v>
      </c>
      <c r="BN133" s="98" t="e">
        <f ca="true">+IF(AND(ISNUMBER(OFFSET('Hygiene Data'!$H$9,0,10*ROW('Hygiene Data'!H127))),'Data Summary'!EC133="Yes"),OFFSET('Hygiene Data'!$H$9,0,10*ROW('Hygiene Data'!H127)),NA())</f>
        <v>#N/A</v>
      </c>
      <c r="BO133" s="98" t="e">
        <f ca="true">+IF(AND(ISNUMBER(OFFSET('Hygiene Data'!$I$5,0,10*ROW('Hygiene Data'!I127))),'Data Summary'!ED133="Yes"),OFFSET('Hygiene Data'!$I$5,0,10*ROW('Hygiene Data'!I127)),NA())</f>
        <v>#N/A</v>
      </c>
      <c r="BP133" s="98" t="e">
        <f ca="true">+IF(AND(ISNUMBER(OFFSET('Hygiene Data'!$I$7,0,10*ROW('Hygiene Data'!I127))),'Data Summary'!EE133="Yes"),OFFSET('Hygiene Data'!$I$7,0,10*ROW('Hygiene Data'!I127)),NA())</f>
        <v>#N/A</v>
      </c>
      <c r="BQ133" s="98" t="e">
        <f ca="true">+IF(AND(ISNUMBER(OFFSET('Hygiene Data'!$I$9,0,10*ROW('Hygiene Data'!I127))),'Data Summary'!EF133="Yes"),OFFSET('Hygiene Data'!$I$9,0,10*ROW('Hygiene Data'!I127)),NA())</f>
        <v>#N/A</v>
      </c>
    </row>
    <row xmlns:x14ac="http://schemas.microsoft.com/office/spreadsheetml/2009/9/ac" r="134" x14ac:dyDescent="0.2">
      <c r="A134" s="339" t="e">
        <f ca="true">+RIGHT('Data Summary'!A134,LEN('Data Summary'!A134)-9)</f>
        <v>#VALUE!</v>
      </c>
      <c r="B134" s="36" t="str">
        <f ca="true">+IF(ISTEXT('Data Summary'!B134),'Data Summary'!B134,"")</f>
        <v/>
      </c>
      <c r="C134" s="338" t="e">
        <f ca="true">+VALUE('Data Summary'!C134)</f>
        <v>#VALUE!</v>
      </c>
      <c r="D134" s="96" t="e">
        <f ca="true">+IF(AND(ISNUMBER(OFFSET('Water Data'!$D$4,0,10*ROW('Water Data'!D128))),'Data Summary'!BS134="Yes"),100-OFFSET('Water Data'!$D$4,0,10*ROW('Water Data'!D128)),NA())</f>
        <v>#N/A</v>
      </c>
      <c r="E134" s="96" t="e">
        <f ca="true">+IF(AND(ISNUMBER(OFFSET('Water Data'!$D$6,0,10*ROW('Water Data'!D128))),'Data Summary'!BT134="Yes"),OFFSET('Water Data'!$D$6,0,10*ROW('Water Data'!D128)),NA())</f>
        <v>#N/A</v>
      </c>
      <c r="F134" s="96" t="e">
        <f ca="true">+IF(AND(ISNUMBER(OFFSET('Water Data'!$D$9,0,10*ROW('Water Data'!D128))),'Data Summary'!BU134="Yes"),OFFSET('Water Data'!$D$9,0,10*ROW('Water Data'!D128)),NA())</f>
        <v>#N/A</v>
      </c>
      <c r="G134" s="96" t="e">
        <f ca="true">+IF(AND(ISNUMBER(OFFSET('Water Data'!$E$4,0,10*ROW('Water Data'!E128))),'Data Summary'!BV134="Yes"),100-OFFSET('Water Data'!$E$4,0,10*ROW('Water Data'!E128)),NA())</f>
        <v>#N/A</v>
      </c>
      <c r="H134" s="96" t="e">
        <f ca="true">+IF(AND(ISNUMBER(OFFSET('Water Data'!$E$6,0,10*ROW('Water Data'!E128))),'Data Summary'!BW134="Yes"),OFFSET('Water Data'!$E$6,0,10*ROW('Water Data'!E128)),NA())</f>
        <v>#N/A</v>
      </c>
      <c r="I134" s="96" t="e">
        <f ca="true">+IF(AND(ISNUMBER(OFFSET('Water Data'!$E$9,0,10*ROW('Water Data'!E128))),'Data Summary'!BX134="Yes"),OFFSET('Water Data'!$E$9,0,10*ROW('Water Data'!E128)),NA())</f>
        <v>#N/A</v>
      </c>
      <c r="J134" s="96" t="e">
        <f ca="true">+IF(AND(ISNUMBER(OFFSET('Water Data'!$F$4,0,10*ROW('Water Data'!F128))),'Data Summary'!BY134="Yes"),100-OFFSET('Water Data'!$F$4,0,10*ROW('Water Data'!F128)),NA())</f>
        <v>#N/A</v>
      </c>
      <c r="K134" s="96" t="e">
        <f ca="true">+IF(AND(ISNUMBER(OFFSET('Water Data'!$F$6,0,10*ROW('Water Data'!F128))),'Data Summary'!BZ134="Yes"),OFFSET('Water Data'!$F$6,0,10*ROW('Water Data'!F128)),NA())</f>
        <v>#N/A</v>
      </c>
      <c r="L134" s="96" t="e">
        <f ca="true">+IF(AND(ISNUMBER(OFFSET('Water Data'!$F$9,0,10*ROW('Water Data'!F128))),'Data Summary'!CA134="Yes"),OFFSET('Water Data'!$F$9,0,10*ROW('Water Data'!F128)),NA())</f>
        <v>#N/A</v>
      </c>
      <c r="M134" s="96" t="e">
        <f ca="true">+IF(AND(ISNUMBER(OFFSET('Water Data'!$G$4,0,10*ROW('Water Data'!G128))),'Data Summary'!CB134="Yes"),100-OFFSET('Water Data'!$G$4,0,10*ROW('Water Data'!G128)),NA())</f>
        <v>#N/A</v>
      </c>
      <c r="N134" s="96" t="e">
        <f ca="true">+IF(AND(ISNUMBER(OFFSET('Water Data'!$G$6,0,10*ROW('Water Data'!G128))),'Data Summary'!CC134="Yes"),OFFSET('Water Data'!$G$6,0,10*ROW('Water Data'!G128)),NA())</f>
        <v>#N/A</v>
      </c>
      <c r="O134" s="96" t="e">
        <f ca="true">+IF(AND(ISNUMBER(OFFSET('Water Data'!$G$9,0,10*ROW('Water Data'!G128))),'Data Summary'!CD134="Yes"),OFFSET('Water Data'!$G$9,0,10*ROW('Water Data'!G128)),NA())</f>
        <v>#N/A</v>
      </c>
      <c r="P134" s="96" t="e">
        <f ca="true">+IF(AND(ISNUMBER(OFFSET('Water Data'!$H$4,0,10*ROW('Water Data'!H128))),'Data Summary'!CE134="Yes"),100-OFFSET('Water Data'!$H$4,0,10*ROW('Water Data'!H128)),NA())</f>
        <v>#N/A</v>
      </c>
      <c r="Q134" s="96" t="e">
        <f ca="true">+IF(AND(ISNUMBER(OFFSET('Water Data'!$H$6,0,10*ROW('Water Data'!H128))),'Data Summary'!CF134="Yes"),OFFSET('Water Data'!$H$6,0,10*ROW('Water Data'!H128)),NA())</f>
        <v>#N/A</v>
      </c>
      <c r="R134" s="96" t="e">
        <f ca="true">+IF(AND(ISNUMBER(OFFSET('Water Data'!$H$9,0,10*ROW('Water Data'!H128))),'Data Summary'!CG134="Yes"),OFFSET('Water Data'!$H$9,0,10*ROW('Water Data'!H128)),NA())</f>
        <v>#N/A</v>
      </c>
      <c r="S134" s="96" t="e">
        <f ca="true">+IF(AND(ISNUMBER(OFFSET('Water Data'!$I$4,0,10*ROW('Water Data'!I128))),'Data Summary'!CH134="Yes"),100-OFFSET('Water Data'!$I$4,0,10*ROW('Water Data'!I128)),NA())</f>
        <v>#N/A</v>
      </c>
      <c r="T134" s="96" t="e">
        <f ca="true">+IF(AND(ISNUMBER(OFFSET('Water Data'!$I$6,0,10*ROW('Water Data'!I128))),'Data Summary'!CI134="Yes"),OFFSET('Water Data'!$I$6,0,10*ROW('Water Data'!I128)),NA())</f>
        <v>#N/A</v>
      </c>
      <c r="U134" s="96" t="e">
        <f ca="true">+IF(AND(ISNUMBER(OFFSET('Water Data'!$I$9,0,10*ROW('Water Data'!I128))),'Data Summary'!CJ134="Yes"),OFFSET('Water Data'!$I$9,0,10*ROW('Water Data'!I128)),NA())</f>
        <v>#N/A</v>
      </c>
      <c r="V134" s="97" t="e">
        <f ca="true">+IF(AND(ISNUMBER(OFFSET('Sanitation Data'!$D$4,0,10*ROW('Sanitation Data'!D128))),'Data Summary'!CK134="Yes"),100-OFFSET('Sanitation Data'!$D$4,0,10*ROW('Sanitation Data'!D128)),NA())</f>
        <v>#N/A</v>
      </c>
      <c r="W134" s="97" t="e">
        <f ca="true">+IF(AND(ISNUMBER(OFFSET('Sanitation Data'!$D$6,0,10*ROW('Sanitation Data'!D128))),'Data Summary'!CL134="Yes"),OFFSET('Sanitation Data'!$D$6,0,10*ROW('Sanitation Data'!D128)),NA())</f>
        <v>#N/A</v>
      </c>
      <c r="X134" s="97" t="e">
        <f ca="true">+IF(AND(ISNUMBER(OFFSET('Sanitation Data'!$D$10,0,10*ROW('Sanitation Data'!D128))),'Data Summary'!CM134="Yes"),OFFSET('Sanitation Data'!$D$10,0,10*ROW('Sanitation Data'!D128)),NA())</f>
        <v>#N/A</v>
      </c>
      <c r="Y134" s="97" t="e">
        <f ca="true">+IF(AND(ISNUMBER(OFFSET('Sanitation Data'!$D$11,0,10*ROW('Sanitation Data'!D128))),'Data Summary'!CN134="Yes"),OFFSET('Sanitation Data'!$D$11,0,10*ROW('Sanitation Data'!D128)),NA())</f>
        <v>#N/A</v>
      </c>
      <c r="Z134" s="97" t="e">
        <f ca="true">+IF(AND(ISNUMBER(OFFSET('Sanitation Data'!$D$12,0,10*ROW('Sanitation Data'!D128))),'Data Summary'!CO134="Yes"),OFFSET('Sanitation Data'!$D$12,0,10*ROW('Sanitation Data'!D128)),NA())</f>
        <v>#N/A</v>
      </c>
      <c r="AA134" s="97" t="e">
        <f ca="true">+IF(AND(ISNUMBER(OFFSET('Sanitation Data'!$E$4,0,10*ROW('Sanitation Data'!E128))),'Data Summary'!CP134="Yes"),100-OFFSET('Sanitation Data'!$E$4,0,10*ROW('Sanitation Data'!E128)),NA())</f>
        <v>#N/A</v>
      </c>
      <c r="AB134" s="97" t="e">
        <f ca="true">+IF(AND(ISNUMBER(OFFSET('Sanitation Data'!$E$6,0,10*ROW('Sanitation Data'!E128))),'Data Summary'!CQ134="Yes"),OFFSET('Sanitation Data'!$E$6,0,10*ROW('Sanitation Data'!E128)),NA())</f>
        <v>#N/A</v>
      </c>
      <c r="AC134" s="97" t="e">
        <f ca="true">+IF(AND(ISNUMBER(OFFSET('Sanitation Data'!$E$10,0,10*ROW('Sanitation Data'!E128))),'Data Summary'!CR134="Yes"),OFFSET('Sanitation Data'!$E$10,0,10*ROW('Sanitation Data'!E128)),NA())</f>
        <v>#N/A</v>
      </c>
      <c r="AD134" s="97" t="e">
        <f ca="true">+IF(AND(ISNUMBER(OFFSET('Sanitation Data'!$E$11,0,10*ROW('Sanitation Data'!E128))),'Data Summary'!CS134="Yes"),OFFSET('Sanitation Data'!$E$11,0,10*ROW('Sanitation Data'!E128)),NA())</f>
        <v>#N/A</v>
      </c>
      <c r="AE134" s="97" t="e">
        <f ca="true">+IF(AND(ISNUMBER(OFFSET('Sanitation Data'!$E$12,0,10*ROW('Sanitation Data'!E128))),'Data Summary'!CT134="Yes"),OFFSET('Sanitation Data'!$E$12,0,10*ROW('Sanitation Data'!E128)),NA())</f>
        <v>#N/A</v>
      </c>
      <c r="AF134" s="97" t="e">
        <f ca="true">+IF(AND(ISNUMBER(OFFSET('Sanitation Data'!$F$4,0,10*ROW('Sanitation Data'!F128))),'Data Summary'!CU134="Yes"),100-OFFSET('Sanitation Data'!$F$4,0,10*ROW('Sanitation Data'!F128)),NA())</f>
        <v>#N/A</v>
      </c>
      <c r="AG134" s="97" t="e">
        <f ca="true">+IF(AND(ISNUMBER(OFFSET('Sanitation Data'!$F$6,0,10*ROW('Sanitation Data'!F128))),'Data Summary'!CV134="Yes"),OFFSET('Sanitation Data'!$F$6,0,10*ROW('Sanitation Data'!F128)),NA())</f>
        <v>#N/A</v>
      </c>
      <c r="AH134" s="97" t="e">
        <f ca="true">+IF(AND(ISNUMBER(OFFSET('Sanitation Data'!$F$10,0,10*ROW('Sanitation Data'!F128))),'Data Summary'!CW134="Yes"),OFFSET('Sanitation Data'!$F$10,0,10*ROW('Sanitation Data'!F128)),NA())</f>
        <v>#N/A</v>
      </c>
      <c r="AI134" s="97" t="e">
        <f ca="true">+IF(AND(ISNUMBER(OFFSET('Sanitation Data'!$F$11,0,10*ROW('Sanitation Data'!F128))),'Data Summary'!CX134="Yes"),OFFSET('Sanitation Data'!$F$11,0,10*ROW('Sanitation Data'!F128)),NA())</f>
        <v>#N/A</v>
      </c>
      <c r="AJ134" s="97" t="e">
        <f ca="true">+IF(AND(ISNUMBER(OFFSET('Sanitation Data'!$F$12,0,10*ROW('Sanitation Data'!F128))),'Data Summary'!CY134="Yes"),OFFSET('Sanitation Data'!$F$12,0,10*ROW('Sanitation Data'!F128)),NA())</f>
        <v>#N/A</v>
      </c>
      <c r="AK134" s="97" t="e">
        <f ca="true">+IF(AND(ISNUMBER(OFFSET('Sanitation Data'!$G$4,0,10*ROW('Sanitation Data'!G128))),'Data Summary'!CZ134="Yes"),100-OFFSET('Sanitation Data'!$G$4,0,10*ROW('Sanitation Data'!G128)),NA())</f>
        <v>#N/A</v>
      </c>
      <c r="AL134" s="97" t="e">
        <f ca="true">+IF(AND(ISNUMBER(OFFSET('Sanitation Data'!$G$6,0,10*ROW('Sanitation Data'!G128))),'Data Summary'!DA134="Yes"),OFFSET('Sanitation Data'!$G$6,0,10*ROW('Sanitation Data'!G128)),NA())</f>
        <v>#N/A</v>
      </c>
      <c r="AM134" s="97" t="e">
        <f ca="true">+IF(AND(ISNUMBER(OFFSET('Sanitation Data'!$G$10,0,10*ROW('Sanitation Data'!G128))),'Data Summary'!DB134="Yes"),OFFSET('Sanitation Data'!$G$10,0,10*ROW('Sanitation Data'!G128)),NA())</f>
        <v>#N/A</v>
      </c>
      <c r="AN134" s="97" t="e">
        <f ca="true">+IF(AND(ISNUMBER(OFFSET('Sanitation Data'!$G$11,0,10*ROW('Sanitation Data'!G128))),'Data Summary'!DC134="Yes"),OFFSET('Sanitation Data'!$G$11,0,10*ROW('Sanitation Data'!G128)),NA())</f>
        <v>#N/A</v>
      </c>
      <c r="AO134" s="97" t="e">
        <f ca="true">+IF(AND(ISNUMBER(OFFSET('Sanitation Data'!$G$12,0,10*ROW('Sanitation Data'!G128))),'Data Summary'!DD134="Yes"),OFFSET('Sanitation Data'!$G$12,0,10*ROW('Sanitation Data'!G128)),NA())</f>
        <v>#N/A</v>
      </c>
      <c r="AP134" s="97" t="e">
        <f ca="true">+IF(AND(ISNUMBER(OFFSET('Sanitation Data'!$H$4,0,10*ROW('Sanitation Data'!H128))),'Data Summary'!DE134="Yes"),100-OFFSET('Sanitation Data'!$H$4,0,10*ROW('Sanitation Data'!H128)),NA())</f>
        <v>#N/A</v>
      </c>
      <c r="AQ134" s="97" t="e">
        <f ca="true">+IF(AND(ISNUMBER(OFFSET('Sanitation Data'!$H$6,0,10*ROW('Sanitation Data'!H128))),'Data Summary'!DF134="Yes"),OFFSET('Sanitation Data'!$H$6,0,10*ROW('Sanitation Data'!H128)),NA())</f>
        <v>#N/A</v>
      </c>
      <c r="AR134" s="97" t="e">
        <f ca="true">+IF(AND(ISNUMBER(OFFSET('Sanitation Data'!$H$10,0,10*ROW('Sanitation Data'!H128))),'Data Summary'!DG134="Yes"),OFFSET('Sanitation Data'!$H$10,0,10*ROW('Sanitation Data'!H128)),NA())</f>
        <v>#N/A</v>
      </c>
      <c r="AS134" s="97" t="e">
        <f ca="true">+IF(AND(ISNUMBER(OFFSET('Sanitation Data'!$H$11,0,10*ROW('Sanitation Data'!H128))),'Data Summary'!DH134="Yes"),OFFSET('Sanitation Data'!$H$11,0,10*ROW('Sanitation Data'!H128)),NA())</f>
        <v>#N/A</v>
      </c>
      <c r="AT134" s="97" t="e">
        <f ca="true">+IF(AND(ISNUMBER(OFFSET('Sanitation Data'!$H$12,0,10*ROW('Sanitation Data'!H128))),'Data Summary'!DI134="Yes"),OFFSET('Sanitation Data'!$H$12,0,10*ROW('Sanitation Data'!H128)),NA())</f>
        <v>#N/A</v>
      </c>
      <c r="AU134" s="97" t="e">
        <f ca="true">+IF(AND(ISNUMBER(OFFSET('Sanitation Data'!$I$4,0,10*ROW('Sanitation Data'!I128))),'Data Summary'!DJ134="Yes"),100-OFFSET('Sanitation Data'!$I$4,0,10*ROW('Sanitation Data'!I128)),NA())</f>
        <v>#N/A</v>
      </c>
      <c r="AV134" s="97" t="e">
        <f ca="true">+IF(AND(ISNUMBER(OFFSET('Sanitation Data'!$I$6,0,10*ROW('Sanitation Data'!I128))),'Data Summary'!DK134="Yes"),OFFSET('Sanitation Data'!$I$6,0,10*ROW('Sanitation Data'!I128)),NA())</f>
        <v>#N/A</v>
      </c>
      <c r="AW134" s="97" t="e">
        <f ca="true">+IF(AND(ISNUMBER(OFFSET('Sanitation Data'!$I$10,0,10*ROW('Sanitation Data'!I128))),'Data Summary'!DL134="Yes"),OFFSET('Sanitation Data'!$I$10,0,10*ROW('Sanitation Data'!I128)),NA())</f>
        <v>#N/A</v>
      </c>
      <c r="AX134" s="97" t="e">
        <f ca="true">+IF(AND(ISNUMBER(OFFSET('Sanitation Data'!$I$11,0,10*ROW('Sanitation Data'!I128))),'Data Summary'!DM134="Yes"),OFFSET('Sanitation Data'!$I$11,0,10*ROW('Sanitation Data'!I128)),NA())</f>
        <v>#N/A</v>
      </c>
      <c r="AY134" s="97" t="e">
        <f ca="true">+IF(AND(ISNUMBER(OFFSET('Sanitation Data'!$I$12,0,10*ROW('Sanitation Data'!I128))),'Data Summary'!DN134="Yes"),OFFSET('Sanitation Data'!$I$12,0,10*ROW('Sanitation Data'!I128)),NA())</f>
        <v>#N/A</v>
      </c>
      <c r="AZ134" s="98" t="e">
        <f ca="true">+IF(AND(ISNUMBER(OFFSET('Hygiene Data'!$D$5,0,10*ROW('Hygiene Data'!D128))),'Data Summary'!DO134="Yes"),OFFSET('Hygiene Data'!$D$5,0,10*ROW('Hygiene Data'!D128)),NA())</f>
        <v>#N/A</v>
      </c>
      <c r="BA134" s="98" t="e">
        <f ca="true">+IF(AND(ISNUMBER(OFFSET('Hygiene Data'!$D$7,0,10*ROW('Hygiene Data'!D128))),'Data Summary'!DP134="Yes"),OFFSET('Hygiene Data'!$D$7,0,10*ROW('Hygiene Data'!D128)),NA())</f>
        <v>#N/A</v>
      </c>
      <c r="BB134" s="98" t="e">
        <f ca="true">+IF(AND(ISNUMBER(OFFSET('Hygiene Data'!$D$9,0,10*ROW('Hygiene Data'!D128))),'Data Summary'!DQ134="Yes"),OFFSET('Hygiene Data'!$D$9,0,10*ROW('Hygiene Data'!D128)),NA())</f>
        <v>#N/A</v>
      </c>
      <c r="BC134" s="98" t="e">
        <f ca="true">+IF(AND(ISNUMBER(OFFSET('Hygiene Data'!$E$5,0,10*ROW('Hygiene Data'!E128))),'Data Summary'!DR134="Yes"),OFFSET('Hygiene Data'!$E$5,0,10*ROW('Hygiene Data'!E128)),NA())</f>
        <v>#N/A</v>
      </c>
      <c r="BD134" s="98" t="e">
        <f ca="true">+IF(AND(ISNUMBER(OFFSET('Hygiene Data'!$E$7,0,10*ROW('Hygiene Data'!E128))),'Data Summary'!DS134="Yes"),OFFSET('Hygiene Data'!$E$7,0,10*ROW('Hygiene Data'!E128)),NA())</f>
        <v>#N/A</v>
      </c>
      <c r="BE134" s="98" t="e">
        <f ca="true">+IF(AND(ISNUMBER(OFFSET('Hygiene Data'!$E$9,0,10*ROW('Hygiene Data'!E128))),'Data Summary'!DT134="Yes"),OFFSET('Hygiene Data'!$E$9,0,10*ROW('Hygiene Data'!E128)),NA())</f>
        <v>#N/A</v>
      </c>
      <c r="BF134" s="98" t="e">
        <f ca="true">+IF(AND(ISNUMBER(OFFSET('Hygiene Data'!$F$5,0,10*ROW('Hygiene Data'!F128))),'Data Summary'!DU134="Yes"),OFFSET('Hygiene Data'!$F$5,0,10*ROW('Hygiene Data'!F128)),NA())</f>
        <v>#N/A</v>
      </c>
      <c r="BG134" s="98" t="e">
        <f ca="true">+IF(AND(ISNUMBER(OFFSET('Hygiene Data'!$F$7,0,10*ROW('Hygiene Data'!F128))),'Data Summary'!DV134="Yes"),OFFSET('Hygiene Data'!$F$7,0,10*ROW('Hygiene Data'!F128)),NA())</f>
        <v>#N/A</v>
      </c>
      <c r="BH134" s="98" t="e">
        <f ca="true">+IF(AND(ISNUMBER(OFFSET('Hygiene Data'!$F$9,0,10*ROW('Hygiene Data'!F128))),'Data Summary'!DW134="Yes"),OFFSET('Hygiene Data'!$F$9,0,10*ROW('Hygiene Data'!F128)),NA())</f>
        <v>#N/A</v>
      </c>
      <c r="BI134" s="98" t="e">
        <f ca="true">+IF(AND(ISNUMBER(OFFSET('Hygiene Data'!$G$5,0,10*ROW('Hygiene Data'!G128))),'Data Summary'!DX134="Yes"),OFFSET('Hygiene Data'!$G$5,0,10*ROW('Hygiene Data'!G128)),NA())</f>
        <v>#N/A</v>
      </c>
      <c r="BJ134" s="98" t="e">
        <f ca="true">+IF(AND(ISNUMBER(OFFSET('Hygiene Data'!$G$7,0,10*ROW('Hygiene Data'!G128))),'Data Summary'!DY134="Yes"),OFFSET('Hygiene Data'!$G$7,0,10*ROW('Hygiene Data'!G128)),NA())</f>
        <v>#N/A</v>
      </c>
      <c r="BK134" s="98" t="e">
        <f ca="true">+IF(AND(ISNUMBER(OFFSET('Hygiene Data'!$G$9,0,10*ROW('Hygiene Data'!G128))),'Data Summary'!DZ134="Yes"),OFFSET('Hygiene Data'!$G$9,0,10*ROW('Hygiene Data'!G128)),NA())</f>
        <v>#N/A</v>
      </c>
      <c r="BL134" s="98" t="e">
        <f ca="true">+IF(AND(ISNUMBER(OFFSET('Hygiene Data'!$H$5,0,10*ROW('Hygiene Data'!H128))),'Data Summary'!EA134="Yes"),OFFSET('Hygiene Data'!$H$5,0,10*ROW('Hygiene Data'!H128)),NA())</f>
        <v>#N/A</v>
      </c>
      <c r="BM134" s="98" t="e">
        <f ca="true">+IF(AND(ISNUMBER(OFFSET('Hygiene Data'!$H$7,0,10*ROW('Hygiene Data'!H128))),'Data Summary'!EB134="Yes"),OFFSET('Hygiene Data'!$H$7,0,10*ROW('Hygiene Data'!H128)),NA())</f>
        <v>#N/A</v>
      </c>
      <c r="BN134" s="98" t="e">
        <f ca="true">+IF(AND(ISNUMBER(OFFSET('Hygiene Data'!$H$9,0,10*ROW('Hygiene Data'!H128))),'Data Summary'!EC134="Yes"),OFFSET('Hygiene Data'!$H$9,0,10*ROW('Hygiene Data'!H128)),NA())</f>
        <v>#N/A</v>
      </c>
      <c r="BO134" s="98" t="e">
        <f ca="true">+IF(AND(ISNUMBER(OFFSET('Hygiene Data'!$I$5,0,10*ROW('Hygiene Data'!I128))),'Data Summary'!ED134="Yes"),OFFSET('Hygiene Data'!$I$5,0,10*ROW('Hygiene Data'!I128)),NA())</f>
        <v>#N/A</v>
      </c>
      <c r="BP134" s="98" t="e">
        <f ca="true">+IF(AND(ISNUMBER(OFFSET('Hygiene Data'!$I$7,0,10*ROW('Hygiene Data'!I128))),'Data Summary'!EE134="Yes"),OFFSET('Hygiene Data'!$I$7,0,10*ROW('Hygiene Data'!I128)),NA())</f>
        <v>#N/A</v>
      </c>
      <c r="BQ134" s="98" t="e">
        <f ca="true">+IF(AND(ISNUMBER(OFFSET('Hygiene Data'!$I$9,0,10*ROW('Hygiene Data'!I128))),'Data Summary'!EF134="Yes"),OFFSET('Hygiene Data'!$I$9,0,10*ROW('Hygiene Data'!I128)),NA())</f>
        <v>#N/A</v>
      </c>
    </row>
    <row xmlns:x14ac="http://schemas.microsoft.com/office/spreadsheetml/2009/9/ac" r="135" x14ac:dyDescent="0.2">
      <c r="A135" s="339" t="e">
        <f ca="true">+RIGHT('Data Summary'!A135,LEN('Data Summary'!A135)-9)</f>
        <v>#VALUE!</v>
      </c>
      <c r="B135" s="36" t="str">
        <f ca="true">+IF(ISTEXT('Data Summary'!B135),'Data Summary'!B135,"")</f>
        <v/>
      </c>
      <c r="C135" s="338" t="e">
        <f ca="true">+VALUE('Data Summary'!C135)</f>
        <v>#VALUE!</v>
      </c>
      <c r="D135" s="96" t="e">
        <f ca="true">+IF(AND(ISNUMBER(OFFSET('Water Data'!$D$4,0,10*ROW('Water Data'!D129))),'Data Summary'!BS135="Yes"),100-OFFSET('Water Data'!$D$4,0,10*ROW('Water Data'!D129)),NA())</f>
        <v>#N/A</v>
      </c>
      <c r="E135" s="96" t="e">
        <f ca="true">+IF(AND(ISNUMBER(OFFSET('Water Data'!$D$6,0,10*ROW('Water Data'!D129))),'Data Summary'!BT135="Yes"),OFFSET('Water Data'!$D$6,0,10*ROW('Water Data'!D129)),NA())</f>
        <v>#N/A</v>
      </c>
      <c r="F135" s="96" t="e">
        <f ca="true">+IF(AND(ISNUMBER(OFFSET('Water Data'!$D$9,0,10*ROW('Water Data'!D129))),'Data Summary'!BU135="Yes"),OFFSET('Water Data'!$D$9,0,10*ROW('Water Data'!D129)),NA())</f>
        <v>#N/A</v>
      </c>
      <c r="G135" s="96" t="e">
        <f ca="true">+IF(AND(ISNUMBER(OFFSET('Water Data'!$E$4,0,10*ROW('Water Data'!E129))),'Data Summary'!BV135="Yes"),100-OFFSET('Water Data'!$E$4,0,10*ROW('Water Data'!E129)),NA())</f>
        <v>#N/A</v>
      </c>
      <c r="H135" s="96" t="e">
        <f ca="true">+IF(AND(ISNUMBER(OFFSET('Water Data'!$E$6,0,10*ROW('Water Data'!E129))),'Data Summary'!BW135="Yes"),OFFSET('Water Data'!$E$6,0,10*ROW('Water Data'!E129)),NA())</f>
        <v>#N/A</v>
      </c>
      <c r="I135" s="96" t="e">
        <f ca="true">+IF(AND(ISNUMBER(OFFSET('Water Data'!$E$9,0,10*ROW('Water Data'!E129))),'Data Summary'!BX135="Yes"),OFFSET('Water Data'!$E$9,0,10*ROW('Water Data'!E129)),NA())</f>
        <v>#N/A</v>
      </c>
      <c r="J135" s="96" t="e">
        <f ca="true">+IF(AND(ISNUMBER(OFFSET('Water Data'!$F$4,0,10*ROW('Water Data'!F129))),'Data Summary'!BY135="Yes"),100-OFFSET('Water Data'!$F$4,0,10*ROW('Water Data'!F129)),NA())</f>
        <v>#N/A</v>
      </c>
      <c r="K135" s="96" t="e">
        <f ca="true">+IF(AND(ISNUMBER(OFFSET('Water Data'!$F$6,0,10*ROW('Water Data'!F129))),'Data Summary'!BZ135="Yes"),OFFSET('Water Data'!$F$6,0,10*ROW('Water Data'!F129)),NA())</f>
        <v>#N/A</v>
      </c>
      <c r="L135" s="96" t="e">
        <f ca="true">+IF(AND(ISNUMBER(OFFSET('Water Data'!$F$9,0,10*ROW('Water Data'!F129))),'Data Summary'!CA135="Yes"),OFFSET('Water Data'!$F$9,0,10*ROW('Water Data'!F129)),NA())</f>
        <v>#N/A</v>
      </c>
      <c r="M135" s="96" t="e">
        <f ca="true">+IF(AND(ISNUMBER(OFFSET('Water Data'!$G$4,0,10*ROW('Water Data'!G129))),'Data Summary'!CB135="Yes"),100-OFFSET('Water Data'!$G$4,0,10*ROW('Water Data'!G129)),NA())</f>
        <v>#N/A</v>
      </c>
      <c r="N135" s="96" t="e">
        <f ca="true">+IF(AND(ISNUMBER(OFFSET('Water Data'!$G$6,0,10*ROW('Water Data'!G129))),'Data Summary'!CC135="Yes"),OFFSET('Water Data'!$G$6,0,10*ROW('Water Data'!G129)),NA())</f>
        <v>#N/A</v>
      </c>
      <c r="O135" s="96" t="e">
        <f ca="true">+IF(AND(ISNUMBER(OFFSET('Water Data'!$G$9,0,10*ROW('Water Data'!G129))),'Data Summary'!CD135="Yes"),OFFSET('Water Data'!$G$9,0,10*ROW('Water Data'!G129)),NA())</f>
        <v>#N/A</v>
      </c>
      <c r="P135" s="96" t="e">
        <f ca="true">+IF(AND(ISNUMBER(OFFSET('Water Data'!$H$4,0,10*ROW('Water Data'!H129))),'Data Summary'!CE135="Yes"),100-OFFSET('Water Data'!$H$4,0,10*ROW('Water Data'!H129)),NA())</f>
        <v>#N/A</v>
      </c>
      <c r="Q135" s="96" t="e">
        <f ca="true">+IF(AND(ISNUMBER(OFFSET('Water Data'!$H$6,0,10*ROW('Water Data'!H129))),'Data Summary'!CF135="Yes"),OFFSET('Water Data'!$H$6,0,10*ROW('Water Data'!H129)),NA())</f>
        <v>#N/A</v>
      </c>
      <c r="R135" s="96" t="e">
        <f ca="true">+IF(AND(ISNUMBER(OFFSET('Water Data'!$H$9,0,10*ROW('Water Data'!H129))),'Data Summary'!CG135="Yes"),OFFSET('Water Data'!$H$9,0,10*ROW('Water Data'!H129)),NA())</f>
        <v>#N/A</v>
      </c>
      <c r="S135" s="96" t="e">
        <f ca="true">+IF(AND(ISNUMBER(OFFSET('Water Data'!$I$4,0,10*ROW('Water Data'!I129))),'Data Summary'!CH135="Yes"),100-OFFSET('Water Data'!$I$4,0,10*ROW('Water Data'!I129)),NA())</f>
        <v>#N/A</v>
      </c>
      <c r="T135" s="96" t="e">
        <f ca="true">+IF(AND(ISNUMBER(OFFSET('Water Data'!$I$6,0,10*ROW('Water Data'!I129))),'Data Summary'!CI135="Yes"),OFFSET('Water Data'!$I$6,0,10*ROW('Water Data'!I129)),NA())</f>
        <v>#N/A</v>
      </c>
      <c r="U135" s="96" t="e">
        <f ca="true">+IF(AND(ISNUMBER(OFFSET('Water Data'!$I$9,0,10*ROW('Water Data'!I129))),'Data Summary'!CJ135="Yes"),OFFSET('Water Data'!$I$9,0,10*ROW('Water Data'!I129)),NA())</f>
        <v>#N/A</v>
      </c>
      <c r="V135" s="97" t="e">
        <f ca="true">+IF(AND(ISNUMBER(OFFSET('Sanitation Data'!$D$4,0,10*ROW('Sanitation Data'!D129))),'Data Summary'!CK135="Yes"),100-OFFSET('Sanitation Data'!$D$4,0,10*ROW('Sanitation Data'!D129)),NA())</f>
        <v>#N/A</v>
      </c>
      <c r="W135" s="97" t="e">
        <f ca="true">+IF(AND(ISNUMBER(OFFSET('Sanitation Data'!$D$6,0,10*ROW('Sanitation Data'!D129))),'Data Summary'!CL135="Yes"),OFFSET('Sanitation Data'!$D$6,0,10*ROW('Sanitation Data'!D129)),NA())</f>
        <v>#N/A</v>
      </c>
      <c r="X135" s="97" t="e">
        <f ca="true">+IF(AND(ISNUMBER(OFFSET('Sanitation Data'!$D$10,0,10*ROW('Sanitation Data'!D129))),'Data Summary'!CM135="Yes"),OFFSET('Sanitation Data'!$D$10,0,10*ROW('Sanitation Data'!D129)),NA())</f>
        <v>#N/A</v>
      </c>
      <c r="Y135" s="97" t="e">
        <f ca="true">+IF(AND(ISNUMBER(OFFSET('Sanitation Data'!$D$11,0,10*ROW('Sanitation Data'!D129))),'Data Summary'!CN135="Yes"),OFFSET('Sanitation Data'!$D$11,0,10*ROW('Sanitation Data'!D129)),NA())</f>
        <v>#N/A</v>
      </c>
      <c r="Z135" s="97" t="e">
        <f ca="true">+IF(AND(ISNUMBER(OFFSET('Sanitation Data'!$D$12,0,10*ROW('Sanitation Data'!D129))),'Data Summary'!CO135="Yes"),OFFSET('Sanitation Data'!$D$12,0,10*ROW('Sanitation Data'!D129)),NA())</f>
        <v>#N/A</v>
      </c>
      <c r="AA135" s="97" t="e">
        <f ca="true">+IF(AND(ISNUMBER(OFFSET('Sanitation Data'!$E$4,0,10*ROW('Sanitation Data'!E129))),'Data Summary'!CP135="Yes"),100-OFFSET('Sanitation Data'!$E$4,0,10*ROW('Sanitation Data'!E129)),NA())</f>
        <v>#N/A</v>
      </c>
      <c r="AB135" s="97" t="e">
        <f ca="true">+IF(AND(ISNUMBER(OFFSET('Sanitation Data'!$E$6,0,10*ROW('Sanitation Data'!E129))),'Data Summary'!CQ135="Yes"),OFFSET('Sanitation Data'!$E$6,0,10*ROW('Sanitation Data'!E129)),NA())</f>
        <v>#N/A</v>
      </c>
      <c r="AC135" s="97" t="e">
        <f ca="true">+IF(AND(ISNUMBER(OFFSET('Sanitation Data'!$E$10,0,10*ROW('Sanitation Data'!E129))),'Data Summary'!CR135="Yes"),OFFSET('Sanitation Data'!$E$10,0,10*ROW('Sanitation Data'!E129)),NA())</f>
        <v>#N/A</v>
      </c>
      <c r="AD135" s="97" t="e">
        <f ca="true">+IF(AND(ISNUMBER(OFFSET('Sanitation Data'!$E$11,0,10*ROW('Sanitation Data'!E129))),'Data Summary'!CS135="Yes"),OFFSET('Sanitation Data'!$E$11,0,10*ROW('Sanitation Data'!E129)),NA())</f>
        <v>#N/A</v>
      </c>
      <c r="AE135" s="97" t="e">
        <f ca="true">+IF(AND(ISNUMBER(OFFSET('Sanitation Data'!$E$12,0,10*ROW('Sanitation Data'!E129))),'Data Summary'!CT135="Yes"),OFFSET('Sanitation Data'!$E$12,0,10*ROW('Sanitation Data'!E129)),NA())</f>
        <v>#N/A</v>
      </c>
      <c r="AF135" s="97" t="e">
        <f ca="true">+IF(AND(ISNUMBER(OFFSET('Sanitation Data'!$F$4,0,10*ROW('Sanitation Data'!F129))),'Data Summary'!CU135="Yes"),100-OFFSET('Sanitation Data'!$F$4,0,10*ROW('Sanitation Data'!F129)),NA())</f>
        <v>#N/A</v>
      </c>
      <c r="AG135" s="97" t="e">
        <f ca="true">+IF(AND(ISNUMBER(OFFSET('Sanitation Data'!$F$6,0,10*ROW('Sanitation Data'!F129))),'Data Summary'!CV135="Yes"),OFFSET('Sanitation Data'!$F$6,0,10*ROW('Sanitation Data'!F129)),NA())</f>
        <v>#N/A</v>
      </c>
      <c r="AH135" s="97" t="e">
        <f ca="true">+IF(AND(ISNUMBER(OFFSET('Sanitation Data'!$F$10,0,10*ROW('Sanitation Data'!F129))),'Data Summary'!CW135="Yes"),OFFSET('Sanitation Data'!$F$10,0,10*ROW('Sanitation Data'!F129)),NA())</f>
        <v>#N/A</v>
      </c>
      <c r="AI135" s="97" t="e">
        <f ca="true">+IF(AND(ISNUMBER(OFFSET('Sanitation Data'!$F$11,0,10*ROW('Sanitation Data'!F129))),'Data Summary'!CX135="Yes"),OFFSET('Sanitation Data'!$F$11,0,10*ROW('Sanitation Data'!F129)),NA())</f>
        <v>#N/A</v>
      </c>
      <c r="AJ135" s="97" t="e">
        <f ca="true">+IF(AND(ISNUMBER(OFFSET('Sanitation Data'!$F$12,0,10*ROW('Sanitation Data'!F129))),'Data Summary'!CY135="Yes"),OFFSET('Sanitation Data'!$F$12,0,10*ROW('Sanitation Data'!F129)),NA())</f>
        <v>#N/A</v>
      </c>
      <c r="AK135" s="97" t="e">
        <f ca="true">+IF(AND(ISNUMBER(OFFSET('Sanitation Data'!$G$4,0,10*ROW('Sanitation Data'!G129))),'Data Summary'!CZ135="Yes"),100-OFFSET('Sanitation Data'!$G$4,0,10*ROW('Sanitation Data'!G129)),NA())</f>
        <v>#N/A</v>
      </c>
      <c r="AL135" s="97" t="e">
        <f ca="true">+IF(AND(ISNUMBER(OFFSET('Sanitation Data'!$G$6,0,10*ROW('Sanitation Data'!G129))),'Data Summary'!DA135="Yes"),OFFSET('Sanitation Data'!$G$6,0,10*ROW('Sanitation Data'!G129)),NA())</f>
        <v>#N/A</v>
      </c>
      <c r="AM135" s="97" t="e">
        <f ca="true">+IF(AND(ISNUMBER(OFFSET('Sanitation Data'!$G$10,0,10*ROW('Sanitation Data'!G129))),'Data Summary'!DB135="Yes"),OFFSET('Sanitation Data'!$G$10,0,10*ROW('Sanitation Data'!G129)),NA())</f>
        <v>#N/A</v>
      </c>
      <c r="AN135" s="97" t="e">
        <f ca="true">+IF(AND(ISNUMBER(OFFSET('Sanitation Data'!$G$11,0,10*ROW('Sanitation Data'!G129))),'Data Summary'!DC135="Yes"),OFFSET('Sanitation Data'!$G$11,0,10*ROW('Sanitation Data'!G129)),NA())</f>
        <v>#N/A</v>
      </c>
      <c r="AO135" s="97" t="e">
        <f ca="true">+IF(AND(ISNUMBER(OFFSET('Sanitation Data'!$G$12,0,10*ROW('Sanitation Data'!G129))),'Data Summary'!DD135="Yes"),OFFSET('Sanitation Data'!$G$12,0,10*ROW('Sanitation Data'!G129)),NA())</f>
        <v>#N/A</v>
      </c>
      <c r="AP135" s="97" t="e">
        <f ca="true">+IF(AND(ISNUMBER(OFFSET('Sanitation Data'!$H$4,0,10*ROW('Sanitation Data'!H129))),'Data Summary'!DE135="Yes"),100-OFFSET('Sanitation Data'!$H$4,0,10*ROW('Sanitation Data'!H129)),NA())</f>
        <v>#N/A</v>
      </c>
      <c r="AQ135" s="97" t="e">
        <f ca="true">+IF(AND(ISNUMBER(OFFSET('Sanitation Data'!$H$6,0,10*ROW('Sanitation Data'!H129))),'Data Summary'!DF135="Yes"),OFFSET('Sanitation Data'!$H$6,0,10*ROW('Sanitation Data'!H129)),NA())</f>
        <v>#N/A</v>
      </c>
      <c r="AR135" s="97" t="e">
        <f ca="true">+IF(AND(ISNUMBER(OFFSET('Sanitation Data'!$H$10,0,10*ROW('Sanitation Data'!H129))),'Data Summary'!DG135="Yes"),OFFSET('Sanitation Data'!$H$10,0,10*ROW('Sanitation Data'!H129)),NA())</f>
        <v>#N/A</v>
      </c>
      <c r="AS135" s="97" t="e">
        <f ca="true">+IF(AND(ISNUMBER(OFFSET('Sanitation Data'!$H$11,0,10*ROW('Sanitation Data'!H129))),'Data Summary'!DH135="Yes"),OFFSET('Sanitation Data'!$H$11,0,10*ROW('Sanitation Data'!H129)),NA())</f>
        <v>#N/A</v>
      </c>
      <c r="AT135" s="97" t="e">
        <f ca="true">+IF(AND(ISNUMBER(OFFSET('Sanitation Data'!$H$12,0,10*ROW('Sanitation Data'!H129))),'Data Summary'!DI135="Yes"),OFFSET('Sanitation Data'!$H$12,0,10*ROW('Sanitation Data'!H129)),NA())</f>
        <v>#N/A</v>
      </c>
      <c r="AU135" s="97" t="e">
        <f ca="true">+IF(AND(ISNUMBER(OFFSET('Sanitation Data'!$I$4,0,10*ROW('Sanitation Data'!I129))),'Data Summary'!DJ135="Yes"),100-OFFSET('Sanitation Data'!$I$4,0,10*ROW('Sanitation Data'!I129)),NA())</f>
        <v>#N/A</v>
      </c>
      <c r="AV135" s="97" t="e">
        <f ca="true">+IF(AND(ISNUMBER(OFFSET('Sanitation Data'!$I$6,0,10*ROW('Sanitation Data'!I129))),'Data Summary'!DK135="Yes"),OFFSET('Sanitation Data'!$I$6,0,10*ROW('Sanitation Data'!I129)),NA())</f>
        <v>#N/A</v>
      </c>
      <c r="AW135" s="97" t="e">
        <f ca="true">+IF(AND(ISNUMBER(OFFSET('Sanitation Data'!$I$10,0,10*ROW('Sanitation Data'!I129))),'Data Summary'!DL135="Yes"),OFFSET('Sanitation Data'!$I$10,0,10*ROW('Sanitation Data'!I129)),NA())</f>
        <v>#N/A</v>
      </c>
      <c r="AX135" s="97" t="e">
        <f ca="true">+IF(AND(ISNUMBER(OFFSET('Sanitation Data'!$I$11,0,10*ROW('Sanitation Data'!I129))),'Data Summary'!DM135="Yes"),OFFSET('Sanitation Data'!$I$11,0,10*ROW('Sanitation Data'!I129)),NA())</f>
        <v>#N/A</v>
      </c>
      <c r="AY135" s="97" t="e">
        <f ca="true">+IF(AND(ISNUMBER(OFFSET('Sanitation Data'!$I$12,0,10*ROW('Sanitation Data'!I129))),'Data Summary'!DN135="Yes"),OFFSET('Sanitation Data'!$I$12,0,10*ROW('Sanitation Data'!I129)),NA())</f>
        <v>#N/A</v>
      </c>
      <c r="AZ135" s="98" t="e">
        <f ca="true">+IF(AND(ISNUMBER(OFFSET('Hygiene Data'!$D$5,0,10*ROW('Hygiene Data'!D129))),'Data Summary'!DO135="Yes"),OFFSET('Hygiene Data'!$D$5,0,10*ROW('Hygiene Data'!D129)),NA())</f>
        <v>#N/A</v>
      </c>
      <c r="BA135" s="98" t="e">
        <f ca="true">+IF(AND(ISNUMBER(OFFSET('Hygiene Data'!$D$7,0,10*ROW('Hygiene Data'!D129))),'Data Summary'!DP135="Yes"),OFFSET('Hygiene Data'!$D$7,0,10*ROW('Hygiene Data'!D129)),NA())</f>
        <v>#N/A</v>
      </c>
      <c r="BB135" s="98" t="e">
        <f ca="true">+IF(AND(ISNUMBER(OFFSET('Hygiene Data'!$D$9,0,10*ROW('Hygiene Data'!D129))),'Data Summary'!DQ135="Yes"),OFFSET('Hygiene Data'!$D$9,0,10*ROW('Hygiene Data'!D129)),NA())</f>
        <v>#N/A</v>
      </c>
      <c r="BC135" s="98" t="e">
        <f ca="true">+IF(AND(ISNUMBER(OFFSET('Hygiene Data'!$E$5,0,10*ROW('Hygiene Data'!E129))),'Data Summary'!DR135="Yes"),OFFSET('Hygiene Data'!$E$5,0,10*ROW('Hygiene Data'!E129)),NA())</f>
        <v>#N/A</v>
      </c>
      <c r="BD135" s="98" t="e">
        <f ca="true">+IF(AND(ISNUMBER(OFFSET('Hygiene Data'!$E$7,0,10*ROW('Hygiene Data'!E129))),'Data Summary'!DS135="Yes"),OFFSET('Hygiene Data'!$E$7,0,10*ROW('Hygiene Data'!E129)),NA())</f>
        <v>#N/A</v>
      </c>
      <c r="BE135" s="98" t="e">
        <f ca="true">+IF(AND(ISNUMBER(OFFSET('Hygiene Data'!$E$9,0,10*ROW('Hygiene Data'!E129))),'Data Summary'!DT135="Yes"),OFFSET('Hygiene Data'!$E$9,0,10*ROW('Hygiene Data'!E129)),NA())</f>
        <v>#N/A</v>
      </c>
      <c r="BF135" s="98" t="e">
        <f ca="true">+IF(AND(ISNUMBER(OFFSET('Hygiene Data'!$F$5,0,10*ROW('Hygiene Data'!F129))),'Data Summary'!DU135="Yes"),OFFSET('Hygiene Data'!$F$5,0,10*ROW('Hygiene Data'!F129)),NA())</f>
        <v>#N/A</v>
      </c>
      <c r="BG135" s="98" t="e">
        <f ca="true">+IF(AND(ISNUMBER(OFFSET('Hygiene Data'!$F$7,0,10*ROW('Hygiene Data'!F129))),'Data Summary'!DV135="Yes"),OFFSET('Hygiene Data'!$F$7,0,10*ROW('Hygiene Data'!F129)),NA())</f>
        <v>#N/A</v>
      </c>
      <c r="BH135" s="98" t="e">
        <f ca="true">+IF(AND(ISNUMBER(OFFSET('Hygiene Data'!$F$9,0,10*ROW('Hygiene Data'!F129))),'Data Summary'!DW135="Yes"),OFFSET('Hygiene Data'!$F$9,0,10*ROW('Hygiene Data'!F129)),NA())</f>
        <v>#N/A</v>
      </c>
      <c r="BI135" s="98" t="e">
        <f ca="true">+IF(AND(ISNUMBER(OFFSET('Hygiene Data'!$G$5,0,10*ROW('Hygiene Data'!G129))),'Data Summary'!DX135="Yes"),OFFSET('Hygiene Data'!$G$5,0,10*ROW('Hygiene Data'!G129)),NA())</f>
        <v>#N/A</v>
      </c>
      <c r="BJ135" s="98" t="e">
        <f ca="true">+IF(AND(ISNUMBER(OFFSET('Hygiene Data'!$G$7,0,10*ROW('Hygiene Data'!G129))),'Data Summary'!DY135="Yes"),OFFSET('Hygiene Data'!$G$7,0,10*ROW('Hygiene Data'!G129)),NA())</f>
        <v>#N/A</v>
      </c>
      <c r="BK135" s="98" t="e">
        <f ca="true">+IF(AND(ISNUMBER(OFFSET('Hygiene Data'!$G$9,0,10*ROW('Hygiene Data'!G129))),'Data Summary'!DZ135="Yes"),OFFSET('Hygiene Data'!$G$9,0,10*ROW('Hygiene Data'!G129)),NA())</f>
        <v>#N/A</v>
      </c>
      <c r="BL135" s="98" t="e">
        <f ca="true">+IF(AND(ISNUMBER(OFFSET('Hygiene Data'!$H$5,0,10*ROW('Hygiene Data'!H129))),'Data Summary'!EA135="Yes"),OFFSET('Hygiene Data'!$H$5,0,10*ROW('Hygiene Data'!H129)),NA())</f>
        <v>#N/A</v>
      </c>
      <c r="BM135" s="98" t="e">
        <f ca="true">+IF(AND(ISNUMBER(OFFSET('Hygiene Data'!$H$7,0,10*ROW('Hygiene Data'!H129))),'Data Summary'!EB135="Yes"),OFFSET('Hygiene Data'!$H$7,0,10*ROW('Hygiene Data'!H129)),NA())</f>
        <v>#N/A</v>
      </c>
      <c r="BN135" s="98" t="e">
        <f ca="true">+IF(AND(ISNUMBER(OFFSET('Hygiene Data'!$H$9,0,10*ROW('Hygiene Data'!H129))),'Data Summary'!EC135="Yes"),OFFSET('Hygiene Data'!$H$9,0,10*ROW('Hygiene Data'!H129)),NA())</f>
        <v>#N/A</v>
      </c>
      <c r="BO135" s="98" t="e">
        <f ca="true">+IF(AND(ISNUMBER(OFFSET('Hygiene Data'!$I$5,0,10*ROW('Hygiene Data'!I129))),'Data Summary'!ED135="Yes"),OFFSET('Hygiene Data'!$I$5,0,10*ROW('Hygiene Data'!I129)),NA())</f>
        <v>#N/A</v>
      </c>
      <c r="BP135" s="98" t="e">
        <f ca="true">+IF(AND(ISNUMBER(OFFSET('Hygiene Data'!$I$7,0,10*ROW('Hygiene Data'!I129))),'Data Summary'!EE135="Yes"),OFFSET('Hygiene Data'!$I$7,0,10*ROW('Hygiene Data'!I129)),NA())</f>
        <v>#N/A</v>
      </c>
      <c r="BQ135" s="98" t="e">
        <f ca="true">+IF(AND(ISNUMBER(OFFSET('Hygiene Data'!$I$9,0,10*ROW('Hygiene Data'!I129))),'Data Summary'!EF135="Yes"),OFFSET('Hygiene Data'!$I$9,0,10*ROW('Hygiene Data'!I129)),NA())</f>
        <v>#N/A</v>
      </c>
    </row>
    <row xmlns:x14ac="http://schemas.microsoft.com/office/spreadsheetml/2009/9/ac" r="136" x14ac:dyDescent="0.2">
      <c r="A136" s="339" t="e">
        <f ca="true">+RIGHT('Data Summary'!A136,LEN('Data Summary'!A136)-9)</f>
        <v>#VALUE!</v>
      </c>
      <c r="B136" s="36" t="str">
        <f ca="true">+IF(ISTEXT('Data Summary'!B136),'Data Summary'!B136,"")</f>
        <v/>
      </c>
      <c r="C136" s="338" t="e">
        <f ca="true">+VALUE('Data Summary'!C136)</f>
        <v>#VALUE!</v>
      </c>
      <c r="D136" s="96" t="e">
        <f ca="true">+IF(AND(ISNUMBER(OFFSET('Water Data'!$D$4,0,10*ROW('Water Data'!D130))),'Data Summary'!BS136="Yes"),100-OFFSET('Water Data'!$D$4,0,10*ROW('Water Data'!D130)),NA())</f>
        <v>#N/A</v>
      </c>
      <c r="E136" s="96" t="e">
        <f ca="true">+IF(AND(ISNUMBER(OFFSET('Water Data'!$D$6,0,10*ROW('Water Data'!D130))),'Data Summary'!BT136="Yes"),OFFSET('Water Data'!$D$6,0,10*ROW('Water Data'!D130)),NA())</f>
        <v>#N/A</v>
      </c>
      <c r="F136" s="96" t="e">
        <f ca="true">+IF(AND(ISNUMBER(OFFSET('Water Data'!$D$9,0,10*ROW('Water Data'!D130))),'Data Summary'!BU136="Yes"),OFFSET('Water Data'!$D$9,0,10*ROW('Water Data'!D130)),NA())</f>
        <v>#N/A</v>
      </c>
      <c r="G136" s="96" t="e">
        <f ca="true">+IF(AND(ISNUMBER(OFFSET('Water Data'!$E$4,0,10*ROW('Water Data'!E130))),'Data Summary'!BV136="Yes"),100-OFFSET('Water Data'!$E$4,0,10*ROW('Water Data'!E130)),NA())</f>
        <v>#N/A</v>
      </c>
      <c r="H136" s="96" t="e">
        <f ca="true">+IF(AND(ISNUMBER(OFFSET('Water Data'!$E$6,0,10*ROW('Water Data'!E130))),'Data Summary'!BW136="Yes"),OFFSET('Water Data'!$E$6,0,10*ROW('Water Data'!E130)),NA())</f>
        <v>#N/A</v>
      </c>
      <c r="I136" s="96" t="e">
        <f ca="true">+IF(AND(ISNUMBER(OFFSET('Water Data'!$E$9,0,10*ROW('Water Data'!E130))),'Data Summary'!BX136="Yes"),OFFSET('Water Data'!$E$9,0,10*ROW('Water Data'!E130)),NA())</f>
        <v>#N/A</v>
      </c>
      <c r="J136" s="96" t="e">
        <f ca="true">+IF(AND(ISNUMBER(OFFSET('Water Data'!$F$4,0,10*ROW('Water Data'!F130))),'Data Summary'!BY136="Yes"),100-OFFSET('Water Data'!$F$4,0,10*ROW('Water Data'!F130)),NA())</f>
        <v>#N/A</v>
      </c>
      <c r="K136" s="96" t="e">
        <f ca="true">+IF(AND(ISNUMBER(OFFSET('Water Data'!$F$6,0,10*ROW('Water Data'!F130))),'Data Summary'!BZ136="Yes"),OFFSET('Water Data'!$F$6,0,10*ROW('Water Data'!F130)),NA())</f>
        <v>#N/A</v>
      </c>
      <c r="L136" s="96" t="e">
        <f ca="true">+IF(AND(ISNUMBER(OFFSET('Water Data'!$F$9,0,10*ROW('Water Data'!F130))),'Data Summary'!CA136="Yes"),OFFSET('Water Data'!$F$9,0,10*ROW('Water Data'!F130)),NA())</f>
        <v>#N/A</v>
      </c>
      <c r="M136" s="96" t="e">
        <f ca="true">+IF(AND(ISNUMBER(OFFSET('Water Data'!$G$4,0,10*ROW('Water Data'!G130))),'Data Summary'!CB136="Yes"),100-OFFSET('Water Data'!$G$4,0,10*ROW('Water Data'!G130)),NA())</f>
        <v>#N/A</v>
      </c>
      <c r="N136" s="96" t="e">
        <f ca="true">+IF(AND(ISNUMBER(OFFSET('Water Data'!$G$6,0,10*ROW('Water Data'!G130))),'Data Summary'!CC136="Yes"),OFFSET('Water Data'!$G$6,0,10*ROW('Water Data'!G130)),NA())</f>
        <v>#N/A</v>
      </c>
      <c r="O136" s="96" t="e">
        <f ca="true">+IF(AND(ISNUMBER(OFFSET('Water Data'!$G$9,0,10*ROW('Water Data'!G130))),'Data Summary'!CD136="Yes"),OFFSET('Water Data'!$G$9,0,10*ROW('Water Data'!G130)),NA())</f>
        <v>#N/A</v>
      </c>
      <c r="P136" s="96" t="e">
        <f ca="true">+IF(AND(ISNUMBER(OFFSET('Water Data'!$H$4,0,10*ROW('Water Data'!H130))),'Data Summary'!CE136="Yes"),100-OFFSET('Water Data'!$H$4,0,10*ROW('Water Data'!H130)),NA())</f>
        <v>#N/A</v>
      </c>
      <c r="Q136" s="96" t="e">
        <f ca="true">+IF(AND(ISNUMBER(OFFSET('Water Data'!$H$6,0,10*ROW('Water Data'!H130))),'Data Summary'!CF136="Yes"),OFFSET('Water Data'!$H$6,0,10*ROW('Water Data'!H130)),NA())</f>
        <v>#N/A</v>
      </c>
      <c r="R136" s="96" t="e">
        <f ca="true">+IF(AND(ISNUMBER(OFFSET('Water Data'!$H$9,0,10*ROW('Water Data'!H130))),'Data Summary'!CG136="Yes"),OFFSET('Water Data'!$H$9,0,10*ROW('Water Data'!H130)),NA())</f>
        <v>#N/A</v>
      </c>
      <c r="S136" s="96" t="e">
        <f ca="true">+IF(AND(ISNUMBER(OFFSET('Water Data'!$I$4,0,10*ROW('Water Data'!I130))),'Data Summary'!CH136="Yes"),100-OFFSET('Water Data'!$I$4,0,10*ROW('Water Data'!I130)),NA())</f>
        <v>#N/A</v>
      </c>
      <c r="T136" s="96" t="e">
        <f ca="true">+IF(AND(ISNUMBER(OFFSET('Water Data'!$I$6,0,10*ROW('Water Data'!I130))),'Data Summary'!CI136="Yes"),OFFSET('Water Data'!$I$6,0,10*ROW('Water Data'!I130)),NA())</f>
        <v>#N/A</v>
      </c>
      <c r="U136" s="96" t="e">
        <f ca="true">+IF(AND(ISNUMBER(OFFSET('Water Data'!$I$9,0,10*ROW('Water Data'!I130))),'Data Summary'!CJ136="Yes"),OFFSET('Water Data'!$I$9,0,10*ROW('Water Data'!I130)),NA())</f>
        <v>#N/A</v>
      </c>
      <c r="V136" s="97" t="e">
        <f ca="true">+IF(AND(ISNUMBER(OFFSET('Sanitation Data'!$D$4,0,10*ROW('Sanitation Data'!D130))),'Data Summary'!CK136="Yes"),100-OFFSET('Sanitation Data'!$D$4,0,10*ROW('Sanitation Data'!D130)),NA())</f>
        <v>#N/A</v>
      </c>
      <c r="W136" s="97" t="e">
        <f ca="true">+IF(AND(ISNUMBER(OFFSET('Sanitation Data'!$D$6,0,10*ROW('Sanitation Data'!D130))),'Data Summary'!CL136="Yes"),OFFSET('Sanitation Data'!$D$6,0,10*ROW('Sanitation Data'!D130)),NA())</f>
        <v>#N/A</v>
      </c>
      <c r="X136" s="97" t="e">
        <f ca="true">+IF(AND(ISNUMBER(OFFSET('Sanitation Data'!$D$10,0,10*ROW('Sanitation Data'!D130))),'Data Summary'!CM136="Yes"),OFFSET('Sanitation Data'!$D$10,0,10*ROW('Sanitation Data'!D130)),NA())</f>
        <v>#N/A</v>
      </c>
      <c r="Y136" s="97" t="e">
        <f ca="true">+IF(AND(ISNUMBER(OFFSET('Sanitation Data'!$D$11,0,10*ROW('Sanitation Data'!D130))),'Data Summary'!CN136="Yes"),OFFSET('Sanitation Data'!$D$11,0,10*ROW('Sanitation Data'!D130)),NA())</f>
        <v>#N/A</v>
      </c>
      <c r="Z136" s="97" t="e">
        <f ca="true">+IF(AND(ISNUMBER(OFFSET('Sanitation Data'!$D$12,0,10*ROW('Sanitation Data'!D130))),'Data Summary'!CO136="Yes"),OFFSET('Sanitation Data'!$D$12,0,10*ROW('Sanitation Data'!D130)),NA())</f>
        <v>#N/A</v>
      </c>
      <c r="AA136" s="97" t="e">
        <f ca="true">+IF(AND(ISNUMBER(OFFSET('Sanitation Data'!$E$4,0,10*ROW('Sanitation Data'!E130))),'Data Summary'!CP136="Yes"),100-OFFSET('Sanitation Data'!$E$4,0,10*ROW('Sanitation Data'!E130)),NA())</f>
        <v>#N/A</v>
      </c>
      <c r="AB136" s="97" t="e">
        <f ca="true">+IF(AND(ISNUMBER(OFFSET('Sanitation Data'!$E$6,0,10*ROW('Sanitation Data'!E130))),'Data Summary'!CQ136="Yes"),OFFSET('Sanitation Data'!$E$6,0,10*ROW('Sanitation Data'!E130)),NA())</f>
        <v>#N/A</v>
      </c>
      <c r="AC136" s="97" t="e">
        <f ca="true">+IF(AND(ISNUMBER(OFFSET('Sanitation Data'!$E$10,0,10*ROW('Sanitation Data'!E130))),'Data Summary'!CR136="Yes"),OFFSET('Sanitation Data'!$E$10,0,10*ROW('Sanitation Data'!E130)),NA())</f>
        <v>#N/A</v>
      </c>
      <c r="AD136" s="97" t="e">
        <f ca="true">+IF(AND(ISNUMBER(OFFSET('Sanitation Data'!$E$11,0,10*ROW('Sanitation Data'!E130))),'Data Summary'!CS136="Yes"),OFFSET('Sanitation Data'!$E$11,0,10*ROW('Sanitation Data'!E130)),NA())</f>
        <v>#N/A</v>
      </c>
      <c r="AE136" s="97" t="e">
        <f ca="true">+IF(AND(ISNUMBER(OFFSET('Sanitation Data'!$E$12,0,10*ROW('Sanitation Data'!E130))),'Data Summary'!CT136="Yes"),OFFSET('Sanitation Data'!$E$12,0,10*ROW('Sanitation Data'!E130)),NA())</f>
        <v>#N/A</v>
      </c>
      <c r="AF136" s="97" t="e">
        <f ca="true">+IF(AND(ISNUMBER(OFFSET('Sanitation Data'!$F$4,0,10*ROW('Sanitation Data'!F130))),'Data Summary'!CU136="Yes"),100-OFFSET('Sanitation Data'!$F$4,0,10*ROW('Sanitation Data'!F130)),NA())</f>
        <v>#N/A</v>
      </c>
      <c r="AG136" s="97" t="e">
        <f ca="true">+IF(AND(ISNUMBER(OFFSET('Sanitation Data'!$F$6,0,10*ROW('Sanitation Data'!F130))),'Data Summary'!CV136="Yes"),OFFSET('Sanitation Data'!$F$6,0,10*ROW('Sanitation Data'!F130)),NA())</f>
        <v>#N/A</v>
      </c>
      <c r="AH136" s="97" t="e">
        <f ca="true">+IF(AND(ISNUMBER(OFFSET('Sanitation Data'!$F$10,0,10*ROW('Sanitation Data'!F130))),'Data Summary'!CW136="Yes"),OFFSET('Sanitation Data'!$F$10,0,10*ROW('Sanitation Data'!F130)),NA())</f>
        <v>#N/A</v>
      </c>
      <c r="AI136" s="97" t="e">
        <f ca="true">+IF(AND(ISNUMBER(OFFSET('Sanitation Data'!$F$11,0,10*ROW('Sanitation Data'!F130))),'Data Summary'!CX136="Yes"),OFFSET('Sanitation Data'!$F$11,0,10*ROW('Sanitation Data'!F130)),NA())</f>
        <v>#N/A</v>
      </c>
      <c r="AJ136" s="97" t="e">
        <f ca="true">+IF(AND(ISNUMBER(OFFSET('Sanitation Data'!$F$12,0,10*ROW('Sanitation Data'!F130))),'Data Summary'!CY136="Yes"),OFFSET('Sanitation Data'!$F$12,0,10*ROW('Sanitation Data'!F130)),NA())</f>
        <v>#N/A</v>
      </c>
      <c r="AK136" s="97" t="e">
        <f ca="true">+IF(AND(ISNUMBER(OFFSET('Sanitation Data'!$G$4,0,10*ROW('Sanitation Data'!G130))),'Data Summary'!CZ136="Yes"),100-OFFSET('Sanitation Data'!$G$4,0,10*ROW('Sanitation Data'!G130)),NA())</f>
        <v>#N/A</v>
      </c>
      <c r="AL136" s="97" t="e">
        <f ca="true">+IF(AND(ISNUMBER(OFFSET('Sanitation Data'!$G$6,0,10*ROW('Sanitation Data'!G130))),'Data Summary'!DA136="Yes"),OFFSET('Sanitation Data'!$G$6,0,10*ROW('Sanitation Data'!G130)),NA())</f>
        <v>#N/A</v>
      </c>
      <c r="AM136" s="97" t="e">
        <f ca="true">+IF(AND(ISNUMBER(OFFSET('Sanitation Data'!$G$10,0,10*ROW('Sanitation Data'!G130))),'Data Summary'!DB136="Yes"),OFFSET('Sanitation Data'!$G$10,0,10*ROW('Sanitation Data'!G130)),NA())</f>
        <v>#N/A</v>
      </c>
      <c r="AN136" s="97" t="e">
        <f ca="true">+IF(AND(ISNUMBER(OFFSET('Sanitation Data'!$G$11,0,10*ROW('Sanitation Data'!G130))),'Data Summary'!DC136="Yes"),OFFSET('Sanitation Data'!$G$11,0,10*ROW('Sanitation Data'!G130)),NA())</f>
        <v>#N/A</v>
      </c>
      <c r="AO136" s="97" t="e">
        <f ca="true">+IF(AND(ISNUMBER(OFFSET('Sanitation Data'!$G$12,0,10*ROW('Sanitation Data'!G130))),'Data Summary'!DD136="Yes"),OFFSET('Sanitation Data'!$G$12,0,10*ROW('Sanitation Data'!G130)),NA())</f>
        <v>#N/A</v>
      </c>
      <c r="AP136" s="97" t="e">
        <f ca="true">+IF(AND(ISNUMBER(OFFSET('Sanitation Data'!$H$4,0,10*ROW('Sanitation Data'!H130))),'Data Summary'!DE136="Yes"),100-OFFSET('Sanitation Data'!$H$4,0,10*ROW('Sanitation Data'!H130)),NA())</f>
        <v>#N/A</v>
      </c>
      <c r="AQ136" s="97" t="e">
        <f ca="true">+IF(AND(ISNUMBER(OFFSET('Sanitation Data'!$H$6,0,10*ROW('Sanitation Data'!H130))),'Data Summary'!DF136="Yes"),OFFSET('Sanitation Data'!$H$6,0,10*ROW('Sanitation Data'!H130)),NA())</f>
        <v>#N/A</v>
      </c>
      <c r="AR136" s="97" t="e">
        <f ca="true">+IF(AND(ISNUMBER(OFFSET('Sanitation Data'!$H$10,0,10*ROW('Sanitation Data'!H130))),'Data Summary'!DG136="Yes"),OFFSET('Sanitation Data'!$H$10,0,10*ROW('Sanitation Data'!H130)),NA())</f>
        <v>#N/A</v>
      </c>
      <c r="AS136" s="97" t="e">
        <f ca="true">+IF(AND(ISNUMBER(OFFSET('Sanitation Data'!$H$11,0,10*ROW('Sanitation Data'!H130))),'Data Summary'!DH136="Yes"),OFFSET('Sanitation Data'!$H$11,0,10*ROW('Sanitation Data'!H130)),NA())</f>
        <v>#N/A</v>
      </c>
      <c r="AT136" s="97" t="e">
        <f ca="true">+IF(AND(ISNUMBER(OFFSET('Sanitation Data'!$H$12,0,10*ROW('Sanitation Data'!H130))),'Data Summary'!DI136="Yes"),OFFSET('Sanitation Data'!$H$12,0,10*ROW('Sanitation Data'!H130)),NA())</f>
        <v>#N/A</v>
      </c>
      <c r="AU136" s="97" t="e">
        <f ca="true">+IF(AND(ISNUMBER(OFFSET('Sanitation Data'!$I$4,0,10*ROW('Sanitation Data'!I130))),'Data Summary'!DJ136="Yes"),100-OFFSET('Sanitation Data'!$I$4,0,10*ROW('Sanitation Data'!I130)),NA())</f>
        <v>#N/A</v>
      </c>
      <c r="AV136" s="97" t="e">
        <f ca="true">+IF(AND(ISNUMBER(OFFSET('Sanitation Data'!$I$6,0,10*ROW('Sanitation Data'!I130))),'Data Summary'!DK136="Yes"),OFFSET('Sanitation Data'!$I$6,0,10*ROW('Sanitation Data'!I130)),NA())</f>
        <v>#N/A</v>
      </c>
      <c r="AW136" s="97" t="e">
        <f ca="true">+IF(AND(ISNUMBER(OFFSET('Sanitation Data'!$I$10,0,10*ROW('Sanitation Data'!I130))),'Data Summary'!DL136="Yes"),OFFSET('Sanitation Data'!$I$10,0,10*ROW('Sanitation Data'!I130)),NA())</f>
        <v>#N/A</v>
      </c>
      <c r="AX136" s="97" t="e">
        <f ca="true">+IF(AND(ISNUMBER(OFFSET('Sanitation Data'!$I$11,0,10*ROW('Sanitation Data'!I130))),'Data Summary'!DM136="Yes"),OFFSET('Sanitation Data'!$I$11,0,10*ROW('Sanitation Data'!I130)),NA())</f>
        <v>#N/A</v>
      </c>
      <c r="AY136" s="97" t="e">
        <f ca="true">+IF(AND(ISNUMBER(OFFSET('Sanitation Data'!$I$12,0,10*ROW('Sanitation Data'!I130))),'Data Summary'!DN136="Yes"),OFFSET('Sanitation Data'!$I$12,0,10*ROW('Sanitation Data'!I130)),NA())</f>
        <v>#N/A</v>
      </c>
      <c r="AZ136" s="98" t="e">
        <f ca="true">+IF(AND(ISNUMBER(OFFSET('Hygiene Data'!$D$5,0,10*ROW('Hygiene Data'!D130))),'Data Summary'!DO136="Yes"),OFFSET('Hygiene Data'!$D$5,0,10*ROW('Hygiene Data'!D130)),NA())</f>
        <v>#N/A</v>
      </c>
      <c r="BA136" s="98" t="e">
        <f ca="true">+IF(AND(ISNUMBER(OFFSET('Hygiene Data'!$D$7,0,10*ROW('Hygiene Data'!D130))),'Data Summary'!DP136="Yes"),OFFSET('Hygiene Data'!$D$7,0,10*ROW('Hygiene Data'!D130)),NA())</f>
        <v>#N/A</v>
      </c>
      <c r="BB136" s="98" t="e">
        <f ca="true">+IF(AND(ISNUMBER(OFFSET('Hygiene Data'!$D$9,0,10*ROW('Hygiene Data'!D130))),'Data Summary'!DQ136="Yes"),OFFSET('Hygiene Data'!$D$9,0,10*ROW('Hygiene Data'!D130)),NA())</f>
        <v>#N/A</v>
      </c>
      <c r="BC136" s="98" t="e">
        <f ca="true">+IF(AND(ISNUMBER(OFFSET('Hygiene Data'!$E$5,0,10*ROW('Hygiene Data'!E130))),'Data Summary'!DR136="Yes"),OFFSET('Hygiene Data'!$E$5,0,10*ROW('Hygiene Data'!E130)),NA())</f>
        <v>#N/A</v>
      </c>
      <c r="BD136" s="98" t="e">
        <f ca="true">+IF(AND(ISNUMBER(OFFSET('Hygiene Data'!$E$7,0,10*ROW('Hygiene Data'!E130))),'Data Summary'!DS136="Yes"),OFFSET('Hygiene Data'!$E$7,0,10*ROW('Hygiene Data'!E130)),NA())</f>
        <v>#N/A</v>
      </c>
      <c r="BE136" s="98" t="e">
        <f ca="true">+IF(AND(ISNUMBER(OFFSET('Hygiene Data'!$E$9,0,10*ROW('Hygiene Data'!E130))),'Data Summary'!DT136="Yes"),OFFSET('Hygiene Data'!$E$9,0,10*ROW('Hygiene Data'!E130)),NA())</f>
        <v>#N/A</v>
      </c>
      <c r="BF136" s="98" t="e">
        <f ca="true">+IF(AND(ISNUMBER(OFFSET('Hygiene Data'!$F$5,0,10*ROW('Hygiene Data'!F130))),'Data Summary'!DU136="Yes"),OFFSET('Hygiene Data'!$F$5,0,10*ROW('Hygiene Data'!F130)),NA())</f>
        <v>#N/A</v>
      </c>
      <c r="BG136" s="98" t="e">
        <f ca="true">+IF(AND(ISNUMBER(OFFSET('Hygiene Data'!$F$7,0,10*ROW('Hygiene Data'!F130))),'Data Summary'!DV136="Yes"),OFFSET('Hygiene Data'!$F$7,0,10*ROW('Hygiene Data'!F130)),NA())</f>
        <v>#N/A</v>
      </c>
      <c r="BH136" s="98" t="e">
        <f ca="true">+IF(AND(ISNUMBER(OFFSET('Hygiene Data'!$F$9,0,10*ROW('Hygiene Data'!F130))),'Data Summary'!DW136="Yes"),OFFSET('Hygiene Data'!$F$9,0,10*ROW('Hygiene Data'!F130)),NA())</f>
        <v>#N/A</v>
      </c>
      <c r="BI136" s="98" t="e">
        <f ca="true">+IF(AND(ISNUMBER(OFFSET('Hygiene Data'!$G$5,0,10*ROW('Hygiene Data'!G130))),'Data Summary'!DX136="Yes"),OFFSET('Hygiene Data'!$G$5,0,10*ROW('Hygiene Data'!G130)),NA())</f>
        <v>#N/A</v>
      </c>
      <c r="BJ136" s="98" t="e">
        <f ca="true">+IF(AND(ISNUMBER(OFFSET('Hygiene Data'!$G$7,0,10*ROW('Hygiene Data'!G130))),'Data Summary'!DY136="Yes"),OFFSET('Hygiene Data'!$G$7,0,10*ROW('Hygiene Data'!G130)),NA())</f>
        <v>#N/A</v>
      </c>
      <c r="BK136" s="98" t="e">
        <f ca="true">+IF(AND(ISNUMBER(OFFSET('Hygiene Data'!$G$9,0,10*ROW('Hygiene Data'!G130))),'Data Summary'!DZ136="Yes"),OFFSET('Hygiene Data'!$G$9,0,10*ROW('Hygiene Data'!G130)),NA())</f>
        <v>#N/A</v>
      </c>
      <c r="BL136" s="98" t="e">
        <f ca="true">+IF(AND(ISNUMBER(OFFSET('Hygiene Data'!$H$5,0,10*ROW('Hygiene Data'!H130))),'Data Summary'!EA136="Yes"),OFFSET('Hygiene Data'!$H$5,0,10*ROW('Hygiene Data'!H130)),NA())</f>
        <v>#N/A</v>
      </c>
      <c r="BM136" s="98" t="e">
        <f ca="true">+IF(AND(ISNUMBER(OFFSET('Hygiene Data'!$H$7,0,10*ROW('Hygiene Data'!H130))),'Data Summary'!EB136="Yes"),OFFSET('Hygiene Data'!$H$7,0,10*ROW('Hygiene Data'!H130)),NA())</f>
        <v>#N/A</v>
      </c>
      <c r="BN136" s="98" t="e">
        <f ca="true">+IF(AND(ISNUMBER(OFFSET('Hygiene Data'!$H$9,0,10*ROW('Hygiene Data'!H130))),'Data Summary'!EC136="Yes"),OFFSET('Hygiene Data'!$H$9,0,10*ROW('Hygiene Data'!H130)),NA())</f>
        <v>#N/A</v>
      </c>
      <c r="BO136" s="98" t="e">
        <f ca="true">+IF(AND(ISNUMBER(OFFSET('Hygiene Data'!$I$5,0,10*ROW('Hygiene Data'!I130))),'Data Summary'!ED136="Yes"),OFFSET('Hygiene Data'!$I$5,0,10*ROW('Hygiene Data'!I130)),NA())</f>
        <v>#N/A</v>
      </c>
      <c r="BP136" s="98" t="e">
        <f ca="true">+IF(AND(ISNUMBER(OFFSET('Hygiene Data'!$I$7,0,10*ROW('Hygiene Data'!I130))),'Data Summary'!EE136="Yes"),OFFSET('Hygiene Data'!$I$7,0,10*ROW('Hygiene Data'!I130)),NA())</f>
        <v>#N/A</v>
      </c>
      <c r="BQ136" s="98" t="e">
        <f ca="true">+IF(AND(ISNUMBER(OFFSET('Hygiene Data'!$I$9,0,10*ROW('Hygiene Data'!I130))),'Data Summary'!EF136="Yes"),OFFSET('Hygiene Data'!$I$9,0,10*ROW('Hygiene Data'!I130)),NA())</f>
        <v>#N/A</v>
      </c>
    </row>
    <row xmlns:x14ac="http://schemas.microsoft.com/office/spreadsheetml/2009/9/ac" r="137" x14ac:dyDescent="0.2">
      <c r="A137" s="339" t="e">
        <f ca="true">+RIGHT('Data Summary'!A137,LEN('Data Summary'!A137)-9)</f>
        <v>#VALUE!</v>
      </c>
      <c r="B137" s="36" t="str">
        <f ca="true">+IF(ISTEXT('Data Summary'!B137),'Data Summary'!B137,"")</f>
        <v/>
      </c>
      <c r="C137" s="338" t="e">
        <f ca="true">+VALUE('Data Summary'!C137)</f>
        <v>#VALUE!</v>
      </c>
      <c r="D137" s="96" t="e">
        <f ca="true">+IF(AND(ISNUMBER(OFFSET('Water Data'!$D$4,0,10*ROW('Water Data'!D131))),'Data Summary'!BS137="Yes"),100-OFFSET('Water Data'!$D$4,0,10*ROW('Water Data'!D131)),NA())</f>
        <v>#N/A</v>
      </c>
      <c r="E137" s="96" t="e">
        <f ca="true">+IF(AND(ISNUMBER(OFFSET('Water Data'!$D$6,0,10*ROW('Water Data'!D131))),'Data Summary'!BT137="Yes"),OFFSET('Water Data'!$D$6,0,10*ROW('Water Data'!D131)),NA())</f>
        <v>#N/A</v>
      </c>
      <c r="F137" s="96" t="e">
        <f ca="true">+IF(AND(ISNUMBER(OFFSET('Water Data'!$D$9,0,10*ROW('Water Data'!D131))),'Data Summary'!BU137="Yes"),OFFSET('Water Data'!$D$9,0,10*ROW('Water Data'!D131)),NA())</f>
        <v>#N/A</v>
      </c>
      <c r="G137" s="96" t="e">
        <f ca="true">+IF(AND(ISNUMBER(OFFSET('Water Data'!$E$4,0,10*ROW('Water Data'!E131))),'Data Summary'!BV137="Yes"),100-OFFSET('Water Data'!$E$4,0,10*ROW('Water Data'!E131)),NA())</f>
        <v>#N/A</v>
      </c>
      <c r="H137" s="96" t="e">
        <f ca="true">+IF(AND(ISNUMBER(OFFSET('Water Data'!$E$6,0,10*ROW('Water Data'!E131))),'Data Summary'!BW137="Yes"),OFFSET('Water Data'!$E$6,0,10*ROW('Water Data'!E131)),NA())</f>
        <v>#N/A</v>
      </c>
      <c r="I137" s="96" t="e">
        <f ca="true">+IF(AND(ISNUMBER(OFFSET('Water Data'!$E$9,0,10*ROW('Water Data'!E131))),'Data Summary'!BX137="Yes"),OFFSET('Water Data'!$E$9,0,10*ROW('Water Data'!E131)),NA())</f>
        <v>#N/A</v>
      </c>
      <c r="J137" s="96" t="e">
        <f ca="true">+IF(AND(ISNUMBER(OFFSET('Water Data'!$F$4,0,10*ROW('Water Data'!F131))),'Data Summary'!BY137="Yes"),100-OFFSET('Water Data'!$F$4,0,10*ROW('Water Data'!F131)),NA())</f>
        <v>#N/A</v>
      </c>
      <c r="K137" s="96" t="e">
        <f ca="true">+IF(AND(ISNUMBER(OFFSET('Water Data'!$F$6,0,10*ROW('Water Data'!F131))),'Data Summary'!BZ137="Yes"),OFFSET('Water Data'!$F$6,0,10*ROW('Water Data'!F131)),NA())</f>
        <v>#N/A</v>
      </c>
      <c r="L137" s="96" t="e">
        <f ca="true">+IF(AND(ISNUMBER(OFFSET('Water Data'!$F$9,0,10*ROW('Water Data'!F131))),'Data Summary'!CA137="Yes"),OFFSET('Water Data'!$F$9,0,10*ROW('Water Data'!F131)),NA())</f>
        <v>#N/A</v>
      </c>
      <c r="M137" s="96" t="e">
        <f ca="true">+IF(AND(ISNUMBER(OFFSET('Water Data'!$G$4,0,10*ROW('Water Data'!G131))),'Data Summary'!CB137="Yes"),100-OFFSET('Water Data'!$G$4,0,10*ROW('Water Data'!G131)),NA())</f>
        <v>#N/A</v>
      </c>
      <c r="N137" s="96" t="e">
        <f ca="true">+IF(AND(ISNUMBER(OFFSET('Water Data'!$G$6,0,10*ROW('Water Data'!G131))),'Data Summary'!CC137="Yes"),OFFSET('Water Data'!$G$6,0,10*ROW('Water Data'!G131)),NA())</f>
        <v>#N/A</v>
      </c>
      <c r="O137" s="96" t="e">
        <f ca="true">+IF(AND(ISNUMBER(OFFSET('Water Data'!$G$9,0,10*ROW('Water Data'!G131))),'Data Summary'!CD137="Yes"),OFFSET('Water Data'!$G$9,0,10*ROW('Water Data'!G131)),NA())</f>
        <v>#N/A</v>
      </c>
      <c r="P137" s="96" t="e">
        <f ca="true">+IF(AND(ISNUMBER(OFFSET('Water Data'!$H$4,0,10*ROW('Water Data'!H131))),'Data Summary'!CE137="Yes"),100-OFFSET('Water Data'!$H$4,0,10*ROW('Water Data'!H131)),NA())</f>
        <v>#N/A</v>
      </c>
      <c r="Q137" s="96" t="e">
        <f ca="true">+IF(AND(ISNUMBER(OFFSET('Water Data'!$H$6,0,10*ROW('Water Data'!H131))),'Data Summary'!CF137="Yes"),OFFSET('Water Data'!$H$6,0,10*ROW('Water Data'!H131)),NA())</f>
        <v>#N/A</v>
      </c>
      <c r="R137" s="96" t="e">
        <f ca="true">+IF(AND(ISNUMBER(OFFSET('Water Data'!$H$9,0,10*ROW('Water Data'!H131))),'Data Summary'!CG137="Yes"),OFFSET('Water Data'!$H$9,0,10*ROW('Water Data'!H131)),NA())</f>
        <v>#N/A</v>
      </c>
      <c r="S137" s="96" t="e">
        <f ca="true">+IF(AND(ISNUMBER(OFFSET('Water Data'!$I$4,0,10*ROW('Water Data'!I131))),'Data Summary'!CH137="Yes"),100-OFFSET('Water Data'!$I$4,0,10*ROW('Water Data'!I131)),NA())</f>
        <v>#N/A</v>
      </c>
      <c r="T137" s="96" t="e">
        <f ca="true">+IF(AND(ISNUMBER(OFFSET('Water Data'!$I$6,0,10*ROW('Water Data'!I131))),'Data Summary'!CI137="Yes"),OFFSET('Water Data'!$I$6,0,10*ROW('Water Data'!I131)),NA())</f>
        <v>#N/A</v>
      </c>
      <c r="U137" s="96" t="e">
        <f ca="true">+IF(AND(ISNUMBER(OFFSET('Water Data'!$I$9,0,10*ROW('Water Data'!I131))),'Data Summary'!CJ137="Yes"),OFFSET('Water Data'!$I$9,0,10*ROW('Water Data'!I131)),NA())</f>
        <v>#N/A</v>
      </c>
      <c r="V137" s="97" t="e">
        <f ca="true">+IF(AND(ISNUMBER(OFFSET('Sanitation Data'!$D$4,0,10*ROW('Sanitation Data'!D131))),'Data Summary'!CK137="Yes"),100-OFFSET('Sanitation Data'!$D$4,0,10*ROW('Sanitation Data'!D131)),NA())</f>
        <v>#N/A</v>
      </c>
      <c r="W137" s="97" t="e">
        <f ca="true">+IF(AND(ISNUMBER(OFFSET('Sanitation Data'!$D$6,0,10*ROW('Sanitation Data'!D131))),'Data Summary'!CL137="Yes"),OFFSET('Sanitation Data'!$D$6,0,10*ROW('Sanitation Data'!D131)),NA())</f>
        <v>#N/A</v>
      </c>
      <c r="X137" s="97" t="e">
        <f ca="true">+IF(AND(ISNUMBER(OFFSET('Sanitation Data'!$D$10,0,10*ROW('Sanitation Data'!D131))),'Data Summary'!CM137="Yes"),OFFSET('Sanitation Data'!$D$10,0,10*ROW('Sanitation Data'!D131)),NA())</f>
        <v>#N/A</v>
      </c>
      <c r="Y137" s="97" t="e">
        <f ca="true">+IF(AND(ISNUMBER(OFFSET('Sanitation Data'!$D$11,0,10*ROW('Sanitation Data'!D131))),'Data Summary'!CN137="Yes"),OFFSET('Sanitation Data'!$D$11,0,10*ROW('Sanitation Data'!D131)),NA())</f>
        <v>#N/A</v>
      </c>
      <c r="Z137" s="97" t="e">
        <f ca="true">+IF(AND(ISNUMBER(OFFSET('Sanitation Data'!$D$12,0,10*ROW('Sanitation Data'!D131))),'Data Summary'!CO137="Yes"),OFFSET('Sanitation Data'!$D$12,0,10*ROW('Sanitation Data'!D131)),NA())</f>
        <v>#N/A</v>
      </c>
      <c r="AA137" s="97" t="e">
        <f ca="true">+IF(AND(ISNUMBER(OFFSET('Sanitation Data'!$E$4,0,10*ROW('Sanitation Data'!E131))),'Data Summary'!CP137="Yes"),100-OFFSET('Sanitation Data'!$E$4,0,10*ROW('Sanitation Data'!E131)),NA())</f>
        <v>#N/A</v>
      </c>
      <c r="AB137" s="97" t="e">
        <f ca="true">+IF(AND(ISNUMBER(OFFSET('Sanitation Data'!$E$6,0,10*ROW('Sanitation Data'!E131))),'Data Summary'!CQ137="Yes"),OFFSET('Sanitation Data'!$E$6,0,10*ROW('Sanitation Data'!E131)),NA())</f>
        <v>#N/A</v>
      </c>
      <c r="AC137" s="97" t="e">
        <f ca="true">+IF(AND(ISNUMBER(OFFSET('Sanitation Data'!$E$10,0,10*ROW('Sanitation Data'!E131))),'Data Summary'!CR137="Yes"),OFFSET('Sanitation Data'!$E$10,0,10*ROW('Sanitation Data'!E131)),NA())</f>
        <v>#N/A</v>
      </c>
      <c r="AD137" s="97" t="e">
        <f ca="true">+IF(AND(ISNUMBER(OFFSET('Sanitation Data'!$E$11,0,10*ROW('Sanitation Data'!E131))),'Data Summary'!CS137="Yes"),OFFSET('Sanitation Data'!$E$11,0,10*ROW('Sanitation Data'!E131)),NA())</f>
        <v>#N/A</v>
      </c>
      <c r="AE137" s="97" t="e">
        <f ca="true">+IF(AND(ISNUMBER(OFFSET('Sanitation Data'!$E$12,0,10*ROW('Sanitation Data'!E131))),'Data Summary'!CT137="Yes"),OFFSET('Sanitation Data'!$E$12,0,10*ROW('Sanitation Data'!E131)),NA())</f>
        <v>#N/A</v>
      </c>
      <c r="AF137" s="97" t="e">
        <f ca="true">+IF(AND(ISNUMBER(OFFSET('Sanitation Data'!$F$4,0,10*ROW('Sanitation Data'!F131))),'Data Summary'!CU137="Yes"),100-OFFSET('Sanitation Data'!$F$4,0,10*ROW('Sanitation Data'!F131)),NA())</f>
        <v>#N/A</v>
      </c>
      <c r="AG137" s="97" t="e">
        <f ca="true">+IF(AND(ISNUMBER(OFFSET('Sanitation Data'!$F$6,0,10*ROW('Sanitation Data'!F131))),'Data Summary'!CV137="Yes"),OFFSET('Sanitation Data'!$F$6,0,10*ROW('Sanitation Data'!F131)),NA())</f>
        <v>#N/A</v>
      </c>
      <c r="AH137" s="97" t="e">
        <f ca="true">+IF(AND(ISNUMBER(OFFSET('Sanitation Data'!$F$10,0,10*ROW('Sanitation Data'!F131))),'Data Summary'!CW137="Yes"),OFFSET('Sanitation Data'!$F$10,0,10*ROW('Sanitation Data'!F131)),NA())</f>
        <v>#N/A</v>
      </c>
      <c r="AI137" s="97" t="e">
        <f ca="true">+IF(AND(ISNUMBER(OFFSET('Sanitation Data'!$F$11,0,10*ROW('Sanitation Data'!F131))),'Data Summary'!CX137="Yes"),OFFSET('Sanitation Data'!$F$11,0,10*ROW('Sanitation Data'!F131)),NA())</f>
        <v>#N/A</v>
      </c>
      <c r="AJ137" s="97" t="e">
        <f ca="true">+IF(AND(ISNUMBER(OFFSET('Sanitation Data'!$F$12,0,10*ROW('Sanitation Data'!F131))),'Data Summary'!CY137="Yes"),OFFSET('Sanitation Data'!$F$12,0,10*ROW('Sanitation Data'!F131)),NA())</f>
        <v>#N/A</v>
      </c>
      <c r="AK137" s="97" t="e">
        <f ca="true">+IF(AND(ISNUMBER(OFFSET('Sanitation Data'!$G$4,0,10*ROW('Sanitation Data'!G131))),'Data Summary'!CZ137="Yes"),100-OFFSET('Sanitation Data'!$G$4,0,10*ROW('Sanitation Data'!G131)),NA())</f>
        <v>#N/A</v>
      </c>
      <c r="AL137" s="97" t="e">
        <f ca="true">+IF(AND(ISNUMBER(OFFSET('Sanitation Data'!$G$6,0,10*ROW('Sanitation Data'!G131))),'Data Summary'!DA137="Yes"),OFFSET('Sanitation Data'!$G$6,0,10*ROW('Sanitation Data'!G131)),NA())</f>
        <v>#N/A</v>
      </c>
      <c r="AM137" s="97" t="e">
        <f ca="true">+IF(AND(ISNUMBER(OFFSET('Sanitation Data'!$G$10,0,10*ROW('Sanitation Data'!G131))),'Data Summary'!DB137="Yes"),OFFSET('Sanitation Data'!$G$10,0,10*ROW('Sanitation Data'!G131)),NA())</f>
        <v>#N/A</v>
      </c>
      <c r="AN137" s="97" t="e">
        <f ca="true">+IF(AND(ISNUMBER(OFFSET('Sanitation Data'!$G$11,0,10*ROW('Sanitation Data'!G131))),'Data Summary'!DC137="Yes"),OFFSET('Sanitation Data'!$G$11,0,10*ROW('Sanitation Data'!G131)),NA())</f>
        <v>#N/A</v>
      </c>
      <c r="AO137" s="97" t="e">
        <f ca="true">+IF(AND(ISNUMBER(OFFSET('Sanitation Data'!$G$12,0,10*ROW('Sanitation Data'!G131))),'Data Summary'!DD137="Yes"),OFFSET('Sanitation Data'!$G$12,0,10*ROW('Sanitation Data'!G131)),NA())</f>
        <v>#N/A</v>
      </c>
      <c r="AP137" s="97" t="e">
        <f ca="true">+IF(AND(ISNUMBER(OFFSET('Sanitation Data'!$H$4,0,10*ROW('Sanitation Data'!H131))),'Data Summary'!DE137="Yes"),100-OFFSET('Sanitation Data'!$H$4,0,10*ROW('Sanitation Data'!H131)),NA())</f>
        <v>#N/A</v>
      </c>
      <c r="AQ137" s="97" t="e">
        <f ca="true">+IF(AND(ISNUMBER(OFFSET('Sanitation Data'!$H$6,0,10*ROW('Sanitation Data'!H131))),'Data Summary'!DF137="Yes"),OFFSET('Sanitation Data'!$H$6,0,10*ROW('Sanitation Data'!H131)),NA())</f>
        <v>#N/A</v>
      </c>
      <c r="AR137" s="97" t="e">
        <f ca="true">+IF(AND(ISNUMBER(OFFSET('Sanitation Data'!$H$10,0,10*ROW('Sanitation Data'!H131))),'Data Summary'!DG137="Yes"),OFFSET('Sanitation Data'!$H$10,0,10*ROW('Sanitation Data'!H131)),NA())</f>
        <v>#N/A</v>
      </c>
      <c r="AS137" s="97" t="e">
        <f ca="true">+IF(AND(ISNUMBER(OFFSET('Sanitation Data'!$H$11,0,10*ROW('Sanitation Data'!H131))),'Data Summary'!DH137="Yes"),OFFSET('Sanitation Data'!$H$11,0,10*ROW('Sanitation Data'!H131)),NA())</f>
        <v>#N/A</v>
      </c>
      <c r="AT137" s="97" t="e">
        <f ca="true">+IF(AND(ISNUMBER(OFFSET('Sanitation Data'!$H$12,0,10*ROW('Sanitation Data'!H131))),'Data Summary'!DI137="Yes"),OFFSET('Sanitation Data'!$H$12,0,10*ROW('Sanitation Data'!H131)),NA())</f>
        <v>#N/A</v>
      </c>
      <c r="AU137" s="97" t="e">
        <f ca="true">+IF(AND(ISNUMBER(OFFSET('Sanitation Data'!$I$4,0,10*ROW('Sanitation Data'!I131))),'Data Summary'!DJ137="Yes"),100-OFFSET('Sanitation Data'!$I$4,0,10*ROW('Sanitation Data'!I131)),NA())</f>
        <v>#N/A</v>
      </c>
      <c r="AV137" s="97" t="e">
        <f ca="true">+IF(AND(ISNUMBER(OFFSET('Sanitation Data'!$I$6,0,10*ROW('Sanitation Data'!I131))),'Data Summary'!DK137="Yes"),OFFSET('Sanitation Data'!$I$6,0,10*ROW('Sanitation Data'!I131)),NA())</f>
        <v>#N/A</v>
      </c>
      <c r="AW137" s="97" t="e">
        <f ca="true">+IF(AND(ISNUMBER(OFFSET('Sanitation Data'!$I$10,0,10*ROW('Sanitation Data'!I131))),'Data Summary'!DL137="Yes"),OFFSET('Sanitation Data'!$I$10,0,10*ROW('Sanitation Data'!I131)),NA())</f>
        <v>#N/A</v>
      </c>
      <c r="AX137" s="97" t="e">
        <f ca="true">+IF(AND(ISNUMBER(OFFSET('Sanitation Data'!$I$11,0,10*ROW('Sanitation Data'!I131))),'Data Summary'!DM137="Yes"),OFFSET('Sanitation Data'!$I$11,0,10*ROW('Sanitation Data'!I131)),NA())</f>
        <v>#N/A</v>
      </c>
      <c r="AY137" s="97" t="e">
        <f ca="true">+IF(AND(ISNUMBER(OFFSET('Sanitation Data'!$I$12,0,10*ROW('Sanitation Data'!I131))),'Data Summary'!DN137="Yes"),OFFSET('Sanitation Data'!$I$12,0,10*ROW('Sanitation Data'!I131)),NA())</f>
        <v>#N/A</v>
      </c>
      <c r="AZ137" s="98" t="e">
        <f ca="true">+IF(AND(ISNUMBER(OFFSET('Hygiene Data'!$D$5,0,10*ROW('Hygiene Data'!D131))),'Data Summary'!DO137="Yes"),OFFSET('Hygiene Data'!$D$5,0,10*ROW('Hygiene Data'!D131)),NA())</f>
        <v>#N/A</v>
      </c>
      <c r="BA137" s="98" t="e">
        <f ca="true">+IF(AND(ISNUMBER(OFFSET('Hygiene Data'!$D$7,0,10*ROW('Hygiene Data'!D131))),'Data Summary'!DP137="Yes"),OFFSET('Hygiene Data'!$D$7,0,10*ROW('Hygiene Data'!D131)),NA())</f>
        <v>#N/A</v>
      </c>
      <c r="BB137" s="98" t="e">
        <f ca="true">+IF(AND(ISNUMBER(OFFSET('Hygiene Data'!$D$9,0,10*ROW('Hygiene Data'!D131))),'Data Summary'!DQ137="Yes"),OFFSET('Hygiene Data'!$D$9,0,10*ROW('Hygiene Data'!D131)),NA())</f>
        <v>#N/A</v>
      </c>
      <c r="BC137" s="98" t="e">
        <f ca="true">+IF(AND(ISNUMBER(OFFSET('Hygiene Data'!$E$5,0,10*ROW('Hygiene Data'!E131))),'Data Summary'!DR137="Yes"),OFFSET('Hygiene Data'!$E$5,0,10*ROW('Hygiene Data'!E131)),NA())</f>
        <v>#N/A</v>
      </c>
      <c r="BD137" s="98" t="e">
        <f ca="true">+IF(AND(ISNUMBER(OFFSET('Hygiene Data'!$E$7,0,10*ROW('Hygiene Data'!E131))),'Data Summary'!DS137="Yes"),OFFSET('Hygiene Data'!$E$7,0,10*ROW('Hygiene Data'!E131)),NA())</f>
        <v>#N/A</v>
      </c>
      <c r="BE137" s="98" t="e">
        <f ca="true">+IF(AND(ISNUMBER(OFFSET('Hygiene Data'!$E$9,0,10*ROW('Hygiene Data'!E131))),'Data Summary'!DT137="Yes"),OFFSET('Hygiene Data'!$E$9,0,10*ROW('Hygiene Data'!E131)),NA())</f>
        <v>#N/A</v>
      </c>
      <c r="BF137" s="98" t="e">
        <f ca="true">+IF(AND(ISNUMBER(OFFSET('Hygiene Data'!$F$5,0,10*ROW('Hygiene Data'!F131))),'Data Summary'!DU137="Yes"),OFFSET('Hygiene Data'!$F$5,0,10*ROW('Hygiene Data'!F131)),NA())</f>
        <v>#N/A</v>
      </c>
      <c r="BG137" s="98" t="e">
        <f ca="true">+IF(AND(ISNUMBER(OFFSET('Hygiene Data'!$F$7,0,10*ROW('Hygiene Data'!F131))),'Data Summary'!DV137="Yes"),OFFSET('Hygiene Data'!$F$7,0,10*ROW('Hygiene Data'!F131)),NA())</f>
        <v>#N/A</v>
      </c>
      <c r="BH137" s="98" t="e">
        <f ca="true">+IF(AND(ISNUMBER(OFFSET('Hygiene Data'!$F$9,0,10*ROW('Hygiene Data'!F131))),'Data Summary'!DW137="Yes"),OFFSET('Hygiene Data'!$F$9,0,10*ROW('Hygiene Data'!F131)),NA())</f>
        <v>#N/A</v>
      </c>
      <c r="BI137" s="98" t="e">
        <f ca="true">+IF(AND(ISNUMBER(OFFSET('Hygiene Data'!$G$5,0,10*ROW('Hygiene Data'!G131))),'Data Summary'!DX137="Yes"),OFFSET('Hygiene Data'!$G$5,0,10*ROW('Hygiene Data'!G131)),NA())</f>
        <v>#N/A</v>
      </c>
      <c r="BJ137" s="98" t="e">
        <f ca="true">+IF(AND(ISNUMBER(OFFSET('Hygiene Data'!$G$7,0,10*ROW('Hygiene Data'!G131))),'Data Summary'!DY137="Yes"),OFFSET('Hygiene Data'!$G$7,0,10*ROW('Hygiene Data'!G131)),NA())</f>
        <v>#N/A</v>
      </c>
      <c r="BK137" s="98" t="e">
        <f ca="true">+IF(AND(ISNUMBER(OFFSET('Hygiene Data'!$G$9,0,10*ROW('Hygiene Data'!G131))),'Data Summary'!DZ137="Yes"),OFFSET('Hygiene Data'!$G$9,0,10*ROW('Hygiene Data'!G131)),NA())</f>
        <v>#N/A</v>
      </c>
      <c r="BL137" s="98" t="e">
        <f ca="true">+IF(AND(ISNUMBER(OFFSET('Hygiene Data'!$H$5,0,10*ROW('Hygiene Data'!H131))),'Data Summary'!EA137="Yes"),OFFSET('Hygiene Data'!$H$5,0,10*ROW('Hygiene Data'!H131)),NA())</f>
        <v>#N/A</v>
      </c>
      <c r="BM137" s="98" t="e">
        <f ca="true">+IF(AND(ISNUMBER(OFFSET('Hygiene Data'!$H$7,0,10*ROW('Hygiene Data'!H131))),'Data Summary'!EB137="Yes"),OFFSET('Hygiene Data'!$H$7,0,10*ROW('Hygiene Data'!H131)),NA())</f>
        <v>#N/A</v>
      </c>
      <c r="BN137" s="98" t="e">
        <f ca="true">+IF(AND(ISNUMBER(OFFSET('Hygiene Data'!$H$9,0,10*ROW('Hygiene Data'!H131))),'Data Summary'!EC137="Yes"),OFFSET('Hygiene Data'!$H$9,0,10*ROW('Hygiene Data'!H131)),NA())</f>
        <v>#N/A</v>
      </c>
      <c r="BO137" s="98" t="e">
        <f ca="true">+IF(AND(ISNUMBER(OFFSET('Hygiene Data'!$I$5,0,10*ROW('Hygiene Data'!I131))),'Data Summary'!ED137="Yes"),OFFSET('Hygiene Data'!$I$5,0,10*ROW('Hygiene Data'!I131)),NA())</f>
        <v>#N/A</v>
      </c>
      <c r="BP137" s="98" t="e">
        <f ca="true">+IF(AND(ISNUMBER(OFFSET('Hygiene Data'!$I$7,0,10*ROW('Hygiene Data'!I131))),'Data Summary'!EE137="Yes"),OFFSET('Hygiene Data'!$I$7,0,10*ROW('Hygiene Data'!I131)),NA())</f>
        <v>#N/A</v>
      </c>
      <c r="BQ137" s="98" t="e">
        <f ca="true">+IF(AND(ISNUMBER(OFFSET('Hygiene Data'!$I$9,0,10*ROW('Hygiene Data'!I131))),'Data Summary'!EF137="Yes"),OFFSET('Hygiene Data'!$I$9,0,10*ROW('Hygiene Data'!I131)),NA())</f>
        <v>#N/A</v>
      </c>
    </row>
    <row xmlns:x14ac="http://schemas.microsoft.com/office/spreadsheetml/2009/9/ac" r="138" x14ac:dyDescent="0.2">
      <c r="A138" s="339" t="e">
        <f ca="true">+RIGHT('Data Summary'!A138,LEN('Data Summary'!A138)-9)</f>
        <v>#VALUE!</v>
      </c>
      <c r="B138" s="36" t="str">
        <f ca="true">+IF(ISTEXT('Data Summary'!B138),'Data Summary'!B138,"")</f>
        <v/>
      </c>
      <c r="C138" s="338" t="e">
        <f ca="true">+VALUE('Data Summary'!C138)</f>
        <v>#VALUE!</v>
      </c>
      <c r="D138" s="96" t="e">
        <f ca="true">+IF(AND(ISNUMBER(OFFSET('Water Data'!$D$4,0,10*ROW('Water Data'!D132))),'Data Summary'!BS138="Yes"),100-OFFSET('Water Data'!$D$4,0,10*ROW('Water Data'!D132)),NA())</f>
        <v>#N/A</v>
      </c>
      <c r="E138" s="96" t="e">
        <f ca="true">+IF(AND(ISNUMBER(OFFSET('Water Data'!$D$6,0,10*ROW('Water Data'!D132))),'Data Summary'!BT138="Yes"),OFFSET('Water Data'!$D$6,0,10*ROW('Water Data'!D132)),NA())</f>
        <v>#N/A</v>
      </c>
      <c r="F138" s="96" t="e">
        <f ca="true">+IF(AND(ISNUMBER(OFFSET('Water Data'!$D$9,0,10*ROW('Water Data'!D132))),'Data Summary'!BU138="Yes"),OFFSET('Water Data'!$D$9,0,10*ROW('Water Data'!D132)),NA())</f>
        <v>#N/A</v>
      </c>
      <c r="G138" s="96" t="e">
        <f ca="true">+IF(AND(ISNUMBER(OFFSET('Water Data'!$E$4,0,10*ROW('Water Data'!E132))),'Data Summary'!BV138="Yes"),100-OFFSET('Water Data'!$E$4,0,10*ROW('Water Data'!E132)),NA())</f>
        <v>#N/A</v>
      </c>
      <c r="H138" s="96" t="e">
        <f ca="true">+IF(AND(ISNUMBER(OFFSET('Water Data'!$E$6,0,10*ROW('Water Data'!E132))),'Data Summary'!BW138="Yes"),OFFSET('Water Data'!$E$6,0,10*ROW('Water Data'!E132)),NA())</f>
        <v>#N/A</v>
      </c>
      <c r="I138" s="96" t="e">
        <f ca="true">+IF(AND(ISNUMBER(OFFSET('Water Data'!$E$9,0,10*ROW('Water Data'!E132))),'Data Summary'!BX138="Yes"),OFFSET('Water Data'!$E$9,0,10*ROW('Water Data'!E132)),NA())</f>
        <v>#N/A</v>
      </c>
      <c r="J138" s="96" t="e">
        <f ca="true">+IF(AND(ISNUMBER(OFFSET('Water Data'!$F$4,0,10*ROW('Water Data'!F132))),'Data Summary'!BY138="Yes"),100-OFFSET('Water Data'!$F$4,0,10*ROW('Water Data'!F132)),NA())</f>
        <v>#N/A</v>
      </c>
      <c r="K138" s="96" t="e">
        <f ca="true">+IF(AND(ISNUMBER(OFFSET('Water Data'!$F$6,0,10*ROW('Water Data'!F132))),'Data Summary'!BZ138="Yes"),OFFSET('Water Data'!$F$6,0,10*ROW('Water Data'!F132)),NA())</f>
        <v>#N/A</v>
      </c>
      <c r="L138" s="96" t="e">
        <f ca="true">+IF(AND(ISNUMBER(OFFSET('Water Data'!$F$9,0,10*ROW('Water Data'!F132))),'Data Summary'!CA138="Yes"),OFFSET('Water Data'!$F$9,0,10*ROW('Water Data'!F132)),NA())</f>
        <v>#N/A</v>
      </c>
      <c r="M138" s="96" t="e">
        <f ca="true">+IF(AND(ISNUMBER(OFFSET('Water Data'!$G$4,0,10*ROW('Water Data'!G132))),'Data Summary'!CB138="Yes"),100-OFFSET('Water Data'!$G$4,0,10*ROW('Water Data'!G132)),NA())</f>
        <v>#N/A</v>
      </c>
      <c r="N138" s="96" t="e">
        <f ca="true">+IF(AND(ISNUMBER(OFFSET('Water Data'!$G$6,0,10*ROW('Water Data'!G132))),'Data Summary'!CC138="Yes"),OFFSET('Water Data'!$G$6,0,10*ROW('Water Data'!G132)),NA())</f>
        <v>#N/A</v>
      </c>
      <c r="O138" s="96" t="e">
        <f ca="true">+IF(AND(ISNUMBER(OFFSET('Water Data'!$G$9,0,10*ROW('Water Data'!G132))),'Data Summary'!CD138="Yes"),OFFSET('Water Data'!$G$9,0,10*ROW('Water Data'!G132)),NA())</f>
        <v>#N/A</v>
      </c>
      <c r="P138" s="96" t="e">
        <f ca="true">+IF(AND(ISNUMBER(OFFSET('Water Data'!$H$4,0,10*ROW('Water Data'!H132))),'Data Summary'!CE138="Yes"),100-OFFSET('Water Data'!$H$4,0,10*ROW('Water Data'!H132)),NA())</f>
        <v>#N/A</v>
      </c>
      <c r="Q138" s="96" t="e">
        <f ca="true">+IF(AND(ISNUMBER(OFFSET('Water Data'!$H$6,0,10*ROW('Water Data'!H132))),'Data Summary'!CF138="Yes"),OFFSET('Water Data'!$H$6,0,10*ROW('Water Data'!H132)),NA())</f>
        <v>#N/A</v>
      </c>
      <c r="R138" s="96" t="e">
        <f ca="true">+IF(AND(ISNUMBER(OFFSET('Water Data'!$H$9,0,10*ROW('Water Data'!H132))),'Data Summary'!CG138="Yes"),OFFSET('Water Data'!$H$9,0,10*ROW('Water Data'!H132)),NA())</f>
        <v>#N/A</v>
      </c>
      <c r="S138" s="96" t="e">
        <f ca="true">+IF(AND(ISNUMBER(OFFSET('Water Data'!$I$4,0,10*ROW('Water Data'!I132))),'Data Summary'!CH138="Yes"),100-OFFSET('Water Data'!$I$4,0,10*ROW('Water Data'!I132)),NA())</f>
        <v>#N/A</v>
      </c>
      <c r="T138" s="96" t="e">
        <f ca="true">+IF(AND(ISNUMBER(OFFSET('Water Data'!$I$6,0,10*ROW('Water Data'!I132))),'Data Summary'!CI138="Yes"),OFFSET('Water Data'!$I$6,0,10*ROW('Water Data'!I132)),NA())</f>
        <v>#N/A</v>
      </c>
      <c r="U138" s="96" t="e">
        <f ca="true">+IF(AND(ISNUMBER(OFFSET('Water Data'!$I$9,0,10*ROW('Water Data'!I132))),'Data Summary'!CJ138="Yes"),OFFSET('Water Data'!$I$9,0,10*ROW('Water Data'!I132)),NA())</f>
        <v>#N/A</v>
      </c>
      <c r="V138" s="97" t="e">
        <f ca="true">+IF(AND(ISNUMBER(OFFSET('Sanitation Data'!$D$4,0,10*ROW('Sanitation Data'!D132))),'Data Summary'!CK138="Yes"),100-OFFSET('Sanitation Data'!$D$4,0,10*ROW('Sanitation Data'!D132)),NA())</f>
        <v>#N/A</v>
      </c>
      <c r="W138" s="97" t="e">
        <f ca="true">+IF(AND(ISNUMBER(OFFSET('Sanitation Data'!$D$6,0,10*ROW('Sanitation Data'!D132))),'Data Summary'!CL138="Yes"),OFFSET('Sanitation Data'!$D$6,0,10*ROW('Sanitation Data'!D132)),NA())</f>
        <v>#N/A</v>
      </c>
      <c r="X138" s="97" t="e">
        <f ca="true">+IF(AND(ISNUMBER(OFFSET('Sanitation Data'!$D$10,0,10*ROW('Sanitation Data'!D132))),'Data Summary'!CM138="Yes"),OFFSET('Sanitation Data'!$D$10,0,10*ROW('Sanitation Data'!D132)),NA())</f>
        <v>#N/A</v>
      </c>
      <c r="Y138" s="97" t="e">
        <f ca="true">+IF(AND(ISNUMBER(OFFSET('Sanitation Data'!$D$11,0,10*ROW('Sanitation Data'!D132))),'Data Summary'!CN138="Yes"),OFFSET('Sanitation Data'!$D$11,0,10*ROW('Sanitation Data'!D132)),NA())</f>
        <v>#N/A</v>
      </c>
      <c r="Z138" s="97" t="e">
        <f ca="true">+IF(AND(ISNUMBER(OFFSET('Sanitation Data'!$D$12,0,10*ROW('Sanitation Data'!D132))),'Data Summary'!CO138="Yes"),OFFSET('Sanitation Data'!$D$12,0,10*ROW('Sanitation Data'!D132)),NA())</f>
        <v>#N/A</v>
      </c>
      <c r="AA138" s="97" t="e">
        <f ca="true">+IF(AND(ISNUMBER(OFFSET('Sanitation Data'!$E$4,0,10*ROW('Sanitation Data'!E132))),'Data Summary'!CP138="Yes"),100-OFFSET('Sanitation Data'!$E$4,0,10*ROW('Sanitation Data'!E132)),NA())</f>
        <v>#N/A</v>
      </c>
      <c r="AB138" s="97" t="e">
        <f ca="true">+IF(AND(ISNUMBER(OFFSET('Sanitation Data'!$E$6,0,10*ROW('Sanitation Data'!E132))),'Data Summary'!CQ138="Yes"),OFFSET('Sanitation Data'!$E$6,0,10*ROW('Sanitation Data'!E132)),NA())</f>
        <v>#N/A</v>
      </c>
      <c r="AC138" s="97" t="e">
        <f ca="true">+IF(AND(ISNUMBER(OFFSET('Sanitation Data'!$E$10,0,10*ROW('Sanitation Data'!E132))),'Data Summary'!CR138="Yes"),OFFSET('Sanitation Data'!$E$10,0,10*ROW('Sanitation Data'!E132)),NA())</f>
        <v>#N/A</v>
      </c>
      <c r="AD138" s="97" t="e">
        <f ca="true">+IF(AND(ISNUMBER(OFFSET('Sanitation Data'!$E$11,0,10*ROW('Sanitation Data'!E132))),'Data Summary'!CS138="Yes"),OFFSET('Sanitation Data'!$E$11,0,10*ROW('Sanitation Data'!E132)),NA())</f>
        <v>#N/A</v>
      </c>
      <c r="AE138" s="97" t="e">
        <f ca="true">+IF(AND(ISNUMBER(OFFSET('Sanitation Data'!$E$12,0,10*ROW('Sanitation Data'!E132))),'Data Summary'!CT138="Yes"),OFFSET('Sanitation Data'!$E$12,0,10*ROW('Sanitation Data'!E132)),NA())</f>
        <v>#N/A</v>
      </c>
      <c r="AF138" s="97" t="e">
        <f ca="true">+IF(AND(ISNUMBER(OFFSET('Sanitation Data'!$F$4,0,10*ROW('Sanitation Data'!F132))),'Data Summary'!CU138="Yes"),100-OFFSET('Sanitation Data'!$F$4,0,10*ROW('Sanitation Data'!F132)),NA())</f>
        <v>#N/A</v>
      </c>
      <c r="AG138" s="97" t="e">
        <f ca="true">+IF(AND(ISNUMBER(OFFSET('Sanitation Data'!$F$6,0,10*ROW('Sanitation Data'!F132))),'Data Summary'!CV138="Yes"),OFFSET('Sanitation Data'!$F$6,0,10*ROW('Sanitation Data'!F132)),NA())</f>
        <v>#N/A</v>
      </c>
      <c r="AH138" s="97" t="e">
        <f ca="true">+IF(AND(ISNUMBER(OFFSET('Sanitation Data'!$F$10,0,10*ROW('Sanitation Data'!F132))),'Data Summary'!CW138="Yes"),OFFSET('Sanitation Data'!$F$10,0,10*ROW('Sanitation Data'!F132)),NA())</f>
        <v>#N/A</v>
      </c>
      <c r="AI138" s="97" t="e">
        <f ca="true">+IF(AND(ISNUMBER(OFFSET('Sanitation Data'!$F$11,0,10*ROW('Sanitation Data'!F132))),'Data Summary'!CX138="Yes"),OFFSET('Sanitation Data'!$F$11,0,10*ROW('Sanitation Data'!F132)),NA())</f>
        <v>#N/A</v>
      </c>
      <c r="AJ138" s="97" t="e">
        <f ca="true">+IF(AND(ISNUMBER(OFFSET('Sanitation Data'!$F$12,0,10*ROW('Sanitation Data'!F132))),'Data Summary'!CY138="Yes"),OFFSET('Sanitation Data'!$F$12,0,10*ROW('Sanitation Data'!F132)),NA())</f>
        <v>#N/A</v>
      </c>
      <c r="AK138" s="97" t="e">
        <f ca="true">+IF(AND(ISNUMBER(OFFSET('Sanitation Data'!$G$4,0,10*ROW('Sanitation Data'!G132))),'Data Summary'!CZ138="Yes"),100-OFFSET('Sanitation Data'!$G$4,0,10*ROW('Sanitation Data'!G132)),NA())</f>
        <v>#N/A</v>
      </c>
      <c r="AL138" s="97" t="e">
        <f ca="true">+IF(AND(ISNUMBER(OFFSET('Sanitation Data'!$G$6,0,10*ROW('Sanitation Data'!G132))),'Data Summary'!DA138="Yes"),OFFSET('Sanitation Data'!$G$6,0,10*ROW('Sanitation Data'!G132)),NA())</f>
        <v>#N/A</v>
      </c>
      <c r="AM138" s="97" t="e">
        <f ca="true">+IF(AND(ISNUMBER(OFFSET('Sanitation Data'!$G$10,0,10*ROW('Sanitation Data'!G132))),'Data Summary'!DB138="Yes"),OFFSET('Sanitation Data'!$G$10,0,10*ROW('Sanitation Data'!G132)),NA())</f>
        <v>#N/A</v>
      </c>
      <c r="AN138" s="97" t="e">
        <f ca="true">+IF(AND(ISNUMBER(OFFSET('Sanitation Data'!$G$11,0,10*ROW('Sanitation Data'!G132))),'Data Summary'!DC138="Yes"),OFFSET('Sanitation Data'!$G$11,0,10*ROW('Sanitation Data'!G132)),NA())</f>
        <v>#N/A</v>
      </c>
      <c r="AO138" s="97" t="e">
        <f ca="true">+IF(AND(ISNUMBER(OFFSET('Sanitation Data'!$G$12,0,10*ROW('Sanitation Data'!G132))),'Data Summary'!DD138="Yes"),OFFSET('Sanitation Data'!$G$12,0,10*ROW('Sanitation Data'!G132)),NA())</f>
        <v>#N/A</v>
      </c>
      <c r="AP138" s="97" t="e">
        <f ca="true">+IF(AND(ISNUMBER(OFFSET('Sanitation Data'!$H$4,0,10*ROW('Sanitation Data'!H132))),'Data Summary'!DE138="Yes"),100-OFFSET('Sanitation Data'!$H$4,0,10*ROW('Sanitation Data'!H132)),NA())</f>
        <v>#N/A</v>
      </c>
      <c r="AQ138" s="97" t="e">
        <f ca="true">+IF(AND(ISNUMBER(OFFSET('Sanitation Data'!$H$6,0,10*ROW('Sanitation Data'!H132))),'Data Summary'!DF138="Yes"),OFFSET('Sanitation Data'!$H$6,0,10*ROW('Sanitation Data'!H132)),NA())</f>
        <v>#N/A</v>
      </c>
      <c r="AR138" s="97" t="e">
        <f ca="true">+IF(AND(ISNUMBER(OFFSET('Sanitation Data'!$H$10,0,10*ROW('Sanitation Data'!H132))),'Data Summary'!DG138="Yes"),OFFSET('Sanitation Data'!$H$10,0,10*ROW('Sanitation Data'!H132)),NA())</f>
        <v>#N/A</v>
      </c>
      <c r="AS138" s="97" t="e">
        <f ca="true">+IF(AND(ISNUMBER(OFFSET('Sanitation Data'!$H$11,0,10*ROW('Sanitation Data'!H132))),'Data Summary'!DH138="Yes"),OFFSET('Sanitation Data'!$H$11,0,10*ROW('Sanitation Data'!H132)),NA())</f>
        <v>#N/A</v>
      </c>
      <c r="AT138" s="97" t="e">
        <f ca="true">+IF(AND(ISNUMBER(OFFSET('Sanitation Data'!$H$12,0,10*ROW('Sanitation Data'!H132))),'Data Summary'!DI138="Yes"),OFFSET('Sanitation Data'!$H$12,0,10*ROW('Sanitation Data'!H132)),NA())</f>
        <v>#N/A</v>
      </c>
      <c r="AU138" s="97" t="e">
        <f ca="true">+IF(AND(ISNUMBER(OFFSET('Sanitation Data'!$I$4,0,10*ROW('Sanitation Data'!I132))),'Data Summary'!DJ138="Yes"),100-OFFSET('Sanitation Data'!$I$4,0,10*ROW('Sanitation Data'!I132)),NA())</f>
        <v>#N/A</v>
      </c>
      <c r="AV138" s="97" t="e">
        <f ca="true">+IF(AND(ISNUMBER(OFFSET('Sanitation Data'!$I$6,0,10*ROW('Sanitation Data'!I132))),'Data Summary'!DK138="Yes"),OFFSET('Sanitation Data'!$I$6,0,10*ROW('Sanitation Data'!I132)),NA())</f>
        <v>#N/A</v>
      </c>
      <c r="AW138" s="97" t="e">
        <f ca="true">+IF(AND(ISNUMBER(OFFSET('Sanitation Data'!$I$10,0,10*ROW('Sanitation Data'!I132))),'Data Summary'!DL138="Yes"),OFFSET('Sanitation Data'!$I$10,0,10*ROW('Sanitation Data'!I132)),NA())</f>
        <v>#N/A</v>
      </c>
      <c r="AX138" s="97" t="e">
        <f ca="true">+IF(AND(ISNUMBER(OFFSET('Sanitation Data'!$I$11,0,10*ROW('Sanitation Data'!I132))),'Data Summary'!DM138="Yes"),OFFSET('Sanitation Data'!$I$11,0,10*ROW('Sanitation Data'!I132)),NA())</f>
        <v>#N/A</v>
      </c>
      <c r="AY138" s="97" t="e">
        <f ca="true">+IF(AND(ISNUMBER(OFFSET('Sanitation Data'!$I$12,0,10*ROW('Sanitation Data'!I132))),'Data Summary'!DN138="Yes"),OFFSET('Sanitation Data'!$I$12,0,10*ROW('Sanitation Data'!I132)),NA())</f>
        <v>#N/A</v>
      </c>
      <c r="AZ138" s="98" t="e">
        <f ca="true">+IF(AND(ISNUMBER(OFFSET('Hygiene Data'!$D$5,0,10*ROW('Hygiene Data'!D132))),'Data Summary'!DO138="Yes"),OFFSET('Hygiene Data'!$D$5,0,10*ROW('Hygiene Data'!D132)),NA())</f>
        <v>#N/A</v>
      </c>
      <c r="BA138" s="98" t="e">
        <f ca="true">+IF(AND(ISNUMBER(OFFSET('Hygiene Data'!$D$7,0,10*ROW('Hygiene Data'!D132))),'Data Summary'!DP138="Yes"),OFFSET('Hygiene Data'!$D$7,0,10*ROW('Hygiene Data'!D132)),NA())</f>
        <v>#N/A</v>
      </c>
      <c r="BB138" s="98" t="e">
        <f ca="true">+IF(AND(ISNUMBER(OFFSET('Hygiene Data'!$D$9,0,10*ROW('Hygiene Data'!D132))),'Data Summary'!DQ138="Yes"),OFFSET('Hygiene Data'!$D$9,0,10*ROW('Hygiene Data'!D132)),NA())</f>
        <v>#N/A</v>
      </c>
      <c r="BC138" s="98" t="e">
        <f ca="true">+IF(AND(ISNUMBER(OFFSET('Hygiene Data'!$E$5,0,10*ROW('Hygiene Data'!E132))),'Data Summary'!DR138="Yes"),OFFSET('Hygiene Data'!$E$5,0,10*ROW('Hygiene Data'!E132)),NA())</f>
        <v>#N/A</v>
      </c>
      <c r="BD138" s="98" t="e">
        <f ca="true">+IF(AND(ISNUMBER(OFFSET('Hygiene Data'!$E$7,0,10*ROW('Hygiene Data'!E132))),'Data Summary'!DS138="Yes"),OFFSET('Hygiene Data'!$E$7,0,10*ROW('Hygiene Data'!E132)),NA())</f>
        <v>#N/A</v>
      </c>
      <c r="BE138" s="98" t="e">
        <f ca="true">+IF(AND(ISNUMBER(OFFSET('Hygiene Data'!$E$9,0,10*ROW('Hygiene Data'!E132))),'Data Summary'!DT138="Yes"),OFFSET('Hygiene Data'!$E$9,0,10*ROW('Hygiene Data'!E132)),NA())</f>
        <v>#N/A</v>
      </c>
      <c r="BF138" s="98" t="e">
        <f ca="true">+IF(AND(ISNUMBER(OFFSET('Hygiene Data'!$F$5,0,10*ROW('Hygiene Data'!F132))),'Data Summary'!DU138="Yes"),OFFSET('Hygiene Data'!$F$5,0,10*ROW('Hygiene Data'!F132)),NA())</f>
        <v>#N/A</v>
      </c>
      <c r="BG138" s="98" t="e">
        <f ca="true">+IF(AND(ISNUMBER(OFFSET('Hygiene Data'!$F$7,0,10*ROW('Hygiene Data'!F132))),'Data Summary'!DV138="Yes"),OFFSET('Hygiene Data'!$F$7,0,10*ROW('Hygiene Data'!F132)),NA())</f>
        <v>#N/A</v>
      </c>
      <c r="BH138" s="98" t="e">
        <f ca="true">+IF(AND(ISNUMBER(OFFSET('Hygiene Data'!$F$9,0,10*ROW('Hygiene Data'!F132))),'Data Summary'!DW138="Yes"),OFFSET('Hygiene Data'!$F$9,0,10*ROW('Hygiene Data'!F132)),NA())</f>
        <v>#N/A</v>
      </c>
      <c r="BI138" s="98" t="e">
        <f ca="true">+IF(AND(ISNUMBER(OFFSET('Hygiene Data'!$G$5,0,10*ROW('Hygiene Data'!G132))),'Data Summary'!DX138="Yes"),OFFSET('Hygiene Data'!$G$5,0,10*ROW('Hygiene Data'!G132)),NA())</f>
        <v>#N/A</v>
      </c>
      <c r="BJ138" s="98" t="e">
        <f ca="true">+IF(AND(ISNUMBER(OFFSET('Hygiene Data'!$G$7,0,10*ROW('Hygiene Data'!G132))),'Data Summary'!DY138="Yes"),OFFSET('Hygiene Data'!$G$7,0,10*ROW('Hygiene Data'!G132)),NA())</f>
        <v>#N/A</v>
      </c>
      <c r="BK138" s="98" t="e">
        <f ca="true">+IF(AND(ISNUMBER(OFFSET('Hygiene Data'!$G$9,0,10*ROW('Hygiene Data'!G132))),'Data Summary'!DZ138="Yes"),OFFSET('Hygiene Data'!$G$9,0,10*ROW('Hygiene Data'!G132)),NA())</f>
        <v>#N/A</v>
      </c>
      <c r="BL138" s="98" t="e">
        <f ca="true">+IF(AND(ISNUMBER(OFFSET('Hygiene Data'!$H$5,0,10*ROW('Hygiene Data'!H132))),'Data Summary'!EA138="Yes"),OFFSET('Hygiene Data'!$H$5,0,10*ROW('Hygiene Data'!H132)),NA())</f>
        <v>#N/A</v>
      </c>
      <c r="BM138" s="98" t="e">
        <f ca="true">+IF(AND(ISNUMBER(OFFSET('Hygiene Data'!$H$7,0,10*ROW('Hygiene Data'!H132))),'Data Summary'!EB138="Yes"),OFFSET('Hygiene Data'!$H$7,0,10*ROW('Hygiene Data'!H132)),NA())</f>
        <v>#N/A</v>
      </c>
      <c r="BN138" s="98" t="e">
        <f ca="true">+IF(AND(ISNUMBER(OFFSET('Hygiene Data'!$H$9,0,10*ROW('Hygiene Data'!H132))),'Data Summary'!EC138="Yes"),OFFSET('Hygiene Data'!$H$9,0,10*ROW('Hygiene Data'!H132)),NA())</f>
        <v>#N/A</v>
      </c>
      <c r="BO138" s="98" t="e">
        <f ca="true">+IF(AND(ISNUMBER(OFFSET('Hygiene Data'!$I$5,0,10*ROW('Hygiene Data'!I132))),'Data Summary'!ED138="Yes"),OFFSET('Hygiene Data'!$I$5,0,10*ROW('Hygiene Data'!I132)),NA())</f>
        <v>#N/A</v>
      </c>
      <c r="BP138" s="98" t="e">
        <f ca="true">+IF(AND(ISNUMBER(OFFSET('Hygiene Data'!$I$7,0,10*ROW('Hygiene Data'!I132))),'Data Summary'!EE138="Yes"),OFFSET('Hygiene Data'!$I$7,0,10*ROW('Hygiene Data'!I132)),NA())</f>
        <v>#N/A</v>
      </c>
      <c r="BQ138" s="98" t="e">
        <f ca="true">+IF(AND(ISNUMBER(OFFSET('Hygiene Data'!$I$9,0,10*ROW('Hygiene Data'!I132))),'Data Summary'!EF138="Yes"),OFFSET('Hygiene Data'!$I$9,0,10*ROW('Hygiene Data'!I132)),NA())</f>
        <v>#N/A</v>
      </c>
    </row>
    <row xmlns:x14ac="http://schemas.microsoft.com/office/spreadsheetml/2009/9/ac" r="139" x14ac:dyDescent="0.2">
      <c r="A139" s="339" t="e">
        <f ca="true">+RIGHT('Data Summary'!A139,LEN('Data Summary'!A139)-9)</f>
        <v>#VALUE!</v>
      </c>
      <c r="B139" s="36" t="str">
        <f ca="true">+IF(ISTEXT('Data Summary'!B139),'Data Summary'!B139,"")</f>
        <v/>
      </c>
      <c r="C139" s="338" t="e">
        <f ca="true">+VALUE('Data Summary'!C139)</f>
        <v>#VALUE!</v>
      </c>
      <c r="D139" s="96" t="e">
        <f ca="true">+IF(AND(ISNUMBER(OFFSET('Water Data'!$D$4,0,10*ROW('Water Data'!D133))),'Data Summary'!BS139="Yes"),100-OFFSET('Water Data'!$D$4,0,10*ROW('Water Data'!D133)),NA())</f>
        <v>#N/A</v>
      </c>
      <c r="E139" s="96" t="e">
        <f ca="true">+IF(AND(ISNUMBER(OFFSET('Water Data'!$D$6,0,10*ROW('Water Data'!D133))),'Data Summary'!BT139="Yes"),OFFSET('Water Data'!$D$6,0,10*ROW('Water Data'!D133)),NA())</f>
        <v>#N/A</v>
      </c>
      <c r="F139" s="96" t="e">
        <f ca="true">+IF(AND(ISNUMBER(OFFSET('Water Data'!$D$9,0,10*ROW('Water Data'!D133))),'Data Summary'!BU139="Yes"),OFFSET('Water Data'!$D$9,0,10*ROW('Water Data'!D133)),NA())</f>
        <v>#N/A</v>
      </c>
      <c r="G139" s="96" t="e">
        <f ca="true">+IF(AND(ISNUMBER(OFFSET('Water Data'!$E$4,0,10*ROW('Water Data'!E133))),'Data Summary'!BV139="Yes"),100-OFFSET('Water Data'!$E$4,0,10*ROW('Water Data'!E133)),NA())</f>
        <v>#N/A</v>
      </c>
      <c r="H139" s="96" t="e">
        <f ca="true">+IF(AND(ISNUMBER(OFFSET('Water Data'!$E$6,0,10*ROW('Water Data'!E133))),'Data Summary'!BW139="Yes"),OFFSET('Water Data'!$E$6,0,10*ROW('Water Data'!E133)),NA())</f>
        <v>#N/A</v>
      </c>
      <c r="I139" s="96" t="e">
        <f ca="true">+IF(AND(ISNUMBER(OFFSET('Water Data'!$E$9,0,10*ROW('Water Data'!E133))),'Data Summary'!BX139="Yes"),OFFSET('Water Data'!$E$9,0,10*ROW('Water Data'!E133)),NA())</f>
        <v>#N/A</v>
      </c>
      <c r="J139" s="96" t="e">
        <f ca="true">+IF(AND(ISNUMBER(OFFSET('Water Data'!$F$4,0,10*ROW('Water Data'!F133))),'Data Summary'!BY139="Yes"),100-OFFSET('Water Data'!$F$4,0,10*ROW('Water Data'!F133)),NA())</f>
        <v>#N/A</v>
      </c>
      <c r="K139" s="96" t="e">
        <f ca="true">+IF(AND(ISNUMBER(OFFSET('Water Data'!$F$6,0,10*ROW('Water Data'!F133))),'Data Summary'!BZ139="Yes"),OFFSET('Water Data'!$F$6,0,10*ROW('Water Data'!F133)),NA())</f>
        <v>#N/A</v>
      </c>
      <c r="L139" s="96" t="e">
        <f ca="true">+IF(AND(ISNUMBER(OFFSET('Water Data'!$F$9,0,10*ROW('Water Data'!F133))),'Data Summary'!CA139="Yes"),OFFSET('Water Data'!$F$9,0,10*ROW('Water Data'!F133)),NA())</f>
        <v>#N/A</v>
      </c>
      <c r="M139" s="96" t="e">
        <f ca="true">+IF(AND(ISNUMBER(OFFSET('Water Data'!$G$4,0,10*ROW('Water Data'!G133))),'Data Summary'!CB139="Yes"),100-OFFSET('Water Data'!$G$4,0,10*ROW('Water Data'!G133)),NA())</f>
        <v>#N/A</v>
      </c>
      <c r="N139" s="96" t="e">
        <f ca="true">+IF(AND(ISNUMBER(OFFSET('Water Data'!$G$6,0,10*ROW('Water Data'!G133))),'Data Summary'!CC139="Yes"),OFFSET('Water Data'!$G$6,0,10*ROW('Water Data'!G133)),NA())</f>
        <v>#N/A</v>
      </c>
      <c r="O139" s="96" t="e">
        <f ca="true">+IF(AND(ISNUMBER(OFFSET('Water Data'!$G$9,0,10*ROW('Water Data'!G133))),'Data Summary'!CD139="Yes"),OFFSET('Water Data'!$G$9,0,10*ROW('Water Data'!G133)),NA())</f>
        <v>#N/A</v>
      </c>
      <c r="P139" s="96" t="e">
        <f ca="true">+IF(AND(ISNUMBER(OFFSET('Water Data'!$H$4,0,10*ROW('Water Data'!H133))),'Data Summary'!CE139="Yes"),100-OFFSET('Water Data'!$H$4,0,10*ROW('Water Data'!H133)),NA())</f>
        <v>#N/A</v>
      </c>
      <c r="Q139" s="96" t="e">
        <f ca="true">+IF(AND(ISNUMBER(OFFSET('Water Data'!$H$6,0,10*ROW('Water Data'!H133))),'Data Summary'!CF139="Yes"),OFFSET('Water Data'!$H$6,0,10*ROW('Water Data'!H133)),NA())</f>
        <v>#N/A</v>
      </c>
      <c r="R139" s="96" t="e">
        <f ca="true">+IF(AND(ISNUMBER(OFFSET('Water Data'!$H$9,0,10*ROW('Water Data'!H133))),'Data Summary'!CG139="Yes"),OFFSET('Water Data'!$H$9,0,10*ROW('Water Data'!H133)),NA())</f>
        <v>#N/A</v>
      </c>
      <c r="S139" s="96" t="e">
        <f ca="true">+IF(AND(ISNUMBER(OFFSET('Water Data'!$I$4,0,10*ROW('Water Data'!I133))),'Data Summary'!CH139="Yes"),100-OFFSET('Water Data'!$I$4,0,10*ROW('Water Data'!I133)),NA())</f>
        <v>#N/A</v>
      </c>
      <c r="T139" s="96" t="e">
        <f ca="true">+IF(AND(ISNUMBER(OFFSET('Water Data'!$I$6,0,10*ROW('Water Data'!I133))),'Data Summary'!CI139="Yes"),OFFSET('Water Data'!$I$6,0,10*ROW('Water Data'!I133)),NA())</f>
        <v>#N/A</v>
      </c>
      <c r="U139" s="96" t="e">
        <f ca="true">+IF(AND(ISNUMBER(OFFSET('Water Data'!$I$9,0,10*ROW('Water Data'!I133))),'Data Summary'!CJ139="Yes"),OFFSET('Water Data'!$I$9,0,10*ROW('Water Data'!I133)),NA())</f>
        <v>#N/A</v>
      </c>
      <c r="V139" s="97" t="e">
        <f ca="true">+IF(AND(ISNUMBER(OFFSET('Sanitation Data'!$D$4,0,10*ROW('Sanitation Data'!D133))),'Data Summary'!CK139="Yes"),100-OFFSET('Sanitation Data'!$D$4,0,10*ROW('Sanitation Data'!D133)),NA())</f>
        <v>#N/A</v>
      </c>
      <c r="W139" s="97" t="e">
        <f ca="true">+IF(AND(ISNUMBER(OFFSET('Sanitation Data'!$D$6,0,10*ROW('Sanitation Data'!D133))),'Data Summary'!CL139="Yes"),OFFSET('Sanitation Data'!$D$6,0,10*ROW('Sanitation Data'!D133)),NA())</f>
        <v>#N/A</v>
      </c>
      <c r="X139" s="97" t="e">
        <f ca="true">+IF(AND(ISNUMBER(OFFSET('Sanitation Data'!$D$10,0,10*ROW('Sanitation Data'!D133))),'Data Summary'!CM139="Yes"),OFFSET('Sanitation Data'!$D$10,0,10*ROW('Sanitation Data'!D133)),NA())</f>
        <v>#N/A</v>
      </c>
      <c r="Y139" s="97" t="e">
        <f ca="true">+IF(AND(ISNUMBER(OFFSET('Sanitation Data'!$D$11,0,10*ROW('Sanitation Data'!D133))),'Data Summary'!CN139="Yes"),OFFSET('Sanitation Data'!$D$11,0,10*ROW('Sanitation Data'!D133)),NA())</f>
        <v>#N/A</v>
      </c>
      <c r="Z139" s="97" t="e">
        <f ca="true">+IF(AND(ISNUMBER(OFFSET('Sanitation Data'!$D$12,0,10*ROW('Sanitation Data'!D133))),'Data Summary'!CO139="Yes"),OFFSET('Sanitation Data'!$D$12,0,10*ROW('Sanitation Data'!D133)),NA())</f>
        <v>#N/A</v>
      </c>
      <c r="AA139" s="97" t="e">
        <f ca="true">+IF(AND(ISNUMBER(OFFSET('Sanitation Data'!$E$4,0,10*ROW('Sanitation Data'!E133))),'Data Summary'!CP139="Yes"),100-OFFSET('Sanitation Data'!$E$4,0,10*ROW('Sanitation Data'!E133)),NA())</f>
        <v>#N/A</v>
      </c>
      <c r="AB139" s="97" t="e">
        <f ca="true">+IF(AND(ISNUMBER(OFFSET('Sanitation Data'!$E$6,0,10*ROW('Sanitation Data'!E133))),'Data Summary'!CQ139="Yes"),OFFSET('Sanitation Data'!$E$6,0,10*ROW('Sanitation Data'!E133)),NA())</f>
        <v>#N/A</v>
      </c>
      <c r="AC139" s="97" t="e">
        <f ca="true">+IF(AND(ISNUMBER(OFFSET('Sanitation Data'!$E$10,0,10*ROW('Sanitation Data'!E133))),'Data Summary'!CR139="Yes"),OFFSET('Sanitation Data'!$E$10,0,10*ROW('Sanitation Data'!E133)),NA())</f>
        <v>#N/A</v>
      </c>
      <c r="AD139" s="97" t="e">
        <f ca="true">+IF(AND(ISNUMBER(OFFSET('Sanitation Data'!$E$11,0,10*ROW('Sanitation Data'!E133))),'Data Summary'!CS139="Yes"),OFFSET('Sanitation Data'!$E$11,0,10*ROW('Sanitation Data'!E133)),NA())</f>
        <v>#N/A</v>
      </c>
      <c r="AE139" s="97" t="e">
        <f ca="true">+IF(AND(ISNUMBER(OFFSET('Sanitation Data'!$E$12,0,10*ROW('Sanitation Data'!E133))),'Data Summary'!CT139="Yes"),OFFSET('Sanitation Data'!$E$12,0,10*ROW('Sanitation Data'!E133)),NA())</f>
        <v>#N/A</v>
      </c>
      <c r="AF139" s="97" t="e">
        <f ca="true">+IF(AND(ISNUMBER(OFFSET('Sanitation Data'!$F$4,0,10*ROW('Sanitation Data'!F133))),'Data Summary'!CU139="Yes"),100-OFFSET('Sanitation Data'!$F$4,0,10*ROW('Sanitation Data'!F133)),NA())</f>
        <v>#N/A</v>
      </c>
      <c r="AG139" s="97" t="e">
        <f ca="true">+IF(AND(ISNUMBER(OFFSET('Sanitation Data'!$F$6,0,10*ROW('Sanitation Data'!F133))),'Data Summary'!CV139="Yes"),OFFSET('Sanitation Data'!$F$6,0,10*ROW('Sanitation Data'!F133)),NA())</f>
        <v>#N/A</v>
      </c>
      <c r="AH139" s="97" t="e">
        <f ca="true">+IF(AND(ISNUMBER(OFFSET('Sanitation Data'!$F$10,0,10*ROW('Sanitation Data'!F133))),'Data Summary'!CW139="Yes"),OFFSET('Sanitation Data'!$F$10,0,10*ROW('Sanitation Data'!F133)),NA())</f>
        <v>#N/A</v>
      </c>
      <c r="AI139" s="97" t="e">
        <f ca="true">+IF(AND(ISNUMBER(OFFSET('Sanitation Data'!$F$11,0,10*ROW('Sanitation Data'!F133))),'Data Summary'!CX139="Yes"),OFFSET('Sanitation Data'!$F$11,0,10*ROW('Sanitation Data'!F133)),NA())</f>
        <v>#N/A</v>
      </c>
      <c r="AJ139" s="97" t="e">
        <f ca="true">+IF(AND(ISNUMBER(OFFSET('Sanitation Data'!$F$12,0,10*ROW('Sanitation Data'!F133))),'Data Summary'!CY139="Yes"),OFFSET('Sanitation Data'!$F$12,0,10*ROW('Sanitation Data'!F133)),NA())</f>
        <v>#N/A</v>
      </c>
      <c r="AK139" s="97" t="e">
        <f ca="true">+IF(AND(ISNUMBER(OFFSET('Sanitation Data'!$G$4,0,10*ROW('Sanitation Data'!G133))),'Data Summary'!CZ139="Yes"),100-OFFSET('Sanitation Data'!$G$4,0,10*ROW('Sanitation Data'!G133)),NA())</f>
        <v>#N/A</v>
      </c>
      <c r="AL139" s="97" t="e">
        <f ca="true">+IF(AND(ISNUMBER(OFFSET('Sanitation Data'!$G$6,0,10*ROW('Sanitation Data'!G133))),'Data Summary'!DA139="Yes"),OFFSET('Sanitation Data'!$G$6,0,10*ROW('Sanitation Data'!G133)),NA())</f>
        <v>#N/A</v>
      </c>
      <c r="AM139" s="97" t="e">
        <f ca="true">+IF(AND(ISNUMBER(OFFSET('Sanitation Data'!$G$10,0,10*ROW('Sanitation Data'!G133))),'Data Summary'!DB139="Yes"),OFFSET('Sanitation Data'!$G$10,0,10*ROW('Sanitation Data'!G133)),NA())</f>
        <v>#N/A</v>
      </c>
      <c r="AN139" s="97" t="e">
        <f ca="true">+IF(AND(ISNUMBER(OFFSET('Sanitation Data'!$G$11,0,10*ROW('Sanitation Data'!G133))),'Data Summary'!DC139="Yes"),OFFSET('Sanitation Data'!$G$11,0,10*ROW('Sanitation Data'!G133)),NA())</f>
        <v>#N/A</v>
      </c>
      <c r="AO139" s="97" t="e">
        <f ca="true">+IF(AND(ISNUMBER(OFFSET('Sanitation Data'!$G$12,0,10*ROW('Sanitation Data'!G133))),'Data Summary'!DD139="Yes"),OFFSET('Sanitation Data'!$G$12,0,10*ROW('Sanitation Data'!G133)),NA())</f>
        <v>#N/A</v>
      </c>
      <c r="AP139" s="97" t="e">
        <f ca="true">+IF(AND(ISNUMBER(OFFSET('Sanitation Data'!$H$4,0,10*ROW('Sanitation Data'!H133))),'Data Summary'!DE139="Yes"),100-OFFSET('Sanitation Data'!$H$4,0,10*ROW('Sanitation Data'!H133)),NA())</f>
        <v>#N/A</v>
      </c>
      <c r="AQ139" s="97" t="e">
        <f ca="true">+IF(AND(ISNUMBER(OFFSET('Sanitation Data'!$H$6,0,10*ROW('Sanitation Data'!H133))),'Data Summary'!DF139="Yes"),OFFSET('Sanitation Data'!$H$6,0,10*ROW('Sanitation Data'!H133)),NA())</f>
        <v>#N/A</v>
      </c>
      <c r="AR139" s="97" t="e">
        <f ca="true">+IF(AND(ISNUMBER(OFFSET('Sanitation Data'!$H$10,0,10*ROW('Sanitation Data'!H133))),'Data Summary'!DG139="Yes"),OFFSET('Sanitation Data'!$H$10,0,10*ROW('Sanitation Data'!H133)),NA())</f>
        <v>#N/A</v>
      </c>
      <c r="AS139" s="97" t="e">
        <f ca="true">+IF(AND(ISNUMBER(OFFSET('Sanitation Data'!$H$11,0,10*ROW('Sanitation Data'!H133))),'Data Summary'!DH139="Yes"),OFFSET('Sanitation Data'!$H$11,0,10*ROW('Sanitation Data'!H133)),NA())</f>
        <v>#N/A</v>
      </c>
      <c r="AT139" s="97" t="e">
        <f ca="true">+IF(AND(ISNUMBER(OFFSET('Sanitation Data'!$H$12,0,10*ROW('Sanitation Data'!H133))),'Data Summary'!DI139="Yes"),OFFSET('Sanitation Data'!$H$12,0,10*ROW('Sanitation Data'!H133)),NA())</f>
        <v>#N/A</v>
      </c>
      <c r="AU139" s="97" t="e">
        <f ca="true">+IF(AND(ISNUMBER(OFFSET('Sanitation Data'!$I$4,0,10*ROW('Sanitation Data'!I133))),'Data Summary'!DJ139="Yes"),100-OFFSET('Sanitation Data'!$I$4,0,10*ROW('Sanitation Data'!I133)),NA())</f>
        <v>#N/A</v>
      </c>
      <c r="AV139" s="97" t="e">
        <f ca="true">+IF(AND(ISNUMBER(OFFSET('Sanitation Data'!$I$6,0,10*ROW('Sanitation Data'!I133))),'Data Summary'!DK139="Yes"),OFFSET('Sanitation Data'!$I$6,0,10*ROW('Sanitation Data'!I133)),NA())</f>
        <v>#N/A</v>
      </c>
      <c r="AW139" s="97" t="e">
        <f ca="true">+IF(AND(ISNUMBER(OFFSET('Sanitation Data'!$I$10,0,10*ROW('Sanitation Data'!I133))),'Data Summary'!DL139="Yes"),OFFSET('Sanitation Data'!$I$10,0,10*ROW('Sanitation Data'!I133)),NA())</f>
        <v>#N/A</v>
      </c>
      <c r="AX139" s="97" t="e">
        <f ca="true">+IF(AND(ISNUMBER(OFFSET('Sanitation Data'!$I$11,0,10*ROW('Sanitation Data'!I133))),'Data Summary'!DM139="Yes"),OFFSET('Sanitation Data'!$I$11,0,10*ROW('Sanitation Data'!I133)),NA())</f>
        <v>#N/A</v>
      </c>
      <c r="AY139" s="97" t="e">
        <f ca="true">+IF(AND(ISNUMBER(OFFSET('Sanitation Data'!$I$12,0,10*ROW('Sanitation Data'!I133))),'Data Summary'!DN139="Yes"),OFFSET('Sanitation Data'!$I$12,0,10*ROW('Sanitation Data'!I133)),NA())</f>
        <v>#N/A</v>
      </c>
      <c r="AZ139" s="98" t="e">
        <f ca="true">+IF(AND(ISNUMBER(OFFSET('Hygiene Data'!$D$5,0,10*ROW('Hygiene Data'!D133))),'Data Summary'!DO139="Yes"),OFFSET('Hygiene Data'!$D$5,0,10*ROW('Hygiene Data'!D133)),NA())</f>
        <v>#N/A</v>
      </c>
      <c r="BA139" s="98" t="e">
        <f ca="true">+IF(AND(ISNUMBER(OFFSET('Hygiene Data'!$D$7,0,10*ROW('Hygiene Data'!D133))),'Data Summary'!DP139="Yes"),OFFSET('Hygiene Data'!$D$7,0,10*ROW('Hygiene Data'!D133)),NA())</f>
        <v>#N/A</v>
      </c>
      <c r="BB139" s="98" t="e">
        <f ca="true">+IF(AND(ISNUMBER(OFFSET('Hygiene Data'!$D$9,0,10*ROW('Hygiene Data'!D133))),'Data Summary'!DQ139="Yes"),OFFSET('Hygiene Data'!$D$9,0,10*ROW('Hygiene Data'!D133)),NA())</f>
        <v>#N/A</v>
      </c>
      <c r="BC139" s="98" t="e">
        <f ca="true">+IF(AND(ISNUMBER(OFFSET('Hygiene Data'!$E$5,0,10*ROW('Hygiene Data'!E133))),'Data Summary'!DR139="Yes"),OFFSET('Hygiene Data'!$E$5,0,10*ROW('Hygiene Data'!E133)),NA())</f>
        <v>#N/A</v>
      </c>
      <c r="BD139" s="98" t="e">
        <f ca="true">+IF(AND(ISNUMBER(OFFSET('Hygiene Data'!$E$7,0,10*ROW('Hygiene Data'!E133))),'Data Summary'!DS139="Yes"),OFFSET('Hygiene Data'!$E$7,0,10*ROW('Hygiene Data'!E133)),NA())</f>
        <v>#N/A</v>
      </c>
      <c r="BE139" s="98" t="e">
        <f ca="true">+IF(AND(ISNUMBER(OFFSET('Hygiene Data'!$E$9,0,10*ROW('Hygiene Data'!E133))),'Data Summary'!DT139="Yes"),OFFSET('Hygiene Data'!$E$9,0,10*ROW('Hygiene Data'!E133)),NA())</f>
        <v>#N/A</v>
      </c>
      <c r="BF139" s="98" t="e">
        <f ca="true">+IF(AND(ISNUMBER(OFFSET('Hygiene Data'!$F$5,0,10*ROW('Hygiene Data'!F133))),'Data Summary'!DU139="Yes"),OFFSET('Hygiene Data'!$F$5,0,10*ROW('Hygiene Data'!F133)),NA())</f>
        <v>#N/A</v>
      </c>
      <c r="BG139" s="98" t="e">
        <f ca="true">+IF(AND(ISNUMBER(OFFSET('Hygiene Data'!$F$7,0,10*ROW('Hygiene Data'!F133))),'Data Summary'!DV139="Yes"),OFFSET('Hygiene Data'!$F$7,0,10*ROW('Hygiene Data'!F133)),NA())</f>
        <v>#N/A</v>
      </c>
      <c r="BH139" s="98" t="e">
        <f ca="true">+IF(AND(ISNUMBER(OFFSET('Hygiene Data'!$F$9,0,10*ROW('Hygiene Data'!F133))),'Data Summary'!DW139="Yes"),OFFSET('Hygiene Data'!$F$9,0,10*ROW('Hygiene Data'!F133)),NA())</f>
        <v>#N/A</v>
      </c>
      <c r="BI139" s="98" t="e">
        <f ca="true">+IF(AND(ISNUMBER(OFFSET('Hygiene Data'!$G$5,0,10*ROW('Hygiene Data'!G133))),'Data Summary'!DX139="Yes"),OFFSET('Hygiene Data'!$G$5,0,10*ROW('Hygiene Data'!G133)),NA())</f>
        <v>#N/A</v>
      </c>
      <c r="BJ139" s="98" t="e">
        <f ca="true">+IF(AND(ISNUMBER(OFFSET('Hygiene Data'!$G$7,0,10*ROW('Hygiene Data'!G133))),'Data Summary'!DY139="Yes"),OFFSET('Hygiene Data'!$G$7,0,10*ROW('Hygiene Data'!G133)),NA())</f>
        <v>#N/A</v>
      </c>
      <c r="BK139" s="98" t="e">
        <f ca="true">+IF(AND(ISNUMBER(OFFSET('Hygiene Data'!$G$9,0,10*ROW('Hygiene Data'!G133))),'Data Summary'!DZ139="Yes"),OFFSET('Hygiene Data'!$G$9,0,10*ROW('Hygiene Data'!G133)),NA())</f>
        <v>#N/A</v>
      </c>
      <c r="BL139" s="98" t="e">
        <f ca="true">+IF(AND(ISNUMBER(OFFSET('Hygiene Data'!$H$5,0,10*ROW('Hygiene Data'!H133))),'Data Summary'!EA139="Yes"),OFFSET('Hygiene Data'!$H$5,0,10*ROW('Hygiene Data'!H133)),NA())</f>
        <v>#N/A</v>
      </c>
      <c r="BM139" s="98" t="e">
        <f ca="true">+IF(AND(ISNUMBER(OFFSET('Hygiene Data'!$H$7,0,10*ROW('Hygiene Data'!H133))),'Data Summary'!EB139="Yes"),OFFSET('Hygiene Data'!$H$7,0,10*ROW('Hygiene Data'!H133)),NA())</f>
        <v>#N/A</v>
      </c>
      <c r="BN139" s="98" t="e">
        <f ca="true">+IF(AND(ISNUMBER(OFFSET('Hygiene Data'!$H$9,0,10*ROW('Hygiene Data'!H133))),'Data Summary'!EC139="Yes"),OFFSET('Hygiene Data'!$H$9,0,10*ROW('Hygiene Data'!H133)),NA())</f>
        <v>#N/A</v>
      </c>
      <c r="BO139" s="98" t="e">
        <f ca="true">+IF(AND(ISNUMBER(OFFSET('Hygiene Data'!$I$5,0,10*ROW('Hygiene Data'!I133))),'Data Summary'!ED139="Yes"),OFFSET('Hygiene Data'!$I$5,0,10*ROW('Hygiene Data'!I133)),NA())</f>
        <v>#N/A</v>
      </c>
      <c r="BP139" s="98" t="e">
        <f ca="true">+IF(AND(ISNUMBER(OFFSET('Hygiene Data'!$I$7,0,10*ROW('Hygiene Data'!I133))),'Data Summary'!EE139="Yes"),OFFSET('Hygiene Data'!$I$7,0,10*ROW('Hygiene Data'!I133)),NA())</f>
        <v>#N/A</v>
      </c>
      <c r="BQ139" s="98" t="e">
        <f ca="true">+IF(AND(ISNUMBER(OFFSET('Hygiene Data'!$I$9,0,10*ROW('Hygiene Data'!I133))),'Data Summary'!EF139="Yes"),OFFSET('Hygiene Data'!$I$9,0,10*ROW('Hygiene Data'!I133)),NA())</f>
        <v>#N/A</v>
      </c>
    </row>
    <row xmlns:x14ac="http://schemas.microsoft.com/office/spreadsheetml/2009/9/ac" r="140" x14ac:dyDescent="0.2">
      <c r="A140" s="339" t="e">
        <f ca="true">+RIGHT('Data Summary'!A140,LEN('Data Summary'!A140)-9)</f>
        <v>#VALUE!</v>
      </c>
      <c r="B140" s="36" t="str">
        <f ca="true">+IF(ISTEXT('Data Summary'!B140),'Data Summary'!B140,"")</f>
        <v/>
      </c>
      <c r="C140" s="338" t="e">
        <f ca="true">+VALUE('Data Summary'!C140)</f>
        <v>#VALUE!</v>
      </c>
      <c r="D140" s="96" t="e">
        <f ca="true">+IF(AND(ISNUMBER(OFFSET('Water Data'!$D$4,0,10*ROW('Water Data'!D134))),'Data Summary'!BS140="Yes"),100-OFFSET('Water Data'!$D$4,0,10*ROW('Water Data'!D134)),NA())</f>
        <v>#N/A</v>
      </c>
      <c r="E140" s="96" t="e">
        <f ca="true">+IF(AND(ISNUMBER(OFFSET('Water Data'!$D$6,0,10*ROW('Water Data'!D134))),'Data Summary'!BT140="Yes"),OFFSET('Water Data'!$D$6,0,10*ROW('Water Data'!D134)),NA())</f>
        <v>#N/A</v>
      </c>
      <c r="F140" s="96" t="e">
        <f ca="true">+IF(AND(ISNUMBER(OFFSET('Water Data'!$D$9,0,10*ROW('Water Data'!D134))),'Data Summary'!BU140="Yes"),OFFSET('Water Data'!$D$9,0,10*ROW('Water Data'!D134)),NA())</f>
        <v>#N/A</v>
      </c>
      <c r="G140" s="96" t="e">
        <f ca="true">+IF(AND(ISNUMBER(OFFSET('Water Data'!$E$4,0,10*ROW('Water Data'!E134))),'Data Summary'!BV140="Yes"),100-OFFSET('Water Data'!$E$4,0,10*ROW('Water Data'!E134)),NA())</f>
        <v>#N/A</v>
      </c>
      <c r="H140" s="96" t="e">
        <f ca="true">+IF(AND(ISNUMBER(OFFSET('Water Data'!$E$6,0,10*ROW('Water Data'!E134))),'Data Summary'!BW140="Yes"),OFFSET('Water Data'!$E$6,0,10*ROW('Water Data'!E134)),NA())</f>
        <v>#N/A</v>
      </c>
      <c r="I140" s="96" t="e">
        <f ca="true">+IF(AND(ISNUMBER(OFFSET('Water Data'!$E$9,0,10*ROW('Water Data'!E134))),'Data Summary'!BX140="Yes"),OFFSET('Water Data'!$E$9,0,10*ROW('Water Data'!E134)),NA())</f>
        <v>#N/A</v>
      </c>
      <c r="J140" s="96" t="e">
        <f ca="true">+IF(AND(ISNUMBER(OFFSET('Water Data'!$F$4,0,10*ROW('Water Data'!F134))),'Data Summary'!BY140="Yes"),100-OFFSET('Water Data'!$F$4,0,10*ROW('Water Data'!F134)),NA())</f>
        <v>#N/A</v>
      </c>
      <c r="K140" s="96" t="e">
        <f ca="true">+IF(AND(ISNUMBER(OFFSET('Water Data'!$F$6,0,10*ROW('Water Data'!F134))),'Data Summary'!BZ140="Yes"),OFFSET('Water Data'!$F$6,0,10*ROW('Water Data'!F134)),NA())</f>
        <v>#N/A</v>
      </c>
      <c r="L140" s="96" t="e">
        <f ca="true">+IF(AND(ISNUMBER(OFFSET('Water Data'!$F$9,0,10*ROW('Water Data'!F134))),'Data Summary'!CA140="Yes"),OFFSET('Water Data'!$F$9,0,10*ROW('Water Data'!F134)),NA())</f>
        <v>#N/A</v>
      </c>
      <c r="M140" s="96" t="e">
        <f ca="true">+IF(AND(ISNUMBER(OFFSET('Water Data'!$G$4,0,10*ROW('Water Data'!G134))),'Data Summary'!CB140="Yes"),100-OFFSET('Water Data'!$G$4,0,10*ROW('Water Data'!G134)),NA())</f>
        <v>#N/A</v>
      </c>
      <c r="N140" s="96" t="e">
        <f ca="true">+IF(AND(ISNUMBER(OFFSET('Water Data'!$G$6,0,10*ROW('Water Data'!G134))),'Data Summary'!CC140="Yes"),OFFSET('Water Data'!$G$6,0,10*ROW('Water Data'!G134)),NA())</f>
        <v>#N/A</v>
      </c>
      <c r="O140" s="96" t="e">
        <f ca="true">+IF(AND(ISNUMBER(OFFSET('Water Data'!$G$9,0,10*ROW('Water Data'!G134))),'Data Summary'!CD140="Yes"),OFFSET('Water Data'!$G$9,0,10*ROW('Water Data'!G134)),NA())</f>
        <v>#N/A</v>
      </c>
      <c r="P140" s="96" t="e">
        <f ca="true">+IF(AND(ISNUMBER(OFFSET('Water Data'!$H$4,0,10*ROW('Water Data'!H134))),'Data Summary'!CE140="Yes"),100-OFFSET('Water Data'!$H$4,0,10*ROW('Water Data'!H134)),NA())</f>
        <v>#N/A</v>
      </c>
      <c r="Q140" s="96" t="e">
        <f ca="true">+IF(AND(ISNUMBER(OFFSET('Water Data'!$H$6,0,10*ROW('Water Data'!H134))),'Data Summary'!CF140="Yes"),OFFSET('Water Data'!$H$6,0,10*ROW('Water Data'!H134)),NA())</f>
        <v>#N/A</v>
      </c>
      <c r="R140" s="96" t="e">
        <f ca="true">+IF(AND(ISNUMBER(OFFSET('Water Data'!$H$9,0,10*ROW('Water Data'!H134))),'Data Summary'!CG140="Yes"),OFFSET('Water Data'!$H$9,0,10*ROW('Water Data'!H134)),NA())</f>
        <v>#N/A</v>
      </c>
      <c r="S140" s="96" t="e">
        <f ca="true">+IF(AND(ISNUMBER(OFFSET('Water Data'!$I$4,0,10*ROW('Water Data'!I134))),'Data Summary'!CH140="Yes"),100-OFFSET('Water Data'!$I$4,0,10*ROW('Water Data'!I134)),NA())</f>
        <v>#N/A</v>
      </c>
      <c r="T140" s="96" t="e">
        <f ca="true">+IF(AND(ISNUMBER(OFFSET('Water Data'!$I$6,0,10*ROW('Water Data'!I134))),'Data Summary'!CI140="Yes"),OFFSET('Water Data'!$I$6,0,10*ROW('Water Data'!I134)),NA())</f>
        <v>#N/A</v>
      </c>
      <c r="U140" s="96" t="e">
        <f ca="true">+IF(AND(ISNUMBER(OFFSET('Water Data'!$I$9,0,10*ROW('Water Data'!I134))),'Data Summary'!CJ140="Yes"),OFFSET('Water Data'!$I$9,0,10*ROW('Water Data'!I134)),NA())</f>
        <v>#N/A</v>
      </c>
      <c r="V140" s="97" t="e">
        <f ca="true">+IF(AND(ISNUMBER(OFFSET('Sanitation Data'!$D$4,0,10*ROW('Sanitation Data'!D134))),'Data Summary'!CK140="Yes"),100-OFFSET('Sanitation Data'!$D$4,0,10*ROW('Sanitation Data'!D134)),NA())</f>
        <v>#N/A</v>
      </c>
      <c r="W140" s="97" t="e">
        <f ca="true">+IF(AND(ISNUMBER(OFFSET('Sanitation Data'!$D$6,0,10*ROW('Sanitation Data'!D134))),'Data Summary'!CL140="Yes"),OFFSET('Sanitation Data'!$D$6,0,10*ROW('Sanitation Data'!D134)),NA())</f>
        <v>#N/A</v>
      </c>
      <c r="X140" s="97" t="e">
        <f ca="true">+IF(AND(ISNUMBER(OFFSET('Sanitation Data'!$D$10,0,10*ROW('Sanitation Data'!D134))),'Data Summary'!CM140="Yes"),OFFSET('Sanitation Data'!$D$10,0,10*ROW('Sanitation Data'!D134)),NA())</f>
        <v>#N/A</v>
      </c>
      <c r="Y140" s="97" t="e">
        <f ca="true">+IF(AND(ISNUMBER(OFFSET('Sanitation Data'!$D$11,0,10*ROW('Sanitation Data'!D134))),'Data Summary'!CN140="Yes"),OFFSET('Sanitation Data'!$D$11,0,10*ROW('Sanitation Data'!D134)),NA())</f>
        <v>#N/A</v>
      </c>
      <c r="Z140" s="97" t="e">
        <f ca="true">+IF(AND(ISNUMBER(OFFSET('Sanitation Data'!$D$12,0,10*ROW('Sanitation Data'!D134))),'Data Summary'!CO140="Yes"),OFFSET('Sanitation Data'!$D$12,0,10*ROW('Sanitation Data'!D134)),NA())</f>
        <v>#N/A</v>
      </c>
      <c r="AA140" s="97" t="e">
        <f ca="true">+IF(AND(ISNUMBER(OFFSET('Sanitation Data'!$E$4,0,10*ROW('Sanitation Data'!E134))),'Data Summary'!CP140="Yes"),100-OFFSET('Sanitation Data'!$E$4,0,10*ROW('Sanitation Data'!E134)),NA())</f>
        <v>#N/A</v>
      </c>
      <c r="AB140" s="97" t="e">
        <f ca="true">+IF(AND(ISNUMBER(OFFSET('Sanitation Data'!$E$6,0,10*ROW('Sanitation Data'!E134))),'Data Summary'!CQ140="Yes"),OFFSET('Sanitation Data'!$E$6,0,10*ROW('Sanitation Data'!E134)),NA())</f>
        <v>#N/A</v>
      </c>
      <c r="AC140" s="97" t="e">
        <f ca="true">+IF(AND(ISNUMBER(OFFSET('Sanitation Data'!$E$10,0,10*ROW('Sanitation Data'!E134))),'Data Summary'!CR140="Yes"),OFFSET('Sanitation Data'!$E$10,0,10*ROW('Sanitation Data'!E134)),NA())</f>
        <v>#N/A</v>
      </c>
      <c r="AD140" s="97" t="e">
        <f ca="true">+IF(AND(ISNUMBER(OFFSET('Sanitation Data'!$E$11,0,10*ROW('Sanitation Data'!E134))),'Data Summary'!CS140="Yes"),OFFSET('Sanitation Data'!$E$11,0,10*ROW('Sanitation Data'!E134)),NA())</f>
        <v>#N/A</v>
      </c>
      <c r="AE140" s="97" t="e">
        <f ca="true">+IF(AND(ISNUMBER(OFFSET('Sanitation Data'!$E$12,0,10*ROW('Sanitation Data'!E134))),'Data Summary'!CT140="Yes"),OFFSET('Sanitation Data'!$E$12,0,10*ROW('Sanitation Data'!E134)),NA())</f>
        <v>#N/A</v>
      </c>
      <c r="AF140" s="97" t="e">
        <f ca="true">+IF(AND(ISNUMBER(OFFSET('Sanitation Data'!$F$4,0,10*ROW('Sanitation Data'!F134))),'Data Summary'!CU140="Yes"),100-OFFSET('Sanitation Data'!$F$4,0,10*ROW('Sanitation Data'!F134)),NA())</f>
        <v>#N/A</v>
      </c>
      <c r="AG140" s="97" t="e">
        <f ca="true">+IF(AND(ISNUMBER(OFFSET('Sanitation Data'!$F$6,0,10*ROW('Sanitation Data'!F134))),'Data Summary'!CV140="Yes"),OFFSET('Sanitation Data'!$F$6,0,10*ROW('Sanitation Data'!F134)),NA())</f>
        <v>#N/A</v>
      </c>
      <c r="AH140" s="97" t="e">
        <f ca="true">+IF(AND(ISNUMBER(OFFSET('Sanitation Data'!$F$10,0,10*ROW('Sanitation Data'!F134))),'Data Summary'!CW140="Yes"),OFFSET('Sanitation Data'!$F$10,0,10*ROW('Sanitation Data'!F134)),NA())</f>
        <v>#N/A</v>
      </c>
      <c r="AI140" s="97" t="e">
        <f ca="true">+IF(AND(ISNUMBER(OFFSET('Sanitation Data'!$F$11,0,10*ROW('Sanitation Data'!F134))),'Data Summary'!CX140="Yes"),OFFSET('Sanitation Data'!$F$11,0,10*ROW('Sanitation Data'!F134)),NA())</f>
        <v>#N/A</v>
      </c>
      <c r="AJ140" s="97" t="e">
        <f ca="true">+IF(AND(ISNUMBER(OFFSET('Sanitation Data'!$F$12,0,10*ROW('Sanitation Data'!F134))),'Data Summary'!CY140="Yes"),OFFSET('Sanitation Data'!$F$12,0,10*ROW('Sanitation Data'!F134)),NA())</f>
        <v>#N/A</v>
      </c>
      <c r="AK140" s="97" t="e">
        <f ca="true">+IF(AND(ISNUMBER(OFFSET('Sanitation Data'!$G$4,0,10*ROW('Sanitation Data'!G134))),'Data Summary'!CZ140="Yes"),100-OFFSET('Sanitation Data'!$G$4,0,10*ROW('Sanitation Data'!G134)),NA())</f>
        <v>#N/A</v>
      </c>
      <c r="AL140" s="97" t="e">
        <f ca="true">+IF(AND(ISNUMBER(OFFSET('Sanitation Data'!$G$6,0,10*ROW('Sanitation Data'!G134))),'Data Summary'!DA140="Yes"),OFFSET('Sanitation Data'!$G$6,0,10*ROW('Sanitation Data'!G134)),NA())</f>
        <v>#N/A</v>
      </c>
      <c r="AM140" s="97" t="e">
        <f ca="true">+IF(AND(ISNUMBER(OFFSET('Sanitation Data'!$G$10,0,10*ROW('Sanitation Data'!G134))),'Data Summary'!DB140="Yes"),OFFSET('Sanitation Data'!$G$10,0,10*ROW('Sanitation Data'!G134)),NA())</f>
        <v>#N/A</v>
      </c>
      <c r="AN140" s="97" t="e">
        <f ca="true">+IF(AND(ISNUMBER(OFFSET('Sanitation Data'!$G$11,0,10*ROW('Sanitation Data'!G134))),'Data Summary'!DC140="Yes"),OFFSET('Sanitation Data'!$G$11,0,10*ROW('Sanitation Data'!G134)),NA())</f>
        <v>#N/A</v>
      </c>
      <c r="AO140" s="97" t="e">
        <f ca="true">+IF(AND(ISNUMBER(OFFSET('Sanitation Data'!$G$12,0,10*ROW('Sanitation Data'!G134))),'Data Summary'!DD140="Yes"),OFFSET('Sanitation Data'!$G$12,0,10*ROW('Sanitation Data'!G134)),NA())</f>
        <v>#N/A</v>
      </c>
      <c r="AP140" s="97" t="e">
        <f ca="true">+IF(AND(ISNUMBER(OFFSET('Sanitation Data'!$H$4,0,10*ROW('Sanitation Data'!H134))),'Data Summary'!DE140="Yes"),100-OFFSET('Sanitation Data'!$H$4,0,10*ROW('Sanitation Data'!H134)),NA())</f>
        <v>#N/A</v>
      </c>
      <c r="AQ140" s="97" t="e">
        <f ca="true">+IF(AND(ISNUMBER(OFFSET('Sanitation Data'!$H$6,0,10*ROW('Sanitation Data'!H134))),'Data Summary'!DF140="Yes"),OFFSET('Sanitation Data'!$H$6,0,10*ROW('Sanitation Data'!H134)),NA())</f>
        <v>#N/A</v>
      </c>
      <c r="AR140" s="97" t="e">
        <f ca="true">+IF(AND(ISNUMBER(OFFSET('Sanitation Data'!$H$10,0,10*ROW('Sanitation Data'!H134))),'Data Summary'!DG140="Yes"),OFFSET('Sanitation Data'!$H$10,0,10*ROW('Sanitation Data'!H134)),NA())</f>
        <v>#N/A</v>
      </c>
      <c r="AS140" s="97" t="e">
        <f ca="true">+IF(AND(ISNUMBER(OFFSET('Sanitation Data'!$H$11,0,10*ROW('Sanitation Data'!H134))),'Data Summary'!DH140="Yes"),OFFSET('Sanitation Data'!$H$11,0,10*ROW('Sanitation Data'!H134)),NA())</f>
        <v>#N/A</v>
      </c>
      <c r="AT140" s="97" t="e">
        <f ca="true">+IF(AND(ISNUMBER(OFFSET('Sanitation Data'!$H$12,0,10*ROW('Sanitation Data'!H134))),'Data Summary'!DI140="Yes"),OFFSET('Sanitation Data'!$H$12,0,10*ROW('Sanitation Data'!H134)),NA())</f>
        <v>#N/A</v>
      </c>
      <c r="AU140" s="97" t="e">
        <f ca="true">+IF(AND(ISNUMBER(OFFSET('Sanitation Data'!$I$4,0,10*ROW('Sanitation Data'!I134))),'Data Summary'!DJ140="Yes"),100-OFFSET('Sanitation Data'!$I$4,0,10*ROW('Sanitation Data'!I134)),NA())</f>
        <v>#N/A</v>
      </c>
      <c r="AV140" s="97" t="e">
        <f ca="true">+IF(AND(ISNUMBER(OFFSET('Sanitation Data'!$I$6,0,10*ROW('Sanitation Data'!I134))),'Data Summary'!DK140="Yes"),OFFSET('Sanitation Data'!$I$6,0,10*ROW('Sanitation Data'!I134)),NA())</f>
        <v>#N/A</v>
      </c>
      <c r="AW140" s="97" t="e">
        <f ca="true">+IF(AND(ISNUMBER(OFFSET('Sanitation Data'!$I$10,0,10*ROW('Sanitation Data'!I134))),'Data Summary'!DL140="Yes"),OFFSET('Sanitation Data'!$I$10,0,10*ROW('Sanitation Data'!I134)),NA())</f>
        <v>#N/A</v>
      </c>
      <c r="AX140" s="97" t="e">
        <f ca="true">+IF(AND(ISNUMBER(OFFSET('Sanitation Data'!$I$11,0,10*ROW('Sanitation Data'!I134))),'Data Summary'!DM140="Yes"),OFFSET('Sanitation Data'!$I$11,0,10*ROW('Sanitation Data'!I134)),NA())</f>
        <v>#N/A</v>
      </c>
      <c r="AY140" s="97" t="e">
        <f ca="true">+IF(AND(ISNUMBER(OFFSET('Sanitation Data'!$I$12,0,10*ROW('Sanitation Data'!I134))),'Data Summary'!DN140="Yes"),OFFSET('Sanitation Data'!$I$12,0,10*ROW('Sanitation Data'!I134)),NA())</f>
        <v>#N/A</v>
      </c>
      <c r="AZ140" s="98" t="e">
        <f ca="true">+IF(AND(ISNUMBER(OFFSET('Hygiene Data'!$D$5,0,10*ROW('Hygiene Data'!D134))),'Data Summary'!DO140="Yes"),OFFSET('Hygiene Data'!$D$5,0,10*ROW('Hygiene Data'!D134)),NA())</f>
        <v>#N/A</v>
      </c>
      <c r="BA140" s="98" t="e">
        <f ca="true">+IF(AND(ISNUMBER(OFFSET('Hygiene Data'!$D$7,0,10*ROW('Hygiene Data'!D134))),'Data Summary'!DP140="Yes"),OFFSET('Hygiene Data'!$D$7,0,10*ROW('Hygiene Data'!D134)),NA())</f>
        <v>#N/A</v>
      </c>
      <c r="BB140" s="98" t="e">
        <f ca="true">+IF(AND(ISNUMBER(OFFSET('Hygiene Data'!$D$9,0,10*ROW('Hygiene Data'!D134))),'Data Summary'!DQ140="Yes"),OFFSET('Hygiene Data'!$D$9,0,10*ROW('Hygiene Data'!D134)),NA())</f>
        <v>#N/A</v>
      </c>
      <c r="BC140" s="98" t="e">
        <f ca="true">+IF(AND(ISNUMBER(OFFSET('Hygiene Data'!$E$5,0,10*ROW('Hygiene Data'!E134))),'Data Summary'!DR140="Yes"),OFFSET('Hygiene Data'!$E$5,0,10*ROW('Hygiene Data'!E134)),NA())</f>
        <v>#N/A</v>
      </c>
      <c r="BD140" s="98" t="e">
        <f ca="true">+IF(AND(ISNUMBER(OFFSET('Hygiene Data'!$E$7,0,10*ROW('Hygiene Data'!E134))),'Data Summary'!DS140="Yes"),OFFSET('Hygiene Data'!$E$7,0,10*ROW('Hygiene Data'!E134)),NA())</f>
        <v>#N/A</v>
      </c>
      <c r="BE140" s="98" t="e">
        <f ca="true">+IF(AND(ISNUMBER(OFFSET('Hygiene Data'!$E$9,0,10*ROW('Hygiene Data'!E134))),'Data Summary'!DT140="Yes"),OFFSET('Hygiene Data'!$E$9,0,10*ROW('Hygiene Data'!E134)),NA())</f>
        <v>#N/A</v>
      </c>
      <c r="BF140" s="98" t="e">
        <f ca="true">+IF(AND(ISNUMBER(OFFSET('Hygiene Data'!$F$5,0,10*ROW('Hygiene Data'!F134))),'Data Summary'!DU140="Yes"),OFFSET('Hygiene Data'!$F$5,0,10*ROW('Hygiene Data'!F134)),NA())</f>
        <v>#N/A</v>
      </c>
      <c r="BG140" s="98" t="e">
        <f ca="true">+IF(AND(ISNUMBER(OFFSET('Hygiene Data'!$F$7,0,10*ROW('Hygiene Data'!F134))),'Data Summary'!DV140="Yes"),OFFSET('Hygiene Data'!$F$7,0,10*ROW('Hygiene Data'!F134)),NA())</f>
        <v>#N/A</v>
      </c>
      <c r="BH140" s="98" t="e">
        <f ca="true">+IF(AND(ISNUMBER(OFFSET('Hygiene Data'!$F$9,0,10*ROW('Hygiene Data'!F134))),'Data Summary'!DW140="Yes"),OFFSET('Hygiene Data'!$F$9,0,10*ROW('Hygiene Data'!F134)),NA())</f>
        <v>#N/A</v>
      </c>
      <c r="BI140" s="98" t="e">
        <f ca="true">+IF(AND(ISNUMBER(OFFSET('Hygiene Data'!$G$5,0,10*ROW('Hygiene Data'!G134))),'Data Summary'!DX140="Yes"),OFFSET('Hygiene Data'!$G$5,0,10*ROW('Hygiene Data'!G134)),NA())</f>
        <v>#N/A</v>
      </c>
      <c r="BJ140" s="98" t="e">
        <f ca="true">+IF(AND(ISNUMBER(OFFSET('Hygiene Data'!$G$7,0,10*ROW('Hygiene Data'!G134))),'Data Summary'!DY140="Yes"),OFFSET('Hygiene Data'!$G$7,0,10*ROW('Hygiene Data'!G134)),NA())</f>
        <v>#N/A</v>
      </c>
      <c r="BK140" s="98" t="e">
        <f ca="true">+IF(AND(ISNUMBER(OFFSET('Hygiene Data'!$G$9,0,10*ROW('Hygiene Data'!G134))),'Data Summary'!DZ140="Yes"),OFFSET('Hygiene Data'!$G$9,0,10*ROW('Hygiene Data'!G134)),NA())</f>
        <v>#N/A</v>
      </c>
      <c r="BL140" s="98" t="e">
        <f ca="true">+IF(AND(ISNUMBER(OFFSET('Hygiene Data'!$H$5,0,10*ROW('Hygiene Data'!H134))),'Data Summary'!EA140="Yes"),OFFSET('Hygiene Data'!$H$5,0,10*ROW('Hygiene Data'!H134)),NA())</f>
        <v>#N/A</v>
      </c>
      <c r="BM140" s="98" t="e">
        <f ca="true">+IF(AND(ISNUMBER(OFFSET('Hygiene Data'!$H$7,0,10*ROW('Hygiene Data'!H134))),'Data Summary'!EB140="Yes"),OFFSET('Hygiene Data'!$H$7,0,10*ROW('Hygiene Data'!H134)),NA())</f>
        <v>#N/A</v>
      </c>
      <c r="BN140" s="98" t="e">
        <f ca="true">+IF(AND(ISNUMBER(OFFSET('Hygiene Data'!$H$9,0,10*ROW('Hygiene Data'!H134))),'Data Summary'!EC140="Yes"),OFFSET('Hygiene Data'!$H$9,0,10*ROW('Hygiene Data'!H134)),NA())</f>
        <v>#N/A</v>
      </c>
      <c r="BO140" s="98" t="e">
        <f ca="true">+IF(AND(ISNUMBER(OFFSET('Hygiene Data'!$I$5,0,10*ROW('Hygiene Data'!I134))),'Data Summary'!ED140="Yes"),OFFSET('Hygiene Data'!$I$5,0,10*ROW('Hygiene Data'!I134)),NA())</f>
        <v>#N/A</v>
      </c>
      <c r="BP140" s="98" t="e">
        <f ca="true">+IF(AND(ISNUMBER(OFFSET('Hygiene Data'!$I$7,0,10*ROW('Hygiene Data'!I134))),'Data Summary'!EE140="Yes"),OFFSET('Hygiene Data'!$I$7,0,10*ROW('Hygiene Data'!I134)),NA())</f>
        <v>#N/A</v>
      </c>
      <c r="BQ140" s="98" t="e">
        <f ca="true">+IF(AND(ISNUMBER(OFFSET('Hygiene Data'!$I$9,0,10*ROW('Hygiene Data'!I134))),'Data Summary'!EF140="Yes"),OFFSET('Hygiene Data'!$I$9,0,10*ROW('Hygiene Data'!I134)),NA())</f>
        <v>#N/A</v>
      </c>
    </row>
    <row xmlns:x14ac="http://schemas.microsoft.com/office/spreadsheetml/2009/9/ac" r="141" x14ac:dyDescent="0.2">
      <c r="A141" s="339" t="e">
        <f ca="true">+RIGHT('Data Summary'!A141,LEN('Data Summary'!A141)-9)</f>
        <v>#VALUE!</v>
      </c>
      <c r="B141" s="36" t="str">
        <f ca="true">+IF(ISTEXT('Data Summary'!B141),'Data Summary'!B141,"")</f>
        <v/>
      </c>
      <c r="C141" s="338" t="e">
        <f ca="true">+VALUE('Data Summary'!C141)</f>
        <v>#VALUE!</v>
      </c>
      <c r="D141" s="96" t="e">
        <f ca="true">+IF(AND(ISNUMBER(OFFSET('Water Data'!$D$4,0,10*ROW('Water Data'!D135))),'Data Summary'!BS141="Yes"),100-OFFSET('Water Data'!$D$4,0,10*ROW('Water Data'!D135)),NA())</f>
        <v>#N/A</v>
      </c>
      <c r="E141" s="96" t="e">
        <f ca="true">+IF(AND(ISNUMBER(OFFSET('Water Data'!$D$6,0,10*ROW('Water Data'!D135))),'Data Summary'!BT141="Yes"),OFFSET('Water Data'!$D$6,0,10*ROW('Water Data'!D135)),NA())</f>
        <v>#N/A</v>
      </c>
      <c r="F141" s="96" t="e">
        <f ca="true">+IF(AND(ISNUMBER(OFFSET('Water Data'!$D$9,0,10*ROW('Water Data'!D135))),'Data Summary'!BU141="Yes"),OFFSET('Water Data'!$D$9,0,10*ROW('Water Data'!D135)),NA())</f>
        <v>#N/A</v>
      </c>
      <c r="G141" s="96" t="e">
        <f ca="true">+IF(AND(ISNUMBER(OFFSET('Water Data'!$E$4,0,10*ROW('Water Data'!E135))),'Data Summary'!BV141="Yes"),100-OFFSET('Water Data'!$E$4,0,10*ROW('Water Data'!E135)),NA())</f>
        <v>#N/A</v>
      </c>
      <c r="H141" s="96" t="e">
        <f ca="true">+IF(AND(ISNUMBER(OFFSET('Water Data'!$E$6,0,10*ROW('Water Data'!E135))),'Data Summary'!BW141="Yes"),OFFSET('Water Data'!$E$6,0,10*ROW('Water Data'!E135)),NA())</f>
        <v>#N/A</v>
      </c>
      <c r="I141" s="96" t="e">
        <f ca="true">+IF(AND(ISNUMBER(OFFSET('Water Data'!$E$9,0,10*ROW('Water Data'!E135))),'Data Summary'!BX141="Yes"),OFFSET('Water Data'!$E$9,0,10*ROW('Water Data'!E135)),NA())</f>
        <v>#N/A</v>
      </c>
      <c r="J141" s="96" t="e">
        <f ca="true">+IF(AND(ISNUMBER(OFFSET('Water Data'!$F$4,0,10*ROW('Water Data'!F135))),'Data Summary'!BY141="Yes"),100-OFFSET('Water Data'!$F$4,0,10*ROW('Water Data'!F135)),NA())</f>
        <v>#N/A</v>
      </c>
      <c r="K141" s="96" t="e">
        <f ca="true">+IF(AND(ISNUMBER(OFFSET('Water Data'!$F$6,0,10*ROW('Water Data'!F135))),'Data Summary'!BZ141="Yes"),OFFSET('Water Data'!$F$6,0,10*ROW('Water Data'!F135)),NA())</f>
        <v>#N/A</v>
      </c>
      <c r="L141" s="96" t="e">
        <f ca="true">+IF(AND(ISNUMBER(OFFSET('Water Data'!$F$9,0,10*ROW('Water Data'!F135))),'Data Summary'!CA141="Yes"),OFFSET('Water Data'!$F$9,0,10*ROW('Water Data'!F135)),NA())</f>
        <v>#N/A</v>
      </c>
      <c r="M141" s="96" t="e">
        <f ca="true">+IF(AND(ISNUMBER(OFFSET('Water Data'!$G$4,0,10*ROW('Water Data'!G135))),'Data Summary'!CB141="Yes"),100-OFFSET('Water Data'!$G$4,0,10*ROW('Water Data'!G135)),NA())</f>
        <v>#N/A</v>
      </c>
      <c r="N141" s="96" t="e">
        <f ca="true">+IF(AND(ISNUMBER(OFFSET('Water Data'!$G$6,0,10*ROW('Water Data'!G135))),'Data Summary'!CC141="Yes"),OFFSET('Water Data'!$G$6,0,10*ROW('Water Data'!G135)),NA())</f>
        <v>#N/A</v>
      </c>
      <c r="O141" s="96" t="e">
        <f ca="true">+IF(AND(ISNUMBER(OFFSET('Water Data'!$G$9,0,10*ROW('Water Data'!G135))),'Data Summary'!CD141="Yes"),OFFSET('Water Data'!$G$9,0,10*ROW('Water Data'!G135)),NA())</f>
        <v>#N/A</v>
      </c>
      <c r="P141" s="96" t="e">
        <f ca="true">+IF(AND(ISNUMBER(OFFSET('Water Data'!$H$4,0,10*ROW('Water Data'!H135))),'Data Summary'!CE141="Yes"),100-OFFSET('Water Data'!$H$4,0,10*ROW('Water Data'!H135)),NA())</f>
        <v>#N/A</v>
      </c>
      <c r="Q141" s="96" t="e">
        <f ca="true">+IF(AND(ISNUMBER(OFFSET('Water Data'!$H$6,0,10*ROW('Water Data'!H135))),'Data Summary'!CF141="Yes"),OFFSET('Water Data'!$H$6,0,10*ROW('Water Data'!H135)),NA())</f>
        <v>#N/A</v>
      </c>
      <c r="R141" s="96" t="e">
        <f ca="true">+IF(AND(ISNUMBER(OFFSET('Water Data'!$H$9,0,10*ROW('Water Data'!H135))),'Data Summary'!CG141="Yes"),OFFSET('Water Data'!$H$9,0,10*ROW('Water Data'!H135)),NA())</f>
        <v>#N/A</v>
      </c>
      <c r="S141" s="96" t="e">
        <f ca="true">+IF(AND(ISNUMBER(OFFSET('Water Data'!$I$4,0,10*ROW('Water Data'!I135))),'Data Summary'!CH141="Yes"),100-OFFSET('Water Data'!$I$4,0,10*ROW('Water Data'!I135)),NA())</f>
        <v>#N/A</v>
      </c>
      <c r="T141" s="96" t="e">
        <f ca="true">+IF(AND(ISNUMBER(OFFSET('Water Data'!$I$6,0,10*ROW('Water Data'!I135))),'Data Summary'!CI141="Yes"),OFFSET('Water Data'!$I$6,0,10*ROW('Water Data'!I135)),NA())</f>
        <v>#N/A</v>
      </c>
      <c r="U141" s="96" t="e">
        <f ca="true">+IF(AND(ISNUMBER(OFFSET('Water Data'!$I$9,0,10*ROW('Water Data'!I135))),'Data Summary'!CJ141="Yes"),OFFSET('Water Data'!$I$9,0,10*ROW('Water Data'!I135)),NA())</f>
        <v>#N/A</v>
      </c>
      <c r="V141" s="97" t="e">
        <f ca="true">+IF(AND(ISNUMBER(OFFSET('Sanitation Data'!$D$4,0,10*ROW('Sanitation Data'!D135))),'Data Summary'!CK141="Yes"),100-OFFSET('Sanitation Data'!$D$4,0,10*ROW('Sanitation Data'!D135)),NA())</f>
        <v>#N/A</v>
      </c>
      <c r="W141" s="97" t="e">
        <f ca="true">+IF(AND(ISNUMBER(OFFSET('Sanitation Data'!$D$6,0,10*ROW('Sanitation Data'!D135))),'Data Summary'!CL141="Yes"),OFFSET('Sanitation Data'!$D$6,0,10*ROW('Sanitation Data'!D135)),NA())</f>
        <v>#N/A</v>
      </c>
      <c r="X141" s="97" t="e">
        <f ca="true">+IF(AND(ISNUMBER(OFFSET('Sanitation Data'!$D$10,0,10*ROW('Sanitation Data'!D135))),'Data Summary'!CM141="Yes"),OFFSET('Sanitation Data'!$D$10,0,10*ROW('Sanitation Data'!D135)),NA())</f>
        <v>#N/A</v>
      </c>
      <c r="Y141" s="97" t="e">
        <f ca="true">+IF(AND(ISNUMBER(OFFSET('Sanitation Data'!$D$11,0,10*ROW('Sanitation Data'!D135))),'Data Summary'!CN141="Yes"),OFFSET('Sanitation Data'!$D$11,0,10*ROW('Sanitation Data'!D135)),NA())</f>
        <v>#N/A</v>
      </c>
      <c r="Z141" s="97" t="e">
        <f ca="true">+IF(AND(ISNUMBER(OFFSET('Sanitation Data'!$D$12,0,10*ROW('Sanitation Data'!D135))),'Data Summary'!CO141="Yes"),OFFSET('Sanitation Data'!$D$12,0,10*ROW('Sanitation Data'!D135)),NA())</f>
        <v>#N/A</v>
      </c>
      <c r="AA141" s="97" t="e">
        <f ca="true">+IF(AND(ISNUMBER(OFFSET('Sanitation Data'!$E$4,0,10*ROW('Sanitation Data'!E135))),'Data Summary'!CP141="Yes"),100-OFFSET('Sanitation Data'!$E$4,0,10*ROW('Sanitation Data'!E135)),NA())</f>
        <v>#N/A</v>
      </c>
      <c r="AB141" s="97" t="e">
        <f ca="true">+IF(AND(ISNUMBER(OFFSET('Sanitation Data'!$E$6,0,10*ROW('Sanitation Data'!E135))),'Data Summary'!CQ141="Yes"),OFFSET('Sanitation Data'!$E$6,0,10*ROW('Sanitation Data'!E135)),NA())</f>
        <v>#N/A</v>
      </c>
      <c r="AC141" s="97" t="e">
        <f ca="true">+IF(AND(ISNUMBER(OFFSET('Sanitation Data'!$E$10,0,10*ROW('Sanitation Data'!E135))),'Data Summary'!CR141="Yes"),OFFSET('Sanitation Data'!$E$10,0,10*ROW('Sanitation Data'!E135)),NA())</f>
        <v>#N/A</v>
      </c>
      <c r="AD141" s="97" t="e">
        <f ca="true">+IF(AND(ISNUMBER(OFFSET('Sanitation Data'!$E$11,0,10*ROW('Sanitation Data'!E135))),'Data Summary'!CS141="Yes"),OFFSET('Sanitation Data'!$E$11,0,10*ROW('Sanitation Data'!E135)),NA())</f>
        <v>#N/A</v>
      </c>
      <c r="AE141" s="97" t="e">
        <f ca="true">+IF(AND(ISNUMBER(OFFSET('Sanitation Data'!$E$12,0,10*ROW('Sanitation Data'!E135))),'Data Summary'!CT141="Yes"),OFFSET('Sanitation Data'!$E$12,0,10*ROW('Sanitation Data'!E135)),NA())</f>
        <v>#N/A</v>
      </c>
      <c r="AF141" s="97" t="e">
        <f ca="true">+IF(AND(ISNUMBER(OFFSET('Sanitation Data'!$F$4,0,10*ROW('Sanitation Data'!F135))),'Data Summary'!CU141="Yes"),100-OFFSET('Sanitation Data'!$F$4,0,10*ROW('Sanitation Data'!F135)),NA())</f>
        <v>#N/A</v>
      </c>
      <c r="AG141" s="97" t="e">
        <f ca="true">+IF(AND(ISNUMBER(OFFSET('Sanitation Data'!$F$6,0,10*ROW('Sanitation Data'!F135))),'Data Summary'!CV141="Yes"),OFFSET('Sanitation Data'!$F$6,0,10*ROW('Sanitation Data'!F135)),NA())</f>
        <v>#N/A</v>
      </c>
      <c r="AH141" s="97" t="e">
        <f ca="true">+IF(AND(ISNUMBER(OFFSET('Sanitation Data'!$F$10,0,10*ROW('Sanitation Data'!F135))),'Data Summary'!CW141="Yes"),OFFSET('Sanitation Data'!$F$10,0,10*ROW('Sanitation Data'!F135)),NA())</f>
        <v>#N/A</v>
      </c>
      <c r="AI141" s="97" t="e">
        <f ca="true">+IF(AND(ISNUMBER(OFFSET('Sanitation Data'!$F$11,0,10*ROW('Sanitation Data'!F135))),'Data Summary'!CX141="Yes"),OFFSET('Sanitation Data'!$F$11,0,10*ROW('Sanitation Data'!F135)),NA())</f>
        <v>#N/A</v>
      </c>
      <c r="AJ141" s="97" t="e">
        <f ca="true">+IF(AND(ISNUMBER(OFFSET('Sanitation Data'!$F$12,0,10*ROW('Sanitation Data'!F135))),'Data Summary'!CY141="Yes"),OFFSET('Sanitation Data'!$F$12,0,10*ROW('Sanitation Data'!F135)),NA())</f>
        <v>#N/A</v>
      </c>
      <c r="AK141" s="97" t="e">
        <f ca="true">+IF(AND(ISNUMBER(OFFSET('Sanitation Data'!$G$4,0,10*ROW('Sanitation Data'!G135))),'Data Summary'!CZ141="Yes"),100-OFFSET('Sanitation Data'!$G$4,0,10*ROW('Sanitation Data'!G135)),NA())</f>
        <v>#N/A</v>
      </c>
      <c r="AL141" s="97" t="e">
        <f ca="true">+IF(AND(ISNUMBER(OFFSET('Sanitation Data'!$G$6,0,10*ROW('Sanitation Data'!G135))),'Data Summary'!DA141="Yes"),OFFSET('Sanitation Data'!$G$6,0,10*ROW('Sanitation Data'!G135)),NA())</f>
        <v>#N/A</v>
      </c>
      <c r="AM141" s="97" t="e">
        <f ca="true">+IF(AND(ISNUMBER(OFFSET('Sanitation Data'!$G$10,0,10*ROW('Sanitation Data'!G135))),'Data Summary'!DB141="Yes"),OFFSET('Sanitation Data'!$G$10,0,10*ROW('Sanitation Data'!G135)),NA())</f>
        <v>#N/A</v>
      </c>
      <c r="AN141" s="97" t="e">
        <f ca="true">+IF(AND(ISNUMBER(OFFSET('Sanitation Data'!$G$11,0,10*ROW('Sanitation Data'!G135))),'Data Summary'!DC141="Yes"),OFFSET('Sanitation Data'!$G$11,0,10*ROW('Sanitation Data'!G135)),NA())</f>
        <v>#N/A</v>
      </c>
      <c r="AO141" s="97" t="e">
        <f ca="true">+IF(AND(ISNUMBER(OFFSET('Sanitation Data'!$G$12,0,10*ROW('Sanitation Data'!G135))),'Data Summary'!DD141="Yes"),OFFSET('Sanitation Data'!$G$12,0,10*ROW('Sanitation Data'!G135)),NA())</f>
        <v>#N/A</v>
      </c>
      <c r="AP141" s="97" t="e">
        <f ca="true">+IF(AND(ISNUMBER(OFFSET('Sanitation Data'!$H$4,0,10*ROW('Sanitation Data'!H135))),'Data Summary'!DE141="Yes"),100-OFFSET('Sanitation Data'!$H$4,0,10*ROW('Sanitation Data'!H135)),NA())</f>
        <v>#N/A</v>
      </c>
      <c r="AQ141" s="97" t="e">
        <f ca="true">+IF(AND(ISNUMBER(OFFSET('Sanitation Data'!$H$6,0,10*ROW('Sanitation Data'!H135))),'Data Summary'!DF141="Yes"),OFFSET('Sanitation Data'!$H$6,0,10*ROW('Sanitation Data'!H135)),NA())</f>
        <v>#N/A</v>
      </c>
      <c r="AR141" s="97" t="e">
        <f ca="true">+IF(AND(ISNUMBER(OFFSET('Sanitation Data'!$H$10,0,10*ROW('Sanitation Data'!H135))),'Data Summary'!DG141="Yes"),OFFSET('Sanitation Data'!$H$10,0,10*ROW('Sanitation Data'!H135)),NA())</f>
        <v>#N/A</v>
      </c>
      <c r="AS141" s="97" t="e">
        <f ca="true">+IF(AND(ISNUMBER(OFFSET('Sanitation Data'!$H$11,0,10*ROW('Sanitation Data'!H135))),'Data Summary'!DH141="Yes"),OFFSET('Sanitation Data'!$H$11,0,10*ROW('Sanitation Data'!H135)),NA())</f>
        <v>#N/A</v>
      </c>
      <c r="AT141" s="97" t="e">
        <f ca="true">+IF(AND(ISNUMBER(OFFSET('Sanitation Data'!$H$12,0,10*ROW('Sanitation Data'!H135))),'Data Summary'!DI141="Yes"),OFFSET('Sanitation Data'!$H$12,0,10*ROW('Sanitation Data'!H135)),NA())</f>
        <v>#N/A</v>
      </c>
      <c r="AU141" s="97" t="e">
        <f ca="true">+IF(AND(ISNUMBER(OFFSET('Sanitation Data'!$I$4,0,10*ROW('Sanitation Data'!I135))),'Data Summary'!DJ141="Yes"),100-OFFSET('Sanitation Data'!$I$4,0,10*ROW('Sanitation Data'!I135)),NA())</f>
        <v>#N/A</v>
      </c>
      <c r="AV141" s="97" t="e">
        <f ca="true">+IF(AND(ISNUMBER(OFFSET('Sanitation Data'!$I$6,0,10*ROW('Sanitation Data'!I135))),'Data Summary'!DK141="Yes"),OFFSET('Sanitation Data'!$I$6,0,10*ROW('Sanitation Data'!I135)),NA())</f>
        <v>#N/A</v>
      </c>
      <c r="AW141" s="97" t="e">
        <f ca="true">+IF(AND(ISNUMBER(OFFSET('Sanitation Data'!$I$10,0,10*ROW('Sanitation Data'!I135))),'Data Summary'!DL141="Yes"),OFFSET('Sanitation Data'!$I$10,0,10*ROW('Sanitation Data'!I135)),NA())</f>
        <v>#N/A</v>
      </c>
      <c r="AX141" s="97" t="e">
        <f ca="true">+IF(AND(ISNUMBER(OFFSET('Sanitation Data'!$I$11,0,10*ROW('Sanitation Data'!I135))),'Data Summary'!DM141="Yes"),OFFSET('Sanitation Data'!$I$11,0,10*ROW('Sanitation Data'!I135)),NA())</f>
        <v>#N/A</v>
      </c>
      <c r="AY141" s="97" t="e">
        <f ca="true">+IF(AND(ISNUMBER(OFFSET('Sanitation Data'!$I$12,0,10*ROW('Sanitation Data'!I135))),'Data Summary'!DN141="Yes"),OFFSET('Sanitation Data'!$I$12,0,10*ROW('Sanitation Data'!I135)),NA())</f>
        <v>#N/A</v>
      </c>
      <c r="AZ141" s="98" t="e">
        <f ca="true">+IF(AND(ISNUMBER(OFFSET('Hygiene Data'!$D$5,0,10*ROW('Hygiene Data'!D135))),'Data Summary'!DO141="Yes"),OFFSET('Hygiene Data'!$D$5,0,10*ROW('Hygiene Data'!D135)),NA())</f>
        <v>#N/A</v>
      </c>
      <c r="BA141" s="98" t="e">
        <f ca="true">+IF(AND(ISNUMBER(OFFSET('Hygiene Data'!$D$7,0,10*ROW('Hygiene Data'!D135))),'Data Summary'!DP141="Yes"),OFFSET('Hygiene Data'!$D$7,0,10*ROW('Hygiene Data'!D135)),NA())</f>
        <v>#N/A</v>
      </c>
      <c r="BB141" s="98" t="e">
        <f ca="true">+IF(AND(ISNUMBER(OFFSET('Hygiene Data'!$D$9,0,10*ROW('Hygiene Data'!D135))),'Data Summary'!DQ141="Yes"),OFFSET('Hygiene Data'!$D$9,0,10*ROW('Hygiene Data'!D135)),NA())</f>
        <v>#N/A</v>
      </c>
      <c r="BC141" s="98" t="e">
        <f ca="true">+IF(AND(ISNUMBER(OFFSET('Hygiene Data'!$E$5,0,10*ROW('Hygiene Data'!E135))),'Data Summary'!DR141="Yes"),OFFSET('Hygiene Data'!$E$5,0,10*ROW('Hygiene Data'!E135)),NA())</f>
        <v>#N/A</v>
      </c>
      <c r="BD141" s="98" t="e">
        <f ca="true">+IF(AND(ISNUMBER(OFFSET('Hygiene Data'!$E$7,0,10*ROW('Hygiene Data'!E135))),'Data Summary'!DS141="Yes"),OFFSET('Hygiene Data'!$E$7,0,10*ROW('Hygiene Data'!E135)),NA())</f>
        <v>#N/A</v>
      </c>
      <c r="BE141" s="98" t="e">
        <f ca="true">+IF(AND(ISNUMBER(OFFSET('Hygiene Data'!$E$9,0,10*ROW('Hygiene Data'!E135))),'Data Summary'!DT141="Yes"),OFFSET('Hygiene Data'!$E$9,0,10*ROW('Hygiene Data'!E135)),NA())</f>
        <v>#N/A</v>
      </c>
      <c r="BF141" s="98" t="e">
        <f ca="true">+IF(AND(ISNUMBER(OFFSET('Hygiene Data'!$F$5,0,10*ROW('Hygiene Data'!F135))),'Data Summary'!DU141="Yes"),OFFSET('Hygiene Data'!$F$5,0,10*ROW('Hygiene Data'!F135)),NA())</f>
        <v>#N/A</v>
      </c>
      <c r="BG141" s="98" t="e">
        <f ca="true">+IF(AND(ISNUMBER(OFFSET('Hygiene Data'!$F$7,0,10*ROW('Hygiene Data'!F135))),'Data Summary'!DV141="Yes"),OFFSET('Hygiene Data'!$F$7,0,10*ROW('Hygiene Data'!F135)),NA())</f>
        <v>#N/A</v>
      </c>
      <c r="BH141" s="98" t="e">
        <f ca="true">+IF(AND(ISNUMBER(OFFSET('Hygiene Data'!$F$9,0,10*ROW('Hygiene Data'!F135))),'Data Summary'!DW141="Yes"),OFFSET('Hygiene Data'!$F$9,0,10*ROW('Hygiene Data'!F135)),NA())</f>
        <v>#N/A</v>
      </c>
      <c r="BI141" s="98" t="e">
        <f ca="true">+IF(AND(ISNUMBER(OFFSET('Hygiene Data'!$G$5,0,10*ROW('Hygiene Data'!G135))),'Data Summary'!DX141="Yes"),OFFSET('Hygiene Data'!$G$5,0,10*ROW('Hygiene Data'!G135)),NA())</f>
        <v>#N/A</v>
      </c>
      <c r="BJ141" s="98" t="e">
        <f ca="true">+IF(AND(ISNUMBER(OFFSET('Hygiene Data'!$G$7,0,10*ROW('Hygiene Data'!G135))),'Data Summary'!DY141="Yes"),OFFSET('Hygiene Data'!$G$7,0,10*ROW('Hygiene Data'!G135)),NA())</f>
        <v>#N/A</v>
      </c>
      <c r="BK141" s="98" t="e">
        <f ca="true">+IF(AND(ISNUMBER(OFFSET('Hygiene Data'!$G$9,0,10*ROW('Hygiene Data'!G135))),'Data Summary'!DZ141="Yes"),OFFSET('Hygiene Data'!$G$9,0,10*ROW('Hygiene Data'!G135)),NA())</f>
        <v>#N/A</v>
      </c>
      <c r="BL141" s="98" t="e">
        <f ca="true">+IF(AND(ISNUMBER(OFFSET('Hygiene Data'!$H$5,0,10*ROW('Hygiene Data'!H135))),'Data Summary'!EA141="Yes"),OFFSET('Hygiene Data'!$H$5,0,10*ROW('Hygiene Data'!H135)),NA())</f>
        <v>#N/A</v>
      </c>
      <c r="BM141" s="98" t="e">
        <f ca="true">+IF(AND(ISNUMBER(OFFSET('Hygiene Data'!$H$7,0,10*ROW('Hygiene Data'!H135))),'Data Summary'!EB141="Yes"),OFFSET('Hygiene Data'!$H$7,0,10*ROW('Hygiene Data'!H135)),NA())</f>
        <v>#N/A</v>
      </c>
      <c r="BN141" s="98" t="e">
        <f ca="true">+IF(AND(ISNUMBER(OFFSET('Hygiene Data'!$H$9,0,10*ROW('Hygiene Data'!H135))),'Data Summary'!EC141="Yes"),OFFSET('Hygiene Data'!$H$9,0,10*ROW('Hygiene Data'!H135)),NA())</f>
        <v>#N/A</v>
      </c>
      <c r="BO141" s="98" t="e">
        <f ca="true">+IF(AND(ISNUMBER(OFFSET('Hygiene Data'!$I$5,0,10*ROW('Hygiene Data'!I135))),'Data Summary'!ED141="Yes"),OFFSET('Hygiene Data'!$I$5,0,10*ROW('Hygiene Data'!I135)),NA())</f>
        <v>#N/A</v>
      </c>
      <c r="BP141" s="98" t="e">
        <f ca="true">+IF(AND(ISNUMBER(OFFSET('Hygiene Data'!$I$7,0,10*ROW('Hygiene Data'!I135))),'Data Summary'!EE141="Yes"),OFFSET('Hygiene Data'!$I$7,0,10*ROW('Hygiene Data'!I135)),NA())</f>
        <v>#N/A</v>
      </c>
      <c r="BQ141" s="98" t="e">
        <f ca="true">+IF(AND(ISNUMBER(OFFSET('Hygiene Data'!$I$9,0,10*ROW('Hygiene Data'!I135))),'Data Summary'!EF141="Yes"),OFFSET('Hygiene Data'!$I$9,0,10*ROW('Hygiene Data'!I135)),NA())</f>
        <v>#N/A</v>
      </c>
    </row>
    <row xmlns:x14ac="http://schemas.microsoft.com/office/spreadsheetml/2009/9/ac" r="142" x14ac:dyDescent="0.2">
      <c r="A142" s="339" t="e">
        <f ca="true">+RIGHT('Data Summary'!A142,LEN('Data Summary'!A142)-9)</f>
        <v>#VALUE!</v>
      </c>
      <c r="B142" s="36" t="str">
        <f ca="true">+IF(ISTEXT('Data Summary'!B142),'Data Summary'!B142,"")</f>
        <v/>
      </c>
      <c r="C142" s="338" t="e">
        <f ca="true">+VALUE('Data Summary'!C142)</f>
        <v>#VALUE!</v>
      </c>
      <c r="D142" s="96" t="e">
        <f ca="true">+IF(AND(ISNUMBER(OFFSET('Water Data'!$D$4,0,10*ROW('Water Data'!D136))),'Data Summary'!BS142="Yes"),100-OFFSET('Water Data'!$D$4,0,10*ROW('Water Data'!D136)),NA())</f>
        <v>#N/A</v>
      </c>
      <c r="E142" s="96" t="e">
        <f ca="true">+IF(AND(ISNUMBER(OFFSET('Water Data'!$D$6,0,10*ROW('Water Data'!D136))),'Data Summary'!BT142="Yes"),OFFSET('Water Data'!$D$6,0,10*ROW('Water Data'!D136)),NA())</f>
        <v>#N/A</v>
      </c>
      <c r="F142" s="96" t="e">
        <f ca="true">+IF(AND(ISNUMBER(OFFSET('Water Data'!$D$9,0,10*ROW('Water Data'!D136))),'Data Summary'!BU142="Yes"),OFFSET('Water Data'!$D$9,0,10*ROW('Water Data'!D136)),NA())</f>
        <v>#N/A</v>
      </c>
      <c r="G142" s="96" t="e">
        <f ca="true">+IF(AND(ISNUMBER(OFFSET('Water Data'!$E$4,0,10*ROW('Water Data'!E136))),'Data Summary'!BV142="Yes"),100-OFFSET('Water Data'!$E$4,0,10*ROW('Water Data'!E136)),NA())</f>
        <v>#N/A</v>
      </c>
      <c r="H142" s="96" t="e">
        <f ca="true">+IF(AND(ISNUMBER(OFFSET('Water Data'!$E$6,0,10*ROW('Water Data'!E136))),'Data Summary'!BW142="Yes"),OFFSET('Water Data'!$E$6,0,10*ROW('Water Data'!E136)),NA())</f>
        <v>#N/A</v>
      </c>
      <c r="I142" s="96" t="e">
        <f ca="true">+IF(AND(ISNUMBER(OFFSET('Water Data'!$E$9,0,10*ROW('Water Data'!E136))),'Data Summary'!BX142="Yes"),OFFSET('Water Data'!$E$9,0,10*ROW('Water Data'!E136)),NA())</f>
        <v>#N/A</v>
      </c>
      <c r="J142" s="96" t="e">
        <f ca="true">+IF(AND(ISNUMBER(OFFSET('Water Data'!$F$4,0,10*ROW('Water Data'!F136))),'Data Summary'!BY142="Yes"),100-OFFSET('Water Data'!$F$4,0,10*ROW('Water Data'!F136)),NA())</f>
        <v>#N/A</v>
      </c>
      <c r="K142" s="96" t="e">
        <f ca="true">+IF(AND(ISNUMBER(OFFSET('Water Data'!$F$6,0,10*ROW('Water Data'!F136))),'Data Summary'!BZ142="Yes"),OFFSET('Water Data'!$F$6,0,10*ROW('Water Data'!F136)),NA())</f>
        <v>#N/A</v>
      </c>
      <c r="L142" s="96" t="e">
        <f ca="true">+IF(AND(ISNUMBER(OFFSET('Water Data'!$F$9,0,10*ROW('Water Data'!F136))),'Data Summary'!CA142="Yes"),OFFSET('Water Data'!$F$9,0,10*ROW('Water Data'!F136)),NA())</f>
        <v>#N/A</v>
      </c>
      <c r="M142" s="96" t="e">
        <f ca="true">+IF(AND(ISNUMBER(OFFSET('Water Data'!$G$4,0,10*ROW('Water Data'!G136))),'Data Summary'!CB142="Yes"),100-OFFSET('Water Data'!$G$4,0,10*ROW('Water Data'!G136)),NA())</f>
        <v>#N/A</v>
      </c>
      <c r="N142" s="96" t="e">
        <f ca="true">+IF(AND(ISNUMBER(OFFSET('Water Data'!$G$6,0,10*ROW('Water Data'!G136))),'Data Summary'!CC142="Yes"),OFFSET('Water Data'!$G$6,0,10*ROW('Water Data'!G136)),NA())</f>
        <v>#N/A</v>
      </c>
      <c r="O142" s="96" t="e">
        <f ca="true">+IF(AND(ISNUMBER(OFFSET('Water Data'!$G$9,0,10*ROW('Water Data'!G136))),'Data Summary'!CD142="Yes"),OFFSET('Water Data'!$G$9,0,10*ROW('Water Data'!G136)),NA())</f>
        <v>#N/A</v>
      </c>
      <c r="P142" s="96" t="e">
        <f ca="true">+IF(AND(ISNUMBER(OFFSET('Water Data'!$H$4,0,10*ROW('Water Data'!H136))),'Data Summary'!CE142="Yes"),100-OFFSET('Water Data'!$H$4,0,10*ROW('Water Data'!H136)),NA())</f>
        <v>#N/A</v>
      </c>
      <c r="Q142" s="96" t="e">
        <f ca="true">+IF(AND(ISNUMBER(OFFSET('Water Data'!$H$6,0,10*ROW('Water Data'!H136))),'Data Summary'!CF142="Yes"),OFFSET('Water Data'!$H$6,0,10*ROW('Water Data'!H136)),NA())</f>
        <v>#N/A</v>
      </c>
      <c r="R142" s="96" t="e">
        <f ca="true">+IF(AND(ISNUMBER(OFFSET('Water Data'!$H$9,0,10*ROW('Water Data'!H136))),'Data Summary'!CG142="Yes"),OFFSET('Water Data'!$H$9,0,10*ROW('Water Data'!H136)),NA())</f>
        <v>#N/A</v>
      </c>
      <c r="S142" s="96" t="e">
        <f ca="true">+IF(AND(ISNUMBER(OFFSET('Water Data'!$I$4,0,10*ROW('Water Data'!I136))),'Data Summary'!CH142="Yes"),100-OFFSET('Water Data'!$I$4,0,10*ROW('Water Data'!I136)),NA())</f>
        <v>#N/A</v>
      </c>
      <c r="T142" s="96" t="e">
        <f ca="true">+IF(AND(ISNUMBER(OFFSET('Water Data'!$I$6,0,10*ROW('Water Data'!I136))),'Data Summary'!CI142="Yes"),OFFSET('Water Data'!$I$6,0,10*ROW('Water Data'!I136)),NA())</f>
        <v>#N/A</v>
      </c>
      <c r="U142" s="96" t="e">
        <f ca="true">+IF(AND(ISNUMBER(OFFSET('Water Data'!$I$9,0,10*ROW('Water Data'!I136))),'Data Summary'!CJ142="Yes"),OFFSET('Water Data'!$I$9,0,10*ROW('Water Data'!I136)),NA())</f>
        <v>#N/A</v>
      </c>
      <c r="V142" s="97" t="e">
        <f ca="true">+IF(AND(ISNUMBER(OFFSET('Sanitation Data'!$D$4,0,10*ROW('Sanitation Data'!D136))),'Data Summary'!CK142="Yes"),100-OFFSET('Sanitation Data'!$D$4,0,10*ROW('Sanitation Data'!D136)),NA())</f>
        <v>#N/A</v>
      </c>
      <c r="W142" s="97" t="e">
        <f ca="true">+IF(AND(ISNUMBER(OFFSET('Sanitation Data'!$D$6,0,10*ROW('Sanitation Data'!D136))),'Data Summary'!CL142="Yes"),OFFSET('Sanitation Data'!$D$6,0,10*ROW('Sanitation Data'!D136)),NA())</f>
        <v>#N/A</v>
      </c>
      <c r="X142" s="97" t="e">
        <f ca="true">+IF(AND(ISNUMBER(OFFSET('Sanitation Data'!$D$10,0,10*ROW('Sanitation Data'!D136))),'Data Summary'!CM142="Yes"),OFFSET('Sanitation Data'!$D$10,0,10*ROW('Sanitation Data'!D136)),NA())</f>
        <v>#N/A</v>
      </c>
      <c r="Y142" s="97" t="e">
        <f ca="true">+IF(AND(ISNUMBER(OFFSET('Sanitation Data'!$D$11,0,10*ROW('Sanitation Data'!D136))),'Data Summary'!CN142="Yes"),OFFSET('Sanitation Data'!$D$11,0,10*ROW('Sanitation Data'!D136)),NA())</f>
        <v>#N/A</v>
      </c>
      <c r="Z142" s="97" t="e">
        <f ca="true">+IF(AND(ISNUMBER(OFFSET('Sanitation Data'!$D$12,0,10*ROW('Sanitation Data'!D136))),'Data Summary'!CO142="Yes"),OFFSET('Sanitation Data'!$D$12,0,10*ROW('Sanitation Data'!D136)),NA())</f>
        <v>#N/A</v>
      </c>
      <c r="AA142" s="97" t="e">
        <f ca="true">+IF(AND(ISNUMBER(OFFSET('Sanitation Data'!$E$4,0,10*ROW('Sanitation Data'!E136))),'Data Summary'!CP142="Yes"),100-OFFSET('Sanitation Data'!$E$4,0,10*ROW('Sanitation Data'!E136)),NA())</f>
        <v>#N/A</v>
      </c>
      <c r="AB142" s="97" t="e">
        <f ca="true">+IF(AND(ISNUMBER(OFFSET('Sanitation Data'!$E$6,0,10*ROW('Sanitation Data'!E136))),'Data Summary'!CQ142="Yes"),OFFSET('Sanitation Data'!$E$6,0,10*ROW('Sanitation Data'!E136)),NA())</f>
        <v>#N/A</v>
      </c>
      <c r="AC142" s="97" t="e">
        <f ca="true">+IF(AND(ISNUMBER(OFFSET('Sanitation Data'!$E$10,0,10*ROW('Sanitation Data'!E136))),'Data Summary'!CR142="Yes"),OFFSET('Sanitation Data'!$E$10,0,10*ROW('Sanitation Data'!E136)),NA())</f>
        <v>#N/A</v>
      </c>
      <c r="AD142" s="97" t="e">
        <f ca="true">+IF(AND(ISNUMBER(OFFSET('Sanitation Data'!$E$11,0,10*ROW('Sanitation Data'!E136))),'Data Summary'!CS142="Yes"),OFFSET('Sanitation Data'!$E$11,0,10*ROW('Sanitation Data'!E136)),NA())</f>
        <v>#N/A</v>
      </c>
      <c r="AE142" s="97" t="e">
        <f ca="true">+IF(AND(ISNUMBER(OFFSET('Sanitation Data'!$E$12,0,10*ROW('Sanitation Data'!E136))),'Data Summary'!CT142="Yes"),OFFSET('Sanitation Data'!$E$12,0,10*ROW('Sanitation Data'!E136)),NA())</f>
        <v>#N/A</v>
      </c>
      <c r="AF142" s="97" t="e">
        <f ca="true">+IF(AND(ISNUMBER(OFFSET('Sanitation Data'!$F$4,0,10*ROW('Sanitation Data'!F136))),'Data Summary'!CU142="Yes"),100-OFFSET('Sanitation Data'!$F$4,0,10*ROW('Sanitation Data'!F136)),NA())</f>
        <v>#N/A</v>
      </c>
      <c r="AG142" s="97" t="e">
        <f ca="true">+IF(AND(ISNUMBER(OFFSET('Sanitation Data'!$F$6,0,10*ROW('Sanitation Data'!F136))),'Data Summary'!CV142="Yes"),OFFSET('Sanitation Data'!$F$6,0,10*ROW('Sanitation Data'!F136)),NA())</f>
        <v>#N/A</v>
      </c>
      <c r="AH142" s="97" t="e">
        <f ca="true">+IF(AND(ISNUMBER(OFFSET('Sanitation Data'!$F$10,0,10*ROW('Sanitation Data'!F136))),'Data Summary'!CW142="Yes"),OFFSET('Sanitation Data'!$F$10,0,10*ROW('Sanitation Data'!F136)),NA())</f>
        <v>#N/A</v>
      </c>
      <c r="AI142" s="97" t="e">
        <f ca="true">+IF(AND(ISNUMBER(OFFSET('Sanitation Data'!$F$11,0,10*ROW('Sanitation Data'!F136))),'Data Summary'!CX142="Yes"),OFFSET('Sanitation Data'!$F$11,0,10*ROW('Sanitation Data'!F136)),NA())</f>
        <v>#N/A</v>
      </c>
      <c r="AJ142" s="97" t="e">
        <f ca="true">+IF(AND(ISNUMBER(OFFSET('Sanitation Data'!$F$12,0,10*ROW('Sanitation Data'!F136))),'Data Summary'!CY142="Yes"),OFFSET('Sanitation Data'!$F$12,0,10*ROW('Sanitation Data'!F136)),NA())</f>
        <v>#N/A</v>
      </c>
      <c r="AK142" s="97" t="e">
        <f ca="true">+IF(AND(ISNUMBER(OFFSET('Sanitation Data'!$G$4,0,10*ROW('Sanitation Data'!G136))),'Data Summary'!CZ142="Yes"),100-OFFSET('Sanitation Data'!$G$4,0,10*ROW('Sanitation Data'!G136)),NA())</f>
        <v>#N/A</v>
      </c>
      <c r="AL142" s="97" t="e">
        <f ca="true">+IF(AND(ISNUMBER(OFFSET('Sanitation Data'!$G$6,0,10*ROW('Sanitation Data'!G136))),'Data Summary'!DA142="Yes"),OFFSET('Sanitation Data'!$G$6,0,10*ROW('Sanitation Data'!G136)),NA())</f>
        <v>#N/A</v>
      </c>
      <c r="AM142" s="97" t="e">
        <f ca="true">+IF(AND(ISNUMBER(OFFSET('Sanitation Data'!$G$10,0,10*ROW('Sanitation Data'!G136))),'Data Summary'!DB142="Yes"),OFFSET('Sanitation Data'!$G$10,0,10*ROW('Sanitation Data'!G136)),NA())</f>
        <v>#N/A</v>
      </c>
      <c r="AN142" s="97" t="e">
        <f ca="true">+IF(AND(ISNUMBER(OFFSET('Sanitation Data'!$G$11,0,10*ROW('Sanitation Data'!G136))),'Data Summary'!DC142="Yes"),OFFSET('Sanitation Data'!$G$11,0,10*ROW('Sanitation Data'!G136)),NA())</f>
        <v>#N/A</v>
      </c>
      <c r="AO142" s="97" t="e">
        <f ca="true">+IF(AND(ISNUMBER(OFFSET('Sanitation Data'!$G$12,0,10*ROW('Sanitation Data'!G136))),'Data Summary'!DD142="Yes"),OFFSET('Sanitation Data'!$G$12,0,10*ROW('Sanitation Data'!G136)),NA())</f>
        <v>#N/A</v>
      </c>
      <c r="AP142" s="97" t="e">
        <f ca="true">+IF(AND(ISNUMBER(OFFSET('Sanitation Data'!$H$4,0,10*ROW('Sanitation Data'!H136))),'Data Summary'!DE142="Yes"),100-OFFSET('Sanitation Data'!$H$4,0,10*ROW('Sanitation Data'!H136)),NA())</f>
        <v>#N/A</v>
      </c>
      <c r="AQ142" s="97" t="e">
        <f ca="true">+IF(AND(ISNUMBER(OFFSET('Sanitation Data'!$H$6,0,10*ROW('Sanitation Data'!H136))),'Data Summary'!DF142="Yes"),OFFSET('Sanitation Data'!$H$6,0,10*ROW('Sanitation Data'!H136)),NA())</f>
        <v>#N/A</v>
      </c>
      <c r="AR142" s="97" t="e">
        <f ca="true">+IF(AND(ISNUMBER(OFFSET('Sanitation Data'!$H$10,0,10*ROW('Sanitation Data'!H136))),'Data Summary'!DG142="Yes"),OFFSET('Sanitation Data'!$H$10,0,10*ROW('Sanitation Data'!H136)),NA())</f>
        <v>#N/A</v>
      </c>
      <c r="AS142" s="97" t="e">
        <f ca="true">+IF(AND(ISNUMBER(OFFSET('Sanitation Data'!$H$11,0,10*ROW('Sanitation Data'!H136))),'Data Summary'!DH142="Yes"),OFFSET('Sanitation Data'!$H$11,0,10*ROW('Sanitation Data'!H136)),NA())</f>
        <v>#N/A</v>
      </c>
      <c r="AT142" s="97" t="e">
        <f ca="true">+IF(AND(ISNUMBER(OFFSET('Sanitation Data'!$H$12,0,10*ROW('Sanitation Data'!H136))),'Data Summary'!DI142="Yes"),OFFSET('Sanitation Data'!$H$12,0,10*ROW('Sanitation Data'!H136)),NA())</f>
        <v>#N/A</v>
      </c>
      <c r="AU142" s="97" t="e">
        <f ca="true">+IF(AND(ISNUMBER(OFFSET('Sanitation Data'!$I$4,0,10*ROW('Sanitation Data'!I136))),'Data Summary'!DJ142="Yes"),100-OFFSET('Sanitation Data'!$I$4,0,10*ROW('Sanitation Data'!I136)),NA())</f>
        <v>#N/A</v>
      </c>
      <c r="AV142" s="97" t="e">
        <f ca="true">+IF(AND(ISNUMBER(OFFSET('Sanitation Data'!$I$6,0,10*ROW('Sanitation Data'!I136))),'Data Summary'!DK142="Yes"),OFFSET('Sanitation Data'!$I$6,0,10*ROW('Sanitation Data'!I136)),NA())</f>
        <v>#N/A</v>
      </c>
      <c r="AW142" s="97" t="e">
        <f ca="true">+IF(AND(ISNUMBER(OFFSET('Sanitation Data'!$I$10,0,10*ROW('Sanitation Data'!I136))),'Data Summary'!DL142="Yes"),OFFSET('Sanitation Data'!$I$10,0,10*ROW('Sanitation Data'!I136)),NA())</f>
        <v>#N/A</v>
      </c>
      <c r="AX142" s="97" t="e">
        <f ca="true">+IF(AND(ISNUMBER(OFFSET('Sanitation Data'!$I$11,0,10*ROW('Sanitation Data'!I136))),'Data Summary'!DM142="Yes"),OFFSET('Sanitation Data'!$I$11,0,10*ROW('Sanitation Data'!I136)),NA())</f>
        <v>#N/A</v>
      </c>
      <c r="AY142" s="97" t="e">
        <f ca="true">+IF(AND(ISNUMBER(OFFSET('Sanitation Data'!$I$12,0,10*ROW('Sanitation Data'!I136))),'Data Summary'!DN142="Yes"),OFFSET('Sanitation Data'!$I$12,0,10*ROW('Sanitation Data'!I136)),NA())</f>
        <v>#N/A</v>
      </c>
      <c r="AZ142" s="98" t="e">
        <f ca="true">+IF(AND(ISNUMBER(OFFSET('Hygiene Data'!$D$5,0,10*ROW('Hygiene Data'!D136))),'Data Summary'!DO142="Yes"),OFFSET('Hygiene Data'!$D$5,0,10*ROW('Hygiene Data'!D136)),NA())</f>
        <v>#N/A</v>
      </c>
      <c r="BA142" s="98" t="e">
        <f ca="true">+IF(AND(ISNUMBER(OFFSET('Hygiene Data'!$D$7,0,10*ROW('Hygiene Data'!D136))),'Data Summary'!DP142="Yes"),OFFSET('Hygiene Data'!$D$7,0,10*ROW('Hygiene Data'!D136)),NA())</f>
        <v>#N/A</v>
      </c>
      <c r="BB142" s="98" t="e">
        <f ca="true">+IF(AND(ISNUMBER(OFFSET('Hygiene Data'!$D$9,0,10*ROW('Hygiene Data'!D136))),'Data Summary'!DQ142="Yes"),OFFSET('Hygiene Data'!$D$9,0,10*ROW('Hygiene Data'!D136)),NA())</f>
        <v>#N/A</v>
      </c>
      <c r="BC142" s="98" t="e">
        <f ca="true">+IF(AND(ISNUMBER(OFFSET('Hygiene Data'!$E$5,0,10*ROW('Hygiene Data'!E136))),'Data Summary'!DR142="Yes"),OFFSET('Hygiene Data'!$E$5,0,10*ROW('Hygiene Data'!E136)),NA())</f>
        <v>#N/A</v>
      </c>
      <c r="BD142" s="98" t="e">
        <f ca="true">+IF(AND(ISNUMBER(OFFSET('Hygiene Data'!$E$7,0,10*ROW('Hygiene Data'!E136))),'Data Summary'!DS142="Yes"),OFFSET('Hygiene Data'!$E$7,0,10*ROW('Hygiene Data'!E136)),NA())</f>
        <v>#N/A</v>
      </c>
      <c r="BE142" s="98" t="e">
        <f ca="true">+IF(AND(ISNUMBER(OFFSET('Hygiene Data'!$E$9,0,10*ROW('Hygiene Data'!E136))),'Data Summary'!DT142="Yes"),OFFSET('Hygiene Data'!$E$9,0,10*ROW('Hygiene Data'!E136)),NA())</f>
        <v>#N/A</v>
      </c>
      <c r="BF142" s="98" t="e">
        <f ca="true">+IF(AND(ISNUMBER(OFFSET('Hygiene Data'!$F$5,0,10*ROW('Hygiene Data'!F136))),'Data Summary'!DU142="Yes"),OFFSET('Hygiene Data'!$F$5,0,10*ROW('Hygiene Data'!F136)),NA())</f>
        <v>#N/A</v>
      </c>
      <c r="BG142" s="98" t="e">
        <f ca="true">+IF(AND(ISNUMBER(OFFSET('Hygiene Data'!$F$7,0,10*ROW('Hygiene Data'!F136))),'Data Summary'!DV142="Yes"),OFFSET('Hygiene Data'!$F$7,0,10*ROW('Hygiene Data'!F136)),NA())</f>
        <v>#N/A</v>
      </c>
      <c r="BH142" s="98" t="e">
        <f ca="true">+IF(AND(ISNUMBER(OFFSET('Hygiene Data'!$F$9,0,10*ROW('Hygiene Data'!F136))),'Data Summary'!DW142="Yes"),OFFSET('Hygiene Data'!$F$9,0,10*ROW('Hygiene Data'!F136)),NA())</f>
        <v>#N/A</v>
      </c>
      <c r="BI142" s="98" t="e">
        <f ca="true">+IF(AND(ISNUMBER(OFFSET('Hygiene Data'!$G$5,0,10*ROW('Hygiene Data'!G136))),'Data Summary'!DX142="Yes"),OFFSET('Hygiene Data'!$G$5,0,10*ROW('Hygiene Data'!G136)),NA())</f>
        <v>#N/A</v>
      </c>
      <c r="BJ142" s="98" t="e">
        <f ca="true">+IF(AND(ISNUMBER(OFFSET('Hygiene Data'!$G$7,0,10*ROW('Hygiene Data'!G136))),'Data Summary'!DY142="Yes"),OFFSET('Hygiene Data'!$G$7,0,10*ROW('Hygiene Data'!G136)),NA())</f>
        <v>#N/A</v>
      </c>
      <c r="BK142" s="98" t="e">
        <f ca="true">+IF(AND(ISNUMBER(OFFSET('Hygiene Data'!$G$9,0,10*ROW('Hygiene Data'!G136))),'Data Summary'!DZ142="Yes"),OFFSET('Hygiene Data'!$G$9,0,10*ROW('Hygiene Data'!G136)),NA())</f>
        <v>#N/A</v>
      </c>
      <c r="BL142" s="98" t="e">
        <f ca="true">+IF(AND(ISNUMBER(OFFSET('Hygiene Data'!$H$5,0,10*ROW('Hygiene Data'!H136))),'Data Summary'!EA142="Yes"),OFFSET('Hygiene Data'!$H$5,0,10*ROW('Hygiene Data'!H136)),NA())</f>
        <v>#N/A</v>
      </c>
      <c r="BM142" s="98" t="e">
        <f ca="true">+IF(AND(ISNUMBER(OFFSET('Hygiene Data'!$H$7,0,10*ROW('Hygiene Data'!H136))),'Data Summary'!EB142="Yes"),OFFSET('Hygiene Data'!$H$7,0,10*ROW('Hygiene Data'!H136)),NA())</f>
        <v>#N/A</v>
      </c>
      <c r="BN142" s="98" t="e">
        <f ca="true">+IF(AND(ISNUMBER(OFFSET('Hygiene Data'!$H$9,0,10*ROW('Hygiene Data'!H136))),'Data Summary'!EC142="Yes"),OFFSET('Hygiene Data'!$H$9,0,10*ROW('Hygiene Data'!H136)),NA())</f>
        <v>#N/A</v>
      </c>
      <c r="BO142" s="98" t="e">
        <f ca="true">+IF(AND(ISNUMBER(OFFSET('Hygiene Data'!$I$5,0,10*ROW('Hygiene Data'!I136))),'Data Summary'!ED142="Yes"),OFFSET('Hygiene Data'!$I$5,0,10*ROW('Hygiene Data'!I136)),NA())</f>
        <v>#N/A</v>
      </c>
      <c r="BP142" s="98" t="e">
        <f ca="true">+IF(AND(ISNUMBER(OFFSET('Hygiene Data'!$I$7,0,10*ROW('Hygiene Data'!I136))),'Data Summary'!EE142="Yes"),OFFSET('Hygiene Data'!$I$7,0,10*ROW('Hygiene Data'!I136)),NA())</f>
        <v>#N/A</v>
      </c>
      <c r="BQ142" s="98" t="e">
        <f ca="true">+IF(AND(ISNUMBER(OFFSET('Hygiene Data'!$I$9,0,10*ROW('Hygiene Data'!I136))),'Data Summary'!EF142="Yes"),OFFSET('Hygiene Data'!$I$9,0,10*ROW('Hygiene Data'!I136)),NA())</f>
        <v>#N/A</v>
      </c>
    </row>
    <row xmlns:x14ac="http://schemas.microsoft.com/office/spreadsheetml/2009/9/ac" r="143" x14ac:dyDescent="0.2">
      <c r="A143" s="339" t="e">
        <f ca="true">+RIGHT('Data Summary'!A143,LEN('Data Summary'!A143)-9)</f>
        <v>#VALUE!</v>
      </c>
      <c r="B143" s="36" t="str">
        <f ca="true">+IF(ISTEXT('Data Summary'!B143),'Data Summary'!B143,"")</f>
        <v/>
      </c>
      <c r="C143" s="338" t="e">
        <f ca="true">+VALUE('Data Summary'!C143)</f>
        <v>#VALUE!</v>
      </c>
      <c r="D143" s="96" t="e">
        <f ca="true">+IF(AND(ISNUMBER(OFFSET('Water Data'!$D$4,0,10*ROW('Water Data'!D137))),'Data Summary'!BS143="Yes"),100-OFFSET('Water Data'!$D$4,0,10*ROW('Water Data'!D137)),NA())</f>
        <v>#N/A</v>
      </c>
      <c r="E143" s="96" t="e">
        <f ca="true">+IF(AND(ISNUMBER(OFFSET('Water Data'!$D$6,0,10*ROW('Water Data'!D137))),'Data Summary'!BT143="Yes"),OFFSET('Water Data'!$D$6,0,10*ROW('Water Data'!D137)),NA())</f>
        <v>#N/A</v>
      </c>
      <c r="F143" s="96" t="e">
        <f ca="true">+IF(AND(ISNUMBER(OFFSET('Water Data'!$D$9,0,10*ROW('Water Data'!D137))),'Data Summary'!BU143="Yes"),OFFSET('Water Data'!$D$9,0,10*ROW('Water Data'!D137)),NA())</f>
        <v>#N/A</v>
      </c>
      <c r="G143" s="96" t="e">
        <f ca="true">+IF(AND(ISNUMBER(OFFSET('Water Data'!$E$4,0,10*ROW('Water Data'!E137))),'Data Summary'!BV143="Yes"),100-OFFSET('Water Data'!$E$4,0,10*ROW('Water Data'!E137)),NA())</f>
        <v>#N/A</v>
      </c>
      <c r="H143" s="96" t="e">
        <f ca="true">+IF(AND(ISNUMBER(OFFSET('Water Data'!$E$6,0,10*ROW('Water Data'!E137))),'Data Summary'!BW143="Yes"),OFFSET('Water Data'!$E$6,0,10*ROW('Water Data'!E137)),NA())</f>
        <v>#N/A</v>
      </c>
      <c r="I143" s="96" t="e">
        <f ca="true">+IF(AND(ISNUMBER(OFFSET('Water Data'!$E$9,0,10*ROW('Water Data'!E137))),'Data Summary'!BX143="Yes"),OFFSET('Water Data'!$E$9,0,10*ROW('Water Data'!E137)),NA())</f>
        <v>#N/A</v>
      </c>
      <c r="J143" s="96" t="e">
        <f ca="true">+IF(AND(ISNUMBER(OFFSET('Water Data'!$F$4,0,10*ROW('Water Data'!F137))),'Data Summary'!BY143="Yes"),100-OFFSET('Water Data'!$F$4,0,10*ROW('Water Data'!F137)),NA())</f>
        <v>#N/A</v>
      </c>
      <c r="K143" s="96" t="e">
        <f ca="true">+IF(AND(ISNUMBER(OFFSET('Water Data'!$F$6,0,10*ROW('Water Data'!F137))),'Data Summary'!BZ143="Yes"),OFFSET('Water Data'!$F$6,0,10*ROW('Water Data'!F137)),NA())</f>
        <v>#N/A</v>
      </c>
      <c r="L143" s="96" t="e">
        <f ca="true">+IF(AND(ISNUMBER(OFFSET('Water Data'!$F$9,0,10*ROW('Water Data'!F137))),'Data Summary'!CA143="Yes"),OFFSET('Water Data'!$F$9,0,10*ROW('Water Data'!F137)),NA())</f>
        <v>#N/A</v>
      </c>
      <c r="M143" s="96" t="e">
        <f ca="true">+IF(AND(ISNUMBER(OFFSET('Water Data'!$G$4,0,10*ROW('Water Data'!G137))),'Data Summary'!CB143="Yes"),100-OFFSET('Water Data'!$G$4,0,10*ROW('Water Data'!G137)),NA())</f>
        <v>#N/A</v>
      </c>
      <c r="N143" s="96" t="e">
        <f ca="true">+IF(AND(ISNUMBER(OFFSET('Water Data'!$G$6,0,10*ROW('Water Data'!G137))),'Data Summary'!CC143="Yes"),OFFSET('Water Data'!$G$6,0,10*ROW('Water Data'!G137)),NA())</f>
        <v>#N/A</v>
      </c>
      <c r="O143" s="96" t="e">
        <f ca="true">+IF(AND(ISNUMBER(OFFSET('Water Data'!$G$9,0,10*ROW('Water Data'!G137))),'Data Summary'!CD143="Yes"),OFFSET('Water Data'!$G$9,0,10*ROW('Water Data'!G137)),NA())</f>
        <v>#N/A</v>
      </c>
      <c r="P143" s="96" t="e">
        <f ca="true">+IF(AND(ISNUMBER(OFFSET('Water Data'!$H$4,0,10*ROW('Water Data'!H137))),'Data Summary'!CE143="Yes"),100-OFFSET('Water Data'!$H$4,0,10*ROW('Water Data'!H137)),NA())</f>
        <v>#N/A</v>
      </c>
      <c r="Q143" s="96" t="e">
        <f ca="true">+IF(AND(ISNUMBER(OFFSET('Water Data'!$H$6,0,10*ROW('Water Data'!H137))),'Data Summary'!CF143="Yes"),OFFSET('Water Data'!$H$6,0,10*ROW('Water Data'!H137)),NA())</f>
        <v>#N/A</v>
      </c>
      <c r="R143" s="96" t="e">
        <f ca="true">+IF(AND(ISNUMBER(OFFSET('Water Data'!$H$9,0,10*ROW('Water Data'!H137))),'Data Summary'!CG143="Yes"),OFFSET('Water Data'!$H$9,0,10*ROW('Water Data'!H137)),NA())</f>
        <v>#N/A</v>
      </c>
      <c r="S143" s="96" t="e">
        <f ca="true">+IF(AND(ISNUMBER(OFFSET('Water Data'!$I$4,0,10*ROW('Water Data'!I137))),'Data Summary'!CH143="Yes"),100-OFFSET('Water Data'!$I$4,0,10*ROW('Water Data'!I137)),NA())</f>
        <v>#N/A</v>
      </c>
      <c r="T143" s="96" t="e">
        <f ca="true">+IF(AND(ISNUMBER(OFFSET('Water Data'!$I$6,0,10*ROW('Water Data'!I137))),'Data Summary'!CI143="Yes"),OFFSET('Water Data'!$I$6,0,10*ROW('Water Data'!I137)),NA())</f>
        <v>#N/A</v>
      </c>
      <c r="U143" s="96" t="e">
        <f ca="true">+IF(AND(ISNUMBER(OFFSET('Water Data'!$I$9,0,10*ROW('Water Data'!I137))),'Data Summary'!CJ143="Yes"),OFFSET('Water Data'!$I$9,0,10*ROW('Water Data'!I137)),NA())</f>
        <v>#N/A</v>
      </c>
      <c r="V143" s="97" t="e">
        <f ca="true">+IF(AND(ISNUMBER(OFFSET('Sanitation Data'!$D$4,0,10*ROW('Sanitation Data'!D137))),'Data Summary'!CK143="Yes"),100-OFFSET('Sanitation Data'!$D$4,0,10*ROW('Sanitation Data'!D137)),NA())</f>
        <v>#N/A</v>
      </c>
      <c r="W143" s="97" t="e">
        <f ca="true">+IF(AND(ISNUMBER(OFFSET('Sanitation Data'!$D$6,0,10*ROW('Sanitation Data'!D137))),'Data Summary'!CL143="Yes"),OFFSET('Sanitation Data'!$D$6,0,10*ROW('Sanitation Data'!D137)),NA())</f>
        <v>#N/A</v>
      </c>
      <c r="X143" s="97" t="e">
        <f ca="true">+IF(AND(ISNUMBER(OFFSET('Sanitation Data'!$D$10,0,10*ROW('Sanitation Data'!D137))),'Data Summary'!CM143="Yes"),OFFSET('Sanitation Data'!$D$10,0,10*ROW('Sanitation Data'!D137)),NA())</f>
        <v>#N/A</v>
      </c>
      <c r="Y143" s="97" t="e">
        <f ca="true">+IF(AND(ISNUMBER(OFFSET('Sanitation Data'!$D$11,0,10*ROW('Sanitation Data'!D137))),'Data Summary'!CN143="Yes"),OFFSET('Sanitation Data'!$D$11,0,10*ROW('Sanitation Data'!D137)),NA())</f>
        <v>#N/A</v>
      </c>
      <c r="Z143" s="97" t="e">
        <f ca="true">+IF(AND(ISNUMBER(OFFSET('Sanitation Data'!$D$12,0,10*ROW('Sanitation Data'!D137))),'Data Summary'!CO143="Yes"),OFFSET('Sanitation Data'!$D$12,0,10*ROW('Sanitation Data'!D137)),NA())</f>
        <v>#N/A</v>
      </c>
      <c r="AA143" s="97" t="e">
        <f ca="true">+IF(AND(ISNUMBER(OFFSET('Sanitation Data'!$E$4,0,10*ROW('Sanitation Data'!E137))),'Data Summary'!CP143="Yes"),100-OFFSET('Sanitation Data'!$E$4,0,10*ROW('Sanitation Data'!E137)),NA())</f>
        <v>#N/A</v>
      </c>
      <c r="AB143" s="97" t="e">
        <f ca="true">+IF(AND(ISNUMBER(OFFSET('Sanitation Data'!$E$6,0,10*ROW('Sanitation Data'!E137))),'Data Summary'!CQ143="Yes"),OFFSET('Sanitation Data'!$E$6,0,10*ROW('Sanitation Data'!E137)),NA())</f>
        <v>#N/A</v>
      </c>
      <c r="AC143" s="97" t="e">
        <f ca="true">+IF(AND(ISNUMBER(OFFSET('Sanitation Data'!$E$10,0,10*ROW('Sanitation Data'!E137))),'Data Summary'!CR143="Yes"),OFFSET('Sanitation Data'!$E$10,0,10*ROW('Sanitation Data'!E137)),NA())</f>
        <v>#N/A</v>
      </c>
      <c r="AD143" s="97" t="e">
        <f ca="true">+IF(AND(ISNUMBER(OFFSET('Sanitation Data'!$E$11,0,10*ROW('Sanitation Data'!E137))),'Data Summary'!CS143="Yes"),OFFSET('Sanitation Data'!$E$11,0,10*ROW('Sanitation Data'!E137)),NA())</f>
        <v>#N/A</v>
      </c>
      <c r="AE143" s="97" t="e">
        <f ca="true">+IF(AND(ISNUMBER(OFFSET('Sanitation Data'!$E$12,0,10*ROW('Sanitation Data'!E137))),'Data Summary'!CT143="Yes"),OFFSET('Sanitation Data'!$E$12,0,10*ROW('Sanitation Data'!E137)),NA())</f>
        <v>#N/A</v>
      </c>
      <c r="AF143" s="97" t="e">
        <f ca="true">+IF(AND(ISNUMBER(OFFSET('Sanitation Data'!$F$4,0,10*ROW('Sanitation Data'!F137))),'Data Summary'!CU143="Yes"),100-OFFSET('Sanitation Data'!$F$4,0,10*ROW('Sanitation Data'!F137)),NA())</f>
        <v>#N/A</v>
      </c>
      <c r="AG143" s="97" t="e">
        <f ca="true">+IF(AND(ISNUMBER(OFFSET('Sanitation Data'!$F$6,0,10*ROW('Sanitation Data'!F137))),'Data Summary'!CV143="Yes"),OFFSET('Sanitation Data'!$F$6,0,10*ROW('Sanitation Data'!F137)),NA())</f>
        <v>#N/A</v>
      </c>
      <c r="AH143" s="97" t="e">
        <f ca="true">+IF(AND(ISNUMBER(OFFSET('Sanitation Data'!$F$10,0,10*ROW('Sanitation Data'!F137))),'Data Summary'!CW143="Yes"),OFFSET('Sanitation Data'!$F$10,0,10*ROW('Sanitation Data'!F137)),NA())</f>
        <v>#N/A</v>
      </c>
      <c r="AI143" s="97" t="e">
        <f ca="true">+IF(AND(ISNUMBER(OFFSET('Sanitation Data'!$F$11,0,10*ROW('Sanitation Data'!F137))),'Data Summary'!CX143="Yes"),OFFSET('Sanitation Data'!$F$11,0,10*ROW('Sanitation Data'!F137)),NA())</f>
        <v>#N/A</v>
      </c>
      <c r="AJ143" s="97" t="e">
        <f ca="true">+IF(AND(ISNUMBER(OFFSET('Sanitation Data'!$F$12,0,10*ROW('Sanitation Data'!F137))),'Data Summary'!CY143="Yes"),OFFSET('Sanitation Data'!$F$12,0,10*ROW('Sanitation Data'!F137)),NA())</f>
        <v>#N/A</v>
      </c>
      <c r="AK143" s="97" t="e">
        <f ca="true">+IF(AND(ISNUMBER(OFFSET('Sanitation Data'!$G$4,0,10*ROW('Sanitation Data'!G137))),'Data Summary'!CZ143="Yes"),100-OFFSET('Sanitation Data'!$G$4,0,10*ROW('Sanitation Data'!G137)),NA())</f>
        <v>#N/A</v>
      </c>
      <c r="AL143" s="97" t="e">
        <f ca="true">+IF(AND(ISNUMBER(OFFSET('Sanitation Data'!$G$6,0,10*ROW('Sanitation Data'!G137))),'Data Summary'!DA143="Yes"),OFFSET('Sanitation Data'!$G$6,0,10*ROW('Sanitation Data'!G137)),NA())</f>
        <v>#N/A</v>
      </c>
      <c r="AM143" s="97" t="e">
        <f ca="true">+IF(AND(ISNUMBER(OFFSET('Sanitation Data'!$G$10,0,10*ROW('Sanitation Data'!G137))),'Data Summary'!DB143="Yes"),OFFSET('Sanitation Data'!$G$10,0,10*ROW('Sanitation Data'!G137)),NA())</f>
        <v>#N/A</v>
      </c>
      <c r="AN143" s="97" t="e">
        <f ca="true">+IF(AND(ISNUMBER(OFFSET('Sanitation Data'!$G$11,0,10*ROW('Sanitation Data'!G137))),'Data Summary'!DC143="Yes"),OFFSET('Sanitation Data'!$G$11,0,10*ROW('Sanitation Data'!G137)),NA())</f>
        <v>#N/A</v>
      </c>
      <c r="AO143" s="97" t="e">
        <f ca="true">+IF(AND(ISNUMBER(OFFSET('Sanitation Data'!$G$12,0,10*ROW('Sanitation Data'!G137))),'Data Summary'!DD143="Yes"),OFFSET('Sanitation Data'!$G$12,0,10*ROW('Sanitation Data'!G137)),NA())</f>
        <v>#N/A</v>
      </c>
      <c r="AP143" s="97" t="e">
        <f ca="true">+IF(AND(ISNUMBER(OFFSET('Sanitation Data'!$H$4,0,10*ROW('Sanitation Data'!H137))),'Data Summary'!DE143="Yes"),100-OFFSET('Sanitation Data'!$H$4,0,10*ROW('Sanitation Data'!H137)),NA())</f>
        <v>#N/A</v>
      </c>
      <c r="AQ143" s="97" t="e">
        <f ca="true">+IF(AND(ISNUMBER(OFFSET('Sanitation Data'!$H$6,0,10*ROW('Sanitation Data'!H137))),'Data Summary'!DF143="Yes"),OFFSET('Sanitation Data'!$H$6,0,10*ROW('Sanitation Data'!H137)),NA())</f>
        <v>#N/A</v>
      </c>
      <c r="AR143" s="97" t="e">
        <f ca="true">+IF(AND(ISNUMBER(OFFSET('Sanitation Data'!$H$10,0,10*ROW('Sanitation Data'!H137))),'Data Summary'!DG143="Yes"),OFFSET('Sanitation Data'!$H$10,0,10*ROW('Sanitation Data'!H137)),NA())</f>
        <v>#N/A</v>
      </c>
      <c r="AS143" s="97" t="e">
        <f ca="true">+IF(AND(ISNUMBER(OFFSET('Sanitation Data'!$H$11,0,10*ROW('Sanitation Data'!H137))),'Data Summary'!DH143="Yes"),OFFSET('Sanitation Data'!$H$11,0,10*ROW('Sanitation Data'!H137)),NA())</f>
        <v>#N/A</v>
      </c>
      <c r="AT143" s="97" t="e">
        <f ca="true">+IF(AND(ISNUMBER(OFFSET('Sanitation Data'!$H$12,0,10*ROW('Sanitation Data'!H137))),'Data Summary'!DI143="Yes"),OFFSET('Sanitation Data'!$H$12,0,10*ROW('Sanitation Data'!H137)),NA())</f>
        <v>#N/A</v>
      </c>
      <c r="AU143" s="97" t="e">
        <f ca="true">+IF(AND(ISNUMBER(OFFSET('Sanitation Data'!$I$4,0,10*ROW('Sanitation Data'!I137))),'Data Summary'!DJ143="Yes"),100-OFFSET('Sanitation Data'!$I$4,0,10*ROW('Sanitation Data'!I137)),NA())</f>
        <v>#N/A</v>
      </c>
      <c r="AV143" s="97" t="e">
        <f ca="true">+IF(AND(ISNUMBER(OFFSET('Sanitation Data'!$I$6,0,10*ROW('Sanitation Data'!I137))),'Data Summary'!DK143="Yes"),OFFSET('Sanitation Data'!$I$6,0,10*ROW('Sanitation Data'!I137)),NA())</f>
        <v>#N/A</v>
      </c>
      <c r="AW143" s="97" t="e">
        <f ca="true">+IF(AND(ISNUMBER(OFFSET('Sanitation Data'!$I$10,0,10*ROW('Sanitation Data'!I137))),'Data Summary'!DL143="Yes"),OFFSET('Sanitation Data'!$I$10,0,10*ROW('Sanitation Data'!I137)),NA())</f>
        <v>#N/A</v>
      </c>
      <c r="AX143" s="97" t="e">
        <f ca="true">+IF(AND(ISNUMBER(OFFSET('Sanitation Data'!$I$11,0,10*ROW('Sanitation Data'!I137))),'Data Summary'!DM143="Yes"),OFFSET('Sanitation Data'!$I$11,0,10*ROW('Sanitation Data'!I137)),NA())</f>
        <v>#N/A</v>
      </c>
      <c r="AY143" s="97" t="e">
        <f ca="true">+IF(AND(ISNUMBER(OFFSET('Sanitation Data'!$I$12,0,10*ROW('Sanitation Data'!I137))),'Data Summary'!DN143="Yes"),OFFSET('Sanitation Data'!$I$12,0,10*ROW('Sanitation Data'!I137)),NA())</f>
        <v>#N/A</v>
      </c>
      <c r="AZ143" s="98" t="e">
        <f ca="true">+IF(AND(ISNUMBER(OFFSET('Hygiene Data'!$D$5,0,10*ROW('Hygiene Data'!D137))),'Data Summary'!DO143="Yes"),OFFSET('Hygiene Data'!$D$5,0,10*ROW('Hygiene Data'!D137)),NA())</f>
        <v>#N/A</v>
      </c>
      <c r="BA143" s="98" t="e">
        <f ca="true">+IF(AND(ISNUMBER(OFFSET('Hygiene Data'!$D$7,0,10*ROW('Hygiene Data'!D137))),'Data Summary'!DP143="Yes"),OFFSET('Hygiene Data'!$D$7,0,10*ROW('Hygiene Data'!D137)),NA())</f>
        <v>#N/A</v>
      </c>
      <c r="BB143" s="98" t="e">
        <f ca="true">+IF(AND(ISNUMBER(OFFSET('Hygiene Data'!$D$9,0,10*ROW('Hygiene Data'!D137))),'Data Summary'!DQ143="Yes"),OFFSET('Hygiene Data'!$D$9,0,10*ROW('Hygiene Data'!D137)),NA())</f>
        <v>#N/A</v>
      </c>
      <c r="BC143" s="98" t="e">
        <f ca="true">+IF(AND(ISNUMBER(OFFSET('Hygiene Data'!$E$5,0,10*ROW('Hygiene Data'!E137))),'Data Summary'!DR143="Yes"),OFFSET('Hygiene Data'!$E$5,0,10*ROW('Hygiene Data'!E137)),NA())</f>
        <v>#N/A</v>
      </c>
      <c r="BD143" s="98" t="e">
        <f ca="true">+IF(AND(ISNUMBER(OFFSET('Hygiene Data'!$E$7,0,10*ROW('Hygiene Data'!E137))),'Data Summary'!DS143="Yes"),OFFSET('Hygiene Data'!$E$7,0,10*ROW('Hygiene Data'!E137)),NA())</f>
        <v>#N/A</v>
      </c>
      <c r="BE143" s="98" t="e">
        <f ca="true">+IF(AND(ISNUMBER(OFFSET('Hygiene Data'!$E$9,0,10*ROW('Hygiene Data'!E137))),'Data Summary'!DT143="Yes"),OFFSET('Hygiene Data'!$E$9,0,10*ROW('Hygiene Data'!E137)),NA())</f>
        <v>#N/A</v>
      </c>
      <c r="BF143" s="98" t="e">
        <f ca="true">+IF(AND(ISNUMBER(OFFSET('Hygiene Data'!$F$5,0,10*ROW('Hygiene Data'!F137))),'Data Summary'!DU143="Yes"),OFFSET('Hygiene Data'!$F$5,0,10*ROW('Hygiene Data'!F137)),NA())</f>
        <v>#N/A</v>
      </c>
      <c r="BG143" s="98" t="e">
        <f ca="true">+IF(AND(ISNUMBER(OFFSET('Hygiene Data'!$F$7,0,10*ROW('Hygiene Data'!F137))),'Data Summary'!DV143="Yes"),OFFSET('Hygiene Data'!$F$7,0,10*ROW('Hygiene Data'!F137)),NA())</f>
        <v>#N/A</v>
      </c>
      <c r="BH143" s="98" t="e">
        <f ca="true">+IF(AND(ISNUMBER(OFFSET('Hygiene Data'!$F$9,0,10*ROW('Hygiene Data'!F137))),'Data Summary'!DW143="Yes"),OFFSET('Hygiene Data'!$F$9,0,10*ROW('Hygiene Data'!F137)),NA())</f>
        <v>#N/A</v>
      </c>
      <c r="BI143" s="98" t="e">
        <f ca="true">+IF(AND(ISNUMBER(OFFSET('Hygiene Data'!$G$5,0,10*ROW('Hygiene Data'!G137))),'Data Summary'!DX143="Yes"),OFFSET('Hygiene Data'!$G$5,0,10*ROW('Hygiene Data'!G137)),NA())</f>
        <v>#N/A</v>
      </c>
      <c r="BJ143" s="98" t="e">
        <f ca="true">+IF(AND(ISNUMBER(OFFSET('Hygiene Data'!$G$7,0,10*ROW('Hygiene Data'!G137))),'Data Summary'!DY143="Yes"),OFFSET('Hygiene Data'!$G$7,0,10*ROW('Hygiene Data'!G137)),NA())</f>
        <v>#N/A</v>
      </c>
      <c r="BK143" s="98" t="e">
        <f ca="true">+IF(AND(ISNUMBER(OFFSET('Hygiene Data'!$G$9,0,10*ROW('Hygiene Data'!G137))),'Data Summary'!DZ143="Yes"),OFFSET('Hygiene Data'!$G$9,0,10*ROW('Hygiene Data'!G137)),NA())</f>
        <v>#N/A</v>
      </c>
      <c r="BL143" s="98" t="e">
        <f ca="true">+IF(AND(ISNUMBER(OFFSET('Hygiene Data'!$H$5,0,10*ROW('Hygiene Data'!H137))),'Data Summary'!EA143="Yes"),OFFSET('Hygiene Data'!$H$5,0,10*ROW('Hygiene Data'!H137)),NA())</f>
        <v>#N/A</v>
      </c>
      <c r="BM143" s="98" t="e">
        <f ca="true">+IF(AND(ISNUMBER(OFFSET('Hygiene Data'!$H$7,0,10*ROW('Hygiene Data'!H137))),'Data Summary'!EB143="Yes"),OFFSET('Hygiene Data'!$H$7,0,10*ROW('Hygiene Data'!H137)),NA())</f>
        <v>#N/A</v>
      </c>
      <c r="BN143" s="98" t="e">
        <f ca="true">+IF(AND(ISNUMBER(OFFSET('Hygiene Data'!$H$9,0,10*ROW('Hygiene Data'!H137))),'Data Summary'!EC143="Yes"),OFFSET('Hygiene Data'!$H$9,0,10*ROW('Hygiene Data'!H137)),NA())</f>
        <v>#N/A</v>
      </c>
      <c r="BO143" s="98" t="e">
        <f ca="true">+IF(AND(ISNUMBER(OFFSET('Hygiene Data'!$I$5,0,10*ROW('Hygiene Data'!I137))),'Data Summary'!ED143="Yes"),OFFSET('Hygiene Data'!$I$5,0,10*ROW('Hygiene Data'!I137)),NA())</f>
        <v>#N/A</v>
      </c>
      <c r="BP143" s="98" t="e">
        <f ca="true">+IF(AND(ISNUMBER(OFFSET('Hygiene Data'!$I$7,0,10*ROW('Hygiene Data'!I137))),'Data Summary'!EE143="Yes"),OFFSET('Hygiene Data'!$I$7,0,10*ROW('Hygiene Data'!I137)),NA())</f>
        <v>#N/A</v>
      </c>
      <c r="BQ143" s="98" t="e">
        <f ca="true">+IF(AND(ISNUMBER(OFFSET('Hygiene Data'!$I$9,0,10*ROW('Hygiene Data'!I137))),'Data Summary'!EF143="Yes"),OFFSET('Hygiene Data'!$I$9,0,10*ROW('Hygiene Data'!I137)),NA())</f>
        <v>#N/A</v>
      </c>
    </row>
    <row xmlns:x14ac="http://schemas.microsoft.com/office/spreadsheetml/2009/9/ac" r="144" x14ac:dyDescent="0.2">
      <c r="A144" s="339" t="e">
        <f ca="true">+RIGHT('Data Summary'!A144,LEN('Data Summary'!A144)-9)</f>
        <v>#VALUE!</v>
      </c>
      <c r="B144" s="36" t="str">
        <f ca="true">+IF(ISTEXT('Data Summary'!B144),'Data Summary'!B144,"")</f>
        <v/>
      </c>
      <c r="C144" s="338" t="e">
        <f ca="true">+VALUE('Data Summary'!C144)</f>
        <v>#VALUE!</v>
      </c>
      <c r="D144" s="96" t="e">
        <f ca="true">+IF(AND(ISNUMBER(OFFSET('Water Data'!$D$4,0,10*ROW('Water Data'!D138))),'Data Summary'!BS144="Yes"),100-OFFSET('Water Data'!$D$4,0,10*ROW('Water Data'!D138)),NA())</f>
        <v>#N/A</v>
      </c>
      <c r="E144" s="96" t="e">
        <f ca="true">+IF(AND(ISNUMBER(OFFSET('Water Data'!$D$6,0,10*ROW('Water Data'!D138))),'Data Summary'!BT144="Yes"),OFFSET('Water Data'!$D$6,0,10*ROW('Water Data'!D138)),NA())</f>
        <v>#N/A</v>
      </c>
      <c r="F144" s="96" t="e">
        <f ca="true">+IF(AND(ISNUMBER(OFFSET('Water Data'!$D$9,0,10*ROW('Water Data'!D138))),'Data Summary'!BU144="Yes"),OFFSET('Water Data'!$D$9,0,10*ROW('Water Data'!D138)),NA())</f>
        <v>#N/A</v>
      </c>
      <c r="G144" s="96" t="e">
        <f ca="true">+IF(AND(ISNUMBER(OFFSET('Water Data'!$E$4,0,10*ROW('Water Data'!E138))),'Data Summary'!BV144="Yes"),100-OFFSET('Water Data'!$E$4,0,10*ROW('Water Data'!E138)),NA())</f>
        <v>#N/A</v>
      </c>
      <c r="H144" s="96" t="e">
        <f ca="true">+IF(AND(ISNUMBER(OFFSET('Water Data'!$E$6,0,10*ROW('Water Data'!E138))),'Data Summary'!BW144="Yes"),OFFSET('Water Data'!$E$6,0,10*ROW('Water Data'!E138)),NA())</f>
        <v>#N/A</v>
      </c>
      <c r="I144" s="96" t="e">
        <f ca="true">+IF(AND(ISNUMBER(OFFSET('Water Data'!$E$9,0,10*ROW('Water Data'!E138))),'Data Summary'!BX144="Yes"),OFFSET('Water Data'!$E$9,0,10*ROW('Water Data'!E138)),NA())</f>
        <v>#N/A</v>
      </c>
      <c r="J144" s="96" t="e">
        <f ca="true">+IF(AND(ISNUMBER(OFFSET('Water Data'!$F$4,0,10*ROW('Water Data'!F138))),'Data Summary'!BY144="Yes"),100-OFFSET('Water Data'!$F$4,0,10*ROW('Water Data'!F138)),NA())</f>
        <v>#N/A</v>
      </c>
      <c r="K144" s="96" t="e">
        <f ca="true">+IF(AND(ISNUMBER(OFFSET('Water Data'!$F$6,0,10*ROW('Water Data'!F138))),'Data Summary'!BZ144="Yes"),OFFSET('Water Data'!$F$6,0,10*ROW('Water Data'!F138)),NA())</f>
        <v>#N/A</v>
      </c>
      <c r="L144" s="96" t="e">
        <f ca="true">+IF(AND(ISNUMBER(OFFSET('Water Data'!$F$9,0,10*ROW('Water Data'!F138))),'Data Summary'!CA144="Yes"),OFFSET('Water Data'!$F$9,0,10*ROW('Water Data'!F138)),NA())</f>
        <v>#N/A</v>
      </c>
      <c r="M144" s="96" t="e">
        <f ca="true">+IF(AND(ISNUMBER(OFFSET('Water Data'!$G$4,0,10*ROW('Water Data'!G138))),'Data Summary'!CB144="Yes"),100-OFFSET('Water Data'!$G$4,0,10*ROW('Water Data'!G138)),NA())</f>
        <v>#N/A</v>
      </c>
      <c r="N144" s="96" t="e">
        <f ca="true">+IF(AND(ISNUMBER(OFFSET('Water Data'!$G$6,0,10*ROW('Water Data'!G138))),'Data Summary'!CC144="Yes"),OFFSET('Water Data'!$G$6,0,10*ROW('Water Data'!G138)),NA())</f>
        <v>#N/A</v>
      </c>
      <c r="O144" s="96" t="e">
        <f ca="true">+IF(AND(ISNUMBER(OFFSET('Water Data'!$G$9,0,10*ROW('Water Data'!G138))),'Data Summary'!CD144="Yes"),OFFSET('Water Data'!$G$9,0,10*ROW('Water Data'!G138)),NA())</f>
        <v>#N/A</v>
      </c>
      <c r="P144" s="96" t="e">
        <f ca="true">+IF(AND(ISNUMBER(OFFSET('Water Data'!$H$4,0,10*ROW('Water Data'!H138))),'Data Summary'!CE144="Yes"),100-OFFSET('Water Data'!$H$4,0,10*ROW('Water Data'!H138)),NA())</f>
        <v>#N/A</v>
      </c>
      <c r="Q144" s="96" t="e">
        <f ca="true">+IF(AND(ISNUMBER(OFFSET('Water Data'!$H$6,0,10*ROW('Water Data'!H138))),'Data Summary'!CF144="Yes"),OFFSET('Water Data'!$H$6,0,10*ROW('Water Data'!H138)),NA())</f>
        <v>#N/A</v>
      </c>
      <c r="R144" s="96" t="e">
        <f ca="true">+IF(AND(ISNUMBER(OFFSET('Water Data'!$H$9,0,10*ROW('Water Data'!H138))),'Data Summary'!CG144="Yes"),OFFSET('Water Data'!$H$9,0,10*ROW('Water Data'!H138)),NA())</f>
        <v>#N/A</v>
      </c>
      <c r="S144" s="96" t="e">
        <f ca="true">+IF(AND(ISNUMBER(OFFSET('Water Data'!$I$4,0,10*ROW('Water Data'!I138))),'Data Summary'!CH144="Yes"),100-OFFSET('Water Data'!$I$4,0,10*ROW('Water Data'!I138)),NA())</f>
        <v>#N/A</v>
      </c>
      <c r="T144" s="96" t="e">
        <f ca="true">+IF(AND(ISNUMBER(OFFSET('Water Data'!$I$6,0,10*ROW('Water Data'!I138))),'Data Summary'!CI144="Yes"),OFFSET('Water Data'!$I$6,0,10*ROW('Water Data'!I138)),NA())</f>
        <v>#N/A</v>
      </c>
      <c r="U144" s="96" t="e">
        <f ca="true">+IF(AND(ISNUMBER(OFFSET('Water Data'!$I$9,0,10*ROW('Water Data'!I138))),'Data Summary'!CJ144="Yes"),OFFSET('Water Data'!$I$9,0,10*ROW('Water Data'!I138)),NA())</f>
        <v>#N/A</v>
      </c>
      <c r="V144" s="97" t="e">
        <f ca="true">+IF(AND(ISNUMBER(OFFSET('Sanitation Data'!$D$4,0,10*ROW('Sanitation Data'!D138))),'Data Summary'!CK144="Yes"),100-OFFSET('Sanitation Data'!$D$4,0,10*ROW('Sanitation Data'!D138)),NA())</f>
        <v>#N/A</v>
      </c>
      <c r="W144" s="97" t="e">
        <f ca="true">+IF(AND(ISNUMBER(OFFSET('Sanitation Data'!$D$6,0,10*ROW('Sanitation Data'!D138))),'Data Summary'!CL144="Yes"),OFFSET('Sanitation Data'!$D$6,0,10*ROW('Sanitation Data'!D138)),NA())</f>
        <v>#N/A</v>
      </c>
      <c r="X144" s="97" t="e">
        <f ca="true">+IF(AND(ISNUMBER(OFFSET('Sanitation Data'!$D$10,0,10*ROW('Sanitation Data'!D138))),'Data Summary'!CM144="Yes"),OFFSET('Sanitation Data'!$D$10,0,10*ROW('Sanitation Data'!D138)),NA())</f>
        <v>#N/A</v>
      </c>
      <c r="Y144" s="97" t="e">
        <f ca="true">+IF(AND(ISNUMBER(OFFSET('Sanitation Data'!$D$11,0,10*ROW('Sanitation Data'!D138))),'Data Summary'!CN144="Yes"),OFFSET('Sanitation Data'!$D$11,0,10*ROW('Sanitation Data'!D138)),NA())</f>
        <v>#N/A</v>
      </c>
      <c r="Z144" s="97" t="e">
        <f ca="true">+IF(AND(ISNUMBER(OFFSET('Sanitation Data'!$D$12,0,10*ROW('Sanitation Data'!D138))),'Data Summary'!CO144="Yes"),OFFSET('Sanitation Data'!$D$12,0,10*ROW('Sanitation Data'!D138)),NA())</f>
        <v>#N/A</v>
      </c>
      <c r="AA144" s="97" t="e">
        <f ca="true">+IF(AND(ISNUMBER(OFFSET('Sanitation Data'!$E$4,0,10*ROW('Sanitation Data'!E138))),'Data Summary'!CP144="Yes"),100-OFFSET('Sanitation Data'!$E$4,0,10*ROW('Sanitation Data'!E138)),NA())</f>
        <v>#N/A</v>
      </c>
      <c r="AB144" s="97" t="e">
        <f ca="true">+IF(AND(ISNUMBER(OFFSET('Sanitation Data'!$E$6,0,10*ROW('Sanitation Data'!E138))),'Data Summary'!CQ144="Yes"),OFFSET('Sanitation Data'!$E$6,0,10*ROW('Sanitation Data'!E138)),NA())</f>
        <v>#N/A</v>
      </c>
      <c r="AC144" s="97" t="e">
        <f ca="true">+IF(AND(ISNUMBER(OFFSET('Sanitation Data'!$E$10,0,10*ROW('Sanitation Data'!E138))),'Data Summary'!CR144="Yes"),OFFSET('Sanitation Data'!$E$10,0,10*ROW('Sanitation Data'!E138)),NA())</f>
        <v>#N/A</v>
      </c>
      <c r="AD144" s="97" t="e">
        <f ca="true">+IF(AND(ISNUMBER(OFFSET('Sanitation Data'!$E$11,0,10*ROW('Sanitation Data'!E138))),'Data Summary'!CS144="Yes"),OFFSET('Sanitation Data'!$E$11,0,10*ROW('Sanitation Data'!E138)),NA())</f>
        <v>#N/A</v>
      </c>
      <c r="AE144" s="97" t="e">
        <f ca="true">+IF(AND(ISNUMBER(OFFSET('Sanitation Data'!$E$12,0,10*ROW('Sanitation Data'!E138))),'Data Summary'!CT144="Yes"),OFFSET('Sanitation Data'!$E$12,0,10*ROW('Sanitation Data'!E138)),NA())</f>
        <v>#N/A</v>
      </c>
      <c r="AF144" s="97" t="e">
        <f ca="true">+IF(AND(ISNUMBER(OFFSET('Sanitation Data'!$F$4,0,10*ROW('Sanitation Data'!F138))),'Data Summary'!CU144="Yes"),100-OFFSET('Sanitation Data'!$F$4,0,10*ROW('Sanitation Data'!F138)),NA())</f>
        <v>#N/A</v>
      </c>
      <c r="AG144" s="97" t="e">
        <f ca="true">+IF(AND(ISNUMBER(OFFSET('Sanitation Data'!$F$6,0,10*ROW('Sanitation Data'!F138))),'Data Summary'!CV144="Yes"),OFFSET('Sanitation Data'!$F$6,0,10*ROW('Sanitation Data'!F138)),NA())</f>
        <v>#N/A</v>
      </c>
      <c r="AH144" s="97" t="e">
        <f ca="true">+IF(AND(ISNUMBER(OFFSET('Sanitation Data'!$F$10,0,10*ROW('Sanitation Data'!F138))),'Data Summary'!CW144="Yes"),OFFSET('Sanitation Data'!$F$10,0,10*ROW('Sanitation Data'!F138)),NA())</f>
        <v>#N/A</v>
      </c>
      <c r="AI144" s="97" t="e">
        <f ca="true">+IF(AND(ISNUMBER(OFFSET('Sanitation Data'!$F$11,0,10*ROW('Sanitation Data'!F138))),'Data Summary'!CX144="Yes"),OFFSET('Sanitation Data'!$F$11,0,10*ROW('Sanitation Data'!F138)),NA())</f>
        <v>#N/A</v>
      </c>
      <c r="AJ144" s="97" t="e">
        <f ca="true">+IF(AND(ISNUMBER(OFFSET('Sanitation Data'!$F$12,0,10*ROW('Sanitation Data'!F138))),'Data Summary'!CY144="Yes"),OFFSET('Sanitation Data'!$F$12,0,10*ROW('Sanitation Data'!F138)),NA())</f>
        <v>#N/A</v>
      </c>
      <c r="AK144" s="97" t="e">
        <f ca="true">+IF(AND(ISNUMBER(OFFSET('Sanitation Data'!$G$4,0,10*ROW('Sanitation Data'!G138))),'Data Summary'!CZ144="Yes"),100-OFFSET('Sanitation Data'!$G$4,0,10*ROW('Sanitation Data'!G138)),NA())</f>
        <v>#N/A</v>
      </c>
      <c r="AL144" s="97" t="e">
        <f ca="true">+IF(AND(ISNUMBER(OFFSET('Sanitation Data'!$G$6,0,10*ROW('Sanitation Data'!G138))),'Data Summary'!DA144="Yes"),OFFSET('Sanitation Data'!$G$6,0,10*ROW('Sanitation Data'!G138)),NA())</f>
        <v>#N/A</v>
      </c>
      <c r="AM144" s="97" t="e">
        <f ca="true">+IF(AND(ISNUMBER(OFFSET('Sanitation Data'!$G$10,0,10*ROW('Sanitation Data'!G138))),'Data Summary'!DB144="Yes"),OFFSET('Sanitation Data'!$G$10,0,10*ROW('Sanitation Data'!G138)),NA())</f>
        <v>#N/A</v>
      </c>
      <c r="AN144" s="97" t="e">
        <f ca="true">+IF(AND(ISNUMBER(OFFSET('Sanitation Data'!$G$11,0,10*ROW('Sanitation Data'!G138))),'Data Summary'!DC144="Yes"),OFFSET('Sanitation Data'!$G$11,0,10*ROW('Sanitation Data'!G138)),NA())</f>
        <v>#N/A</v>
      </c>
      <c r="AO144" s="97" t="e">
        <f ca="true">+IF(AND(ISNUMBER(OFFSET('Sanitation Data'!$G$12,0,10*ROW('Sanitation Data'!G138))),'Data Summary'!DD144="Yes"),OFFSET('Sanitation Data'!$G$12,0,10*ROW('Sanitation Data'!G138)),NA())</f>
        <v>#N/A</v>
      </c>
      <c r="AP144" s="97" t="e">
        <f ca="true">+IF(AND(ISNUMBER(OFFSET('Sanitation Data'!$H$4,0,10*ROW('Sanitation Data'!H138))),'Data Summary'!DE144="Yes"),100-OFFSET('Sanitation Data'!$H$4,0,10*ROW('Sanitation Data'!H138)),NA())</f>
        <v>#N/A</v>
      </c>
      <c r="AQ144" s="97" t="e">
        <f ca="true">+IF(AND(ISNUMBER(OFFSET('Sanitation Data'!$H$6,0,10*ROW('Sanitation Data'!H138))),'Data Summary'!DF144="Yes"),OFFSET('Sanitation Data'!$H$6,0,10*ROW('Sanitation Data'!H138)),NA())</f>
        <v>#N/A</v>
      </c>
      <c r="AR144" s="97" t="e">
        <f ca="true">+IF(AND(ISNUMBER(OFFSET('Sanitation Data'!$H$10,0,10*ROW('Sanitation Data'!H138))),'Data Summary'!DG144="Yes"),OFFSET('Sanitation Data'!$H$10,0,10*ROW('Sanitation Data'!H138)),NA())</f>
        <v>#N/A</v>
      </c>
      <c r="AS144" s="97" t="e">
        <f ca="true">+IF(AND(ISNUMBER(OFFSET('Sanitation Data'!$H$11,0,10*ROW('Sanitation Data'!H138))),'Data Summary'!DH144="Yes"),OFFSET('Sanitation Data'!$H$11,0,10*ROW('Sanitation Data'!H138)),NA())</f>
        <v>#N/A</v>
      </c>
      <c r="AT144" s="97" t="e">
        <f ca="true">+IF(AND(ISNUMBER(OFFSET('Sanitation Data'!$H$12,0,10*ROW('Sanitation Data'!H138))),'Data Summary'!DI144="Yes"),OFFSET('Sanitation Data'!$H$12,0,10*ROW('Sanitation Data'!H138)),NA())</f>
        <v>#N/A</v>
      </c>
      <c r="AU144" s="97" t="e">
        <f ca="true">+IF(AND(ISNUMBER(OFFSET('Sanitation Data'!$I$4,0,10*ROW('Sanitation Data'!I138))),'Data Summary'!DJ144="Yes"),100-OFFSET('Sanitation Data'!$I$4,0,10*ROW('Sanitation Data'!I138)),NA())</f>
        <v>#N/A</v>
      </c>
      <c r="AV144" s="97" t="e">
        <f ca="true">+IF(AND(ISNUMBER(OFFSET('Sanitation Data'!$I$6,0,10*ROW('Sanitation Data'!I138))),'Data Summary'!DK144="Yes"),OFFSET('Sanitation Data'!$I$6,0,10*ROW('Sanitation Data'!I138)),NA())</f>
        <v>#N/A</v>
      </c>
      <c r="AW144" s="97" t="e">
        <f ca="true">+IF(AND(ISNUMBER(OFFSET('Sanitation Data'!$I$10,0,10*ROW('Sanitation Data'!I138))),'Data Summary'!DL144="Yes"),OFFSET('Sanitation Data'!$I$10,0,10*ROW('Sanitation Data'!I138)),NA())</f>
        <v>#N/A</v>
      </c>
      <c r="AX144" s="97" t="e">
        <f ca="true">+IF(AND(ISNUMBER(OFFSET('Sanitation Data'!$I$11,0,10*ROW('Sanitation Data'!I138))),'Data Summary'!DM144="Yes"),OFFSET('Sanitation Data'!$I$11,0,10*ROW('Sanitation Data'!I138)),NA())</f>
        <v>#N/A</v>
      </c>
      <c r="AY144" s="97" t="e">
        <f ca="true">+IF(AND(ISNUMBER(OFFSET('Sanitation Data'!$I$12,0,10*ROW('Sanitation Data'!I138))),'Data Summary'!DN144="Yes"),OFFSET('Sanitation Data'!$I$12,0,10*ROW('Sanitation Data'!I138)),NA())</f>
        <v>#N/A</v>
      </c>
      <c r="AZ144" s="98" t="e">
        <f ca="true">+IF(AND(ISNUMBER(OFFSET('Hygiene Data'!$D$5,0,10*ROW('Hygiene Data'!D138))),'Data Summary'!DO144="Yes"),OFFSET('Hygiene Data'!$D$5,0,10*ROW('Hygiene Data'!D138)),NA())</f>
        <v>#N/A</v>
      </c>
      <c r="BA144" s="98" t="e">
        <f ca="true">+IF(AND(ISNUMBER(OFFSET('Hygiene Data'!$D$7,0,10*ROW('Hygiene Data'!D138))),'Data Summary'!DP144="Yes"),OFFSET('Hygiene Data'!$D$7,0,10*ROW('Hygiene Data'!D138)),NA())</f>
        <v>#N/A</v>
      </c>
      <c r="BB144" s="98" t="e">
        <f ca="true">+IF(AND(ISNUMBER(OFFSET('Hygiene Data'!$D$9,0,10*ROW('Hygiene Data'!D138))),'Data Summary'!DQ144="Yes"),OFFSET('Hygiene Data'!$D$9,0,10*ROW('Hygiene Data'!D138)),NA())</f>
        <v>#N/A</v>
      </c>
      <c r="BC144" s="98" t="e">
        <f ca="true">+IF(AND(ISNUMBER(OFFSET('Hygiene Data'!$E$5,0,10*ROW('Hygiene Data'!E138))),'Data Summary'!DR144="Yes"),OFFSET('Hygiene Data'!$E$5,0,10*ROW('Hygiene Data'!E138)),NA())</f>
        <v>#N/A</v>
      </c>
      <c r="BD144" s="98" t="e">
        <f ca="true">+IF(AND(ISNUMBER(OFFSET('Hygiene Data'!$E$7,0,10*ROW('Hygiene Data'!E138))),'Data Summary'!DS144="Yes"),OFFSET('Hygiene Data'!$E$7,0,10*ROW('Hygiene Data'!E138)),NA())</f>
        <v>#N/A</v>
      </c>
      <c r="BE144" s="98" t="e">
        <f ca="true">+IF(AND(ISNUMBER(OFFSET('Hygiene Data'!$E$9,0,10*ROW('Hygiene Data'!E138))),'Data Summary'!DT144="Yes"),OFFSET('Hygiene Data'!$E$9,0,10*ROW('Hygiene Data'!E138)),NA())</f>
        <v>#N/A</v>
      </c>
      <c r="BF144" s="98" t="e">
        <f ca="true">+IF(AND(ISNUMBER(OFFSET('Hygiene Data'!$F$5,0,10*ROW('Hygiene Data'!F138))),'Data Summary'!DU144="Yes"),OFFSET('Hygiene Data'!$F$5,0,10*ROW('Hygiene Data'!F138)),NA())</f>
        <v>#N/A</v>
      </c>
      <c r="BG144" s="98" t="e">
        <f ca="true">+IF(AND(ISNUMBER(OFFSET('Hygiene Data'!$F$7,0,10*ROW('Hygiene Data'!F138))),'Data Summary'!DV144="Yes"),OFFSET('Hygiene Data'!$F$7,0,10*ROW('Hygiene Data'!F138)),NA())</f>
        <v>#N/A</v>
      </c>
      <c r="BH144" s="98" t="e">
        <f ca="true">+IF(AND(ISNUMBER(OFFSET('Hygiene Data'!$F$9,0,10*ROW('Hygiene Data'!F138))),'Data Summary'!DW144="Yes"),OFFSET('Hygiene Data'!$F$9,0,10*ROW('Hygiene Data'!F138)),NA())</f>
        <v>#N/A</v>
      </c>
      <c r="BI144" s="98" t="e">
        <f ca="true">+IF(AND(ISNUMBER(OFFSET('Hygiene Data'!$G$5,0,10*ROW('Hygiene Data'!G138))),'Data Summary'!DX144="Yes"),OFFSET('Hygiene Data'!$G$5,0,10*ROW('Hygiene Data'!G138)),NA())</f>
        <v>#N/A</v>
      </c>
      <c r="BJ144" s="98" t="e">
        <f ca="true">+IF(AND(ISNUMBER(OFFSET('Hygiene Data'!$G$7,0,10*ROW('Hygiene Data'!G138))),'Data Summary'!DY144="Yes"),OFFSET('Hygiene Data'!$G$7,0,10*ROW('Hygiene Data'!G138)),NA())</f>
        <v>#N/A</v>
      </c>
      <c r="BK144" s="98" t="e">
        <f ca="true">+IF(AND(ISNUMBER(OFFSET('Hygiene Data'!$G$9,0,10*ROW('Hygiene Data'!G138))),'Data Summary'!DZ144="Yes"),OFFSET('Hygiene Data'!$G$9,0,10*ROW('Hygiene Data'!G138)),NA())</f>
        <v>#N/A</v>
      </c>
      <c r="BL144" s="98" t="e">
        <f ca="true">+IF(AND(ISNUMBER(OFFSET('Hygiene Data'!$H$5,0,10*ROW('Hygiene Data'!H138))),'Data Summary'!EA144="Yes"),OFFSET('Hygiene Data'!$H$5,0,10*ROW('Hygiene Data'!H138)),NA())</f>
        <v>#N/A</v>
      </c>
      <c r="BM144" s="98" t="e">
        <f ca="true">+IF(AND(ISNUMBER(OFFSET('Hygiene Data'!$H$7,0,10*ROW('Hygiene Data'!H138))),'Data Summary'!EB144="Yes"),OFFSET('Hygiene Data'!$H$7,0,10*ROW('Hygiene Data'!H138)),NA())</f>
        <v>#N/A</v>
      </c>
      <c r="BN144" s="98" t="e">
        <f ca="true">+IF(AND(ISNUMBER(OFFSET('Hygiene Data'!$H$9,0,10*ROW('Hygiene Data'!H138))),'Data Summary'!EC144="Yes"),OFFSET('Hygiene Data'!$H$9,0,10*ROW('Hygiene Data'!H138)),NA())</f>
        <v>#N/A</v>
      </c>
      <c r="BO144" s="98" t="e">
        <f ca="true">+IF(AND(ISNUMBER(OFFSET('Hygiene Data'!$I$5,0,10*ROW('Hygiene Data'!I138))),'Data Summary'!ED144="Yes"),OFFSET('Hygiene Data'!$I$5,0,10*ROW('Hygiene Data'!I138)),NA())</f>
        <v>#N/A</v>
      </c>
      <c r="BP144" s="98" t="e">
        <f ca="true">+IF(AND(ISNUMBER(OFFSET('Hygiene Data'!$I$7,0,10*ROW('Hygiene Data'!I138))),'Data Summary'!EE144="Yes"),OFFSET('Hygiene Data'!$I$7,0,10*ROW('Hygiene Data'!I138)),NA())</f>
        <v>#N/A</v>
      </c>
      <c r="BQ144" s="98" t="e">
        <f ca="true">+IF(AND(ISNUMBER(OFFSET('Hygiene Data'!$I$9,0,10*ROW('Hygiene Data'!I138))),'Data Summary'!EF144="Yes"),OFFSET('Hygiene Data'!$I$9,0,10*ROW('Hygiene Data'!I138)),NA())</f>
        <v>#N/A</v>
      </c>
    </row>
    <row xmlns:x14ac="http://schemas.microsoft.com/office/spreadsheetml/2009/9/ac" r="145" x14ac:dyDescent="0.2">
      <c r="A145" s="339" t="e">
        <f ca="true">+RIGHT('Data Summary'!A145,LEN('Data Summary'!A145)-9)</f>
        <v>#VALUE!</v>
      </c>
      <c r="B145" s="36" t="str">
        <f ca="true">+IF(ISTEXT('Data Summary'!B145),'Data Summary'!B145,"")</f>
        <v/>
      </c>
      <c r="C145" s="338" t="e">
        <f ca="true">+VALUE('Data Summary'!C145)</f>
        <v>#VALUE!</v>
      </c>
      <c r="D145" s="96" t="e">
        <f ca="true">+IF(AND(ISNUMBER(OFFSET('Water Data'!$D$4,0,10*ROW('Water Data'!D139))),'Data Summary'!BS145="Yes"),100-OFFSET('Water Data'!$D$4,0,10*ROW('Water Data'!D139)),NA())</f>
        <v>#N/A</v>
      </c>
      <c r="E145" s="96" t="e">
        <f ca="true">+IF(AND(ISNUMBER(OFFSET('Water Data'!$D$6,0,10*ROW('Water Data'!D139))),'Data Summary'!BT145="Yes"),OFFSET('Water Data'!$D$6,0,10*ROW('Water Data'!D139)),NA())</f>
        <v>#N/A</v>
      </c>
      <c r="F145" s="96" t="e">
        <f ca="true">+IF(AND(ISNUMBER(OFFSET('Water Data'!$D$9,0,10*ROW('Water Data'!D139))),'Data Summary'!BU145="Yes"),OFFSET('Water Data'!$D$9,0,10*ROW('Water Data'!D139)),NA())</f>
        <v>#N/A</v>
      </c>
      <c r="G145" s="96" t="e">
        <f ca="true">+IF(AND(ISNUMBER(OFFSET('Water Data'!$E$4,0,10*ROW('Water Data'!E139))),'Data Summary'!BV145="Yes"),100-OFFSET('Water Data'!$E$4,0,10*ROW('Water Data'!E139)),NA())</f>
        <v>#N/A</v>
      </c>
      <c r="H145" s="96" t="e">
        <f ca="true">+IF(AND(ISNUMBER(OFFSET('Water Data'!$E$6,0,10*ROW('Water Data'!E139))),'Data Summary'!BW145="Yes"),OFFSET('Water Data'!$E$6,0,10*ROW('Water Data'!E139)),NA())</f>
        <v>#N/A</v>
      </c>
      <c r="I145" s="96" t="e">
        <f ca="true">+IF(AND(ISNUMBER(OFFSET('Water Data'!$E$9,0,10*ROW('Water Data'!E139))),'Data Summary'!BX145="Yes"),OFFSET('Water Data'!$E$9,0,10*ROW('Water Data'!E139)),NA())</f>
        <v>#N/A</v>
      </c>
      <c r="J145" s="96" t="e">
        <f ca="true">+IF(AND(ISNUMBER(OFFSET('Water Data'!$F$4,0,10*ROW('Water Data'!F139))),'Data Summary'!BY145="Yes"),100-OFFSET('Water Data'!$F$4,0,10*ROW('Water Data'!F139)),NA())</f>
        <v>#N/A</v>
      </c>
      <c r="K145" s="96" t="e">
        <f ca="true">+IF(AND(ISNUMBER(OFFSET('Water Data'!$F$6,0,10*ROW('Water Data'!F139))),'Data Summary'!BZ145="Yes"),OFFSET('Water Data'!$F$6,0,10*ROW('Water Data'!F139)),NA())</f>
        <v>#N/A</v>
      </c>
      <c r="L145" s="96" t="e">
        <f ca="true">+IF(AND(ISNUMBER(OFFSET('Water Data'!$F$9,0,10*ROW('Water Data'!F139))),'Data Summary'!CA145="Yes"),OFFSET('Water Data'!$F$9,0,10*ROW('Water Data'!F139)),NA())</f>
        <v>#N/A</v>
      </c>
      <c r="M145" s="96" t="e">
        <f ca="true">+IF(AND(ISNUMBER(OFFSET('Water Data'!$G$4,0,10*ROW('Water Data'!G139))),'Data Summary'!CB145="Yes"),100-OFFSET('Water Data'!$G$4,0,10*ROW('Water Data'!G139)),NA())</f>
        <v>#N/A</v>
      </c>
      <c r="N145" s="96" t="e">
        <f ca="true">+IF(AND(ISNUMBER(OFFSET('Water Data'!$G$6,0,10*ROW('Water Data'!G139))),'Data Summary'!CC145="Yes"),OFFSET('Water Data'!$G$6,0,10*ROW('Water Data'!G139)),NA())</f>
        <v>#N/A</v>
      </c>
      <c r="O145" s="96" t="e">
        <f ca="true">+IF(AND(ISNUMBER(OFFSET('Water Data'!$G$9,0,10*ROW('Water Data'!G139))),'Data Summary'!CD145="Yes"),OFFSET('Water Data'!$G$9,0,10*ROW('Water Data'!G139)),NA())</f>
        <v>#N/A</v>
      </c>
      <c r="P145" s="96" t="e">
        <f ca="true">+IF(AND(ISNUMBER(OFFSET('Water Data'!$H$4,0,10*ROW('Water Data'!H139))),'Data Summary'!CE145="Yes"),100-OFFSET('Water Data'!$H$4,0,10*ROW('Water Data'!H139)),NA())</f>
        <v>#N/A</v>
      </c>
      <c r="Q145" s="96" t="e">
        <f ca="true">+IF(AND(ISNUMBER(OFFSET('Water Data'!$H$6,0,10*ROW('Water Data'!H139))),'Data Summary'!CF145="Yes"),OFFSET('Water Data'!$H$6,0,10*ROW('Water Data'!H139)),NA())</f>
        <v>#N/A</v>
      </c>
      <c r="R145" s="96" t="e">
        <f ca="true">+IF(AND(ISNUMBER(OFFSET('Water Data'!$H$9,0,10*ROW('Water Data'!H139))),'Data Summary'!CG145="Yes"),OFFSET('Water Data'!$H$9,0,10*ROW('Water Data'!H139)),NA())</f>
        <v>#N/A</v>
      </c>
      <c r="S145" s="96" t="e">
        <f ca="true">+IF(AND(ISNUMBER(OFFSET('Water Data'!$I$4,0,10*ROW('Water Data'!I139))),'Data Summary'!CH145="Yes"),100-OFFSET('Water Data'!$I$4,0,10*ROW('Water Data'!I139)),NA())</f>
        <v>#N/A</v>
      </c>
      <c r="T145" s="96" t="e">
        <f ca="true">+IF(AND(ISNUMBER(OFFSET('Water Data'!$I$6,0,10*ROW('Water Data'!I139))),'Data Summary'!CI145="Yes"),OFFSET('Water Data'!$I$6,0,10*ROW('Water Data'!I139)),NA())</f>
        <v>#N/A</v>
      </c>
      <c r="U145" s="96" t="e">
        <f ca="true">+IF(AND(ISNUMBER(OFFSET('Water Data'!$I$9,0,10*ROW('Water Data'!I139))),'Data Summary'!CJ145="Yes"),OFFSET('Water Data'!$I$9,0,10*ROW('Water Data'!I139)),NA())</f>
        <v>#N/A</v>
      </c>
      <c r="V145" s="97" t="e">
        <f ca="true">+IF(AND(ISNUMBER(OFFSET('Sanitation Data'!$D$4,0,10*ROW('Sanitation Data'!D139))),'Data Summary'!CK145="Yes"),100-OFFSET('Sanitation Data'!$D$4,0,10*ROW('Sanitation Data'!D139)),NA())</f>
        <v>#N/A</v>
      </c>
      <c r="W145" s="97" t="e">
        <f ca="true">+IF(AND(ISNUMBER(OFFSET('Sanitation Data'!$D$6,0,10*ROW('Sanitation Data'!D139))),'Data Summary'!CL145="Yes"),OFFSET('Sanitation Data'!$D$6,0,10*ROW('Sanitation Data'!D139)),NA())</f>
        <v>#N/A</v>
      </c>
      <c r="X145" s="97" t="e">
        <f ca="true">+IF(AND(ISNUMBER(OFFSET('Sanitation Data'!$D$10,0,10*ROW('Sanitation Data'!D139))),'Data Summary'!CM145="Yes"),OFFSET('Sanitation Data'!$D$10,0,10*ROW('Sanitation Data'!D139)),NA())</f>
        <v>#N/A</v>
      </c>
      <c r="Y145" s="97" t="e">
        <f ca="true">+IF(AND(ISNUMBER(OFFSET('Sanitation Data'!$D$11,0,10*ROW('Sanitation Data'!D139))),'Data Summary'!CN145="Yes"),OFFSET('Sanitation Data'!$D$11,0,10*ROW('Sanitation Data'!D139)),NA())</f>
        <v>#N/A</v>
      </c>
      <c r="Z145" s="97" t="e">
        <f ca="true">+IF(AND(ISNUMBER(OFFSET('Sanitation Data'!$D$12,0,10*ROW('Sanitation Data'!D139))),'Data Summary'!CO145="Yes"),OFFSET('Sanitation Data'!$D$12,0,10*ROW('Sanitation Data'!D139)),NA())</f>
        <v>#N/A</v>
      </c>
      <c r="AA145" s="97" t="e">
        <f ca="true">+IF(AND(ISNUMBER(OFFSET('Sanitation Data'!$E$4,0,10*ROW('Sanitation Data'!E139))),'Data Summary'!CP145="Yes"),100-OFFSET('Sanitation Data'!$E$4,0,10*ROW('Sanitation Data'!E139)),NA())</f>
        <v>#N/A</v>
      </c>
      <c r="AB145" s="97" t="e">
        <f ca="true">+IF(AND(ISNUMBER(OFFSET('Sanitation Data'!$E$6,0,10*ROW('Sanitation Data'!E139))),'Data Summary'!CQ145="Yes"),OFFSET('Sanitation Data'!$E$6,0,10*ROW('Sanitation Data'!E139)),NA())</f>
        <v>#N/A</v>
      </c>
      <c r="AC145" s="97" t="e">
        <f ca="true">+IF(AND(ISNUMBER(OFFSET('Sanitation Data'!$E$10,0,10*ROW('Sanitation Data'!E139))),'Data Summary'!CR145="Yes"),OFFSET('Sanitation Data'!$E$10,0,10*ROW('Sanitation Data'!E139)),NA())</f>
        <v>#N/A</v>
      </c>
      <c r="AD145" s="97" t="e">
        <f ca="true">+IF(AND(ISNUMBER(OFFSET('Sanitation Data'!$E$11,0,10*ROW('Sanitation Data'!E139))),'Data Summary'!CS145="Yes"),OFFSET('Sanitation Data'!$E$11,0,10*ROW('Sanitation Data'!E139)),NA())</f>
        <v>#N/A</v>
      </c>
      <c r="AE145" s="97" t="e">
        <f ca="true">+IF(AND(ISNUMBER(OFFSET('Sanitation Data'!$E$12,0,10*ROW('Sanitation Data'!E139))),'Data Summary'!CT145="Yes"),OFFSET('Sanitation Data'!$E$12,0,10*ROW('Sanitation Data'!E139)),NA())</f>
        <v>#N/A</v>
      </c>
      <c r="AF145" s="97" t="e">
        <f ca="true">+IF(AND(ISNUMBER(OFFSET('Sanitation Data'!$F$4,0,10*ROW('Sanitation Data'!F139))),'Data Summary'!CU145="Yes"),100-OFFSET('Sanitation Data'!$F$4,0,10*ROW('Sanitation Data'!F139)),NA())</f>
        <v>#N/A</v>
      </c>
      <c r="AG145" s="97" t="e">
        <f ca="true">+IF(AND(ISNUMBER(OFFSET('Sanitation Data'!$F$6,0,10*ROW('Sanitation Data'!F139))),'Data Summary'!CV145="Yes"),OFFSET('Sanitation Data'!$F$6,0,10*ROW('Sanitation Data'!F139)),NA())</f>
        <v>#N/A</v>
      </c>
      <c r="AH145" s="97" t="e">
        <f ca="true">+IF(AND(ISNUMBER(OFFSET('Sanitation Data'!$F$10,0,10*ROW('Sanitation Data'!F139))),'Data Summary'!CW145="Yes"),OFFSET('Sanitation Data'!$F$10,0,10*ROW('Sanitation Data'!F139)),NA())</f>
        <v>#N/A</v>
      </c>
      <c r="AI145" s="97" t="e">
        <f ca="true">+IF(AND(ISNUMBER(OFFSET('Sanitation Data'!$F$11,0,10*ROW('Sanitation Data'!F139))),'Data Summary'!CX145="Yes"),OFFSET('Sanitation Data'!$F$11,0,10*ROW('Sanitation Data'!F139)),NA())</f>
        <v>#N/A</v>
      </c>
      <c r="AJ145" s="97" t="e">
        <f ca="true">+IF(AND(ISNUMBER(OFFSET('Sanitation Data'!$F$12,0,10*ROW('Sanitation Data'!F139))),'Data Summary'!CY145="Yes"),OFFSET('Sanitation Data'!$F$12,0,10*ROW('Sanitation Data'!F139)),NA())</f>
        <v>#N/A</v>
      </c>
      <c r="AK145" s="97" t="e">
        <f ca="true">+IF(AND(ISNUMBER(OFFSET('Sanitation Data'!$G$4,0,10*ROW('Sanitation Data'!G139))),'Data Summary'!CZ145="Yes"),100-OFFSET('Sanitation Data'!$G$4,0,10*ROW('Sanitation Data'!G139)),NA())</f>
        <v>#N/A</v>
      </c>
      <c r="AL145" s="97" t="e">
        <f ca="true">+IF(AND(ISNUMBER(OFFSET('Sanitation Data'!$G$6,0,10*ROW('Sanitation Data'!G139))),'Data Summary'!DA145="Yes"),OFFSET('Sanitation Data'!$G$6,0,10*ROW('Sanitation Data'!G139)),NA())</f>
        <v>#N/A</v>
      </c>
      <c r="AM145" s="97" t="e">
        <f ca="true">+IF(AND(ISNUMBER(OFFSET('Sanitation Data'!$G$10,0,10*ROW('Sanitation Data'!G139))),'Data Summary'!DB145="Yes"),OFFSET('Sanitation Data'!$G$10,0,10*ROW('Sanitation Data'!G139)),NA())</f>
        <v>#N/A</v>
      </c>
      <c r="AN145" s="97" t="e">
        <f ca="true">+IF(AND(ISNUMBER(OFFSET('Sanitation Data'!$G$11,0,10*ROW('Sanitation Data'!G139))),'Data Summary'!DC145="Yes"),OFFSET('Sanitation Data'!$G$11,0,10*ROW('Sanitation Data'!G139)),NA())</f>
        <v>#N/A</v>
      </c>
      <c r="AO145" s="97" t="e">
        <f ca="true">+IF(AND(ISNUMBER(OFFSET('Sanitation Data'!$G$12,0,10*ROW('Sanitation Data'!G139))),'Data Summary'!DD145="Yes"),OFFSET('Sanitation Data'!$G$12,0,10*ROW('Sanitation Data'!G139)),NA())</f>
        <v>#N/A</v>
      </c>
      <c r="AP145" s="97" t="e">
        <f ca="true">+IF(AND(ISNUMBER(OFFSET('Sanitation Data'!$H$4,0,10*ROW('Sanitation Data'!H139))),'Data Summary'!DE145="Yes"),100-OFFSET('Sanitation Data'!$H$4,0,10*ROW('Sanitation Data'!H139)),NA())</f>
        <v>#N/A</v>
      </c>
      <c r="AQ145" s="97" t="e">
        <f ca="true">+IF(AND(ISNUMBER(OFFSET('Sanitation Data'!$H$6,0,10*ROW('Sanitation Data'!H139))),'Data Summary'!DF145="Yes"),OFFSET('Sanitation Data'!$H$6,0,10*ROW('Sanitation Data'!H139)),NA())</f>
        <v>#N/A</v>
      </c>
      <c r="AR145" s="97" t="e">
        <f ca="true">+IF(AND(ISNUMBER(OFFSET('Sanitation Data'!$H$10,0,10*ROW('Sanitation Data'!H139))),'Data Summary'!DG145="Yes"),OFFSET('Sanitation Data'!$H$10,0,10*ROW('Sanitation Data'!H139)),NA())</f>
        <v>#N/A</v>
      </c>
      <c r="AS145" s="97" t="e">
        <f ca="true">+IF(AND(ISNUMBER(OFFSET('Sanitation Data'!$H$11,0,10*ROW('Sanitation Data'!H139))),'Data Summary'!DH145="Yes"),OFFSET('Sanitation Data'!$H$11,0,10*ROW('Sanitation Data'!H139)),NA())</f>
        <v>#N/A</v>
      </c>
      <c r="AT145" s="97" t="e">
        <f ca="true">+IF(AND(ISNUMBER(OFFSET('Sanitation Data'!$H$12,0,10*ROW('Sanitation Data'!H139))),'Data Summary'!DI145="Yes"),OFFSET('Sanitation Data'!$H$12,0,10*ROW('Sanitation Data'!H139)),NA())</f>
        <v>#N/A</v>
      </c>
      <c r="AU145" s="97" t="e">
        <f ca="true">+IF(AND(ISNUMBER(OFFSET('Sanitation Data'!$I$4,0,10*ROW('Sanitation Data'!I139))),'Data Summary'!DJ145="Yes"),100-OFFSET('Sanitation Data'!$I$4,0,10*ROW('Sanitation Data'!I139)),NA())</f>
        <v>#N/A</v>
      </c>
      <c r="AV145" s="97" t="e">
        <f ca="true">+IF(AND(ISNUMBER(OFFSET('Sanitation Data'!$I$6,0,10*ROW('Sanitation Data'!I139))),'Data Summary'!DK145="Yes"),OFFSET('Sanitation Data'!$I$6,0,10*ROW('Sanitation Data'!I139)),NA())</f>
        <v>#N/A</v>
      </c>
      <c r="AW145" s="97" t="e">
        <f ca="true">+IF(AND(ISNUMBER(OFFSET('Sanitation Data'!$I$10,0,10*ROW('Sanitation Data'!I139))),'Data Summary'!DL145="Yes"),OFFSET('Sanitation Data'!$I$10,0,10*ROW('Sanitation Data'!I139)),NA())</f>
        <v>#N/A</v>
      </c>
      <c r="AX145" s="97" t="e">
        <f ca="true">+IF(AND(ISNUMBER(OFFSET('Sanitation Data'!$I$11,0,10*ROW('Sanitation Data'!I139))),'Data Summary'!DM145="Yes"),OFFSET('Sanitation Data'!$I$11,0,10*ROW('Sanitation Data'!I139)),NA())</f>
        <v>#N/A</v>
      </c>
      <c r="AY145" s="97" t="e">
        <f ca="true">+IF(AND(ISNUMBER(OFFSET('Sanitation Data'!$I$12,0,10*ROW('Sanitation Data'!I139))),'Data Summary'!DN145="Yes"),OFFSET('Sanitation Data'!$I$12,0,10*ROW('Sanitation Data'!I139)),NA())</f>
        <v>#N/A</v>
      </c>
      <c r="AZ145" s="98" t="e">
        <f ca="true">+IF(AND(ISNUMBER(OFFSET('Hygiene Data'!$D$5,0,10*ROW('Hygiene Data'!D139))),'Data Summary'!DO145="Yes"),OFFSET('Hygiene Data'!$D$5,0,10*ROW('Hygiene Data'!D139)),NA())</f>
        <v>#N/A</v>
      </c>
      <c r="BA145" s="98" t="e">
        <f ca="true">+IF(AND(ISNUMBER(OFFSET('Hygiene Data'!$D$7,0,10*ROW('Hygiene Data'!D139))),'Data Summary'!DP145="Yes"),OFFSET('Hygiene Data'!$D$7,0,10*ROW('Hygiene Data'!D139)),NA())</f>
        <v>#N/A</v>
      </c>
      <c r="BB145" s="98" t="e">
        <f ca="true">+IF(AND(ISNUMBER(OFFSET('Hygiene Data'!$D$9,0,10*ROW('Hygiene Data'!D139))),'Data Summary'!DQ145="Yes"),OFFSET('Hygiene Data'!$D$9,0,10*ROW('Hygiene Data'!D139)),NA())</f>
        <v>#N/A</v>
      </c>
      <c r="BC145" s="98" t="e">
        <f ca="true">+IF(AND(ISNUMBER(OFFSET('Hygiene Data'!$E$5,0,10*ROW('Hygiene Data'!E139))),'Data Summary'!DR145="Yes"),OFFSET('Hygiene Data'!$E$5,0,10*ROW('Hygiene Data'!E139)),NA())</f>
        <v>#N/A</v>
      </c>
      <c r="BD145" s="98" t="e">
        <f ca="true">+IF(AND(ISNUMBER(OFFSET('Hygiene Data'!$E$7,0,10*ROW('Hygiene Data'!E139))),'Data Summary'!DS145="Yes"),OFFSET('Hygiene Data'!$E$7,0,10*ROW('Hygiene Data'!E139)),NA())</f>
        <v>#N/A</v>
      </c>
      <c r="BE145" s="98" t="e">
        <f ca="true">+IF(AND(ISNUMBER(OFFSET('Hygiene Data'!$E$9,0,10*ROW('Hygiene Data'!E139))),'Data Summary'!DT145="Yes"),OFFSET('Hygiene Data'!$E$9,0,10*ROW('Hygiene Data'!E139)),NA())</f>
        <v>#N/A</v>
      </c>
      <c r="BF145" s="98" t="e">
        <f ca="true">+IF(AND(ISNUMBER(OFFSET('Hygiene Data'!$F$5,0,10*ROW('Hygiene Data'!F139))),'Data Summary'!DU145="Yes"),OFFSET('Hygiene Data'!$F$5,0,10*ROW('Hygiene Data'!F139)),NA())</f>
        <v>#N/A</v>
      </c>
      <c r="BG145" s="98" t="e">
        <f ca="true">+IF(AND(ISNUMBER(OFFSET('Hygiene Data'!$F$7,0,10*ROW('Hygiene Data'!F139))),'Data Summary'!DV145="Yes"),OFFSET('Hygiene Data'!$F$7,0,10*ROW('Hygiene Data'!F139)),NA())</f>
        <v>#N/A</v>
      </c>
      <c r="BH145" s="98" t="e">
        <f ca="true">+IF(AND(ISNUMBER(OFFSET('Hygiene Data'!$F$9,0,10*ROW('Hygiene Data'!F139))),'Data Summary'!DW145="Yes"),OFFSET('Hygiene Data'!$F$9,0,10*ROW('Hygiene Data'!F139)),NA())</f>
        <v>#N/A</v>
      </c>
      <c r="BI145" s="98" t="e">
        <f ca="true">+IF(AND(ISNUMBER(OFFSET('Hygiene Data'!$G$5,0,10*ROW('Hygiene Data'!G139))),'Data Summary'!DX145="Yes"),OFFSET('Hygiene Data'!$G$5,0,10*ROW('Hygiene Data'!G139)),NA())</f>
        <v>#N/A</v>
      </c>
      <c r="BJ145" s="98" t="e">
        <f ca="true">+IF(AND(ISNUMBER(OFFSET('Hygiene Data'!$G$7,0,10*ROW('Hygiene Data'!G139))),'Data Summary'!DY145="Yes"),OFFSET('Hygiene Data'!$G$7,0,10*ROW('Hygiene Data'!G139)),NA())</f>
        <v>#N/A</v>
      </c>
      <c r="BK145" s="98" t="e">
        <f ca="true">+IF(AND(ISNUMBER(OFFSET('Hygiene Data'!$G$9,0,10*ROW('Hygiene Data'!G139))),'Data Summary'!DZ145="Yes"),OFFSET('Hygiene Data'!$G$9,0,10*ROW('Hygiene Data'!G139)),NA())</f>
        <v>#N/A</v>
      </c>
      <c r="BL145" s="98" t="e">
        <f ca="true">+IF(AND(ISNUMBER(OFFSET('Hygiene Data'!$H$5,0,10*ROW('Hygiene Data'!H139))),'Data Summary'!EA145="Yes"),OFFSET('Hygiene Data'!$H$5,0,10*ROW('Hygiene Data'!H139)),NA())</f>
        <v>#N/A</v>
      </c>
      <c r="BM145" s="98" t="e">
        <f ca="true">+IF(AND(ISNUMBER(OFFSET('Hygiene Data'!$H$7,0,10*ROW('Hygiene Data'!H139))),'Data Summary'!EB145="Yes"),OFFSET('Hygiene Data'!$H$7,0,10*ROW('Hygiene Data'!H139)),NA())</f>
        <v>#N/A</v>
      </c>
      <c r="BN145" s="98" t="e">
        <f ca="true">+IF(AND(ISNUMBER(OFFSET('Hygiene Data'!$H$9,0,10*ROW('Hygiene Data'!H139))),'Data Summary'!EC145="Yes"),OFFSET('Hygiene Data'!$H$9,0,10*ROW('Hygiene Data'!H139)),NA())</f>
        <v>#N/A</v>
      </c>
      <c r="BO145" s="98" t="e">
        <f ca="true">+IF(AND(ISNUMBER(OFFSET('Hygiene Data'!$I$5,0,10*ROW('Hygiene Data'!I139))),'Data Summary'!ED145="Yes"),OFFSET('Hygiene Data'!$I$5,0,10*ROW('Hygiene Data'!I139)),NA())</f>
        <v>#N/A</v>
      </c>
      <c r="BP145" s="98" t="e">
        <f ca="true">+IF(AND(ISNUMBER(OFFSET('Hygiene Data'!$I$7,0,10*ROW('Hygiene Data'!I139))),'Data Summary'!EE145="Yes"),OFFSET('Hygiene Data'!$I$7,0,10*ROW('Hygiene Data'!I139)),NA())</f>
        <v>#N/A</v>
      </c>
      <c r="BQ145" s="98" t="e">
        <f ca="true">+IF(AND(ISNUMBER(OFFSET('Hygiene Data'!$I$9,0,10*ROW('Hygiene Data'!I139))),'Data Summary'!EF145="Yes"),OFFSET('Hygiene Data'!$I$9,0,10*ROW('Hygiene Data'!I139)),NA())</f>
        <v>#N/A</v>
      </c>
    </row>
    <row xmlns:x14ac="http://schemas.microsoft.com/office/spreadsheetml/2009/9/ac" r="146" x14ac:dyDescent="0.2">
      <c r="A146" s="339" t="e">
        <f ca="true">+RIGHT('Data Summary'!A146,LEN('Data Summary'!A146)-9)</f>
        <v>#VALUE!</v>
      </c>
      <c r="B146" s="36" t="str">
        <f ca="true">+IF(ISTEXT('Data Summary'!B146),'Data Summary'!B146,"")</f>
        <v/>
      </c>
      <c r="C146" s="338" t="e">
        <f ca="true">+VALUE('Data Summary'!C146)</f>
        <v>#VALUE!</v>
      </c>
      <c r="D146" s="96" t="e">
        <f ca="true">+IF(AND(ISNUMBER(OFFSET('Water Data'!$D$4,0,10*ROW('Water Data'!D140))),'Data Summary'!BS146="Yes"),100-OFFSET('Water Data'!$D$4,0,10*ROW('Water Data'!D140)),NA())</f>
        <v>#N/A</v>
      </c>
      <c r="E146" s="96" t="e">
        <f ca="true">+IF(AND(ISNUMBER(OFFSET('Water Data'!$D$6,0,10*ROW('Water Data'!D140))),'Data Summary'!BT146="Yes"),OFFSET('Water Data'!$D$6,0,10*ROW('Water Data'!D140)),NA())</f>
        <v>#N/A</v>
      </c>
      <c r="F146" s="96" t="e">
        <f ca="true">+IF(AND(ISNUMBER(OFFSET('Water Data'!$D$9,0,10*ROW('Water Data'!D140))),'Data Summary'!BU146="Yes"),OFFSET('Water Data'!$D$9,0,10*ROW('Water Data'!D140)),NA())</f>
        <v>#N/A</v>
      </c>
      <c r="G146" s="96" t="e">
        <f ca="true">+IF(AND(ISNUMBER(OFFSET('Water Data'!$E$4,0,10*ROW('Water Data'!E140))),'Data Summary'!BV146="Yes"),100-OFFSET('Water Data'!$E$4,0,10*ROW('Water Data'!E140)),NA())</f>
        <v>#N/A</v>
      </c>
      <c r="H146" s="96" t="e">
        <f ca="true">+IF(AND(ISNUMBER(OFFSET('Water Data'!$E$6,0,10*ROW('Water Data'!E140))),'Data Summary'!BW146="Yes"),OFFSET('Water Data'!$E$6,0,10*ROW('Water Data'!E140)),NA())</f>
        <v>#N/A</v>
      </c>
      <c r="I146" s="96" t="e">
        <f ca="true">+IF(AND(ISNUMBER(OFFSET('Water Data'!$E$9,0,10*ROW('Water Data'!E140))),'Data Summary'!BX146="Yes"),OFFSET('Water Data'!$E$9,0,10*ROW('Water Data'!E140)),NA())</f>
        <v>#N/A</v>
      </c>
      <c r="J146" s="96" t="e">
        <f ca="true">+IF(AND(ISNUMBER(OFFSET('Water Data'!$F$4,0,10*ROW('Water Data'!F140))),'Data Summary'!BY146="Yes"),100-OFFSET('Water Data'!$F$4,0,10*ROW('Water Data'!F140)),NA())</f>
        <v>#N/A</v>
      </c>
      <c r="K146" s="96" t="e">
        <f ca="true">+IF(AND(ISNUMBER(OFFSET('Water Data'!$F$6,0,10*ROW('Water Data'!F140))),'Data Summary'!BZ146="Yes"),OFFSET('Water Data'!$F$6,0,10*ROW('Water Data'!F140)),NA())</f>
        <v>#N/A</v>
      </c>
      <c r="L146" s="96" t="e">
        <f ca="true">+IF(AND(ISNUMBER(OFFSET('Water Data'!$F$9,0,10*ROW('Water Data'!F140))),'Data Summary'!CA146="Yes"),OFFSET('Water Data'!$F$9,0,10*ROW('Water Data'!F140)),NA())</f>
        <v>#N/A</v>
      </c>
      <c r="M146" s="96" t="e">
        <f ca="true">+IF(AND(ISNUMBER(OFFSET('Water Data'!$G$4,0,10*ROW('Water Data'!G140))),'Data Summary'!CB146="Yes"),100-OFFSET('Water Data'!$G$4,0,10*ROW('Water Data'!G140)),NA())</f>
        <v>#N/A</v>
      </c>
      <c r="N146" s="96" t="e">
        <f ca="true">+IF(AND(ISNUMBER(OFFSET('Water Data'!$G$6,0,10*ROW('Water Data'!G140))),'Data Summary'!CC146="Yes"),OFFSET('Water Data'!$G$6,0,10*ROW('Water Data'!G140)),NA())</f>
        <v>#N/A</v>
      </c>
      <c r="O146" s="96" t="e">
        <f ca="true">+IF(AND(ISNUMBER(OFFSET('Water Data'!$G$9,0,10*ROW('Water Data'!G140))),'Data Summary'!CD146="Yes"),OFFSET('Water Data'!$G$9,0,10*ROW('Water Data'!G140)),NA())</f>
        <v>#N/A</v>
      </c>
      <c r="P146" s="96" t="e">
        <f ca="true">+IF(AND(ISNUMBER(OFFSET('Water Data'!$H$4,0,10*ROW('Water Data'!H140))),'Data Summary'!CE146="Yes"),100-OFFSET('Water Data'!$H$4,0,10*ROW('Water Data'!H140)),NA())</f>
        <v>#N/A</v>
      </c>
      <c r="Q146" s="96" t="e">
        <f ca="true">+IF(AND(ISNUMBER(OFFSET('Water Data'!$H$6,0,10*ROW('Water Data'!H140))),'Data Summary'!CF146="Yes"),OFFSET('Water Data'!$H$6,0,10*ROW('Water Data'!H140)),NA())</f>
        <v>#N/A</v>
      </c>
      <c r="R146" s="96" t="e">
        <f ca="true">+IF(AND(ISNUMBER(OFFSET('Water Data'!$H$9,0,10*ROW('Water Data'!H140))),'Data Summary'!CG146="Yes"),OFFSET('Water Data'!$H$9,0,10*ROW('Water Data'!H140)),NA())</f>
        <v>#N/A</v>
      </c>
      <c r="S146" s="96" t="e">
        <f ca="true">+IF(AND(ISNUMBER(OFFSET('Water Data'!$I$4,0,10*ROW('Water Data'!I140))),'Data Summary'!CH146="Yes"),100-OFFSET('Water Data'!$I$4,0,10*ROW('Water Data'!I140)),NA())</f>
        <v>#N/A</v>
      </c>
      <c r="T146" s="96" t="e">
        <f ca="true">+IF(AND(ISNUMBER(OFFSET('Water Data'!$I$6,0,10*ROW('Water Data'!I140))),'Data Summary'!CI146="Yes"),OFFSET('Water Data'!$I$6,0,10*ROW('Water Data'!I140)),NA())</f>
        <v>#N/A</v>
      </c>
      <c r="U146" s="96" t="e">
        <f ca="true">+IF(AND(ISNUMBER(OFFSET('Water Data'!$I$9,0,10*ROW('Water Data'!I140))),'Data Summary'!CJ146="Yes"),OFFSET('Water Data'!$I$9,0,10*ROW('Water Data'!I140)),NA())</f>
        <v>#N/A</v>
      </c>
      <c r="V146" s="97" t="e">
        <f ca="true">+IF(AND(ISNUMBER(OFFSET('Sanitation Data'!$D$4,0,10*ROW('Sanitation Data'!D140))),'Data Summary'!CK146="Yes"),100-OFFSET('Sanitation Data'!$D$4,0,10*ROW('Sanitation Data'!D140)),NA())</f>
        <v>#N/A</v>
      </c>
      <c r="W146" s="97" t="e">
        <f ca="true">+IF(AND(ISNUMBER(OFFSET('Sanitation Data'!$D$6,0,10*ROW('Sanitation Data'!D140))),'Data Summary'!CL146="Yes"),OFFSET('Sanitation Data'!$D$6,0,10*ROW('Sanitation Data'!D140)),NA())</f>
        <v>#N/A</v>
      </c>
      <c r="X146" s="97" t="e">
        <f ca="true">+IF(AND(ISNUMBER(OFFSET('Sanitation Data'!$D$10,0,10*ROW('Sanitation Data'!D140))),'Data Summary'!CM146="Yes"),OFFSET('Sanitation Data'!$D$10,0,10*ROW('Sanitation Data'!D140)),NA())</f>
        <v>#N/A</v>
      </c>
      <c r="Y146" s="97" t="e">
        <f ca="true">+IF(AND(ISNUMBER(OFFSET('Sanitation Data'!$D$11,0,10*ROW('Sanitation Data'!D140))),'Data Summary'!CN146="Yes"),OFFSET('Sanitation Data'!$D$11,0,10*ROW('Sanitation Data'!D140)),NA())</f>
        <v>#N/A</v>
      </c>
      <c r="Z146" s="97" t="e">
        <f ca="true">+IF(AND(ISNUMBER(OFFSET('Sanitation Data'!$D$12,0,10*ROW('Sanitation Data'!D140))),'Data Summary'!CO146="Yes"),OFFSET('Sanitation Data'!$D$12,0,10*ROW('Sanitation Data'!D140)),NA())</f>
        <v>#N/A</v>
      </c>
      <c r="AA146" s="97" t="e">
        <f ca="true">+IF(AND(ISNUMBER(OFFSET('Sanitation Data'!$E$4,0,10*ROW('Sanitation Data'!E140))),'Data Summary'!CP146="Yes"),100-OFFSET('Sanitation Data'!$E$4,0,10*ROW('Sanitation Data'!E140)),NA())</f>
        <v>#N/A</v>
      </c>
      <c r="AB146" s="97" t="e">
        <f ca="true">+IF(AND(ISNUMBER(OFFSET('Sanitation Data'!$E$6,0,10*ROW('Sanitation Data'!E140))),'Data Summary'!CQ146="Yes"),OFFSET('Sanitation Data'!$E$6,0,10*ROW('Sanitation Data'!E140)),NA())</f>
        <v>#N/A</v>
      </c>
      <c r="AC146" s="97" t="e">
        <f ca="true">+IF(AND(ISNUMBER(OFFSET('Sanitation Data'!$E$10,0,10*ROW('Sanitation Data'!E140))),'Data Summary'!CR146="Yes"),OFFSET('Sanitation Data'!$E$10,0,10*ROW('Sanitation Data'!E140)),NA())</f>
        <v>#N/A</v>
      </c>
      <c r="AD146" s="97" t="e">
        <f ca="true">+IF(AND(ISNUMBER(OFFSET('Sanitation Data'!$E$11,0,10*ROW('Sanitation Data'!E140))),'Data Summary'!CS146="Yes"),OFFSET('Sanitation Data'!$E$11,0,10*ROW('Sanitation Data'!E140)),NA())</f>
        <v>#N/A</v>
      </c>
      <c r="AE146" s="97" t="e">
        <f ca="true">+IF(AND(ISNUMBER(OFFSET('Sanitation Data'!$E$12,0,10*ROW('Sanitation Data'!E140))),'Data Summary'!CT146="Yes"),OFFSET('Sanitation Data'!$E$12,0,10*ROW('Sanitation Data'!E140)),NA())</f>
        <v>#N/A</v>
      </c>
      <c r="AF146" s="97" t="e">
        <f ca="true">+IF(AND(ISNUMBER(OFFSET('Sanitation Data'!$F$4,0,10*ROW('Sanitation Data'!F140))),'Data Summary'!CU146="Yes"),100-OFFSET('Sanitation Data'!$F$4,0,10*ROW('Sanitation Data'!F140)),NA())</f>
        <v>#N/A</v>
      </c>
      <c r="AG146" s="97" t="e">
        <f ca="true">+IF(AND(ISNUMBER(OFFSET('Sanitation Data'!$F$6,0,10*ROW('Sanitation Data'!F140))),'Data Summary'!CV146="Yes"),OFFSET('Sanitation Data'!$F$6,0,10*ROW('Sanitation Data'!F140)),NA())</f>
        <v>#N/A</v>
      </c>
      <c r="AH146" s="97" t="e">
        <f ca="true">+IF(AND(ISNUMBER(OFFSET('Sanitation Data'!$F$10,0,10*ROW('Sanitation Data'!F140))),'Data Summary'!CW146="Yes"),OFFSET('Sanitation Data'!$F$10,0,10*ROW('Sanitation Data'!F140)),NA())</f>
        <v>#N/A</v>
      </c>
      <c r="AI146" s="97" t="e">
        <f ca="true">+IF(AND(ISNUMBER(OFFSET('Sanitation Data'!$F$11,0,10*ROW('Sanitation Data'!F140))),'Data Summary'!CX146="Yes"),OFFSET('Sanitation Data'!$F$11,0,10*ROW('Sanitation Data'!F140)),NA())</f>
        <v>#N/A</v>
      </c>
      <c r="AJ146" s="97" t="e">
        <f ca="true">+IF(AND(ISNUMBER(OFFSET('Sanitation Data'!$F$12,0,10*ROW('Sanitation Data'!F140))),'Data Summary'!CY146="Yes"),OFFSET('Sanitation Data'!$F$12,0,10*ROW('Sanitation Data'!F140)),NA())</f>
        <v>#N/A</v>
      </c>
      <c r="AK146" s="97" t="e">
        <f ca="true">+IF(AND(ISNUMBER(OFFSET('Sanitation Data'!$G$4,0,10*ROW('Sanitation Data'!G140))),'Data Summary'!CZ146="Yes"),100-OFFSET('Sanitation Data'!$G$4,0,10*ROW('Sanitation Data'!G140)),NA())</f>
        <v>#N/A</v>
      </c>
      <c r="AL146" s="97" t="e">
        <f ca="true">+IF(AND(ISNUMBER(OFFSET('Sanitation Data'!$G$6,0,10*ROW('Sanitation Data'!G140))),'Data Summary'!DA146="Yes"),OFFSET('Sanitation Data'!$G$6,0,10*ROW('Sanitation Data'!G140)),NA())</f>
        <v>#N/A</v>
      </c>
      <c r="AM146" s="97" t="e">
        <f ca="true">+IF(AND(ISNUMBER(OFFSET('Sanitation Data'!$G$10,0,10*ROW('Sanitation Data'!G140))),'Data Summary'!DB146="Yes"),OFFSET('Sanitation Data'!$G$10,0,10*ROW('Sanitation Data'!G140)),NA())</f>
        <v>#N/A</v>
      </c>
      <c r="AN146" s="97" t="e">
        <f ca="true">+IF(AND(ISNUMBER(OFFSET('Sanitation Data'!$G$11,0,10*ROW('Sanitation Data'!G140))),'Data Summary'!DC146="Yes"),OFFSET('Sanitation Data'!$G$11,0,10*ROW('Sanitation Data'!G140)),NA())</f>
        <v>#N/A</v>
      </c>
      <c r="AO146" s="97" t="e">
        <f ca="true">+IF(AND(ISNUMBER(OFFSET('Sanitation Data'!$G$12,0,10*ROW('Sanitation Data'!G140))),'Data Summary'!DD146="Yes"),OFFSET('Sanitation Data'!$G$12,0,10*ROW('Sanitation Data'!G140)),NA())</f>
        <v>#N/A</v>
      </c>
      <c r="AP146" s="97" t="e">
        <f ca="true">+IF(AND(ISNUMBER(OFFSET('Sanitation Data'!$H$4,0,10*ROW('Sanitation Data'!H140))),'Data Summary'!DE146="Yes"),100-OFFSET('Sanitation Data'!$H$4,0,10*ROW('Sanitation Data'!H140)),NA())</f>
        <v>#N/A</v>
      </c>
      <c r="AQ146" s="97" t="e">
        <f ca="true">+IF(AND(ISNUMBER(OFFSET('Sanitation Data'!$H$6,0,10*ROW('Sanitation Data'!H140))),'Data Summary'!DF146="Yes"),OFFSET('Sanitation Data'!$H$6,0,10*ROW('Sanitation Data'!H140)),NA())</f>
        <v>#N/A</v>
      </c>
      <c r="AR146" s="97" t="e">
        <f ca="true">+IF(AND(ISNUMBER(OFFSET('Sanitation Data'!$H$10,0,10*ROW('Sanitation Data'!H140))),'Data Summary'!DG146="Yes"),OFFSET('Sanitation Data'!$H$10,0,10*ROW('Sanitation Data'!H140)),NA())</f>
        <v>#N/A</v>
      </c>
      <c r="AS146" s="97" t="e">
        <f ca="true">+IF(AND(ISNUMBER(OFFSET('Sanitation Data'!$H$11,0,10*ROW('Sanitation Data'!H140))),'Data Summary'!DH146="Yes"),OFFSET('Sanitation Data'!$H$11,0,10*ROW('Sanitation Data'!H140)),NA())</f>
        <v>#N/A</v>
      </c>
      <c r="AT146" s="97" t="e">
        <f ca="true">+IF(AND(ISNUMBER(OFFSET('Sanitation Data'!$H$12,0,10*ROW('Sanitation Data'!H140))),'Data Summary'!DI146="Yes"),OFFSET('Sanitation Data'!$H$12,0,10*ROW('Sanitation Data'!H140)),NA())</f>
        <v>#N/A</v>
      </c>
      <c r="AU146" s="97" t="e">
        <f ca="true">+IF(AND(ISNUMBER(OFFSET('Sanitation Data'!$I$4,0,10*ROW('Sanitation Data'!I140))),'Data Summary'!DJ146="Yes"),100-OFFSET('Sanitation Data'!$I$4,0,10*ROW('Sanitation Data'!I140)),NA())</f>
        <v>#N/A</v>
      </c>
      <c r="AV146" s="97" t="e">
        <f ca="true">+IF(AND(ISNUMBER(OFFSET('Sanitation Data'!$I$6,0,10*ROW('Sanitation Data'!I140))),'Data Summary'!DK146="Yes"),OFFSET('Sanitation Data'!$I$6,0,10*ROW('Sanitation Data'!I140)),NA())</f>
        <v>#N/A</v>
      </c>
      <c r="AW146" s="97" t="e">
        <f ca="true">+IF(AND(ISNUMBER(OFFSET('Sanitation Data'!$I$10,0,10*ROW('Sanitation Data'!I140))),'Data Summary'!DL146="Yes"),OFFSET('Sanitation Data'!$I$10,0,10*ROW('Sanitation Data'!I140)),NA())</f>
        <v>#N/A</v>
      </c>
      <c r="AX146" s="97" t="e">
        <f ca="true">+IF(AND(ISNUMBER(OFFSET('Sanitation Data'!$I$11,0,10*ROW('Sanitation Data'!I140))),'Data Summary'!DM146="Yes"),OFFSET('Sanitation Data'!$I$11,0,10*ROW('Sanitation Data'!I140)),NA())</f>
        <v>#N/A</v>
      </c>
      <c r="AY146" s="97" t="e">
        <f ca="true">+IF(AND(ISNUMBER(OFFSET('Sanitation Data'!$I$12,0,10*ROW('Sanitation Data'!I140))),'Data Summary'!DN146="Yes"),OFFSET('Sanitation Data'!$I$12,0,10*ROW('Sanitation Data'!I140)),NA())</f>
        <v>#N/A</v>
      </c>
      <c r="AZ146" s="98" t="e">
        <f ca="true">+IF(AND(ISNUMBER(OFFSET('Hygiene Data'!$D$5,0,10*ROW('Hygiene Data'!D140))),'Data Summary'!DO146="Yes"),OFFSET('Hygiene Data'!$D$5,0,10*ROW('Hygiene Data'!D140)),NA())</f>
        <v>#N/A</v>
      </c>
      <c r="BA146" s="98" t="e">
        <f ca="true">+IF(AND(ISNUMBER(OFFSET('Hygiene Data'!$D$7,0,10*ROW('Hygiene Data'!D140))),'Data Summary'!DP146="Yes"),OFFSET('Hygiene Data'!$D$7,0,10*ROW('Hygiene Data'!D140)),NA())</f>
        <v>#N/A</v>
      </c>
      <c r="BB146" s="98" t="e">
        <f ca="true">+IF(AND(ISNUMBER(OFFSET('Hygiene Data'!$D$9,0,10*ROW('Hygiene Data'!D140))),'Data Summary'!DQ146="Yes"),OFFSET('Hygiene Data'!$D$9,0,10*ROW('Hygiene Data'!D140)),NA())</f>
        <v>#N/A</v>
      </c>
      <c r="BC146" s="98" t="e">
        <f ca="true">+IF(AND(ISNUMBER(OFFSET('Hygiene Data'!$E$5,0,10*ROW('Hygiene Data'!E140))),'Data Summary'!DR146="Yes"),OFFSET('Hygiene Data'!$E$5,0,10*ROW('Hygiene Data'!E140)),NA())</f>
        <v>#N/A</v>
      </c>
      <c r="BD146" s="98" t="e">
        <f ca="true">+IF(AND(ISNUMBER(OFFSET('Hygiene Data'!$E$7,0,10*ROW('Hygiene Data'!E140))),'Data Summary'!DS146="Yes"),OFFSET('Hygiene Data'!$E$7,0,10*ROW('Hygiene Data'!E140)),NA())</f>
        <v>#N/A</v>
      </c>
      <c r="BE146" s="98" t="e">
        <f ca="true">+IF(AND(ISNUMBER(OFFSET('Hygiene Data'!$E$9,0,10*ROW('Hygiene Data'!E140))),'Data Summary'!DT146="Yes"),OFFSET('Hygiene Data'!$E$9,0,10*ROW('Hygiene Data'!E140)),NA())</f>
        <v>#N/A</v>
      </c>
      <c r="BF146" s="98" t="e">
        <f ca="true">+IF(AND(ISNUMBER(OFFSET('Hygiene Data'!$F$5,0,10*ROW('Hygiene Data'!F140))),'Data Summary'!DU146="Yes"),OFFSET('Hygiene Data'!$F$5,0,10*ROW('Hygiene Data'!F140)),NA())</f>
        <v>#N/A</v>
      </c>
      <c r="BG146" s="98" t="e">
        <f ca="true">+IF(AND(ISNUMBER(OFFSET('Hygiene Data'!$F$7,0,10*ROW('Hygiene Data'!F140))),'Data Summary'!DV146="Yes"),OFFSET('Hygiene Data'!$F$7,0,10*ROW('Hygiene Data'!F140)),NA())</f>
        <v>#N/A</v>
      </c>
      <c r="BH146" s="98" t="e">
        <f ca="true">+IF(AND(ISNUMBER(OFFSET('Hygiene Data'!$F$9,0,10*ROW('Hygiene Data'!F140))),'Data Summary'!DW146="Yes"),OFFSET('Hygiene Data'!$F$9,0,10*ROW('Hygiene Data'!F140)),NA())</f>
        <v>#N/A</v>
      </c>
      <c r="BI146" s="98" t="e">
        <f ca="true">+IF(AND(ISNUMBER(OFFSET('Hygiene Data'!$G$5,0,10*ROW('Hygiene Data'!G140))),'Data Summary'!DX146="Yes"),OFFSET('Hygiene Data'!$G$5,0,10*ROW('Hygiene Data'!G140)),NA())</f>
        <v>#N/A</v>
      </c>
      <c r="BJ146" s="98" t="e">
        <f ca="true">+IF(AND(ISNUMBER(OFFSET('Hygiene Data'!$G$7,0,10*ROW('Hygiene Data'!G140))),'Data Summary'!DY146="Yes"),OFFSET('Hygiene Data'!$G$7,0,10*ROW('Hygiene Data'!G140)),NA())</f>
        <v>#N/A</v>
      </c>
      <c r="BK146" s="98" t="e">
        <f ca="true">+IF(AND(ISNUMBER(OFFSET('Hygiene Data'!$G$9,0,10*ROW('Hygiene Data'!G140))),'Data Summary'!DZ146="Yes"),OFFSET('Hygiene Data'!$G$9,0,10*ROW('Hygiene Data'!G140)),NA())</f>
        <v>#N/A</v>
      </c>
      <c r="BL146" s="98" t="e">
        <f ca="true">+IF(AND(ISNUMBER(OFFSET('Hygiene Data'!$H$5,0,10*ROW('Hygiene Data'!H140))),'Data Summary'!EA146="Yes"),OFFSET('Hygiene Data'!$H$5,0,10*ROW('Hygiene Data'!H140)),NA())</f>
        <v>#N/A</v>
      </c>
      <c r="BM146" s="98" t="e">
        <f ca="true">+IF(AND(ISNUMBER(OFFSET('Hygiene Data'!$H$7,0,10*ROW('Hygiene Data'!H140))),'Data Summary'!EB146="Yes"),OFFSET('Hygiene Data'!$H$7,0,10*ROW('Hygiene Data'!H140)),NA())</f>
        <v>#N/A</v>
      </c>
      <c r="BN146" s="98" t="e">
        <f ca="true">+IF(AND(ISNUMBER(OFFSET('Hygiene Data'!$H$9,0,10*ROW('Hygiene Data'!H140))),'Data Summary'!EC146="Yes"),OFFSET('Hygiene Data'!$H$9,0,10*ROW('Hygiene Data'!H140)),NA())</f>
        <v>#N/A</v>
      </c>
      <c r="BO146" s="98" t="e">
        <f ca="true">+IF(AND(ISNUMBER(OFFSET('Hygiene Data'!$I$5,0,10*ROW('Hygiene Data'!I140))),'Data Summary'!ED146="Yes"),OFFSET('Hygiene Data'!$I$5,0,10*ROW('Hygiene Data'!I140)),NA())</f>
        <v>#N/A</v>
      </c>
      <c r="BP146" s="98" t="e">
        <f ca="true">+IF(AND(ISNUMBER(OFFSET('Hygiene Data'!$I$7,0,10*ROW('Hygiene Data'!I140))),'Data Summary'!EE146="Yes"),OFFSET('Hygiene Data'!$I$7,0,10*ROW('Hygiene Data'!I140)),NA())</f>
        <v>#N/A</v>
      </c>
      <c r="BQ146" s="98" t="e">
        <f ca="true">+IF(AND(ISNUMBER(OFFSET('Hygiene Data'!$I$9,0,10*ROW('Hygiene Data'!I140))),'Data Summary'!EF146="Yes"),OFFSET('Hygiene Data'!$I$9,0,10*ROW('Hygiene Data'!I140)),NA())</f>
        <v>#N/A</v>
      </c>
    </row>
    <row xmlns:x14ac="http://schemas.microsoft.com/office/spreadsheetml/2009/9/ac" r="147" x14ac:dyDescent="0.2">
      <c r="A147" s="339" t="e">
        <f ca="true">+RIGHT('Data Summary'!A147,LEN('Data Summary'!A147)-9)</f>
        <v>#VALUE!</v>
      </c>
      <c r="B147" s="36" t="str">
        <f ca="true">+IF(ISTEXT('Data Summary'!B147),'Data Summary'!B147,"")</f>
        <v/>
      </c>
      <c r="C147" s="338" t="e">
        <f ca="true">+VALUE('Data Summary'!C147)</f>
        <v>#VALUE!</v>
      </c>
      <c r="D147" s="96" t="e">
        <f ca="true">+IF(AND(ISNUMBER(OFFSET('Water Data'!$D$4,0,10*ROW('Water Data'!D141))),'Data Summary'!BS147="Yes"),100-OFFSET('Water Data'!$D$4,0,10*ROW('Water Data'!D141)),NA())</f>
        <v>#N/A</v>
      </c>
      <c r="E147" s="96" t="e">
        <f ca="true">+IF(AND(ISNUMBER(OFFSET('Water Data'!$D$6,0,10*ROW('Water Data'!D141))),'Data Summary'!BT147="Yes"),OFFSET('Water Data'!$D$6,0,10*ROW('Water Data'!D141)),NA())</f>
        <v>#N/A</v>
      </c>
      <c r="F147" s="96" t="e">
        <f ca="true">+IF(AND(ISNUMBER(OFFSET('Water Data'!$D$9,0,10*ROW('Water Data'!D141))),'Data Summary'!BU147="Yes"),OFFSET('Water Data'!$D$9,0,10*ROW('Water Data'!D141)),NA())</f>
        <v>#N/A</v>
      </c>
      <c r="G147" s="96" t="e">
        <f ca="true">+IF(AND(ISNUMBER(OFFSET('Water Data'!$E$4,0,10*ROW('Water Data'!E141))),'Data Summary'!BV147="Yes"),100-OFFSET('Water Data'!$E$4,0,10*ROW('Water Data'!E141)),NA())</f>
        <v>#N/A</v>
      </c>
      <c r="H147" s="96" t="e">
        <f ca="true">+IF(AND(ISNUMBER(OFFSET('Water Data'!$E$6,0,10*ROW('Water Data'!E141))),'Data Summary'!BW147="Yes"),OFFSET('Water Data'!$E$6,0,10*ROW('Water Data'!E141)),NA())</f>
        <v>#N/A</v>
      </c>
      <c r="I147" s="96" t="e">
        <f ca="true">+IF(AND(ISNUMBER(OFFSET('Water Data'!$E$9,0,10*ROW('Water Data'!E141))),'Data Summary'!BX147="Yes"),OFFSET('Water Data'!$E$9,0,10*ROW('Water Data'!E141)),NA())</f>
        <v>#N/A</v>
      </c>
      <c r="J147" s="96" t="e">
        <f ca="true">+IF(AND(ISNUMBER(OFFSET('Water Data'!$F$4,0,10*ROW('Water Data'!F141))),'Data Summary'!BY147="Yes"),100-OFFSET('Water Data'!$F$4,0,10*ROW('Water Data'!F141)),NA())</f>
        <v>#N/A</v>
      </c>
      <c r="K147" s="96" t="e">
        <f ca="true">+IF(AND(ISNUMBER(OFFSET('Water Data'!$F$6,0,10*ROW('Water Data'!F141))),'Data Summary'!BZ147="Yes"),OFFSET('Water Data'!$F$6,0,10*ROW('Water Data'!F141)),NA())</f>
        <v>#N/A</v>
      </c>
      <c r="L147" s="96" t="e">
        <f ca="true">+IF(AND(ISNUMBER(OFFSET('Water Data'!$F$9,0,10*ROW('Water Data'!F141))),'Data Summary'!CA147="Yes"),OFFSET('Water Data'!$F$9,0,10*ROW('Water Data'!F141)),NA())</f>
        <v>#N/A</v>
      </c>
      <c r="M147" s="96" t="e">
        <f ca="true">+IF(AND(ISNUMBER(OFFSET('Water Data'!$G$4,0,10*ROW('Water Data'!G141))),'Data Summary'!CB147="Yes"),100-OFFSET('Water Data'!$G$4,0,10*ROW('Water Data'!G141)),NA())</f>
        <v>#N/A</v>
      </c>
      <c r="N147" s="96" t="e">
        <f ca="true">+IF(AND(ISNUMBER(OFFSET('Water Data'!$G$6,0,10*ROW('Water Data'!G141))),'Data Summary'!CC147="Yes"),OFFSET('Water Data'!$G$6,0,10*ROW('Water Data'!G141)),NA())</f>
        <v>#N/A</v>
      </c>
      <c r="O147" s="96" t="e">
        <f ca="true">+IF(AND(ISNUMBER(OFFSET('Water Data'!$G$9,0,10*ROW('Water Data'!G141))),'Data Summary'!CD147="Yes"),OFFSET('Water Data'!$G$9,0,10*ROW('Water Data'!G141)),NA())</f>
        <v>#N/A</v>
      </c>
      <c r="P147" s="96" t="e">
        <f ca="true">+IF(AND(ISNUMBER(OFFSET('Water Data'!$H$4,0,10*ROW('Water Data'!H141))),'Data Summary'!CE147="Yes"),100-OFFSET('Water Data'!$H$4,0,10*ROW('Water Data'!H141)),NA())</f>
        <v>#N/A</v>
      </c>
      <c r="Q147" s="96" t="e">
        <f ca="true">+IF(AND(ISNUMBER(OFFSET('Water Data'!$H$6,0,10*ROW('Water Data'!H141))),'Data Summary'!CF147="Yes"),OFFSET('Water Data'!$H$6,0,10*ROW('Water Data'!H141)),NA())</f>
        <v>#N/A</v>
      </c>
      <c r="R147" s="96" t="e">
        <f ca="true">+IF(AND(ISNUMBER(OFFSET('Water Data'!$H$9,0,10*ROW('Water Data'!H141))),'Data Summary'!CG147="Yes"),OFFSET('Water Data'!$H$9,0,10*ROW('Water Data'!H141)),NA())</f>
        <v>#N/A</v>
      </c>
      <c r="S147" s="96" t="e">
        <f ca="true">+IF(AND(ISNUMBER(OFFSET('Water Data'!$I$4,0,10*ROW('Water Data'!I141))),'Data Summary'!CH147="Yes"),100-OFFSET('Water Data'!$I$4,0,10*ROW('Water Data'!I141)),NA())</f>
        <v>#N/A</v>
      </c>
      <c r="T147" s="96" t="e">
        <f ca="true">+IF(AND(ISNUMBER(OFFSET('Water Data'!$I$6,0,10*ROW('Water Data'!I141))),'Data Summary'!CI147="Yes"),OFFSET('Water Data'!$I$6,0,10*ROW('Water Data'!I141)),NA())</f>
        <v>#N/A</v>
      </c>
      <c r="U147" s="96" t="e">
        <f ca="true">+IF(AND(ISNUMBER(OFFSET('Water Data'!$I$9,0,10*ROW('Water Data'!I141))),'Data Summary'!CJ147="Yes"),OFFSET('Water Data'!$I$9,0,10*ROW('Water Data'!I141)),NA())</f>
        <v>#N/A</v>
      </c>
      <c r="V147" s="97" t="e">
        <f ca="true">+IF(AND(ISNUMBER(OFFSET('Sanitation Data'!$D$4,0,10*ROW('Sanitation Data'!D141))),'Data Summary'!CK147="Yes"),100-OFFSET('Sanitation Data'!$D$4,0,10*ROW('Sanitation Data'!D141)),NA())</f>
        <v>#N/A</v>
      </c>
      <c r="W147" s="97" t="e">
        <f ca="true">+IF(AND(ISNUMBER(OFFSET('Sanitation Data'!$D$6,0,10*ROW('Sanitation Data'!D141))),'Data Summary'!CL147="Yes"),OFFSET('Sanitation Data'!$D$6,0,10*ROW('Sanitation Data'!D141)),NA())</f>
        <v>#N/A</v>
      </c>
      <c r="X147" s="97" t="e">
        <f ca="true">+IF(AND(ISNUMBER(OFFSET('Sanitation Data'!$D$10,0,10*ROW('Sanitation Data'!D141))),'Data Summary'!CM147="Yes"),OFFSET('Sanitation Data'!$D$10,0,10*ROW('Sanitation Data'!D141)),NA())</f>
        <v>#N/A</v>
      </c>
      <c r="Y147" s="97" t="e">
        <f ca="true">+IF(AND(ISNUMBER(OFFSET('Sanitation Data'!$D$11,0,10*ROW('Sanitation Data'!D141))),'Data Summary'!CN147="Yes"),OFFSET('Sanitation Data'!$D$11,0,10*ROW('Sanitation Data'!D141)),NA())</f>
        <v>#N/A</v>
      </c>
      <c r="Z147" s="97" t="e">
        <f ca="true">+IF(AND(ISNUMBER(OFFSET('Sanitation Data'!$D$12,0,10*ROW('Sanitation Data'!D141))),'Data Summary'!CO147="Yes"),OFFSET('Sanitation Data'!$D$12,0,10*ROW('Sanitation Data'!D141)),NA())</f>
        <v>#N/A</v>
      </c>
      <c r="AA147" s="97" t="e">
        <f ca="true">+IF(AND(ISNUMBER(OFFSET('Sanitation Data'!$E$4,0,10*ROW('Sanitation Data'!E141))),'Data Summary'!CP147="Yes"),100-OFFSET('Sanitation Data'!$E$4,0,10*ROW('Sanitation Data'!E141)),NA())</f>
        <v>#N/A</v>
      </c>
      <c r="AB147" s="97" t="e">
        <f ca="true">+IF(AND(ISNUMBER(OFFSET('Sanitation Data'!$E$6,0,10*ROW('Sanitation Data'!E141))),'Data Summary'!CQ147="Yes"),OFFSET('Sanitation Data'!$E$6,0,10*ROW('Sanitation Data'!E141)),NA())</f>
        <v>#N/A</v>
      </c>
      <c r="AC147" s="97" t="e">
        <f ca="true">+IF(AND(ISNUMBER(OFFSET('Sanitation Data'!$E$10,0,10*ROW('Sanitation Data'!E141))),'Data Summary'!CR147="Yes"),OFFSET('Sanitation Data'!$E$10,0,10*ROW('Sanitation Data'!E141)),NA())</f>
        <v>#N/A</v>
      </c>
      <c r="AD147" s="97" t="e">
        <f ca="true">+IF(AND(ISNUMBER(OFFSET('Sanitation Data'!$E$11,0,10*ROW('Sanitation Data'!E141))),'Data Summary'!CS147="Yes"),OFFSET('Sanitation Data'!$E$11,0,10*ROW('Sanitation Data'!E141)),NA())</f>
        <v>#N/A</v>
      </c>
      <c r="AE147" s="97" t="e">
        <f ca="true">+IF(AND(ISNUMBER(OFFSET('Sanitation Data'!$E$12,0,10*ROW('Sanitation Data'!E141))),'Data Summary'!CT147="Yes"),OFFSET('Sanitation Data'!$E$12,0,10*ROW('Sanitation Data'!E141)),NA())</f>
        <v>#N/A</v>
      </c>
      <c r="AF147" s="97" t="e">
        <f ca="true">+IF(AND(ISNUMBER(OFFSET('Sanitation Data'!$F$4,0,10*ROW('Sanitation Data'!F141))),'Data Summary'!CU147="Yes"),100-OFFSET('Sanitation Data'!$F$4,0,10*ROW('Sanitation Data'!F141)),NA())</f>
        <v>#N/A</v>
      </c>
      <c r="AG147" s="97" t="e">
        <f ca="true">+IF(AND(ISNUMBER(OFFSET('Sanitation Data'!$F$6,0,10*ROW('Sanitation Data'!F141))),'Data Summary'!CV147="Yes"),OFFSET('Sanitation Data'!$F$6,0,10*ROW('Sanitation Data'!F141)),NA())</f>
        <v>#N/A</v>
      </c>
      <c r="AH147" s="97" t="e">
        <f ca="true">+IF(AND(ISNUMBER(OFFSET('Sanitation Data'!$F$10,0,10*ROW('Sanitation Data'!F141))),'Data Summary'!CW147="Yes"),OFFSET('Sanitation Data'!$F$10,0,10*ROW('Sanitation Data'!F141)),NA())</f>
        <v>#N/A</v>
      </c>
      <c r="AI147" s="97" t="e">
        <f ca="true">+IF(AND(ISNUMBER(OFFSET('Sanitation Data'!$F$11,0,10*ROW('Sanitation Data'!F141))),'Data Summary'!CX147="Yes"),OFFSET('Sanitation Data'!$F$11,0,10*ROW('Sanitation Data'!F141)),NA())</f>
        <v>#N/A</v>
      </c>
      <c r="AJ147" s="97" t="e">
        <f ca="true">+IF(AND(ISNUMBER(OFFSET('Sanitation Data'!$F$12,0,10*ROW('Sanitation Data'!F141))),'Data Summary'!CY147="Yes"),OFFSET('Sanitation Data'!$F$12,0,10*ROW('Sanitation Data'!F141)),NA())</f>
        <v>#N/A</v>
      </c>
      <c r="AK147" s="97" t="e">
        <f ca="true">+IF(AND(ISNUMBER(OFFSET('Sanitation Data'!$G$4,0,10*ROW('Sanitation Data'!G141))),'Data Summary'!CZ147="Yes"),100-OFFSET('Sanitation Data'!$G$4,0,10*ROW('Sanitation Data'!G141)),NA())</f>
        <v>#N/A</v>
      </c>
      <c r="AL147" s="97" t="e">
        <f ca="true">+IF(AND(ISNUMBER(OFFSET('Sanitation Data'!$G$6,0,10*ROW('Sanitation Data'!G141))),'Data Summary'!DA147="Yes"),OFFSET('Sanitation Data'!$G$6,0,10*ROW('Sanitation Data'!G141)),NA())</f>
        <v>#N/A</v>
      </c>
      <c r="AM147" s="97" t="e">
        <f ca="true">+IF(AND(ISNUMBER(OFFSET('Sanitation Data'!$G$10,0,10*ROW('Sanitation Data'!G141))),'Data Summary'!DB147="Yes"),OFFSET('Sanitation Data'!$G$10,0,10*ROW('Sanitation Data'!G141)),NA())</f>
        <v>#N/A</v>
      </c>
      <c r="AN147" s="97" t="e">
        <f ca="true">+IF(AND(ISNUMBER(OFFSET('Sanitation Data'!$G$11,0,10*ROW('Sanitation Data'!G141))),'Data Summary'!DC147="Yes"),OFFSET('Sanitation Data'!$G$11,0,10*ROW('Sanitation Data'!G141)),NA())</f>
        <v>#N/A</v>
      </c>
      <c r="AO147" s="97" t="e">
        <f ca="true">+IF(AND(ISNUMBER(OFFSET('Sanitation Data'!$G$12,0,10*ROW('Sanitation Data'!G141))),'Data Summary'!DD147="Yes"),OFFSET('Sanitation Data'!$G$12,0,10*ROW('Sanitation Data'!G141)),NA())</f>
        <v>#N/A</v>
      </c>
      <c r="AP147" s="97" t="e">
        <f ca="true">+IF(AND(ISNUMBER(OFFSET('Sanitation Data'!$H$4,0,10*ROW('Sanitation Data'!H141))),'Data Summary'!DE147="Yes"),100-OFFSET('Sanitation Data'!$H$4,0,10*ROW('Sanitation Data'!H141)),NA())</f>
        <v>#N/A</v>
      </c>
      <c r="AQ147" s="97" t="e">
        <f ca="true">+IF(AND(ISNUMBER(OFFSET('Sanitation Data'!$H$6,0,10*ROW('Sanitation Data'!H141))),'Data Summary'!DF147="Yes"),OFFSET('Sanitation Data'!$H$6,0,10*ROW('Sanitation Data'!H141)),NA())</f>
        <v>#N/A</v>
      </c>
      <c r="AR147" s="97" t="e">
        <f ca="true">+IF(AND(ISNUMBER(OFFSET('Sanitation Data'!$H$10,0,10*ROW('Sanitation Data'!H141))),'Data Summary'!DG147="Yes"),OFFSET('Sanitation Data'!$H$10,0,10*ROW('Sanitation Data'!H141)),NA())</f>
        <v>#N/A</v>
      </c>
      <c r="AS147" s="97" t="e">
        <f ca="true">+IF(AND(ISNUMBER(OFFSET('Sanitation Data'!$H$11,0,10*ROW('Sanitation Data'!H141))),'Data Summary'!DH147="Yes"),OFFSET('Sanitation Data'!$H$11,0,10*ROW('Sanitation Data'!H141)),NA())</f>
        <v>#N/A</v>
      </c>
      <c r="AT147" s="97" t="e">
        <f ca="true">+IF(AND(ISNUMBER(OFFSET('Sanitation Data'!$H$12,0,10*ROW('Sanitation Data'!H141))),'Data Summary'!DI147="Yes"),OFFSET('Sanitation Data'!$H$12,0,10*ROW('Sanitation Data'!H141)),NA())</f>
        <v>#N/A</v>
      </c>
      <c r="AU147" s="97" t="e">
        <f ca="true">+IF(AND(ISNUMBER(OFFSET('Sanitation Data'!$I$4,0,10*ROW('Sanitation Data'!I141))),'Data Summary'!DJ147="Yes"),100-OFFSET('Sanitation Data'!$I$4,0,10*ROW('Sanitation Data'!I141)),NA())</f>
        <v>#N/A</v>
      </c>
      <c r="AV147" s="97" t="e">
        <f ca="true">+IF(AND(ISNUMBER(OFFSET('Sanitation Data'!$I$6,0,10*ROW('Sanitation Data'!I141))),'Data Summary'!DK147="Yes"),OFFSET('Sanitation Data'!$I$6,0,10*ROW('Sanitation Data'!I141)),NA())</f>
        <v>#N/A</v>
      </c>
      <c r="AW147" s="97" t="e">
        <f ca="true">+IF(AND(ISNUMBER(OFFSET('Sanitation Data'!$I$10,0,10*ROW('Sanitation Data'!I141))),'Data Summary'!DL147="Yes"),OFFSET('Sanitation Data'!$I$10,0,10*ROW('Sanitation Data'!I141)),NA())</f>
        <v>#N/A</v>
      </c>
      <c r="AX147" s="97" t="e">
        <f ca="true">+IF(AND(ISNUMBER(OFFSET('Sanitation Data'!$I$11,0,10*ROW('Sanitation Data'!I141))),'Data Summary'!DM147="Yes"),OFFSET('Sanitation Data'!$I$11,0,10*ROW('Sanitation Data'!I141)),NA())</f>
        <v>#N/A</v>
      </c>
      <c r="AY147" s="97" t="e">
        <f ca="true">+IF(AND(ISNUMBER(OFFSET('Sanitation Data'!$I$12,0,10*ROW('Sanitation Data'!I141))),'Data Summary'!DN147="Yes"),OFFSET('Sanitation Data'!$I$12,0,10*ROW('Sanitation Data'!I141)),NA())</f>
        <v>#N/A</v>
      </c>
      <c r="AZ147" s="98" t="e">
        <f ca="true">+IF(AND(ISNUMBER(OFFSET('Hygiene Data'!$D$5,0,10*ROW('Hygiene Data'!D141))),'Data Summary'!DO147="Yes"),OFFSET('Hygiene Data'!$D$5,0,10*ROW('Hygiene Data'!D141)),NA())</f>
        <v>#N/A</v>
      </c>
      <c r="BA147" s="98" t="e">
        <f ca="true">+IF(AND(ISNUMBER(OFFSET('Hygiene Data'!$D$7,0,10*ROW('Hygiene Data'!D141))),'Data Summary'!DP147="Yes"),OFFSET('Hygiene Data'!$D$7,0,10*ROW('Hygiene Data'!D141)),NA())</f>
        <v>#N/A</v>
      </c>
      <c r="BB147" s="98" t="e">
        <f ca="true">+IF(AND(ISNUMBER(OFFSET('Hygiene Data'!$D$9,0,10*ROW('Hygiene Data'!D141))),'Data Summary'!DQ147="Yes"),OFFSET('Hygiene Data'!$D$9,0,10*ROW('Hygiene Data'!D141)),NA())</f>
        <v>#N/A</v>
      </c>
      <c r="BC147" s="98" t="e">
        <f ca="true">+IF(AND(ISNUMBER(OFFSET('Hygiene Data'!$E$5,0,10*ROW('Hygiene Data'!E141))),'Data Summary'!DR147="Yes"),OFFSET('Hygiene Data'!$E$5,0,10*ROW('Hygiene Data'!E141)),NA())</f>
        <v>#N/A</v>
      </c>
      <c r="BD147" s="98" t="e">
        <f ca="true">+IF(AND(ISNUMBER(OFFSET('Hygiene Data'!$E$7,0,10*ROW('Hygiene Data'!E141))),'Data Summary'!DS147="Yes"),OFFSET('Hygiene Data'!$E$7,0,10*ROW('Hygiene Data'!E141)),NA())</f>
        <v>#N/A</v>
      </c>
      <c r="BE147" s="98" t="e">
        <f ca="true">+IF(AND(ISNUMBER(OFFSET('Hygiene Data'!$E$9,0,10*ROW('Hygiene Data'!E141))),'Data Summary'!DT147="Yes"),OFFSET('Hygiene Data'!$E$9,0,10*ROW('Hygiene Data'!E141)),NA())</f>
        <v>#N/A</v>
      </c>
      <c r="BF147" s="98" t="e">
        <f ca="true">+IF(AND(ISNUMBER(OFFSET('Hygiene Data'!$F$5,0,10*ROW('Hygiene Data'!F141))),'Data Summary'!DU147="Yes"),OFFSET('Hygiene Data'!$F$5,0,10*ROW('Hygiene Data'!F141)),NA())</f>
        <v>#N/A</v>
      </c>
      <c r="BG147" s="98" t="e">
        <f ca="true">+IF(AND(ISNUMBER(OFFSET('Hygiene Data'!$F$7,0,10*ROW('Hygiene Data'!F141))),'Data Summary'!DV147="Yes"),OFFSET('Hygiene Data'!$F$7,0,10*ROW('Hygiene Data'!F141)),NA())</f>
        <v>#N/A</v>
      </c>
      <c r="BH147" s="98" t="e">
        <f ca="true">+IF(AND(ISNUMBER(OFFSET('Hygiene Data'!$F$9,0,10*ROW('Hygiene Data'!F141))),'Data Summary'!DW147="Yes"),OFFSET('Hygiene Data'!$F$9,0,10*ROW('Hygiene Data'!F141)),NA())</f>
        <v>#N/A</v>
      </c>
      <c r="BI147" s="98" t="e">
        <f ca="true">+IF(AND(ISNUMBER(OFFSET('Hygiene Data'!$G$5,0,10*ROW('Hygiene Data'!G141))),'Data Summary'!DX147="Yes"),OFFSET('Hygiene Data'!$G$5,0,10*ROW('Hygiene Data'!G141)),NA())</f>
        <v>#N/A</v>
      </c>
      <c r="BJ147" s="98" t="e">
        <f ca="true">+IF(AND(ISNUMBER(OFFSET('Hygiene Data'!$G$7,0,10*ROW('Hygiene Data'!G141))),'Data Summary'!DY147="Yes"),OFFSET('Hygiene Data'!$G$7,0,10*ROW('Hygiene Data'!G141)),NA())</f>
        <v>#N/A</v>
      </c>
      <c r="BK147" s="98" t="e">
        <f ca="true">+IF(AND(ISNUMBER(OFFSET('Hygiene Data'!$G$9,0,10*ROW('Hygiene Data'!G141))),'Data Summary'!DZ147="Yes"),OFFSET('Hygiene Data'!$G$9,0,10*ROW('Hygiene Data'!G141)),NA())</f>
        <v>#N/A</v>
      </c>
      <c r="BL147" s="98" t="e">
        <f ca="true">+IF(AND(ISNUMBER(OFFSET('Hygiene Data'!$H$5,0,10*ROW('Hygiene Data'!H141))),'Data Summary'!EA147="Yes"),OFFSET('Hygiene Data'!$H$5,0,10*ROW('Hygiene Data'!H141)),NA())</f>
        <v>#N/A</v>
      </c>
      <c r="BM147" s="98" t="e">
        <f ca="true">+IF(AND(ISNUMBER(OFFSET('Hygiene Data'!$H$7,0,10*ROW('Hygiene Data'!H141))),'Data Summary'!EB147="Yes"),OFFSET('Hygiene Data'!$H$7,0,10*ROW('Hygiene Data'!H141)),NA())</f>
        <v>#N/A</v>
      </c>
      <c r="BN147" s="98" t="e">
        <f ca="true">+IF(AND(ISNUMBER(OFFSET('Hygiene Data'!$H$9,0,10*ROW('Hygiene Data'!H141))),'Data Summary'!EC147="Yes"),OFFSET('Hygiene Data'!$H$9,0,10*ROW('Hygiene Data'!H141)),NA())</f>
        <v>#N/A</v>
      </c>
      <c r="BO147" s="98" t="e">
        <f ca="true">+IF(AND(ISNUMBER(OFFSET('Hygiene Data'!$I$5,0,10*ROW('Hygiene Data'!I141))),'Data Summary'!ED147="Yes"),OFFSET('Hygiene Data'!$I$5,0,10*ROW('Hygiene Data'!I141)),NA())</f>
        <v>#N/A</v>
      </c>
      <c r="BP147" s="98" t="e">
        <f ca="true">+IF(AND(ISNUMBER(OFFSET('Hygiene Data'!$I$7,0,10*ROW('Hygiene Data'!I141))),'Data Summary'!EE147="Yes"),OFFSET('Hygiene Data'!$I$7,0,10*ROW('Hygiene Data'!I141)),NA())</f>
        <v>#N/A</v>
      </c>
      <c r="BQ147" s="98" t="e">
        <f ca="true">+IF(AND(ISNUMBER(OFFSET('Hygiene Data'!$I$9,0,10*ROW('Hygiene Data'!I141))),'Data Summary'!EF147="Yes"),OFFSET('Hygiene Data'!$I$9,0,10*ROW('Hygiene Data'!I141)),NA())</f>
        <v>#N/A</v>
      </c>
    </row>
    <row xmlns:x14ac="http://schemas.microsoft.com/office/spreadsheetml/2009/9/ac" r="148" x14ac:dyDescent="0.2">
      <c r="A148" s="339" t="e">
        <f ca="true">+RIGHT('Data Summary'!A148,LEN('Data Summary'!A148)-9)</f>
        <v>#VALUE!</v>
      </c>
      <c r="B148" s="36" t="str">
        <f ca="true">+IF(ISTEXT('Data Summary'!B148),'Data Summary'!B148,"")</f>
        <v/>
      </c>
      <c r="C148" s="338" t="e">
        <f ca="true">+VALUE('Data Summary'!C148)</f>
        <v>#VALUE!</v>
      </c>
      <c r="D148" s="96" t="e">
        <f ca="true">+IF(AND(ISNUMBER(OFFSET('Water Data'!$D$4,0,10*ROW('Water Data'!D142))),'Data Summary'!BS148="Yes"),100-OFFSET('Water Data'!$D$4,0,10*ROW('Water Data'!D142)),NA())</f>
        <v>#N/A</v>
      </c>
      <c r="E148" s="96" t="e">
        <f ca="true">+IF(AND(ISNUMBER(OFFSET('Water Data'!$D$6,0,10*ROW('Water Data'!D142))),'Data Summary'!BT148="Yes"),OFFSET('Water Data'!$D$6,0,10*ROW('Water Data'!D142)),NA())</f>
        <v>#N/A</v>
      </c>
      <c r="F148" s="96" t="e">
        <f ca="true">+IF(AND(ISNUMBER(OFFSET('Water Data'!$D$9,0,10*ROW('Water Data'!D142))),'Data Summary'!BU148="Yes"),OFFSET('Water Data'!$D$9,0,10*ROW('Water Data'!D142)),NA())</f>
        <v>#N/A</v>
      </c>
      <c r="G148" s="96" t="e">
        <f ca="true">+IF(AND(ISNUMBER(OFFSET('Water Data'!$E$4,0,10*ROW('Water Data'!E142))),'Data Summary'!BV148="Yes"),100-OFFSET('Water Data'!$E$4,0,10*ROW('Water Data'!E142)),NA())</f>
        <v>#N/A</v>
      </c>
      <c r="H148" s="96" t="e">
        <f ca="true">+IF(AND(ISNUMBER(OFFSET('Water Data'!$E$6,0,10*ROW('Water Data'!E142))),'Data Summary'!BW148="Yes"),OFFSET('Water Data'!$E$6,0,10*ROW('Water Data'!E142)),NA())</f>
        <v>#N/A</v>
      </c>
      <c r="I148" s="96" t="e">
        <f ca="true">+IF(AND(ISNUMBER(OFFSET('Water Data'!$E$9,0,10*ROW('Water Data'!E142))),'Data Summary'!BX148="Yes"),OFFSET('Water Data'!$E$9,0,10*ROW('Water Data'!E142)),NA())</f>
        <v>#N/A</v>
      </c>
      <c r="J148" s="96" t="e">
        <f ca="true">+IF(AND(ISNUMBER(OFFSET('Water Data'!$F$4,0,10*ROW('Water Data'!F142))),'Data Summary'!BY148="Yes"),100-OFFSET('Water Data'!$F$4,0,10*ROW('Water Data'!F142)),NA())</f>
        <v>#N/A</v>
      </c>
      <c r="K148" s="96" t="e">
        <f ca="true">+IF(AND(ISNUMBER(OFFSET('Water Data'!$F$6,0,10*ROW('Water Data'!F142))),'Data Summary'!BZ148="Yes"),OFFSET('Water Data'!$F$6,0,10*ROW('Water Data'!F142)),NA())</f>
        <v>#N/A</v>
      </c>
      <c r="L148" s="96" t="e">
        <f ca="true">+IF(AND(ISNUMBER(OFFSET('Water Data'!$F$9,0,10*ROW('Water Data'!F142))),'Data Summary'!CA148="Yes"),OFFSET('Water Data'!$F$9,0,10*ROW('Water Data'!F142)),NA())</f>
        <v>#N/A</v>
      </c>
      <c r="M148" s="96" t="e">
        <f ca="true">+IF(AND(ISNUMBER(OFFSET('Water Data'!$G$4,0,10*ROW('Water Data'!G142))),'Data Summary'!CB148="Yes"),100-OFFSET('Water Data'!$G$4,0,10*ROW('Water Data'!G142)),NA())</f>
        <v>#N/A</v>
      </c>
      <c r="N148" s="96" t="e">
        <f ca="true">+IF(AND(ISNUMBER(OFFSET('Water Data'!$G$6,0,10*ROW('Water Data'!G142))),'Data Summary'!CC148="Yes"),OFFSET('Water Data'!$G$6,0,10*ROW('Water Data'!G142)),NA())</f>
        <v>#N/A</v>
      </c>
      <c r="O148" s="96" t="e">
        <f ca="true">+IF(AND(ISNUMBER(OFFSET('Water Data'!$G$9,0,10*ROW('Water Data'!G142))),'Data Summary'!CD148="Yes"),OFFSET('Water Data'!$G$9,0,10*ROW('Water Data'!G142)),NA())</f>
        <v>#N/A</v>
      </c>
      <c r="P148" s="96" t="e">
        <f ca="true">+IF(AND(ISNUMBER(OFFSET('Water Data'!$H$4,0,10*ROW('Water Data'!H142))),'Data Summary'!CE148="Yes"),100-OFFSET('Water Data'!$H$4,0,10*ROW('Water Data'!H142)),NA())</f>
        <v>#N/A</v>
      </c>
      <c r="Q148" s="96" t="e">
        <f ca="true">+IF(AND(ISNUMBER(OFFSET('Water Data'!$H$6,0,10*ROW('Water Data'!H142))),'Data Summary'!CF148="Yes"),OFFSET('Water Data'!$H$6,0,10*ROW('Water Data'!H142)),NA())</f>
        <v>#N/A</v>
      </c>
      <c r="R148" s="96" t="e">
        <f ca="true">+IF(AND(ISNUMBER(OFFSET('Water Data'!$H$9,0,10*ROW('Water Data'!H142))),'Data Summary'!CG148="Yes"),OFFSET('Water Data'!$H$9,0,10*ROW('Water Data'!H142)),NA())</f>
        <v>#N/A</v>
      </c>
      <c r="S148" s="96" t="e">
        <f ca="true">+IF(AND(ISNUMBER(OFFSET('Water Data'!$I$4,0,10*ROW('Water Data'!I142))),'Data Summary'!CH148="Yes"),100-OFFSET('Water Data'!$I$4,0,10*ROW('Water Data'!I142)),NA())</f>
        <v>#N/A</v>
      </c>
      <c r="T148" s="96" t="e">
        <f ca="true">+IF(AND(ISNUMBER(OFFSET('Water Data'!$I$6,0,10*ROW('Water Data'!I142))),'Data Summary'!CI148="Yes"),OFFSET('Water Data'!$I$6,0,10*ROW('Water Data'!I142)),NA())</f>
        <v>#N/A</v>
      </c>
      <c r="U148" s="96" t="e">
        <f ca="true">+IF(AND(ISNUMBER(OFFSET('Water Data'!$I$9,0,10*ROW('Water Data'!I142))),'Data Summary'!CJ148="Yes"),OFFSET('Water Data'!$I$9,0,10*ROW('Water Data'!I142)),NA())</f>
        <v>#N/A</v>
      </c>
      <c r="V148" s="97" t="e">
        <f ca="true">+IF(AND(ISNUMBER(OFFSET('Sanitation Data'!$D$4,0,10*ROW('Sanitation Data'!D142))),'Data Summary'!CK148="Yes"),100-OFFSET('Sanitation Data'!$D$4,0,10*ROW('Sanitation Data'!D142)),NA())</f>
        <v>#N/A</v>
      </c>
      <c r="W148" s="97" t="e">
        <f ca="true">+IF(AND(ISNUMBER(OFFSET('Sanitation Data'!$D$6,0,10*ROW('Sanitation Data'!D142))),'Data Summary'!CL148="Yes"),OFFSET('Sanitation Data'!$D$6,0,10*ROW('Sanitation Data'!D142)),NA())</f>
        <v>#N/A</v>
      </c>
      <c r="X148" s="97" t="e">
        <f ca="true">+IF(AND(ISNUMBER(OFFSET('Sanitation Data'!$D$10,0,10*ROW('Sanitation Data'!D142))),'Data Summary'!CM148="Yes"),OFFSET('Sanitation Data'!$D$10,0,10*ROW('Sanitation Data'!D142)),NA())</f>
        <v>#N/A</v>
      </c>
      <c r="Y148" s="97" t="e">
        <f ca="true">+IF(AND(ISNUMBER(OFFSET('Sanitation Data'!$D$11,0,10*ROW('Sanitation Data'!D142))),'Data Summary'!CN148="Yes"),OFFSET('Sanitation Data'!$D$11,0,10*ROW('Sanitation Data'!D142)),NA())</f>
        <v>#N/A</v>
      </c>
      <c r="Z148" s="97" t="e">
        <f ca="true">+IF(AND(ISNUMBER(OFFSET('Sanitation Data'!$D$12,0,10*ROW('Sanitation Data'!D142))),'Data Summary'!CO148="Yes"),OFFSET('Sanitation Data'!$D$12,0,10*ROW('Sanitation Data'!D142)),NA())</f>
        <v>#N/A</v>
      </c>
      <c r="AA148" s="97" t="e">
        <f ca="true">+IF(AND(ISNUMBER(OFFSET('Sanitation Data'!$E$4,0,10*ROW('Sanitation Data'!E142))),'Data Summary'!CP148="Yes"),100-OFFSET('Sanitation Data'!$E$4,0,10*ROW('Sanitation Data'!E142)),NA())</f>
        <v>#N/A</v>
      </c>
      <c r="AB148" s="97" t="e">
        <f ca="true">+IF(AND(ISNUMBER(OFFSET('Sanitation Data'!$E$6,0,10*ROW('Sanitation Data'!E142))),'Data Summary'!CQ148="Yes"),OFFSET('Sanitation Data'!$E$6,0,10*ROW('Sanitation Data'!E142)),NA())</f>
        <v>#N/A</v>
      </c>
      <c r="AC148" s="97" t="e">
        <f ca="true">+IF(AND(ISNUMBER(OFFSET('Sanitation Data'!$E$10,0,10*ROW('Sanitation Data'!E142))),'Data Summary'!CR148="Yes"),OFFSET('Sanitation Data'!$E$10,0,10*ROW('Sanitation Data'!E142)),NA())</f>
        <v>#N/A</v>
      </c>
      <c r="AD148" s="97" t="e">
        <f ca="true">+IF(AND(ISNUMBER(OFFSET('Sanitation Data'!$E$11,0,10*ROW('Sanitation Data'!E142))),'Data Summary'!CS148="Yes"),OFFSET('Sanitation Data'!$E$11,0,10*ROW('Sanitation Data'!E142)),NA())</f>
        <v>#N/A</v>
      </c>
      <c r="AE148" s="97" t="e">
        <f ca="true">+IF(AND(ISNUMBER(OFFSET('Sanitation Data'!$E$12,0,10*ROW('Sanitation Data'!E142))),'Data Summary'!CT148="Yes"),OFFSET('Sanitation Data'!$E$12,0,10*ROW('Sanitation Data'!E142)),NA())</f>
        <v>#N/A</v>
      </c>
      <c r="AF148" s="97" t="e">
        <f ca="true">+IF(AND(ISNUMBER(OFFSET('Sanitation Data'!$F$4,0,10*ROW('Sanitation Data'!F142))),'Data Summary'!CU148="Yes"),100-OFFSET('Sanitation Data'!$F$4,0,10*ROW('Sanitation Data'!F142)),NA())</f>
        <v>#N/A</v>
      </c>
      <c r="AG148" s="97" t="e">
        <f ca="true">+IF(AND(ISNUMBER(OFFSET('Sanitation Data'!$F$6,0,10*ROW('Sanitation Data'!F142))),'Data Summary'!CV148="Yes"),OFFSET('Sanitation Data'!$F$6,0,10*ROW('Sanitation Data'!F142)),NA())</f>
        <v>#N/A</v>
      </c>
      <c r="AH148" s="97" t="e">
        <f ca="true">+IF(AND(ISNUMBER(OFFSET('Sanitation Data'!$F$10,0,10*ROW('Sanitation Data'!F142))),'Data Summary'!CW148="Yes"),OFFSET('Sanitation Data'!$F$10,0,10*ROW('Sanitation Data'!F142)),NA())</f>
        <v>#N/A</v>
      </c>
      <c r="AI148" s="97" t="e">
        <f ca="true">+IF(AND(ISNUMBER(OFFSET('Sanitation Data'!$F$11,0,10*ROW('Sanitation Data'!F142))),'Data Summary'!CX148="Yes"),OFFSET('Sanitation Data'!$F$11,0,10*ROW('Sanitation Data'!F142)),NA())</f>
        <v>#N/A</v>
      </c>
      <c r="AJ148" s="97" t="e">
        <f ca="true">+IF(AND(ISNUMBER(OFFSET('Sanitation Data'!$F$12,0,10*ROW('Sanitation Data'!F142))),'Data Summary'!CY148="Yes"),OFFSET('Sanitation Data'!$F$12,0,10*ROW('Sanitation Data'!F142)),NA())</f>
        <v>#N/A</v>
      </c>
      <c r="AK148" s="97" t="e">
        <f ca="true">+IF(AND(ISNUMBER(OFFSET('Sanitation Data'!$G$4,0,10*ROW('Sanitation Data'!G142))),'Data Summary'!CZ148="Yes"),100-OFFSET('Sanitation Data'!$G$4,0,10*ROW('Sanitation Data'!G142)),NA())</f>
        <v>#N/A</v>
      </c>
      <c r="AL148" s="97" t="e">
        <f ca="true">+IF(AND(ISNUMBER(OFFSET('Sanitation Data'!$G$6,0,10*ROW('Sanitation Data'!G142))),'Data Summary'!DA148="Yes"),OFFSET('Sanitation Data'!$G$6,0,10*ROW('Sanitation Data'!G142)),NA())</f>
        <v>#N/A</v>
      </c>
      <c r="AM148" s="97" t="e">
        <f ca="true">+IF(AND(ISNUMBER(OFFSET('Sanitation Data'!$G$10,0,10*ROW('Sanitation Data'!G142))),'Data Summary'!DB148="Yes"),OFFSET('Sanitation Data'!$G$10,0,10*ROW('Sanitation Data'!G142)),NA())</f>
        <v>#N/A</v>
      </c>
      <c r="AN148" s="97" t="e">
        <f ca="true">+IF(AND(ISNUMBER(OFFSET('Sanitation Data'!$G$11,0,10*ROW('Sanitation Data'!G142))),'Data Summary'!DC148="Yes"),OFFSET('Sanitation Data'!$G$11,0,10*ROW('Sanitation Data'!G142)),NA())</f>
        <v>#N/A</v>
      </c>
      <c r="AO148" s="97" t="e">
        <f ca="true">+IF(AND(ISNUMBER(OFFSET('Sanitation Data'!$G$12,0,10*ROW('Sanitation Data'!G142))),'Data Summary'!DD148="Yes"),OFFSET('Sanitation Data'!$G$12,0,10*ROW('Sanitation Data'!G142)),NA())</f>
        <v>#N/A</v>
      </c>
      <c r="AP148" s="97" t="e">
        <f ca="true">+IF(AND(ISNUMBER(OFFSET('Sanitation Data'!$H$4,0,10*ROW('Sanitation Data'!H142))),'Data Summary'!DE148="Yes"),100-OFFSET('Sanitation Data'!$H$4,0,10*ROW('Sanitation Data'!H142)),NA())</f>
        <v>#N/A</v>
      </c>
      <c r="AQ148" s="97" t="e">
        <f ca="true">+IF(AND(ISNUMBER(OFFSET('Sanitation Data'!$H$6,0,10*ROW('Sanitation Data'!H142))),'Data Summary'!DF148="Yes"),OFFSET('Sanitation Data'!$H$6,0,10*ROW('Sanitation Data'!H142)),NA())</f>
        <v>#N/A</v>
      </c>
      <c r="AR148" s="97" t="e">
        <f ca="true">+IF(AND(ISNUMBER(OFFSET('Sanitation Data'!$H$10,0,10*ROW('Sanitation Data'!H142))),'Data Summary'!DG148="Yes"),OFFSET('Sanitation Data'!$H$10,0,10*ROW('Sanitation Data'!H142)),NA())</f>
        <v>#N/A</v>
      </c>
      <c r="AS148" s="97" t="e">
        <f ca="true">+IF(AND(ISNUMBER(OFFSET('Sanitation Data'!$H$11,0,10*ROW('Sanitation Data'!H142))),'Data Summary'!DH148="Yes"),OFFSET('Sanitation Data'!$H$11,0,10*ROW('Sanitation Data'!H142)),NA())</f>
        <v>#N/A</v>
      </c>
      <c r="AT148" s="97" t="e">
        <f ca="true">+IF(AND(ISNUMBER(OFFSET('Sanitation Data'!$H$12,0,10*ROW('Sanitation Data'!H142))),'Data Summary'!DI148="Yes"),OFFSET('Sanitation Data'!$H$12,0,10*ROW('Sanitation Data'!H142)),NA())</f>
        <v>#N/A</v>
      </c>
      <c r="AU148" s="97" t="e">
        <f ca="true">+IF(AND(ISNUMBER(OFFSET('Sanitation Data'!$I$4,0,10*ROW('Sanitation Data'!I142))),'Data Summary'!DJ148="Yes"),100-OFFSET('Sanitation Data'!$I$4,0,10*ROW('Sanitation Data'!I142)),NA())</f>
        <v>#N/A</v>
      </c>
      <c r="AV148" s="97" t="e">
        <f ca="true">+IF(AND(ISNUMBER(OFFSET('Sanitation Data'!$I$6,0,10*ROW('Sanitation Data'!I142))),'Data Summary'!DK148="Yes"),OFFSET('Sanitation Data'!$I$6,0,10*ROW('Sanitation Data'!I142)),NA())</f>
        <v>#N/A</v>
      </c>
      <c r="AW148" s="97" t="e">
        <f ca="true">+IF(AND(ISNUMBER(OFFSET('Sanitation Data'!$I$10,0,10*ROW('Sanitation Data'!I142))),'Data Summary'!DL148="Yes"),OFFSET('Sanitation Data'!$I$10,0,10*ROW('Sanitation Data'!I142)),NA())</f>
        <v>#N/A</v>
      </c>
      <c r="AX148" s="97" t="e">
        <f ca="true">+IF(AND(ISNUMBER(OFFSET('Sanitation Data'!$I$11,0,10*ROW('Sanitation Data'!I142))),'Data Summary'!DM148="Yes"),OFFSET('Sanitation Data'!$I$11,0,10*ROW('Sanitation Data'!I142)),NA())</f>
        <v>#N/A</v>
      </c>
      <c r="AY148" s="97" t="e">
        <f ca="true">+IF(AND(ISNUMBER(OFFSET('Sanitation Data'!$I$12,0,10*ROW('Sanitation Data'!I142))),'Data Summary'!DN148="Yes"),OFFSET('Sanitation Data'!$I$12,0,10*ROW('Sanitation Data'!I142)),NA())</f>
        <v>#N/A</v>
      </c>
      <c r="AZ148" s="98" t="e">
        <f ca="true">+IF(AND(ISNUMBER(OFFSET('Hygiene Data'!$D$5,0,10*ROW('Hygiene Data'!D142))),'Data Summary'!DO148="Yes"),OFFSET('Hygiene Data'!$D$5,0,10*ROW('Hygiene Data'!D142)),NA())</f>
        <v>#N/A</v>
      </c>
      <c r="BA148" s="98" t="e">
        <f ca="true">+IF(AND(ISNUMBER(OFFSET('Hygiene Data'!$D$7,0,10*ROW('Hygiene Data'!D142))),'Data Summary'!DP148="Yes"),OFFSET('Hygiene Data'!$D$7,0,10*ROW('Hygiene Data'!D142)),NA())</f>
        <v>#N/A</v>
      </c>
      <c r="BB148" s="98" t="e">
        <f ca="true">+IF(AND(ISNUMBER(OFFSET('Hygiene Data'!$D$9,0,10*ROW('Hygiene Data'!D142))),'Data Summary'!DQ148="Yes"),OFFSET('Hygiene Data'!$D$9,0,10*ROW('Hygiene Data'!D142)),NA())</f>
        <v>#N/A</v>
      </c>
      <c r="BC148" s="98" t="e">
        <f ca="true">+IF(AND(ISNUMBER(OFFSET('Hygiene Data'!$E$5,0,10*ROW('Hygiene Data'!E142))),'Data Summary'!DR148="Yes"),OFFSET('Hygiene Data'!$E$5,0,10*ROW('Hygiene Data'!E142)),NA())</f>
        <v>#N/A</v>
      </c>
      <c r="BD148" s="98" t="e">
        <f ca="true">+IF(AND(ISNUMBER(OFFSET('Hygiene Data'!$E$7,0,10*ROW('Hygiene Data'!E142))),'Data Summary'!DS148="Yes"),OFFSET('Hygiene Data'!$E$7,0,10*ROW('Hygiene Data'!E142)),NA())</f>
        <v>#N/A</v>
      </c>
      <c r="BE148" s="98" t="e">
        <f ca="true">+IF(AND(ISNUMBER(OFFSET('Hygiene Data'!$E$9,0,10*ROW('Hygiene Data'!E142))),'Data Summary'!DT148="Yes"),OFFSET('Hygiene Data'!$E$9,0,10*ROW('Hygiene Data'!E142)),NA())</f>
        <v>#N/A</v>
      </c>
      <c r="BF148" s="98" t="e">
        <f ca="true">+IF(AND(ISNUMBER(OFFSET('Hygiene Data'!$F$5,0,10*ROW('Hygiene Data'!F142))),'Data Summary'!DU148="Yes"),OFFSET('Hygiene Data'!$F$5,0,10*ROW('Hygiene Data'!F142)),NA())</f>
        <v>#N/A</v>
      </c>
      <c r="BG148" s="98" t="e">
        <f ca="true">+IF(AND(ISNUMBER(OFFSET('Hygiene Data'!$F$7,0,10*ROW('Hygiene Data'!F142))),'Data Summary'!DV148="Yes"),OFFSET('Hygiene Data'!$F$7,0,10*ROW('Hygiene Data'!F142)),NA())</f>
        <v>#N/A</v>
      </c>
      <c r="BH148" s="98" t="e">
        <f ca="true">+IF(AND(ISNUMBER(OFFSET('Hygiene Data'!$F$9,0,10*ROW('Hygiene Data'!F142))),'Data Summary'!DW148="Yes"),OFFSET('Hygiene Data'!$F$9,0,10*ROW('Hygiene Data'!F142)),NA())</f>
        <v>#N/A</v>
      </c>
      <c r="BI148" s="98" t="e">
        <f ca="true">+IF(AND(ISNUMBER(OFFSET('Hygiene Data'!$G$5,0,10*ROW('Hygiene Data'!G142))),'Data Summary'!DX148="Yes"),OFFSET('Hygiene Data'!$G$5,0,10*ROW('Hygiene Data'!G142)),NA())</f>
        <v>#N/A</v>
      </c>
      <c r="BJ148" s="98" t="e">
        <f ca="true">+IF(AND(ISNUMBER(OFFSET('Hygiene Data'!$G$7,0,10*ROW('Hygiene Data'!G142))),'Data Summary'!DY148="Yes"),OFFSET('Hygiene Data'!$G$7,0,10*ROW('Hygiene Data'!G142)),NA())</f>
        <v>#N/A</v>
      </c>
      <c r="BK148" s="98" t="e">
        <f ca="true">+IF(AND(ISNUMBER(OFFSET('Hygiene Data'!$G$9,0,10*ROW('Hygiene Data'!G142))),'Data Summary'!DZ148="Yes"),OFFSET('Hygiene Data'!$G$9,0,10*ROW('Hygiene Data'!G142)),NA())</f>
        <v>#N/A</v>
      </c>
      <c r="BL148" s="98" t="e">
        <f ca="true">+IF(AND(ISNUMBER(OFFSET('Hygiene Data'!$H$5,0,10*ROW('Hygiene Data'!H142))),'Data Summary'!EA148="Yes"),OFFSET('Hygiene Data'!$H$5,0,10*ROW('Hygiene Data'!H142)),NA())</f>
        <v>#N/A</v>
      </c>
      <c r="BM148" s="98" t="e">
        <f ca="true">+IF(AND(ISNUMBER(OFFSET('Hygiene Data'!$H$7,0,10*ROW('Hygiene Data'!H142))),'Data Summary'!EB148="Yes"),OFFSET('Hygiene Data'!$H$7,0,10*ROW('Hygiene Data'!H142)),NA())</f>
        <v>#N/A</v>
      </c>
      <c r="BN148" s="98" t="e">
        <f ca="true">+IF(AND(ISNUMBER(OFFSET('Hygiene Data'!$H$9,0,10*ROW('Hygiene Data'!H142))),'Data Summary'!EC148="Yes"),OFFSET('Hygiene Data'!$H$9,0,10*ROW('Hygiene Data'!H142)),NA())</f>
        <v>#N/A</v>
      </c>
      <c r="BO148" s="98" t="e">
        <f ca="true">+IF(AND(ISNUMBER(OFFSET('Hygiene Data'!$I$5,0,10*ROW('Hygiene Data'!I142))),'Data Summary'!ED148="Yes"),OFFSET('Hygiene Data'!$I$5,0,10*ROW('Hygiene Data'!I142)),NA())</f>
        <v>#N/A</v>
      </c>
      <c r="BP148" s="98" t="e">
        <f ca="true">+IF(AND(ISNUMBER(OFFSET('Hygiene Data'!$I$7,0,10*ROW('Hygiene Data'!I142))),'Data Summary'!EE148="Yes"),OFFSET('Hygiene Data'!$I$7,0,10*ROW('Hygiene Data'!I142)),NA())</f>
        <v>#N/A</v>
      </c>
      <c r="BQ148" s="98" t="e">
        <f ca="true">+IF(AND(ISNUMBER(OFFSET('Hygiene Data'!$I$9,0,10*ROW('Hygiene Data'!I142))),'Data Summary'!EF148="Yes"),OFFSET('Hygiene Data'!$I$9,0,10*ROW('Hygiene Data'!I142)),NA())</f>
        <v>#N/A</v>
      </c>
    </row>
    <row xmlns:x14ac="http://schemas.microsoft.com/office/spreadsheetml/2009/9/ac" r="149" x14ac:dyDescent="0.2">
      <c r="A149" s="339" t="e">
        <f ca="true">+RIGHT('Data Summary'!A149,LEN('Data Summary'!A149)-9)</f>
        <v>#VALUE!</v>
      </c>
      <c r="B149" s="36" t="str">
        <f ca="true">+IF(ISTEXT('Data Summary'!B149),'Data Summary'!B149,"")</f>
        <v/>
      </c>
      <c r="C149" s="338" t="e">
        <f ca="true">+VALUE('Data Summary'!C149)</f>
        <v>#VALUE!</v>
      </c>
      <c r="D149" s="96" t="e">
        <f ca="true">+IF(AND(ISNUMBER(OFFSET('Water Data'!$D$4,0,10*ROW('Water Data'!D143))),'Data Summary'!BS149="Yes"),100-OFFSET('Water Data'!$D$4,0,10*ROW('Water Data'!D143)),NA())</f>
        <v>#N/A</v>
      </c>
      <c r="E149" s="96" t="e">
        <f ca="true">+IF(AND(ISNUMBER(OFFSET('Water Data'!$D$6,0,10*ROW('Water Data'!D143))),'Data Summary'!BT149="Yes"),OFFSET('Water Data'!$D$6,0,10*ROW('Water Data'!D143)),NA())</f>
        <v>#N/A</v>
      </c>
      <c r="F149" s="96" t="e">
        <f ca="true">+IF(AND(ISNUMBER(OFFSET('Water Data'!$D$9,0,10*ROW('Water Data'!D143))),'Data Summary'!BU149="Yes"),OFFSET('Water Data'!$D$9,0,10*ROW('Water Data'!D143)),NA())</f>
        <v>#N/A</v>
      </c>
      <c r="G149" s="96" t="e">
        <f ca="true">+IF(AND(ISNUMBER(OFFSET('Water Data'!$E$4,0,10*ROW('Water Data'!E143))),'Data Summary'!BV149="Yes"),100-OFFSET('Water Data'!$E$4,0,10*ROW('Water Data'!E143)),NA())</f>
        <v>#N/A</v>
      </c>
      <c r="H149" s="96" t="e">
        <f ca="true">+IF(AND(ISNUMBER(OFFSET('Water Data'!$E$6,0,10*ROW('Water Data'!E143))),'Data Summary'!BW149="Yes"),OFFSET('Water Data'!$E$6,0,10*ROW('Water Data'!E143)),NA())</f>
        <v>#N/A</v>
      </c>
      <c r="I149" s="96" t="e">
        <f ca="true">+IF(AND(ISNUMBER(OFFSET('Water Data'!$E$9,0,10*ROW('Water Data'!E143))),'Data Summary'!BX149="Yes"),OFFSET('Water Data'!$E$9,0,10*ROW('Water Data'!E143)),NA())</f>
        <v>#N/A</v>
      </c>
      <c r="J149" s="96" t="e">
        <f ca="true">+IF(AND(ISNUMBER(OFFSET('Water Data'!$F$4,0,10*ROW('Water Data'!F143))),'Data Summary'!BY149="Yes"),100-OFFSET('Water Data'!$F$4,0,10*ROW('Water Data'!F143)),NA())</f>
        <v>#N/A</v>
      </c>
      <c r="K149" s="96" t="e">
        <f ca="true">+IF(AND(ISNUMBER(OFFSET('Water Data'!$F$6,0,10*ROW('Water Data'!F143))),'Data Summary'!BZ149="Yes"),OFFSET('Water Data'!$F$6,0,10*ROW('Water Data'!F143)),NA())</f>
        <v>#N/A</v>
      </c>
      <c r="L149" s="96" t="e">
        <f ca="true">+IF(AND(ISNUMBER(OFFSET('Water Data'!$F$9,0,10*ROW('Water Data'!F143))),'Data Summary'!CA149="Yes"),OFFSET('Water Data'!$F$9,0,10*ROW('Water Data'!F143)),NA())</f>
        <v>#N/A</v>
      </c>
      <c r="M149" s="96" t="e">
        <f ca="true">+IF(AND(ISNUMBER(OFFSET('Water Data'!$G$4,0,10*ROW('Water Data'!G143))),'Data Summary'!CB149="Yes"),100-OFFSET('Water Data'!$G$4,0,10*ROW('Water Data'!G143)),NA())</f>
        <v>#N/A</v>
      </c>
      <c r="N149" s="96" t="e">
        <f ca="true">+IF(AND(ISNUMBER(OFFSET('Water Data'!$G$6,0,10*ROW('Water Data'!G143))),'Data Summary'!CC149="Yes"),OFFSET('Water Data'!$G$6,0,10*ROW('Water Data'!G143)),NA())</f>
        <v>#N/A</v>
      </c>
      <c r="O149" s="96" t="e">
        <f ca="true">+IF(AND(ISNUMBER(OFFSET('Water Data'!$G$9,0,10*ROW('Water Data'!G143))),'Data Summary'!CD149="Yes"),OFFSET('Water Data'!$G$9,0,10*ROW('Water Data'!G143)),NA())</f>
        <v>#N/A</v>
      </c>
      <c r="P149" s="96" t="e">
        <f ca="true">+IF(AND(ISNUMBER(OFFSET('Water Data'!$H$4,0,10*ROW('Water Data'!H143))),'Data Summary'!CE149="Yes"),100-OFFSET('Water Data'!$H$4,0,10*ROW('Water Data'!H143)),NA())</f>
        <v>#N/A</v>
      </c>
      <c r="Q149" s="96" t="e">
        <f ca="true">+IF(AND(ISNUMBER(OFFSET('Water Data'!$H$6,0,10*ROW('Water Data'!H143))),'Data Summary'!CF149="Yes"),OFFSET('Water Data'!$H$6,0,10*ROW('Water Data'!H143)),NA())</f>
        <v>#N/A</v>
      </c>
      <c r="R149" s="96" t="e">
        <f ca="true">+IF(AND(ISNUMBER(OFFSET('Water Data'!$H$9,0,10*ROW('Water Data'!H143))),'Data Summary'!CG149="Yes"),OFFSET('Water Data'!$H$9,0,10*ROW('Water Data'!H143)),NA())</f>
        <v>#N/A</v>
      </c>
      <c r="S149" s="96" t="e">
        <f ca="true">+IF(AND(ISNUMBER(OFFSET('Water Data'!$I$4,0,10*ROW('Water Data'!I143))),'Data Summary'!CH149="Yes"),100-OFFSET('Water Data'!$I$4,0,10*ROW('Water Data'!I143)),NA())</f>
        <v>#N/A</v>
      </c>
      <c r="T149" s="96" t="e">
        <f ca="true">+IF(AND(ISNUMBER(OFFSET('Water Data'!$I$6,0,10*ROW('Water Data'!I143))),'Data Summary'!CI149="Yes"),OFFSET('Water Data'!$I$6,0,10*ROW('Water Data'!I143)),NA())</f>
        <v>#N/A</v>
      </c>
      <c r="U149" s="96" t="e">
        <f ca="true">+IF(AND(ISNUMBER(OFFSET('Water Data'!$I$9,0,10*ROW('Water Data'!I143))),'Data Summary'!CJ149="Yes"),OFFSET('Water Data'!$I$9,0,10*ROW('Water Data'!I143)),NA())</f>
        <v>#N/A</v>
      </c>
      <c r="V149" s="97" t="e">
        <f ca="true">+IF(AND(ISNUMBER(OFFSET('Sanitation Data'!$D$4,0,10*ROW('Sanitation Data'!D143))),'Data Summary'!CK149="Yes"),100-OFFSET('Sanitation Data'!$D$4,0,10*ROW('Sanitation Data'!D143)),NA())</f>
        <v>#N/A</v>
      </c>
      <c r="W149" s="97" t="e">
        <f ca="true">+IF(AND(ISNUMBER(OFFSET('Sanitation Data'!$D$6,0,10*ROW('Sanitation Data'!D143))),'Data Summary'!CL149="Yes"),OFFSET('Sanitation Data'!$D$6,0,10*ROW('Sanitation Data'!D143)),NA())</f>
        <v>#N/A</v>
      </c>
      <c r="X149" s="97" t="e">
        <f ca="true">+IF(AND(ISNUMBER(OFFSET('Sanitation Data'!$D$10,0,10*ROW('Sanitation Data'!D143))),'Data Summary'!CM149="Yes"),OFFSET('Sanitation Data'!$D$10,0,10*ROW('Sanitation Data'!D143)),NA())</f>
        <v>#N/A</v>
      </c>
      <c r="Y149" s="97" t="e">
        <f ca="true">+IF(AND(ISNUMBER(OFFSET('Sanitation Data'!$D$11,0,10*ROW('Sanitation Data'!D143))),'Data Summary'!CN149="Yes"),OFFSET('Sanitation Data'!$D$11,0,10*ROW('Sanitation Data'!D143)),NA())</f>
        <v>#N/A</v>
      </c>
      <c r="Z149" s="97" t="e">
        <f ca="true">+IF(AND(ISNUMBER(OFFSET('Sanitation Data'!$D$12,0,10*ROW('Sanitation Data'!D143))),'Data Summary'!CO149="Yes"),OFFSET('Sanitation Data'!$D$12,0,10*ROW('Sanitation Data'!D143)),NA())</f>
        <v>#N/A</v>
      </c>
      <c r="AA149" s="97" t="e">
        <f ca="true">+IF(AND(ISNUMBER(OFFSET('Sanitation Data'!$E$4,0,10*ROW('Sanitation Data'!E143))),'Data Summary'!CP149="Yes"),100-OFFSET('Sanitation Data'!$E$4,0,10*ROW('Sanitation Data'!E143)),NA())</f>
        <v>#N/A</v>
      </c>
      <c r="AB149" s="97" t="e">
        <f ca="true">+IF(AND(ISNUMBER(OFFSET('Sanitation Data'!$E$6,0,10*ROW('Sanitation Data'!E143))),'Data Summary'!CQ149="Yes"),OFFSET('Sanitation Data'!$E$6,0,10*ROW('Sanitation Data'!E143)),NA())</f>
        <v>#N/A</v>
      </c>
      <c r="AC149" s="97" t="e">
        <f ca="true">+IF(AND(ISNUMBER(OFFSET('Sanitation Data'!$E$10,0,10*ROW('Sanitation Data'!E143))),'Data Summary'!CR149="Yes"),OFFSET('Sanitation Data'!$E$10,0,10*ROW('Sanitation Data'!E143)),NA())</f>
        <v>#N/A</v>
      </c>
      <c r="AD149" s="97" t="e">
        <f ca="true">+IF(AND(ISNUMBER(OFFSET('Sanitation Data'!$E$11,0,10*ROW('Sanitation Data'!E143))),'Data Summary'!CS149="Yes"),OFFSET('Sanitation Data'!$E$11,0,10*ROW('Sanitation Data'!E143)),NA())</f>
        <v>#N/A</v>
      </c>
      <c r="AE149" s="97" t="e">
        <f ca="true">+IF(AND(ISNUMBER(OFFSET('Sanitation Data'!$E$12,0,10*ROW('Sanitation Data'!E143))),'Data Summary'!CT149="Yes"),OFFSET('Sanitation Data'!$E$12,0,10*ROW('Sanitation Data'!E143)),NA())</f>
        <v>#N/A</v>
      </c>
      <c r="AF149" s="97" t="e">
        <f ca="true">+IF(AND(ISNUMBER(OFFSET('Sanitation Data'!$F$4,0,10*ROW('Sanitation Data'!F143))),'Data Summary'!CU149="Yes"),100-OFFSET('Sanitation Data'!$F$4,0,10*ROW('Sanitation Data'!F143)),NA())</f>
        <v>#N/A</v>
      </c>
      <c r="AG149" s="97" t="e">
        <f ca="true">+IF(AND(ISNUMBER(OFFSET('Sanitation Data'!$F$6,0,10*ROW('Sanitation Data'!F143))),'Data Summary'!CV149="Yes"),OFFSET('Sanitation Data'!$F$6,0,10*ROW('Sanitation Data'!F143)),NA())</f>
        <v>#N/A</v>
      </c>
      <c r="AH149" s="97" t="e">
        <f ca="true">+IF(AND(ISNUMBER(OFFSET('Sanitation Data'!$F$10,0,10*ROW('Sanitation Data'!F143))),'Data Summary'!CW149="Yes"),OFFSET('Sanitation Data'!$F$10,0,10*ROW('Sanitation Data'!F143)),NA())</f>
        <v>#N/A</v>
      </c>
      <c r="AI149" s="97" t="e">
        <f ca="true">+IF(AND(ISNUMBER(OFFSET('Sanitation Data'!$F$11,0,10*ROW('Sanitation Data'!F143))),'Data Summary'!CX149="Yes"),OFFSET('Sanitation Data'!$F$11,0,10*ROW('Sanitation Data'!F143)),NA())</f>
        <v>#N/A</v>
      </c>
      <c r="AJ149" s="97" t="e">
        <f ca="true">+IF(AND(ISNUMBER(OFFSET('Sanitation Data'!$F$12,0,10*ROW('Sanitation Data'!F143))),'Data Summary'!CY149="Yes"),OFFSET('Sanitation Data'!$F$12,0,10*ROW('Sanitation Data'!F143)),NA())</f>
        <v>#N/A</v>
      </c>
      <c r="AK149" s="97" t="e">
        <f ca="true">+IF(AND(ISNUMBER(OFFSET('Sanitation Data'!$G$4,0,10*ROW('Sanitation Data'!G143))),'Data Summary'!CZ149="Yes"),100-OFFSET('Sanitation Data'!$G$4,0,10*ROW('Sanitation Data'!G143)),NA())</f>
        <v>#N/A</v>
      </c>
      <c r="AL149" s="97" t="e">
        <f ca="true">+IF(AND(ISNUMBER(OFFSET('Sanitation Data'!$G$6,0,10*ROW('Sanitation Data'!G143))),'Data Summary'!DA149="Yes"),OFFSET('Sanitation Data'!$G$6,0,10*ROW('Sanitation Data'!G143)),NA())</f>
        <v>#N/A</v>
      </c>
      <c r="AM149" s="97" t="e">
        <f ca="true">+IF(AND(ISNUMBER(OFFSET('Sanitation Data'!$G$10,0,10*ROW('Sanitation Data'!G143))),'Data Summary'!DB149="Yes"),OFFSET('Sanitation Data'!$G$10,0,10*ROW('Sanitation Data'!G143)),NA())</f>
        <v>#N/A</v>
      </c>
      <c r="AN149" s="97" t="e">
        <f ca="true">+IF(AND(ISNUMBER(OFFSET('Sanitation Data'!$G$11,0,10*ROW('Sanitation Data'!G143))),'Data Summary'!DC149="Yes"),OFFSET('Sanitation Data'!$G$11,0,10*ROW('Sanitation Data'!G143)),NA())</f>
        <v>#N/A</v>
      </c>
      <c r="AO149" s="97" t="e">
        <f ca="true">+IF(AND(ISNUMBER(OFFSET('Sanitation Data'!$G$12,0,10*ROW('Sanitation Data'!G143))),'Data Summary'!DD149="Yes"),OFFSET('Sanitation Data'!$G$12,0,10*ROW('Sanitation Data'!G143)),NA())</f>
        <v>#N/A</v>
      </c>
      <c r="AP149" s="97" t="e">
        <f ca="true">+IF(AND(ISNUMBER(OFFSET('Sanitation Data'!$H$4,0,10*ROW('Sanitation Data'!H143))),'Data Summary'!DE149="Yes"),100-OFFSET('Sanitation Data'!$H$4,0,10*ROW('Sanitation Data'!H143)),NA())</f>
        <v>#N/A</v>
      </c>
      <c r="AQ149" s="97" t="e">
        <f ca="true">+IF(AND(ISNUMBER(OFFSET('Sanitation Data'!$H$6,0,10*ROW('Sanitation Data'!H143))),'Data Summary'!DF149="Yes"),OFFSET('Sanitation Data'!$H$6,0,10*ROW('Sanitation Data'!H143)),NA())</f>
        <v>#N/A</v>
      </c>
      <c r="AR149" s="97" t="e">
        <f ca="true">+IF(AND(ISNUMBER(OFFSET('Sanitation Data'!$H$10,0,10*ROW('Sanitation Data'!H143))),'Data Summary'!DG149="Yes"),OFFSET('Sanitation Data'!$H$10,0,10*ROW('Sanitation Data'!H143)),NA())</f>
        <v>#N/A</v>
      </c>
      <c r="AS149" s="97" t="e">
        <f ca="true">+IF(AND(ISNUMBER(OFFSET('Sanitation Data'!$H$11,0,10*ROW('Sanitation Data'!H143))),'Data Summary'!DH149="Yes"),OFFSET('Sanitation Data'!$H$11,0,10*ROW('Sanitation Data'!H143)),NA())</f>
        <v>#N/A</v>
      </c>
      <c r="AT149" s="97" t="e">
        <f ca="true">+IF(AND(ISNUMBER(OFFSET('Sanitation Data'!$H$12,0,10*ROW('Sanitation Data'!H143))),'Data Summary'!DI149="Yes"),OFFSET('Sanitation Data'!$H$12,0,10*ROW('Sanitation Data'!H143)),NA())</f>
        <v>#N/A</v>
      </c>
      <c r="AU149" s="97" t="e">
        <f ca="true">+IF(AND(ISNUMBER(OFFSET('Sanitation Data'!$I$4,0,10*ROW('Sanitation Data'!I143))),'Data Summary'!DJ149="Yes"),100-OFFSET('Sanitation Data'!$I$4,0,10*ROW('Sanitation Data'!I143)),NA())</f>
        <v>#N/A</v>
      </c>
      <c r="AV149" s="97" t="e">
        <f ca="true">+IF(AND(ISNUMBER(OFFSET('Sanitation Data'!$I$6,0,10*ROW('Sanitation Data'!I143))),'Data Summary'!DK149="Yes"),OFFSET('Sanitation Data'!$I$6,0,10*ROW('Sanitation Data'!I143)),NA())</f>
        <v>#N/A</v>
      </c>
      <c r="AW149" s="97" t="e">
        <f ca="true">+IF(AND(ISNUMBER(OFFSET('Sanitation Data'!$I$10,0,10*ROW('Sanitation Data'!I143))),'Data Summary'!DL149="Yes"),OFFSET('Sanitation Data'!$I$10,0,10*ROW('Sanitation Data'!I143)),NA())</f>
        <v>#N/A</v>
      </c>
      <c r="AX149" s="97" t="e">
        <f ca="true">+IF(AND(ISNUMBER(OFFSET('Sanitation Data'!$I$11,0,10*ROW('Sanitation Data'!I143))),'Data Summary'!DM149="Yes"),OFFSET('Sanitation Data'!$I$11,0,10*ROW('Sanitation Data'!I143)),NA())</f>
        <v>#N/A</v>
      </c>
      <c r="AY149" s="97" t="e">
        <f ca="true">+IF(AND(ISNUMBER(OFFSET('Sanitation Data'!$I$12,0,10*ROW('Sanitation Data'!I143))),'Data Summary'!DN149="Yes"),OFFSET('Sanitation Data'!$I$12,0,10*ROW('Sanitation Data'!I143)),NA())</f>
        <v>#N/A</v>
      </c>
      <c r="AZ149" s="98" t="e">
        <f ca="true">+IF(AND(ISNUMBER(OFFSET('Hygiene Data'!$D$5,0,10*ROW('Hygiene Data'!D143))),'Data Summary'!DO149="Yes"),OFFSET('Hygiene Data'!$D$5,0,10*ROW('Hygiene Data'!D143)),NA())</f>
        <v>#N/A</v>
      </c>
      <c r="BA149" s="98" t="e">
        <f ca="true">+IF(AND(ISNUMBER(OFFSET('Hygiene Data'!$D$7,0,10*ROW('Hygiene Data'!D143))),'Data Summary'!DP149="Yes"),OFFSET('Hygiene Data'!$D$7,0,10*ROW('Hygiene Data'!D143)),NA())</f>
        <v>#N/A</v>
      </c>
      <c r="BB149" s="98" t="e">
        <f ca="true">+IF(AND(ISNUMBER(OFFSET('Hygiene Data'!$D$9,0,10*ROW('Hygiene Data'!D143))),'Data Summary'!DQ149="Yes"),OFFSET('Hygiene Data'!$D$9,0,10*ROW('Hygiene Data'!D143)),NA())</f>
        <v>#N/A</v>
      </c>
      <c r="BC149" s="98" t="e">
        <f ca="true">+IF(AND(ISNUMBER(OFFSET('Hygiene Data'!$E$5,0,10*ROW('Hygiene Data'!E143))),'Data Summary'!DR149="Yes"),OFFSET('Hygiene Data'!$E$5,0,10*ROW('Hygiene Data'!E143)),NA())</f>
        <v>#N/A</v>
      </c>
      <c r="BD149" s="98" t="e">
        <f ca="true">+IF(AND(ISNUMBER(OFFSET('Hygiene Data'!$E$7,0,10*ROW('Hygiene Data'!E143))),'Data Summary'!DS149="Yes"),OFFSET('Hygiene Data'!$E$7,0,10*ROW('Hygiene Data'!E143)),NA())</f>
        <v>#N/A</v>
      </c>
      <c r="BE149" s="98" t="e">
        <f ca="true">+IF(AND(ISNUMBER(OFFSET('Hygiene Data'!$E$9,0,10*ROW('Hygiene Data'!E143))),'Data Summary'!DT149="Yes"),OFFSET('Hygiene Data'!$E$9,0,10*ROW('Hygiene Data'!E143)),NA())</f>
        <v>#N/A</v>
      </c>
      <c r="BF149" s="98" t="e">
        <f ca="true">+IF(AND(ISNUMBER(OFFSET('Hygiene Data'!$F$5,0,10*ROW('Hygiene Data'!F143))),'Data Summary'!DU149="Yes"),OFFSET('Hygiene Data'!$F$5,0,10*ROW('Hygiene Data'!F143)),NA())</f>
        <v>#N/A</v>
      </c>
      <c r="BG149" s="98" t="e">
        <f ca="true">+IF(AND(ISNUMBER(OFFSET('Hygiene Data'!$F$7,0,10*ROW('Hygiene Data'!F143))),'Data Summary'!DV149="Yes"),OFFSET('Hygiene Data'!$F$7,0,10*ROW('Hygiene Data'!F143)),NA())</f>
        <v>#N/A</v>
      </c>
      <c r="BH149" s="98" t="e">
        <f ca="true">+IF(AND(ISNUMBER(OFFSET('Hygiene Data'!$F$9,0,10*ROW('Hygiene Data'!F143))),'Data Summary'!DW149="Yes"),OFFSET('Hygiene Data'!$F$9,0,10*ROW('Hygiene Data'!F143)),NA())</f>
        <v>#N/A</v>
      </c>
      <c r="BI149" s="98" t="e">
        <f ca="true">+IF(AND(ISNUMBER(OFFSET('Hygiene Data'!$G$5,0,10*ROW('Hygiene Data'!G143))),'Data Summary'!DX149="Yes"),OFFSET('Hygiene Data'!$G$5,0,10*ROW('Hygiene Data'!G143)),NA())</f>
        <v>#N/A</v>
      </c>
      <c r="BJ149" s="98" t="e">
        <f ca="true">+IF(AND(ISNUMBER(OFFSET('Hygiene Data'!$G$7,0,10*ROW('Hygiene Data'!G143))),'Data Summary'!DY149="Yes"),OFFSET('Hygiene Data'!$G$7,0,10*ROW('Hygiene Data'!G143)),NA())</f>
        <v>#N/A</v>
      </c>
      <c r="BK149" s="98" t="e">
        <f ca="true">+IF(AND(ISNUMBER(OFFSET('Hygiene Data'!$G$9,0,10*ROW('Hygiene Data'!G143))),'Data Summary'!DZ149="Yes"),OFFSET('Hygiene Data'!$G$9,0,10*ROW('Hygiene Data'!G143)),NA())</f>
        <v>#N/A</v>
      </c>
      <c r="BL149" s="98" t="e">
        <f ca="true">+IF(AND(ISNUMBER(OFFSET('Hygiene Data'!$H$5,0,10*ROW('Hygiene Data'!H143))),'Data Summary'!EA149="Yes"),OFFSET('Hygiene Data'!$H$5,0,10*ROW('Hygiene Data'!H143)),NA())</f>
        <v>#N/A</v>
      </c>
      <c r="BM149" s="98" t="e">
        <f ca="true">+IF(AND(ISNUMBER(OFFSET('Hygiene Data'!$H$7,0,10*ROW('Hygiene Data'!H143))),'Data Summary'!EB149="Yes"),OFFSET('Hygiene Data'!$H$7,0,10*ROW('Hygiene Data'!H143)),NA())</f>
        <v>#N/A</v>
      </c>
      <c r="BN149" s="98" t="e">
        <f ca="true">+IF(AND(ISNUMBER(OFFSET('Hygiene Data'!$H$9,0,10*ROW('Hygiene Data'!H143))),'Data Summary'!EC149="Yes"),OFFSET('Hygiene Data'!$H$9,0,10*ROW('Hygiene Data'!H143)),NA())</f>
        <v>#N/A</v>
      </c>
      <c r="BO149" s="98" t="e">
        <f ca="true">+IF(AND(ISNUMBER(OFFSET('Hygiene Data'!$I$5,0,10*ROW('Hygiene Data'!I143))),'Data Summary'!ED149="Yes"),OFFSET('Hygiene Data'!$I$5,0,10*ROW('Hygiene Data'!I143)),NA())</f>
        <v>#N/A</v>
      </c>
      <c r="BP149" s="98" t="e">
        <f ca="true">+IF(AND(ISNUMBER(OFFSET('Hygiene Data'!$I$7,0,10*ROW('Hygiene Data'!I143))),'Data Summary'!EE149="Yes"),OFFSET('Hygiene Data'!$I$7,0,10*ROW('Hygiene Data'!I143)),NA())</f>
        <v>#N/A</v>
      </c>
      <c r="BQ149" s="98" t="e">
        <f ca="true">+IF(AND(ISNUMBER(OFFSET('Hygiene Data'!$I$9,0,10*ROW('Hygiene Data'!I143))),'Data Summary'!EF149="Yes"),OFFSET('Hygiene Data'!$I$9,0,10*ROW('Hygiene Data'!I143)),NA())</f>
        <v>#N/A</v>
      </c>
    </row>
    <row xmlns:x14ac="http://schemas.microsoft.com/office/spreadsheetml/2009/9/ac" r="150" x14ac:dyDescent="0.2">
      <c r="A150" s="339" t="e">
        <f ca="true">+RIGHT('Data Summary'!A150,LEN('Data Summary'!A150)-9)</f>
        <v>#VALUE!</v>
      </c>
      <c r="B150" s="36" t="str">
        <f ca="true">+IF(ISTEXT('Data Summary'!B150),'Data Summary'!B150,"")</f>
        <v/>
      </c>
      <c r="C150" s="338" t="e">
        <f ca="true">+VALUE('Data Summary'!C150)</f>
        <v>#VALUE!</v>
      </c>
      <c r="D150" s="96" t="e">
        <f ca="true">+IF(AND(ISNUMBER(OFFSET('Water Data'!$D$4,0,10*ROW('Water Data'!D144))),'Data Summary'!BS150="Yes"),100-OFFSET('Water Data'!$D$4,0,10*ROW('Water Data'!D144)),NA())</f>
        <v>#N/A</v>
      </c>
      <c r="E150" s="96" t="e">
        <f ca="true">+IF(AND(ISNUMBER(OFFSET('Water Data'!$D$6,0,10*ROW('Water Data'!D144))),'Data Summary'!BT150="Yes"),OFFSET('Water Data'!$D$6,0,10*ROW('Water Data'!D144)),NA())</f>
        <v>#N/A</v>
      </c>
      <c r="F150" s="96" t="e">
        <f ca="true">+IF(AND(ISNUMBER(OFFSET('Water Data'!$D$9,0,10*ROW('Water Data'!D144))),'Data Summary'!BU150="Yes"),OFFSET('Water Data'!$D$9,0,10*ROW('Water Data'!D144)),NA())</f>
        <v>#N/A</v>
      </c>
      <c r="G150" s="96" t="e">
        <f ca="true">+IF(AND(ISNUMBER(OFFSET('Water Data'!$E$4,0,10*ROW('Water Data'!E144))),'Data Summary'!BV150="Yes"),100-OFFSET('Water Data'!$E$4,0,10*ROW('Water Data'!E144)),NA())</f>
        <v>#N/A</v>
      </c>
      <c r="H150" s="96" t="e">
        <f ca="true">+IF(AND(ISNUMBER(OFFSET('Water Data'!$E$6,0,10*ROW('Water Data'!E144))),'Data Summary'!BW150="Yes"),OFFSET('Water Data'!$E$6,0,10*ROW('Water Data'!E144)),NA())</f>
        <v>#N/A</v>
      </c>
      <c r="I150" s="96" t="e">
        <f ca="true">+IF(AND(ISNUMBER(OFFSET('Water Data'!$E$9,0,10*ROW('Water Data'!E144))),'Data Summary'!BX150="Yes"),OFFSET('Water Data'!$E$9,0,10*ROW('Water Data'!E144)),NA())</f>
        <v>#N/A</v>
      </c>
      <c r="J150" s="96" t="e">
        <f ca="true">+IF(AND(ISNUMBER(OFFSET('Water Data'!$F$4,0,10*ROW('Water Data'!F144))),'Data Summary'!BY150="Yes"),100-OFFSET('Water Data'!$F$4,0,10*ROW('Water Data'!F144)),NA())</f>
        <v>#N/A</v>
      </c>
      <c r="K150" s="96" t="e">
        <f ca="true">+IF(AND(ISNUMBER(OFFSET('Water Data'!$F$6,0,10*ROW('Water Data'!F144))),'Data Summary'!BZ150="Yes"),OFFSET('Water Data'!$F$6,0,10*ROW('Water Data'!F144)),NA())</f>
        <v>#N/A</v>
      </c>
      <c r="L150" s="96" t="e">
        <f ca="true">+IF(AND(ISNUMBER(OFFSET('Water Data'!$F$9,0,10*ROW('Water Data'!F144))),'Data Summary'!CA150="Yes"),OFFSET('Water Data'!$F$9,0,10*ROW('Water Data'!F144)),NA())</f>
        <v>#N/A</v>
      </c>
      <c r="M150" s="96" t="e">
        <f ca="true">+IF(AND(ISNUMBER(OFFSET('Water Data'!$G$4,0,10*ROW('Water Data'!G144))),'Data Summary'!CB150="Yes"),100-OFFSET('Water Data'!$G$4,0,10*ROW('Water Data'!G144)),NA())</f>
        <v>#N/A</v>
      </c>
      <c r="N150" s="96" t="e">
        <f ca="true">+IF(AND(ISNUMBER(OFFSET('Water Data'!$G$6,0,10*ROW('Water Data'!G144))),'Data Summary'!CC150="Yes"),OFFSET('Water Data'!$G$6,0,10*ROW('Water Data'!G144)),NA())</f>
        <v>#N/A</v>
      </c>
      <c r="O150" s="96" t="e">
        <f ca="true">+IF(AND(ISNUMBER(OFFSET('Water Data'!$G$9,0,10*ROW('Water Data'!G144))),'Data Summary'!CD150="Yes"),OFFSET('Water Data'!$G$9,0,10*ROW('Water Data'!G144)),NA())</f>
        <v>#N/A</v>
      </c>
      <c r="P150" s="96" t="e">
        <f ca="true">+IF(AND(ISNUMBER(OFFSET('Water Data'!$H$4,0,10*ROW('Water Data'!H144))),'Data Summary'!CE150="Yes"),100-OFFSET('Water Data'!$H$4,0,10*ROW('Water Data'!H144)),NA())</f>
        <v>#N/A</v>
      </c>
      <c r="Q150" s="96" t="e">
        <f ca="true">+IF(AND(ISNUMBER(OFFSET('Water Data'!$H$6,0,10*ROW('Water Data'!H144))),'Data Summary'!CF150="Yes"),OFFSET('Water Data'!$H$6,0,10*ROW('Water Data'!H144)),NA())</f>
        <v>#N/A</v>
      </c>
      <c r="R150" s="96" t="e">
        <f ca="true">+IF(AND(ISNUMBER(OFFSET('Water Data'!$H$9,0,10*ROW('Water Data'!H144))),'Data Summary'!CG150="Yes"),OFFSET('Water Data'!$H$9,0,10*ROW('Water Data'!H144)),NA())</f>
        <v>#N/A</v>
      </c>
      <c r="S150" s="96" t="e">
        <f ca="true">+IF(AND(ISNUMBER(OFFSET('Water Data'!$I$4,0,10*ROW('Water Data'!I144))),'Data Summary'!CH150="Yes"),100-OFFSET('Water Data'!$I$4,0,10*ROW('Water Data'!I144)),NA())</f>
        <v>#N/A</v>
      </c>
      <c r="T150" s="96" t="e">
        <f ca="true">+IF(AND(ISNUMBER(OFFSET('Water Data'!$I$6,0,10*ROW('Water Data'!I144))),'Data Summary'!CI150="Yes"),OFFSET('Water Data'!$I$6,0,10*ROW('Water Data'!I144)),NA())</f>
        <v>#N/A</v>
      </c>
      <c r="U150" s="96" t="e">
        <f ca="true">+IF(AND(ISNUMBER(OFFSET('Water Data'!$I$9,0,10*ROW('Water Data'!I144))),'Data Summary'!CJ150="Yes"),OFFSET('Water Data'!$I$9,0,10*ROW('Water Data'!I144)),NA())</f>
        <v>#N/A</v>
      </c>
      <c r="V150" s="97" t="e">
        <f ca="true">+IF(AND(ISNUMBER(OFFSET('Sanitation Data'!$D$4,0,10*ROW('Sanitation Data'!D144))),'Data Summary'!CK150="Yes"),100-OFFSET('Sanitation Data'!$D$4,0,10*ROW('Sanitation Data'!D144)),NA())</f>
        <v>#N/A</v>
      </c>
      <c r="W150" s="97" t="e">
        <f ca="true">+IF(AND(ISNUMBER(OFFSET('Sanitation Data'!$D$6,0,10*ROW('Sanitation Data'!D144))),'Data Summary'!CL150="Yes"),OFFSET('Sanitation Data'!$D$6,0,10*ROW('Sanitation Data'!D144)),NA())</f>
        <v>#N/A</v>
      </c>
      <c r="X150" s="97" t="e">
        <f ca="true">+IF(AND(ISNUMBER(OFFSET('Sanitation Data'!$D$10,0,10*ROW('Sanitation Data'!D144))),'Data Summary'!CM150="Yes"),OFFSET('Sanitation Data'!$D$10,0,10*ROW('Sanitation Data'!D144)),NA())</f>
        <v>#N/A</v>
      </c>
      <c r="Y150" s="97" t="e">
        <f ca="true">+IF(AND(ISNUMBER(OFFSET('Sanitation Data'!$D$11,0,10*ROW('Sanitation Data'!D144))),'Data Summary'!CN150="Yes"),OFFSET('Sanitation Data'!$D$11,0,10*ROW('Sanitation Data'!D144)),NA())</f>
        <v>#N/A</v>
      </c>
      <c r="Z150" s="97" t="e">
        <f ca="true">+IF(AND(ISNUMBER(OFFSET('Sanitation Data'!$D$12,0,10*ROW('Sanitation Data'!D144))),'Data Summary'!CO150="Yes"),OFFSET('Sanitation Data'!$D$12,0,10*ROW('Sanitation Data'!D144)),NA())</f>
        <v>#N/A</v>
      </c>
      <c r="AA150" s="97" t="e">
        <f ca="true">+IF(AND(ISNUMBER(OFFSET('Sanitation Data'!$E$4,0,10*ROW('Sanitation Data'!E144))),'Data Summary'!CP150="Yes"),100-OFFSET('Sanitation Data'!$E$4,0,10*ROW('Sanitation Data'!E144)),NA())</f>
        <v>#N/A</v>
      </c>
      <c r="AB150" s="97" t="e">
        <f ca="true">+IF(AND(ISNUMBER(OFFSET('Sanitation Data'!$E$6,0,10*ROW('Sanitation Data'!E144))),'Data Summary'!CQ150="Yes"),OFFSET('Sanitation Data'!$E$6,0,10*ROW('Sanitation Data'!E144)),NA())</f>
        <v>#N/A</v>
      </c>
      <c r="AC150" s="97" t="e">
        <f ca="true">+IF(AND(ISNUMBER(OFFSET('Sanitation Data'!$E$10,0,10*ROW('Sanitation Data'!E144))),'Data Summary'!CR150="Yes"),OFFSET('Sanitation Data'!$E$10,0,10*ROW('Sanitation Data'!E144)),NA())</f>
        <v>#N/A</v>
      </c>
      <c r="AD150" s="97" t="e">
        <f ca="true">+IF(AND(ISNUMBER(OFFSET('Sanitation Data'!$E$11,0,10*ROW('Sanitation Data'!E144))),'Data Summary'!CS150="Yes"),OFFSET('Sanitation Data'!$E$11,0,10*ROW('Sanitation Data'!E144)),NA())</f>
        <v>#N/A</v>
      </c>
      <c r="AE150" s="97" t="e">
        <f ca="true">+IF(AND(ISNUMBER(OFFSET('Sanitation Data'!$E$12,0,10*ROW('Sanitation Data'!E144))),'Data Summary'!CT150="Yes"),OFFSET('Sanitation Data'!$E$12,0,10*ROW('Sanitation Data'!E144)),NA())</f>
        <v>#N/A</v>
      </c>
      <c r="AF150" s="97" t="e">
        <f ca="true">+IF(AND(ISNUMBER(OFFSET('Sanitation Data'!$F$4,0,10*ROW('Sanitation Data'!F144))),'Data Summary'!CU150="Yes"),100-OFFSET('Sanitation Data'!$F$4,0,10*ROW('Sanitation Data'!F144)),NA())</f>
        <v>#N/A</v>
      </c>
      <c r="AG150" s="97" t="e">
        <f ca="true">+IF(AND(ISNUMBER(OFFSET('Sanitation Data'!$F$6,0,10*ROW('Sanitation Data'!F144))),'Data Summary'!CV150="Yes"),OFFSET('Sanitation Data'!$F$6,0,10*ROW('Sanitation Data'!F144)),NA())</f>
        <v>#N/A</v>
      </c>
      <c r="AH150" s="97" t="e">
        <f ca="true">+IF(AND(ISNUMBER(OFFSET('Sanitation Data'!$F$10,0,10*ROW('Sanitation Data'!F144))),'Data Summary'!CW150="Yes"),OFFSET('Sanitation Data'!$F$10,0,10*ROW('Sanitation Data'!F144)),NA())</f>
        <v>#N/A</v>
      </c>
      <c r="AI150" s="97" t="e">
        <f ca="true">+IF(AND(ISNUMBER(OFFSET('Sanitation Data'!$F$11,0,10*ROW('Sanitation Data'!F144))),'Data Summary'!CX150="Yes"),OFFSET('Sanitation Data'!$F$11,0,10*ROW('Sanitation Data'!F144)),NA())</f>
        <v>#N/A</v>
      </c>
      <c r="AJ150" s="97" t="e">
        <f ca="true">+IF(AND(ISNUMBER(OFFSET('Sanitation Data'!$F$12,0,10*ROW('Sanitation Data'!F144))),'Data Summary'!CY150="Yes"),OFFSET('Sanitation Data'!$F$12,0,10*ROW('Sanitation Data'!F144)),NA())</f>
        <v>#N/A</v>
      </c>
      <c r="AK150" s="97" t="e">
        <f ca="true">+IF(AND(ISNUMBER(OFFSET('Sanitation Data'!$G$4,0,10*ROW('Sanitation Data'!G144))),'Data Summary'!CZ150="Yes"),100-OFFSET('Sanitation Data'!$G$4,0,10*ROW('Sanitation Data'!G144)),NA())</f>
        <v>#N/A</v>
      </c>
      <c r="AL150" s="97" t="e">
        <f ca="true">+IF(AND(ISNUMBER(OFFSET('Sanitation Data'!$G$6,0,10*ROW('Sanitation Data'!G144))),'Data Summary'!DA150="Yes"),OFFSET('Sanitation Data'!$G$6,0,10*ROW('Sanitation Data'!G144)),NA())</f>
        <v>#N/A</v>
      </c>
      <c r="AM150" s="97" t="e">
        <f ca="true">+IF(AND(ISNUMBER(OFFSET('Sanitation Data'!$G$10,0,10*ROW('Sanitation Data'!G144))),'Data Summary'!DB150="Yes"),OFFSET('Sanitation Data'!$G$10,0,10*ROW('Sanitation Data'!G144)),NA())</f>
        <v>#N/A</v>
      </c>
      <c r="AN150" s="97" t="e">
        <f ca="true">+IF(AND(ISNUMBER(OFFSET('Sanitation Data'!$G$11,0,10*ROW('Sanitation Data'!G144))),'Data Summary'!DC150="Yes"),OFFSET('Sanitation Data'!$G$11,0,10*ROW('Sanitation Data'!G144)),NA())</f>
        <v>#N/A</v>
      </c>
      <c r="AO150" s="97" t="e">
        <f ca="true">+IF(AND(ISNUMBER(OFFSET('Sanitation Data'!$G$12,0,10*ROW('Sanitation Data'!G144))),'Data Summary'!DD150="Yes"),OFFSET('Sanitation Data'!$G$12,0,10*ROW('Sanitation Data'!G144)),NA())</f>
        <v>#N/A</v>
      </c>
      <c r="AP150" s="97" t="e">
        <f ca="true">+IF(AND(ISNUMBER(OFFSET('Sanitation Data'!$H$4,0,10*ROW('Sanitation Data'!H144))),'Data Summary'!DE150="Yes"),100-OFFSET('Sanitation Data'!$H$4,0,10*ROW('Sanitation Data'!H144)),NA())</f>
        <v>#N/A</v>
      </c>
      <c r="AQ150" s="97" t="e">
        <f ca="true">+IF(AND(ISNUMBER(OFFSET('Sanitation Data'!$H$6,0,10*ROW('Sanitation Data'!H144))),'Data Summary'!DF150="Yes"),OFFSET('Sanitation Data'!$H$6,0,10*ROW('Sanitation Data'!H144)),NA())</f>
        <v>#N/A</v>
      </c>
      <c r="AR150" s="97" t="e">
        <f ca="true">+IF(AND(ISNUMBER(OFFSET('Sanitation Data'!$H$10,0,10*ROW('Sanitation Data'!H144))),'Data Summary'!DG150="Yes"),OFFSET('Sanitation Data'!$H$10,0,10*ROW('Sanitation Data'!H144)),NA())</f>
        <v>#N/A</v>
      </c>
      <c r="AS150" s="97" t="e">
        <f ca="true">+IF(AND(ISNUMBER(OFFSET('Sanitation Data'!$H$11,0,10*ROW('Sanitation Data'!H144))),'Data Summary'!DH150="Yes"),OFFSET('Sanitation Data'!$H$11,0,10*ROW('Sanitation Data'!H144)),NA())</f>
        <v>#N/A</v>
      </c>
      <c r="AT150" s="97" t="e">
        <f ca="true">+IF(AND(ISNUMBER(OFFSET('Sanitation Data'!$H$12,0,10*ROW('Sanitation Data'!H144))),'Data Summary'!DI150="Yes"),OFFSET('Sanitation Data'!$H$12,0,10*ROW('Sanitation Data'!H144)),NA())</f>
        <v>#N/A</v>
      </c>
      <c r="AU150" s="97" t="e">
        <f ca="true">+IF(AND(ISNUMBER(OFFSET('Sanitation Data'!$I$4,0,10*ROW('Sanitation Data'!I144))),'Data Summary'!DJ150="Yes"),100-OFFSET('Sanitation Data'!$I$4,0,10*ROW('Sanitation Data'!I144)),NA())</f>
        <v>#N/A</v>
      </c>
      <c r="AV150" s="97" t="e">
        <f ca="true">+IF(AND(ISNUMBER(OFFSET('Sanitation Data'!$I$6,0,10*ROW('Sanitation Data'!I144))),'Data Summary'!DK150="Yes"),OFFSET('Sanitation Data'!$I$6,0,10*ROW('Sanitation Data'!I144)),NA())</f>
        <v>#N/A</v>
      </c>
      <c r="AW150" s="97" t="e">
        <f ca="true">+IF(AND(ISNUMBER(OFFSET('Sanitation Data'!$I$10,0,10*ROW('Sanitation Data'!I144))),'Data Summary'!DL150="Yes"),OFFSET('Sanitation Data'!$I$10,0,10*ROW('Sanitation Data'!I144)),NA())</f>
        <v>#N/A</v>
      </c>
      <c r="AX150" s="97" t="e">
        <f ca="true">+IF(AND(ISNUMBER(OFFSET('Sanitation Data'!$I$11,0,10*ROW('Sanitation Data'!I144))),'Data Summary'!DM150="Yes"),OFFSET('Sanitation Data'!$I$11,0,10*ROW('Sanitation Data'!I144)),NA())</f>
        <v>#N/A</v>
      </c>
      <c r="AY150" s="97" t="e">
        <f ca="true">+IF(AND(ISNUMBER(OFFSET('Sanitation Data'!$I$12,0,10*ROW('Sanitation Data'!I144))),'Data Summary'!DN150="Yes"),OFFSET('Sanitation Data'!$I$12,0,10*ROW('Sanitation Data'!I144)),NA())</f>
        <v>#N/A</v>
      </c>
      <c r="AZ150" s="98" t="e">
        <f ca="true">+IF(AND(ISNUMBER(OFFSET('Hygiene Data'!$D$5,0,10*ROW('Hygiene Data'!D144))),'Data Summary'!DO150="Yes"),OFFSET('Hygiene Data'!$D$5,0,10*ROW('Hygiene Data'!D144)),NA())</f>
        <v>#N/A</v>
      </c>
      <c r="BA150" s="98" t="e">
        <f ca="true">+IF(AND(ISNUMBER(OFFSET('Hygiene Data'!$D$7,0,10*ROW('Hygiene Data'!D144))),'Data Summary'!DP150="Yes"),OFFSET('Hygiene Data'!$D$7,0,10*ROW('Hygiene Data'!D144)),NA())</f>
        <v>#N/A</v>
      </c>
      <c r="BB150" s="98" t="e">
        <f ca="true">+IF(AND(ISNUMBER(OFFSET('Hygiene Data'!$D$9,0,10*ROW('Hygiene Data'!D144))),'Data Summary'!DQ150="Yes"),OFFSET('Hygiene Data'!$D$9,0,10*ROW('Hygiene Data'!D144)),NA())</f>
        <v>#N/A</v>
      </c>
      <c r="BC150" s="98" t="e">
        <f ca="true">+IF(AND(ISNUMBER(OFFSET('Hygiene Data'!$E$5,0,10*ROW('Hygiene Data'!E144))),'Data Summary'!DR150="Yes"),OFFSET('Hygiene Data'!$E$5,0,10*ROW('Hygiene Data'!E144)),NA())</f>
        <v>#N/A</v>
      </c>
      <c r="BD150" s="98" t="e">
        <f ca="true">+IF(AND(ISNUMBER(OFFSET('Hygiene Data'!$E$7,0,10*ROW('Hygiene Data'!E144))),'Data Summary'!DS150="Yes"),OFFSET('Hygiene Data'!$E$7,0,10*ROW('Hygiene Data'!E144)),NA())</f>
        <v>#N/A</v>
      </c>
      <c r="BE150" s="98" t="e">
        <f ca="true">+IF(AND(ISNUMBER(OFFSET('Hygiene Data'!$E$9,0,10*ROW('Hygiene Data'!E144))),'Data Summary'!DT150="Yes"),OFFSET('Hygiene Data'!$E$9,0,10*ROW('Hygiene Data'!E144)),NA())</f>
        <v>#N/A</v>
      </c>
      <c r="BF150" s="98" t="e">
        <f ca="true">+IF(AND(ISNUMBER(OFFSET('Hygiene Data'!$F$5,0,10*ROW('Hygiene Data'!F144))),'Data Summary'!DU150="Yes"),OFFSET('Hygiene Data'!$F$5,0,10*ROW('Hygiene Data'!F144)),NA())</f>
        <v>#N/A</v>
      </c>
      <c r="BG150" s="98" t="e">
        <f ca="true">+IF(AND(ISNUMBER(OFFSET('Hygiene Data'!$F$7,0,10*ROW('Hygiene Data'!F144))),'Data Summary'!DV150="Yes"),OFFSET('Hygiene Data'!$F$7,0,10*ROW('Hygiene Data'!F144)),NA())</f>
        <v>#N/A</v>
      </c>
      <c r="BH150" s="98" t="e">
        <f ca="true">+IF(AND(ISNUMBER(OFFSET('Hygiene Data'!$F$9,0,10*ROW('Hygiene Data'!F144))),'Data Summary'!DW150="Yes"),OFFSET('Hygiene Data'!$F$9,0,10*ROW('Hygiene Data'!F144)),NA())</f>
        <v>#N/A</v>
      </c>
      <c r="BI150" s="98" t="e">
        <f ca="true">+IF(AND(ISNUMBER(OFFSET('Hygiene Data'!$G$5,0,10*ROW('Hygiene Data'!G144))),'Data Summary'!DX150="Yes"),OFFSET('Hygiene Data'!$G$5,0,10*ROW('Hygiene Data'!G144)),NA())</f>
        <v>#N/A</v>
      </c>
      <c r="BJ150" s="98" t="e">
        <f ca="true">+IF(AND(ISNUMBER(OFFSET('Hygiene Data'!$G$7,0,10*ROW('Hygiene Data'!G144))),'Data Summary'!DY150="Yes"),OFFSET('Hygiene Data'!$G$7,0,10*ROW('Hygiene Data'!G144)),NA())</f>
        <v>#N/A</v>
      </c>
      <c r="BK150" s="98" t="e">
        <f ca="true">+IF(AND(ISNUMBER(OFFSET('Hygiene Data'!$G$9,0,10*ROW('Hygiene Data'!G144))),'Data Summary'!DZ150="Yes"),OFFSET('Hygiene Data'!$G$9,0,10*ROW('Hygiene Data'!G144)),NA())</f>
        <v>#N/A</v>
      </c>
      <c r="BL150" s="98" t="e">
        <f ca="true">+IF(AND(ISNUMBER(OFFSET('Hygiene Data'!$H$5,0,10*ROW('Hygiene Data'!H144))),'Data Summary'!EA150="Yes"),OFFSET('Hygiene Data'!$H$5,0,10*ROW('Hygiene Data'!H144)),NA())</f>
        <v>#N/A</v>
      </c>
      <c r="BM150" s="98" t="e">
        <f ca="true">+IF(AND(ISNUMBER(OFFSET('Hygiene Data'!$H$7,0,10*ROW('Hygiene Data'!H144))),'Data Summary'!EB150="Yes"),OFFSET('Hygiene Data'!$H$7,0,10*ROW('Hygiene Data'!H144)),NA())</f>
        <v>#N/A</v>
      </c>
      <c r="BN150" s="98" t="e">
        <f ca="true">+IF(AND(ISNUMBER(OFFSET('Hygiene Data'!$H$9,0,10*ROW('Hygiene Data'!H144))),'Data Summary'!EC150="Yes"),OFFSET('Hygiene Data'!$H$9,0,10*ROW('Hygiene Data'!H144)),NA())</f>
        <v>#N/A</v>
      </c>
      <c r="BO150" s="98" t="e">
        <f ca="true">+IF(AND(ISNUMBER(OFFSET('Hygiene Data'!$I$5,0,10*ROW('Hygiene Data'!I144))),'Data Summary'!ED150="Yes"),OFFSET('Hygiene Data'!$I$5,0,10*ROW('Hygiene Data'!I144)),NA())</f>
        <v>#N/A</v>
      </c>
      <c r="BP150" s="98" t="e">
        <f ca="true">+IF(AND(ISNUMBER(OFFSET('Hygiene Data'!$I$7,0,10*ROW('Hygiene Data'!I144))),'Data Summary'!EE150="Yes"),OFFSET('Hygiene Data'!$I$7,0,10*ROW('Hygiene Data'!I144)),NA())</f>
        <v>#N/A</v>
      </c>
      <c r="BQ150" s="98" t="e">
        <f ca="true">+IF(AND(ISNUMBER(OFFSET('Hygiene Data'!$I$9,0,10*ROW('Hygiene Data'!I144))),'Data Summary'!EF150="Yes"),OFFSET('Hygiene Data'!$I$9,0,10*ROW('Hygiene Data'!I144)),NA())</f>
        <v>#N/A</v>
      </c>
    </row>
    <row xmlns:x14ac="http://schemas.microsoft.com/office/spreadsheetml/2009/9/ac" r="151" x14ac:dyDescent="0.2">
      <c r="A151" s="339" t="e">
        <f ca="true">+RIGHT('Data Summary'!A151,LEN('Data Summary'!A151)-9)</f>
        <v>#VALUE!</v>
      </c>
      <c r="B151" s="36" t="str">
        <f ca="true">+IF(ISTEXT('Data Summary'!B151),'Data Summary'!B151,"")</f>
        <v/>
      </c>
      <c r="C151" s="338" t="e">
        <f ca="true">+VALUE('Data Summary'!C151)</f>
        <v>#VALUE!</v>
      </c>
      <c r="D151" s="96" t="e">
        <f ca="true">+IF(AND(ISNUMBER(OFFSET('Water Data'!$D$4,0,10*ROW('Water Data'!D145))),'Data Summary'!BS151="Yes"),100-OFFSET('Water Data'!$D$4,0,10*ROW('Water Data'!D145)),NA())</f>
        <v>#N/A</v>
      </c>
      <c r="E151" s="96" t="e">
        <f ca="true">+IF(AND(ISNUMBER(OFFSET('Water Data'!$D$6,0,10*ROW('Water Data'!D145))),'Data Summary'!BT151="Yes"),OFFSET('Water Data'!$D$6,0,10*ROW('Water Data'!D145)),NA())</f>
        <v>#N/A</v>
      </c>
      <c r="F151" s="96" t="e">
        <f ca="true">+IF(AND(ISNUMBER(OFFSET('Water Data'!$D$9,0,10*ROW('Water Data'!D145))),'Data Summary'!BU151="Yes"),OFFSET('Water Data'!$D$9,0,10*ROW('Water Data'!D145)),NA())</f>
        <v>#N/A</v>
      </c>
      <c r="G151" s="96" t="e">
        <f ca="true">+IF(AND(ISNUMBER(OFFSET('Water Data'!$E$4,0,10*ROW('Water Data'!E145))),'Data Summary'!BV151="Yes"),100-OFFSET('Water Data'!$E$4,0,10*ROW('Water Data'!E145)),NA())</f>
        <v>#N/A</v>
      </c>
      <c r="H151" s="96" t="e">
        <f ca="true">+IF(AND(ISNUMBER(OFFSET('Water Data'!$E$6,0,10*ROW('Water Data'!E145))),'Data Summary'!BW151="Yes"),OFFSET('Water Data'!$E$6,0,10*ROW('Water Data'!E145)),NA())</f>
        <v>#N/A</v>
      </c>
      <c r="I151" s="96" t="e">
        <f ca="true">+IF(AND(ISNUMBER(OFFSET('Water Data'!$E$9,0,10*ROW('Water Data'!E145))),'Data Summary'!BX151="Yes"),OFFSET('Water Data'!$E$9,0,10*ROW('Water Data'!E145)),NA())</f>
        <v>#N/A</v>
      </c>
      <c r="J151" s="96" t="e">
        <f ca="true">+IF(AND(ISNUMBER(OFFSET('Water Data'!$F$4,0,10*ROW('Water Data'!F145))),'Data Summary'!BY151="Yes"),100-OFFSET('Water Data'!$F$4,0,10*ROW('Water Data'!F145)),NA())</f>
        <v>#N/A</v>
      </c>
      <c r="K151" s="96" t="e">
        <f ca="true">+IF(AND(ISNUMBER(OFFSET('Water Data'!$F$6,0,10*ROW('Water Data'!F145))),'Data Summary'!BZ151="Yes"),OFFSET('Water Data'!$F$6,0,10*ROW('Water Data'!F145)),NA())</f>
        <v>#N/A</v>
      </c>
      <c r="L151" s="96" t="e">
        <f ca="true">+IF(AND(ISNUMBER(OFFSET('Water Data'!$F$9,0,10*ROW('Water Data'!F145))),'Data Summary'!CA151="Yes"),OFFSET('Water Data'!$F$9,0,10*ROW('Water Data'!F145)),NA())</f>
        <v>#N/A</v>
      </c>
      <c r="M151" s="96" t="e">
        <f ca="true">+IF(AND(ISNUMBER(OFFSET('Water Data'!$G$4,0,10*ROW('Water Data'!G145))),'Data Summary'!CB151="Yes"),100-OFFSET('Water Data'!$G$4,0,10*ROW('Water Data'!G145)),NA())</f>
        <v>#N/A</v>
      </c>
      <c r="N151" s="96" t="e">
        <f ca="true">+IF(AND(ISNUMBER(OFFSET('Water Data'!$G$6,0,10*ROW('Water Data'!G145))),'Data Summary'!CC151="Yes"),OFFSET('Water Data'!$G$6,0,10*ROW('Water Data'!G145)),NA())</f>
        <v>#N/A</v>
      </c>
      <c r="O151" s="96" t="e">
        <f ca="true">+IF(AND(ISNUMBER(OFFSET('Water Data'!$G$9,0,10*ROW('Water Data'!G145))),'Data Summary'!CD151="Yes"),OFFSET('Water Data'!$G$9,0,10*ROW('Water Data'!G145)),NA())</f>
        <v>#N/A</v>
      </c>
      <c r="P151" s="96" t="e">
        <f ca="true">+IF(AND(ISNUMBER(OFFSET('Water Data'!$H$4,0,10*ROW('Water Data'!H145))),'Data Summary'!CE151="Yes"),100-OFFSET('Water Data'!$H$4,0,10*ROW('Water Data'!H145)),NA())</f>
        <v>#N/A</v>
      </c>
      <c r="Q151" s="96" t="e">
        <f ca="true">+IF(AND(ISNUMBER(OFFSET('Water Data'!$H$6,0,10*ROW('Water Data'!H145))),'Data Summary'!CF151="Yes"),OFFSET('Water Data'!$H$6,0,10*ROW('Water Data'!H145)),NA())</f>
        <v>#N/A</v>
      </c>
      <c r="R151" s="96" t="e">
        <f ca="true">+IF(AND(ISNUMBER(OFFSET('Water Data'!$H$9,0,10*ROW('Water Data'!H145))),'Data Summary'!CG151="Yes"),OFFSET('Water Data'!$H$9,0,10*ROW('Water Data'!H145)),NA())</f>
        <v>#N/A</v>
      </c>
      <c r="S151" s="96" t="e">
        <f ca="true">+IF(AND(ISNUMBER(OFFSET('Water Data'!$I$4,0,10*ROW('Water Data'!I145))),'Data Summary'!CH151="Yes"),100-OFFSET('Water Data'!$I$4,0,10*ROW('Water Data'!I145)),NA())</f>
        <v>#N/A</v>
      </c>
      <c r="T151" s="96" t="e">
        <f ca="true">+IF(AND(ISNUMBER(OFFSET('Water Data'!$I$6,0,10*ROW('Water Data'!I145))),'Data Summary'!CI151="Yes"),OFFSET('Water Data'!$I$6,0,10*ROW('Water Data'!I145)),NA())</f>
        <v>#N/A</v>
      </c>
      <c r="U151" s="96" t="e">
        <f ca="true">+IF(AND(ISNUMBER(OFFSET('Water Data'!$I$9,0,10*ROW('Water Data'!I145))),'Data Summary'!CJ151="Yes"),OFFSET('Water Data'!$I$9,0,10*ROW('Water Data'!I145)),NA())</f>
        <v>#N/A</v>
      </c>
      <c r="V151" s="97" t="e">
        <f ca="true">+IF(AND(ISNUMBER(OFFSET('Sanitation Data'!$D$4,0,10*ROW('Sanitation Data'!D145))),'Data Summary'!CK151="Yes"),100-OFFSET('Sanitation Data'!$D$4,0,10*ROW('Sanitation Data'!D145)),NA())</f>
        <v>#N/A</v>
      </c>
      <c r="W151" s="97" t="e">
        <f ca="true">+IF(AND(ISNUMBER(OFFSET('Sanitation Data'!$D$6,0,10*ROW('Sanitation Data'!D145))),'Data Summary'!CL151="Yes"),OFFSET('Sanitation Data'!$D$6,0,10*ROW('Sanitation Data'!D145)),NA())</f>
        <v>#N/A</v>
      </c>
      <c r="X151" s="97" t="e">
        <f ca="true">+IF(AND(ISNUMBER(OFFSET('Sanitation Data'!$D$10,0,10*ROW('Sanitation Data'!D145))),'Data Summary'!CM151="Yes"),OFFSET('Sanitation Data'!$D$10,0,10*ROW('Sanitation Data'!D145)),NA())</f>
        <v>#N/A</v>
      </c>
      <c r="Y151" s="97" t="e">
        <f ca="true">+IF(AND(ISNUMBER(OFFSET('Sanitation Data'!$D$11,0,10*ROW('Sanitation Data'!D145))),'Data Summary'!CN151="Yes"),OFFSET('Sanitation Data'!$D$11,0,10*ROW('Sanitation Data'!D145)),NA())</f>
        <v>#N/A</v>
      </c>
      <c r="Z151" s="97" t="e">
        <f ca="true">+IF(AND(ISNUMBER(OFFSET('Sanitation Data'!$D$12,0,10*ROW('Sanitation Data'!D145))),'Data Summary'!CO151="Yes"),OFFSET('Sanitation Data'!$D$12,0,10*ROW('Sanitation Data'!D145)),NA())</f>
        <v>#N/A</v>
      </c>
      <c r="AA151" s="97" t="e">
        <f ca="true">+IF(AND(ISNUMBER(OFFSET('Sanitation Data'!$E$4,0,10*ROW('Sanitation Data'!E145))),'Data Summary'!CP151="Yes"),100-OFFSET('Sanitation Data'!$E$4,0,10*ROW('Sanitation Data'!E145)),NA())</f>
        <v>#N/A</v>
      </c>
      <c r="AB151" s="97" t="e">
        <f ca="true">+IF(AND(ISNUMBER(OFFSET('Sanitation Data'!$E$6,0,10*ROW('Sanitation Data'!E145))),'Data Summary'!CQ151="Yes"),OFFSET('Sanitation Data'!$E$6,0,10*ROW('Sanitation Data'!E145)),NA())</f>
        <v>#N/A</v>
      </c>
      <c r="AC151" s="97" t="e">
        <f ca="true">+IF(AND(ISNUMBER(OFFSET('Sanitation Data'!$E$10,0,10*ROW('Sanitation Data'!E145))),'Data Summary'!CR151="Yes"),OFFSET('Sanitation Data'!$E$10,0,10*ROW('Sanitation Data'!E145)),NA())</f>
        <v>#N/A</v>
      </c>
      <c r="AD151" s="97" t="e">
        <f ca="true">+IF(AND(ISNUMBER(OFFSET('Sanitation Data'!$E$11,0,10*ROW('Sanitation Data'!E145))),'Data Summary'!CS151="Yes"),OFFSET('Sanitation Data'!$E$11,0,10*ROW('Sanitation Data'!E145)),NA())</f>
        <v>#N/A</v>
      </c>
      <c r="AE151" s="97" t="e">
        <f ca="true">+IF(AND(ISNUMBER(OFFSET('Sanitation Data'!$E$12,0,10*ROW('Sanitation Data'!E145))),'Data Summary'!CT151="Yes"),OFFSET('Sanitation Data'!$E$12,0,10*ROW('Sanitation Data'!E145)),NA())</f>
        <v>#N/A</v>
      </c>
      <c r="AF151" s="97" t="e">
        <f ca="true">+IF(AND(ISNUMBER(OFFSET('Sanitation Data'!$F$4,0,10*ROW('Sanitation Data'!F145))),'Data Summary'!CU151="Yes"),100-OFFSET('Sanitation Data'!$F$4,0,10*ROW('Sanitation Data'!F145)),NA())</f>
        <v>#N/A</v>
      </c>
      <c r="AG151" s="97" t="e">
        <f ca="true">+IF(AND(ISNUMBER(OFFSET('Sanitation Data'!$F$6,0,10*ROW('Sanitation Data'!F145))),'Data Summary'!CV151="Yes"),OFFSET('Sanitation Data'!$F$6,0,10*ROW('Sanitation Data'!F145)),NA())</f>
        <v>#N/A</v>
      </c>
      <c r="AH151" s="97" t="e">
        <f ca="true">+IF(AND(ISNUMBER(OFFSET('Sanitation Data'!$F$10,0,10*ROW('Sanitation Data'!F145))),'Data Summary'!CW151="Yes"),OFFSET('Sanitation Data'!$F$10,0,10*ROW('Sanitation Data'!F145)),NA())</f>
        <v>#N/A</v>
      </c>
      <c r="AI151" s="97" t="e">
        <f ca="true">+IF(AND(ISNUMBER(OFFSET('Sanitation Data'!$F$11,0,10*ROW('Sanitation Data'!F145))),'Data Summary'!CX151="Yes"),OFFSET('Sanitation Data'!$F$11,0,10*ROW('Sanitation Data'!F145)),NA())</f>
        <v>#N/A</v>
      </c>
      <c r="AJ151" s="97" t="e">
        <f ca="true">+IF(AND(ISNUMBER(OFFSET('Sanitation Data'!$F$12,0,10*ROW('Sanitation Data'!F145))),'Data Summary'!CY151="Yes"),OFFSET('Sanitation Data'!$F$12,0,10*ROW('Sanitation Data'!F145)),NA())</f>
        <v>#N/A</v>
      </c>
      <c r="AK151" s="97" t="e">
        <f ca="true">+IF(AND(ISNUMBER(OFFSET('Sanitation Data'!$G$4,0,10*ROW('Sanitation Data'!G145))),'Data Summary'!CZ151="Yes"),100-OFFSET('Sanitation Data'!$G$4,0,10*ROW('Sanitation Data'!G145)),NA())</f>
        <v>#N/A</v>
      </c>
      <c r="AL151" s="97" t="e">
        <f ca="true">+IF(AND(ISNUMBER(OFFSET('Sanitation Data'!$G$6,0,10*ROW('Sanitation Data'!G145))),'Data Summary'!DA151="Yes"),OFFSET('Sanitation Data'!$G$6,0,10*ROW('Sanitation Data'!G145)),NA())</f>
        <v>#N/A</v>
      </c>
      <c r="AM151" s="97" t="e">
        <f ca="true">+IF(AND(ISNUMBER(OFFSET('Sanitation Data'!$G$10,0,10*ROW('Sanitation Data'!G145))),'Data Summary'!DB151="Yes"),OFFSET('Sanitation Data'!$G$10,0,10*ROW('Sanitation Data'!G145)),NA())</f>
        <v>#N/A</v>
      </c>
      <c r="AN151" s="97" t="e">
        <f ca="true">+IF(AND(ISNUMBER(OFFSET('Sanitation Data'!$G$11,0,10*ROW('Sanitation Data'!G145))),'Data Summary'!DC151="Yes"),OFFSET('Sanitation Data'!$G$11,0,10*ROW('Sanitation Data'!G145)),NA())</f>
        <v>#N/A</v>
      </c>
      <c r="AO151" s="97" t="e">
        <f ca="true">+IF(AND(ISNUMBER(OFFSET('Sanitation Data'!$G$12,0,10*ROW('Sanitation Data'!G145))),'Data Summary'!DD151="Yes"),OFFSET('Sanitation Data'!$G$12,0,10*ROW('Sanitation Data'!G145)),NA())</f>
        <v>#N/A</v>
      </c>
      <c r="AP151" s="97" t="e">
        <f ca="true">+IF(AND(ISNUMBER(OFFSET('Sanitation Data'!$H$4,0,10*ROW('Sanitation Data'!H145))),'Data Summary'!DE151="Yes"),100-OFFSET('Sanitation Data'!$H$4,0,10*ROW('Sanitation Data'!H145)),NA())</f>
        <v>#N/A</v>
      </c>
      <c r="AQ151" s="97" t="e">
        <f ca="true">+IF(AND(ISNUMBER(OFFSET('Sanitation Data'!$H$6,0,10*ROW('Sanitation Data'!H145))),'Data Summary'!DF151="Yes"),OFFSET('Sanitation Data'!$H$6,0,10*ROW('Sanitation Data'!H145)),NA())</f>
        <v>#N/A</v>
      </c>
      <c r="AR151" s="97" t="e">
        <f ca="true">+IF(AND(ISNUMBER(OFFSET('Sanitation Data'!$H$10,0,10*ROW('Sanitation Data'!H145))),'Data Summary'!DG151="Yes"),OFFSET('Sanitation Data'!$H$10,0,10*ROW('Sanitation Data'!H145)),NA())</f>
        <v>#N/A</v>
      </c>
      <c r="AS151" s="97" t="e">
        <f ca="true">+IF(AND(ISNUMBER(OFFSET('Sanitation Data'!$H$11,0,10*ROW('Sanitation Data'!H145))),'Data Summary'!DH151="Yes"),OFFSET('Sanitation Data'!$H$11,0,10*ROW('Sanitation Data'!H145)),NA())</f>
        <v>#N/A</v>
      </c>
      <c r="AT151" s="97" t="e">
        <f ca="true">+IF(AND(ISNUMBER(OFFSET('Sanitation Data'!$H$12,0,10*ROW('Sanitation Data'!H145))),'Data Summary'!DI151="Yes"),OFFSET('Sanitation Data'!$H$12,0,10*ROW('Sanitation Data'!H145)),NA())</f>
        <v>#N/A</v>
      </c>
      <c r="AU151" s="97" t="e">
        <f ca="true">+IF(AND(ISNUMBER(OFFSET('Sanitation Data'!$I$4,0,10*ROW('Sanitation Data'!I145))),'Data Summary'!DJ151="Yes"),100-OFFSET('Sanitation Data'!$I$4,0,10*ROW('Sanitation Data'!I145)),NA())</f>
        <v>#N/A</v>
      </c>
      <c r="AV151" s="97" t="e">
        <f ca="true">+IF(AND(ISNUMBER(OFFSET('Sanitation Data'!$I$6,0,10*ROW('Sanitation Data'!I145))),'Data Summary'!DK151="Yes"),OFFSET('Sanitation Data'!$I$6,0,10*ROW('Sanitation Data'!I145)),NA())</f>
        <v>#N/A</v>
      </c>
      <c r="AW151" s="97" t="e">
        <f ca="true">+IF(AND(ISNUMBER(OFFSET('Sanitation Data'!$I$10,0,10*ROW('Sanitation Data'!I145))),'Data Summary'!DL151="Yes"),OFFSET('Sanitation Data'!$I$10,0,10*ROW('Sanitation Data'!I145)),NA())</f>
        <v>#N/A</v>
      </c>
      <c r="AX151" s="97" t="e">
        <f ca="true">+IF(AND(ISNUMBER(OFFSET('Sanitation Data'!$I$11,0,10*ROW('Sanitation Data'!I145))),'Data Summary'!DM151="Yes"),OFFSET('Sanitation Data'!$I$11,0,10*ROW('Sanitation Data'!I145)),NA())</f>
        <v>#N/A</v>
      </c>
      <c r="AY151" s="97" t="e">
        <f ca="true">+IF(AND(ISNUMBER(OFFSET('Sanitation Data'!$I$12,0,10*ROW('Sanitation Data'!I145))),'Data Summary'!DN151="Yes"),OFFSET('Sanitation Data'!$I$12,0,10*ROW('Sanitation Data'!I145)),NA())</f>
        <v>#N/A</v>
      </c>
      <c r="AZ151" s="98" t="e">
        <f ca="true">+IF(AND(ISNUMBER(OFFSET('Hygiene Data'!$D$5,0,10*ROW('Hygiene Data'!D145))),'Data Summary'!DO151="Yes"),OFFSET('Hygiene Data'!$D$5,0,10*ROW('Hygiene Data'!D145)),NA())</f>
        <v>#N/A</v>
      </c>
      <c r="BA151" s="98" t="e">
        <f ca="true">+IF(AND(ISNUMBER(OFFSET('Hygiene Data'!$D$7,0,10*ROW('Hygiene Data'!D145))),'Data Summary'!DP151="Yes"),OFFSET('Hygiene Data'!$D$7,0,10*ROW('Hygiene Data'!D145)),NA())</f>
        <v>#N/A</v>
      </c>
      <c r="BB151" s="98" t="e">
        <f ca="true">+IF(AND(ISNUMBER(OFFSET('Hygiene Data'!$D$9,0,10*ROW('Hygiene Data'!D145))),'Data Summary'!DQ151="Yes"),OFFSET('Hygiene Data'!$D$9,0,10*ROW('Hygiene Data'!D145)),NA())</f>
        <v>#N/A</v>
      </c>
      <c r="BC151" s="98" t="e">
        <f ca="true">+IF(AND(ISNUMBER(OFFSET('Hygiene Data'!$E$5,0,10*ROW('Hygiene Data'!E145))),'Data Summary'!DR151="Yes"),OFFSET('Hygiene Data'!$E$5,0,10*ROW('Hygiene Data'!E145)),NA())</f>
        <v>#N/A</v>
      </c>
      <c r="BD151" s="98" t="e">
        <f ca="true">+IF(AND(ISNUMBER(OFFSET('Hygiene Data'!$E$7,0,10*ROW('Hygiene Data'!E145))),'Data Summary'!DS151="Yes"),OFFSET('Hygiene Data'!$E$7,0,10*ROW('Hygiene Data'!E145)),NA())</f>
        <v>#N/A</v>
      </c>
      <c r="BE151" s="98" t="e">
        <f ca="true">+IF(AND(ISNUMBER(OFFSET('Hygiene Data'!$E$9,0,10*ROW('Hygiene Data'!E145))),'Data Summary'!DT151="Yes"),OFFSET('Hygiene Data'!$E$9,0,10*ROW('Hygiene Data'!E145)),NA())</f>
        <v>#N/A</v>
      </c>
      <c r="BF151" s="98" t="e">
        <f ca="true">+IF(AND(ISNUMBER(OFFSET('Hygiene Data'!$F$5,0,10*ROW('Hygiene Data'!F145))),'Data Summary'!DU151="Yes"),OFFSET('Hygiene Data'!$F$5,0,10*ROW('Hygiene Data'!F145)),NA())</f>
        <v>#N/A</v>
      </c>
      <c r="BG151" s="98" t="e">
        <f ca="true">+IF(AND(ISNUMBER(OFFSET('Hygiene Data'!$F$7,0,10*ROW('Hygiene Data'!F145))),'Data Summary'!DV151="Yes"),OFFSET('Hygiene Data'!$F$7,0,10*ROW('Hygiene Data'!F145)),NA())</f>
        <v>#N/A</v>
      </c>
      <c r="BH151" s="98" t="e">
        <f ca="true">+IF(AND(ISNUMBER(OFFSET('Hygiene Data'!$F$9,0,10*ROW('Hygiene Data'!F145))),'Data Summary'!DW151="Yes"),OFFSET('Hygiene Data'!$F$9,0,10*ROW('Hygiene Data'!F145)),NA())</f>
        <v>#N/A</v>
      </c>
      <c r="BI151" s="98" t="e">
        <f ca="true">+IF(AND(ISNUMBER(OFFSET('Hygiene Data'!$G$5,0,10*ROW('Hygiene Data'!G145))),'Data Summary'!DX151="Yes"),OFFSET('Hygiene Data'!$G$5,0,10*ROW('Hygiene Data'!G145)),NA())</f>
        <v>#N/A</v>
      </c>
      <c r="BJ151" s="98" t="e">
        <f ca="true">+IF(AND(ISNUMBER(OFFSET('Hygiene Data'!$G$7,0,10*ROW('Hygiene Data'!G145))),'Data Summary'!DY151="Yes"),OFFSET('Hygiene Data'!$G$7,0,10*ROW('Hygiene Data'!G145)),NA())</f>
        <v>#N/A</v>
      </c>
      <c r="BK151" s="98" t="e">
        <f ca="true">+IF(AND(ISNUMBER(OFFSET('Hygiene Data'!$G$9,0,10*ROW('Hygiene Data'!G145))),'Data Summary'!DZ151="Yes"),OFFSET('Hygiene Data'!$G$9,0,10*ROW('Hygiene Data'!G145)),NA())</f>
        <v>#N/A</v>
      </c>
      <c r="BL151" s="98" t="e">
        <f ca="true">+IF(AND(ISNUMBER(OFFSET('Hygiene Data'!$H$5,0,10*ROW('Hygiene Data'!H145))),'Data Summary'!EA151="Yes"),OFFSET('Hygiene Data'!$H$5,0,10*ROW('Hygiene Data'!H145)),NA())</f>
        <v>#N/A</v>
      </c>
      <c r="BM151" s="98" t="e">
        <f ca="true">+IF(AND(ISNUMBER(OFFSET('Hygiene Data'!$H$7,0,10*ROW('Hygiene Data'!H145))),'Data Summary'!EB151="Yes"),OFFSET('Hygiene Data'!$H$7,0,10*ROW('Hygiene Data'!H145)),NA())</f>
        <v>#N/A</v>
      </c>
      <c r="BN151" s="98" t="e">
        <f ca="true">+IF(AND(ISNUMBER(OFFSET('Hygiene Data'!$H$9,0,10*ROW('Hygiene Data'!H145))),'Data Summary'!EC151="Yes"),OFFSET('Hygiene Data'!$H$9,0,10*ROW('Hygiene Data'!H145)),NA())</f>
        <v>#N/A</v>
      </c>
      <c r="BO151" s="98" t="e">
        <f ca="true">+IF(AND(ISNUMBER(OFFSET('Hygiene Data'!$I$5,0,10*ROW('Hygiene Data'!I145))),'Data Summary'!ED151="Yes"),OFFSET('Hygiene Data'!$I$5,0,10*ROW('Hygiene Data'!I145)),NA())</f>
        <v>#N/A</v>
      </c>
      <c r="BP151" s="98" t="e">
        <f ca="true">+IF(AND(ISNUMBER(OFFSET('Hygiene Data'!$I$7,0,10*ROW('Hygiene Data'!I145))),'Data Summary'!EE151="Yes"),OFFSET('Hygiene Data'!$I$7,0,10*ROW('Hygiene Data'!I145)),NA())</f>
        <v>#N/A</v>
      </c>
      <c r="BQ151" s="98" t="e">
        <f ca="true">+IF(AND(ISNUMBER(OFFSET('Hygiene Data'!$I$9,0,10*ROW('Hygiene Data'!I145))),'Data Summary'!EF151="Yes"),OFFSET('Hygiene Data'!$I$9,0,10*ROW('Hygiene Data'!I145)),NA())</f>
        <v>#N/A</v>
      </c>
    </row>
    <row xmlns:x14ac="http://schemas.microsoft.com/office/spreadsheetml/2009/9/ac" r="152" x14ac:dyDescent="0.2">
      <c r="A152" s="339" t="e">
        <f ca="true">+RIGHT('Data Summary'!A152,LEN('Data Summary'!A152)-9)</f>
        <v>#VALUE!</v>
      </c>
      <c r="B152" s="36" t="str">
        <f ca="true">+IF(ISTEXT('Data Summary'!B152),'Data Summary'!B152,"")</f>
        <v/>
      </c>
      <c r="C152" s="338" t="e">
        <f ca="true">+VALUE('Data Summary'!C152)</f>
        <v>#VALUE!</v>
      </c>
      <c r="D152" s="96" t="e">
        <f ca="true">+IF(AND(ISNUMBER(OFFSET('Water Data'!$D$4,0,10*ROW('Water Data'!D146))),'Data Summary'!BS152="Yes"),100-OFFSET('Water Data'!$D$4,0,10*ROW('Water Data'!D146)),NA())</f>
        <v>#N/A</v>
      </c>
      <c r="E152" s="96" t="e">
        <f ca="true">+IF(AND(ISNUMBER(OFFSET('Water Data'!$D$6,0,10*ROW('Water Data'!D146))),'Data Summary'!BT152="Yes"),OFFSET('Water Data'!$D$6,0,10*ROW('Water Data'!D146)),NA())</f>
        <v>#N/A</v>
      </c>
      <c r="F152" s="96" t="e">
        <f ca="true">+IF(AND(ISNUMBER(OFFSET('Water Data'!$D$9,0,10*ROW('Water Data'!D146))),'Data Summary'!BU152="Yes"),OFFSET('Water Data'!$D$9,0,10*ROW('Water Data'!D146)),NA())</f>
        <v>#N/A</v>
      </c>
      <c r="G152" s="96" t="e">
        <f ca="true">+IF(AND(ISNUMBER(OFFSET('Water Data'!$E$4,0,10*ROW('Water Data'!E146))),'Data Summary'!BV152="Yes"),100-OFFSET('Water Data'!$E$4,0,10*ROW('Water Data'!E146)),NA())</f>
        <v>#N/A</v>
      </c>
      <c r="H152" s="96" t="e">
        <f ca="true">+IF(AND(ISNUMBER(OFFSET('Water Data'!$E$6,0,10*ROW('Water Data'!E146))),'Data Summary'!BW152="Yes"),OFFSET('Water Data'!$E$6,0,10*ROW('Water Data'!E146)),NA())</f>
        <v>#N/A</v>
      </c>
      <c r="I152" s="96" t="e">
        <f ca="true">+IF(AND(ISNUMBER(OFFSET('Water Data'!$E$9,0,10*ROW('Water Data'!E146))),'Data Summary'!BX152="Yes"),OFFSET('Water Data'!$E$9,0,10*ROW('Water Data'!E146)),NA())</f>
        <v>#N/A</v>
      </c>
      <c r="J152" s="96" t="e">
        <f ca="true">+IF(AND(ISNUMBER(OFFSET('Water Data'!$F$4,0,10*ROW('Water Data'!F146))),'Data Summary'!BY152="Yes"),100-OFFSET('Water Data'!$F$4,0,10*ROW('Water Data'!F146)),NA())</f>
        <v>#N/A</v>
      </c>
      <c r="K152" s="96" t="e">
        <f ca="true">+IF(AND(ISNUMBER(OFFSET('Water Data'!$F$6,0,10*ROW('Water Data'!F146))),'Data Summary'!BZ152="Yes"),OFFSET('Water Data'!$F$6,0,10*ROW('Water Data'!F146)),NA())</f>
        <v>#N/A</v>
      </c>
      <c r="L152" s="96" t="e">
        <f ca="true">+IF(AND(ISNUMBER(OFFSET('Water Data'!$F$9,0,10*ROW('Water Data'!F146))),'Data Summary'!CA152="Yes"),OFFSET('Water Data'!$F$9,0,10*ROW('Water Data'!F146)),NA())</f>
        <v>#N/A</v>
      </c>
      <c r="M152" s="96" t="e">
        <f ca="true">+IF(AND(ISNUMBER(OFFSET('Water Data'!$G$4,0,10*ROW('Water Data'!G146))),'Data Summary'!CB152="Yes"),100-OFFSET('Water Data'!$G$4,0,10*ROW('Water Data'!G146)),NA())</f>
        <v>#N/A</v>
      </c>
      <c r="N152" s="96" t="e">
        <f ca="true">+IF(AND(ISNUMBER(OFFSET('Water Data'!$G$6,0,10*ROW('Water Data'!G146))),'Data Summary'!CC152="Yes"),OFFSET('Water Data'!$G$6,0,10*ROW('Water Data'!G146)),NA())</f>
        <v>#N/A</v>
      </c>
      <c r="O152" s="96" t="e">
        <f ca="true">+IF(AND(ISNUMBER(OFFSET('Water Data'!$G$9,0,10*ROW('Water Data'!G146))),'Data Summary'!CD152="Yes"),OFFSET('Water Data'!$G$9,0,10*ROW('Water Data'!G146)),NA())</f>
        <v>#N/A</v>
      </c>
      <c r="P152" s="96" t="e">
        <f ca="true">+IF(AND(ISNUMBER(OFFSET('Water Data'!$H$4,0,10*ROW('Water Data'!H146))),'Data Summary'!CE152="Yes"),100-OFFSET('Water Data'!$H$4,0,10*ROW('Water Data'!H146)),NA())</f>
        <v>#N/A</v>
      </c>
      <c r="Q152" s="96" t="e">
        <f ca="true">+IF(AND(ISNUMBER(OFFSET('Water Data'!$H$6,0,10*ROW('Water Data'!H146))),'Data Summary'!CF152="Yes"),OFFSET('Water Data'!$H$6,0,10*ROW('Water Data'!H146)),NA())</f>
        <v>#N/A</v>
      </c>
      <c r="R152" s="96" t="e">
        <f ca="true">+IF(AND(ISNUMBER(OFFSET('Water Data'!$H$9,0,10*ROW('Water Data'!H146))),'Data Summary'!CG152="Yes"),OFFSET('Water Data'!$H$9,0,10*ROW('Water Data'!H146)),NA())</f>
        <v>#N/A</v>
      </c>
      <c r="S152" s="96" t="e">
        <f ca="true">+IF(AND(ISNUMBER(OFFSET('Water Data'!$I$4,0,10*ROW('Water Data'!I146))),'Data Summary'!CH152="Yes"),100-OFFSET('Water Data'!$I$4,0,10*ROW('Water Data'!I146)),NA())</f>
        <v>#N/A</v>
      </c>
      <c r="T152" s="96" t="e">
        <f ca="true">+IF(AND(ISNUMBER(OFFSET('Water Data'!$I$6,0,10*ROW('Water Data'!I146))),'Data Summary'!CI152="Yes"),OFFSET('Water Data'!$I$6,0,10*ROW('Water Data'!I146)),NA())</f>
        <v>#N/A</v>
      </c>
      <c r="U152" s="96" t="e">
        <f ca="true">+IF(AND(ISNUMBER(OFFSET('Water Data'!$I$9,0,10*ROW('Water Data'!I146))),'Data Summary'!CJ152="Yes"),OFFSET('Water Data'!$I$9,0,10*ROW('Water Data'!I146)),NA())</f>
        <v>#N/A</v>
      </c>
      <c r="V152" s="97" t="e">
        <f ca="true">+IF(AND(ISNUMBER(OFFSET('Sanitation Data'!$D$4,0,10*ROW('Sanitation Data'!D146))),'Data Summary'!CK152="Yes"),100-OFFSET('Sanitation Data'!$D$4,0,10*ROW('Sanitation Data'!D146)),NA())</f>
        <v>#N/A</v>
      </c>
      <c r="W152" s="97" t="e">
        <f ca="true">+IF(AND(ISNUMBER(OFFSET('Sanitation Data'!$D$6,0,10*ROW('Sanitation Data'!D146))),'Data Summary'!CL152="Yes"),OFFSET('Sanitation Data'!$D$6,0,10*ROW('Sanitation Data'!D146)),NA())</f>
        <v>#N/A</v>
      </c>
      <c r="X152" s="97" t="e">
        <f ca="true">+IF(AND(ISNUMBER(OFFSET('Sanitation Data'!$D$10,0,10*ROW('Sanitation Data'!D146))),'Data Summary'!CM152="Yes"),OFFSET('Sanitation Data'!$D$10,0,10*ROW('Sanitation Data'!D146)),NA())</f>
        <v>#N/A</v>
      </c>
      <c r="Y152" s="97" t="e">
        <f ca="true">+IF(AND(ISNUMBER(OFFSET('Sanitation Data'!$D$11,0,10*ROW('Sanitation Data'!D146))),'Data Summary'!CN152="Yes"),OFFSET('Sanitation Data'!$D$11,0,10*ROW('Sanitation Data'!D146)),NA())</f>
        <v>#N/A</v>
      </c>
      <c r="Z152" s="97" t="e">
        <f ca="true">+IF(AND(ISNUMBER(OFFSET('Sanitation Data'!$D$12,0,10*ROW('Sanitation Data'!D146))),'Data Summary'!CO152="Yes"),OFFSET('Sanitation Data'!$D$12,0,10*ROW('Sanitation Data'!D146)),NA())</f>
        <v>#N/A</v>
      </c>
      <c r="AA152" s="97" t="e">
        <f ca="true">+IF(AND(ISNUMBER(OFFSET('Sanitation Data'!$E$4,0,10*ROW('Sanitation Data'!E146))),'Data Summary'!CP152="Yes"),100-OFFSET('Sanitation Data'!$E$4,0,10*ROW('Sanitation Data'!E146)),NA())</f>
        <v>#N/A</v>
      </c>
      <c r="AB152" s="97" t="e">
        <f ca="true">+IF(AND(ISNUMBER(OFFSET('Sanitation Data'!$E$6,0,10*ROW('Sanitation Data'!E146))),'Data Summary'!CQ152="Yes"),OFFSET('Sanitation Data'!$E$6,0,10*ROW('Sanitation Data'!E146)),NA())</f>
        <v>#N/A</v>
      </c>
      <c r="AC152" s="97" t="e">
        <f ca="true">+IF(AND(ISNUMBER(OFFSET('Sanitation Data'!$E$10,0,10*ROW('Sanitation Data'!E146))),'Data Summary'!CR152="Yes"),OFFSET('Sanitation Data'!$E$10,0,10*ROW('Sanitation Data'!E146)),NA())</f>
        <v>#N/A</v>
      </c>
      <c r="AD152" s="97" t="e">
        <f ca="true">+IF(AND(ISNUMBER(OFFSET('Sanitation Data'!$E$11,0,10*ROW('Sanitation Data'!E146))),'Data Summary'!CS152="Yes"),OFFSET('Sanitation Data'!$E$11,0,10*ROW('Sanitation Data'!E146)),NA())</f>
        <v>#N/A</v>
      </c>
      <c r="AE152" s="97" t="e">
        <f ca="true">+IF(AND(ISNUMBER(OFFSET('Sanitation Data'!$E$12,0,10*ROW('Sanitation Data'!E146))),'Data Summary'!CT152="Yes"),OFFSET('Sanitation Data'!$E$12,0,10*ROW('Sanitation Data'!E146)),NA())</f>
        <v>#N/A</v>
      </c>
      <c r="AF152" s="97" t="e">
        <f ca="true">+IF(AND(ISNUMBER(OFFSET('Sanitation Data'!$F$4,0,10*ROW('Sanitation Data'!F146))),'Data Summary'!CU152="Yes"),100-OFFSET('Sanitation Data'!$F$4,0,10*ROW('Sanitation Data'!F146)),NA())</f>
        <v>#N/A</v>
      </c>
      <c r="AG152" s="97" t="e">
        <f ca="true">+IF(AND(ISNUMBER(OFFSET('Sanitation Data'!$F$6,0,10*ROW('Sanitation Data'!F146))),'Data Summary'!CV152="Yes"),OFFSET('Sanitation Data'!$F$6,0,10*ROW('Sanitation Data'!F146)),NA())</f>
        <v>#N/A</v>
      </c>
      <c r="AH152" s="97" t="e">
        <f ca="true">+IF(AND(ISNUMBER(OFFSET('Sanitation Data'!$F$10,0,10*ROW('Sanitation Data'!F146))),'Data Summary'!CW152="Yes"),OFFSET('Sanitation Data'!$F$10,0,10*ROW('Sanitation Data'!F146)),NA())</f>
        <v>#N/A</v>
      </c>
      <c r="AI152" s="97" t="e">
        <f ca="true">+IF(AND(ISNUMBER(OFFSET('Sanitation Data'!$F$11,0,10*ROW('Sanitation Data'!F146))),'Data Summary'!CX152="Yes"),OFFSET('Sanitation Data'!$F$11,0,10*ROW('Sanitation Data'!F146)),NA())</f>
        <v>#N/A</v>
      </c>
      <c r="AJ152" s="97" t="e">
        <f ca="true">+IF(AND(ISNUMBER(OFFSET('Sanitation Data'!$F$12,0,10*ROW('Sanitation Data'!F146))),'Data Summary'!CY152="Yes"),OFFSET('Sanitation Data'!$F$12,0,10*ROW('Sanitation Data'!F146)),NA())</f>
        <v>#N/A</v>
      </c>
      <c r="AK152" s="97" t="e">
        <f ca="true">+IF(AND(ISNUMBER(OFFSET('Sanitation Data'!$G$4,0,10*ROW('Sanitation Data'!G146))),'Data Summary'!CZ152="Yes"),100-OFFSET('Sanitation Data'!$G$4,0,10*ROW('Sanitation Data'!G146)),NA())</f>
        <v>#N/A</v>
      </c>
      <c r="AL152" s="97" t="e">
        <f ca="true">+IF(AND(ISNUMBER(OFFSET('Sanitation Data'!$G$6,0,10*ROW('Sanitation Data'!G146))),'Data Summary'!DA152="Yes"),OFFSET('Sanitation Data'!$G$6,0,10*ROW('Sanitation Data'!G146)),NA())</f>
        <v>#N/A</v>
      </c>
      <c r="AM152" s="97" t="e">
        <f ca="true">+IF(AND(ISNUMBER(OFFSET('Sanitation Data'!$G$10,0,10*ROW('Sanitation Data'!G146))),'Data Summary'!DB152="Yes"),OFFSET('Sanitation Data'!$G$10,0,10*ROW('Sanitation Data'!G146)),NA())</f>
        <v>#N/A</v>
      </c>
      <c r="AN152" s="97" t="e">
        <f ca="true">+IF(AND(ISNUMBER(OFFSET('Sanitation Data'!$G$11,0,10*ROW('Sanitation Data'!G146))),'Data Summary'!DC152="Yes"),OFFSET('Sanitation Data'!$G$11,0,10*ROW('Sanitation Data'!G146)),NA())</f>
        <v>#N/A</v>
      </c>
      <c r="AO152" s="97" t="e">
        <f ca="true">+IF(AND(ISNUMBER(OFFSET('Sanitation Data'!$G$12,0,10*ROW('Sanitation Data'!G146))),'Data Summary'!DD152="Yes"),OFFSET('Sanitation Data'!$G$12,0,10*ROW('Sanitation Data'!G146)),NA())</f>
        <v>#N/A</v>
      </c>
      <c r="AP152" s="97" t="e">
        <f ca="true">+IF(AND(ISNUMBER(OFFSET('Sanitation Data'!$H$4,0,10*ROW('Sanitation Data'!H146))),'Data Summary'!DE152="Yes"),100-OFFSET('Sanitation Data'!$H$4,0,10*ROW('Sanitation Data'!H146)),NA())</f>
        <v>#N/A</v>
      </c>
      <c r="AQ152" s="97" t="e">
        <f ca="true">+IF(AND(ISNUMBER(OFFSET('Sanitation Data'!$H$6,0,10*ROW('Sanitation Data'!H146))),'Data Summary'!DF152="Yes"),OFFSET('Sanitation Data'!$H$6,0,10*ROW('Sanitation Data'!H146)),NA())</f>
        <v>#N/A</v>
      </c>
      <c r="AR152" s="97" t="e">
        <f ca="true">+IF(AND(ISNUMBER(OFFSET('Sanitation Data'!$H$10,0,10*ROW('Sanitation Data'!H146))),'Data Summary'!DG152="Yes"),OFFSET('Sanitation Data'!$H$10,0,10*ROW('Sanitation Data'!H146)),NA())</f>
        <v>#N/A</v>
      </c>
      <c r="AS152" s="97" t="e">
        <f ca="true">+IF(AND(ISNUMBER(OFFSET('Sanitation Data'!$H$11,0,10*ROW('Sanitation Data'!H146))),'Data Summary'!DH152="Yes"),OFFSET('Sanitation Data'!$H$11,0,10*ROW('Sanitation Data'!H146)),NA())</f>
        <v>#N/A</v>
      </c>
      <c r="AT152" s="97" t="e">
        <f ca="true">+IF(AND(ISNUMBER(OFFSET('Sanitation Data'!$H$12,0,10*ROW('Sanitation Data'!H146))),'Data Summary'!DI152="Yes"),OFFSET('Sanitation Data'!$H$12,0,10*ROW('Sanitation Data'!H146)),NA())</f>
        <v>#N/A</v>
      </c>
      <c r="AU152" s="97" t="e">
        <f ca="true">+IF(AND(ISNUMBER(OFFSET('Sanitation Data'!$I$4,0,10*ROW('Sanitation Data'!I146))),'Data Summary'!DJ152="Yes"),100-OFFSET('Sanitation Data'!$I$4,0,10*ROW('Sanitation Data'!I146)),NA())</f>
        <v>#N/A</v>
      </c>
      <c r="AV152" s="97" t="e">
        <f ca="true">+IF(AND(ISNUMBER(OFFSET('Sanitation Data'!$I$6,0,10*ROW('Sanitation Data'!I146))),'Data Summary'!DK152="Yes"),OFFSET('Sanitation Data'!$I$6,0,10*ROW('Sanitation Data'!I146)),NA())</f>
        <v>#N/A</v>
      </c>
      <c r="AW152" s="97" t="e">
        <f ca="true">+IF(AND(ISNUMBER(OFFSET('Sanitation Data'!$I$10,0,10*ROW('Sanitation Data'!I146))),'Data Summary'!DL152="Yes"),OFFSET('Sanitation Data'!$I$10,0,10*ROW('Sanitation Data'!I146)),NA())</f>
        <v>#N/A</v>
      </c>
      <c r="AX152" s="97" t="e">
        <f ca="true">+IF(AND(ISNUMBER(OFFSET('Sanitation Data'!$I$11,0,10*ROW('Sanitation Data'!I146))),'Data Summary'!DM152="Yes"),OFFSET('Sanitation Data'!$I$11,0,10*ROW('Sanitation Data'!I146)),NA())</f>
        <v>#N/A</v>
      </c>
      <c r="AY152" s="97" t="e">
        <f ca="true">+IF(AND(ISNUMBER(OFFSET('Sanitation Data'!$I$12,0,10*ROW('Sanitation Data'!I146))),'Data Summary'!DN152="Yes"),OFFSET('Sanitation Data'!$I$12,0,10*ROW('Sanitation Data'!I146)),NA())</f>
        <v>#N/A</v>
      </c>
      <c r="AZ152" s="98" t="e">
        <f ca="true">+IF(AND(ISNUMBER(OFFSET('Hygiene Data'!$D$5,0,10*ROW('Hygiene Data'!D146))),'Data Summary'!DO152="Yes"),OFFSET('Hygiene Data'!$D$5,0,10*ROW('Hygiene Data'!D146)),NA())</f>
        <v>#N/A</v>
      </c>
      <c r="BA152" s="98" t="e">
        <f ca="true">+IF(AND(ISNUMBER(OFFSET('Hygiene Data'!$D$7,0,10*ROW('Hygiene Data'!D146))),'Data Summary'!DP152="Yes"),OFFSET('Hygiene Data'!$D$7,0,10*ROW('Hygiene Data'!D146)),NA())</f>
        <v>#N/A</v>
      </c>
      <c r="BB152" s="98" t="e">
        <f ca="true">+IF(AND(ISNUMBER(OFFSET('Hygiene Data'!$D$9,0,10*ROW('Hygiene Data'!D146))),'Data Summary'!DQ152="Yes"),OFFSET('Hygiene Data'!$D$9,0,10*ROW('Hygiene Data'!D146)),NA())</f>
        <v>#N/A</v>
      </c>
      <c r="BC152" s="98" t="e">
        <f ca="true">+IF(AND(ISNUMBER(OFFSET('Hygiene Data'!$E$5,0,10*ROW('Hygiene Data'!E146))),'Data Summary'!DR152="Yes"),OFFSET('Hygiene Data'!$E$5,0,10*ROW('Hygiene Data'!E146)),NA())</f>
        <v>#N/A</v>
      </c>
      <c r="BD152" s="98" t="e">
        <f ca="true">+IF(AND(ISNUMBER(OFFSET('Hygiene Data'!$E$7,0,10*ROW('Hygiene Data'!E146))),'Data Summary'!DS152="Yes"),OFFSET('Hygiene Data'!$E$7,0,10*ROW('Hygiene Data'!E146)),NA())</f>
        <v>#N/A</v>
      </c>
      <c r="BE152" s="98" t="e">
        <f ca="true">+IF(AND(ISNUMBER(OFFSET('Hygiene Data'!$E$9,0,10*ROW('Hygiene Data'!E146))),'Data Summary'!DT152="Yes"),OFFSET('Hygiene Data'!$E$9,0,10*ROW('Hygiene Data'!E146)),NA())</f>
        <v>#N/A</v>
      </c>
      <c r="BF152" s="98" t="e">
        <f ca="true">+IF(AND(ISNUMBER(OFFSET('Hygiene Data'!$F$5,0,10*ROW('Hygiene Data'!F146))),'Data Summary'!DU152="Yes"),OFFSET('Hygiene Data'!$F$5,0,10*ROW('Hygiene Data'!F146)),NA())</f>
        <v>#N/A</v>
      </c>
      <c r="BG152" s="98" t="e">
        <f ca="true">+IF(AND(ISNUMBER(OFFSET('Hygiene Data'!$F$7,0,10*ROW('Hygiene Data'!F146))),'Data Summary'!DV152="Yes"),OFFSET('Hygiene Data'!$F$7,0,10*ROW('Hygiene Data'!F146)),NA())</f>
        <v>#N/A</v>
      </c>
      <c r="BH152" s="98" t="e">
        <f ca="true">+IF(AND(ISNUMBER(OFFSET('Hygiene Data'!$F$9,0,10*ROW('Hygiene Data'!F146))),'Data Summary'!DW152="Yes"),OFFSET('Hygiene Data'!$F$9,0,10*ROW('Hygiene Data'!F146)),NA())</f>
        <v>#N/A</v>
      </c>
      <c r="BI152" s="98" t="e">
        <f ca="true">+IF(AND(ISNUMBER(OFFSET('Hygiene Data'!$G$5,0,10*ROW('Hygiene Data'!G146))),'Data Summary'!DX152="Yes"),OFFSET('Hygiene Data'!$G$5,0,10*ROW('Hygiene Data'!G146)),NA())</f>
        <v>#N/A</v>
      </c>
      <c r="BJ152" s="98" t="e">
        <f ca="true">+IF(AND(ISNUMBER(OFFSET('Hygiene Data'!$G$7,0,10*ROW('Hygiene Data'!G146))),'Data Summary'!DY152="Yes"),OFFSET('Hygiene Data'!$G$7,0,10*ROW('Hygiene Data'!G146)),NA())</f>
        <v>#N/A</v>
      </c>
      <c r="BK152" s="98" t="e">
        <f ca="true">+IF(AND(ISNUMBER(OFFSET('Hygiene Data'!$G$9,0,10*ROW('Hygiene Data'!G146))),'Data Summary'!DZ152="Yes"),OFFSET('Hygiene Data'!$G$9,0,10*ROW('Hygiene Data'!G146)),NA())</f>
        <v>#N/A</v>
      </c>
      <c r="BL152" s="98" t="e">
        <f ca="true">+IF(AND(ISNUMBER(OFFSET('Hygiene Data'!$H$5,0,10*ROW('Hygiene Data'!H146))),'Data Summary'!EA152="Yes"),OFFSET('Hygiene Data'!$H$5,0,10*ROW('Hygiene Data'!H146)),NA())</f>
        <v>#N/A</v>
      </c>
      <c r="BM152" s="98" t="e">
        <f ca="true">+IF(AND(ISNUMBER(OFFSET('Hygiene Data'!$H$7,0,10*ROW('Hygiene Data'!H146))),'Data Summary'!EB152="Yes"),OFFSET('Hygiene Data'!$H$7,0,10*ROW('Hygiene Data'!H146)),NA())</f>
        <v>#N/A</v>
      </c>
      <c r="BN152" s="98" t="e">
        <f ca="true">+IF(AND(ISNUMBER(OFFSET('Hygiene Data'!$H$9,0,10*ROW('Hygiene Data'!H146))),'Data Summary'!EC152="Yes"),OFFSET('Hygiene Data'!$H$9,0,10*ROW('Hygiene Data'!H146)),NA())</f>
        <v>#N/A</v>
      </c>
      <c r="BO152" s="98" t="e">
        <f ca="true">+IF(AND(ISNUMBER(OFFSET('Hygiene Data'!$I$5,0,10*ROW('Hygiene Data'!I146))),'Data Summary'!ED152="Yes"),OFFSET('Hygiene Data'!$I$5,0,10*ROW('Hygiene Data'!I146)),NA())</f>
        <v>#N/A</v>
      </c>
      <c r="BP152" s="98" t="e">
        <f ca="true">+IF(AND(ISNUMBER(OFFSET('Hygiene Data'!$I$7,0,10*ROW('Hygiene Data'!I146))),'Data Summary'!EE152="Yes"),OFFSET('Hygiene Data'!$I$7,0,10*ROW('Hygiene Data'!I146)),NA())</f>
        <v>#N/A</v>
      </c>
      <c r="BQ152" s="98" t="e">
        <f ca="true">+IF(AND(ISNUMBER(OFFSET('Hygiene Data'!$I$9,0,10*ROW('Hygiene Data'!I146))),'Data Summary'!EF152="Yes"),OFFSET('Hygiene Data'!$I$9,0,10*ROW('Hygiene Data'!I146)),NA())</f>
        <v>#N/A</v>
      </c>
    </row>
    <row xmlns:x14ac="http://schemas.microsoft.com/office/spreadsheetml/2009/9/ac" r="153" x14ac:dyDescent="0.2">
      <c r="A153" s="339" t="e">
        <f ca="true">+RIGHT('Data Summary'!A153,LEN('Data Summary'!A153)-9)</f>
        <v>#VALUE!</v>
      </c>
      <c r="B153" s="36" t="str">
        <f ca="true">+IF(ISTEXT('Data Summary'!B153),'Data Summary'!B153,"")</f>
        <v/>
      </c>
      <c r="C153" s="338" t="e">
        <f ca="true">+VALUE('Data Summary'!C153)</f>
        <v>#VALUE!</v>
      </c>
      <c r="D153" s="96" t="e">
        <f ca="true">+IF(AND(ISNUMBER(OFFSET('Water Data'!$D$4,0,10*ROW('Water Data'!D147))),'Data Summary'!BS153="Yes"),100-OFFSET('Water Data'!$D$4,0,10*ROW('Water Data'!D147)),NA())</f>
        <v>#N/A</v>
      </c>
      <c r="E153" s="96" t="e">
        <f ca="true">+IF(AND(ISNUMBER(OFFSET('Water Data'!$D$6,0,10*ROW('Water Data'!D147))),'Data Summary'!BT153="Yes"),OFFSET('Water Data'!$D$6,0,10*ROW('Water Data'!D147)),NA())</f>
        <v>#N/A</v>
      </c>
      <c r="F153" s="96" t="e">
        <f ca="true">+IF(AND(ISNUMBER(OFFSET('Water Data'!$D$9,0,10*ROW('Water Data'!D147))),'Data Summary'!BU153="Yes"),OFFSET('Water Data'!$D$9,0,10*ROW('Water Data'!D147)),NA())</f>
        <v>#N/A</v>
      </c>
      <c r="G153" s="96" t="e">
        <f ca="true">+IF(AND(ISNUMBER(OFFSET('Water Data'!$E$4,0,10*ROW('Water Data'!E147))),'Data Summary'!BV153="Yes"),100-OFFSET('Water Data'!$E$4,0,10*ROW('Water Data'!E147)),NA())</f>
        <v>#N/A</v>
      </c>
      <c r="H153" s="96" t="e">
        <f ca="true">+IF(AND(ISNUMBER(OFFSET('Water Data'!$E$6,0,10*ROW('Water Data'!E147))),'Data Summary'!BW153="Yes"),OFFSET('Water Data'!$E$6,0,10*ROW('Water Data'!E147)),NA())</f>
        <v>#N/A</v>
      </c>
      <c r="I153" s="96" t="e">
        <f ca="true">+IF(AND(ISNUMBER(OFFSET('Water Data'!$E$9,0,10*ROW('Water Data'!E147))),'Data Summary'!BX153="Yes"),OFFSET('Water Data'!$E$9,0,10*ROW('Water Data'!E147)),NA())</f>
        <v>#N/A</v>
      </c>
      <c r="J153" s="96" t="e">
        <f ca="true">+IF(AND(ISNUMBER(OFFSET('Water Data'!$F$4,0,10*ROW('Water Data'!F147))),'Data Summary'!BY153="Yes"),100-OFFSET('Water Data'!$F$4,0,10*ROW('Water Data'!F147)),NA())</f>
        <v>#N/A</v>
      </c>
      <c r="K153" s="96" t="e">
        <f ca="true">+IF(AND(ISNUMBER(OFFSET('Water Data'!$F$6,0,10*ROW('Water Data'!F147))),'Data Summary'!BZ153="Yes"),OFFSET('Water Data'!$F$6,0,10*ROW('Water Data'!F147)),NA())</f>
        <v>#N/A</v>
      </c>
      <c r="L153" s="96" t="e">
        <f ca="true">+IF(AND(ISNUMBER(OFFSET('Water Data'!$F$9,0,10*ROW('Water Data'!F147))),'Data Summary'!CA153="Yes"),OFFSET('Water Data'!$F$9,0,10*ROW('Water Data'!F147)),NA())</f>
        <v>#N/A</v>
      </c>
      <c r="M153" s="96" t="e">
        <f ca="true">+IF(AND(ISNUMBER(OFFSET('Water Data'!$G$4,0,10*ROW('Water Data'!G147))),'Data Summary'!CB153="Yes"),100-OFFSET('Water Data'!$G$4,0,10*ROW('Water Data'!G147)),NA())</f>
        <v>#N/A</v>
      </c>
      <c r="N153" s="96" t="e">
        <f ca="true">+IF(AND(ISNUMBER(OFFSET('Water Data'!$G$6,0,10*ROW('Water Data'!G147))),'Data Summary'!CC153="Yes"),OFFSET('Water Data'!$G$6,0,10*ROW('Water Data'!G147)),NA())</f>
        <v>#N/A</v>
      </c>
      <c r="O153" s="96" t="e">
        <f ca="true">+IF(AND(ISNUMBER(OFFSET('Water Data'!$G$9,0,10*ROW('Water Data'!G147))),'Data Summary'!CD153="Yes"),OFFSET('Water Data'!$G$9,0,10*ROW('Water Data'!G147)),NA())</f>
        <v>#N/A</v>
      </c>
      <c r="P153" s="96" t="e">
        <f ca="true">+IF(AND(ISNUMBER(OFFSET('Water Data'!$H$4,0,10*ROW('Water Data'!H147))),'Data Summary'!CE153="Yes"),100-OFFSET('Water Data'!$H$4,0,10*ROW('Water Data'!H147)),NA())</f>
        <v>#N/A</v>
      </c>
      <c r="Q153" s="96" t="e">
        <f ca="true">+IF(AND(ISNUMBER(OFFSET('Water Data'!$H$6,0,10*ROW('Water Data'!H147))),'Data Summary'!CF153="Yes"),OFFSET('Water Data'!$H$6,0,10*ROW('Water Data'!H147)),NA())</f>
        <v>#N/A</v>
      </c>
      <c r="R153" s="96" t="e">
        <f ca="true">+IF(AND(ISNUMBER(OFFSET('Water Data'!$H$9,0,10*ROW('Water Data'!H147))),'Data Summary'!CG153="Yes"),OFFSET('Water Data'!$H$9,0,10*ROW('Water Data'!H147)),NA())</f>
        <v>#N/A</v>
      </c>
      <c r="S153" s="96" t="e">
        <f ca="true">+IF(AND(ISNUMBER(OFFSET('Water Data'!$I$4,0,10*ROW('Water Data'!I147))),'Data Summary'!CH153="Yes"),100-OFFSET('Water Data'!$I$4,0,10*ROW('Water Data'!I147)),NA())</f>
        <v>#N/A</v>
      </c>
      <c r="T153" s="96" t="e">
        <f ca="true">+IF(AND(ISNUMBER(OFFSET('Water Data'!$I$6,0,10*ROW('Water Data'!I147))),'Data Summary'!CI153="Yes"),OFFSET('Water Data'!$I$6,0,10*ROW('Water Data'!I147)),NA())</f>
        <v>#N/A</v>
      </c>
      <c r="U153" s="96" t="e">
        <f ca="true">+IF(AND(ISNUMBER(OFFSET('Water Data'!$I$9,0,10*ROW('Water Data'!I147))),'Data Summary'!CJ153="Yes"),OFFSET('Water Data'!$I$9,0,10*ROW('Water Data'!I147)),NA())</f>
        <v>#N/A</v>
      </c>
      <c r="V153" s="97" t="e">
        <f ca="true">+IF(AND(ISNUMBER(OFFSET('Sanitation Data'!$D$4,0,10*ROW('Sanitation Data'!D147))),'Data Summary'!CK153="Yes"),100-OFFSET('Sanitation Data'!$D$4,0,10*ROW('Sanitation Data'!D147)),NA())</f>
        <v>#N/A</v>
      </c>
      <c r="W153" s="97" t="e">
        <f ca="true">+IF(AND(ISNUMBER(OFFSET('Sanitation Data'!$D$6,0,10*ROW('Sanitation Data'!D147))),'Data Summary'!CL153="Yes"),OFFSET('Sanitation Data'!$D$6,0,10*ROW('Sanitation Data'!D147)),NA())</f>
        <v>#N/A</v>
      </c>
      <c r="X153" s="97" t="e">
        <f ca="true">+IF(AND(ISNUMBER(OFFSET('Sanitation Data'!$D$10,0,10*ROW('Sanitation Data'!D147))),'Data Summary'!CM153="Yes"),OFFSET('Sanitation Data'!$D$10,0,10*ROW('Sanitation Data'!D147)),NA())</f>
        <v>#N/A</v>
      </c>
      <c r="Y153" s="97" t="e">
        <f ca="true">+IF(AND(ISNUMBER(OFFSET('Sanitation Data'!$D$11,0,10*ROW('Sanitation Data'!D147))),'Data Summary'!CN153="Yes"),OFFSET('Sanitation Data'!$D$11,0,10*ROW('Sanitation Data'!D147)),NA())</f>
        <v>#N/A</v>
      </c>
      <c r="Z153" s="97" t="e">
        <f ca="true">+IF(AND(ISNUMBER(OFFSET('Sanitation Data'!$D$12,0,10*ROW('Sanitation Data'!D147))),'Data Summary'!CO153="Yes"),OFFSET('Sanitation Data'!$D$12,0,10*ROW('Sanitation Data'!D147)),NA())</f>
        <v>#N/A</v>
      </c>
      <c r="AA153" s="97" t="e">
        <f ca="true">+IF(AND(ISNUMBER(OFFSET('Sanitation Data'!$E$4,0,10*ROW('Sanitation Data'!E147))),'Data Summary'!CP153="Yes"),100-OFFSET('Sanitation Data'!$E$4,0,10*ROW('Sanitation Data'!E147)),NA())</f>
        <v>#N/A</v>
      </c>
      <c r="AB153" s="97" t="e">
        <f ca="true">+IF(AND(ISNUMBER(OFFSET('Sanitation Data'!$E$6,0,10*ROW('Sanitation Data'!E147))),'Data Summary'!CQ153="Yes"),OFFSET('Sanitation Data'!$E$6,0,10*ROW('Sanitation Data'!E147)),NA())</f>
        <v>#N/A</v>
      </c>
      <c r="AC153" s="97" t="e">
        <f ca="true">+IF(AND(ISNUMBER(OFFSET('Sanitation Data'!$E$10,0,10*ROW('Sanitation Data'!E147))),'Data Summary'!CR153="Yes"),OFFSET('Sanitation Data'!$E$10,0,10*ROW('Sanitation Data'!E147)),NA())</f>
        <v>#N/A</v>
      </c>
      <c r="AD153" s="97" t="e">
        <f ca="true">+IF(AND(ISNUMBER(OFFSET('Sanitation Data'!$E$11,0,10*ROW('Sanitation Data'!E147))),'Data Summary'!CS153="Yes"),OFFSET('Sanitation Data'!$E$11,0,10*ROW('Sanitation Data'!E147)),NA())</f>
        <v>#N/A</v>
      </c>
      <c r="AE153" s="97" t="e">
        <f ca="true">+IF(AND(ISNUMBER(OFFSET('Sanitation Data'!$E$12,0,10*ROW('Sanitation Data'!E147))),'Data Summary'!CT153="Yes"),OFFSET('Sanitation Data'!$E$12,0,10*ROW('Sanitation Data'!E147)),NA())</f>
        <v>#N/A</v>
      </c>
      <c r="AF153" s="97" t="e">
        <f ca="true">+IF(AND(ISNUMBER(OFFSET('Sanitation Data'!$F$4,0,10*ROW('Sanitation Data'!F147))),'Data Summary'!CU153="Yes"),100-OFFSET('Sanitation Data'!$F$4,0,10*ROW('Sanitation Data'!F147)),NA())</f>
        <v>#N/A</v>
      </c>
      <c r="AG153" s="97" t="e">
        <f ca="true">+IF(AND(ISNUMBER(OFFSET('Sanitation Data'!$F$6,0,10*ROW('Sanitation Data'!F147))),'Data Summary'!CV153="Yes"),OFFSET('Sanitation Data'!$F$6,0,10*ROW('Sanitation Data'!F147)),NA())</f>
        <v>#N/A</v>
      </c>
      <c r="AH153" s="97" t="e">
        <f ca="true">+IF(AND(ISNUMBER(OFFSET('Sanitation Data'!$F$10,0,10*ROW('Sanitation Data'!F147))),'Data Summary'!CW153="Yes"),OFFSET('Sanitation Data'!$F$10,0,10*ROW('Sanitation Data'!F147)),NA())</f>
        <v>#N/A</v>
      </c>
      <c r="AI153" s="97" t="e">
        <f ca="true">+IF(AND(ISNUMBER(OFFSET('Sanitation Data'!$F$11,0,10*ROW('Sanitation Data'!F147))),'Data Summary'!CX153="Yes"),OFFSET('Sanitation Data'!$F$11,0,10*ROW('Sanitation Data'!F147)),NA())</f>
        <v>#N/A</v>
      </c>
      <c r="AJ153" s="97" t="e">
        <f ca="true">+IF(AND(ISNUMBER(OFFSET('Sanitation Data'!$F$12,0,10*ROW('Sanitation Data'!F147))),'Data Summary'!CY153="Yes"),OFFSET('Sanitation Data'!$F$12,0,10*ROW('Sanitation Data'!F147)),NA())</f>
        <v>#N/A</v>
      </c>
      <c r="AK153" s="97" t="e">
        <f ca="true">+IF(AND(ISNUMBER(OFFSET('Sanitation Data'!$G$4,0,10*ROW('Sanitation Data'!G147))),'Data Summary'!CZ153="Yes"),100-OFFSET('Sanitation Data'!$G$4,0,10*ROW('Sanitation Data'!G147)),NA())</f>
        <v>#N/A</v>
      </c>
      <c r="AL153" s="97" t="e">
        <f ca="true">+IF(AND(ISNUMBER(OFFSET('Sanitation Data'!$G$6,0,10*ROW('Sanitation Data'!G147))),'Data Summary'!DA153="Yes"),OFFSET('Sanitation Data'!$G$6,0,10*ROW('Sanitation Data'!G147)),NA())</f>
        <v>#N/A</v>
      </c>
      <c r="AM153" s="97" t="e">
        <f ca="true">+IF(AND(ISNUMBER(OFFSET('Sanitation Data'!$G$10,0,10*ROW('Sanitation Data'!G147))),'Data Summary'!DB153="Yes"),OFFSET('Sanitation Data'!$G$10,0,10*ROW('Sanitation Data'!G147)),NA())</f>
        <v>#N/A</v>
      </c>
      <c r="AN153" s="97" t="e">
        <f ca="true">+IF(AND(ISNUMBER(OFFSET('Sanitation Data'!$G$11,0,10*ROW('Sanitation Data'!G147))),'Data Summary'!DC153="Yes"),OFFSET('Sanitation Data'!$G$11,0,10*ROW('Sanitation Data'!G147)),NA())</f>
        <v>#N/A</v>
      </c>
      <c r="AO153" s="97" t="e">
        <f ca="true">+IF(AND(ISNUMBER(OFFSET('Sanitation Data'!$G$12,0,10*ROW('Sanitation Data'!G147))),'Data Summary'!DD153="Yes"),OFFSET('Sanitation Data'!$G$12,0,10*ROW('Sanitation Data'!G147)),NA())</f>
        <v>#N/A</v>
      </c>
      <c r="AP153" s="97" t="e">
        <f ca="true">+IF(AND(ISNUMBER(OFFSET('Sanitation Data'!$H$4,0,10*ROW('Sanitation Data'!H147))),'Data Summary'!DE153="Yes"),100-OFFSET('Sanitation Data'!$H$4,0,10*ROW('Sanitation Data'!H147)),NA())</f>
        <v>#N/A</v>
      </c>
      <c r="AQ153" s="97" t="e">
        <f ca="true">+IF(AND(ISNUMBER(OFFSET('Sanitation Data'!$H$6,0,10*ROW('Sanitation Data'!H147))),'Data Summary'!DF153="Yes"),OFFSET('Sanitation Data'!$H$6,0,10*ROW('Sanitation Data'!H147)),NA())</f>
        <v>#N/A</v>
      </c>
      <c r="AR153" s="97" t="e">
        <f ca="true">+IF(AND(ISNUMBER(OFFSET('Sanitation Data'!$H$10,0,10*ROW('Sanitation Data'!H147))),'Data Summary'!DG153="Yes"),OFFSET('Sanitation Data'!$H$10,0,10*ROW('Sanitation Data'!H147)),NA())</f>
        <v>#N/A</v>
      </c>
      <c r="AS153" s="97" t="e">
        <f ca="true">+IF(AND(ISNUMBER(OFFSET('Sanitation Data'!$H$11,0,10*ROW('Sanitation Data'!H147))),'Data Summary'!DH153="Yes"),OFFSET('Sanitation Data'!$H$11,0,10*ROW('Sanitation Data'!H147)),NA())</f>
        <v>#N/A</v>
      </c>
      <c r="AT153" s="97" t="e">
        <f ca="true">+IF(AND(ISNUMBER(OFFSET('Sanitation Data'!$H$12,0,10*ROW('Sanitation Data'!H147))),'Data Summary'!DI153="Yes"),OFFSET('Sanitation Data'!$H$12,0,10*ROW('Sanitation Data'!H147)),NA())</f>
        <v>#N/A</v>
      </c>
      <c r="AU153" s="97" t="e">
        <f ca="true">+IF(AND(ISNUMBER(OFFSET('Sanitation Data'!$I$4,0,10*ROW('Sanitation Data'!I147))),'Data Summary'!DJ153="Yes"),100-OFFSET('Sanitation Data'!$I$4,0,10*ROW('Sanitation Data'!I147)),NA())</f>
        <v>#N/A</v>
      </c>
      <c r="AV153" s="97" t="e">
        <f ca="true">+IF(AND(ISNUMBER(OFFSET('Sanitation Data'!$I$6,0,10*ROW('Sanitation Data'!I147))),'Data Summary'!DK153="Yes"),OFFSET('Sanitation Data'!$I$6,0,10*ROW('Sanitation Data'!I147)),NA())</f>
        <v>#N/A</v>
      </c>
      <c r="AW153" s="97" t="e">
        <f ca="true">+IF(AND(ISNUMBER(OFFSET('Sanitation Data'!$I$10,0,10*ROW('Sanitation Data'!I147))),'Data Summary'!DL153="Yes"),OFFSET('Sanitation Data'!$I$10,0,10*ROW('Sanitation Data'!I147)),NA())</f>
        <v>#N/A</v>
      </c>
      <c r="AX153" s="97" t="e">
        <f ca="true">+IF(AND(ISNUMBER(OFFSET('Sanitation Data'!$I$11,0,10*ROW('Sanitation Data'!I147))),'Data Summary'!DM153="Yes"),OFFSET('Sanitation Data'!$I$11,0,10*ROW('Sanitation Data'!I147)),NA())</f>
        <v>#N/A</v>
      </c>
      <c r="AY153" s="97" t="e">
        <f ca="true">+IF(AND(ISNUMBER(OFFSET('Sanitation Data'!$I$12,0,10*ROW('Sanitation Data'!I147))),'Data Summary'!DN153="Yes"),OFFSET('Sanitation Data'!$I$12,0,10*ROW('Sanitation Data'!I147)),NA())</f>
        <v>#N/A</v>
      </c>
      <c r="AZ153" s="98" t="e">
        <f ca="true">+IF(AND(ISNUMBER(OFFSET('Hygiene Data'!$D$5,0,10*ROW('Hygiene Data'!D147))),'Data Summary'!DO153="Yes"),OFFSET('Hygiene Data'!$D$5,0,10*ROW('Hygiene Data'!D147)),NA())</f>
        <v>#N/A</v>
      </c>
      <c r="BA153" s="98" t="e">
        <f ca="true">+IF(AND(ISNUMBER(OFFSET('Hygiene Data'!$D$7,0,10*ROW('Hygiene Data'!D147))),'Data Summary'!DP153="Yes"),OFFSET('Hygiene Data'!$D$7,0,10*ROW('Hygiene Data'!D147)),NA())</f>
        <v>#N/A</v>
      </c>
      <c r="BB153" s="98" t="e">
        <f ca="true">+IF(AND(ISNUMBER(OFFSET('Hygiene Data'!$D$9,0,10*ROW('Hygiene Data'!D147))),'Data Summary'!DQ153="Yes"),OFFSET('Hygiene Data'!$D$9,0,10*ROW('Hygiene Data'!D147)),NA())</f>
        <v>#N/A</v>
      </c>
      <c r="BC153" s="98" t="e">
        <f ca="true">+IF(AND(ISNUMBER(OFFSET('Hygiene Data'!$E$5,0,10*ROW('Hygiene Data'!E147))),'Data Summary'!DR153="Yes"),OFFSET('Hygiene Data'!$E$5,0,10*ROW('Hygiene Data'!E147)),NA())</f>
        <v>#N/A</v>
      </c>
      <c r="BD153" s="98" t="e">
        <f ca="true">+IF(AND(ISNUMBER(OFFSET('Hygiene Data'!$E$7,0,10*ROW('Hygiene Data'!E147))),'Data Summary'!DS153="Yes"),OFFSET('Hygiene Data'!$E$7,0,10*ROW('Hygiene Data'!E147)),NA())</f>
        <v>#N/A</v>
      </c>
      <c r="BE153" s="98" t="e">
        <f ca="true">+IF(AND(ISNUMBER(OFFSET('Hygiene Data'!$E$9,0,10*ROW('Hygiene Data'!E147))),'Data Summary'!DT153="Yes"),OFFSET('Hygiene Data'!$E$9,0,10*ROW('Hygiene Data'!E147)),NA())</f>
        <v>#N/A</v>
      </c>
      <c r="BF153" s="98" t="e">
        <f ca="true">+IF(AND(ISNUMBER(OFFSET('Hygiene Data'!$F$5,0,10*ROW('Hygiene Data'!F147))),'Data Summary'!DU153="Yes"),OFFSET('Hygiene Data'!$F$5,0,10*ROW('Hygiene Data'!F147)),NA())</f>
        <v>#N/A</v>
      </c>
      <c r="BG153" s="98" t="e">
        <f ca="true">+IF(AND(ISNUMBER(OFFSET('Hygiene Data'!$F$7,0,10*ROW('Hygiene Data'!F147))),'Data Summary'!DV153="Yes"),OFFSET('Hygiene Data'!$F$7,0,10*ROW('Hygiene Data'!F147)),NA())</f>
        <v>#N/A</v>
      </c>
      <c r="BH153" s="98" t="e">
        <f ca="true">+IF(AND(ISNUMBER(OFFSET('Hygiene Data'!$F$9,0,10*ROW('Hygiene Data'!F147))),'Data Summary'!DW153="Yes"),OFFSET('Hygiene Data'!$F$9,0,10*ROW('Hygiene Data'!F147)),NA())</f>
        <v>#N/A</v>
      </c>
      <c r="BI153" s="98" t="e">
        <f ca="true">+IF(AND(ISNUMBER(OFFSET('Hygiene Data'!$G$5,0,10*ROW('Hygiene Data'!G147))),'Data Summary'!DX153="Yes"),OFFSET('Hygiene Data'!$G$5,0,10*ROW('Hygiene Data'!G147)),NA())</f>
        <v>#N/A</v>
      </c>
      <c r="BJ153" s="98" t="e">
        <f ca="true">+IF(AND(ISNUMBER(OFFSET('Hygiene Data'!$G$7,0,10*ROW('Hygiene Data'!G147))),'Data Summary'!DY153="Yes"),OFFSET('Hygiene Data'!$G$7,0,10*ROW('Hygiene Data'!G147)),NA())</f>
        <v>#N/A</v>
      </c>
      <c r="BK153" s="98" t="e">
        <f ca="true">+IF(AND(ISNUMBER(OFFSET('Hygiene Data'!$G$9,0,10*ROW('Hygiene Data'!G147))),'Data Summary'!DZ153="Yes"),OFFSET('Hygiene Data'!$G$9,0,10*ROW('Hygiene Data'!G147)),NA())</f>
        <v>#N/A</v>
      </c>
      <c r="BL153" s="98" t="e">
        <f ca="true">+IF(AND(ISNUMBER(OFFSET('Hygiene Data'!$H$5,0,10*ROW('Hygiene Data'!H147))),'Data Summary'!EA153="Yes"),OFFSET('Hygiene Data'!$H$5,0,10*ROW('Hygiene Data'!H147)),NA())</f>
        <v>#N/A</v>
      </c>
      <c r="BM153" s="98" t="e">
        <f ca="true">+IF(AND(ISNUMBER(OFFSET('Hygiene Data'!$H$7,0,10*ROW('Hygiene Data'!H147))),'Data Summary'!EB153="Yes"),OFFSET('Hygiene Data'!$H$7,0,10*ROW('Hygiene Data'!H147)),NA())</f>
        <v>#N/A</v>
      </c>
      <c r="BN153" s="98" t="e">
        <f ca="true">+IF(AND(ISNUMBER(OFFSET('Hygiene Data'!$H$9,0,10*ROW('Hygiene Data'!H147))),'Data Summary'!EC153="Yes"),OFFSET('Hygiene Data'!$H$9,0,10*ROW('Hygiene Data'!H147)),NA())</f>
        <v>#N/A</v>
      </c>
      <c r="BO153" s="98" t="e">
        <f ca="true">+IF(AND(ISNUMBER(OFFSET('Hygiene Data'!$I$5,0,10*ROW('Hygiene Data'!I147))),'Data Summary'!ED153="Yes"),OFFSET('Hygiene Data'!$I$5,0,10*ROW('Hygiene Data'!I147)),NA())</f>
        <v>#N/A</v>
      </c>
      <c r="BP153" s="98" t="e">
        <f ca="true">+IF(AND(ISNUMBER(OFFSET('Hygiene Data'!$I$7,0,10*ROW('Hygiene Data'!I147))),'Data Summary'!EE153="Yes"),OFFSET('Hygiene Data'!$I$7,0,10*ROW('Hygiene Data'!I147)),NA())</f>
        <v>#N/A</v>
      </c>
      <c r="BQ153" s="98" t="e">
        <f ca="true">+IF(AND(ISNUMBER(OFFSET('Hygiene Data'!$I$9,0,10*ROW('Hygiene Data'!I147))),'Data Summary'!EF153="Yes"),OFFSET('Hygiene Data'!$I$9,0,10*ROW('Hygiene Data'!I147)),NA())</f>
        <v>#N/A</v>
      </c>
    </row>
    <row xmlns:x14ac="http://schemas.microsoft.com/office/spreadsheetml/2009/9/ac" r="154" x14ac:dyDescent="0.2">
      <c r="A154" s="339" t="e">
        <f ca="true">+RIGHT('Data Summary'!A154,LEN('Data Summary'!A154)-9)</f>
        <v>#VALUE!</v>
      </c>
      <c r="B154" s="36" t="str">
        <f ca="true">+IF(ISTEXT('Data Summary'!B154),'Data Summary'!B154,"")</f>
        <v/>
      </c>
      <c r="C154" s="338" t="e">
        <f ca="true">+VALUE('Data Summary'!C154)</f>
        <v>#VALUE!</v>
      </c>
      <c r="D154" s="96" t="e">
        <f ca="true">+IF(AND(ISNUMBER(OFFSET('Water Data'!$D$4,0,10*ROW('Water Data'!D148))),'Data Summary'!BS154="Yes"),100-OFFSET('Water Data'!$D$4,0,10*ROW('Water Data'!D148)),NA())</f>
        <v>#N/A</v>
      </c>
      <c r="E154" s="96" t="e">
        <f ca="true">+IF(AND(ISNUMBER(OFFSET('Water Data'!$D$6,0,10*ROW('Water Data'!D148))),'Data Summary'!BT154="Yes"),OFFSET('Water Data'!$D$6,0,10*ROW('Water Data'!D148)),NA())</f>
        <v>#N/A</v>
      </c>
      <c r="F154" s="96" t="e">
        <f ca="true">+IF(AND(ISNUMBER(OFFSET('Water Data'!$D$9,0,10*ROW('Water Data'!D148))),'Data Summary'!BU154="Yes"),OFFSET('Water Data'!$D$9,0,10*ROW('Water Data'!D148)),NA())</f>
        <v>#N/A</v>
      </c>
      <c r="G154" s="96" t="e">
        <f ca="true">+IF(AND(ISNUMBER(OFFSET('Water Data'!$E$4,0,10*ROW('Water Data'!E148))),'Data Summary'!BV154="Yes"),100-OFFSET('Water Data'!$E$4,0,10*ROW('Water Data'!E148)),NA())</f>
        <v>#N/A</v>
      </c>
      <c r="H154" s="96" t="e">
        <f ca="true">+IF(AND(ISNUMBER(OFFSET('Water Data'!$E$6,0,10*ROW('Water Data'!E148))),'Data Summary'!BW154="Yes"),OFFSET('Water Data'!$E$6,0,10*ROW('Water Data'!E148)),NA())</f>
        <v>#N/A</v>
      </c>
      <c r="I154" s="96" t="e">
        <f ca="true">+IF(AND(ISNUMBER(OFFSET('Water Data'!$E$9,0,10*ROW('Water Data'!E148))),'Data Summary'!BX154="Yes"),OFFSET('Water Data'!$E$9,0,10*ROW('Water Data'!E148)),NA())</f>
        <v>#N/A</v>
      </c>
      <c r="J154" s="96" t="e">
        <f ca="true">+IF(AND(ISNUMBER(OFFSET('Water Data'!$F$4,0,10*ROW('Water Data'!F148))),'Data Summary'!BY154="Yes"),100-OFFSET('Water Data'!$F$4,0,10*ROW('Water Data'!F148)),NA())</f>
        <v>#N/A</v>
      </c>
      <c r="K154" s="96" t="e">
        <f ca="true">+IF(AND(ISNUMBER(OFFSET('Water Data'!$F$6,0,10*ROW('Water Data'!F148))),'Data Summary'!BZ154="Yes"),OFFSET('Water Data'!$F$6,0,10*ROW('Water Data'!F148)),NA())</f>
        <v>#N/A</v>
      </c>
      <c r="L154" s="96" t="e">
        <f ca="true">+IF(AND(ISNUMBER(OFFSET('Water Data'!$F$9,0,10*ROW('Water Data'!F148))),'Data Summary'!CA154="Yes"),OFFSET('Water Data'!$F$9,0,10*ROW('Water Data'!F148)),NA())</f>
        <v>#N/A</v>
      </c>
      <c r="M154" s="96" t="e">
        <f ca="true">+IF(AND(ISNUMBER(OFFSET('Water Data'!$G$4,0,10*ROW('Water Data'!G148))),'Data Summary'!CB154="Yes"),100-OFFSET('Water Data'!$G$4,0,10*ROW('Water Data'!G148)),NA())</f>
        <v>#N/A</v>
      </c>
      <c r="N154" s="96" t="e">
        <f ca="true">+IF(AND(ISNUMBER(OFFSET('Water Data'!$G$6,0,10*ROW('Water Data'!G148))),'Data Summary'!CC154="Yes"),OFFSET('Water Data'!$G$6,0,10*ROW('Water Data'!G148)),NA())</f>
        <v>#N/A</v>
      </c>
      <c r="O154" s="96" t="e">
        <f ca="true">+IF(AND(ISNUMBER(OFFSET('Water Data'!$G$9,0,10*ROW('Water Data'!G148))),'Data Summary'!CD154="Yes"),OFFSET('Water Data'!$G$9,0,10*ROW('Water Data'!G148)),NA())</f>
        <v>#N/A</v>
      </c>
      <c r="P154" s="96" t="e">
        <f ca="true">+IF(AND(ISNUMBER(OFFSET('Water Data'!$H$4,0,10*ROW('Water Data'!H148))),'Data Summary'!CE154="Yes"),100-OFFSET('Water Data'!$H$4,0,10*ROW('Water Data'!H148)),NA())</f>
        <v>#N/A</v>
      </c>
      <c r="Q154" s="96" t="e">
        <f ca="true">+IF(AND(ISNUMBER(OFFSET('Water Data'!$H$6,0,10*ROW('Water Data'!H148))),'Data Summary'!CF154="Yes"),OFFSET('Water Data'!$H$6,0,10*ROW('Water Data'!H148)),NA())</f>
        <v>#N/A</v>
      </c>
      <c r="R154" s="96" t="e">
        <f ca="true">+IF(AND(ISNUMBER(OFFSET('Water Data'!$H$9,0,10*ROW('Water Data'!H148))),'Data Summary'!CG154="Yes"),OFFSET('Water Data'!$H$9,0,10*ROW('Water Data'!H148)),NA())</f>
        <v>#N/A</v>
      </c>
      <c r="S154" s="96" t="e">
        <f ca="true">+IF(AND(ISNUMBER(OFFSET('Water Data'!$I$4,0,10*ROW('Water Data'!I148))),'Data Summary'!CH154="Yes"),100-OFFSET('Water Data'!$I$4,0,10*ROW('Water Data'!I148)),NA())</f>
        <v>#N/A</v>
      </c>
      <c r="T154" s="96" t="e">
        <f ca="true">+IF(AND(ISNUMBER(OFFSET('Water Data'!$I$6,0,10*ROW('Water Data'!I148))),'Data Summary'!CI154="Yes"),OFFSET('Water Data'!$I$6,0,10*ROW('Water Data'!I148)),NA())</f>
        <v>#N/A</v>
      </c>
      <c r="U154" s="96" t="e">
        <f ca="true">+IF(AND(ISNUMBER(OFFSET('Water Data'!$I$9,0,10*ROW('Water Data'!I148))),'Data Summary'!CJ154="Yes"),OFFSET('Water Data'!$I$9,0,10*ROW('Water Data'!I148)),NA())</f>
        <v>#N/A</v>
      </c>
      <c r="V154" s="97" t="e">
        <f ca="true">+IF(AND(ISNUMBER(OFFSET('Sanitation Data'!$D$4,0,10*ROW('Sanitation Data'!D148))),'Data Summary'!CK154="Yes"),100-OFFSET('Sanitation Data'!$D$4,0,10*ROW('Sanitation Data'!D148)),NA())</f>
        <v>#N/A</v>
      </c>
      <c r="W154" s="97" t="e">
        <f ca="true">+IF(AND(ISNUMBER(OFFSET('Sanitation Data'!$D$6,0,10*ROW('Sanitation Data'!D148))),'Data Summary'!CL154="Yes"),OFFSET('Sanitation Data'!$D$6,0,10*ROW('Sanitation Data'!D148)),NA())</f>
        <v>#N/A</v>
      </c>
      <c r="X154" s="97" t="e">
        <f ca="true">+IF(AND(ISNUMBER(OFFSET('Sanitation Data'!$D$10,0,10*ROW('Sanitation Data'!D148))),'Data Summary'!CM154="Yes"),OFFSET('Sanitation Data'!$D$10,0,10*ROW('Sanitation Data'!D148)),NA())</f>
        <v>#N/A</v>
      </c>
      <c r="Y154" s="97" t="e">
        <f ca="true">+IF(AND(ISNUMBER(OFFSET('Sanitation Data'!$D$11,0,10*ROW('Sanitation Data'!D148))),'Data Summary'!CN154="Yes"),OFFSET('Sanitation Data'!$D$11,0,10*ROW('Sanitation Data'!D148)),NA())</f>
        <v>#N/A</v>
      </c>
      <c r="Z154" s="97" t="e">
        <f ca="true">+IF(AND(ISNUMBER(OFFSET('Sanitation Data'!$D$12,0,10*ROW('Sanitation Data'!D148))),'Data Summary'!CO154="Yes"),OFFSET('Sanitation Data'!$D$12,0,10*ROW('Sanitation Data'!D148)),NA())</f>
        <v>#N/A</v>
      </c>
      <c r="AA154" s="97" t="e">
        <f ca="true">+IF(AND(ISNUMBER(OFFSET('Sanitation Data'!$E$4,0,10*ROW('Sanitation Data'!E148))),'Data Summary'!CP154="Yes"),100-OFFSET('Sanitation Data'!$E$4,0,10*ROW('Sanitation Data'!E148)),NA())</f>
        <v>#N/A</v>
      </c>
      <c r="AB154" s="97" t="e">
        <f ca="true">+IF(AND(ISNUMBER(OFFSET('Sanitation Data'!$E$6,0,10*ROW('Sanitation Data'!E148))),'Data Summary'!CQ154="Yes"),OFFSET('Sanitation Data'!$E$6,0,10*ROW('Sanitation Data'!E148)),NA())</f>
        <v>#N/A</v>
      </c>
      <c r="AC154" s="97" t="e">
        <f ca="true">+IF(AND(ISNUMBER(OFFSET('Sanitation Data'!$E$10,0,10*ROW('Sanitation Data'!E148))),'Data Summary'!CR154="Yes"),OFFSET('Sanitation Data'!$E$10,0,10*ROW('Sanitation Data'!E148)),NA())</f>
        <v>#N/A</v>
      </c>
      <c r="AD154" s="97" t="e">
        <f ca="true">+IF(AND(ISNUMBER(OFFSET('Sanitation Data'!$E$11,0,10*ROW('Sanitation Data'!E148))),'Data Summary'!CS154="Yes"),OFFSET('Sanitation Data'!$E$11,0,10*ROW('Sanitation Data'!E148)),NA())</f>
        <v>#N/A</v>
      </c>
      <c r="AE154" s="97" t="e">
        <f ca="true">+IF(AND(ISNUMBER(OFFSET('Sanitation Data'!$E$12,0,10*ROW('Sanitation Data'!E148))),'Data Summary'!CT154="Yes"),OFFSET('Sanitation Data'!$E$12,0,10*ROW('Sanitation Data'!E148)),NA())</f>
        <v>#N/A</v>
      </c>
      <c r="AF154" s="97" t="e">
        <f ca="true">+IF(AND(ISNUMBER(OFFSET('Sanitation Data'!$F$4,0,10*ROW('Sanitation Data'!F148))),'Data Summary'!CU154="Yes"),100-OFFSET('Sanitation Data'!$F$4,0,10*ROW('Sanitation Data'!F148)),NA())</f>
        <v>#N/A</v>
      </c>
      <c r="AG154" s="97" t="e">
        <f ca="true">+IF(AND(ISNUMBER(OFFSET('Sanitation Data'!$F$6,0,10*ROW('Sanitation Data'!F148))),'Data Summary'!CV154="Yes"),OFFSET('Sanitation Data'!$F$6,0,10*ROW('Sanitation Data'!F148)),NA())</f>
        <v>#N/A</v>
      </c>
      <c r="AH154" s="97" t="e">
        <f ca="true">+IF(AND(ISNUMBER(OFFSET('Sanitation Data'!$F$10,0,10*ROW('Sanitation Data'!F148))),'Data Summary'!CW154="Yes"),OFFSET('Sanitation Data'!$F$10,0,10*ROW('Sanitation Data'!F148)),NA())</f>
        <v>#N/A</v>
      </c>
      <c r="AI154" s="97" t="e">
        <f ca="true">+IF(AND(ISNUMBER(OFFSET('Sanitation Data'!$F$11,0,10*ROW('Sanitation Data'!F148))),'Data Summary'!CX154="Yes"),OFFSET('Sanitation Data'!$F$11,0,10*ROW('Sanitation Data'!F148)),NA())</f>
        <v>#N/A</v>
      </c>
      <c r="AJ154" s="97" t="e">
        <f ca="true">+IF(AND(ISNUMBER(OFFSET('Sanitation Data'!$F$12,0,10*ROW('Sanitation Data'!F148))),'Data Summary'!CY154="Yes"),OFFSET('Sanitation Data'!$F$12,0,10*ROW('Sanitation Data'!F148)),NA())</f>
        <v>#N/A</v>
      </c>
      <c r="AK154" s="97" t="e">
        <f ca="true">+IF(AND(ISNUMBER(OFFSET('Sanitation Data'!$G$4,0,10*ROW('Sanitation Data'!G148))),'Data Summary'!CZ154="Yes"),100-OFFSET('Sanitation Data'!$G$4,0,10*ROW('Sanitation Data'!G148)),NA())</f>
        <v>#N/A</v>
      </c>
      <c r="AL154" s="97" t="e">
        <f ca="true">+IF(AND(ISNUMBER(OFFSET('Sanitation Data'!$G$6,0,10*ROW('Sanitation Data'!G148))),'Data Summary'!DA154="Yes"),OFFSET('Sanitation Data'!$G$6,0,10*ROW('Sanitation Data'!G148)),NA())</f>
        <v>#N/A</v>
      </c>
      <c r="AM154" s="97" t="e">
        <f ca="true">+IF(AND(ISNUMBER(OFFSET('Sanitation Data'!$G$10,0,10*ROW('Sanitation Data'!G148))),'Data Summary'!DB154="Yes"),OFFSET('Sanitation Data'!$G$10,0,10*ROW('Sanitation Data'!G148)),NA())</f>
        <v>#N/A</v>
      </c>
      <c r="AN154" s="97" t="e">
        <f ca="true">+IF(AND(ISNUMBER(OFFSET('Sanitation Data'!$G$11,0,10*ROW('Sanitation Data'!G148))),'Data Summary'!DC154="Yes"),OFFSET('Sanitation Data'!$G$11,0,10*ROW('Sanitation Data'!G148)),NA())</f>
        <v>#N/A</v>
      </c>
      <c r="AO154" s="97" t="e">
        <f ca="true">+IF(AND(ISNUMBER(OFFSET('Sanitation Data'!$G$12,0,10*ROW('Sanitation Data'!G148))),'Data Summary'!DD154="Yes"),OFFSET('Sanitation Data'!$G$12,0,10*ROW('Sanitation Data'!G148)),NA())</f>
        <v>#N/A</v>
      </c>
      <c r="AP154" s="97" t="e">
        <f ca="true">+IF(AND(ISNUMBER(OFFSET('Sanitation Data'!$H$4,0,10*ROW('Sanitation Data'!H148))),'Data Summary'!DE154="Yes"),100-OFFSET('Sanitation Data'!$H$4,0,10*ROW('Sanitation Data'!H148)),NA())</f>
        <v>#N/A</v>
      </c>
      <c r="AQ154" s="97" t="e">
        <f ca="true">+IF(AND(ISNUMBER(OFFSET('Sanitation Data'!$H$6,0,10*ROW('Sanitation Data'!H148))),'Data Summary'!DF154="Yes"),OFFSET('Sanitation Data'!$H$6,0,10*ROW('Sanitation Data'!H148)),NA())</f>
        <v>#N/A</v>
      </c>
      <c r="AR154" s="97" t="e">
        <f ca="true">+IF(AND(ISNUMBER(OFFSET('Sanitation Data'!$H$10,0,10*ROW('Sanitation Data'!H148))),'Data Summary'!DG154="Yes"),OFFSET('Sanitation Data'!$H$10,0,10*ROW('Sanitation Data'!H148)),NA())</f>
        <v>#N/A</v>
      </c>
      <c r="AS154" s="97" t="e">
        <f ca="true">+IF(AND(ISNUMBER(OFFSET('Sanitation Data'!$H$11,0,10*ROW('Sanitation Data'!H148))),'Data Summary'!DH154="Yes"),OFFSET('Sanitation Data'!$H$11,0,10*ROW('Sanitation Data'!H148)),NA())</f>
        <v>#N/A</v>
      </c>
      <c r="AT154" s="97" t="e">
        <f ca="true">+IF(AND(ISNUMBER(OFFSET('Sanitation Data'!$H$12,0,10*ROW('Sanitation Data'!H148))),'Data Summary'!DI154="Yes"),OFFSET('Sanitation Data'!$H$12,0,10*ROW('Sanitation Data'!H148)),NA())</f>
        <v>#N/A</v>
      </c>
      <c r="AU154" s="97" t="e">
        <f ca="true">+IF(AND(ISNUMBER(OFFSET('Sanitation Data'!$I$4,0,10*ROW('Sanitation Data'!I148))),'Data Summary'!DJ154="Yes"),100-OFFSET('Sanitation Data'!$I$4,0,10*ROW('Sanitation Data'!I148)),NA())</f>
        <v>#N/A</v>
      </c>
      <c r="AV154" s="97" t="e">
        <f ca="true">+IF(AND(ISNUMBER(OFFSET('Sanitation Data'!$I$6,0,10*ROW('Sanitation Data'!I148))),'Data Summary'!DK154="Yes"),OFFSET('Sanitation Data'!$I$6,0,10*ROW('Sanitation Data'!I148)),NA())</f>
        <v>#N/A</v>
      </c>
      <c r="AW154" s="97" t="e">
        <f ca="true">+IF(AND(ISNUMBER(OFFSET('Sanitation Data'!$I$10,0,10*ROW('Sanitation Data'!I148))),'Data Summary'!DL154="Yes"),OFFSET('Sanitation Data'!$I$10,0,10*ROW('Sanitation Data'!I148)),NA())</f>
        <v>#N/A</v>
      </c>
      <c r="AX154" s="97" t="e">
        <f ca="true">+IF(AND(ISNUMBER(OFFSET('Sanitation Data'!$I$11,0,10*ROW('Sanitation Data'!I148))),'Data Summary'!DM154="Yes"),OFFSET('Sanitation Data'!$I$11,0,10*ROW('Sanitation Data'!I148)),NA())</f>
        <v>#N/A</v>
      </c>
      <c r="AY154" s="97" t="e">
        <f ca="true">+IF(AND(ISNUMBER(OFFSET('Sanitation Data'!$I$12,0,10*ROW('Sanitation Data'!I148))),'Data Summary'!DN154="Yes"),OFFSET('Sanitation Data'!$I$12,0,10*ROW('Sanitation Data'!I148)),NA())</f>
        <v>#N/A</v>
      </c>
      <c r="AZ154" s="98" t="e">
        <f ca="true">+IF(AND(ISNUMBER(OFFSET('Hygiene Data'!$D$5,0,10*ROW('Hygiene Data'!D148))),'Data Summary'!DO154="Yes"),OFFSET('Hygiene Data'!$D$5,0,10*ROW('Hygiene Data'!D148)),NA())</f>
        <v>#N/A</v>
      </c>
      <c r="BA154" s="98" t="e">
        <f ca="true">+IF(AND(ISNUMBER(OFFSET('Hygiene Data'!$D$7,0,10*ROW('Hygiene Data'!D148))),'Data Summary'!DP154="Yes"),OFFSET('Hygiene Data'!$D$7,0,10*ROW('Hygiene Data'!D148)),NA())</f>
        <v>#N/A</v>
      </c>
      <c r="BB154" s="98" t="e">
        <f ca="true">+IF(AND(ISNUMBER(OFFSET('Hygiene Data'!$D$9,0,10*ROW('Hygiene Data'!D148))),'Data Summary'!DQ154="Yes"),OFFSET('Hygiene Data'!$D$9,0,10*ROW('Hygiene Data'!D148)),NA())</f>
        <v>#N/A</v>
      </c>
      <c r="BC154" s="98" t="e">
        <f ca="true">+IF(AND(ISNUMBER(OFFSET('Hygiene Data'!$E$5,0,10*ROW('Hygiene Data'!E148))),'Data Summary'!DR154="Yes"),OFFSET('Hygiene Data'!$E$5,0,10*ROW('Hygiene Data'!E148)),NA())</f>
        <v>#N/A</v>
      </c>
      <c r="BD154" s="98" t="e">
        <f ca="true">+IF(AND(ISNUMBER(OFFSET('Hygiene Data'!$E$7,0,10*ROW('Hygiene Data'!E148))),'Data Summary'!DS154="Yes"),OFFSET('Hygiene Data'!$E$7,0,10*ROW('Hygiene Data'!E148)),NA())</f>
        <v>#N/A</v>
      </c>
      <c r="BE154" s="98" t="e">
        <f ca="true">+IF(AND(ISNUMBER(OFFSET('Hygiene Data'!$E$9,0,10*ROW('Hygiene Data'!E148))),'Data Summary'!DT154="Yes"),OFFSET('Hygiene Data'!$E$9,0,10*ROW('Hygiene Data'!E148)),NA())</f>
        <v>#N/A</v>
      </c>
      <c r="BF154" s="98" t="e">
        <f ca="true">+IF(AND(ISNUMBER(OFFSET('Hygiene Data'!$F$5,0,10*ROW('Hygiene Data'!F148))),'Data Summary'!DU154="Yes"),OFFSET('Hygiene Data'!$F$5,0,10*ROW('Hygiene Data'!F148)),NA())</f>
        <v>#N/A</v>
      </c>
      <c r="BG154" s="98" t="e">
        <f ca="true">+IF(AND(ISNUMBER(OFFSET('Hygiene Data'!$F$7,0,10*ROW('Hygiene Data'!F148))),'Data Summary'!DV154="Yes"),OFFSET('Hygiene Data'!$F$7,0,10*ROW('Hygiene Data'!F148)),NA())</f>
        <v>#N/A</v>
      </c>
      <c r="BH154" s="98" t="e">
        <f ca="true">+IF(AND(ISNUMBER(OFFSET('Hygiene Data'!$F$9,0,10*ROW('Hygiene Data'!F148))),'Data Summary'!DW154="Yes"),OFFSET('Hygiene Data'!$F$9,0,10*ROW('Hygiene Data'!F148)),NA())</f>
        <v>#N/A</v>
      </c>
      <c r="BI154" s="98" t="e">
        <f ca="true">+IF(AND(ISNUMBER(OFFSET('Hygiene Data'!$G$5,0,10*ROW('Hygiene Data'!G148))),'Data Summary'!DX154="Yes"),OFFSET('Hygiene Data'!$G$5,0,10*ROW('Hygiene Data'!G148)),NA())</f>
        <v>#N/A</v>
      </c>
      <c r="BJ154" s="98" t="e">
        <f ca="true">+IF(AND(ISNUMBER(OFFSET('Hygiene Data'!$G$7,0,10*ROW('Hygiene Data'!G148))),'Data Summary'!DY154="Yes"),OFFSET('Hygiene Data'!$G$7,0,10*ROW('Hygiene Data'!G148)),NA())</f>
        <v>#N/A</v>
      </c>
      <c r="BK154" s="98" t="e">
        <f ca="true">+IF(AND(ISNUMBER(OFFSET('Hygiene Data'!$G$9,0,10*ROW('Hygiene Data'!G148))),'Data Summary'!DZ154="Yes"),OFFSET('Hygiene Data'!$G$9,0,10*ROW('Hygiene Data'!G148)),NA())</f>
        <v>#N/A</v>
      </c>
      <c r="BL154" s="98" t="e">
        <f ca="true">+IF(AND(ISNUMBER(OFFSET('Hygiene Data'!$H$5,0,10*ROW('Hygiene Data'!H148))),'Data Summary'!EA154="Yes"),OFFSET('Hygiene Data'!$H$5,0,10*ROW('Hygiene Data'!H148)),NA())</f>
        <v>#N/A</v>
      </c>
      <c r="BM154" s="98" t="e">
        <f ca="true">+IF(AND(ISNUMBER(OFFSET('Hygiene Data'!$H$7,0,10*ROW('Hygiene Data'!H148))),'Data Summary'!EB154="Yes"),OFFSET('Hygiene Data'!$H$7,0,10*ROW('Hygiene Data'!H148)),NA())</f>
        <v>#N/A</v>
      </c>
      <c r="BN154" s="98" t="e">
        <f ca="true">+IF(AND(ISNUMBER(OFFSET('Hygiene Data'!$H$9,0,10*ROW('Hygiene Data'!H148))),'Data Summary'!EC154="Yes"),OFFSET('Hygiene Data'!$H$9,0,10*ROW('Hygiene Data'!H148)),NA())</f>
        <v>#N/A</v>
      </c>
      <c r="BO154" s="98" t="e">
        <f ca="true">+IF(AND(ISNUMBER(OFFSET('Hygiene Data'!$I$5,0,10*ROW('Hygiene Data'!I148))),'Data Summary'!ED154="Yes"),OFFSET('Hygiene Data'!$I$5,0,10*ROW('Hygiene Data'!I148)),NA())</f>
        <v>#N/A</v>
      </c>
      <c r="BP154" s="98" t="e">
        <f ca="true">+IF(AND(ISNUMBER(OFFSET('Hygiene Data'!$I$7,0,10*ROW('Hygiene Data'!I148))),'Data Summary'!EE154="Yes"),OFFSET('Hygiene Data'!$I$7,0,10*ROW('Hygiene Data'!I148)),NA())</f>
        <v>#N/A</v>
      </c>
      <c r="BQ154" s="98" t="e">
        <f ca="true">+IF(AND(ISNUMBER(OFFSET('Hygiene Data'!$I$9,0,10*ROW('Hygiene Data'!I148))),'Data Summary'!EF154="Yes"),OFFSET('Hygiene Data'!$I$9,0,10*ROW('Hygiene Data'!I148)),NA())</f>
        <v>#N/A</v>
      </c>
    </row>
    <row xmlns:x14ac="http://schemas.microsoft.com/office/spreadsheetml/2009/9/ac" r="155" x14ac:dyDescent="0.2">
      <c r="A155" s="339" t="e">
        <f ca="true">+RIGHT('Data Summary'!A155,LEN('Data Summary'!A155)-9)</f>
        <v>#VALUE!</v>
      </c>
      <c r="B155" s="36" t="str">
        <f ca="true">+IF(ISTEXT('Data Summary'!B155),'Data Summary'!B155,"")</f>
        <v/>
      </c>
      <c r="C155" s="338" t="e">
        <f ca="true">+VALUE('Data Summary'!C155)</f>
        <v>#VALUE!</v>
      </c>
      <c r="D155" s="96" t="e">
        <f ca="true">+IF(AND(ISNUMBER(OFFSET('Water Data'!$D$4,0,10*ROW('Water Data'!D149))),'Data Summary'!BS155="Yes"),100-OFFSET('Water Data'!$D$4,0,10*ROW('Water Data'!D149)),NA())</f>
        <v>#N/A</v>
      </c>
      <c r="E155" s="96" t="e">
        <f ca="true">+IF(AND(ISNUMBER(OFFSET('Water Data'!$D$6,0,10*ROW('Water Data'!D149))),'Data Summary'!BT155="Yes"),OFFSET('Water Data'!$D$6,0,10*ROW('Water Data'!D149)),NA())</f>
        <v>#N/A</v>
      </c>
      <c r="F155" s="96" t="e">
        <f ca="true">+IF(AND(ISNUMBER(OFFSET('Water Data'!$D$9,0,10*ROW('Water Data'!D149))),'Data Summary'!BU155="Yes"),OFFSET('Water Data'!$D$9,0,10*ROW('Water Data'!D149)),NA())</f>
        <v>#N/A</v>
      </c>
      <c r="G155" s="96" t="e">
        <f ca="true">+IF(AND(ISNUMBER(OFFSET('Water Data'!$E$4,0,10*ROW('Water Data'!E149))),'Data Summary'!BV155="Yes"),100-OFFSET('Water Data'!$E$4,0,10*ROW('Water Data'!E149)),NA())</f>
        <v>#N/A</v>
      </c>
      <c r="H155" s="96" t="e">
        <f ca="true">+IF(AND(ISNUMBER(OFFSET('Water Data'!$E$6,0,10*ROW('Water Data'!E149))),'Data Summary'!BW155="Yes"),OFFSET('Water Data'!$E$6,0,10*ROW('Water Data'!E149)),NA())</f>
        <v>#N/A</v>
      </c>
      <c r="I155" s="96" t="e">
        <f ca="true">+IF(AND(ISNUMBER(OFFSET('Water Data'!$E$9,0,10*ROW('Water Data'!E149))),'Data Summary'!BX155="Yes"),OFFSET('Water Data'!$E$9,0,10*ROW('Water Data'!E149)),NA())</f>
        <v>#N/A</v>
      </c>
      <c r="J155" s="96" t="e">
        <f ca="true">+IF(AND(ISNUMBER(OFFSET('Water Data'!$F$4,0,10*ROW('Water Data'!F149))),'Data Summary'!BY155="Yes"),100-OFFSET('Water Data'!$F$4,0,10*ROW('Water Data'!F149)),NA())</f>
        <v>#N/A</v>
      </c>
      <c r="K155" s="96" t="e">
        <f ca="true">+IF(AND(ISNUMBER(OFFSET('Water Data'!$F$6,0,10*ROW('Water Data'!F149))),'Data Summary'!BZ155="Yes"),OFFSET('Water Data'!$F$6,0,10*ROW('Water Data'!F149)),NA())</f>
        <v>#N/A</v>
      </c>
      <c r="L155" s="96" t="e">
        <f ca="true">+IF(AND(ISNUMBER(OFFSET('Water Data'!$F$9,0,10*ROW('Water Data'!F149))),'Data Summary'!CA155="Yes"),OFFSET('Water Data'!$F$9,0,10*ROW('Water Data'!F149)),NA())</f>
        <v>#N/A</v>
      </c>
      <c r="M155" s="96" t="e">
        <f ca="true">+IF(AND(ISNUMBER(OFFSET('Water Data'!$G$4,0,10*ROW('Water Data'!G149))),'Data Summary'!CB155="Yes"),100-OFFSET('Water Data'!$G$4,0,10*ROW('Water Data'!G149)),NA())</f>
        <v>#N/A</v>
      </c>
      <c r="N155" s="96" t="e">
        <f ca="true">+IF(AND(ISNUMBER(OFFSET('Water Data'!$G$6,0,10*ROW('Water Data'!G149))),'Data Summary'!CC155="Yes"),OFFSET('Water Data'!$G$6,0,10*ROW('Water Data'!G149)),NA())</f>
        <v>#N/A</v>
      </c>
      <c r="O155" s="96" t="e">
        <f ca="true">+IF(AND(ISNUMBER(OFFSET('Water Data'!$G$9,0,10*ROW('Water Data'!G149))),'Data Summary'!CD155="Yes"),OFFSET('Water Data'!$G$9,0,10*ROW('Water Data'!G149)),NA())</f>
        <v>#N/A</v>
      </c>
      <c r="P155" s="96" t="e">
        <f ca="true">+IF(AND(ISNUMBER(OFFSET('Water Data'!$H$4,0,10*ROW('Water Data'!H149))),'Data Summary'!CE155="Yes"),100-OFFSET('Water Data'!$H$4,0,10*ROW('Water Data'!H149)),NA())</f>
        <v>#N/A</v>
      </c>
      <c r="Q155" s="96" t="e">
        <f ca="true">+IF(AND(ISNUMBER(OFFSET('Water Data'!$H$6,0,10*ROW('Water Data'!H149))),'Data Summary'!CF155="Yes"),OFFSET('Water Data'!$H$6,0,10*ROW('Water Data'!H149)),NA())</f>
        <v>#N/A</v>
      </c>
      <c r="R155" s="96" t="e">
        <f ca="true">+IF(AND(ISNUMBER(OFFSET('Water Data'!$H$9,0,10*ROW('Water Data'!H149))),'Data Summary'!CG155="Yes"),OFFSET('Water Data'!$H$9,0,10*ROW('Water Data'!H149)),NA())</f>
        <v>#N/A</v>
      </c>
      <c r="S155" s="96" t="e">
        <f ca="true">+IF(AND(ISNUMBER(OFFSET('Water Data'!$I$4,0,10*ROW('Water Data'!I149))),'Data Summary'!CH155="Yes"),100-OFFSET('Water Data'!$I$4,0,10*ROW('Water Data'!I149)),NA())</f>
        <v>#N/A</v>
      </c>
      <c r="T155" s="96" t="e">
        <f ca="true">+IF(AND(ISNUMBER(OFFSET('Water Data'!$I$6,0,10*ROW('Water Data'!I149))),'Data Summary'!CI155="Yes"),OFFSET('Water Data'!$I$6,0,10*ROW('Water Data'!I149)),NA())</f>
        <v>#N/A</v>
      </c>
      <c r="U155" s="96" t="e">
        <f ca="true">+IF(AND(ISNUMBER(OFFSET('Water Data'!$I$9,0,10*ROW('Water Data'!I149))),'Data Summary'!CJ155="Yes"),OFFSET('Water Data'!$I$9,0,10*ROW('Water Data'!I149)),NA())</f>
        <v>#N/A</v>
      </c>
      <c r="V155" s="97" t="e">
        <f ca="true">+IF(AND(ISNUMBER(OFFSET('Sanitation Data'!$D$4,0,10*ROW('Sanitation Data'!D149))),'Data Summary'!CK155="Yes"),100-OFFSET('Sanitation Data'!$D$4,0,10*ROW('Sanitation Data'!D149)),NA())</f>
        <v>#N/A</v>
      </c>
      <c r="W155" s="97" t="e">
        <f ca="true">+IF(AND(ISNUMBER(OFFSET('Sanitation Data'!$D$6,0,10*ROW('Sanitation Data'!D149))),'Data Summary'!CL155="Yes"),OFFSET('Sanitation Data'!$D$6,0,10*ROW('Sanitation Data'!D149)),NA())</f>
        <v>#N/A</v>
      </c>
      <c r="X155" s="97" t="e">
        <f ca="true">+IF(AND(ISNUMBER(OFFSET('Sanitation Data'!$D$10,0,10*ROW('Sanitation Data'!D149))),'Data Summary'!CM155="Yes"),OFFSET('Sanitation Data'!$D$10,0,10*ROW('Sanitation Data'!D149)),NA())</f>
        <v>#N/A</v>
      </c>
      <c r="Y155" s="97" t="e">
        <f ca="true">+IF(AND(ISNUMBER(OFFSET('Sanitation Data'!$D$11,0,10*ROW('Sanitation Data'!D149))),'Data Summary'!CN155="Yes"),OFFSET('Sanitation Data'!$D$11,0,10*ROW('Sanitation Data'!D149)),NA())</f>
        <v>#N/A</v>
      </c>
      <c r="Z155" s="97" t="e">
        <f ca="true">+IF(AND(ISNUMBER(OFFSET('Sanitation Data'!$D$12,0,10*ROW('Sanitation Data'!D149))),'Data Summary'!CO155="Yes"),OFFSET('Sanitation Data'!$D$12,0,10*ROW('Sanitation Data'!D149)),NA())</f>
        <v>#N/A</v>
      </c>
      <c r="AA155" s="97" t="e">
        <f ca="true">+IF(AND(ISNUMBER(OFFSET('Sanitation Data'!$E$4,0,10*ROW('Sanitation Data'!E149))),'Data Summary'!CP155="Yes"),100-OFFSET('Sanitation Data'!$E$4,0,10*ROW('Sanitation Data'!E149)),NA())</f>
        <v>#N/A</v>
      </c>
      <c r="AB155" s="97" t="e">
        <f ca="true">+IF(AND(ISNUMBER(OFFSET('Sanitation Data'!$E$6,0,10*ROW('Sanitation Data'!E149))),'Data Summary'!CQ155="Yes"),OFFSET('Sanitation Data'!$E$6,0,10*ROW('Sanitation Data'!E149)),NA())</f>
        <v>#N/A</v>
      </c>
      <c r="AC155" s="97" t="e">
        <f ca="true">+IF(AND(ISNUMBER(OFFSET('Sanitation Data'!$E$10,0,10*ROW('Sanitation Data'!E149))),'Data Summary'!CR155="Yes"),OFFSET('Sanitation Data'!$E$10,0,10*ROW('Sanitation Data'!E149)),NA())</f>
        <v>#N/A</v>
      </c>
      <c r="AD155" s="97" t="e">
        <f ca="true">+IF(AND(ISNUMBER(OFFSET('Sanitation Data'!$E$11,0,10*ROW('Sanitation Data'!E149))),'Data Summary'!CS155="Yes"),OFFSET('Sanitation Data'!$E$11,0,10*ROW('Sanitation Data'!E149)),NA())</f>
        <v>#N/A</v>
      </c>
      <c r="AE155" s="97" t="e">
        <f ca="true">+IF(AND(ISNUMBER(OFFSET('Sanitation Data'!$E$12,0,10*ROW('Sanitation Data'!E149))),'Data Summary'!CT155="Yes"),OFFSET('Sanitation Data'!$E$12,0,10*ROW('Sanitation Data'!E149)),NA())</f>
        <v>#N/A</v>
      </c>
      <c r="AF155" s="97" t="e">
        <f ca="true">+IF(AND(ISNUMBER(OFFSET('Sanitation Data'!$F$4,0,10*ROW('Sanitation Data'!F149))),'Data Summary'!CU155="Yes"),100-OFFSET('Sanitation Data'!$F$4,0,10*ROW('Sanitation Data'!F149)),NA())</f>
        <v>#N/A</v>
      </c>
      <c r="AG155" s="97" t="e">
        <f ca="true">+IF(AND(ISNUMBER(OFFSET('Sanitation Data'!$F$6,0,10*ROW('Sanitation Data'!F149))),'Data Summary'!CV155="Yes"),OFFSET('Sanitation Data'!$F$6,0,10*ROW('Sanitation Data'!F149)),NA())</f>
        <v>#N/A</v>
      </c>
      <c r="AH155" s="97" t="e">
        <f ca="true">+IF(AND(ISNUMBER(OFFSET('Sanitation Data'!$F$10,0,10*ROW('Sanitation Data'!F149))),'Data Summary'!CW155="Yes"),OFFSET('Sanitation Data'!$F$10,0,10*ROW('Sanitation Data'!F149)),NA())</f>
        <v>#N/A</v>
      </c>
      <c r="AI155" s="97" t="e">
        <f ca="true">+IF(AND(ISNUMBER(OFFSET('Sanitation Data'!$F$11,0,10*ROW('Sanitation Data'!F149))),'Data Summary'!CX155="Yes"),OFFSET('Sanitation Data'!$F$11,0,10*ROW('Sanitation Data'!F149)),NA())</f>
        <v>#N/A</v>
      </c>
      <c r="AJ155" s="97" t="e">
        <f ca="true">+IF(AND(ISNUMBER(OFFSET('Sanitation Data'!$F$12,0,10*ROW('Sanitation Data'!F149))),'Data Summary'!CY155="Yes"),OFFSET('Sanitation Data'!$F$12,0,10*ROW('Sanitation Data'!F149)),NA())</f>
        <v>#N/A</v>
      </c>
      <c r="AK155" s="97" t="e">
        <f ca="true">+IF(AND(ISNUMBER(OFFSET('Sanitation Data'!$G$4,0,10*ROW('Sanitation Data'!G149))),'Data Summary'!CZ155="Yes"),100-OFFSET('Sanitation Data'!$G$4,0,10*ROW('Sanitation Data'!G149)),NA())</f>
        <v>#N/A</v>
      </c>
      <c r="AL155" s="97" t="e">
        <f ca="true">+IF(AND(ISNUMBER(OFFSET('Sanitation Data'!$G$6,0,10*ROW('Sanitation Data'!G149))),'Data Summary'!DA155="Yes"),OFFSET('Sanitation Data'!$G$6,0,10*ROW('Sanitation Data'!G149)),NA())</f>
        <v>#N/A</v>
      </c>
      <c r="AM155" s="97" t="e">
        <f ca="true">+IF(AND(ISNUMBER(OFFSET('Sanitation Data'!$G$10,0,10*ROW('Sanitation Data'!G149))),'Data Summary'!DB155="Yes"),OFFSET('Sanitation Data'!$G$10,0,10*ROW('Sanitation Data'!G149)),NA())</f>
        <v>#N/A</v>
      </c>
      <c r="AN155" s="97" t="e">
        <f ca="true">+IF(AND(ISNUMBER(OFFSET('Sanitation Data'!$G$11,0,10*ROW('Sanitation Data'!G149))),'Data Summary'!DC155="Yes"),OFFSET('Sanitation Data'!$G$11,0,10*ROW('Sanitation Data'!G149)),NA())</f>
        <v>#N/A</v>
      </c>
      <c r="AO155" s="97" t="e">
        <f ca="true">+IF(AND(ISNUMBER(OFFSET('Sanitation Data'!$G$12,0,10*ROW('Sanitation Data'!G149))),'Data Summary'!DD155="Yes"),OFFSET('Sanitation Data'!$G$12,0,10*ROW('Sanitation Data'!G149)),NA())</f>
        <v>#N/A</v>
      </c>
      <c r="AP155" s="97" t="e">
        <f ca="true">+IF(AND(ISNUMBER(OFFSET('Sanitation Data'!$H$4,0,10*ROW('Sanitation Data'!H149))),'Data Summary'!DE155="Yes"),100-OFFSET('Sanitation Data'!$H$4,0,10*ROW('Sanitation Data'!H149)),NA())</f>
        <v>#N/A</v>
      </c>
      <c r="AQ155" s="97" t="e">
        <f ca="true">+IF(AND(ISNUMBER(OFFSET('Sanitation Data'!$H$6,0,10*ROW('Sanitation Data'!H149))),'Data Summary'!DF155="Yes"),OFFSET('Sanitation Data'!$H$6,0,10*ROW('Sanitation Data'!H149)),NA())</f>
        <v>#N/A</v>
      </c>
      <c r="AR155" s="97" t="e">
        <f ca="true">+IF(AND(ISNUMBER(OFFSET('Sanitation Data'!$H$10,0,10*ROW('Sanitation Data'!H149))),'Data Summary'!DG155="Yes"),OFFSET('Sanitation Data'!$H$10,0,10*ROW('Sanitation Data'!H149)),NA())</f>
        <v>#N/A</v>
      </c>
      <c r="AS155" s="97" t="e">
        <f ca="true">+IF(AND(ISNUMBER(OFFSET('Sanitation Data'!$H$11,0,10*ROW('Sanitation Data'!H149))),'Data Summary'!DH155="Yes"),OFFSET('Sanitation Data'!$H$11,0,10*ROW('Sanitation Data'!H149)),NA())</f>
        <v>#N/A</v>
      </c>
      <c r="AT155" s="97" t="e">
        <f ca="true">+IF(AND(ISNUMBER(OFFSET('Sanitation Data'!$H$12,0,10*ROW('Sanitation Data'!H149))),'Data Summary'!DI155="Yes"),OFFSET('Sanitation Data'!$H$12,0,10*ROW('Sanitation Data'!H149)),NA())</f>
        <v>#N/A</v>
      </c>
      <c r="AU155" s="97" t="e">
        <f ca="true">+IF(AND(ISNUMBER(OFFSET('Sanitation Data'!$I$4,0,10*ROW('Sanitation Data'!I149))),'Data Summary'!DJ155="Yes"),100-OFFSET('Sanitation Data'!$I$4,0,10*ROW('Sanitation Data'!I149)),NA())</f>
        <v>#N/A</v>
      </c>
      <c r="AV155" s="97" t="e">
        <f ca="true">+IF(AND(ISNUMBER(OFFSET('Sanitation Data'!$I$6,0,10*ROW('Sanitation Data'!I149))),'Data Summary'!DK155="Yes"),OFFSET('Sanitation Data'!$I$6,0,10*ROW('Sanitation Data'!I149)),NA())</f>
        <v>#N/A</v>
      </c>
      <c r="AW155" s="97" t="e">
        <f ca="true">+IF(AND(ISNUMBER(OFFSET('Sanitation Data'!$I$10,0,10*ROW('Sanitation Data'!I149))),'Data Summary'!DL155="Yes"),OFFSET('Sanitation Data'!$I$10,0,10*ROW('Sanitation Data'!I149)),NA())</f>
        <v>#N/A</v>
      </c>
      <c r="AX155" s="97" t="e">
        <f ca="true">+IF(AND(ISNUMBER(OFFSET('Sanitation Data'!$I$11,0,10*ROW('Sanitation Data'!I149))),'Data Summary'!DM155="Yes"),OFFSET('Sanitation Data'!$I$11,0,10*ROW('Sanitation Data'!I149)),NA())</f>
        <v>#N/A</v>
      </c>
      <c r="AY155" s="97" t="e">
        <f ca="true">+IF(AND(ISNUMBER(OFFSET('Sanitation Data'!$I$12,0,10*ROW('Sanitation Data'!I149))),'Data Summary'!DN155="Yes"),OFFSET('Sanitation Data'!$I$12,0,10*ROW('Sanitation Data'!I149)),NA())</f>
        <v>#N/A</v>
      </c>
      <c r="AZ155" s="98" t="e">
        <f ca="true">+IF(AND(ISNUMBER(OFFSET('Hygiene Data'!$D$5,0,10*ROW('Hygiene Data'!D149))),'Data Summary'!DO155="Yes"),OFFSET('Hygiene Data'!$D$5,0,10*ROW('Hygiene Data'!D149)),NA())</f>
        <v>#N/A</v>
      </c>
      <c r="BA155" s="98" t="e">
        <f ca="true">+IF(AND(ISNUMBER(OFFSET('Hygiene Data'!$D$7,0,10*ROW('Hygiene Data'!D149))),'Data Summary'!DP155="Yes"),OFFSET('Hygiene Data'!$D$7,0,10*ROW('Hygiene Data'!D149)),NA())</f>
        <v>#N/A</v>
      </c>
      <c r="BB155" s="98" t="e">
        <f ca="true">+IF(AND(ISNUMBER(OFFSET('Hygiene Data'!$D$9,0,10*ROW('Hygiene Data'!D149))),'Data Summary'!DQ155="Yes"),OFFSET('Hygiene Data'!$D$9,0,10*ROW('Hygiene Data'!D149)),NA())</f>
        <v>#N/A</v>
      </c>
      <c r="BC155" s="98" t="e">
        <f ca="true">+IF(AND(ISNUMBER(OFFSET('Hygiene Data'!$E$5,0,10*ROW('Hygiene Data'!E149))),'Data Summary'!DR155="Yes"),OFFSET('Hygiene Data'!$E$5,0,10*ROW('Hygiene Data'!E149)),NA())</f>
        <v>#N/A</v>
      </c>
      <c r="BD155" s="98" t="e">
        <f ca="true">+IF(AND(ISNUMBER(OFFSET('Hygiene Data'!$E$7,0,10*ROW('Hygiene Data'!E149))),'Data Summary'!DS155="Yes"),OFFSET('Hygiene Data'!$E$7,0,10*ROW('Hygiene Data'!E149)),NA())</f>
        <v>#N/A</v>
      </c>
      <c r="BE155" s="98" t="e">
        <f ca="true">+IF(AND(ISNUMBER(OFFSET('Hygiene Data'!$E$9,0,10*ROW('Hygiene Data'!E149))),'Data Summary'!DT155="Yes"),OFFSET('Hygiene Data'!$E$9,0,10*ROW('Hygiene Data'!E149)),NA())</f>
        <v>#N/A</v>
      </c>
      <c r="BF155" s="98" t="e">
        <f ca="true">+IF(AND(ISNUMBER(OFFSET('Hygiene Data'!$F$5,0,10*ROW('Hygiene Data'!F149))),'Data Summary'!DU155="Yes"),OFFSET('Hygiene Data'!$F$5,0,10*ROW('Hygiene Data'!F149)),NA())</f>
        <v>#N/A</v>
      </c>
      <c r="BG155" s="98" t="e">
        <f ca="true">+IF(AND(ISNUMBER(OFFSET('Hygiene Data'!$F$7,0,10*ROW('Hygiene Data'!F149))),'Data Summary'!DV155="Yes"),OFFSET('Hygiene Data'!$F$7,0,10*ROW('Hygiene Data'!F149)),NA())</f>
        <v>#N/A</v>
      </c>
      <c r="BH155" s="98" t="e">
        <f ca="true">+IF(AND(ISNUMBER(OFFSET('Hygiene Data'!$F$9,0,10*ROW('Hygiene Data'!F149))),'Data Summary'!DW155="Yes"),OFFSET('Hygiene Data'!$F$9,0,10*ROW('Hygiene Data'!F149)),NA())</f>
        <v>#N/A</v>
      </c>
      <c r="BI155" s="98" t="e">
        <f ca="true">+IF(AND(ISNUMBER(OFFSET('Hygiene Data'!$G$5,0,10*ROW('Hygiene Data'!G149))),'Data Summary'!DX155="Yes"),OFFSET('Hygiene Data'!$G$5,0,10*ROW('Hygiene Data'!G149)),NA())</f>
        <v>#N/A</v>
      </c>
      <c r="BJ155" s="98" t="e">
        <f ca="true">+IF(AND(ISNUMBER(OFFSET('Hygiene Data'!$G$7,0,10*ROW('Hygiene Data'!G149))),'Data Summary'!DY155="Yes"),OFFSET('Hygiene Data'!$G$7,0,10*ROW('Hygiene Data'!G149)),NA())</f>
        <v>#N/A</v>
      </c>
      <c r="BK155" s="98" t="e">
        <f ca="true">+IF(AND(ISNUMBER(OFFSET('Hygiene Data'!$G$9,0,10*ROW('Hygiene Data'!G149))),'Data Summary'!DZ155="Yes"),OFFSET('Hygiene Data'!$G$9,0,10*ROW('Hygiene Data'!G149)),NA())</f>
        <v>#N/A</v>
      </c>
      <c r="BL155" s="98" t="e">
        <f ca="true">+IF(AND(ISNUMBER(OFFSET('Hygiene Data'!$H$5,0,10*ROW('Hygiene Data'!H149))),'Data Summary'!EA155="Yes"),OFFSET('Hygiene Data'!$H$5,0,10*ROW('Hygiene Data'!H149)),NA())</f>
        <v>#N/A</v>
      </c>
      <c r="BM155" s="98" t="e">
        <f ca="true">+IF(AND(ISNUMBER(OFFSET('Hygiene Data'!$H$7,0,10*ROW('Hygiene Data'!H149))),'Data Summary'!EB155="Yes"),OFFSET('Hygiene Data'!$H$7,0,10*ROW('Hygiene Data'!H149)),NA())</f>
        <v>#N/A</v>
      </c>
      <c r="BN155" s="98" t="e">
        <f ca="true">+IF(AND(ISNUMBER(OFFSET('Hygiene Data'!$H$9,0,10*ROW('Hygiene Data'!H149))),'Data Summary'!EC155="Yes"),OFFSET('Hygiene Data'!$H$9,0,10*ROW('Hygiene Data'!H149)),NA())</f>
        <v>#N/A</v>
      </c>
      <c r="BO155" s="98" t="e">
        <f ca="true">+IF(AND(ISNUMBER(OFFSET('Hygiene Data'!$I$5,0,10*ROW('Hygiene Data'!I149))),'Data Summary'!ED155="Yes"),OFFSET('Hygiene Data'!$I$5,0,10*ROW('Hygiene Data'!I149)),NA())</f>
        <v>#N/A</v>
      </c>
      <c r="BP155" s="98" t="e">
        <f ca="true">+IF(AND(ISNUMBER(OFFSET('Hygiene Data'!$I$7,0,10*ROW('Hygiene Data'!I149))),'Data Summary'!EE155="Yes"),OFFSET('Hygiene Data'!$I$7,0,10*ROW('Hygiene Data'!I149)),NA())</f>
        <v>#N/A</v>
      </c>
      <c r="BQ155" s="98" t="e">
        <f ca="true">+IF(AND(ISNUMBER(OFFSET('Hygiene Data'!$I$9,0,10*ROW('Hygiene Data'!I149))),'Data Summary'!EF155="Yes"),OFFSET('Hygiene Data'!$I$9,0,10*ROW('Hygiene Data'!I149)),NA())</f>
        <v>#N/A</v>
      </c>
    </row>
    <row xmlns:x14ac="http://schemas.microsoft.com/office/spreadsheetml/2009/9/ac" r="156" x14ac:dyDescent="0.2">
      <c r="A156" s="339" t="e">
        <f ca="true">+RIGHT('Data Summary'!A156,LEN('Data Summary'!A156)-9)</f>
        <v>#VALUE!</v>
      </c>
      <c r="B156" s="36" t="str">
        <f ca="true">+IF(ISTEXT('Data Summary'!B156),'Data Summary'!B156,"")</f>
        <v/>
      </c>
      <c r="C156" s="338" t="e">
        <f ca="true">+VALUE('Data Summary'!C156)</f>
        <v>#VALUE!</v>
      </c>
      <c r="D156" s="96" t="e">
        <f ca="true">+IF(AND(ISNUMBER(OFFSET('Water Data'!$D$4,0,10*ROW('Water Data'!D150))),'Data Summary'!BS156="Yes"),100-OFFSET('Water Data'!$D$4,0,10*ROW('Water Data'!D150)),NA())</f>
        <v>#N/A</v>
      </c>
      <c r="E156" s="96" t="e">
        <f ca="true">+IF(AND(ISNUMBER(OFFSET('Water Data'!$D$6,0,10*ROW('Water Data'!D150))),'Data Summary'!BT156="Yes"),OFFSET('Water Data'!$D$6,0,10*ROW('Water Data'!D150)),NA())</f>
        <v>#N/A</v>
      </c>
      <c r="F156" s="96" t="e">
        <f ca="true">+IF(AND(ISNUMBER(OFFSET('Water Data'!$D$9,0,10*ROW('Water Data'!D150))),'Data Summary'!BU156="Yes"),OFFSET('Water Data'!$D$9,0,10*ROW('Water Data'!D150)),NA())</f>
        <v>#N/A</v>
      </c>
      <c r="G156" s="96" t="e">
        <f ca="true">+IF(AND(ISNUMBER(OFFSET('Water Data'!$E$4,0,10*ROW('Water Data'!E150))),'Data Summary'!BV156="Yes"),100-OFFSET('Water Data'!$E$4,0,10*ROW('Water Data'!E150)),NA())</f>
        <v>#N/A</v>
      </c>
      <c r="H156" s="96" t="e">
        <f ca="true">+IF(AND(ISNUMBER(OFFSET('Water Data'!$E$6,0,10*ROW('Water Data'!E150))),'Data Summary'!BW156="Yes"),OFFSET('Water Data'!$E$6,0,10*ROW('Water Data'!E150)),NA())</f>
        <v>#N/A</v>
      </c>
      <c r="I156" s="96" t="e">
        <f ca="true">+IF(AND(ISNUMBER(OFFSET('Water Data'!$E$9,0,10*ROW('Water Data'!E150))),'Data Summary'!BX156="Yes"),OFFSET('Water Data'!$E$9,0,10*ROW('Water Data'!E150)),NA())</f>
        <v>#N/A</v>
      </c>
      <c r="J156" s="96" t="e">
        <f ca="true">+IF(AND(ISNUMBER(OFFSET('Water Data'!$F$4,0,10*ROW('Water Data'!F150))),'Data Summary'!BY156="Yes"),100-OFFSET('Water Data'!$F$4,0,10*ROW('Water Data'!F150)),NA())</f>
        <v>#N/A</v>
      </c>
      <c r="K156" s="96" t="e">
        <f ca="true">+IF(AND(ISNUMBER(OFFSET('Water Data'!$F$6,0,10*ROW('Water Data'!F150))),'Data Summary'!BZ156="Yes"),OFFSET('Water Data'!$F$6,0,10*ROW('Water Data'!F150)),NA())</f>
        <v>#N/A</v>
      </c>
      <c r="L156" s="96" t="e">
        <f ca="true">+IF(AND(ISNUMBER(OFFSET('Water Data'!$F$9,0,10*ROW('Water Data'!F150))),'Data Summary'!CA156="Yes"),OFFSET('Water Data'!$F$9,0,10*ROW('Water Data'!F150)),NA())</f>
        <v>#N/A</v>
      </c>
      <c r="M156" s="96" t="e">
        <f ca="true">+IF(AND(ISNUMBER(OFFSET('Water Data'!$G$4,0,10*ROW('Water Data'!G150))),'Data Summary'!CB156="Yes"),100-OFFSET('Water Data'!$G$4,0,10*ROW('Water Data'!G150)),NA())</f>
        <v>#N/A</v>
      </c>
      <c r="N156" s="96" t="e">
        <f ca="true">+IF(AND(ISNUMBER(OFFSET('Water Data'!$G$6,0,10*ROW('Water Data'!G150))),'Data Summary'!CC156="Yes"),OFFSET('Water Data'!$G$6,0,10*ROW('Water Data'!G150)),NA())</f>
        <v>#N/A</v>
      </c>
      <c r="O156" s="96" t="e">
        <f ca="true">+IF(AND(ISNUMBER(OFFSET('Water Data'!$G$9,0,10*ROW('Water Data'!G150))),'Data Summary'!CD156="Yes"),OFFSET('Water Data'!$G$9,0,10*ROW('Water Data'!G150)),NA())</f>
        <v>#N/A</v>
      </c>
      <c r="P156" s="96" t="e">
        <f ca="true">+IF(AND(ISNUMBER(OFFSET('Water Data'!$H$4,0,10*ROW('Water Data'!H150))),'Data Summary'!CE156="Yes"),100-OFFSET('Water Data'!$H$4,0,10*ROW('Water Data'!H150)),NA())</f>
        <v>#N/A</v>
      </c>
      <c r="Q156" s="96" t="e">
        <f ca="true">+IF(AND(ISNUMBER(OFFSET('Water Data'!$H$6,0,10*ROW('Water Data'!H150))),'Data Summary'!CF156="Yes"),OFFSET('Water Data'!$H$6,0,10*ROW('Water Data'!H150)),NA())</f>
        <v>#N/A</v>
      </c>
      <c r="R156" s="96" t="e">
        <f ca="true">+IF(AND(ISNUMBER(OFFSET('Water Data'!$H$9,0,10*ROW('Water Data'!H150))),'Data Summary'!CG156="Yes"),OFFSET('Water Data'!$H$9,0,10*ROW('Water Data'!H150)),NA())</f>
        <v>#N/A</v>
      </c>
      <c r="S156" s="96" t="e">
        <f ca="true">+IF(AND(ISNUMBER(OFFSET('Water Data'!$I$4,0,10*ROW('Water Data'!I150))),'Data Summary'!CH156="Yes"),100-OFFSET('Water Data'!$I$4,0,10*ROW('Water Data'!I150)),NA())</f>
        <v>#N/A</v>
      </c>
      <c r="T156" s="96" t="e">
        <f ca="true">+IF(AND(ISNUMBER(OFFSET('Water Data'!$I$6,0,10*ROW('Water Data'!I150))),'Data Summary'!CI156="Yes"),OFFSET('Water Data'!$I$6,0,10*ROW('Water Data'!I150)),NA())</f>
        <v>#N/A</v>
      </c>
      <c r="U156" s="96" t="e">
        <f ca="true">+IF(AND(ISNUMBER(OFFSET('Water Data'!$I$9,0,10*ROW('Water Data'!I150))),'Data Summary'!CJ156="Yes"),OFFSET('Water Data'!$I$9,0,10*ROW('Water Data'!I150)),NA())</f>
        <v>#N/A</v>
      </c>
      <c r="V156" s="97" t="e">
        <f ca="true">+IF(AND(ISNUMBER(OFFSET('Sanitation Data'!$D$4,0,10*ROW('Sanitation Data'!D150))),'Data Summary'!CK156="Yes"),100-OFFSET('Sanitation Data'!$D$4,0,10*ROW('Sanitation Data'!D150)),NA())</f>
        <v>#N/A</v>
      </c>
      <c r="W156" s="97" t="e">
        <f ca="true">+IF(AND(ISNUMBER(OFFSET('Sanitation Data'!$D$6,0,10*ROW('Sanitation Data'!D150))),'Data Summary'!CL156="Yes"),OFFSET('Sanitation Data'!$D$6,0,10*ROW('Sanitation Data'!D150)),NA())</f>
        <v>#N/A</v>
      </c>
      <c r="X156" s="97" t="e">
        <f ca="true">+IF(AND(ISNUMBER(OFFSET('Sanitation Data'!$D$10,0,10*ROW('Sanitation Data'!D150))),'Data Summary'!CM156="Yes"),OFFSET('Sanitation Data'!$D$10,0,10*ROW('Sanitation Data'!D150)),NA())</f>
        <v>#N/A</v>
      </c>
      <c r="Y156" s="97" t="e">
        <f ca="true">+IF(AND(ISNUMBER(OFFSET('Sanitation Data'!$D$11,0,10*ROW('Sanitation Data'!D150))),'Data Summary'!CN156="Yes"),OFFSET('Sanitation Data'!$D$11,0,10*ROW('Sanitation Data'!D150)),NA())</f>
        <v>#N/A</v>
      </c>
      <c r="Z156" s="97" t="e">
        <f ca="true">+IF(AND(ISNUMBER(OFFSET('Sanitation Data'!$D$12,0,10*ROW('Sanitation Data'!D150))),'Data Summary'!CO156="Yes"),OFFSET('Sanitation Data'!$D$12,0,10*ROW('Sanitation Data'!D150)),NA())</f>
        <v>#N/A</v>
      </c>
      <c r="AA156" s="97" t="e">
        <f ca="true">+IF(AND(ISNUMBER(OFFSET('Sanitation Data'!$E$4,0,10*ROW('Sanitation Data'!E150))),'Data Summary'!CP156="Yes"),100-OFFSET('Sanitation Data'!$E$4,0,10*ROW('Sanitation Data'!E150)),NA())</f>
        <v>#N/A</v>
      </c>
      <c r="AB156" s="97" t="e">
        <f ca="true">+IF(AND(ISNUMBER(OFFSET('Sanitation Data'!$E$6,0,10*ROW('Sanitation Data'!E150))),'Data Summary'!CQ156="Yes"),OFFSET('Sanitation Data'!$E$6,0,10*ROW('Sanitation Data'!E150)),NA())</f>
        <v>#N/A</v>
      </c>
      <c r="AC156" s="97" t="e">
        <f ca="true">+IF(AND(ISNUMBER(OFFSET('Sanitation Data'!$E$10,0,10*ROW('Sanitation Data'!E150))),'Data Summary'!CR156="Yes"),OFFSET('Sanitation Data'!$E$10,0,10*ROW('Sanitation Data'!E150)),NA())</f>
        <v>#N/A</v>
      </c>
      <c r="AD156" s="97" t="e">
        <f ca="true">+IF(AND(ISNUMBER(OFFSET('Sanitation Data'!$E$11,0,10*ROW('Sanitation Data'!E150))),'Data Summary'!CS156="Yes"),OFFSET('Sanitation Data'!$E$11,0,10*ROW('Sanitation Data'!E150)),NA())</f>
        <v>#N/A</v>
      </c>
      <c r="AE156" s="97" t="e">
        <f ca="true">+IF(AND(ISNUMBER(OFFSET('Sanitation Data'!$E$12,0,10*ROW('Sanitation Data'!E150))),'Data Summary'!CT156="Yes"),OFFSET('Sanitation Data'!$E$12,0,10*ROW('Sanitation Data'!E150)),NA())</f>
        <v>#N/A</v>
      </c>
      <c r="AF156" s="97" t="e">
        <f ca="true">+IF(AND(ISNUMBER(OFFSET('Sanitation Data'!$F$4,0,10*ROW('Sanitation Data'!F150))),'Data Summary'!CU156="Yes"),100-OFFSET('Sanitation Data'!$F$4,0,10*ROW('Sanitation Data'!F150)),NA())</f>
        <v>#N/A</v>
      </c>
      <c r="AG156" s="97" t="e">
        <f ca="true">+IF(AND(ISNUMBER(OFFSET('Sanitation Data'!$F$6,0,10*ROW('Sanitation Data'!F150))),'Data Summary'!CV156="Yes"),OFFSET('Sanitation Data'!$F$6,0,10*ROW('Sanitation Data'!F150)),NA())</f>
        <v>#N/A</v>
      </c>
      <c r="AH156" s="97" t="e">
        <f ca="true">+IF(AND(ISNUMBER(OFFSET('Sanitation Data'!$F$10,0,10*ROW('Sanitation Data'!F150))),'Data Summary'!CW156="Yes"),OFFSET('Sanitation Data'!$F$10,0,10*ROW('Sanitation Data'!F150)),NA())</f>
        <v>#N/A</v>
      </c>
      <c r="AI156" s="97" t="e">
        <f ca="true">+IF(AND(ISNUMBER(OFFSET('Sanitation Data'!$F$11,0,10*ROW('Sanitation Data'!F150))),'Data Summary'!CX156="Yes"),OFFSET('Sanitation Data'!$F$11,0,10*ROW('Sanitation Data'!F150)),NA())</f>
        <v>#N/A</v>
      </c>
      <c r="AJ156" s="97" t="e">
        <f ca="true">+IF(AND(ISNUMBER(OFFSET('Sanitation Data'!$F$12,0,10*ROW('Sanitation Data'!F150))),'Data Summary'!CY156="Yes"),OFFSET('Sanitation Data'!$F$12,0,10*ROW('Sanitation Data'!F150)),NA())</f>
        <v>#N/A</v>
      </c>
      <c r="AK156" s="97" t="e">
        <f ca="true">+IF(AND(ISNUMBER(OFFSET('Sanitation Data'!$G$4,0,10*ROW('Sanitation Data'!G150))),'Data Summary'!CZ156="Yes"),100-OFFSET('Sanitation Data'!$G$4,0,10*ROW('Sanitation Data'!G150)),NA())</f>
        <v>#N/A</v>
      </c>
      <c r="AL156" s="97" t="e">
        <f ca="true">+IF(AND(ISNUMBER(OFFSET('Sanitation Data'!$G$6,0,10*ROW('Sanitation Data'!G150))),'Data Summary'!DA156="Yes"),OFFSET('Sanitation Data'!$G$6,0,10*ROW('Sanitation Data'!G150)),NA())</f>
        <v>#N/A</v>
      </c>
      <c r="AM156" s="97" t="e">
        <f ca="true">+IF(AND(ISNUMBER(OFFSET('Sanitation Data'!$G$10,0,10*ROW('Sanitation Data'!G150))),'Data Summary'!DB156="Yes"),OFFSET('Sanitation Data'!$G$10,0,10*ROW('Sanitation Data'!G150)),NA())</f>
        <v>#N/A</v>
      </c>
      <c r="AN156" s="97" t="e">
        <f ca="true">+IF(AND(ISNUMBER(OFFSET('Sanitation Data'!$G$11,0,10*ROW('Sanitation Data'!G150))),'Data Summary'!DC156="Yes"),OFFSET('Sanitation Data'!$G$11,0,10*ROW('Sanitation Data'!G150)),NA())</f>
        <v>#N/A</v>
      </c>
      <c r="AO156" s="97" t="e">
        <f ca="true">+IF(AND(ISNUMBER(OFFSET('Sanitation Data'!$G$12,0,10*ROW('Sanitation Data'!G150))),'Data Summary'!DD156="Yes"),OFFSET('Sanitation Data'!$G$12,0,10*ROW('Sanitation Data'!G150)),NA())</f>
        <v>#N/A</v>
      </c>
      <c r="AP156" s="97" t="e">
        <f ca="true">+IF(AND(ISNUMBER(OFFSET('Sanitation Data'!$H$4,0,10*ROW('Sanitation Data'!H150))),'Data Summary'!DE156="Yes"),100-OFFSET('Sanitation Data'!$H$4,0,10*ROW('Sanitation Data'!H150)),NA())</f>
        <v>#N/A</v>
      </c>
      <c r="AQ156" s="97" t="e">
        <f ca="true">+IF(AND(ISNUMBER(OFFSET('Sanitation Data'!$H$6,0,10*ROW('Sanitation Data'!H150))),'Data Summary'!DF156="Yes"),OFFSET('Sanitation Data'!$H$6,0,10*ROW('Sanitation Data'!H150)),NA())</f>
        <v>#N/A</v>
      </c>
      <c r="AR156" s="97" t="e">
        <f ca="true">+IF(AND(ISNUMBER(OFFSET('Sanitation Data'!$H$10,0,10*ROW('Sanitation Data'!H150))),'Data Summary'!DG156="Yes"),OFFSET('Sanitation Data'!$H$10,0,10*ROW('Sanitation Data'!H150)),NA())</f>
        <v>#N/A</v>
      </c>
      <c r="AS156" s="97" t="e">
        <f ca="true">+IF(AND(ISNUMBER(OFFSET('Sanitation Data'!$H$11,0,10*ROW('Sanitation Data'!H150))),'Data Summary'!DH156="Yes"),OFFSET('Sanitation Data'!$H$11,0,10*ROW('Sanitation Data'!H150)),NA())</f>
        <v>#N/A</v>
      </c>
      <c r="AT156" s="97" t="e">
        <f ca="true">+IF(AND(ISNUMBER(OFFSET('Sanitation Data'!$H$12,0,10*ROW('Sanitation Data'!H150))),'Data Summary'!DI156="Yes"),OFFSET('Sanitation Data'!$H$12,0,10*ROW('Sanitation Data'!H150)),NA())</f>
        <v>#N/A</v>
      </c>
      <c r="AU156" s="97" t="e">
        <f ca="true">+IF(AND(ISNUMBER(OFFSET('Sanitation Data'!$I$4,0,10*ROW('Sanitation Data'!I150))),'Data Summary'!DJ156="Yes"),100-OFFSET('Sanitation Data'!$I$4,0,10*ROW('Sanitation Data'!I150)),NA())</f>
        <v>#N/A</v>
      </c>
      <c r="AV156" s="97" t="e">
        <f ca="true">+IF(AND(ISNUMBER(OFFSET('Sanitation Data'!$I$6,0,10*ROW('Sanitation Data'!I150))),'Data Summary'!DK156="Yes"),OFFSET('Sanitation Data'!$I$6,0,10*ROW('Sanitation Data'!I150)),NA())</f>
        <v>#N/A</v>
      </c>
      <c r="AW156" s="97" t="e">
        <f ca="true">+IF(AND(ISNUMBER(OFFSET('Sanitation Data'!$I$10,0,10*ROW('Sanitation Data'!I150))),'Data Summary'!DL156="Yes"),OFFSET('Sanitation Data'!$I$10,0,10*ROW('Sanitation Data'!I150)),NA())</f>
        <v>#N/A</v>
      </c>
      <c r="AX156" s="97" t="e">
        <f ca="true">+IF(AND(ISNUMBER(OFFSET('Sanitation Data'!$I$11,0,10*ROW('Sanitation Data'!I150))),'Data Summary'!DM156="Yes"),OFFSET('Sanitation Data'!$I$11,0,10*ROW('Sanitation Data'!I150)),NA())</f>
        <v>#N/A</v>
      </c>
      <c r="AY156" s="97" t="e">
        <f ca="true">+IF(AND(ISNUMBER(OFFSET('Sanitation Data'!$I$12,0,10*ROW('Sanitation Data'!I150))),'Data Summary'!DN156="Yes"),OFFSET('Sanitation Data'!$I$12,0,10*ROW('Sanitation Data'!I150)),NA())</f>
        <v>#N/A</v>
      </c>
      <c r="AZ156" s="98" t="e">
        <f ca="true">+IF(AND(ISNUMBER(OFFSET('Hygiene Data'!$D$5,0,10*ROW('Hygiene Data'!D150))),'Data Summary'!DO156="Yes"),OFFSET('Hygiene Data'!$D$5,0,10*ROW('Hygiene Data'!D150)),NA())</f>
        <v>#N/A</v>
      </c>
      <c r="BA156" s="98" t="e">
        <f ca="true">+IF(AND(ISNUMBER(OFFSET('Hygiene Data'!$D$7,0,10*ROW('Hygiene Data'!D150))),'Data Summary'!DP156="Yes"),OFFSET('Hygiene Data'!$D$7,0,10*ROW('Hygiene Data'!D150)),NA())</f>
        <v>#N/A</v>
      </c>
      <c r="BB156" s="98" t="e">
        <f ca="true">+IF(AND(ISNUMBER(OFFSET('Hygiene Data'!$D$9,0,10*ROW('Hygiene Data'!D150))),'Data Summary'!DQ156="Yes"),OFFSET('Hygiene Data'!$D$9,0,10*ROW('Hygiene Data'!D150)),NA())</f>
        <v>#N/A</v>
      </c>
      <c r="BC156" s="98" t="e">
        <f ca="true">+IF(AND(ISNUMBER(OFFSET('Hygiene Data'!$E$5,0,10*ROW('Hygiene Data'!E150))),'Data Summary'!DR156="Yes"),OFFSET('Hygiene Data'!$E$5,0,10*ROW('Hygiene Data'!E150)),NA())</f>
        <v>#N/A</v>
      </c>
      <c r="BD156" s="98" t="e">
        <f ca="true">+IF(AND(ISNUMBER(OFFSET('Hygiene Data'!$E$7,0,10*ROW('Hygiene Data'!E150))),'Data Summary'!DS156="Yes"),OFFSET('Hygiene Data'!$E$7,0,10*ROW('Hygiene Data'!E150)),NA())</f>
        <v>#N/A</v>
      </c>
      <c r="BE156" s="98" t="e">
        <f ca="true">+IF(AND(ISNUMBER(OFFSET('Hygiene Data'!$E$9,0,10*ROW('Hygiene Data'!E150))),'Data Summary'!DT156="Yes"),OFFSET('Hygiene Data'!$E$9,0,10*ROW('Hygiene Data'!E150)),NA())</f>
        <v>#N/A</v>
      </c>
      <c r="BF156" s="98" t="e">
        <f ca="true">+IF(AND(ISNUMBER(OFFSET('Hygiene Data'!$F$5,0,10*ROW('Hygiene Data'!F150))),'Data Summary'!DU156="Yes"),OFFSET('Hygiene Data'!$F$5,0,10*ROW('Hygiene Data'!F150)),NA())</f>
        <v>#N/A</v>
      </c>
      <c r="BG156" s="98" t="e">
        <f ca="true">+IF(AND(ISNUMBER(OFFSET('Hygiene Data'!$F$7,0,10*ROW('Hygiene Data'!F150))),'Data Summary'!DV156="Yes"),OFFSET('Hygiene Data'!$F$7,0,10*ROW('Hygiene Data'!F150)),NA())</f>
        <v>#N/A</v>
      </c>
      <c r="BH156" s="98" t="e">
        <f ca="true">+IF(AND(ISNUMBER(OFFSET('Hygiene Data'!$F$9,0,10*ROW('Hygiene Data'!F150))),'Data Summary'!DW156="Yes"),OFFSET('Hygiene Data'!$F$9,0,10*ROW('Hygiene Data'!F150)),NA())</f>
        <v>#N/A</v>
      </c>
      <c r="BI156" s="98" t="e">
        <f ca="true">+IF(AND(ISNUMBER(OFFSET('Hygiene Data'!$G$5,0,10*ROW('Hygiene Data'!G150))),'Data Summary'!DX156="Yes"),OFFSET('Hygiene Data'!$G$5,0,10*ROW('Hygiene Data'!G150)),NA())</f>
        <v>#N/A</v>
      </c>
      <c r="BJ156" s="98" t="e">
        <f ca="true">+IF(AND(ISNUMBER(OFFSET('Hygiene Data'!$G$7,0,10*ROW('Hygiene Data'!G150))),'Data Summary'!DY156="Yes"),OFFSET('Hygiene Data'!$G$7,0,10*ROW('Hygiene Data'!G150)),NA())</f>
        <v>#N/A</v>
      </c>
      <c r="BK156" s="98" t="e">
        <f ca="true">+IF(AND(ISNUMBER(OFFSET('Hygiene Data'!$G$9,0,10*ROW('Hygiene Data'!G150))),'Data Summary'!DZ156="Yes"),OFFSET('Hygiene Data'!$G$9,0,10*ROW('Hygiene Data'!G150)),NA())</f>
        <v>#N/A</v>
      </c>
      <c r="BL156" s="98" t="e">
        <f ca="true">+IF(AND(ISNUMBER(OFFSET('Hygiene Data'!$H$5,0,10*ROW('Hygiene Data'!H150))),'Data Summary'!EA156="Yes"),OFFSET('Hygiene Data'!$H$5,0,10*ROW('Hygiene Data'!H150)),NA())</f>
        <v>#N/A</v>
      </c>
      <c r="BM156" s="98" t="e">
        <f ca="true">+IF(AND(ISNUMBER(OFFSET('Hygiene Data'!$H$7,0,10*ROW('Hygiene Data'!H150))),'Data Summary'!EB156="Yes"),OFFSET('Hygiene Data'!$H$7,0,10*ROW('Hygiene Data'!H150)),NA())</f>
        <v>#N/A</v>
      </c>
      <c r="BN156" s="98" t="e">
        <f ca="true">+IF(AND(ISNUMBER(OFFSET('Hygiene Data'!$H$9,0,10*ROW('Hygiene Data'!H150))),'Data Summary'!EC156="Yes"),OFFSET('Hygiene Data'!$H$9,0,10*ROW('Hygiene Data'!H150)),NA())</f>
        <v>#N/A</v>
      </c>
      <c r="BO156" s="98" t="e">
        <f ca="true">+IF(AND(ISNUMBER(OFFSET('Hygiene Data'!$I$5,0,10*ROW('Hygiene Data'!I150))),'Data Summary'!ED156="Yes"),OFFSET('Hygiene Data'!$I$5,0,10*ROW('Hygiene Data'!I150)),NA())</f>
        <v>#N/A</v>
      </c>
      <c r="BP156" s="98" t="e">
        <f ca="true">+IF(AND(ISNUMBER(OFFSET('Hygiene Data'!$I$7,0,10*ROW('Hygiene Data'!I150))),'Data Summary'!EE156="Yes"),OFFSET('Hygiene Data'!$I$7,0,10*ROW('Hygiene Data'!I150)),NA())</f>
        <v>#N/A</v>
      </c>
      <c r="BQ156" s="98" t="e">
        <f ca="true">+IF(AND(ISNUMBER(OFFSET('Hygiene Data'!$I$9,0,10*ROW('Hygiene Data'!I150))),'Data Summary'!EF156="Yes"),OFFSET('Hygiene Data'!$I$9,0,10*ROW('Hygiene Data'!I150)),NA())</f>
        <v>#N/A</v>
      </c>
    </row>
    <row xmlns:x14ac="http://schemas.microsoft.com/office/spreadsheetml/2009/9/ac" r="157" x14ac:dyDescent="0.2">
      <c r="A157" s="339" t="e">
        <f ca="true">+RIGHT('Data Summary'!A157,LEN('Data Summary'!A157)-9)</f>
        <v>#VALUE!</v>
      </c>
      <c r="B157" s="36" t="str">
        <f ca="true">+IF(ISTEXT('Data Summary'!B157),'Data Summary'!B157,"")</f>
        <v/>
      </c>
      <c r="C157" s="338" t="e">
        <f ca="true">+VALUE('Data Summary'!C157)</f>
        <v>#VALUE!</v>
      </c>
      <c r="D157" s="96" t="e">
        <f ca="true">+IF(AND(ISNUMBER(OFFSET('Water Data'!$D$4,0,10*ROW('Water Data'!D151))),'Data Summary'!BS157="Yes"),100-OFFSET('Water Data'!$D$4,0,10*ROW('Water Data'!D151)),NA())</f>
        <v>#N/A</v>
      </c>
      <c r="E157" s="96" t="e">
        <f ca="true">+IF(AND(ISNUMBER(OFFSET('Water Data'!$D$6,0,10*ROW('Water Data'!D151))),'Data Summary'!BT157="Yes"),OFFSET('Water Data'!$D$6,0,10*ROW('Water Data'!D151)),NA())</f>
        <v>#N/A</v>
      </c>
      <c r="F157" s="96" t="e">
        <f ca="true">+IF(AND(ISNUMBER(OFFSET('Water Data'!$D$9,0,10*ROW('Water Data'!D151))),'Data Summary'!BU157="Yes"),OFFSET('Water Data'!$D$9,0,10*ROW('Water Data'!D151)),NA())</f>
        <v>#N/A</v>
      </c>
      <c r="G157" s="96" t="e">
        <f ca="true">+IF(AND(ISNUMBER(OFFSET('Water Data'!$E$4,0,10*ROW('Water Data'!E151))),'Data Summary'!BV157="Yes"),100-OFFSET('Water Data'!$E$4,0,10*ROW('Water Data'!E151)),NA())</f>
        <v>#N/A</v>
      </c>
      <c r="H157" s="96" t="e">
        <f ca="true">+IF(AND(ISNUMBER(OFFSET('Water Data'!$E$6,0,10*ROW('Water Data'!E151))),'Data Summary'!BW157="Yes"),OFFSET('Water Data'!$E$6,0,10*ROW('Water Data'!E151)),NA())</f>
        <v>#N/A</v>
      </c>
      <c r="I157" s="96" t="e">
        <f ca="true">+IF(AND(ISNUMBER(OFFSET('Water Data'!$E$9,0,10*ROW('Water Data'!E151))),'Data Summary'!BX157="Yes"),OFFSET('Water Data'!$E$9,0,10*ROW('Water Data'!E151)),NA())</f>
        <v>#N/A</v>
      </c>
      <c r="J157" s="96" t="e">
        <f ca="true">+IF(AND(ISNUMBER(OFFSET('Water Data'!$F$4,0,10*ROW('Water Data'!F151))),'Data Summary'!BY157="Yes"),100-OFFSET('Water Data'!$F$4,0,10*ROW('Water Data'!F151)),NA())</f>
        <v>#N/A</v>
      </c>
      <c r="K157" s="96" t="e">
        <f ca="true">+IF(AND(ISNUMBER(OFFSET('Water Data'!$F$6,0,10*ROW('Water Data'!F151))),'Data Summary'!BZ157="Yes"),OFFSET('Water Data'!$F$6,0,10*ROW('Water Data'!F151)),NA())</f>
        <v>#N/A</v>
      </c>
      <c r="L157" s="96" t="e">
        <f ca="true">+IF(AND(ISNUMBER(OFFSET('Water Data'!$F$9,0,10*ROW('Water Data'!F151))),'Data Summary'!CA157="Yes"),OFFSET('Water Data'!$F$9,0,10*ROW('Water Data'!F151)),NA())</f>
        <v>#N/A</v>
      </c>
      <c r="M157" s="96" t="e">
        <f ca="true">+IF(AND(ISNUMBER(OFFSET('Water Data'!$G$4,0,10*ROW('Water Data'!G151))),'Data Summary'!CB157="Yes"),100-OFFSET('Water Data'!$G$4,0,10*ROW('Water Data'!G151)),NA())</f>
        <v>#N/A</v>
      </c>
      <c r="N157" s="96" t="e">
        <f ca="true">+IF(AND(ISNUMBER(OFFSET('Water Data'!$G$6,0,10*ROW('Water Data'!G151))),'Data Summary'!CC157="Yes"),OFFSET('Water Data'!$G$6,0,10*ROW('Water Data'!G151)),NA())</f>
        <v>#N/A</v>
      </c>
      <c r="O157" s="96" t="e">
        <f ca="true">+IF(AND(ISNUMBER(OFFSET('Water Data'!$G$9,0,10*ROW('Water Data'!G151))),'Data Summary'!CD157="Yes"),OFFSET('Water Data'!$G$9,0,10*ROW('Water Data'!G151)),NA())</f>
        <v>#N/A</v>
      </c>
      <c r="P157" s="96" t="e">
        <f ca="true">+IF(AND(ISNUMBER(OFFSET('Water Data'!$H$4,0,10*ROW('Water Data'!H151))),'Data Summary'!CE157="Yes"),100-OFFSET('Water Data'!$H$4,0,10*ROW('Water Data'!H151)),NA())</f>
        <v>#N/A</v>
      </c>
      <c r="Q157" s="96" t="e">
        <f ca="true">+IF(AND(ISNUMBER(OFFSET('Water Data'!$H$6,0,10*ROW('Water Data'!H151))),'Data Summary'!CF157="Yes"),OFFSET('Water Data'!$H$6,0,10*ROW('Water Data'!H151)),NA())</f>
        <v>#N/A</v>
      </c>
      <c r="R157" s="96" t="e">
        <f ca="true">+IF(AND(ISNUMBER(OFFSET('Water Data'!$H$9,0,10*ROW('Water Data'!H151))),'Data Summary'!CG157="Yes"),OFFSET('Water Data'!$H$9,0,10*ROW('Water Data'!H151)),NA())</f>
        <v>#N/A</v>
      </c>
      <c r="S157" s="96" t="e">
        <f ca="true">+IF(AND(ISNUMBER(OFFSET('Water Data'!$I$4,0,10*ROW('Water Data'!I151))),'Data Summary'!CH157="Yes"),100-OFFSET('Water Data'!$I$4,0,10*ROW('Water Data'!I151)),NA())</f>
        <v>#N/A</v>
      </c>
      <c r="T157" s="96" t="e">
        <f ca="true">+IF(AND(ISNUMBER(OFFSET('Water Data'!$I$6,0,10*ROW('Water Data'!I151))),'Data Summary'!CI157="Yes"),OFFSET('Water Data'!$I$6,0,10*ROW('Water Data'!I151)),NA())</f>
        <v>#N/A</v>
      </c>
      <c r="U157" s="96" t="e">
        <f ca="true">+IF(AND(ISNUMBER(OFFSET('Water Data'!$I$9,0,10*ROW('Water Data'!I151))),'Data Summary'!CJ157="Yes"),OFFSET('Water Data'!$I$9,0,10*ROW('Water Data'!I151)),NA())</f>
        <v>#N/A</v>
      </c>
      <c r="V157" s="97" t="e">
        <f ca="true">+IF(AND(ISNUMBER(OFFSET('Sanitation Data'!$D$4,0,10*ROW('Sanitation Data'!D151))),'Data Summary'!CK157="Yes"),100-OFFSET('Sanitation Data'!$D$4,0,10*ROW('Sanitation Data'!D151)),NA())</f>
        <v>#N/A</v>
      </c>
      <c r="W157" s="97" t="e">
        <f ca="true">+IF(AND(ISNUMBER(OFFSET('Sanitation Data'!$D$6,0,10*ROW('Sanitation Data'!D151))),'Data Summary'!CL157="Yes"),OFFSET('Sanitation Data'!$D$6,0,10*ROW('Sanitation Data'!D151)),NA())</f>
        <v>#N/A</v>
      </c>
      <c r="X157" s="97" t="e">
        <f ca="true">+IF(AND(ISNUMBER(OFFSET('Sanitation Data'!$D$10,0,10*ROW('Sanitation Data'!D151))),'Data Summary'!CM157="Yes"),OFFSET('Sanitation Data'!$D$10,0,10*ROW('Sanitation Data'!D151)),NA())</f>
        <v>#N/A</v>
      </c>
      <c r="Y157" s="97" t="e">
        <f ca="true">+IF(AND(ISNUMBER(OFFSET('Sanitation Data'!$D$11,0,10*ROW('Sanitation Data'!D151))),'Data Summary'!CN157="Yes"),OFFSET('Sanitation Data'!$D$11,0,10*ROW('Sanitation Data'!D151)),NA())</f>
        <v>#N/A</v>
      </c>
      <c r="Z157" s="97" t="e">
        <f ca="true">+IF(AND(ISNUMBER(OFFSET('Sanitation Data'!$D$12,0,10*ROW('Sanitation Data'!D151))),'Data Summary'!CO157="Yes"),OFFSET('Sanitation Data'!$D$12,0,10*ROW('Sanitation Data'!D151)),NA())</f>
        <v>#N/A</v>
      </c>
      <c r="AA157" s="97" t="e">
        <f ca="true">+IF(AND(ISNUMBER(OFFSET('Sanitation Data'!$E$4,0,10*ROW('Sanitation Data'!E151))),'Data Summary'!CP157="Yes"),100-OFFSET('Sanitation Data'!$E$4,0,10*ROW('Sanitation Data'!E151)),NA())</f>
        <v>#N/A</v>
      </c>
      <c r="AB157" s="97" t="e">
        <f ca="true">+IF(AND(ISNUMBER(OFFSET('Sanitation Data'!$E$6,0,10*ROW('Sanitation Data'!E151))),'Data Summary'!CQ157="Yes"),OFFSET('Sanitation Data'!$E$6,0,10*ROW('Sanitation Data'!E151)),NA())</f>
        <v>#N/A</v>
      </c>
      <c r="AC157" s="97" t="e">
        <f ca="true">+IF(AND(ISNUMBER(OFFSET('Sanitation Data'!$E$10,0,10*ROW('Sanitation Data'!E151))),'Data Summary'!CR157="Yes"),OFFSET('Sanitation Data'!$E$10,0,10*ROW('Sanitation Data'!E151)),NA())</f>
        <v>#N/A</v>
      </c>
      <c r="AD157" s="97" t="e">
        <f ca="true">+IF(AND(ISNUMBER(OFFSET('Sanitation Data'!$E$11,0,10*ROW('Sanitation Data'!E151))),'Data Summary'!CS157="Yes"),OFFSET('Sanitation Data'!$E$11,0,10*ROW('Sanitation Data'!E151)),NA())</f>
        <v>#N/A</v>
      </c>
      <c r="AE157" s="97" t="e">
        <f ca="true">+IF(AND(ISNUMBER(OFFSET('Sanitation Data'!$E$12,0,10*ROW('Sanitation Data'!E151))),'Data Summary'!CT157="Yes"),OFFSET('Sanitation Data'!$E$12,0,10*ROW('Sanitation Data'!E151)),NA())</f>
        <v>#N/A</v>
      </c>
      <c r="AF157" s="97" t="e">
        <f ca="true">+IF(AND(ISNUMBER(OFFSET('Sanitation Data'!$F$4,0,10*ROW('Sanitation Data'!F151))),'Data Summary'!CU157="Yes"),100-OFFSET('Sanitation Data'!$F$4,0,10*ROW('Sanitation Data'!F151)),NA())</f>
        <v>#N/A</v>
      </c>
      <c r="AG157" s="97" t="e">
        <f ca="true">+IF(AND(ISNUMBER(OFFSET('Sanitation Data'!$F$6,0,10*ROW('Sanitation Data'!F151))),'Data Summary'!CV157="Yes"),OFFSET('Sanitation Data'!$F$6,0,10*ROW('Sanitation Data'!F151)),NA())</f>
        <v>#N/A</v>
      </c>
      <c r="AH157" s="97" t="e">
        <f ca="true">+IF(AND(ISNUMBER(OFFSET('Sanitation Data'!$F$10,0,10*ROW('Sanitation Data'!F151))),'Data Summary'!CW157="Yes"),OFFSET('Sanitation Data'!$F$10,0,10*ROW('Sanitation Data'!F151)),NA())</f>
        <v>#N/A</v>
      </c>
      <c r="AI157" s="97" t="e">
        <f ca="true">+IF(AND(ISNUMBER(OFFSET('Sanitation Data'!$F$11,0,10*ROW('Sanitation Data'!F151))),'Data Summary'!CX157="Yes"),OFFSET('Sanitation Data'!$F$11,0,10*ROW('Sanitation Data'!F151)),NA())</f>
        <v>#N/A</v>
      </c>
      <c r="AJ157" s="97" t="e">
        <f ca="true">+IF(AND(ISNUMBER(OFFSET('Sanitation Data'!$F$12,0,10*ROW('Sanitation Data'!F151))),'Data Summary'!CY157="Yes"),OFFSET('Sanitation Data'!$F$12,0,10*ROW('Sanitation Data'!F151)),NA())</f>
        <v>#N/A</v>
      </c>
      <c r="AK157" s="97" t="e">
        <f ca="true">+IF(AND(ISNUMBER(OFFSET('Sanitation Data'!$G$4,0,10*ROW('Sanitation Data'!G151))),'Data Summary'!CZ157="Yes"),100-OFFSET('Sanitation Data'!$G$4,0,10*ROW('Sanitation Data'!G151)),NA())</f>
        <v>#N/A</v>
      </c>
      <c r="AL157" s="97" t="e">
        <f ca="true">+IF(AND(ISNUMBER(OFFSET('Sanitation Data'!$G$6,0,10*ROW('Sanitation Data'!G151))),'Data Summary'!DA157="Yes"),OFFSET('Sanitation Data'!$G$6,0,10*ROW('Sanitation Data'!G151)),NA())</f>
        <v>#N/A</v>
      </c>
      <c r="AM157" s="97" t="e">
        <f ca="true">+IF(AND(ISNUMBER(OFFSET('Sanitation Data'!$G$10,0,10*ROW('Sanitation Data'!G151))),'Data Summary'!DB157="Yes"),OFFSET('Sanitation Data'!$G$10,0,10*ROW('Sanitation Data'!G151)),NA())</f>
        <v>#N/A</v>
      </c>
      <c r="AN157" s="97" t="e">
        <f ca="true">+IF(AND(ISNUMBER(OFFSET('Sanitation Data'!$G$11,0,10*ROW('Sanitation Data'!G151))),'Data Summary'!DC157="Yes"),OFFSET('Sanitation Data'!$G$11,0,10*ROW('Sanitation Data'!G151)),NA())</f>
        <v>#N/A</v>
      </c>
      <c r="AO157" s="97" t="e">
        <f ca="true">+IF(AND(ISNUMBER(OFFSET('Sanitation Data'!$G$12,0,10*ROW('Sanitation Data'!G151))),'Data Summary'!DD157="Yes"),OFFSET('Sanitation Data'!$G$12,0,10*ROW('Sanitation Data'!G151)),NA())</f>
        <v>#N/A</v>
      </c>
      <c r="AP157" s="97" t="e">
        <f ca="true">+IF(AND(ISNUMBER(OFFSET('Sanitation Data'!$H$4,0,10*ROW('Sanitation Data'!H151))),'Data Summary'!DE157="Yes"),100-OFFSET('Sanitation Data'!$H$4,0,10*ROW('Sanitation Data'!H151)),NA())</f>
        <v>#N/A</v>
      </c>
      <c r="AQ157" s="97" t="e">
        <f ca="true">+IF(AND(ISNUMBER(OFFSET('Sanitation Data'!$H$6,0,10*ROW('Sanitation Data'!H151))),'Data Summary'!DF157="Yes"),OFFSET('Sanitation Data'!$H$6,0,10*ROW('Sanitation Data'!H151)),NA())</f>
        <v>#N/A</v>
      </c>
      <c r="AR157" s="97" t="e">
        <f ca="true">+IF(AND(ISNUMBER(OFFSET('Sanitation Data'!$H$10,0,10*ROW('Sanitation Data'!H151))),'Data Summary'!DG157="Yes"),OFFSET('Sanitation Data'!$H$10,0,10*ROW('Sanitation Data'!H151)),NA())</f>
        <v>#N/A</v>
      </c>
      <c r="AS157" s="97" t="e">
        <f ca="true">+IF(AND(ISNUMBER(OFFSET('Sanitation Data'!$H$11,0,10*ROW('Sanitation Data'!H151))),'Data Summary'!DH157="Yes"),OFFSET('Sanitation Data'!$H$11,0,10*ROW('Sanitation Data'!H151)),NA())</f>
        <v>#N/A</v>
      </c>
      <c r="AT157" s="97" t="e">
        <f ca="true">+IF(AND(ISNUMBER(OFFSET('Sanitation Data'!$H$12,0,10*ROW('Sanitation Data'!H151))),'Data Summary'!DI157="Yes"),OFFSET('Sanitation Data'!$H$12,0,10*ROW('Sanitation Data'!H151)),NA())</f>
        <v>#N/A</v>
      </c>
      <c r="AU157" s="97" t="e">
        <f ca="true">+IF(AND(ISNUMBER(OFFSET('Sanitation Data'!$I$4,0,10*ROW('Sanitation Data'!I151))),'Data Summary'!DJ157="Yes"),100-OFFSET('Sanitation Data'!$I$4,0,10*ROW('Sanitation Data'!I151)),NA())</f>
        <v>#N/A</v>
      </c>
      <c r="AV157" s="97" t="e">
        <f ca="true">+IF(AND(ISNUMBER(OFFSET('Sanitation Data'!$I$6,0,10*ROW('Sanitation Data'!I151))),'Data Summary'!DK157="Yes"),OFFSET('Sanitation Data'!$I$6,0,10*ROW('Sanitation Data'!I151)),NA())</f>
        <v>#N/A</v>
      </c>
      <c r="AW157" s="97" t="e">
        <f ca="true">+IF(AND(ISNUMBER(OFFSET('Sanitation Data'!$I$10,0,10*ROW('Sanitation Data'!I151))),'Data Summary'!DL157="Yes"),OFFSET('Sanitation Data'!$I$10,0,10*ROW('Sanitation Data'!I151)),NA())</f>
        <v>#N/A</v>
      </c>
      <c r="AX157" s="97" t="e">
        <f ca="true">+IF(AND(ISNUMBER(OFFSET('Sanitation Data'!$I$11,0,10*ROW('Sanitation Data'!I151))),'Data Summary'!DM157="Yes"),OFFSET('Sanitation Data'!$I$11,0,10*ROW('Sanitation Data'!I151)),NA())</f>
        <v>#N/A</v>
      </c>
      <c r="AY157" s="97" t="e">
        <f ca="true">+IF(AND(ISNUMBER(OFFSET('Sanitation Data'!$I$12,0,10*ROW('Sanitation Data'!I151))),'Data Summary'!DN157="Yes"),OFFSET('Sanitation Data'!$I$12,0,10*ROW('Sanitation Data'!I151)),NA())</f>
        <v>#N/A</v>
      </c>
      <c r="AZ157" s="98" t="e">
        <f ca="true">+IF(AND(ISNUMBER(OFFSET('Hygiene Data'!$D$5,0,10*ROW('Hygiene Data'!D151))),'Data Summary'!DO157="Yes"),OFFSET('Hygiene Data'!$D$5,0,10*ROW('Hygiene Data'!D151)),NA())</f>
        <v>#N/A</v>
      </c>
      <c r="BA157" s="98" t="e">
        <f ca="true">+IF(AND(ISNUMBER(OFFSET('Hygiene Data'!$D$7,0,10*ROW('Hygiene Data'!D151))),'Data Summary'!DP157="Yes"),OFFSET('Hygiene Data'!$D$7,0,10*ROW('Hygiene Data'!D151)),NA())</f>
        <v>#N/A</v>
      </c>
      <c r="BB157" s="98" t="e">
        <f ca="true">+IF(AND(ISNUMBER(OFFSET('Hygiene Data'!$D$9,0,10*ROW('Hygiene Data'!D151))),'Data Summary'!DQ157="Yes"),OFFSET('Hygiene Data'!$D$9,0,10*ROW('Hygiene Data'!D151)),NA())</f>
        <v>#N/A</v>
      </c>
      <c r="BC157" s="98" t="e">
        <f ca="true">+IF(AND(ISNUMBER(OFFSET('Hygiene Data'!$E$5,0,10*ROW('Hygiene Data'!E151))),'Data Summary'!DR157="Yes"),OFFSET('Hygiene Data'!$E$5,0,10*ROW('Hygiene Data'!E151)),NA())</f>
        <v>#N/A</v>
      </c>
      <c r="BD157" s="98" t="e">
        <f ca="true">+IF(AND(ISNUMBER(OFFSET('Hygiene Data'!$E$7,0,10*ROW('Hygiene Data'!E151))),'Data Summary'!DS157="Yes"),OFFSET('Hygiene Data'!$E$7,0,10*ROW('Hygiene Data'!E151)),NA())</f>
        <v>#N/A</v>
      </c>
      <c r="BE157" s="98" t="e">
        <f ca="true">+IF(AND(ISNUMBER(OFFSET('Hygiene Data'!$E$9,0,10*ROW('Hygiene Data'!E151))),'Data Summary'!DT157="Yes"),OFFSET('Hygiene Data'!$E$9,0,10*ROW('Hygiene Data'!E151)),NA())</f>
        <v>#N/A</v>
      </c>
      <c r="BF157" s="98" t="e">
        <f ca="true">+IF(AND(ISNUMBER(OFFSET('Hygiene Data'!$F$5,0,10*ROW('Hygiene Data'!F151))),'Data Summary'!DU157="Yes"),OFFSET('Hygiene Data'!$F$5,0,10*ROW('Hygiene Data'!F151)),NA())</f>
        <v>#N/A</v>
      </c>
      <c r="BG157" s="98" t="e">
        <f ca="true">+IF(AND(ISNUMBER(OFFSET('Hygiene Data'!$F$7,0,10*ROW('Hygiene Data'!F151))),'Data Summary'!DV157="Yes"),OFFSET('Hygiene Data'!$F$7,0,10*ROW('Hygiene Data'!F151)),NA())</f>
        <v>#N/A</v>
      </c>
      <c r="BH157" s="98" t="e">
        <f ca="true">+IF(AND(ISNUMBER(OFFSET('Hygiene Data'!$F$9,0,10*ROW('Hygiene Data'!F151))),'Data Summary'!DW157="Yes"),OFFSET('Hygiene Data'!$F$9,0,10*ROW('Hygiene Data'!F151)),NA())</f>
        <v>#N/A</v>
      </c>
      <c r="BI157" s="98" t="e">
        <f ca="true">+IF(AND(ISNUMBER(OFFSET('Hygiene Data'!$G$5,0,10*ROW('Hygiene Data'!G151))),'Data Summary'!DX157="Yes"),OFFSET('Hygiene Data'!$G$5,0,10*ROW('Hygiene Data'!G151)),NA())</f>
        <v>#N/A</v>
      </c>
      <c r="BJ157" s="98" t="e">
        <f ca="true">+IF(AND(ISNUMBER(OFFSET('Hygiene Data'!$G$7,0,10*ROW('Hygiene Data'!G151))),'Data Summary'!DY157="Yes"),OFFSET('Hygiene Data'!$G$7,0,10*ROW('Hygiene Data'!G151)),NA())</f>
        <v>#N/A</v>
      </c>
      <c r="BK157" s="98" t="e">
        <f ca="true">+IF(AND(ISNUMBER(OFFSET('Hygiene Data'!$G$9,0,10*ROW('Hygiene Data'!G151))),'Data Summary'!DZ157="Yes"),OFFSET('Hygiene Data'!$G$9,0,10*ROW('Hygiene Data'!G151)),NA())</f>
        <v>#N/A</v>
      </c>
      <c r="BL157" s="98" t="e">
        <f ca="true">+IF(AND(ISNUMBER(OFFSET('Hygiene Data'!$H$5,0,10*ROW('Hygiene Data'!H151))),'Data Summary'!EA157="Yes"),OFFSET('Hygiene Data'!$H$5,0,10*ROW('Hygiene Data'!H151)),NA())</f>
        <v>#N/A</v>
      </c>
      <c r="BM157" s="98" t="e">
        <f ca="true">+IF(AND(ISNUMBER(OFFSET('Hygiene Data'!$H$7,0,10*ROW('Hygiene Data'!H151))),'Data Summary'!EB157="Yes"),OFFSET('Hygiene Data'!$H$7,0,10*ROW('Hygiene Data'!H151)),NA())</f>
        <v>#N/A</v>
      </c>
      <c r="BN157" s="98" t="e">
        <f ca="true">+IF(AND(ISNUMBER(OFFSET('Hygiene Data'!$H$9,0,10*ROW('Hygiene Data'!H151))),'Data Summary'!EC157="Yes"),OFFSET('Hygiene Data'!$H$9,0,10*ROW('Hygiene Data'!H151)),NA())</f>
        <v>#N/A</v>
      </c>
      <c r="BO157" s="98" t="e">
        <f ca="true">+IF(AND(ISNUMBER(OFFSET('Hygiene Data'!$I$5,0,10*ROW('Hygiene Data'!I151))),'Data Summary'!ED157="Yes"),OFFSET('Hygiene Data'!$I$5,0,10*ROW('Hygiene Data'!I151)),NA())</f>
        <v>#N/A</v>
      </c>
      <c r="BP157" s="98" t="e">
        <f ca="true">+IF(AND(ISNUMBER(OFFSET('Hygiene Data'!$I$7,0,10*ROW('Hygiene Data'!I151))),'Data Summary'!EE157="Yes"),OFFSET('Hygiene Data'!$I$7,0,10*ROW('Hygiene Data'!I151)),NA())</f>
        <v>#N/A</v>
      </c>
      <c r="BQ157" s="98" t="e">
        <f ca="true">+IF(AND(ISNUMBER(OFFSET('Hygiene Data'!$I$9,0,10*ROW('Hygiene Data'!I151))),'Data Summary'!EF157="Yes"),OFFSET('Hygiene Data'!$I$9,0,10*ROW('Hygiene Data'!I151)),NA())</f>
        <v>#N/A</v>
      </c>
    </row>
    <row xmlns:x14ac="http://schemas.microsoft.com/office/spreadsheetml/2009/9/ac" r="158" x14ac:dyDescent="0.2">
      <c r="A158" s="339" t="e">
        <f ca="true">+RIGHT('Data Summary'!A158,LEN('Data Summary'!A158)-9)</f>
        <v>#VALUE!</v>
      </c>
      <c r="B158" s="36" t="str">
        <f ca="true">+IF(ISTEXT('Data Summary'!B158),'Data Summary'!B158,"")</f>
        <v/>
      </c>
      <c r="C158" s="338" t="e">
        <f ca="true">+VALUE('Data Summary'!C158)</f>
        <v>#VALUE!</v>
      </c>
      <c r="D158" s="96" t="e">
        <f ca="true">+IF(AND(ISNUMBER(OFFSET('Water Data'!$D$4,0,10*ROW('Water Data'!D152))),'Data Summary'!BS158="Yes"),100-OFFSET('Water Data'!$D$4,0,10*ROW('Water Data'!D152)),NA())</f>
        <v>#N/A</v>
      </c>
      <c r="E158" s="96" t="e">
        <f ca="true">+IF(AND(ISNUMBER(OFFSET('Water Data'!$D$6,0,10*ROW('Water Data'!D152))),'Data Summary'!BT158="Yes"),OFFSET('Water Data'!$D$6,0,10*ROW('Water Data'!D152)),NA())</f>
        <v>#N/A</v>
      </c>
      <c r="F158" s="96" t="e">
        <f ca="true">+IF(AND(ISNUMBER(OFFSET('Water Data'!$D$9,0,10*ROW('Water Data'!D152))),'Data Summary'!BU158="Yes"),OFFSET('Water Data'!$D$9,0,10*ROW('Water Data'!D152)),NA())</f>
        <v>#N/A</v>
      </c>
      <c r="G158" s="96" t="e">
        <f ca="true">+IF(AND(ISNUMBER(OFFSET('Water Data'!$E$4,0,10*ROW('Water Data'!E152))),'Data Summary'!BV158="Yes"),100-OFFSET('Water Data'!$E$4,0,10*ROW('Water Data'!E152)),NA())</f>
        <v>#N/A</v>
      </c>
      <c r="H158" s="96" t="e">
        <f ca="true">+IF(AND(ISNUMBER(OFFSET('Water Data'!$E$6,0,10*ROW('Water Data'!E152))),'Data Summary'!BW158="Yes"),OFFSET('Water Data'!$E$6,0,10*ROW('Water Data'!E152)),NA())</f>
        <v>#N/A</v>
      </c>
      <c r="I158" s="96" t="e">
        <f ca="true">+IF(AND(ISNUMBER(OFFSET('Water Data'!$E$9,0,10*ROW('Water Data'!E152))),'Data Summary'!BX158="Yes"),OFFSET('Water Data'!$E$9,0,10*ROW('Water Data'!E152)),NA())</f>
        <v>#N/A</v>
      </c>
      <c r="J158" s="96" t="e">
        <f ca="true">+IF(AND(ISNUMBER(OFFSET('Water Data'!$F$4,0,10*ROW('Water Data'!F152))),'Data Summary'!BY158="Yes"),100-OFFSET('Water Data'!$F$4,0,10*ROW('Water Data'!F152)),NA())</f>
        <v>#N/A</v>
      </c>
      <c r="K158" s="96" t="e">
        <f ca="true">+IF(AND(ISNUMBER(OFFSET('Water Data'!$F$6,0,10*ROW('Water Data'!F152))),'Data Summary'!BZ158="Yes"),OFFSET('Water Data'!$F$6,0,10*ROW('Water Data'!F152)),NA())</f>
        <v>#N/A</v>
      </c>
      <c r="L158" s="96" t="e">
        <f ca="true">+IF(AND(ISNUMBER(OFFSET('Water Data'!$F$9,0,10*ROW('Water Data'!F152))),'Data Summary'!CA158="Yes"),OFFSET('Water Data'!$F$9,0,10*ROW('Water Data'!F152)),NA())</f>
        <v>#N/A</v>
      </c>
      <c r="M158" s="96" t="e">
        <f ca="true">+IF(AND(ISNUMBER(OFFSET('Water Data'!$G$4,0,10*ROW('Water Data'!G152))),'Data Summary'!CB158="Yes"),100-OFFSET('Water Data'!$G$4,0,10*ROW('Water Data'!G152)),NA())</f>
        <v>#N/A</v>
      </c>
      <c r="N158" s="96" t="e">
        <f ca="true">+IF(AND(ISNUMBER(OFFSET('Water Data'!$G$6,0,10*ROW('Water Data'!G152))),'Data Summary'!CC158="Yes"),OFFSET('Water Data'!$G$6,0,10*ROW('Water Data'!G152)),NA())</f>
        <v>#N/A</v>
      </c>
      <c r="O158" s="96" t="e">
        <f ca="true">+IF(AND(ISNUMBER(OFFSET('Water Data'!$G$9,0,10*ROW('Water Data'!G152))),'Data Summary'!CD158="Yes"),OFFSET('Water Data'!$G$9,0,10*ROW('Water Data'!G152)),NA())</f>
        <v>#N/A</v>
      </c>
      <c r="P158" s="96" t="e">
        <f ca="true">+IF(AND(ISNUMBER(OFFSET('Water Data'!$H$4,0,10*ROW('Water Data'!H152))),'Data Summary'!CE158="Yes"),100-OFFSET('Water Data'!$H$4,0,10*ROW('Water Data'!H152)),NA())</f>
        <v>#N/A</v>
      </c>
      <c r="Q158" s="96" t="e">
        <f ca="true">+IF(AND(ISNUMBER(OFFSET('Water Data'!$H$6,0,10*ROW('Water Data'!H152))),'Data Summary'!CF158="Yes"),OFFSET('Water Data'!$H$6,0,10*ROW('Water Data'!H152)),NA())</f>
        <v>#N/A</v>
      </c>
      <c r="R158" s="96" t="e">
        <f ca="true">+IF(AND(ISNUMBER(OFFSET('Water Data'!$H$9,0,10*ROW('Water Data'!H152))),'Data Summary'!CG158="Yes"),OFFSET('Water Data'!$H$9,0,10*ROW('Water Data'!H152)),NA())</f>
        <v>#N/A</v>
      </c>
      <c r="S158" s="96" t="e">
        <f ca="true">+IF(AND(ISNUMBER(OFFSET('Water Data'!$I$4,0,10*ROW('Water Data'!I152))),'Data Summary'!CH158="Yes"),100-OFFSET('Water Data'!$I$4,0,10*ROW('Water Data'!I152)),NA())</f>
        <v>#N/A</v>
      </c>
      <c r="T158" s="96" t="e">
        <f ca="true">+IF(AND(ISNUMBER(OFFSET('Water Data'!$I$6,0,10*ROW('Water Data'!I152))),'Data Summary'!CI158="Yes"),OFFSET('Water Data'!$I$6,0,10*ROW('Water Data'!I152)),NA())</f>
        <v>#N/A</v>
      </c>
      <c r="U158" s="96" t="e">
        <f ca="true">+IF(AND(ISNUMBER(OFFSET('Water Data'!$I$9,0,10*ROW('Water Data'!I152))),'Data Summary'!CJ158="Yes"),OFFSET('Water Data'!$I$9,0,10*ROW('Water Data'!I152)),NA())</f>
        <v>#N/A</v>
      </c>
      <c r="V158" s="97" t="e">
        <f ca="true">+IF(AND(ISNUMBER(OFFSET('Sanitation Data'!$D$4,0,10*ROW('Sanitation Data'!D152))),'Data Summary'!CK158="Yes"),100-OFFSET('Sanitation Data'!$D$4,0,10*ROW('Sanitation Data'!D152)),NA())</f>
        <v>#N/A</v>
      </c>
      <c r="W158" s="97" t="e">
        <f ca="true">+IF(AND(ISNUMBER(OFFSET('Sanitation Data'!$D$6,0,10*ROW('Sanitation Data'!D152))),'Data Summary'!CL158="Yes"),OFFSET('Sanitation Data'!$D$6,0,10*ROW('Sanitation Data'!D152)),NA())</f>
        <v>#N/A</v>
      </c>
      <c r="X158" s="97" t="e">
        <f ca="true">+IF(AND(ISNUMBER(OFFSET('Sanitation Data'!$D$10,0,10*ROW('Sanitation Data'!D152))),'Data Summary'!CM158="Yes"),OFFSET('Sanitation Data'!$D$10,0,10*ROW('Sanitation Data'!D152)),NA())</f>
        <v>#N/A</v>
      </c>
      <c r="Y158" s="97" t="e">
        <f ca="true">+IF(AND(ISNUMBER(OFFSET('Sanitation Data'!$D$11,0,10*ROW('Sanitation Data'!D152))),'Data Summary'!CN158="Yes"),OFFSET('Sanitation Data'!$D$11,0,10*ROW('Sanitation Data'!D152)),NA())</f>
        <v>#N/A</v>
      </c>
      <c r="Z158" s="97" t="e">
        <f ca="true">+IF(AND(ISNUMBER(OFFSET('Sanitation Data'!$D$12,0,10*ROW('Sanitation Data'!D152))),'Data Summary'!CO158="Yes"),OFFSET('Sanitation Data'!$D$12,0,10*ROW('Sanitation Data'!D152)),NA())</f>
        <v>#N/A</v>
      </c>
      <c r="AA158" s="97" t="e">
        <f ca="true">+IF(AND(ISNUMBER(OFFSET('Sanitation Data'!$E$4,0,10*ROW('Sanitation Data'!E152))),'Data Summary'!CP158="Yes"),100-OFFSET('Sanitation Data'!$E$4,0,10*ROW('Sanitation Data'!E152)),NA())</f>
        <v>#N/A</v>
      </c>
      <c r="AB158" s="97" t="e">
        <f ca="true">+IF(AND(ISNUMBER(OFFSET('Sanitation Data'!$E$6,0,10*ROW('Sanitation Data'!E152))),'Data Summary'!CQ158="Yes"),OFFSET('Sanitation Data'!$E$6,0,10*ROW('Sanitation Data'!E152)),NA())</f>
        <v>#N/A</v>
      </c>
      <c r="AC158" s="97" t="e">
        <f ca="true">+IF(AND(ISNUMBER(OFFSET('Sanitation Data'!$E$10,0,10*ROW('Sanitation Data'!E152))),'Data Summary'!CR158="Yes"),OFFSET('Sanitation Data'!$E$10,0,10*ROW('Sanitation Data'!E152)),NA())</f>
        <v>#N/A</v>
      </c>
      <c r="AD158" s="97" t="e">
        <f ca="true">+IF(AND(ISNUMBER(OFFSET('Sanitation Data'!$E$11,0,10*ROW('Sanitation Data'!E152))),'Data Summary'!CS158="Yes"),OFFSET('Sanitation Data'!$E$11,0,10*ROW('Sanitation Data'!E152)),NA())</f>
        <v>#N/A</v>
      </c>
      <c r="AE158" s="97" t="e">
        <f ca="true">+IF(AND(ISNUMBER(OFFSET('Sanitation Data'!$E$12,0,10*ROW('Sanitation Data'!E152))),'Data Summary'!CT158="Yes"),OFFSET('Sanitation Data'!$E$12,0,10*ROW('Sanitation Data'!E152)),NA())</f>
        <v>#N/A</v>
      </c>
      <c r="AF158" s="97" t="e">
        <f ca="true">+IF(AND(ISNUMBER(OFFSET('Sanitation Data'!$F$4,0,10*ROW('Sanitation Data'!F152))),'Data Summary'!CU158="Yes"),100-OFFSET('Sanitation Data'!$F$4,0,10*ROW('Sanitation Data'!F152)),NA())</f>
        <v>#N/A</v>
      </c>
      <c r="AG158" s="97" t="e">
        <f ca="true">+IF(AND(ISNUMBER(OFFSET('Sanitation Data'!$F$6,0,10*ROW('Sanitation Data'!F152))),'Data Summary'!CV158="Yes"),OFFSET('Sanitation Data'!$F$6,0,10*ROW('Sanitation Data'!F152)),NA())</f>
        <v>#N/A</v>
      </c>
      <c r="AH158" s="97" t="e">
        <f ca="true">+IF(AND(ISNUMBER(OFFSET('Sanitation Data'!$F$10,0,10*ROW('Sanitation Data'!F152))),'Data Summary'!CW158="Yes"),OFFSET('Sanitation Data'!$F$10,0,10*ROW('Sanitation Data'!F152)),NA())</f>
        <v>#N/A</v>
      </c>
      <c r="AI158" s="97" t="e">
        <f ca="true">+IF(AND(ISNUMBER(OFFSET('Sanitation Data'!$F$11,0,10*ROW('Sanitation Data'!F152))),'Data Summary'!CX158="Yes"),OFFSET('Sanitation Data'!$F$11,0,10*ROW('Sanitation Data'!F152)),NA())</f>
        <v>#N/A</v>
      </c>
      <c r="AJ158" s="97" t="e">
        <f ca="true">+IF(AND(ISNUMBER(OFFSET('Sanitation Data'!$F$12,0,10*ROW('Sanitation Data'!F152))),'Data Summary'!CY158="Yes"),OFFSET('Sanitation Data'!$F$12,0,10*ROW('Sanitation Data'!F152)),NA())</f>
        <v>#N/A</v>
      </c>
      <c r="AK158" s="97" t="e">
        <f ca="true">+IF(AND(ISNUMBER(OFFSET('Sanitation Data'!$G$4,0,10*ROW('Sanitation Data'!G152))),'Data Summary'!CZ158="Yes"),100-OFFSET('Sanitation Data'!$G$4,0,10*ROW('Sanitation Data'!G152)),NA())</f>
        <v>#N/A</v>
      </c>
      <c r="AL158" s="97" t="e">
        <f ca="true">+IF(AND(ISNUMBER(OFFSET('Sanitation Data'!$G$6,0,10*ROW('Sanitation Data'!G152))),'Data Summary'!DA158="Yes"),OFFSET('Sanitation Data'!$G$6,0,10*ROW('Sanitation Data'!G152)),NA())</f>
        <v>#N/A</v>
      </c>
      <c r="AM158" s="97" t="e">
        <f ca="true">+IF(AND(ISNUMBER(OFFSET('Sanitation Data'!$G$10,0,10*ROW('Sanitation Data'!G152))),'Data Summary'!DB158="Yes"),OFFSET('Sanitation Data'!$G$10,0,10*ROW('Sanitation Data'!G152)),NA())</f>
        <v>#N/A</v>
      </c>
      <c r="AN158" s="97" t="e">
        <f ca="true">+IF(AND(ISNUMBER(OFFSET('Sanitation Data'!$G$11,0,10*ROW('Sanitation Data'!G152))),'Data Summary'!DC158="Yes"),OFFSET('Sanitation Data'!$G$11,0,10*ROW('Sanitation Data'!G152)),NA())</f>
        <v>#N/A</v>
      </c>
      <c r="AO158" s="97" t="e">
        <f ca="true">+IF(AND(ISNUMBER(OFFSET('Sanitation Data'!$G$12,0,10*ROW('Sanitation Data'!G152))),'Data Summary'!DD158="Yes"),OFFSET('Sanitation Data'!$G$12,0,10*ROW('Sanitation Data'!G152)),NA())</f>
        <v>#N/A</v>
      </c>
      <c r="AP158" s="97" t="e">
        <f ca="true">+IF(AND(ISNUMBER(OFFSET('Sanitation Data'!$H$4,0,10*ROW('Sanitation Data'!H152))),'Data Summary'!DE158="Yes"),100-OFFSET('Sanitation Data'!$H$4,0,10*ROW('Sanitation Data'!H152)),NA())</f>
        <v>#N/A</v>
      </c>
      <c r="AQ158" s="97" t="e">
        <f ca="true">+IF(AND(ISNUMBER(OFFSET('Sanitation Data'!$H$6,0,10*ROW('Sanitation Data'!H152))),'Data Summary'!DF158="Yes"),OFFSET('Sanitation Data'!$H$6,0,10*ROW('Sanitation Data'!H152)),NA())</f>
        <v>#N/A</v>
      </c>
      <c r="AR158" s="97" t="e">
        <f ca="true">+IF(AND(ISNUMBER(OFFSET('Sanitation Data'!$H$10,0,10*ROW('Sanitation Data'!H152))),'Data Summary'!DG158="Yes"),OFFSET('Sanitation Data'!$H$10,0,10*ROW('Sanitation Data'!H152)),NA())</f>
        <v>#N/A</v>
      </c>
      <c r="AS158" s="97" t="e">
        <f ca="true">+IF(AND(ISNUMBER(OFFSET('Sanitation Data'!$H$11,0,10*ROW('Sanitation Data'!H152))),'Data Summary'!DH158="Yes"),OFFSET('Sanitation Data'!$H$11,0,10*ROW('Sanitation Data'!H152)),NA())</f>
        <v>#N/A</v>
      </c>
      <c r="AT158" s="97" t="e">
        <f ca="true">+IF(AND(ISNUMBER(OFFSET('Sanitation Data'!$H$12,0,10*ROW('Sanitation Data'!H152))),'Data Summary'!DI158="Yes"),OFFSET('Sanitation Data'!$H$12,0,10*ROW('Sanitation Data'!H152)),NA())</f>
        <v>#N/A</v>
      </c>
      <c r="AU158" s="97" t="e">
        <f ca="true">+IF(AND(ISNUMBER(OFFSET('Sanitation Data'!$I$4,0,10*ROW('Sanitation Data'!I152))),'Data Summary'!DJ158="Yes"),100-OFFSET('Sanitation Data'!$I$4,0,10*ROW('Sanitation Data'!I152)),NA())</f>
        <v>#N/A</v>
      </c>
      <c r="AV158" s="97" t="e">
        <f ca="true">+IF(AND(ISNUMBER(OFFSET('Sanitation Data'!$I$6,0,10*ROW('Sanitation Data'!I152))),'Data Summary'!DK158="Yes"),OFFSET('Sanitation Data'!$I$6,0,10*ROW('Sanitation Data'!I152)),NA())</f>
        <v>#N/A</v>
      </c>
      <c r="AW158" s="97" t="e">
        <f ca="true">+IF(AND(ISNUMBER(OFFSET('Sanitation Data'!$I$10,0,10*ROW('Sanitation Data'!I152))),'Data Summary'!DL158="Yes"),OFFSET('Sanitation Data'!$I$10,0,10*ROW('Sanitation Data'!I152)),NA())</f>
        <v>#N/A</v>
      </c>
      <c r="AX158" s="97" t="e">
        <f ca="true">+IF(AND(ISNUMBER(OFFSET('Sanitation Data'!$I$11,0,10*ROW('Sanitation Data'!I152))),'Data Summary'!DM158="Yes"),OFFSET('Sanitation Data'!$I$11,0,10*ROW('Sanitation Data'!I152)),NA())</f>
        <v>#N/A</v>
      </c>
      <c r="AY158" s="97" t="e">
        <f ca="true">+IF(AND(ISNUMBER(OFFSET('Sanitation Data'!$I$12,0,10*ROW('Sanitation Data'!I152))),'Data Summary'!DN158="Yes"),OFFSET('Sanitation Data'!$I$12,0,10*ROW('Sanitation Data'!I152)),NA())</f>
        <v>#N/A</v>
      </c>
      <c r="AZ158" s="98" t="e">
        <f ca="true">+IF(AND(ISNUMBER(OFFSET('Hygiene Data'!$D$5,0,10*ROW('Hygiene Data'!D152))),'Data Summary'!DO158="Yes"),OFFSET('Hygiene Data'!$D$5,0,10*ROW('Hygiene Data'!D152)),NA())</f>
        <v>#N/A</v>
      </c>
      <c r="BA158" s="98" t="e">
        <f ca="true">+IF(AND(ISNUMBER(OFFSET('Hygiene Data'!$D$7,0,10*ROW('Hygiene Data'!D152))),'Data Summary'!DP158="Yes"),OFFSET('Hygiene Data'!$D$7,0,10*ROW('Hygiene Data'!D152)),NA())</f>
        <v>#N/A</v>
      </c>
      <c r="BB158" s="98" t="e">
        <f ca="true">+IF(AND(ISNUMBER(OFFSET('Hygiene Data'!$D$9,0,10*ROW('Hygiene Data'!D152))),'Data Summary'!DQ158="Yes"),OFFSET('Hygiene Data'!$D$9,0,10*ROW('Hygiene Data'!D152)),NA())</f>
        <v>#N/A</v>
      </c>
      <c r="BC158" s="98" t="e">
        <f ca="true">+IF(AND(ISNUMBER(OFFSET('Hygiene Data'!$E$5,0,10*ROW('Hygiene Data'!E152))),'Data Summary'!DR158="Yes"),OFFSET('Hygiene Data'!$E$5,0,10*ROW('Hygiene Data'!E152)),NA())</f>
        <v>#N/A</v>
      </c>
      <c r="BD158" s="98" t="e">
        <f ca="true">+IF(AND(ISNUMBER(OFFSET('Hygiene Data'!$E$7,0,10*ROW('Hygiene Data'!E152))),'Data Summary'!DS158="Yes"),OFFSET('Hygiene Data'!$E$7,0,10*ROW('Hygiene Data'!E152)),NA())</f>
        <v>#N/A</v>
      </c>
      <c r="BE158" s="98" t="e">
        <f ca="true">+IF(AND(ISNUMBER(OFFSET('Hygiene Data'!$E$9,0,10*ROW('Hygiene Data'!E152))),'Data Summary'!DT158="Yes"),OFFSET('Hygiene Data'!$E$9,0,10*ROW('Hygiene Data'!E152)),NA())</f>
        <v>#N/A</v>
      </c>
      <c r="BF158" s="98" t="e">
        <f ca="true">+IF(AND(ISNUMBER(OFFSET('Hygiene Data'!$F$5,0,10*ROW('Hygiene Data'!F152))),'Data Summary'!DU158="Yes"),OFFSET('Hygiene Data'!$F$5,0,10*ROW('Hygiene Data'!F152)),NA())</f>
        <v>#N/A</v>
      </c>
      <c r="BG158" s="98" t="e">
        <f ca="true">+IF(AND(ISNUMBER(OFFSET('Hygiene Data'!$F$7,0,10*ROW('Hygiene Data'!F152))),'Data Summary'!DV158="Yes"),OFFSET('Hygiene Data'!$F$7,0,10*ROW('Hygiene Data'!F152)),NA())</f>
        <v>#N/A</v>
      </c>
      <c r="BH158" s="98" t="e">
        <f ca="true">+IF(AND(ISNUMBER(OFFSET('Hygiene Data'!$F$9,0,10*ROW('Hygiene Data'!F152))),'Data Summary'!DW158="Yes"),OFFSET('Hygiene Data'!$F$9,0,10*ROW('Hygiene Data'!F152)),NA())</f>
        <v>#N/A</v>
      </c>
      <c r="BI158" s="98" t="e">
        <f ca="true">+IF(AND(ISNUMBER(OFFSET('Hygiene Data'!$G$5,0,10*ROW('Hygiene Data'!G152))),'Data Summary'!DX158="Yes"),OFFSET('Hygiene Data'!$G$5,0,10*ROW('Hygiene Data'!G152)),NA())</f>
        <v>#N/A</v>
      </c>
      <c r="BJ158" s="98" t="e">
        <f ca="true">+IF(AND(ISNUMBER(OFFSET('Hygiene Data'!$G$7,0,10*ROW('Hygiene Data'!G152))),'Data Summary'!DY158="Yes"),OFFSET('Hygiene Data'!$G$7,0,10*ROW('Hygiene Data'!G152)),NA())</f>
        <v>#N/A</v>
      </c>
      <c r="BK158" s="98" t="e">
        <f ca="true">+IF(AND(ISNUMBER(OFFSET('Hygiene Data'!$G$9,0,10*ROW('Hygiene Data'!G152))),'Data Summary'!DZ158="Yes"),OFFSET('Hygiene Data'!$G$9,0,10*ROW('Hygiene Data'!G152)),NA())</f>
        <v>#N/A</v>
      </c>
      <c r="BL158" s="98" t="e">
        <f ca="true">+IF(AND(ISNUMBER(OFFSET('Hygiene Data'!$H$5,0,10*ROW('Hygiene Data'!H152))),'Data Summary'!EA158="Yes"),OFFSET('Hygiene Data'!$H$5,0,10*ROW('Hygiene Data'!H152)),NA())</f>
        <v>#N/A</v>
      </c>
      <c r="BM158" s="98" t="e">
        <f ca="true">+IF(AND(ISNUMBER(OFFSET('Hygiene Data'!$H$7,0,10*ROW('Hygiene Data'!H152))),'Data Summary'!EB158="Yes"),OFFSET('Hygiene Data'!$H$7,0,10*ROW('Hygiene Data'!H152)),NA())</f>
        <v>#N/A</v>
      </c>
      <c r="BN158" s="98" t="e">
        <f ca="true">+IF(AND(ISNUMBER(OFFSET('Hygiene Data'!$H$9,0,10*ROW('Hygiene Data'!H152))),'Data Summary'!EC158="Yes"),OFFSET('Hygiene Data'!$H$9,0,10*ROW('Hygiene Data'!H152)),NA())</f>
        <v>#N/A</v>
      </c>
      <c r="BO158" s="98" t="e">
        <f ca="true">+IF(AND(ISNUMBER(OFFSET('Hygiene Data'!$I$5,0,10*ROW('Hygiene Data'!I152))),'Data Summary'!ED158="Yes"),OFFSET('Hygiene Data'!$I$5,0,10*ROW('Hygiene Data'!I152)),NA())</f>
        <v>#N/A</v>
      </c>
      <c r="BP158" s="98" t="e">
        <f ca="true">+IF(AND(ISNUMBER(OFFSET('Hygiene Data'!$I$7,0,10*ROW('Hygiene Data'!I152))),'Data Summary'!EE158="Yes"),OFFSET('Hygiene Data'!$I$7,0,10*ROW('Hygiene Data'!I152)),NA())</f>
        <v>#N/A</v>
      </c>
      <c r="BQ158" s="98" t="e">
        <f ca="true">+IF(AND(ISNUMBER(OFFSET('Hygiene Data'!$I$9,0,10*ROW('Hygiene Data'!I152))),'Data Summary'!EF158="Yes"),OFFSET('Hygiene Data'!$I$9,0,10*ROW('Hygiene Data'!I152)),NA())</f>
        <v>#N/A</v>
      </c>
    </row>
    <row xmlns:x14ac="http://schemas.microsoft.com/office/spreadsheetml/2009/9/ac" r="159" x14ac:dyDescent="0.2">
      <c r="A159" s="339" t="e">
        <f ca="true">+RIGHT('Data Summary'!A159,LEN('Data Summary'!A159)-9)</f>
        <v>#VALUE!</v>
      </c>
      <c r="B159" s="36" t="str">
        <f ca="true">+IF(ISTEXT('Data Summary'!B159),'Data Summary'!B159,"")</f>
        <v/>
      </c>
      <c r="C159" s="338" t="e">
        <f ca="true">+VALUE('Data Summary'!C159)</f>
        <v>#VALUE!</v>
      </c>
      <c r="D159" s="96" t="e">
        <f ca="true">+IF(AND(ISNUMBER(OFFSET('Water Data'!$D$4,0,10*ROW('Water Data'!D153))),'Data Summary'!BS159="Yes"),100-OFFSET('Water Data'!$D$4,0,10*ROW('Water Data'!D153)),NA())</f>
        <v>#N/A</v>
      </c>
      <c r="E159" s="96" t="e">
        <f ca="true">+IF(AND(ISNUMBER(OFFSET('Water Data'!$D$6,0,10*ROW('Water Data'!D153))),'Data Summary'!BT159="Yes"),OFFSET('Water Data'!$D$6,0,10*ROW('Water Data'!D153)),NA())</f>
        <v>#N/A</v>
      </c>
      <c r="F159" s="96" t="e">
        <f ca="true">+IF(AND(ISNUMBER(OFFSET('Water Data'!$D$9,0,10*ROW('Water Data'!D153))),'Data Summary'!BU159="Yes"),OFFSET('Water Data'!$D$9,0,10*ROW('Water Data'!D153)),NA())</f>
        <v>#N/A</v>
      </c>
      <c r="G159" s="96" t="e">
        <f ca="true">+IF(AND(ISNUMBER(OFFSET('Water Data'!$E$4,0,10*ROW('Water Data'!E153))),'Data Summary'!BV159="Yes"),100-OFFSET('Water Data'!$E$4,0,10*ROW('Water Data'!E153)),NA())</f>
        <v>#N/A</v>
      </c>
      <c r="H159" s="96" t="e">
        <f ca="true">+IF(AND(ISNUMBER(OFFSET('Water Data'!$E$6,0,10*ROW('Water Data'!E153))),'Data Summary'!BW159="Yes"),OFFSET('Water Data'!$E$6,0,10*ROW('Water Data'!E153)),NA())</f>
        <v>#N/A</v>
      </c>
      <c r="I159" s="96" t="e">
        <f ca="true">+IF(AND(ISNUMBER(OFFSET('Water Data'!$E$9,0,10*ROW('Water Data'!E153))),'Data Summary'!BX159="Yes"),OFFSET('Water Data'!$E$9,0,10*ROW('Water Data'!E153)),NA())</f>
        <v>#N/A</v>
      </c>
      <c r="J159" s="96" t="e">
        <f ca="true">+IF(AND(ISNUMBER(OFFSET('Water Data'!$F$4,0,10*ROW('Water Data'!F153))),'Data Summary'!BY159="Yes"),100-OFFSET('Water Data'!$F$4,0,10*ROW('Water Data'!F153)),NA())</f>
        <v>#N/A</v>
      </c>
      <c r="K159" s="96" t="e">
        <f ca="true">+IF(AND(ISNUMBER(OFFSET('Water Data'!$F$6,0,10*ROW('Water Data'!F153))),'Data Summary'!BZ159="Yes"),OFFSET('Water Data'!$F$6,0,10*ROW('Water Data'!F153)),NA())</f>
        <v>#N/A</v>
      </c>
      <c r="L159" s="96" t="e">
        <f ca="true">+IF(AND(ISNUMBER(OFFSET('Water Data'!$F$9,0,10*ROW('Water Data'!F153))),'Data Summary'!CA159="Yes"),OFFSET('Water Data'!$F$9,0,10*ROW('Water Data'!F153)),NA())</f>
        <v>#N/A</v>
      </c>
      <c r="M159" s="96" t="e">
        <f ca="true">+IF(AND(ISNUMBER(OFFSET('Water Data'!$G$4,0,10*ROW('Water Data'!G153))),'Data Summary'!CB159="Yes"),100-OFFSET('Water Data'!$G$4,0,10*ROW('Water Data'!G153)),NA())</f>
        <v>#N/A</v>
      </c>
      <c r="N159" s="96" t="e">
        <f ca="true">+IF(AND(ISNUMBER(OFFSET('Water Data'!$G$6,0,10*ROW('Water Data'!G153))),'Data Summary'!CC159="Yes"),OFFSET('Water Data'!$G$6,0,10*ROW('Water Data'!G153)),NA())</f>
        <v>#N/A</v>
      </c>
      <c r="O159" s="96" t="e">
        <f ca="true">+IF(AND(ISNUMBER(OFFSET('Water Data'!$G$9,0,10*ROW('Water Data'!G153))),'Data Summary'!CD159="Yes"),OFFSET('Water Data'!$G$9,0,10*ROW('Water Data'!G153)),NA())</f>
        <v>#N/A</v>
      </c>
      <c r="P159" s="96" t="e">
        <f ca="true">+IF(AND(ISNUMBER(OFFSET('Water Data'!$H$4,0,10*ROW('Water Data'!H153))),'Data Summary'!CE159="Yes"),100-OFFSET('Water Data'!$H$4,0,10*ROW('Water Data'!H153)),NA())</f>
        <v>#N/A</v>
      </c>
      <c r="Q159" s="96" t="e">
        <f ca="true">+IF(AND(ISNUMBER(OFFSET('Water Data'!$H$6,0,10*ROW('Water Data'!H153))),'Data Summary'!CF159="Yes"),OFFSET('Water Data'!$H$6,0,10*ROW('Water Data'!H153)),NA())</f>
        <v>#N/A</v>
      </c>
      <c r="R159" s="96" t="e">
        <f ca="true">+IF(AND(ISNUMBER(OFFSET('Water Data'!$H$9,0,10*ROW('Water Data'!H153))),'Data Summary'!CG159="Yes"),OFFSET('Water Data'!$H$9,0,10*ROW('Water Data'!H153)),NA())</f>
        <v>#N/A</v>
      </c>
      <c r="S159" s="96" t="e">
        <f ca="true">+IF(AND(ISNUMBER(OFFSET('Water Data'!$I$4,0,10*ROW('Water Data'!I153))),'Data Summary'!CH159="Yes"),100-OFFSET('Water Data'!$I$4,0,10*ROW('Water Data'!I153)),NA())</f>
        <v>#N/A</v>
      </c>
      <c r="T159" s="96" t="e">
        <f ca="true">+IF(AND(ISNUMBER(OFFSET('Water Data'!$I$6,0,10*ROW('Water Data'!I153))),'Data Summary'!CI159="Yes"),OFFSET('Water Data'!$I$6,0,10*ROW('Water Data'!I153)),NA())</f>
        <v>#N/A</v>
      </c>
      <c r="U159" s="96" t="e">
        <f ca="true">+IF(AND(ISNUMBER(OFFSET('Water Data'!$I$9,0,10*ROW('Water Data'!I153))),'Data Summary'!CJ159="Yes"),OFFSET('Water Data'!$I$9,0,10*ROW('Water Data'!I153)),NA())</f>
        <v>#N/A</v>
      </c>
      <c r="V159" s="97" t="e">
        <f ca="true">+IF(AND(ISNUMBER(OFFSET('Sanitation Data'!$D$4,0,10*ROW('Sanitation Data'!D153))),'Data Summary'!CK159="Yes"),100-OFFSET('Sanitation Data'!$D$4,0,10*ROW('Sanitation Data'!D153)),NA())</f>
        <v>#N/A</v>
      </c>
      <c r="W159" s="97" t="e">
        <f ca="true">+IF(AND(ISNUMBER(OFFSET('Sanitation Data'!$D$6,0,10*ROW('Sanitation Data'!D153))),'Data Summary'!CL159="Yes"),OFFSET('Sanitation Data'!$D$6,0,10*ROW('Sanitation Data'!D153)),NA())</f>
        <v>#N/A</v>
      </c>
      <c r="X159" s="97" t="e">
        <f ca="true">+IF(AND(ISNUMBER(OFFSET('Sanitation Data'!$D$10,0,10*ROW('Sanitation Data'!D153))),'Data Summary'!CM159="Yes"),OFFSET('Sanitation Data'!$D$10,0,10*ROW('Sanitation Data'!D153)),NA())</f>
        <v>#N/A</v>
      </c>
      <c r="Y159" s="97" t="e">
        <f ca="true">+IF(AND(ISNUMBER(OFFSET('Sanitation Data'!$D$11,0,10*ROW('Sanitation Data'!D153))),'Data Summary'!CN159="Yes"),OFFSET('Sanitation Data'!$D$11,0,10*ROW('Sanitation Data'!D153)),NA())</f>
        <v>#N/A</v>
      </c>
      <c r="Z159" s="97" t="e">
        <f ca="true">+IF(AND(ISNUMBER(OFFSET('Sanitation Data'!$D$12,0,10*ROW('Sanitation Data'!D153))),'Data Summary'!CO159="Yes"),OFFSET('Sanitation Data'!$D$12,0,10*ROW('Sanitation Data'!D153)),NA())</f>
        <v>#N/A</v>
      </c>
      <c r="AA159" s="97" t="e">
        <f ca="true">+IF(AND(ISNUMBER(OFFSET('Sanitation Data'!$E$4,0,10*ROW('Sanitation Data'!E153))),'Data Summary'!CP159="Yes"),100-OFFSET('Sanitation Data'!$E$4,0,10*ROW('Sanitation Data'!E153)),NA())</f>
        <v>#N/A</v>
      </c>
      <c r="AB159" s="97" t="e">
        <f ca="true">+IF(AND(ISNUMBER(OFFSET('Sanitation Data'!$E$6,0,10*ROW('Sanitation Data'!E153))),'Data Summary'!CQ159="Yes"),OFFSET('Sanitation Data'!$E$6,0,10*ROW('Sanitation Data'!E153)),NA())</f>
        <v>#N/A</v>
      </c>
      <c r="AC159" s="97" t="e">
        <f ca="true">+IF(AND(ISNUMBER(OFFSET('Sanitation Data'!$E$10,0,10*ROW('Sanitation Data'!E153))),'Data Summary'!CR159="Yes"),OFFSET('Sanitation Data'!$E$10,0,10*ROW('Sanitation Data'!E153)),NA())</f>
        <v>#N/A</v>
      </c>
      <c r="AD159" s="97" t="e">
        <f ca="true">+IF(AND(ISNUMBER(OFFSET('Sanitation Data'!$E$11,0,10*ROW('Sanitation Data'!E153))),'Data Summary'!CS159="Yes"),OFFSET('Sanitation Data'!$E$11,0,10*ROW('Sanitation Data'!E153)),NA())</f>
        <v>#N/A</v>
      </c>
      <c r="AE159" s="97" t="e">
        <f ca="true">+IF(AND(ISNUMBER(OFFSET('Sanitation Data'!$E$12,0,10*ROW('Sanitation Data'!E153))),'Data Summary'!CT159="Yes"),OFFSET('Sanitation Data'!$E$12,0,10*ROW('Sanitation Data'!E153)),NA())</f>
        <v>#N/A</v>
      </c>
      <c r="AF159" s="97" t="e">
        <f ca="true">+IF(AND(ISNUMBER(OFFSET('Sanitation Data'!$F$4,0,10*ROW('Sanitation Data'!F153))),'Data Summary'!CU159="Yes"),100-OFFSET('Sanitation Data'!$F$4,0,10*ROW('Sanitation Data'!F153)),NA())</f>
        <v>#N/A</v>
      </c>
      <c r="AG159" s="97" t="e">
        <f ca="true">+IF(AND(ISNUMBER(OFFSET('Sanitation Data'!$F$6,0,10*ROW('Sanitation Data'!F153))),'Data Summary'!CV159="Yes"),OFFSET('Sanitation Data'!$F$6,0,10*ROW('Sanitation Data'!F153)),NA())</f>
        <v>#N/A</v>
      </c>
      <c r="AH159" s="97" t="e">
        <f ca="true">+IF(AND(ISNUMBER(OFFSET('Sanitation Data'!$F$10,0,10*ROW('Sanitation Data'!F153))),'Data Summary'!CW159="Yes"),OFFSET('Sanitation Data'!$F$10,0,10*ROW('Sanitation Data'!F153)),NA())</f>
        <v>#N/A</v>
      </c>
      <c r="AI159" s="97" t="e">
        <f ca="true">+IF(AND(ISNUMBER(OFFSET('Sanitation Data'!$F$11,0,10*ROW('Sanitation Data'!F153))),'Data Summary'!CX159="Yes"),OFFSET('Sanitation Data'!$F$11,0,10*ROW('Sanitation Data'!F153)),NA())</f>
        <v>#N/A</v>
      </c>
      <c r="AJ159" s="97" t="e">
        <f ca="true">+IF(AND(ISNUMBER(OFFSET('Sanitation Data'!$F$12,0,10*ROW('Sanitation Data'!F153))),'Data Summary'!CY159="Yes"),OFFSET('Sanitation Data'!$F$12,0,10*ROW('Sanitation Data'!F153)),NA())</f>
        <v>#N/A</v>
      </c>
      <c r="AK159" s="97" t="e">
        <f ca="true">+IF(AND(ISNUMBER(OFFSET('Sanitation Data'!$G$4,0,10*ROW('Sanitation Data'!G153))),'Data Summary'!CZ159="Yes"),100-OFFSET('Sanitation Data'!$G$4,0,10*ROW('Sanitation Data'!G153)),NA())</f>
        <v>#N/A</v>
      </c>
      <c r="AL159" s="97" t="e">
        <f ca="true">+IF(AND(ISNUMBER(OFFSET('Sanitation Data'!$G$6,0,10*ROW('Sanitation Data'!G153))),'Data Summary'!DA159="Yes"),OFFSET('Sanitation Data'!$G$6,0,10*ROW('Sanitation Data'!G153)),NA())</f>
        <v>#N/A</v>
      </c>
      <c r="AM159" s="97" t="e">
        <f ca="true">+IF(AND(ISNUMBER(OFFSET('Sanitation Data'!$G$10,0,10*ROW('Sanitation Data'!G153))),'Data Summary'!DB159="Yes"),OFFSET('Sanitation Data'!$G$10,0,10*ROW('Sanitation Data'!G153)),NA())</f>
        <v>#N/A</v>
      </c>
      <c r="AN159" s="97" t="e">
        <f ca="true">+IF(AND(ISNUMBER(OFFSET('Sanitation Data'!$G$11,0,10*ROW('Sanitation Data'!G153))),'Data Summary'!DC159="Yes"),OFFSET('Sanitation Data'!$G$11,0,10*ROW('Sanitation Data'!G153)),NA())</f>
        <v>#N/A</v>
      </c>
      <c r="AO159" s="97" t="e">
        <f ca="true">+IF(AND(ISNUMBER(OFFSET('Sanitation Data'!$G$12,0,10*ROW('Sanitation Data'!G153))),'Data Summary'!DD159="Yes"),OFFSET('Sanitation Data'!$G$12,0,10*ROW('Sanitation Data'!G153)),NA())</f>
        <v>#N/A</v>
      </c>
      <c r="AP159" s="97" t="e">
        <f ca="true">+IF(AND(ISNUMBER(OFFSET('Sanitation Data'!$H$4,0,10*ROW('Sanitation Data'!H153))),'Data Summary'!DE159="Yes"),100-OFFSET('Sanitation Data'!$H$4,0,10*ROW('Sanitation Data'!H153)),NA())</f>
        <v>#N/A</v>
      </c>
      <c r="AQ159" s="97" t="e">
        <f ca="true">+IF(AND(ISNUMBER(OFFSET('Sanitation Data'!$H$6,0,10*ROW('Sanitation Data'!H153))),'Data Summary'!DF159="Yes"),OFFSET('Sanitation Data'!$H$6,0,10*ROW('Sanitation Data'!H153)),NA())</f>
        <v>#N/A</v>
      </c>
      <c r="AR159" s="97" t="e">
        <f ca="true">+IF(AND(ISNUMBER(OFFSET('Sanitation Data'!$H$10,0,10*ROW('Sanitation Data'!H153))),'Data Summary'!DG159="Yes"),OFFSET('Sanitation Data'!$H$10,0,10*ROW('Sanitation Data'!H153)),NA())</f>
        <v>#N/A</v>
      </c>
      <c r="AS159" s="97" t="e">
        <f ca="true">+IF(AND(ISNUMBER(OFFSET('Sanitation Data'!$H$11,0,10*ROW('Sanitation Data'!H153))),'Data Summary'!DH159="Yes"),OFFSET('Sanitation Data'!$H$11,0,10*ROW('Sanitation Data'!H153)),NA())</f>
        <v>#N/A</v>
      </c>
      <c r="AT159" s="97" t="e">
        <f ca="true">+IF(AND(ISNUMBER(OFFSET('Sanitation Data'!$H$12,0,10*ROW('Sanitation Data'!H153))),'Data Summary'!DI159="Yes"),OFFSET('Sanitation Data'!$H$12,0,10*ROW('Sanitation Data'!H153)),NA())</f>
        <v>#N/A</v>
      </c>
      <c r="AU159" s="97" t="e">
        <f ca="true">+IF(AND(ISNUMBER(OFFSET('Sanitation Data'!$I$4,0,10*ROW('Sanitation Data'!I153))),'Data Summary'!DJ159="Yes"),100-OFFSET('Sanitation Data'!$I$4,0,10*ROW('Sanitation Data'!I153)),NA())</f>
        <v>#N/A</v>
      </c>
      <c r="AV159" s="97" t="e">
        <f ca="true">+IF(AND(ISNUMBER(OFFSET('Sanitation Data'!$I$6,0,10*ROW('Sanitation Data'!I153))),'Data Summary'!DK159="Yes"),OFFSET('Sanitation Data'!$I$6,0,10*ROW('Sanitation Data'!I153)),NA())</f>
        <v>#N/A</v>
      </c>
      <c r="AW159" s="97" t="e">
        <f ca="true">+IF(AND(ISNUMBER(OFFSET('Sanitation Data'!$I$10,0,10*ROW('Sanitation Data'!I153))),'Data Summary'!DL159="Yes"),OFFSET('Sanitation Data'!$I$10,0,10*ROW('Sanitation Data'!I153)),NA())</f>
        <v>#N/A</v>
      </c>
      <c r="AX159" s="97" t="e">
        <f ca="true">+IF(AND(ISNUMBER(OFFSET('Sanitation Data'!$I$11,0,10*ROW('Sanitation Data'!I153))),'Data Summary'!DM159="Yes"),OFFSET('Sanitation Data'!$I$11,0,10*ROW('Sanitation Data'!I153)),NA())</f>
        <v>#N/A</v>
      </c>
      <c r="AY159" s="97" t="e">
        <f ca="true">+IF(AND(ISNUMBER(OFFSET('Sanitation Data'!$I$12,0,10*ROW('Sanitation Data'!I153))),'Data Summary'!DN159="Yes"),OFFSET('Sanitation Data'!$I$12,0,10*ROW('Sanitation Data'!I153)),NA())</f>
        <v>#N/A</v>
      </c>
      <c r="AZ159" s="98" t="e">
        <f ca="true">+IF(AND(ISNUMBER(OFFSET('Hygiene Data'!$D$5,0,10*ROW('Hygiene Data'!D153))),'Data Summary'!DO159="Yes"),OFFSET('Hygiene Data'!$D$5,0,10*ROW('Hygiene Data'!D153)),NA())</f>
        <v>#N/A</v>
      </c>
      <c r="BA159" s="98" t="e">
        <f ca="true">+IF(AND(ISNUMBER(OFFSET('Hygiene Data'!$D$7,0,10*ROW('Hygiene Data'!D153))),'Data Summary'!DP159="Yes"),OFFSET('Hygiene Data'!$D$7,0,10*ROW('Hygiene Data'!D153)),NA())</f>
        <v>#N/A</v>
      </c>
      <c r="BB159" s="98" t="e">
        <f ca="true">+IF(AND(ISNUMBER(OFFSET('Hygiene Data'!$D$9,0,10*ROW('Hygiene Data'!D153))),'Data Summary'!DQ159="Yes"),OFFSET('Hygiene Data'!$D$9,0,10*ROW('Hygiene Data'!D153)),NA())</f>
        <v>#N/A</v>
      </c>
      <c r="BC159" s="98" t="e">
        <f ca="true">+IF(AND(ISNUMBER(OFFSET('Hygiene Data'!$E$5,0,10*ROW('Hygiene Data'!E153))),'Data Summary'!DR159="Yes"),OFFSET('Hygiene Data'!$E$5,0,10*ROW('Hygiene Data'!E153)),NA())</f>
        <v>#N/A</v>
      </c>
      <c r="BD159" s="98" t="e">
        <f ca="true">+IF(AND(ISNUMBER(OFFSET('Hygiene Data'!$E$7,0,10*ROW('Hygiene Data'!E153))),'Data Summary'!DS159="Yes"),OFFSET('Hygiene Data'!$E$7,0,10*ROW('Hygiene Data'!E153)),NA())</f>
        <v>#N/A</v>
      </c>
      <c r="BE159" s="98" t="e">
        <f ca="true">+IF(AND(ISNUMBER(OFFSET('Hygiene Data'!$E$9,0,10*ROW('Hygiene Data'!E153))),'Data Summary'!DT159="Yes"),OFFSET('Hygiene Data'!$E$9,0,10*ROW('Hygiene Data'!E153)),NA())</f>
        <v>#N/A</v>
      </c>
      <c r="BF159" s="98" t="e">
        <f ca="true">+IF(AND(ISNUMBER(OFFSET('Hygiene Data'!$F$5,0,10*ROW('Hygiene Data'!F153))),'Data Summary'!DU159="Yes"),OFFSET('Hygiene Data'!$F$5,0,10*ROW('Hygiene Data'!F153)),NA())</f>
        <v>#N/A</v>
      </c>
      <c r="BG159" s="98" t="e">
        <f ca="true">+IF(AND(ISNUMBER(OFFSET('Hygiene Data'!$F$7,0,10*ROW('Hygiene Data'!F153))),'Data Summary'!DV159="Yes"),OFFSET('Hygiene Data'!$F$7,0,10*ROW('Hygiene Data'!F153)),NA())</f>
        <v>#N/A</v>
      </c>
      <c r="BH159" s="98" t="e">
        <f ca="true">+IF(AND(ISNUMBER(OFFSET('Hygiene Data'!$F$9,0,10*ROW('Hygiene Data'!F153))),'Data Summary'!DW159="Yes"),OFFSET('Hygiene Data'!$F$9,0,10*ROW('Hygiene Data'!F153)),NA())</f>
        <v>#N/A</v>
      </c>
      <c r="BI159" s="98" t="e">
        <f ca="true">+IF(AND(ISNUMBER(OFFSET('Hygiene Data'!$G$5,0,10*ROW('Hygiene Data'!G153))),'Data Summary'!DX159="Yes"),OFFSET('Hygiene Data'!$G$5,0,10*ROW('Hygiene Data'!G153)),NA())</f>
        <v>#N/A</v>
      </c>
      <c r="BJ159" s="98" t="e">
        <f ca="true">+IF(AND(ISNUMBER(OFFSET('Hygiene Data'!$G$7,0,10*ROW('Hygiene Data'!G153))),'Data Summary'!DY159="Yes"),OFFSET('Hygiene Data'!$G$7,0,10*ROW('Hygiene Data'!G153)),NA())</f>
        <v>#N/A</v>
      </c>
      <c r="BK159" s="98" t="e">
        <f ca="true">+IF(AND(ISNUMBER(OFFSET('Hygiene Data'!$G$9,0,10*ROW('Hygiene Data'!G153))),'Data Summary'!DZ159="Yes"),OFFSET('Hygiene Data'!$G$9,0,10*ROW('Hygiene Data'!G153)),NA())</f>
        <v>#N/A</v>
      </c>
      <c r="BL159" s="98" t="e">
        <f ca="true">+IF(AND(ISNUMBER(OFFSET('Hygiene Data'!$H$5,0,10*ROW('Hygiene Data'!H153))),'Data Summary'!EA159="Yes"),OFFSET('Hygiene Data'!$H$5,0,10*ROW('Hygiene Data'!H153)),NA())</f>
        <v>#N/A</v>
      </c>
      <c r="BM159" s="98" t="e">
        <f ca="true">+IF(AND(ISNUMBER(OFFSET('Hygiene Data'!$H$7,0,10*ROW('Hygiene Data'!H153))),'Data Summary'!EB159="Yes"),OFFSET('Hygiene Data'!$H$7,0,10*ROW('Hygiene Data'!H153)),NA())</f>
        <v>#N/A</v>
      </c>
      <c r="BN159" s="98" t="e">
        <f ca="true">+IF(AND(ISNUMBER(OFFSET('Hygiene Data'!$H$9,0,10*ROW('Hygiene Data'!H153))),'Data Summary'!EC159="Yes"),OFFSET('Hygiene Data'!$H$9,0,10*ROW('Hygiene Data'!H153)),NA())</f>
        <v>#N/A</v>
      </c>
      <c r="BO159" s="98" t="e">
        <f ca="true">+IF(AND(ISNUMBER(OFFSET('Hygiene Data'!$I$5,0,10*ROW('Hygiene Data'!I153))),'Data Summary'!ED159="Yes"),OFFSET('Hygiene Data'!$I$5,0,10*ROW('Hygiene Data'!I153)),NA())</f>
        <v>#N/A</v>
      </c>
      <c r="BP159" s="98" t="e">
        <f ca="true">+IF(AND(ISNUMBER(OFFSET('Hygiene Data'!$I$7,0,10*ROW('Hygiene Data'!I153))),'Data Summary'!EE159="Yes"),OFFSET('Hygiene Data'!$I$7,0,10*ROW('Hygiene Data'!I153)),NA())</f>
        <v>#N/A</v>
      </c>
      <c r="BQ159" s="98" t="e">
        <f ca="true">+IF(AND(ISNUMBER(OFFSET('Hygiene Data'!$I$9,0,10*ROW('Hygiene Data'!I153))),'Data Summary'!EF159="Yes"),OFFSET('Hygiene Data'!$I$9,0,10*ROW('Hygiene Data'!I153)),NA())</f>
        <v>#N/A</v>
      </c>
    </row>
    <row xmlns:x14ac="http://schemas.microsoft.com/office/spreadsheetml/2009/9/ac" r="160" x14ac:dyDescent="0.2">
      <c r="A160" s="339" t="e">
        <f ca="true">+RIGHT('Data Summary'!A160,LEN('Data Summary'!A160)-9)</f>
        <v>#VALUE!</v>
      </c>
      <c r="B160" s="36" t="str">
        <f ca="true">+IF(ISTEXT('Data Summary'!B160),'Data Summary'!B160,"")</f>
        <v/>
      </c>
      <c r="C160" s="338" t="e">
        <f ca="true">+VALUE('Data Summary'!C160)</f>
        <v>#VALUE!</v>
      </c>
      <c r="D160" s="96" t="e">
        <f ca="true">+IF(AND(ISNUMBER(OFFSET('Water Data'!$D$4,0,10*ROW('Water Data'!D154))),'Data Summary'!BS160="Yes"),100-OFFSET('Water Data'!$D$4,0,10*ROW('Water Data'!D154)),NA())</f>
        <v>#N/A</v>
      </c>
      <c r="E160" s="96" t="e">
        <f ca="true">+IF(AND(ISNUMBER(OFFSET('Water Data'!$D$6,0,10*ROW('Water Data'!D154))),'Data Summary'!BT160="Yes"),OFFSET('Water Data'!$D$6,0,10*ROW('Water Data'!D154)),NA())</f>
        <v>#N/A</v>
      </c>
      <c r="F160" s="96" t="e">
        <f ca="true">+IF(AND(ISNUMBER(OFFSET('Water Data'!$D$9,0,10*ROW('Water Data'!D154))),'Data Summary'!BU160="Yes"),OFFSET('Water Data'!$D$9,0,10*ROW('Water Data'!D154)),NA())</f>
        <v>#N/A</v>
      </c>
      <c r="G160" s="96" t="e">
        <f ca="true">+IF(AND(ISNUMBER(OFFSET('Water Data'!$E$4,0,10*ROW('Water Data'!E154))),'Data Summary'!BV160="Yes"),100-OFFSET('Water Data'!$E$4,0,10*ROW('Water Data'!E154)),NA())</f>
        <v>#N/A</v>
      </c>
      <c r="H160" s="96" t="e">
        <f ca="true">+IF(AND(ISNUMBER(OFFSET('Water Data'!$E$6,0,10*ROW('Water Data'!E154))),'Data Summary'!BW160="Yes"),OFFSET('Water Data'!$E$6,0,10*ROW('Water Data'!E154)),NA())</f>
        <v>#N/A</v>
      </c>
      <c r="I160" s="96" t="e">
        <f ca="true">+IF(AND(ISNUMBER(OFFSET('Water Data'!$E$9,0,10*ROW('Water Data'!E154))),'Data Summary'!BX160="Yes"),OFFSET('Water Data'!$E$9,0,10*ROW('Water Data'!E154)),NA())</f>
        <v>#N/A</v>
      </c>
      <c r="J160" s="96" t="e">
        <f ca="true">+IF(AND(ISNUMBER(OFFSET('Water Data'!$F$4,0,10*ROW('Water Data'!F154))),'Data Summary'!BY160="Yes"),100-OFFSET('Water Data'!$F$4,0,10*ROW('Water Data'!F154)),NA())</f>
        <v>#N/A</v>
      </c>
      <c r="K160" s="96" t="e">
        <f ca="true">+IF(AND(ISNUMBER(OFFSET('Water Data'!$F$6,0,10*ROW('Water Data'!F154))),'Data Summary'!BZ160="Yes"),OFFSET('Water Data'!$F$6,0,10*ROW('Water Data'!F154)),NA())</f>
        <v>#N/A</v>
      </c>
      <c r="L160" s="96" t="e">
        <f ca="true">+IF(AND(ISNUMBER(OFFSET('Water Data'!$F$9,0,10*ROW('Water Data'!F154))),'Data Summary'!CA160="Yes"),OFFSET('Water Data'!$F$9,0,10*ROW('Water Data'!F154)),NA())</f>
        <v>#N/A</v>
      </c>
      <c r="M160" s="96" t="e">
        <f ca="true">+IF(AND(ISNUMBER(OFFSET('Water Data'!$G$4,0,10*ROW('Water Data'!G154))),'Data Summary'!CB160="Yes"),100-OFFSET('Water Data'!$G$4,0,10*ROW('Water Data'!G154)),NA())</f>
        <v>#N/A</v>
      </c>
      <c r="N160" s="96" t="e">
        <f ca="true">+IF(AND(ISNUMBER(OFFSET('Water Data'!$G$6,0,10*ROW('Water Data'!G154))),'Data Summary'!CC160="Yes"),OFFSET('Water Data'!$G$6,0,10*ROW('Water Data'!G154)),NA())</f>
        <v>#N/A</v>
      </c>
      <c r="O160" s="96" t="e">
        <f ca="true">+IF(AND(ISNUMBER(OFFSET('Water Data'!$G$9,0,10*ROW('Water Data'!G154))),'Data Summary'!CD160="Yes"),OFFSET('Water Data'!$G$9,0,10*ROW('Water Data'!G154)),NA())</f>
        <v>#N/A</v>
      </c>
      <c r="P160" s="96" t="e">
        <f ca="true">+IF(AND(ISNUMBER(OFFSET('Water Data'!$H$4,0,10*ROW('Water Data'!H154))),'Data Summary'!CE160="Yes"),100-OFFSET('Water Data'!$H$4,0,10*ROW('Water Data'!H154)),NA())</f>
        <v>#N/A</v>
      </c>
      <c r="Q160" s="96" t="e">
        <f ca="true">+IF(AND(ISNUMBER(OFFSET('Water Data'!$H$6,0,10*ROW('Water Data'!H154))),'Data Summary'!CF160="Yes"),OFFSET('Water Data'!$H$6,0,10*ROW('Water Data'!H154)),NA())</f>
        <v>#N/A</v>
      </c>
      <c r="R160" s="96" t="e">
        <f ca="true">+IF(AND(ISNUMBER(OFFSET('Water Data'!$H$9,0,10*ROW('Water Data'!H154))),'Data Summary'!CG160="Yes"),OFFSET('Water Data'!$H$9,0,10*ROW('Water Data'!H154)),NA())</f>
        <v>#N/A</v>
      </c>
      <c r="S160" s="96" t="e">
        <f ca="true">+IF(AND(ISNUMBER(OFFSET('Water Data'!$I$4,0,10*ROW('Water Data'!I154))),'Data Summary'!CH160="Yes"),100-OFFSET('Water Data'!$I$4,0,10*ROW('Water Data'!I154)),NA())</f>
        <v>#N/A</v>
      </c>
      <c r="T160" s="96" t="e">
        <f ca="true">+IF(AND(ISNUMBER(OFFSET('Water Data'!$I$6,0,10*ROW('Water Data'!I154))),'Data Summary'!CI160="Yes"),OFFSET('Water Data'!$I$6,0,10*ROW('Water Data'!I154)),NA())</f>
        <v>#N/A</v>
      </c>
      <c r="U160" s="96" t="e">
        <f ca="true">+IF(AND(ISNUMBER(OFFSET('Water Data'!$I$9,0,10*ROW('Water Data'!I154))),'Data Summary'!CJ160="Yes"),OFFSET('Water Data'!$I$9,0,10*ROW('Water Data'!I154)),NA())</f>
        <v>#N/A</v>
      </c>
      <c r="V160" s="97" t="e">
        <f ca="true">+IF(AND(ISNUMBER(OFFSET('Sanitation Data'!$D$4,0,10*ROW('Sanitation Data'!D154))),'Data Summary'!CK160="Yes"),100-OFFSET('Sanitation Data'!$D$4,0,10*ROW('Sanitation Data'!D154)),NA())</f>
        <v>#N/A</v>
      </c>
      <c r="W160" s="97" t="e">
        <f ca="true">+IF(AND(ISNUMBER(OFFSET('Sanitation Data'!$D$6,0,10*ROW('Sanitation Data'!D154))),'Data Summary'!CL160="Yes"),OFFSET('Sanitation Data'!$D$6,0,10*ROW('Sanitation Data'!D154)),NA())</f>
        <v>#N/A</v>
      </c>
      <c r="X160" s="97" t="e">
        <f ca="true">+IF(AND(ISNUMBER(OFFSET('Sanitation Data'!$D$10,0,10*ROW('Sanitation Data'!D154))),'Data Summary'!CM160="Yes"),OFFSET('Sanitation Data'!$D$10,0,10*ROW('Sanitation Data'!D154)),NA())</f>
        <v>#N/A</v>
      </c>
      <c r="Y160" s="97" t="e">
        <f ca="true">+IF(AND(ISNUMBER(OFFSET('Sanitation Data'!$D$11,0,10*ROW('Sanitation Data'!D154))),'Data Summary'!CN160="Yes"),OFFSET('Sanitation Data'!$D$11,0,10*ROW('Sanitation Data'!D154)),NA())</f>
        <v>#N/A</v>
      </c>
      <c r="Z160" s="97" t="e">
        <f ca="true">+IF(AND(ISNUMBER(OFFSET('Sanitation Data'!$D$12,0,10*ROW('Sanitation Data'!D154))),'Data Summary'!CO160="Yes"),OFFSET('Sanitation Data'!$D$12,0,10*ROW('Sanitation Data'!D154)),NA())</f>
        <v>#N/A</v>
      </c>
      <c r="AA160" s="97" t="e">
        <f ca="true">+IF(AND(ISNUMBER(OFFSET('Sanitation Data'!$E$4,0,10*ROW('Sanitation Data'!E154))),'Data Summary'!CP160="Yes"),100-OFFSET('Sanitation Data'!$E$4,0,10*ROW('Sanitation Data'!E154)),NA())</f>
        <v>#N/A</v>
      </c>
      <c r="AB160" s="97" t="e">
        <f ca="true">+IF(AND(ISNUMBER(OFFSET('Sanitation Data'!$E$6,0,10*ROW('Sanitation Data'!E154))),'Data Summary'!CQ160="Yes"),OFFSET('Sanitation Data'!$E$6,0,10*ROW('Sanitation Data'!E154)),NA())</f>
        <v>#N/A</v>
      </c>
      <c r="AC160" s="97" t="e">
        <f ca="true">+IF(AND(ISNUMBER(OFFSET('Sanitation Data'!$E$10,0,10*ROW('Sanitation Data'!E154))),'Data Summary'!CR160="Yes"),OFFSET('Sanitation Data'!$E$10,0,10*ROW('Sanitation Data'!E154)),NA())</f>
        <v>#N/A</v>
      </c>
      <c r="AD160" s="97" t="e">
        <f ca="true">+IF(AND(ISNUMBER(OFFSET('Sanitation Data'!$E$11,0,10*ROW('Sanitation Data'!E154))),'Data Summary'!CS160="Yes"),OFFSET('Sanitation Data'!$E$11,0,10*ROW('Sanitation Data'!E154)),NA())</f>
        <v>#N/A</v>
      </c>
      <c r="AE160" s="97" t="e">
        <f ca="true">+IF(AND(ISNUMBER(OFFSET('Sanitation Data'!$E$12,0,10*ROW('Sanitation Data'!E154))),'Data Summary'!CT160="Yes"),OFFSET('Sanitation Data'!$E$12,0,10*ROW('Sanitation Data'!E154)),NA())</f>
        <v>#N/A</v>
      </c>
      <c r="AF160" s="97" t="e">
        <f ca="true">+IF(AND(ISNUMBER(OFFSET('Sanitation Data'!$F$4,0,10*ROW('Sanitation Data'!F154))),'Data Summary'!CU160="Yes"),100-OFFSET('Sanitation Data'!$F$4,0,10*ROW('Sanitation Data'!F154)),NA())</f>
        <v>#N/A</v>
      </c>
      <c r="AG160" s="97" t="e">
        <f ca="true">+IF(AND(ISNUMBER(OFFSET('Sanitation Data'!$F$6,0,10*ROW('Sanitation Data'!F154))),'Data Summary'!CV160="Yes"),OFFSET('Sanitation Data'!$F$6,0,10*ROW('Sanitation Data'!F154)),NA())</f>
        <v>#N/A</v>
      </c>
      <c r="AH160" s="97" t="e">
        <f ca="true">+IF(AND(ISNUMBER(OFFSET('Sanitation Data'!$F$10,0,10*ROW('Sanitation Data'!F154))),'Data Summary'!CW160="Yes"),OFFSET('Sanitation Data'!$F$10,0,10*ROW('Sanitation Data'!F154)),NA())</f>
        <v>#N/A</v>
      </c>
      <c r="AI160" s="97" t="e">
        <f ca="true">+IF(AND(ISNUMBER(OFFSET('Sanitation Data'!$F$11,0,10*ROW('Sanitation Data'!F154))),'Data Summary'!CX160="Yes"),OFFSET('Sanitation Data'!$F$11,0,10*ROW('Sanitation Data'!F154)),NA())</f>
        <v>#N/A</v>
      </c>
      <c r="AJ160" s="97" t="e">
        <f ca="true">+IF(AND(ISNUMBER(OFFSET('Sanitation Data'!$F$12,0,10*ROW('Sanitation Data'!F154))),'Data Summary'!CY160="Yes"),OFFSET('Sanitation Data'!$F$12,0,10*ROW('Sanitation Data'!F154)),NA())</f>
        <v>#N/A</v>
      </c>
      <c r="AK160" s="97" t="e">
        <f ca="true">+IF(AND(ISNUMBER(OFFSET('Sanitation Data'!$G$4,0,10*ROW('Sanitation Data'!G154))),'Data Summary'!CZ160="Yes"),100-OFFSET('Sanitation Data'!$G$4,0,10*ROW('Sanitation Data'!G154)),NA())</f>
        <v>#N/A</v>
      </c>
      <c r="AL160" s="97" t="e">
        <f ca="true">+IF(AND(ISNUMBER(OFFSET('Sanitation Data'!$G$6,0,10*ROW('Sanitation Data'!G154))),'Data Summary'!DA160="Yes"),OFFSET('Sanitation Data'!$G$6,0,10*ROW('Sanitation Data'!G154)),NA())</f>
        <v>#N/A</v>
      </c>
      <c r="AM160" s="97" t="e">
        <f ca="true">+IF(AND(ISNUMBER(OFFSET('Sanitation Data'!$G$10,0,10*ROW('Sanitation Data'!G154))),'Data Summary'!DB160="Yes"),OFFSET('Sanitation Data'!$G$10,0,10*ROW('Sanitation Data'!G154)),NA())</f>
        <v>#N/A</v>
      </c>
      <c r="AN160" s="97" t="e">
        <f ca="true">+IF(AND(ISNUMBER(OFFSET('Sanitation Data'!$G$11,0,10*ROW('Sanitation Data'!G154))),'Data Summary'!DC160="Yes"),OFFSET('Sanitation Data'!$G$11,0,10*ROW('Sanitation Data'!G154)),NA())</f>
        <v>#N/A</v>
      </c>
      <c r="AO160" s="97" t="e">
        <f ca="true">+IF(AND(ISNUMBER(OFFSET('Sanitation Data'!$G$12,0,10*ROW('Sanitation Data'!G154))),'Data Summary'!DD160="Yes"),OFFSET('Sanitation Data'!$G$12,0,10*ROW('Sanitation Data'!G154)),NA())</f>
        <v>#N/A</v>
      </c>
      <c r="AP160" s="97" t="e">
        <f ca="true">+IF(AND(ISNUMBER(OFFSET('Sanitation Data'!$H$4,0,10*ROW('Sanitation Data'!H154))),'Data Summary'!DE160="Yes"),100-OFFSET('Sanitation Data'!$H$4,0,10*ROW('Sanitation Data'!H154)),NA())</f>
        <v>#N/A</v>
      </c>
      <c r="AQ160" s="97" t="e">
        <f ca="true">+IF(AND(ISNUMBER(OFFSET('Sanitation Data'!$H$6,0,10*ROW('Sanitation Data'!H154))),'Data Summary'!DF160="Yes"),OFFSET('Sanitation Data'!$H$6,0,10*ROW('Sanitation Data'!H154)),NA())</f>
        <v>#N/A</v>
      </c>
      <c r="AR160" s="97" t="e">
        <f ca="true">+IF(AND(ISNUMBER(OFFSET('Sanitation Data'!$H$10,0,10*ROW('Sanitation Data'!H154))),'Data Summary'!DG160="Yes"),OFFSET('Sanitation Data'!$H$10,0,10*ROW('Sanitation Data'!H154)),NA())</f>
        <v>#N/A</v>
      </c>
      <c r="AS160" s="97" t="e">
        <f ca="true">+IF(AND(ISNUMBER(OFFSET('Sanitation Data'!$H$11,0,10*ROW('Sanitation Data'!H154))),'Data Summary'!DH160="Yes"),OFFSET('Sanitation Data'!$H$11,0,10*ROW('Sanitation Data'!H154)),NA())</f>
        <v>#N/A</v>
      </c>
      <c r="AT160" s="97" t="e">
        <f ca="true">+IF(AND(ISNUMBER(OFFSET('Sanitation Data'!$H$12,0,10*ROW('Sanitation Data'!H154))),'Data Summary'!DI160="Yes"),OFFSET('Sanitation Data'!$H$12,0,10*ROW('Sanitation Data'!H154)),NA())</f>
        <v>#N/A</v>
      </c>
      <c r="AU160" s="97" t="e">
        <f ca="true">+IF(AND(ISNUMBER(OFFSET('Sanitation Data'!$I$4,0,10*ROW('Sanitation Data'!I154))),'Data Summary'!DJ160="Yes"),100-OFFSET('Sanitation Data'!$I$4,0,10*ROW('Sanitation Data'!I154)),NA())</f>
        <v>#N/A</v>
      </c>
      <c r="AV160" s="97" t="e">
        <f ca="true">+IF(AND(ISNUMBER(OFFSET('Sanitation Data'!$I$6,0,10*ROW('Sanitation Data'!I154))),'Data Summary'!DK160="Yes"),OFFSET('Sanitation Data'!$I$6,0,10*ROW('Sanitation Data'!I154)),NA())</f>
        <v>#N/A</v>
      </c>
      <c r="AW160" s="97" t="e">
        <f ca="true">+IF(AND(ISNUMBER(OFFSET('Sanitation Data'!$I$10,0,10*ROW('Sanitation Data'!I154))),'Data Summary'!DL160="Yes"),OFFSET('Sanitation Data'!$I$10,0,10*ROW('Sanitation Data'!I154)),NA())</f>
        <v>#N/A</v>
      </c>
      <c r="AX160" s="97" t="e">
        <f ca="true">+IF(AND(ISNUMBER(OFFSET('Sanitation Data'!$I$11,0,10*ROW('Sanitation Data'!I154))),'Data Summary'!DM160="Yes"),OFFSET('Sanitation Data'!$I$11,0,10*ROW('Sanitation Data'!I154)),NA())</f>
        <v>#N/A</v>
      </c>
      <c r="AY160" s="97" t="e">
        <f ca="true">+IF(AND(ISNUMBER(OFFSET('Sanitation Data'!$I$12,0,10*ROW('Sanitation Data'!I154))),'Data Summary'!DN160="Yes"),OFFSET('Sanitation Data'!$I$12,0,10*ROW('Sanitation Data'!I154)),NA())</f>
        <v>#N/A</v>
      </c>
      <c r="AZ160" s="98" t="e">
        <f ca="true">+IF(AND(ISNUMBER(OFFSET('Hygiene Data'!$D$5,0,10*ROW('Hygiene Data'!D154))),'Data Summary'!DO160="Yes"),OFFSET('Hygiene Data'!$D$5,0,10*ROW('Hygiene Data'!D154)),NA())</f>
        <v>#N/A</v>
      </c>
      <c r="BA160" s="98" t="e">
        <f ca="true">+IF(AND(ISNUMBER(OFFSET('Hygiene Data'!$D$7,0,10*ROW('Hygiene Data'!D154))),'Data Summary'!DP160="Yes"),OFFSET('Hygiene Data'!$D$7,0,10*ROW('Hygiene Data'!D154)),NA())</f>
        <v>#N/A</v>
      </c>
      <c r="BB160" s="98" t="e">
        <f ca="true">+IF(AND(ISNUMBER(OFFSET('Hygiene Data'!$D$9,0,10*ROW('Hygiene Data'!D154))),'Data Summary'!DQ160="Yes"),OFFSET('Hygiene Data'!$D$9,0,10*ROW('Hygiene Data'!D154)),NA())</f>
        <v>#N/A</v>
      </c>
      <c r="BC160" s="98" t="e">
        <f ca="true">+IF(AND(ISNUMBER(OFFSET('Hygiene Data'!$E$5,0,10*ROW('Hygiene Data'!E154))),'Data Summary'!DR160="Yes"),OFFSET('Hygiene Data'!$E$5,0,10*ROW('Hygiene Data'!E154)),NA())</f>
        <v>#N/A</v>
      </c>
      <c r="BD160" s="98" t="e">
        <f ca="true">+IF(AND(ISNUMBER(OFFSET('Hygiene Data'!$E$7,0,10*ROW('Hygiene Data'!E154))),'Data Summary'!DS160="Yes"),OFFSET('Hygiene Data'!$E$7,0,10*ROW('Hygiene Data'!E154)),NA())</f>
        <v>#N/A</v>
      </c>
      <c r="BE160" s="98" t="e">
        <f ca="true">+IF(AND(ISNUMBER(OFFSET('Hygiene Data'!$E$9,0,10*ROW('Hygiene Data'!E154))),'Data Summary'!DT160="Yes"),OFFSET('Hygiene Data'!$E$9,0,10*ROW('Hygiene Data'!E154)),NA())</f>
        <v>#N/A</v>
      </c>
      <c r="BF160" s="98" t="e">
        <f ca="true">+IF(AND(ISNUMBER(OFFSET('Hygiene Data'!$F$5,0,10*ROW('Hygiene Data'!F154))),'Data Summary'!DU160="Yes"),OFFSET('Hygiene Data'!$F$5,0,10*ROW('Hygiene Data'!F154)),NA())</f>
        <v>#N/A</v>
      </c>
      <c r="BG160" s="98" t="e">
        <f ca="true">+IF(AND(ISNUMBER(OFFSET('Hygiene Data'!$F$7,0,10*ROW('Hygiene Data'!F154))),'Data Summary'!DV160="Yes"),OFFSET('Hygiene Data'!$F$7,0,10*ROW('Hygiene Data'!F154)),NA())</f>
        <v>#N/A</v>
      </c>
      <c r="BH160" s="98" t="e">
        <f ca="true">+IF(AND(ISNUMBER(OFFSET('Hygiene Data'!$F$9,0,10*ROW('Hygiene Data'!F154))),'Data Summary'!DW160="Yes"),OFFSET('Hygiene Data'!$F$9,0,10*ROW('Hygiene Data'!F154)),NA())</f>
        <v>#N/A</v>
      </c>
      <c r="BI160" s="98" t="e">
        <f ca="true">+IF(AND(ISNUMBER(OFFSET('Hygiene Data'!$G$5,0,10*ROW('Hygiene Data'!G154))),'Data Summary'!DX160="Yes"),OFFSET('Hygiene Data'!$G$5,0,10*ROW('Hygiene Data'!G154)),NA())</f>
        <v>#N/A</v>
      </c>
      <c r="BJ160" s="98" t="e">
        <f ca="true">+IF(AND(ISNUMBER(OFFSET('Hygiene Data'!$G$7,0,10*ROW('Hygiene Data'!G154))),'Data Summary'!DY160="Yes"),OFFSET('Hygiene Data'!$G$7,0,10*ROW('Hygiene Data'!G154)),NA())</f>
        <v>#N/A</v>
      </c>
      <c r="BK160" s="98" t="e">
        <f ca="true">+IF(AND(ISNUMBER(OFFSET('Hygiene Data'!$G$9,0,10*ROW('Hygiene Data'!G154))),'Data Summary'!DZ160="Yes"),OFFSET('Hygiene Data'!$G$9,0,10*ROW('Hygiene Data'!G154)),NA())</f>
        <v>#N/A</v>
      </c>
      <c r="BL160" s="98" t="e">
        <f ca="true">+IF(AND(ISNUMBER(OFFSET('Hygiene Data'!$H$5,0,10*ROW('Hygiene Data'!H154))),'Data Summary'!EA160="Yes"),OFFSET('Hygiene Data'!$H$5,0,10*ROW('Hygiene Data'!H154)),NA())</f>
        <v>#N/A</v>
      </c>
      <c r="BM160" s="98" t="e">
        <f ca="true">+IF(AND(ISNUMBER(OFFSET('Hygiene Data'!$H$7,0,10*ROW('Hygiene Data'!H154))),'Data Summary'!EB160="Yes"),OFFSET('Hygiene Data'!$H$7,0,10*ROW('Hygiene Data'!H154)),NA())</f>
        <v>#N/A</v>
      </c>
      <c r="BN160" s="98" t="e">
        <f ca="true">+IF(AND(ISNUMBER(OFFSET('Hygiene Data'!$H$9,0,10*ROW('Hygiene Data'!H154))),'Data Summary'!EC160="Yes"),OFFSET('Hygiene Data'!$H$9,0,10*ROW('Hygiene Data'!H154)),NA())</f>
        <v>#N/A</v>
      </c>
      <c r="BO160" s="98" t="e">
        <f ca="true">+IF(AND(ISNUMBER(OFFSET('Hygiene Data'!$I$5,0,10*ROW('Hygiene Data'!I154))),'Data Summary'!ED160="Yes"),OFFSET('Hygiene Data'!$I$5,0,10*ROW('Hygiene Data'!I154)),NA())</f>
        <v>#N/A</v>
      </c>
      <c r="BP160" s="98" t="e">
        <f ca="true">+IF(AND(ISNUMBER(OFFSET('Hygiene Data'!$I$7,0,10*ROW('Hygiene Data'!I154))),'Data Summary'!EE160="Yes"),OFFSET('Hygiene Data'!$I$7,0,10*ROW('Hygiene Data'!I154)),NA())</f>
        <v>#N/A</v>
      </c>
      <c r="BQ160" s="98" t="e">
        <f ca="true">+IF(AND(ISNUMBER(OFFSET('Hygiene Data'!$I$9,0,10*ROW('Hygiene Data'!I154))),'Data Summary'!EF160="Yes"),OFFSET('Hygiene Data'!$I$9,0,10*ROW('Hygiene Data'!I154)),NA())</f>
        <v>#N/A</v>
      </c>
    </row>
    <row xmlns:x14ac="http://schemas.microsoft.com/office/spreadsheetml/2009/9/ac" r="161" x14ac:dyDescent="0.2">
      <c r="A161" s="339" t="e">
        <f ca="true">+RIGHT('Data Summary'!A161,LEN('Data Summary'!A161)-9)</f>
        <v>#VALUE!</v>
      </c>
      <c r="B161" s="36" t="str">
        <f ca="true">+IF(ISTEXT('Data Summary'!B161),'Data Summary'!B161,"")</f>
        <v/>
      </c>
      <c r="C161" s="338" t="e">
        <f ca="true">+VALUE('Data Summary'!C161)</f>
        <v>#VALUE!</v>
      </c>
      <c r="D161" s="96" t="e">
        <f ca="true">+IF(AND(ISNUMBER(OFFSET('Water Data'!$D$4,0,10*ROW('Water Data'!D155))),'Data Summary'!BS161="Yes"),100-OFFSET('Water Data'!$D$4,0,10*ROW('Water Data'!D155)),NA())</f>
        <v>#N/A</v>
      </c>
      <c r="E161" s="96" t="e">
        <f ca="true">+IF(AND(ISNUMBER(OFFSET('Water Data'!$D$6,0,10*ROW('Water Data'!D155))),'Data Summary'!BT161="Yes"),OFFSET('Water Data'!$D$6,0,10*ROW('Water Data'!D155)),NA())</f>
        <v>#N/A</v>
      </c>
      <c r="F161" s="96" t="e">
        <f ca="true">+IF(AND(ISNUMBER(OFFSET('Water Data'!$D$9,0,10*ROW('Water Data'!D155))),'Data Summary'!BU161="Yes"),OFFSET('Water Data'!$D$9,0,10*ROW('Water Data'!D155)),NA())</f>
        <v>#N/A</v>
      </c>
      <c r="G161" s="96" t="e">
        <f ca="true">+IF(AND(ISNUMBER(OFFSET('Water Data'!$E$4,0,10*ROW('Water Data'!E155))),'Data Summary'!BV161="Yes"),100-OFFSET('Water Data'!$E$4,0,10*ROW('Water Data'!E155)),NA())</f>
        <v>#N/A</v>
      </c>
      <c r="H161" s="96" t="e">
        <f ca="true">+IF(AND(ISNUMBER(OFFSET('Water Data'!$E$6,0,10*ROW('Water Data'!E155))),'Data Summary'!BW161="Yes"),OFFSET('Water Data'!$E$6,0,10*ROW('Water Data'!E155)),NA())</f>
        <v>#N/A</v>
      </c>
      <c r="I161" s="96" t="e">
        <f ca="true">+IF(AND(ISNUMBER(OFFSET('Water Data'!$E$9,0,10*ROW('Water Data'!E155))),'Data Summary'!BX161="Yes"),OFFSET('Water Data'!$E$9,0,10*ROW('Water Data'!E155)),NA())</f>
        <v>#N/A</v>
      </c>
      <c r="J161" s="96" t="e">
        <f ca="true">+IF(AND(ISNUMBER(OFFSET('Water Data'!$F$4,0,10*ROW('Water Data'!F155))),'Data Summary'!BY161="Yes"),100-OFFSET('Water Data'!$F$4,0,10*ROW('Water Data'!F155)),NA())</f>
        <v>#N/A</v>
      </c>
      <c r="K161" s="96" t="e">
        <f ca="true">+IF(AND(ISNUMBER(OFFSET('Water Data'!$F$6,0,10*ROW('Water Data'!F155))),'Data Summary'!BZ161="Yes"),OFFSET('Water Data'!$F$6,0,10*ROW('Water Data'!F155)),NA())</f>
        <v>#N/A</v>
      </c>
      <c r="L161" s="96" t="e">
        <f ca="true">+IF(AND(ISNUMBER(OFFSET('Water Data'!$F$9,0,10*ROW('Water Data'!F155))),'Data Summary'!CA161="Yes"),OFFSET('Water Data'!$F$9,0,10*ROW('Water Data'!F155)),NA())</f>
        <v>#N/A</v>
      </c>
      <c r="M161" s="96" t="e">
        <f ca="true">+IF(AND(ISNUMBER(OFFSET('Water Data'!$G$4,0,10*ROW('Water Data'!G155))),'Data Summary'!CB161="Yes"),100-OFFSET('Water Data'!$G$4,0,10*ROW('Water Data'!G155)),NA())</f>
        <v>#N/A</v>
      </c>
      <c r="N161" s="96" t="e">
        <f ca="true">+IF(AND(ISNUMBER(OFFSET('Water Data'!$G$6,0,10*ROW('Water Data'!G155))),'Data Summary'!CC161="Yes"),OFFSET('Water Data'!$G$6,0,10*ROW('Water Data'!G155)),NA())</f>
        <v>#N/A</v>
      </c>
      <c r="O161" s="96" t="e">
        <f ca="true">+IF(AND(ISNUMBER(OFFSET('Water Data'!$G$9,0,10*ROW('Water Data'!G155))),'Data Summary'!CD161="Yes"),OFFSET('Water Data'!$G$9,0,10*ROW('Water Data'!G155)),NA())</f>
        <v>#N/A</v>
      </c>
      <c r="P161" s="96" t="e">
        <f ca="true">+IF(AND(ISNUMBER(OFFSET('Water Data'!$H$4,0,10*ROW('Water Data'!H155))),'Data Summary'!CE161="Yes"),100-OFFSET('Water Data'!$H$4,0,10*ROW('Water Data'!H155)),NA())</f>
        <v>#N/A</v>
      </c>
      <c r="Q161" s="96" t="e">
        <f ca="true">+IF(AND(ISNUMBER(OFFSET('Water Data'!$H$6,0,10*ROW('Water Data'!H155))),'Data Summary'!CF161="Yes"),OFFSET('Water Data'!$H$6,0,10*ROW('Water Data'!H155)),NA())</f>
        <v>#N/A</v>
      </c>
      <c r="R161" s="96" t="e">
        <f ca="true">+IF(AND(ISNUMBER(OFFSET('Water Data'!$H$9,0,10*ROW('Water Data'!H155))),'Data Summary'!CG161="Yes"),OFFSET('Water Data'!$H$9,0,10*ROW('Water Data'!H155)),NA())</f>
        <v>#N/A</v>
      </c>
      <c r="S161" s="96" t="e">
        <f ca="true">+IF(AND(ISNUMBER(OFFSET('Water Data'!$I$4,0,10*ROW('Water Data'!I155))),'Data Summary'!CH161="Yes"),100-OFFSET('Water Data'!$I$4,0,10*ROW('Water Data'!I155)),NA())</f>
        <v>#N/A</v>
      </c>
      <c r="T161" s="96" t="e">
        <f ca="true">+IF(AND(ISNUMBER(OFFSET('Water Data'!$I$6,0,10*ROW('Water Data'!I155))),'Data Summary'!CI161="Yes"),OFFSET('Water Data'!$I$6,0,10*ROW('Water Data'!I155)),NA())</f>
        <v>#N/A</v>
      </c>
      <c r="U161" s="96" t="e">
        <f ca="true">+IF(AND(ISNUMBER(OFFSET('Water Data'!$I$9,0,10*ROW('Water Data'!I155))),'Data Summary'!CJ161="Yes"),OFFSET('Water Data'!$I$9,0,10*ROW('Water Data'!I155)),NA())</f>
        <v>#N/A</v>
      </c>
      <c r="V161" s="97" t="e">
        <f ca="true">+IF(AND(ISNUMBER(OFFSET('Sanitation Data'!$D$4,0,10*ROW('Sanitation Data'!D155))),'Data Summary'!CK161="Yes"),100-OFFSET('Sanitation Data'!$D$4,0,10*ROW('Sanitation Data'!D155)),NA())</f>
        <v>#N/A</v>
      </c>
      <c r="W161" s="97" t="e">
        <f ca="true">+IF(AND(ISNUMBER(OFFSET('Sanitation Data'!$D$6,0,10*ROW('Sanitation Data'!D155))),'Data Summary'!CL161="Yes"),OFFSET('Sanitation Data'!$D$6,0,10*ROW('Sanitation Data'!D155)),NA())</f>
        <v>#N/A</v>
      </c>
      <c r="X161" s="97" t="e">
        <f ca="true">+IF(AND(ISNUMBER(OFFSET('Sanitation Data'!$D$10,0,10*ROW('Sanitation Data'!D155))),'Data Summary'!CM161="Yes"),OFFSET('Sanitation Data'!$D$10,0,10*ROW('Sanitation Data'!D155)),NA())</f>
        <v>#N/A</v>
      </c>
      <c r="Y161" s="97" t="e">
        <f ca="true">+IF(AND(ISNUMBER(OFFSET('Sanitation Data'!$D$11,0,10*ROW('Sanitation Data'!D155))),'Data Summary'!CN161="Yes"),OFFSET('Sanitation Data'!$D$11,0,10*ROW('Sanitation Data'!D155)),NA())</f>
        <v>#N/A</v>
      </c>
      <c r="Z161" s="97" t="e">
        <f ca="true">+IF(AND(ISNUMBER(OFFSET('Sanitation Data'!$D$12,0,10*ROW('Sanitation Data'!D155))),'Data Summary'!CO161="Yes"),OFFSET('Sanitation Data'!$D$12,0,10*ROW('Sanitation Data'!D155)),NA())</f>
        <v>#N/A</v>
      </c>
      <c r="AA161" s="97" t="e">
        <f ca="true">+IF(AND(ISNUMBER(OFFSET('Sanitation Data'!$E$4,0,10*ROW('Sanitation Data'!E155))),'Data Summary'!CP161="Yes"),100-OFFSET('Sanitation Data'!$E$4,0,10*ROW('Sanitation Data'!E155)),NA())</f>
        <v>#N/A</v>
      </c>
      <c r="AB161" s="97" t="e">
        <f ca="true">+IF(AND(ISNUMBER(OFFSET('Sanitation Data'!$E$6,0,10*ROW('Sanitation Data'!E155))),'Data Summary'!CQ161="Yes"),OFFSET('Sanitation Data'!$E$6,0,10*ROW('Sanitation Data'!E155)),NA())</f>
        <v>#N/A</v>
      </c>
      <c r="AC161" s="97" t="e">
        <f ca="true">+IF(AND(ISNUMBER(OFFSET('Sanitation Data'!$E$10,0,10*ROW('Sanitation Data'!E155))),'Data Summary'!CR161="Yes"),OFFSET('Sanitation Data'!$E$10,0,10*ROW('Sanitation Data'!E155)),NA())</f>
        <v>#N/A</v>
      </c>
      <c r="AD161" s="97" t="e">
        <f ca="true">+IF(AND(ISNUMBER(OFFSET('Sanitation Data'!$E$11,0,10*ROW('Sanitation Data'!E155))),'Data Summary'!CS161="Yes"),OFFSET('Sanitation Data'!$E$11,0,10*ROW('Sanitation Data'!E155)),NA())</f>
        <v>#N/A</v>
      </c>
      <c r="AE161" s="97" t="e">
        <f ca="true">+IF(AND(ISNUMBER(OFFSET('Sanitation Data'!$E$12,0,10*ROW('Sanitation Data'!E155))),'Data Summary'!CT161="Yes"),OFFSET('Sanitation Data'!$E$12,0,10*ROW('Sanitation Data'!E155)),NA())</f>
        <v>#N/A</v>
      </c>
      <c r="AF161" s="97" t="e">
        <f ca="true">+IF(AND(ISNUMBER(OFFSET('Sanitation Data'!$F$4,0,10*ROW('Sanitation Data'!F155))),'Data Summary'!CU161="Yes"),100-OFFSET('Sanitation Data'!$F$4,0,10*ROW('Sanitation Data'!F155)),NA())</f>
        <v>#N/A</v>
      </c>
      <c r="AG161" s="97" t="e">
        <f ca="true">+IF(AND(ISNUMBER(OFFSET('Sanitation Data'!$F$6,0,10*ROW('Sanitation Data'!F155))),'Data Summary'!CV161="Yes"),OFFSET('Sanitation Data'!$F$6,0,10*ROW('Sanitation Data'!F155)),NA())</f>
        <v>#N/A</v>
      </c>
      <c r="AH161" s="97" t="e">
        <f ca="true">+IF(AND(ISNUMBER(OFFSET('Sanitation Data'!$F$10,0,10*ROW('Sanitation Data'!F155))),'Data Summary'!CW161="Yes"),OFFSET('Sanitation Data'!$F$10,0,10*ROW('Sanitation Data'!F155)),NA())</f>
        <v>#N/A</v>
      </c>
      <c r="AI161" s="97" t="e">
        <f ca="true">+IF(AND(ISNUMBER(OFFSET('Sanitation Data'!$F$11,0,10*ROW('Sanitation Data'!F155))),'Data Summary'!CX161="Yes"),OFFSET('Sanitation Data'!$F$11,0,10*ROW('Sanitation Data'!F155)),NA())</f>
        <v>#N/A</v>
      </c>
      <c r="AJ161" s="97" t="e">
        <f ca="true">+IF(AND(ISNUMBER(OFFSET('Sanitation Data'!$F$12,0,10*ROW('Sanitation Data'!F155))),'Data Summary'!CY161="Yes"),OFFSET('Sanitation Data'!$F$12,0,10*ROW('Sanitation Data'!F155)),NA())</f>
        <v>#N/A</v>
      </c>
      <c r="AK161" s="97" t="e">
        <f ca="true">+IF(AND(ISNUMBER(OFFSET('Sanitation Data'!$G$4,0,10*ROW('Sanitation Data'!G155))),'Data Summary'!CZ161="Yes"),100-OFFSET('Sanitation Data'!$G$4,0,10*ROW('Sanitation Data'!G155)),NA())</f>
        <v>#N/A</v>
      </c>
      <c r="AL161" s="97" t="e">
        <f ca="true">+IF(AND(ISNUMBER(OFFSET('Sanitation Data'!$G$6,0,10*ROW('Sanitation Data'!G155))),'Data Summary'!DA161="Yes"),OFFSET('Sanitation Data'!$G$6,0,10*ROW('Sanitation Data'!G155)),NA())</f>
        <v>#N/A</v>
      </c>
      <c r="AM161" s="97" t="e">
        <f ca="true">+IF(AND(ISNUMBER(OFFSET('Sanitation Data'!$G$10,0,10*ROW('Sanitation Data'!G155))),'Data Summary'!DB161="Yes"),OFFSET('Sanitation Data'!$G$10,0,10*ROW('Sanitation Data'!G155)),NA())</f>
        <v>#N/A</v>
      </c>
      <c r="AN161" s="97" t="e">
        <f ca="true">+IF(AND(ISNUMBER(OFFSET('Sanitation Data'!$G$11,0,10*ROW('Sanitation Data'!G155))),'Data Summary'!DC161="Yes"),OFFSET('Sanitation Data'!$G$11,0,10*ROW('Sanitation Data'!G155)),NA())</f>
        <v>#N/A</v>
      </c>
      <c r="AO161" s="97" t="e">
        <f ca="true">+IF(AND(ISNUMBER(OFFSET('Sanitation Data'!$G$12,0,10*ROW('Sanitation Data'!G155))),'Data Summary'!DD161="Yes"),OFFSET('Sanitation Data'!$G$12,0,10*ROW('Sanitation Data'!G155)),NA())</f>
        <v>#N/A</v>
      </c>
      <c r="AP161" s="97" t="e">
        <f ca="true">+IF(AND(ISNUMBER(OFFSET('Sanitation Data'!$H$4,0,10*ROW('Sanitation Data'!H155))),'Data Summary'!DE161="Yes"),100-OFFSET('Sanitation Data'!$H$4,0,10*ROW('Sanitation Data'!H155)),NA())</f>
        <v>#N/A</v>
      </c>
      <c r="AQ161" s="97" t="e">
        <f ca="true">+IF(AND(ISNUMBER(OFFSET('Sanitation Data'!$H$6,0,10*ROW('Sanitation Data'!H155))),'Data Summary'!DF161="Yes"),OFFSET('Sanitation Data'!$H$6,0,10*ROW('Sanitation Data'!H155)),NA())</f>
        <v>#N/A</v>
      </c>
      <c r="AR161" s="97" t="e">
        <f ca="true">+IF(AND(ISNUMBER(OFFSET('Sanitation Data'!$H$10,0,10*ROW('Sanitation Data'!H155))),'Data Summary'!DG161="Yes"),OFFSET('Sanitation Data'!$H$10,0,10*ROW('Sanitation Data'!H155)),NA())</f>
        <v>#N/A</v>
      </c>
      <c r="AS161" s="97" t="e">
        <f ca="true">+IF(AND(ISNUMBER(OFFSET('Sanitation Data'!$H$11,0,10*ROW('Sanitation Data'!H155))),'Data Summary'!DH161="Yes"),OFFSET('Sanitation Data'!$H$11,0,10*ROW('Sanitation Data'!H155)),NA())</f>
        <v>#N/A</v>
      </c>
      <c r="AT161" s="97" t="e">
        <f ca="true">+IF(AND(ISNUMBER(OFFSET('Sanitation Data'!$H$12,0,10*ROW('Sanitation Data'!H155))),'Data Summary'!DI161="Yes"),OFFSET('Sanitation Data'!$H$12,0,10*ROW('Sanitation Data'!H155)),NA())</f>
        <v>#N/A</v>
      </c>
      <c r="AU161" s="97" t="e">
        <f ca="true">+IF(AND(ISNUMBER(OFFSET('Sanitation Data'!$I$4,0,10*ROW('Sanitation Data'!I155))),'Data Summary'!DJ161="Yes"),100-OFFSET('Sanitation Data'!$I$4,0,10*ROW('Sanitation Data'!I155)),NA())</f>
        <v>#N/A</v>
      </c>
      <c r="AV161" s="97" t="e">
        <f ca="true">+IF(AND(ISNUMBER(OFFSET('Sanitation Data'!$I$6,0,10*ROW('Sanitation Data'!I155))),'Data Summary'!DK161="Yes"),OFFSET('Sanitation Data'!$I$6,0,10*ROW('Sanitation Data'!I155)),NA())</f>
        <v>#N/A</v>
      </c>
      <c r="AW161" s="97" t="e">
        <f ca="true">+IF(AND(ISNUMBER(OFFSET('Sanitation Data'!$I$10,0,10*ROW('Sanitation Data'!I155))),'Data Summary'!DL161="Yes"),OFFSET('Sanitation Data'!$I$10,0,10*ROW('Sanitation Data'!I155)),NA())</f>
        <v>#N/A</v>
      </c>
      <c r="AX161" s="97" t="e">
        <f ca="true">+IF(AND(ISNUMBER(OFFSET('Sanitation Data'!$I$11,0,10*ROW('Sanitation Data'!I155))),'Data Summary'!DM161="Yes"),OFFSET('Sanitation Data'!$I$11,0,10*ROW('Sanitation Data'!I155)),NA())</f>
        <v>#N/A</v>
      </c>
      <c r="AY161" s="97" t="e">
        <f ca="true">+IF(AND(ISNUMBER(OFFSET('Sanitation Data'!$I$12,0,10*ROW('Sanitation Data'!I155))),'Data Summary'!DN161="Yes"),OFFSET('Sanitation Data'!$I$12,0,10*ROW('Sanitation Data'!I155)),NA())</f>
        <v>#N/A</v>
      </c>
      <c r="AZ161" s="98" t="e">
        <f ca="true">+IF(AND(ISNUMBER(OFFSET('Hygiene Data'!$D$5,0,10*ROW('Hygiene Data'!D155))),'Data Summary'!DO161="Yes"),OFFSET('Hygiene Data'!$D$5,0,10*ROW('Hygiene Data'!D155)),NA())</f>
        <v>#N/A</v>
      </c>
      <c r="BA161" s="98" t="e">
        <f ca="true">+IF(AND(ISNUMBER(OFFSET('Hygiene Data'!$D$7,0,10*ROW('Hygiene Data'!D155))),'Data Summary'!DP161="Yes"),OFFSET('Hygiene Data'!$D$7,0,10*ROW('Hygiene Data'!D155)),NA())</f>
        <v>#N/A</v>
      </c>
      <c r="BB161" s="98" t="e">
        <f ca="true">+IF(AND(ISNUMBER(OFFSET('Hygiene Data'!$D$9,0,10*ROW('Hygiene Data'!D155))),'Data Summary'!DQ161="Yes"),OFFSET('Hygiene Data'!$D$9,0,10*ROW('Hygiene Data'!D155)),NA())</f>
        <v>#N/A</v>
      </c>
      <c r="BC161" s="98" t="e">
        <f ca="true">+IF(AND(ISNUMBER(OFFSET('Hygiene Data'!$E$5,0,10*ROW('Hygiene Data'!E155))),'Data Summary'!DR161="Yes"),OFFSET('Hygiene Data'!$E$5,0,10*ROW('Hygiene Data'!E155)),NA())</f>
        <v>#N/A</v>
      </c>
      <c r="BD161" s="98" t="e">
        <f ca="true">+IF(AND(ISNUMBER(OFFSET('Hygiene Data'!$E$7,0,10*ROW('Hygiene Data'!E155))),'Data Summary'!DS161="Yes"),OFFSET('Hygiene Data'!$E$7,0,10*ROW('Hygiene Data'!E155)),NA())</f>
        <v>#N/A</v>
      </c>
      <c r="BE161" s="98" t="e">
        <f ca="true">+IF(AND(ISNUMBER(OFFSET('Hygiene Data'!$E$9,0,10*ROW('Hygiene Data'!E155))),'Data Summary'!DT161="Yes"),OFFSET('Hygiene Data'!$E$9,0,10*ROW('Hygiene Data'!E155)),NA())</f>
        <v>#N/A</v>
      </c>
      <c r="BF161" s="98" t="e">
        <f ca="true">+IF(AND(ISNUMBER(OFFSET('Hygiene Data'!$F$5,0,10*ROW('Hygiene Data'!F155))),'Data Summary'!DU161="Yes"),OFFSET('Hygiene Data'!$F$5,0,10*ROW('Hygiene Data'!F155)),NA())</f>
        <v>#N/A</v>
      </c>
      <c r="BG161" s="98" t="e">
        <f ca="true">+IF(AND(ISNUMBER(OFFSET('Hygiene Data'!$F$7,0,10*ROW('Hygiene Data'!F155))),'Data Summary'!DV161="Yes"),OFFSET('Hygiene Data'!$F$7,0,10*ROW('Hygiene Data'!F155)),NA())</f>
        <v>#N/A</v>
      </c>
      <c r="BH161" s="98" t="e">
        <f ca="true">+IF(AND(ISNUMBER(OFFSET('Hygiene Data'!$F$9,0,10*ROW('Hygiene Data'!F155))),'Data Summary'!DW161="Yes"),OFFSET('Hygiene Data'!$F$9,0,10*ROW('Hygiene Data'!F155)),NA())</f>
        <v>#N/A</v>
      </c>
      <c r="BI161" s="98" t="e">
        <f ca="true">+IF(AND(ISNUMBER(OFFSET('Hygiene Data'!$G$5,0,10*ROW('Hygiene Data'!G155))),'Data Summary'!DX161="Yes"),OFFSET('Hygiene Data'!$G$5,0,10*ROW('Hygiene Data'!G155)),NA())</f>
        <v>#N/A</v>
      </c>
      <c r="BJ161" s="98" t="e">
        <f ca="true">+IF(AND(ISNUMBER(OFFSET('Hygiene Data'!$G$7,0,10*ROW('Hygiene Data'!G155))),'Data Summary'!DY161="Yes"),OFFSET('Hygiene Data'!$G$7,0,10*ROW('Hygiene Data'!G155)),NA())</f>
        <v>#N/A</v>
      </c>
      <c r="BK161" s="98" t="e">
        <f ca="true">+IF(AND(ISNUMBER(OFFSET('Hygiene Data'!$G$9,0,10*ROW('Hygiene Data'!G155))),'Data Summary'!DZ161="Yes"),OFFSET('Hygiene Data'!$G$9,0,10*ROW('Hygiene Data'!G155)),NA())</f>
        <v>#N/A</v>
      </c>
      <c r="BL161" s="98" t="e">
        <f ca="true">+IF(AND(ISNUMBER(OFFSET('Hygiene Data'!$H$5,0,10*ROW('Hygiene Data'!H155))),'Data Summary'!EA161="Yes"),OFFSET('Hygiene Data'!$H$5,0,10*ROW('Hygiene Data'!H155)),NA())</f>
        <v>#N/A</v>
      </c>
      <c r="BM161" s="98" t="e">
        <f ca="true">+IF(AND(ISNUMBER(OFFSET('Hygiene Data'!$H$7,0,10*ROW('Hygiene Data'!H155))),'Data Summary'!EB161="Yes"),OFFSET('Hygiene Data'!$H$7,0,10*ROW('Hygiene Data'!H155)),NA())</f>
        <v>#N/A</v>
      </c>
      <c r="BN161" s="98" t="e">
        <f ca="true">+IF(AND(ISNUMBER(OFFSET('Hygiene Data'!$H$9,0,10*ROW('Hygiene Data'!H155))),'Data Summary'!EC161="Yes"),OFFSET('Hygiene Data'!$H$9,0,10*ROW('Hygiene Data'!H155)),NA())</f>
        <v>#N/A</v>
      </c>
      <c r="BO161" s="98" t="e">
        <f ca="true">+IF(AND(ISNUMBER(OFFSET('Hygiene Data'!$I$5,0,10*ROW('Hygiene Data'!I155))),'Data Summary'!ED161="Yes"),OFFSET('Hygiene Data'!$I$5,0,10*ROW('Hygiene Data'!I155)),NA())</f>
        <v>#N/A</v>
      </c>
      <c r="BP161" s="98" t="e">
        <f ca="true">+IF(AND(ISNUMBER(OFFSET('Hygiene Data'!$I$7,0,10*ROW('Hygiene Data'!I155))),'Data Summary'!EE161="Yes"),OFFSET('Hygiene Data'!$I$7,0,10*ROW('Hygiene Data'!I155)),NA())</f>
        <v>#N/A</v>
      </c>
      <c r="BQ161" s="98" t="e">
        <f ca="true">+IF(AND(ISNUMBER(OFFSET('Hygiene Data'!$I$9,0,10*ROW('Hygiene Data'!I155))),'Data Summary'!EF161="Yes"),OFFSET('Hygiene Data'!$I$9,0,10*ROW('Hygiene Data'!I155)),NA())</f>
        <v>#N/A</v>
      </c>
    </row>
    <row xmlns:x14ac="http://schemas.microsoft.com/office/spreadsheetml/2009/9/ac" r="162" x14ac:dyDescent="0.2">
      <c r="A162" s="339" t="e">
        <f ca="true">+RIGHT('Data Summary'!A162,LEN('Data Summary'!A162)-9)</f>
        <v>#VALUE!</v>
      </c>
      <c r="B162" s="36" t="str">
        <f ca="true">+IF(ISTEXT('Data Summary'!B162),'Data Summary'!B162,"")</f>
        <v/>
      </c>
      <c r="C162" s="338" t="e">
        <f ca="true">+VALUE('Data Summary'!C162)</f>
        <v>#VALUE!</v>
      </c>
      <c r="D162" s="96" t="e">
        <f ca="true">+IF(AND(ISNUMBER(OFFSET('Water Data'!$D$4,0,10*ROW('Water Data'!D156))),'Data Summary'!BS162="Yes"),100-OFFSET('Water Data'!$D$4,0,10*ROW('Water Data'!D156)),NA())</f>
        <v>#N/A</v>
      </c>
      <c r="E162" s="96" t="e">
        <f ca="true">+IF(AND(ISNUMBER(OFFSET('Water Data'!$D$6,0,10*ROW('Water Data'!D156))),'Data Summary'!BT162="Yes"),OFFSET('Water Data'!$D$6,0,10*ROW('Water Data'!D156)),NA())</f>
        <v>#N/A</v>
      </c>
      <c r="F162" s="96" t="e">
        <f ca="true">+IF(AND(ISNUMBER(OFFSET('Water Data'!$D$9,0,10*ROW('Water Data'!D156))),'Data Summary'!BU162="Yes"),OFFSET('Water Data'!$D$9,0,10*ROW('Water Data'!D156)),NA())</f>
        <v>#N/A</v>
      </c>
      <c r="G162" s="96" t="e">
        <f ca="true">+IF(AND(ISNUMBER(OFFSET('Water Data'!$E$4,0,10*ROW('Water Data'!E156))),'Data Summary'!BV162="Yes"),100-OFFSET('Water Data'!$E$4,0,10*ROW('Water Data'!E156)),NA())</f>
        <v>#N/A</v>
      </c>
      <c r="H162" s="96" t="e">
        <f ca="true">+IF(AND(ISNUMBER(OFFSET('Water Data'!$E$6,0,10*ROW('Water Data'!E156))),'Data Summary'!BW162="Yes"),OFFSET('Water Data'!$E$6,0,10*ROW('Water Data'!E156)),NA())</f>
        <v>#N/A</v>
      </c>
      <c r="I162" s="96" t="e">
        <f ca="true">+IF(AND(ISNUMBER(OFFSET('Water Data'!$E$9,0,10*ROW('Water Data'!E156))),'Data Summary'!BX162="Yes"),OFFSET('Water Data'!$E$9,0,10*ROW('Water Data'!E156)),NA())</f>
        <v>#N/A</v>
      </c>
      <c r="J162" s="96" t="e">
        <f ca="true">+IF(AND(ISNUMBER(OFFSET('Water Data'!$F$4,0,10*ROW('Water Data'!F156))),'Data Summary'!BY162="Yes"),100-OFFSET('Water Data'!$F$4,0,10*ROW('Water Data'!F156)),NA())</f>
        <v>#N/A</v>
      </c>
      <c r="K162" s="96" t="e">
        <f ca="true">+IF(AND(ISNUMBER(OFFSET('Water Data'!$F$6,0,10*ROW('Water Data'!F156))),'Data Summary'!BZ162="Yes"),OFFSET('Water Data'!$F$6,0,10*ROW('Water Data'!F156)),NA())</f>
        <v>#N/A</v>
      </c>
      <c r="L162" s="96" t="e">
        <f ca="true">+IF(AND(ISNUMBER(OFFSET('Water Data'!$F$9,0,10*ROW('Water Data'!F156))),'Data Summary'!CA162="Yes"),OFFSET('Water Data'!$F$9,0,10*ROW('Water Data'!F156)),NA())</f>
        <v>#N/A</v>
      </c>
      <c r="M162" s="96" t="e">
        <f ca="true">+IF(AND(ISNUMBER(OFFSET('Water Data'!$G$4,0,10*ROW('Water Data'!G156))),'Data Summary'!CB162="Yes"),100-OFFSET('Water Data'!$G$4,0,10*ROW('Water Data'!G156)),NA())</f>
        <v>#N/A</v>
      </c>
      <c r="N162" s="96" t="e">
        <f ca="true">+IF(AND(ISNUMBER(OFFSET('Water Data'!$G$6,0,10*ROW('Water Data'!G156))),'Data Summary'!CC162="Yes"),OFFSET('Water Data'!$G$6,0,10*ROW('Water Data'!G156)),NA())</f>
        <v>#N/A</v>
      </c>
      <c r="O162" s="96" t="e">
        <f ca="true">+IF(AND(ISNUMBER(OFFSET('Water Data'!$G$9,0,10*ROW('Water Data'!G156))),'Data Summary'!CD162="Yes"),OFFSET('Water Data'!$G$9,0,10*ROW('Water Data'!G156)),NA())</f>
        <v>#N/A</v>
      </c>
      <c r="P162" s="96" t="e">
        <f ca="true">+IF(AND(ISNUMBER(OFFSET('Water Data'!$H$4,0,10*ROW('Water Data'!H156))),'Data Summary'!CE162="Yes"),100-OFFSET('Water Data'!$H$4,0,10*ROW('Water Data'!H156)),NA())</f>
        <v>#N/A</v>
      </c>
      <c r="Q162" s="96" t="e">
        <f ca="true">+IF(AND(ISNUMBER(OFFSET('Water Data'!$H$6,0,10*ROW('Water Data'!H156))),'Data Summary'!CF162="Yes"),OFFSET('Water Data'!$H$6,0,10*ROW('Water Data'!H156)),NA())</f>
        <v>#N/A</v>
      </c>
      <c r="R162" s="96" t="e">
        <f ca="true">+IF(AND(ISNUMBER(OFFSET('Water Data'!$H$9,0,10*ROW('Water Data'!H156))),'Data Summary'!CG162="Yes"),OFFSET('Water Data'!$H$9,0,10*ROW('Water Data'!H156)),NA())</f>
        <v>#N/A</v>
      </c>
      <c r="S162" s="96" t="e">
        <f ca="true">+IF(AND(ISNUMBER(OFFSET('Water Data'!$I$4,0,10*ROW('Water Data'!I156))),'Data Summary'!CH162="Yes"),100-OFFSET('Water Data'!$I$4,0,10*ROW('Water Data'!I156)),NA())</f>
        <v>#N/A</v>
      </c>
      <c r="T162" s="96" t="e">
        <f ca="true">+IF(AND(ISNUMBER(OFFSET('Water Data'!$I$6,0,10*ROW('Water Data'!I156))),'Data Summary'!CI162="Yes"),OFFSET('Water Data'!$I$6,0,10*ROW('Water Data'!I156)),NA())</f>
        <v>#N/A</v>
      </c>
      <c r="U162" s="96" t="e">
        <f ca="true">+IF(AND(ISNUMBER(OFFSET('Water Data'!$I$9,0,10*ROW('Water Data'!I156))),'Data Summary'!CJ162="Yes"),OFFSET('Water Data'!$I$9,0,10*ROW('Water Data'!I156)),NA())</f>
        <v>#N/A</v>
      </c>
      <c r="V162" s="97" t="e">
        <f ca="true">+IF(AND(ISNUMBER(OFFSET('Sanitation Data'!$D$4,0,10*ROW('Sanitation Data'!D156))),'Data Summary'!CK162="Yes"),100-OFFSET('Sanitation Data'!$D$4,0,10*ROW('Sanitation Data'!D156)),NA())</f>
        <v>#N/A</v>
      </c>
      <c r="W162" s="97" t="e">
        <f ca="true">+IF(AND(ISNUMBER(OFFSET('Sanitation Data'!$D$6,0,10*ROW('Sanitation Data'!D156))),'Data Summary'!CL162="Yes"),OFFSET('Sanitation Data'!$D$6,0,10*ROW('Sanitation Data'!D156)),NA())</f>
        <v>#N/A</v>
      </c>
      <c r="X162" s="97" t="e">
        <f ca="true">+IF(AND(ISNUMBER(OFFSET('Sanitation Data'!$D$10,0,10*ROW('Sanitation Data'!D156))),'Data Summary'!CM162="Yes"),OFFSET('Sanitation Data'!$D$10,0,10*ROW('Sanitation Data'!D156)),NA())</f>
        <v>#N/A</v>
      </c>
      <c r="Y162" s="97" t="e">
        <f ca="true">+IF(AND(ISNUMBER(OFFSET('Sanitation Data'!$D$11,0,10*ROW('Sanitation Data'!D156))),'Data Summary'!CN162="Yes"),OFFSET('Sanitation Data'!$D$11,0,10*ROW('Sanitation Data'!D156)),NA())</f>
        <v>#N/A</v>
      </c>
      <c r="Z162" s="97" t="e">
        <f ca="true">+IF(AND(ISNUMBER(OFFSET('Sanitation Data'!$D$12,0,10*ROW('Sanitation Data'!D156))),'Data Summary'!CO162="Yes"),OFFSET('Sanitation Data'!$D$12,0,10*ROW('Sanitation Data'!D156)),NA())</f>
        <v>#N/A</v>
      </c>
      <c r="AA162" s="97" t="e">
        <f ca="true">+IF(AND(ISNUMBER(OFFSET('Sanitation Data'!$E$4,0,10*ROW('Sanitation Data'!E156))),'Data Summary'!CP162="Yes"),100-OFFSET('Sanitation Data'!$E$4,0,10*ROW('Sanitation Data'!E156)),NA())</f>
        <v>#N/A</v>
      </c>
      <c r="AB162" s="97" t="e">
        <f ca="true">+IF(AND(ISNUMBER(OFFSET('Sanitation Data'!$E$6,0,10*ROW('Sanitation Data'!E156))),'Data Summary'!CQ162="Yes"),OFFSET('Sanitation Data'!$E$6,0,10*ROW('Sanitation Data'!E156)),NA())</f>
        <v>#N/A</v>
      </c>
      <c r="AC162" s="97" t="e">
        <f ca="true">+IF(AND(ISNUMBER(OFFSET('Sanitation Data'!$E$10,0,10*ROW('Sanitation Data'!E156))),'Data Summary'!CR162="Yes"),OFFSET('Sanitation Data'!$E$10,0,10*ROW('Sanitation Data'!E156)),NA())</f>
        <v>#N/A</v>
      </c>
      <c r="AD162" s="97" t="e">
        <f ca="true">+IF(AND(ISNUMBER(OFFSET('Sanitation Data'!$E$11,0,10*ROW('Sanitation Data'!E156))),'Data Summary'!CS162="Yes"),OFFSET('Sanitation Data'!$E$11,0,10*ROW('Sanitation Data'!E156)),NA())</f>
        <v>#N/A</v>
      </c>
      <c r="AE162" s="97" t="e">
        <f ca="true">+IF(AND(ISNUMBER(OFFSET('Sanitation Data'!$E$12,0,10*ROW('Sanitation Data'!E156))),'Data Summary'!CT162="Yes"),OFFSET('Sanitation Data'!$E$12,0,10*ROW('Sanitation Data'!E156)),NA())</f>
        <v>#N/A</v>
      </c>
      <c r="AF162" s="97" t="e">
        <f ca="true">+IF(AND(ISNUMBER(OFFSET('Sanitation Data'!$F$4,0,10*ROW('Sanitation Data'!F156))),'Data Summary'!CU162="Yes"),100-OFFSET('Sanitation Data'!$F$4,0,10*ROW('Sanitation Data'!F156)),NA())</f>
        <v>#N/A</v>
      </c>
      <c r="AG162" s="97" t="e">
        <f ca="true">+IF(AND(ISNUMBER(OFFSET('Sanitation Data'!$F$6,0,10*ROW('Sanitation Data'!F156))),'Data Summary'!CV162="Yes"),OFFSET('Sanitation Data'!$F$6,0,10*ROW('Sanitation Data'!F156)),NA())</f>
        <v>#N/A</v>
      </c>
      <c r="AH162" s="97" t="e">
        <f ca="true">+IF(AND(ISNUMBER(OFFSET('Sanitation Data'!$F$10,0,10*ROW('Sanitation Data'!F156))),'Data Summary'!CW162="Yes"),OFFSET('Sanitation Data'!$F$10,0,10*ROW('Sanitation Data'!F156)),NA())</f>
        <v>#N/A</v>
      </c>
      <c r="AI162" s="97" t="e">
        <f ca="true">+IF(AND(ISNUMBER(OFFSET('Sanitation Data'!$F$11,0,10*ROW('Sanitation Data'!F156))),'Data Summary'!CX162="Yes"),OFFSET('Sanitation Data'!$F$11,0,10*ROW('Sanitation Data'!F156)),NA())</f>
        <v>#N/A</v>
      </c>
      <c r="AJ162" s="97" t="e">
        <f ca="true">+IF(AND(ISNUMBER(OFFSET('Sanitation Data'!$F$12,0,10*ROW('Sanitation Data'!F156))),'Data Summary'!CY162="Yes"),OFFSET('Sanitation Data'!$F$12,0,10*ROW('Sanitation Data'!F156)),NA())</f>
        <v>#N/A</v>
      </c>
      <c r="AK162" s="97" t="e">
        <f ca="true">+IF(AND(ISNUMBER(OFFSET('Sanitation Data'!$G$4,0,10*ROW('Sanitation Data'!G156))),'Data Summary'!CZ162="Yes"),100-OFFSET('Sanitation Data'!$G$4,0,10*ROW('Sanitation Data'!G156)),NA())</f>
        <v>#N/A</v>
      </c>
      <c r="AL162" s="97" t="e">
        <f ca="true">+IF(AND(ISNUMBER(OFFSET('Sanitation Data'!$G$6,0,10*ROW('Sanitation Data'!G156))),'Data Summary'!DA162="Yes"),OFFSET('Sanitation Data'!$G$6,0,10*ROW('Sanitation Data'!G156)),NA())</f>
        <v>#N/A</v>
      </c>
      <c r="AM162" s="97" t="e">
        <f ca="true">+IF(AND(ISNUMBER(OFFSET('Sanitation Data'!$G$10,0,10*ROW('Sanitation Data'!G156))),'Data Summary'!DB162="Yes"),OFFSET('Sanitation Data'!$G$10,0,10*ROW('Sanitation Data'!G156)),NA())</f>
        <v>#N/A</v>
      </c>
      <c r="AN162" s="97" t="e">
        <f ca="true">+IF(AND(ISNUMBER(OFFSET('Sanitation Data'!$G$11,0,10*ROW('Sanitation Data'!G156))),'Data Summary'!DC162="Yes"),OFFSET('Sanitation Data'!$G$11,0,10*ROW('Sanitation Data'!G156)),NA())</f>
        <v>#N/A</v>
      </c>
      <c r="AO162" s="97" t="e">
        <f ca="true">+IF(AND(ISNUMBER(OFFSET('Sanitation Data'!$G$12,0,10*ROW('Sanitation Data'!G156))),'Data Summary'!DD162="Yes"),OFFSET('Sanitation Data'!$G$12,0,10*ROW('Sanitation Data'!G156)),NA())</f>
        <v>#N/A</v>
      </c>
      <c r="AP162" s="97" t="e">
        <f ca="true">+IF(AND(ISNUMBER(OFFSET('Sanitation Data'!$H$4,0,10*ROW('Sanitation Data'!H156))),'Data Summary'!DE162="Yes"),100-OFFSET('Sanitation Data'!$H$4,0,10*ROW('Sanitation Data'!H156)),NA())</f>
        <v>#N/A</v>
      </c>
      <c r="AQ162" s="97" t="e">
        <f ca="true">+IF(AND(ISNUMBER(OFFSET('Sanitation Data'!$H$6,0,10*ROW('Sanitation Data'!H156))),'Data Summary'!DF162="Yes"),OFFSET('Sanitation Data'!$H$6,0,10*ROW('Sanitation Data'!H156)),NA())</f>
        <v>#N/A</v>
      </c>
      <c r="AR162" s="97" t="e">
        <f ca="true">+IF(AND(ISNUMBER(OFFSET('Sanitation Data'!$H$10,0,10*ROW('Sanitation Data'!H156))),'Data Summary'!DG162="Yes"),OFFSET('Sanitation Data'!$H$10,0,10*ROW('Sanitation Data'!H156)),NA())</f>
        <v>#N/A</v>
      </c>
      <c r="AS162" s="97" t="e">
        <f ca="true">+IF(AND(ISNUMBER(OFFSET('Sanitation Data'!$H$11,0,10*ROW('Sanitation Data'!H156))),'Data Summary'!DH162="Yes"),OFFSET('Sanitation Data'!$H$11,0,10*ROW('Sanitation Data'!H156)),NA())</f>
        <v>#N/A</v>
      </c>
      <c r="AT162" s="97" t="e">
        <f ca="true">+IF(AND(ISNUMBER(OFFSET('Sanitation Data'!$H$12,0,10*ROW('Sanitation Data'!H156))),'Data Summary'!DI162="Yes"),OFFSET('Sanitation Data'!$H$12,0,10*ROW('Sanitation Data'!H156)),NA())</f>
        <v>#N/A</v>
      </c>
      <c r="AU162" s="97" t="e">
        <f ca="true">+IF(AND(ISNUMBER(OFFSET('Sanitation Data'!$I$4,0,10*ROW('Sanitation Data'!I156))),'Data Summary'!DJ162="Yes"),100-OFFSET('Sanitation Data'!$I$4,0,10*ROW('Sanitation Data'!I156)),NA())</f>
        <v>#N/A</v>
      </c>
      <c r="AV162" s="97" t="e">
        <f ca="true">+IF(AND(ISNUMBER(OFFSET('Sanitation Data'!$I$6,0,10*ROW('Sanitation Data'!I156))),'Data Summary'!DK162="Yes"),OFFSET('Sanitation Data'!$I$6,0,10*ROW('Sanitation Data'!I156)),NA())</f>
        <v>#N/A</v>
      </c>
      <c r="AW162" s="97" t="e">
        <f ca="true">+IF(AND(ISNUMBER(OFFSET('Sanitation Data'!$I$10,0,10*ROW('Sanitation Data'!I156))),'Data Summary'!DL162="Yes"),OFFSET('Sanitation Data'!$I$10,0,10*ROW('Sanitation Data'!I156)),NA())</f>
        <v>#N/A</v>
      </c>
      <c r="AX162" s="97" t="e">
        <f ca="true">+IF(AND(ISNUMBER(OFFSET('Sanitation Data'!$I$11,0,10*ROW('Sanitation Data'!I156))),'Data Summary'!DM162="Yes"),OFFSET('Sanitation Data'!$I$11,0,10*ROW('Sanitation Data'!I156)),NA())</f>
        <v>#N/A</v>
      </c>
      <c r="AY162" s="97" t="e">
        <f ca="true">+IF(AND(ISNUMBER(OFFSET('Sanitation Data'!$I$12,0,10*ROW('Sanitation Data'!I156))),'Data Summary'!DN162="Yes"),OFFSET('Sanitation Data'!$I$12,0,10*ROW('Sanitation Data'!I156)),NA())</f>
        <v>#N/A</v>
      </c>
      <c r="AZ162" s="98" t="e">
        <f ca="true">+IF(AND(ISNUMBER(OFFSET('Hygiene Data'!$D$5,0,10*ROW('Hygiene Data'!D156))),'Data Summary'!DO162="Yes"),OFFSET('Hygiene Data'!$D$5,0,10*ROW('Hygiene Data'!D156)),NA())</f>
        <v>#N/A</v>
      </c>
      <c r="BA162" s="98" t="e">
        <f ca="true">+IF(AND(ISNUMBER(OFFSET('Hygiene Data'!$D$7,0,10*ROW('Hygiene Data'!D156))),'Data Summary'!DP162="Yes"),OFFSET('Hygiene Data'!$D$7,0,10*ROW('Hygiene Data'!D156)),NA())</f>
        <v>#N/A</v>
      </c>
      <c r="BB162" s="98" t="e">
        <f ca="true">+IF(AND(ISNUMBER(OFFSET('Hygiene Data'!$D$9,0,10*ROW('Hygiene Data'!D156))),'Data Summary'!DQ162="Yes"),OFFSET('Hygiene Data'!$D$9,0,10*ROW('Hygiene Data'!D156)),NA())</f>
        <v>#N/A</v>
      </c>
      <c r="BC162" s="98" t="e">
        <f ca="true">+IF(AND(ISNUMBER(OFFSET('Hygiene Data'!$E$5,0,10*ROW('Hygiene Data'!E156))),'Data Summary'!DR162="Yes"),OFFSET('Hygiene Data'!$E$5,0,10*ROW('Hygiene Data'!E156)),NA())</f>
        <v>#N/A</v>
      </c>
      <c r="BD162" s="98" t="e">
        <f ca="true">+IF(AND(ISNUMBER(OFFSET('Hygiene Data'!$E$7,0,10*ROW('Hygiene Data'!E156))),'Data Summary'!DS162="Yes"),OFFSET('Hygiene Data'!$E$7,0,10*ROW('Hygiene Data'!E156)),NA())</f>
        <v>#N/A</v>
      </c>
      <c r="BE162" s="98" t="e">
        <f ca="true">+IF(AND(ISNUMBER(OFFSET('Hygiene Data'!$E$9,0,10*ROW('Hygiene Data'!E156))),'Data Summary'!DT162="Yes"),OFFSET('Hygiene Data'!$E$9,0,10*ROW('Hygiene Data'!E156)),NA())</f>
        <v>#N/A</v>
      </c>
      <c r="BF162" s="98" t="e">
        <f ca="true">+IF(AND(ISNUMBER(OFFSET('Hygiene Data'!$F$5,0,10*ROW('Hygiene Data'!F156))),'Data Summary'!DU162="Yes"),OFFSET('Hygiene Data'!$F$5,0,10*ROW('Hygiene Data'!F156)),NA())</f>
        <v>#N/A</v>
      </c>
      <c r="BG162" s="98" t="e">
        <f ca="true">+IF(AND(ISNUMBER(OFFSET('Hygiene Data'!$F$7,0,10*ROW('Hygiene Data'!F156))),'Data Summary'!DV162="Yes"),OFFSET('Hygiene Data'!$F$7,0,10*ROW('Hygiene Data'!F156)),NA())</f>
        <v>#N/A</v>
      </c>
      <c r="BH162" s="98" t="e">
        <f ca="true">+IF(AND(ISNUMBER(OFFSET('Hygiene Data'!$F$9,0,10*ROW('Hygiene Data'!F156))),'Data Summary'!DW162="Yes"),OFFSET('Hygiene Data'!$F$9,0,10*ROW('Hygiene Data'!F156)),NA())</f>
        <v>#N/A</v>
      </c>
      <c r="BI162" s="98" t="e">
        <f ca="true">+IF(AND(ISNUMBER(OFFSET('Hygiene Data'!$G$5,0,10*ROW('Hygiene Data'!G156))),'Data Summary'!DX162="Yes"),OFFSET('Hygiene Data'!$G$5,0,10*ROW('Hygiene Data'!G156)),NA())</f>
        <v>#N/A</v>
      </c>
      <c r="BJ162" s="98" t="e">
        <f ca="true">+IF(AND(ISNUMBER(OFFSET('Hygiene Data'!$G$7,0,10*ROW('Hygiene Data'!G156))),'Data Summary'!DY162="Yes"),OFFSET('Hygiene Data'!$G$7,0,10*ROW('Hygiene Data'!G156)),NA())</f>
        <v>#N/A</v>
      </c>
      <c r="BK162" s="98" t="e">
        <f ca="true">+IF(AND(ISNUMBER(OFFSET('Hygiene Data'!$G$9,0,10*ROW('Hygiene Data'!G156))),'Data Summary'!DZ162="Yes"),OFFSET('Hygiene Data'!$G$9,0,10*ROW('Hygiene Data'!G156)),NA())</f>
        <v>#N/A</v>
      </c>
      <c r="BL162" s="98" t="e">
        <f ca="true">+IF(AND(ISNUMBER(OFFSET('Hygiene Data'!$H$5,0,10*ROW('Hygiene Data'!H156))),'Data Summary'!EA162="Yes"),OFFSET('Hygiene Data'!$H$5,0,10*ROW('Hygiene Data'!H156)),NA())</f>
        <v>#N/A</v>
      </c>
      <c r="BM162" s="98" t="e">
        <f ca="true">+IF(AND(ISNUMBER(OFFSET('Hygiene Data'!$H$7,0,10*ROW('Hygiene Data'!H156))),'Data Summary'!EB162="Yes"),OFFSET('Hygiene Data'!$H$7,0,10*ROW('Hygiene Data'!H156)),NA())</f>
        <v>#N/A</v>
      </c>
      <c r="BN162" s="98" t="e">
        <f ca="true">+IF(AND(ISNUMBER(OFFSET('Hygiene Data'!$H$9,0,10*ROW('Hygiene Data'!H156))),'Data Summary'!EC162="Yes"),OFFSET('Hygiene Data'!$H$9,0,10*ROW('Hygiene Data'!H156)),NA())</f>
        <v>#N/A</v>
      </c>
      <c r="BO162" s="98" t="e">
        <f ca="true">+IF(AND(ISNUMBER(OFFSET('Hygiene Data'!$I$5,0,10*ROW('Hygiene Data'!I156))),'Data Summary'!ED162="Yes"),OFFSET('Hygiene Data'!$I$5,0,10*ROW('Hygiene Data'!I156)),NA())</f>
        <v>#N/A</v>
      </c>
      <c r="BP162" s="98" t="e">
        <f ca="true">+IF(AND(ISNUMBER(OFFSET('Hygiene Data'!$I$7,0,10*ROW('Hygiene Data'!I156))),'Data Summary'!EE162="Yes"),OFFSET('Hygiene Data'!$I$7,0,10*ROW('Hygiene Data'!I156)),NA())</f>
        <v>#N/A</v>
      </c>
      <c r="BQ162" s="98" t="e">
        <f ca="true">+IF(AND(ISNUMBER(OFFSET('Hygiene Data'!$I$9,0,10*ROW('Hygiene Data'!I156))),'Data Summary'!EF162="Yes"),OFFSET('Hygiene Data'!$I$9,0,10*ROW('Hygiene Data'!I156)),NA())</f>
        <v>#N/A</v>
      </c>
    </row>
    <row xmlns:x14ac="http://schemas.microsoft.com/office/spreadsheetml/2009/9/ac" r="163" x14ac:dyDescent="0.2">
      <c r="A163" s="339" t="e">
        <f ca="true">+RIGHT('Data Summary'!A163,LEN('Data Summary'!A163)-9)</f>
        <v>#VALUE!</v>
      </c>
      <c r="B163" s="36" t="str">
        <f ca="true">+IF(ISTEXT('Data Summary'!B163),'Data Summary'!B163,"")</f>
        <v/>
      </c>
      <c r="C163" s="338" t="e">
        <f ca="true">+VALUE('Data Summary'!C163)</f>
        <v>#VALUE!</v>
      </c>
      <c r="D163" s="96" t="e">
        <f ca="true">+IF(AND(ISNUMBER(OFFSET('Water Data'!$D$4,0,10*ROW('Water Data'!D157))),'Data Summary'!BS163="Yes"),100-OFFSET('Water Data'!$D$4,0,10*ROW('Water Data'!D157)),NA())</f>
        <v>#N/A</v>
      </c>
      <c r="E163" s="96" t="e">
        <f ca="true">+IF(AND(ISNUMBER(OFFSET('Water Data'!$D$6,0,10*ROW('Water Data'!D157))),'Data Summary'!BT163="Yes"),OFFSET('Water Data'!$D$6,0,10*ROW('Water Data'!D157)),NA())</f>
        <v>#N/A</v>
      </c>
      <c r="F163" s="96" t="e">
        <f ca="true">+IF(AND(ISNUMBER(OFFSET('Water Data'!$D$9,0,10*ROW('Water Data'!D157))),'Data Summary'!BU163="Yes"),OFFSET('Water Data'!$D$9,0,10*ROW('Water Data'!D157)),NA())</f>
        <v>#N/A</v>
      </c>
      <c r="G163" s="96" t="e">
        <f ca="true">+IF(AND(ISNUMBER(OFFSET('Water Data'!$E$4,0,10*ROW('Water Data'!E157))),'Data Summary'!BV163="Yes"),100-OFFSET('Water Data'!$E$4,0,10*ROW('Water Data'!E157)),NA())</f>
        <v>#N/A</v>
      </c>
      <c r="H163" s="96" t="e">
        <f ca="true">+IF(AND(ISNUMBER(OFFSET('Water Data'!$E$6,0,10*ROW('Water Data'!E157))),'Data Summary'!BW163="Yes"),OFFSET('Water Data'!$E$6,0,10*ROW('Water Data'!E157)),NA())</f>
        <v>#N/A</v>
      </c>
      <c r="I163" s="96" t="e">
        <f ca="true">+IF(AND(ISNUMBER(OFFSET('Water Data'!$E$9,0,10*ROW('Water Data'!E157))),'Data Summary'!BX163="Yes"),OFFSET('Water Data'!$E$9,0,10*ROW('Water Data'!E157)),NA())</f>
        <v>#N/A</v>
      </c>
      <c r="J163" s="96" t="e">
        <f ca="true">+IF(AND(ISNUMBER(OFFSET('Water Data'!$F$4,0,10*ROW('Water Data'!F157))),'Data Summary'!BY163="Yes"),100-OFFSET('Water Data'!$F$4,0,10*ROW('Water Data'!F157)),NA())</f>
        <v>#N/A</v>
      </c>
      <c r="K163" s="96" t="e">
        <f ca="true">+IF(AND(ISNUMBER(OFFSET('Water Data'!$F$6,0,10*ROW('Water Data'!F157))),'Data Summary'!BZ163="Yes"),OFFSET('Water Data'!$F$6,0,10*ROW('Water Data'!F157)),NA())</f>
        <v>#N/A</v>
      </c>
      <c r="L163" s="96" t="e">
        <f ca="true">+IF(AND(ISNUMBER(OFFSET('Water Data'!$F$9,0,10*ROW('Water Data'!F157))),'Data Summary'!CA163="Yes"),OFFSET('Water Data'!$F$9,0,10*ROW('Water Data'!F157)),NA())</f>
        <v>#N/A</v>
      </c>
      <c r="M163" s="96" t="e">
        <f ca="true">+IF(AND(ISNUMBER(OFFSET('Water Data'!$G$4,0,10*ROW('Water Data'!G157))),'Data Summary'!CB163="Yes"),100-OFFSET('Water Data'!$G$4,0,10*ROW('Water Data'!G157)),NA())</f>
        <v>#N/A</v>
      </c>
      <c r="N163" s="96" t="e">
        <f ca="true">+IF(AND(ISNUMBER(OFFSET('Water Data'!$G$6,0,10*ROW('Water Data'!G157))),'Data Summary'!CC163="Yes"),OFFSET('Water Data'!$G$6,0,10*ROW('Water Data'!G157)),NA())</f>
        <v>#N/A</v>
      </c>
      <c r="O163" s="96" t="e">
        <f ca="true">+IF(AND(ISNUMBER(OFFSET('Water Data'!$G$9,0,10*ROW('Water Data'!G157))),'Data Summary'!CD163="Yes"),OFFSET('Water Data'!$G$9,0,10*ROW('Water Data'!G157)),NA())</f>
        <v>#N/A</v>
      </c>
      <c r="P163" s="96" t="e">
        <f ca="true">+IF(AND(ISNUMBER(OFFSET('Water Data'!$H$4,0,10*ROW('Water Data'!H157))),'Data Summary'!CE163="Yes"),100-OFFSET('Water Data'!$H$4,0,10*ROW('Water Data'!H157)),NA())</f>
        <v>#N/A</v>
      </c>
      <c r="Q163" s="96" t="e">
        <f ca="true">+IF(AND(ISNUMBER(OFFSET('Water Data'!$H$6,0,10*ROW('Water Data'!H157))),'Data Summary'!CF163="Yes"),OFFSET('Water Data'!$H$6,0,10*ROW('Water Data'!H157)),NA())</f>
        <v>#N/A</v>
      </c>
      <c r="R163" s="96" t="e">
        <f ca="true">+IF(AND(ISNUMBER(OFFSET('Water Data'!$H$9,0,10*ROW('Water Data'!H157))),'Data Summary'!CG163="Yes"),OFFSET('Water Data'!$H$9,0,10*ROW('Water Data'!H157)),NA())</f>
        <v>#N/A</v>
      </c>
      <c r="S163" s="96" t="e">
        <f ca="true">+IF(AND(ISNUMBER(OFFSET('Water Data'!$I$4,0,10*ROW('Water Data'!I157))),'Data Summary'!CH163="Yes"),100-OFFSET('Water Data'!$I$4,0,10*ROW('Water Data'!I157)),NA())</f>
        <v>#N/A</v>
      </c>
      <c r="T163" s="96" t="e">
        <f ca="true">+IF(AND(ISNUMBER(OFFSET('Water Data'!$I$6,0,10*ROW('Water Data'!I157))),'Data Summary'!CI163="Yes"),OFFSET('Water Data'!$I$6,0,10*ROW('Water Data'!I157)),NA())</f>
        <v>#N/A</v>
      </c>
      <c r="U163" s="96" t="e">
        <f ca="true">+IF(AND(ISNUMBER(OFFSET('Water Data'!$I$9,0,10*ROW('Water Data'!I157))),'Data Summary'!CJ163="Yes"),OFFSET('Water Data'!$I$9,0,10*ROW('Water Data'!I157)),NA())</f>
        <v>#N/A</v>
      </c>
      <c r="V163" s="97" t="e">
        <f ca="true">+IF(AND(ISNUMBER(OFFSET('Sanitation Data'!$D$4,0,10*ROW('Sanitation Data'!D157))),'Data Summary'!CK163="Yes"),100-OFFSET('Sanitation Data'!$D$4,0,10*ROW('Sanitation Data'!D157)),NA())</f>
        <v>#N/A</v>
      </c>
      <c r="W163" s="97" t="e">
        <f ca="true">+IF(AND(ISNUMBER(OFFSET('Sanitation Data'!$D$6,0,10*ROW('Sanitation Data'!D157))),'Data Summary'!CL163="Yes"),OFFSET('Sanitation Data'!$D$6,0,10*ROW('Sanitation Data'!D157)),NA())</f>
        <v>#N/A</v>
      </c>
      <c r="X163" s="97" t="e">
        <f ca="true">+IF(AND(ISNUMBER(OFFSET('Sanitation Data'!$D$10,0,10*ROW('Sanitation Data'!D157))),'Data Summary'!CM163="Yes"),OFFSET('Sanitation Data'!$D$10,0,10*ROW('Sanitation Data'!D157)),NA())</f>
        <v>#N/A</v>
      </c>
      <c r="Y163" s="97" t="e">
        <f ca="true">+IF(AND(ISNUMBER(OFFSET('Sanitation Data'!$D$11,0,10*ROW('Sanitation Data'!D157))),'Data Summary'!CN163="Yes"),OFFSET('Sanitation Data'!$D$11,0,10*ROW('Sanitation Data'!D157)),NA())</f>
        <v>#N/A</v>
      </c>
      <c r="Z163" s="97" t="e">
        <f ca="true">+IF(AND(ISNUMBER(OFFSET('Sanitation Data'!$D$12,0,10*ROW('Sanitation Data'!D157))),'Data Summary'!CO163="Yes"),OFFSET('Sanitation Data'!$D$12,0,10*ROW('Sanitation Data'!D157)),NA())</f>
        <v>#N/A</v>
      </c>
      <c r="AA163" s="97" t="e">
        <f ca="true">+IF(AND(ISNUMBER(OFFSET('Sanitation Data'!$E$4,0,10*ROW('Sanitation Data'!E157))),'Data Summary'!CP163="Yes"),100-OFFSET('Sanitation Data'!$E$4,0,10*ROW('Sanitation Data'!E157)),NA())</f>
        <v>#N/A</v>
      </c>
      <c r="AB163" s="97" t="e">
        <f ca="true">+IF(AND(ISNUMBER(OFFSET('Sanitation Data'!$E$6,0,10*ROW('Sanitation Data'!E157))),'Data Summary'!CQ163="Yes"),OFFSET('Sanitation Data'!$E$6,0,10*ROW('Sanitation Data'!E157)),NA())</f>
        <v>#N/A</v>
      </c>
      <c r="AC163" s="97" t="e">
        <f ca="true">+IF(AND(ISNUMBER(OFFSET('Sanitation Data'!$E$10,0,10*ROW('Sanitation Data'!E157))),'Data Summary'!CR163="Yes"),OFFSET('Sanitation Data'!$E$10,0,10*ROW('Sanitation Data'!E157)),NA())</f>
        <v>#N/A</v>
      </c>
      <c r="AD163" s="97" t="e">
        <f ca="true">+IF(AND(ISNUMBER(OFFSET('Sanitation Data'!$E$11,0,10*ROW('Sanitation Data'!E157))),'Data Summary'!CS163="Yes"),OFFSET('Sanitation Data'!$E$11,0,10*ROW('Sanitation Data'!E157)),NA())</f>
        <v>#N/A</v>
      </c>
      <c r="AE163" s="97" t="e">
        <f ca="true">+IF(AND(ISNUMBER(OFFSET('Sanitation Data'!$E$12,0,10*ROW('Sanitation Data'!E157))),'Data Summary'!CT163="Yes"),OFFSET('Sanitation Data'!$E$12,0,10*ROW('Sanitation Data'!E157)),NA())</f>
        <v>#N/A</v>
      </c>
      <c r="AF163" s="97" t="e">
        <f ca="true">+IF(AND(ISNUMBER(OFFSET('Sanitation Data'!$F$4,0,10*ROW('Sanitation Data'!F157))),'Data Summary'!CU163="Yes"),100-OFFSET('Sanitation Data'!$F$4,0,10*ROW('Sanitation Data'!F157)),NA())</f>
        <v>#N/A</v>
      </c>
      <c r="AG163" s="97" t="e">
        <f ca="true">+IF(AND(ISNUMBER(OFFSET('Sanitation Data'!$F$6,0,10*ROW('Sanitation Data'!F157))),'Data Summary'!CV163="Yes"),OFFSET('Sanitation Data'!$F$6,0,10*ROW('Sanitation Data'!F157)),NA())</f>
        <v>#N/A</v>
      </c>
      <c r="AH163" s="97" t="e">
        <f ca="true">+IF(AND(ISNUMBER(OFFSET('Sanitation Data'!$F$10,0,10*ROW('Sanitation Data'!F157))),'Data Summary'!CW163="Yes"),OFFSET('Sanitation Data'!$F$10,0,10*ROW('Sanitation Data'!F157)),NA())</f>
        <v>#N/A</v>
      </c>
      <c r="AI163" s="97" t="e">
        <f ca="true">+IF(AND(ISNUMBER(OFFSET('Sanitation Data'!$F$11,0,10*ROW('Sanitation Data'!F157))),'Data Summary'!CX163="Yes"),OFFSET('Sanitation Data'!$F$11,0,10*ROW('Sanitation Data'!F157)),NA())</f>
        <v>#N/A</v>
      </c>
      <c r="AJ163" s="97" t="e">
        <f ca="true">+IF(AND(ISNUMBER(OFFSET('Sanitation Data'!$F$12,0,10*ROW('Sanitation Data'!F157))),'Data Summary'!CY163="Yes"),OFFSET('Sanitation Data'!$F$12,0,10*ROW('Sanitation Data'!F157)),NA())</f>
        <v>#N/A</v>
      </c>
      <c r="AK163" s="97" t="e">
        <f ca="true">+IF(AND(ISNUMBER(OFFSET('Sanitation Data'!$G$4,0,10*ROW('Sanitation Data'!G157))),'Data Summary'!CZ163="Yes"),100-OFFSET('Sanitation Data'!$G$4,0,10*ROW('Sanitation Data'!G157)),NA())</f>
        <v>#N/A</v>
      </c>
      <c r="AL163" s="97" t="e">
        <f ca="true">+IF(AND(ISNUMBER(OFFSET('Sanitation Data'!$G$6,0,10*ROW('Sanitation Data'!G157))),'Data Summary'!DA163="Yes"),OFFSET('Sanitation Data'!$G$6,0,10*ROW('Sanitation Data'!G157)),NA())</f>
        <v>#N/A</v>
      </c>
      <c r="AM163" s="97" t="e">
        <f ca="true">+IF(AND(ISNUMBER(OFFSET('Sanitation Data'!$G$10,0,10*ROW('Sanitation Data'!G157))),'Data Summary'!DB163="Yes"),OFFSET('Sanitation Data'!$G$10,0,10*ROW('Sanitation Data'!G157)),NA())</f>
        <v>#N/A</v>
      </c>
      <c r="AN163" s="97" t="e">
        <f ca="true">+IF(AND(ISNUMBER(OFFSET('Sanitation Data'!$G$11,0,10*ROW('Sanitation Data'!G157))),'Data Summary'!DC163="Yes"),OFFSET('Sanitation Data'!$G$11,0,10*ROW('Sanitation Data'!G157)),NA())</f>
        <v>#N/A</v>
      </c>
      <c r="AO163" s="97" t="e">
        <f ca="true">+IF(AND(ISNUMBER(OFFSET('Sanitation Data'!$G$12,0,10*ROW('Sanitation Data'!G157))),'Data Summary'!DD163="Yes"),OFFSET('Sanitation Data'!$G$12,0,10*ROW('Sanitation Data'!G157)),NA())</f>
        <v>#N/A</v>
      </c>
      <c r="AP163" s="97" t="e">
        <f ca="true">+IF(AND(ISNUMBER(OFFSET('Sanitation Data'!$H$4,0,10*ROW('Sanitation Data'!H157))),'Data Summary'!DE163="Yes"),100-OFFSET('Sanitation Data'!$H$4,0,10*ROW('Sanitation Data'!H157)),NA())</f>
        <v>#N/A</v>
      </c>
      <c r="AQ163" s="97" t="e">
        <f ca="true">+IF(AND(ISNUMBER(OFFSET('Sanitation Data'!$H$6,0,10*ROW('Sanitation Data'!H157))),'Data Summary'!DF163="Yes"),OFFSET('Sanitation Data'!$H$6,0,10*ROW('Sanitation Data'!H157)),NA())</f>
        <v>#N/A</v>
      </c>
      <c r="AR163" s="97" t="e">
        <f ca="true">+IF(AND(ISNUMBER(OFFSET('Sanitation Data'!$H$10,0,10*ROW('Sanitation Data'!H157))),'Data Summary'!DG163="Yes"),OFFSET('Sanitation Data'!$H$10,0,10*ROW('Sanitation Data'!H157)),NA())</f>
        <v>#N/A</v>
      </c>
      <c r="AS163" s="97" t="e">
        <f ca="true">+IF(AND(ISNUMBER(OFFSET('Sanitation Data'!$H$11,0,10*ROW('Sanitation Data'!H157))),'Data Summary'!DH163="Yes"),OFFSET('Sanitation Data'!$H$11,0,10*ROW('Sanitation Data'!H157)),NA())</f>
        <v>#N/A</v>
      </c>
      <c r="AT163" s="97" t="e">
        <f ca="true">+IF(AND(ISNUMBER(OFFSET('Sanitation Data'!$H$12,0,10*ROW('Sanitation Data'!H157))),'Data Summary'!DI163="Yes"),OFFSET('Sanitation Data'!$H$12,0,10*ROW('Sanitation Data'!H157)),NA())</f>
        <v>#N/A</v>
      </c>
      <c r="AU163" s="97" t="e">
        <f ca="true">+IF(AND(ISNUMBER(OFFSET('Sanitation Data'!$I$4,0,10*ROW('Sanitation Data'!I157))),'Data Summary'!DJ163="Yes"),100-OFFSET('Sanitation Data'!$I$4,0,10*ROW('Sanitation Data'!I157)),NA())</f>
        <v>#N/A</v>
      </c>
      <c r="AV163" s="97" t="e">
        <f ca="true">+IF(AND(ISNUMBER(OFFSET('Sanitation Data'!$I$6,0,10*ROW('Sanitation Data'!I157))),'Data Summary'!DK163="Yes"),OFFSET('Sanitation Data'!$I$6,0,10*ROW('Sanitation Data'!I157)),NA())</f>
        <v>#N/A</v>
      </c>
      <c r="AW163" s="97" t="e">
        <f ca="true">+IF(AND(ISNUMBER(OFFSET('Sanitation Data'!$I$10,0,10*ROW('Sanitation Data'!I157))),'Data Summary'!DL163="Yes"),OFFSET('Sanitation Data'!$I$10,0,10*ROW('Sanitation Data'!I157)),NA())</f>
        <v>#N/A</v>
      </c>
      <c r="AX163" s="97" t="e">
        <f ca="true">+IF(AND(ISNUMBER(OFFSET('Sanitation Data'!$I$11,0,10*ROW('Sanitation Data'!I157))),'Data Summary'!DM163="Yes"),OFFSET('Sanitation Data'!$I$11,0,10*ROW('Sanitation Data'!I157)),NA())</f>
        <v>#N/A</v>
      </c>
      <c r="AY163" s="97" t="e">
        <f ca="true">+IF(AND(ISNUMBER(OFFSET('Sanitation Data'!$I$12,0,10*ROW('Sanitation Data'!I157))),'Data Summary'!DN163="Yes"),OFFSET('Sanitation Data'!$I$12,0,10*ROW('Sanitation Data'!I157)),NA())</f>
        <v>#N/A</v>
      </c>
      <c r="AZ163" s="98" t="e">
        <f ca="true">+IF(AND(ISNUMBER(OFFSET('Hygiene Data'!$D$5,0,10*ROW('Hygiene Data'!D157))),'Data Summary'!DO163="Yes"),OFFSET('Hygiene Data'!$D$5,0,10*ROW('Hygiene Data'!D157)),NA())</f>
        <v>#N/A</v>
      </c>
      <c r="BA163" s="98" t="e">
        <f ca="true">+IF(AND(ISNUMBER(OFFSET('Hygiene Data'!$D$7,0,10*ROW('Hygiene Data'!D157))),'Data Summary'!DP163="Yes"),OFFSET('Hygiene Data'!$D$7,0,10*ROW('Hygiene Data'!D157)),NA())</f>
        <v>#N/A</v>
      </c>
      <c r="BB163" s="98" t="e">
        <f ca="true">+IF(AND(ISNUMBER(OFFSET('Hygiene Data'!$D$9,0,10*ROW('Hygiene Data'!D157))),'Data Summary'!DQ163="Yes"),OFFSET('Hygiene Data'!$D$9,0,10*ROW('Hygiene Data'!D157)),NA())</f>
        <v>#N/A</v>
      </c>
      <c r="BC163" s="98" t="e">
        <f ca="true">+IF(AND(ISNUMBER(OFFSET('Hygiene Data'!$E$5,0,10*ROW('Hygiene Data'!E157))),'Data Summary'!DR163="Yes"),OFFSET('Hygiene Data'!$E$5,0,10*ROW('Hygiene Data'!E157)),NA())</f>
        <v>#N/A</v>
      </c>
      <c r="BD163" s="98" t="e">
        <f ca="true">+IF(AND(ISNUMBER(OFFSET('Hygiene Data'!$E$7,0,10*ROW('Hygiene Data'!E157))),'Data Summary'!DS163="Yes"),OFFSET('Hygiene Data'!$E$7,0,10*ROW('Hygiene Data'!E157)),NA())</f>
        <v>#N/A</v>
      </c>
      <c r="BE163" s="98" t="e">
        <f ca="true">+IF(AND(ISNUMBER(OFFSET('Hygiene Data'!$E$9,0,10*ROW('Hygiene Data'!E157))),'Data Summary'!DT163="Yes"),OFFSET('Hygiene Data'!$E$9,0,10*ROW('Hygiene Data'!E157)),NA())</f>
        <v>#N/A</v>
      </c>
      <c r="BF163" s="98" t="e">
        <f ca="true">+IF(AND(ISNUMBER(OFFSET('Hygiene Data'!$F$5,0,10*ROW('Hygiene Data'!F157))),'Data Summary'!DU163="Yes"),OFFSET('Hygiene Data'!$F$5,0,10*ROW('Hygiene Data'!F157)),NA())</f>
        <v>#N/A</v>
      </c>
      <c r="BG163" s="98" t="e">
        <f ca="true">+IF(AND(ISNUMBER(OFFSET('Hygiene Data'!$F$7,0,10*ROW('Hygiene Data'!F157))),'Data Summary'!DV163="Yes"),OFFSET('Hygiene Data'!$F$7,0,10*ROW('Hygiene Data'!F157)),NA())</f>
        <v>#N/A</v>
      </c>
      <c r="BH163" s="98" t="e">
        <f ca="true">+IF(AND(ISNUMBER(OFFSET('Hygiene Data'!$F$9,0,10*ROW('Hygiene Data'!F157))),'Data Summary'!DW163="Yes"),OFFSET('Hygiene Data'!$F$9,0,10*ROW('Hygiene Data'!F157)),NA())</f>
        <v>#N/A</v>
      </c>
      <c r="BI163" s="98" t="e">
        <f ca="true">+IF(AND(ISNUMBER(OFFSET('Hygiene Data'!$G$5,0,10*ROW('Hygiene Data'!G157))),'Data Summary'!DX163="Yes"),OFFSET('Hygiene Data'!$G$5,0,10*ROW('Hygiene Data'!G157)),NA())</f>
        <v>#N/A</v>
      </c>
      <c r="BJ163" s="98" t="e">
        <f ca="true">+IF(AND(ISNUMBER(OFFSET('Hygiene Data'!$G$7,0,10*ROW('Hygiene Data'!G157))),'Data Summary'!DY163="Yes"),OFFSET('Hygiene Data'!$G$7,0,10*ROW('Hygiene Data'!G157)),NA())</f>
        <v>#N/A</v>
      </c>
      <c r="BK163" s="98" t="e">
        <f ca="true">+IF(AND(ISNUMBER(OFFSET('Hygiene Data'!$G$9,0,10*ROW('Hygiene Data'!G157))),'Data Summary'!DZ163="Yes"),OFFSET('Hygiene Data'!$G$9,0,10*ROW('Hygiene Data'!G157)),NA())</f>
        <v>#N/A</v>
      </c>
      <c r="BL163" s="98" t="e">
        <f ca="true">+IF(AND(ISNUMBER(OFFSET('Hygiene Data'!$H$5,0,10*ROW('Hygiene Data'!H157))),'Data Summary'!EA163="Yes"),OFFSET('Hygiene Data'!$H$5,0,10*ROW('Hygiene Data'!H157)),NA())</f>
        <v>#N/A</v>
      </c>
      <c r="BM163" s="98" t="e">
        <f ca="true">+IF(AND(ISNUMBER(OFFSET('Hygiene Data'!$H$7,0,10*ROW('Hygiene Data'!H157))),'Data Summary'!EB163="Yes"),OFFSET('Hygiene Data'!$H$7,0,10*ROW('Hygiene Data'!H157)),NA())</f>
        <v>#N/A</v>
      </c>
      <c r="BN163" s="98" t="e">
        <f ca="true">+IF(AND(ISNUMBER(OFFSET('Hygiene Data'!$H$9,0,10*ROW('Hygiene Data'!H157))),'Data Summary'!EC163="Yes"),OFFSET('Hygiene Data'!$H$9,0,10*ROW('Hygiene Data'!H157)),NA())</f>
        <v>#N/A</v>
      </c>
      <c r="BO163" s="98" t="e">
        <f ca="true">+IF(AND(ISNUMBER(OFFSET('Hygiene Data'!$I$5,0,10*ROW('Hygiene Data'!I157))),'Data Summary'!ED163="Yes"),OFFSET('Hygiene Data'!$I$5,0,10*ROW('Hygiene Data'!I157)),NA())</f>
        <v>#N/A</v>
      </c>
      <c r="BP163" s="98" t="e">
        <f ca="true">+IF(AND(ISNUMBER(OFFSET('Hygiene Data'!$I$7,0,10*ROW('Hygiene Data'!I157))),'Data Summary'!EE163="Yes"),OFFSET('Hygiene Data'!$I$7,0,10*ROW('Hygiene Data'!I157)),NA())</f>
        <v>#N/A</v>
      </c>
      <c r="BQ163" s="98" t="e">
        <f ca="true">+IF(AND(ISNUMBER(OFFSET('Hygiene Data'!$I$9,0,10*ROW('Hygiene Data'!I157))),'Data Summary'!EF163="Yes"),OFFSET('Hygiene Data'!$I$9,0,10*ROW('Hygiene Data'!I157)),NA())</f>
        <v>#N/A</v>
      </c>
    </row>
    <row xmlns:x14ac="http://schemas.microsoft.com/office/spreadsheetml/2009/9/ac" r="164" x14ac:dyDescent="0.2">
      <c r="A164" s="339" t="e">
        <f ca="true">+RIGHT('Data Summary'!A164,LEN('Data Summary'!A164)-9)</f>
        <v>#VALUE!</v>
      </c>
      <c r="B164" s="36" t="str">
        <f ca="true">+IF(ISTEXT('Data Summary'!B164),'Data Summary'!B164,"")</f>
        <v/>
      </c>
      <c r="C164" s="338" t="e">
        <f ca="true">+VALUE('Data Summary'!C164)</f>
        <v>#VALUE!</v>
      </c>
      <c r="D164" s="96" t="e">
        <f ca="true">+IF(AND(ISNUMBER(OFFSET('Water Data'!$D$4,0,10*ROW('Water Data'!D158))),'Data Summary'!BS164="Yes"),100-OFFSET('Water Data'!$D$4,0,10*ROW('Water Data'!D158)),NA())</f>
        <v>#N/A</v>
      </c>
      <c r="E164" s="96" t="e">
        <f ca="true">+IF(AND(ISNUMBER(OFFSET('Water Data'!$D$6,0,10*ROW('Water Data'!D158))),'Data Summary'!BT164="Yes"),OFFSET('Water Data'!$D$6,0,10*ROW('Water Data'!D158)),NA())</f>
        <v>#N/A</v>
      </c>
      <c r="F164" s="96" t="e">
        <f ca="true">+IF(AND(ISNUMBER(OFFSET('Water Data'!$D$9,0,10*ROW('Water Data'!D158))),'Data Summary'!BU164="Yes"),OFFSET('Water Data'!$D$9,0,10*ROW('Water Data'!D158)),NA())</f>
        <v>#N/A</v>
      </c>
      <c r="G164" s="96" t="e">
        <f ca="true">+IF(AND(ISNUMBER(OFFSET('Water Data'!$E$4,0,10*ROW('Water Data'!E158))),'Data Summary'!BV164="Yes"),100-OFFSET('Water Data'!$E$4,0,10*ROW('Water Data'!E158)),NA())</f>
        <v>#N/A</v>
      </c>
      <c r="H164" s="96" t="e">
        <f ca="true">+IF(AND(ISNUMBER(OFFSET('Water Data'!$E$6,0,10*ROW('Water Data'!E158))),'Data Summary'!BW164="Yes"),OFFSET('Water Data'!$E$6,0,10*ROW('Water Data'!E158)),NA())</f>
        <v>#N/A</v>
      </c>
      <c r="I164" s="96" t="e">
        <f ca="true">+IF(AND(ISNUMBER(OFFSET('Water Data'!$E$9,0,10*ROW('Water Data'!E158))),'Data Summary'!BX164="Yes"),OFFSET('Water Data'!$E$9,0,10*ROW('Water Data'!E158)),NA())</f>
        <v>#N/A</v>
      </c>
      <c r="J164" s="96" t="e">
        <f ca="true">+IF(AND(ISNUMBER(OFFSET('Water Data'!$F$4,0,10*ROW('Water Data'!F158))),'Data Summary'!BY164="Yes"),100-OFFSET('Water Data'!$F$4,0,10*ROW('Water Data'!F158)),NA())</f>
        <v>#N/A</v>
      </c>
      <c r="K164" s="96" t="e">
        <f ca="true">+IF(AND(ISNUMBER(OFFSET('Water Data'!$F$6,0,10*ROW('Water Data'!F158))),'Data Summary'!BZ164="Yes"),OFFSET('Water Data'!$F$6,0,10*ROW('Water Data'!F158)),NA())</f>
        <v>#N/A</v>
      </c>
      <c r="L164" s="96" t="e">
        <f ca="true">+IF(AND(ISNUMBER(OFFSET('Water Data'!$F$9,0,10*ROW('Water Data'!F158))),'Data Summary'!CA164="Yes"),OFFSET('Water Data'!$F$9,0,10*ROW('Water Data'!F158)),NA())</f>
        <v>#N/A</v>
      </c>
      <c r="M164" s="96" t="e">
        <f ca="true">+IF(AND(ISNUMBER(OFFSET('Water Data'!$G$4,0,10*ROW('Water Data'!G158))),'Data Summary'!CB164="Yes"),100-OFFSET('Water Data'!$G$4,0,10*ROW('Water Data'!G158)),NA())</f>
        <v>#N/A</v>
      </c>
      <c r="N164" s="96" t="e">
        <f ca="true">+IF(AND(ISNUMBER(OFFSET('Water Data'!$G$6,0,10*ROW('Water Data'!G158))),'Data Summary'!CC164="Yes"),OFFSET('Water Data'!$G$6,0,10*ROW('Water Data'!G158)),NA())</f>
        <v>#N/A</v>
      </c>
      <c r="O164" s="96" t="e">
        <f ca="true">+IF(AND(ISNUMBER(OFFSET('Water Data'!$G$9,0,10*ROW('Water Data'!G158))),'Data Summary'!CD164="Yes"),OFFSET('Water Data'!$G$9,0,10*ROW('Water Data'!G158)),NA())</f>
        <v>#N/A</v>
      </c>
      <c r="P164" s="96" t="e">
        <f ca="true">+IF(AND(ISNUMBER(OFFSET('Water Data'!$H$4,0,10*ROW('Water Data'!H158))),'Data Summary'!CE164="Yes"),100-OFFSET('Water Data'!$H$4,0,10*ROW('Water Data'!H158)),NA())</f>
        <v>#N/A</v>
      </c>
      <c r="Q164" s="96" t="e">
        <f ca="true">+IF(AND(ISNUMBER(OFFSET('Water Data'!$H$6,0,10*ROW('Water Data'!H158))),'Data Summary'!CF164="Yes"),OFFSET('Water Data'!$H$6,0,10*ROW('Water Data'!H158)),NA())</f>
        <v>#N/A</v>
      </c>
      <c r="R164" s="96" t="e">
        <f ca="true">+IF(AND(ISNUMBER(OFFSET('Water Data'!$H$9,0,10*ROW('Water Data'!H158))),'Data Summary'!CG164="Yes"),OFFSET('Water Data'!$H$9,0,10*ROW('Water Data'!H158)),NA())</f>
        <v>#N/A</v>
      </c>
      <c r="S164" s="96" t="e">
        <f ca="true">+IF(AND(ISNUMBER(OFFSET('Water Data'!$I$4,0,10*ROW('Water Data'!I158))),'Data Summary'!CH164="Yes"),100-OFFSET('Water Data'!$I$4,0,10*ROW('Water Data'!I158)),NA())</f>
        <v>#N/A</v>
      </c>
      <c r="T164" s="96" t="e">
        <f ca="true">+IF(AND(ISNUMBER(OFFSET('Water Data'!$I$6,0,10*ROW('Water Data'!I158))),'Data Summary'!CI164="Yes"),OFFSET('Water Data'!$I$6,0,10*ROW('Water Data'!I158)),NA())</f>
        <v>#N/A</v>
      </c>
      <c r="U164" s="96" t="e">
        <f ca="true">+IF(AND(ISNUMBER(OFFSET('Water Data'!$I$9,0,10*ROW('Water Data'!I158))),'Data Summary'!CJ164="Yes"),OFFSET('Water Data'!$I$9,0,10*ROW('Water Data'!I158)),NA())</f>
        <v>#N/A</v>
      </c>
      <c r="V164" s="97" t="e">
        <f ca="true">+IF(AND(ISNUMBER(OFFSET('Sanitation Data'!$D$4,0,10*ROW('Sanitation Data'!D158))),'Data Summary'!CK164="Yes"),100-OFFSET('Sanitation Data'!$D$4,0,10*ROW('Sanitation Data'!D158)),NA())</f>
        <v>#N/A</v>
      </c>
      <c r="W164" s="97" t="e">
        <f ca="true">+IF(AND(ISNUMBER(OFFSET('Sanitation Data'!$D$6,0,10*ROW('Sanitation Data'!D158))),'Data Summary'!CL164="Yes"),OFFSET('Sanitation Data'!$D$6,0,10*ROW('Sanitation Data'!D158)),NA())</f>
        <v>#N/A</v>
      </c>
      <c r="X164" s="97" t="e">
        <f ca="true">+IF(AND(ISNUMBER(OFFSET('Sanitation Data'!$D$10,0,10*ROW('Sanitation Data'!D158))),'Data Summary'!CM164="Yes"),OFFSET('Sanitation Data'!$D$10,0,10*ROW('Sanitation Data'!D158)),NA())</f>
        <v>#N/A</v>
      </c>
      <c r="Y164" s="97" t="e">
        <f ca="true">+IF(AND(ISNUMBER(OFFSET('Sanitation Data'!$D$11,0,10*ROW('Sanitation Data'!D158))),'Data Summary'!CN164="Yes"),OFFSET('Sanitation Data'!$D$11,0,10*ROW('Sanitation Data'!D158)),NA())</f>
        <v>#N/A</v>
      </c>
      <c r="Z164" s="97" t="e">
        <f ca="true">+IF(AND(ISNUMBER(OFFSET('Sanitation Data'!$D$12,0,10*ROW('Sanitation Data'!D158))),'Data Summary'!CO164="Yes"),OFFSET('Sanitation Data'!$D$12,0,10*ROW('Sanitation Data'!D158)),NA())</f>
        <v>#N/A</v>
      </c>
      <c r="AA164" s="97" t="e">
        <f ca="true">+IF(AND(ISNUMBER(OFFSET('Sanitation Data'!$E$4,0,10*ROW('Sanitation Data'!E158))),'Data Summary'!CP164="Yes"),100-OFFSET('Sanitation Data'!$E$4,0,10*ROW('Sanitation Data'!E158)),NA())</f>
        <v>#N/A</v>
      </c>
      <c r="AB164" s="97" t="e">
        <f ca="true">+IF(AND(ISNUMBER(OFFSET('Sanitation Data'!$E$6,0,10*ROW('Sanitation Data'!E158))),'Data Summary'!CQ164="Yes"),OFFSET('Sanitation Data'!$E$6,0,10*ROW('Sanitation Data'!E158)),NA())</f>
        <v>#N/A</v>
      </c>
      <c r="AC164" s="97" t="e">
        <f ca="true">+IF(AND(ISNUMBER(OFFSET('Sanitation Data'!$E$10,0,10*ROW('Sanitation Data'!E158))),'Data Summary'!CR164="Yes"),OFFSET('Sanitation Data'!$E$10,0,10*ROW('Sanitation Data'!E158)),NA())</f>
        <v>#N/A</v>
      </c>
      <c r="AD164" s="97" t="e">
        <f ca="true">+IF(AND(ISNUMBER(OFFSET('Sanitation Data'!$E$11,0,10*ROW('Sanitation Data'!E158))),'Data Summary'!CS164="Yes"),OFFSET('Sanitation Data'!$E$11,0,10*ROW('Sanitation Data'!E158)),NA())</f>
        <v>#N/A</v>
      </c>
      <c r="AE164" s="97" t="e">
        <f ca="true">+IF(AND(ISNUMBER(OFFSET('Sanitation Data'!$E$12,0,10*ROW('Sanitation Data'!E158))),'Data Summary'!CT164="Yes"),OFFSET('Sanitation Data'!$E$12,0,10*ROW('Sanitation Data'!E158)),NA())</f>
        <v>#N/A</v>
      </c>
      <c r="AF164" s="97" t="e">
        <f ca="true">+IF(AND(ISNUMBER(OFFSET('Sanitation Data'!$F$4,0,10*ROW('Sanitation Data'!F158))),'Data Summary'!CU164="Yes"),100-OFFSET('Sanitation Data'!$F$4,0,10*ROW('Sanitation Data'!F158)),NA())</f>
        <v>#N/A</v>
      </c>
      <c r="AG164" s="97" t="e">
        <f ca="true">+IF(AND(ISNUMBER(OFFSET('Sanitation Data'!$F$6,0,10*ROW('Sanitation Data'!F158))),'Data Summary'!CV164="Yes"),OFFSET('Sanitation Data'!$F$6,0,10*ROW('Sanitation Data'!F158)),NA())</f>
        <v>#N/A</v>
      </c>
      <c r="AH164" s="97" t="e">
        <f ca="true">+IF(AND(ISNUMBER(OFFSET('Sanitation Data'!$F$10,0,10*ROW('Sanitation Data'!F158))),'Data Summary'!CW164="Yes"),OFFSET('Sanitation Data'!$F$10,0,10*ROW('Sanitation Data'!F158)),NA())</f>
        <v>#N/A</v>
      </c>
      <c r="AI164" s="97" t="e">
        <f ca="true">+IF(AND(ISNUMBER(OFFSET('Sanitation Data'!$F$11,0,10*ROW('Sanitation Data'!F158))),'Data Summary'!CX164="Yes"),OFFSET('Sanitation Data'!$F$11,0,10*ROW('Sanitation Data'!F158)),NA())</f>
        <v>#N/A</v>
      </c>
      <c r="AJ164" s="97" t="e">
        <f ca="true">+IF(AND(ISNUMBER(OFFSET('Sanitation Data'!$F$12,0,10*ROW('Sanitation Data'!F158))),'Data Summary'!CY164="Yes"),OFFSET('Sanitation Data'!$F$12,0,10*ROW('Sanitation Data'!F158)),NA())</f>
        <v>#N/A</v>
      </c>
      <c r="AK164" s="97" t="e">
        <f ca="true">+IF(AND(ISNUMBER(OFFSET('Sanitation Data'!$G$4,0,10*ROW('Sanitation Data'!G158))),'Data Summary'!CZ164="Yes"),100-OFFSET('Sanitation Data'!$G$4,0,10*ROW('Sanitation Data'!G158)),NA())</f>
        <v>#N/A</v>
      </c>
      <c r="AL164" s="97" t="e">
        <f ca="true">+IF(AND(ISNUMBER(OFFSET('Sanitation Data'!$G$6,0,10*ROW('Sanitation Data'!G158))),'Data Summary'!DA164="Yes"),OFFSET('Sanitation Data'!$G$6,0,10*ROW('Sanitation Data'!G158)),NA())</f>
        <v>#N/A</v>
      </c>
      <c r="AM164" s="97" t="e">
        <f ca="true">+IF(AND(ISNUMBER(OFFSET('Sanitation Data'!$G$10,0,10*ROW('Sanitation Data'!G158))),'Data Summary'!DB164="Yes"),OFFSET('Sanitation Data'!$G$10,0,10*ROW('Sanitation Data'!G158)),NA())</f>
        <v>#N/A</v>
      </c>
      <c r="AN164" s="97" t="e">
        <f ca="true">+IF(AND(ISNUMBER(OFFSET('Sanitation Data'!$G$11,0,10*ROW('Sanitation Data'!G158))),'Data Summary'!DC164="Yes"),OFFSET('Sanitation Data'!$G$11,0,10*ROW('Sanitation Data'!G158)),NA())</f>
        <v>#N/A</v>
      </c>
      <c r="AO164" s="97" t="e">
        <f ca="true">+IF(AND(ISNUMBER(OFFSET('Sanitation Data'!$G$12,0,10*ROW('Sanitation Data'!G158))),'Data Summary'!DD164="Yes"),OFFSET('Sanitation Data'!$G$12,0,10*ROW('Sanitation Data'!G158)),NA())</f>
        <v>#N/A</v>
      </c>
      <c r="AP164" s="97" t="e">
        <f ca="true">+IF(AND(ISNUMBER(OFFSET('Sanitation Data'!$H$4,0,10*ROW('Sanitation Data'!H158))),'Data Summary'!DE164="Yes"),100-OFFSET('Sanitation Data'!$H$4,0,10*ROW('Sanitation Data'!H158)),NA())</f>
        <v>#N/A</v>
      </c>
      <c r="AQ164" s="97" t="e">
        <f ca="true">+IF(AND(ISNUMBER(OFFSET('Sanitation Data'!$H$6,0,10*ROW('Sanitation Data'!H158))),'Data Summary'!DF164="Yes"),OFFSET('Sanitation Data'!$H$6,0,10*ROW('Sanitation Data'!H158)),NA())</f>
        <v>#N/A</v>
      </c>
      <c r="AR164" s="97" t="e">
        <f ca="true">+IF(AND(ISNUMBER(OFFSET('Sanitation Data'!$H$10,0,10*ROW('Sanitation Data'!H158))),'Data Summary'!DG164="Yes"),OFFSET('Sanitation Data'!$H$10,0,10*ROW('Sanitation Data'!H158)),NA())</f>
        <v>#N/A</v>
      </c>
      <c r="AS164" s="97" t="e">
        <f ca="true">+IF(AND(ISNUMBER(OFFSET('Sanitation Data'!$H$11,0,10*ROW('Sanitation Data'!H158))),'Data Summary'!DH164="Yes"),OFFSET('Sanitation Data'!$H$11,0,10*ROW('Sanitation Data'!H158)),NA())</f>
        <v>#N/A</v>
      </c>
      <c r="AT164" s="97" t="e">
        <f ca="true">+IF(AND(ISNUMBER(OFFSET('Sanitation Data'!$H$12,0,10*ROW('Sanitation Data'!H158))),'Data Summary'!DI164="Yes"),OFFSET('Sanitation Data'!$H$12,0,10*ROW('Sanitation Data'!H158)),NA())</f>
        <v>#N/A</v>
      </c>
      <c r="AU164" s="97" t="e">
        <f ca="true">+IF(AND(ISNUMBER(OFFSET('Sanitation Data'!$I$4,0,10*ROW('Sanitation Data'!I158))),'Data Summary'!DJ164="Yes"),100-OFFSET('Sanitation Data'!$I$4,0,10*ROW('Sanitation Data'!I158)),NA())</f>
        <v>#N/A</v>
      </c>
      <c r="AV164" s="97" t="e">
        <f ca="true">+IF(AND(ISNUMBER(OFFSET('Sanitation Data'!$I$6,0,10*ROW('Sanitation Data'!I158))),'Data Summary'!DK164="Yes"),OFFSET('Sanitation Data'!$I$6,0,10*ROW('Sanitation Data'!I158)),NA())</f>
        <v>#N/A</v>
      </c>
      <c r="AW164" s="97" t="e">
        <f ca="true">+IF(AND(ISNUMBER(OFFSET('Sanitation Data'!$I$10,0,10*ROW('Sanitation Data'!I158))),'Data Summary'!DL164="Yes"),OFFSET('Sanitation Data'!$I$10,0,10*ROW('Sanitation Data'!I158)),NA())</f>
        <v>#N/A</v>
      </c>
      <c r="AX164" s="97" t="e">
        <f ca="true">+IF(AND(ISNUMBER(OFFSET('Sanitation Data'!$I$11,0,10*ROW('Sanitation Data'!I158))),'Data Summary'!DM164="Yes"),OFFSET('Sanitation Data'!$I$11,0,10*ROW('Sanitation Data'!I158)),NA())</f>
        <v>#N/A</v>
      </c>
      <c r="AY164" s="97" t="e">
        <f ca="true">+IF(AND(ISNUMBER(OFFSET('Sanitation Data'!$I$12,0,10*ROW('Sanitation Data'!I158))),'Data Summary'!DN164="Yes"),OFFSET('Sanitation Data'!$I$12,0,10*ROW('Sanitation Data'!I158)),NA())</f>
        <v>#N/A</v>
      </c>
      <c r="AZ164" s="98" t="e">
        <f ca="true">+IF(AND(ISNUMBER(OFFSET('Hygiene Data'!$D$5,0,10*ROW('Hygiene Data'!D158))),'Data Summary'!DO164="Yes"),OFFSET('Hygiene Data'!$D$5,0,10*ROW('Hygiene Data'!D158)),NA())</f>
        <v>#N/A</v>
      </c>
      <c r="BA164" s="98" t="e">
        <f ca="true">+IF(AND(ISNUMBER(OFFSET('Hygiene Data'!$D$7,0,10*ROW('Hygiene Data'!D158))),'Data Summary'!DP164="Yes"),OFFSET('Hygiene Data'!$D$7,0,10*ROW('Hygiene Data'!D158)),NA())</f>
        <v>#N/A</v>
      </c>
      <c r="BB164" s="98" t="e">
        <f ca="true">+IF(AND(ISNUMBER(OFFSET('Hygiene Data'!$D$9,0,10*ROW('Hygiene Data'!D158))),'Data Summary'!DQ164="Yes"),OFFSET('Hygiene Data'!$D$9,0,10*ROW('Hygiene Data'!D158)),NA())</f>
        <v>#N/A</v>
      </c>
      <c r="BC164" s="98" t="e">
        <f ca="true">+IF(AND(ISNUMBER(OFFSET('Hygiene Data'!$E$5,0,10*ROW('Hygiene Data'!E158))),'Data Summary'!DR164="Yes"),OFFSET('Hygiene Data'!$E$5,0,10*ROW('Hygiene Data'!E158)),NA())</f>
        <v>#N/A</v>
      </c>
      <c r="BD164" s="98" t="e">
        <f ca="true">+IF(AND(ISNUMBER(OFFSET('Hygiene Data'!$E$7,0,10*ROW('Hygiene Data'!E158))),'Data Summary'!DS164="Yes"),OFFSET('Hygiene Data'!$E$7,0,10*ROW('Hygiene Data'!E158)),NA())</f>
        <v>#N/A</v>
      </c>
      <c r="BE164" s="98" t="e">
        <f ca="true">+IF(AND(ISNUMBER(OFFSET('Hygiene Data'!$E$9,0,10*ROW('Hygiene Data'!E158))),'Data Summary'!DT164="Yes"),OFFSET('Hygiene Data'!$E$9,0,10*ROW('Hygiene Data'!E158)),NA())</f>
        <v>#N/A</v>
      </c>
      <c r="BF164" s="98" t="e">
        <f ca="true">+IF(AND(ISNUMBER(OFFSET('Hygiene Data'!$F$5,0,10*ROW('Hygiene Data'!F158))),'Data Summary'!DU164="Yes"),OFFSET('Hygiene Data'!$F$5,0,10*ROW('Hygiene Data'!F158)),NA())</f>
        <v>#N/A</v>
      </c>
      <c r="BG164" s="98" t="e">
        <f ca="true">+IF(AND(ISNUMBER(OFFSET('Hygiene Data'!$F$7,0,10*ROW('Hygiene Data'!F158))),'Data Summary'!DV164="Yes"),OFFSET('Hygiene Data'!$F$7,0,10*ROW('Hygiene Data'!F158)),NA())</f>
        <v>#N/A</v>
      </c>
      <c r="BH164" s="98" t="e">
        <f ca="true">+IF(AND(ISNUMBER(OFFSET('Hygiene Data'!$F$9,0,10*ROW('Hygiene Data'!F158))),'Data Summary'!DW164="Yes"),OFFSET('Hygiene Data'!$F$9,0,10*ROW('Hygiene Data'!F158)),NA())</f>
        <v>#N/A</v>
      </c>
      <c r="BI164" s="98" t="e">
        <f ca="true">+IF(AND(ISNUMBER(OFFSET('Hygiene Data'!$G$5,0,10*ROW('Hygiene Data'!G158))),'Data Summary'!DX164="Yes"),OFFSET('Hygiene Data'!$G$5,0,10*ROW('Hygiene Data'!G158)),NA())</f>
        <v>#N/A</v>
      </c>
      <c r="BJ164" s="98" t="e">
        <f ca="true">+IF(AND(ISNUMBER(OFFSET('Hygiene Data'!$G$7,0,10*ROW('Hygiene Data'!G158))),'Data Summary'!DY164="Yes"),OFFSET('Hygiene Data'!$G$7,0,10*ROW('Hygiene Data'!G158)),NA())</f>
        <v>#N/A</v>
      </c>
      <c r="BK164" s="98" t="e">
        <f ca="true">+IF(AND(ISNUMBER(OFFSET('Hygiene Data'!$G$9,0,10*ROW('Hygiene Data'!G158))),'Data Summary'!DZ164="Yes"),OFFSET('Hygiene Data'!$G$9,0,10*ROW('Hygiene Data'!G158)),NA())</f>
        <v>#N/A</v>
      </c>
      <c r="BL164" s="98" t="e">
        <f ca="true">+IF(AND(ISNUMBER(OFFSET('Hygiene Data'!$H$5,0,10*ROW('Hygiene Data'!H158))),'Data Summary'!EA164="Yes"),OFFSET('Hygiene Data'!$H$5,0,10*ROW('Hygiene Data'!H158)),NA())</f>
        <v>#N/A</v>
      </c>
      <c r="BM164" s="98" t="e">
        <f ca="true">+IF(AND(ISNUMBER(OFFSET('Hygiene Data'!$H$7,0,10*ROW('Hygiene Data'!H158))),'Data Summary'!EB164="Yes"),OFFSET('Hygiene Data'!$H$7,0,10*ROW('Hygiene Data'!H158)),NA())</f>
        <v>#N/A</v>
      </c>
      <c r="BN164" s="98" t="e">
        <f ca="true">+IF(AND(ISNUMBER(OFFSET('Hygiene Data'!$H$9,0,10*ROW('Hygiene Data'!H158))),'Data Summary'!EC164="Yes"),OFFSET('Hygiene Data'!$H$9,0,10*ROW('Hygiene Data'!H158)),NA())</f>
        <v>#N/A</v>
      </c>
      <c r="BO164" s="98" t="e">
        <f ca="true">+IF(AND(ISNUMBER(OFFSET('Hygiene Data'!$I$5,0,10*ROW('Hygiene Data'!I158))),'Data Summary'!ED164="Yes"),OFFSET('Hygiene Data'!$I$5,0,10*ROW('Hygiene Data'!I158)),NA())</f>
        <v>#N/A</v>
      </c>
      <c r="BP164" s="98" t="e">
        <f ca="true">+IF(AND(ISNUMBER(OFFSET('Hygiene Data'!$I$7,0,10*ROW('Hygiene Data'!I158))),'Data Summary'!EE164="Yes"),OFFSET('Hygiene Data'!$I$7,0,10*ROW('Hygiene Data'!I158)),NA())</f>
        <v>#N/A</v>
      </c>
      <c r="BQ164" s="98" t="e">
        <f ca="true">+IF(AND(ISNUMBER(OFFSET('Hygiene Data'!$I$9,0,10*ROW('Hygiene Data'!I158))),'Data Summary'!EF164="Yes"),OFFSET('Hygiene Data'!$I$9,0,10*ROW('Hygiene Data'!I158)),NA())</f>
        <v>#N/A</v>
      </c>
    </row>
    <row xmlns:x14ac="http://schemas.microsoft.com/office/spreadsheetml/2009/9/ac" r="165" x14ac:dyDescent="0.2">
      <c r="A165" s="339" t="e">
        <f ca="true">+RIGHT('Data Summary'!A165,LEN('Data Summary'!A165)-9)</f>
        <v>#VALUE!</v>
      </c>
      <c r="B165" s="36" t="str">
        <f ca="true">+IF(ISTEXT('Data Summary'!B165),'Data Summary'!B165,"")</f>
        <v/>
      </c>
      <c r="C165" s="338" t="e">
        <f ca="true">+VALUE('Data Summary'!C165)</f>
        <v>#VALUE!</v>
      </c>
      <c r="D165" s="96" t="e">
        <f ca="true">+IF(AND(ISNUMBER(OFFSET('Water Data'!$D$4,0,10*ROW('Water Data'!D159))),'Data Summary'!BS165="Yes"),100-OFFSET('Water Data'!$D$4,0,10*ROW('Water Data'!D159)),NA())</f>
        <v>#N/A</v>
      </c>
      <c r="E165" s="96" t="e">
        <f ca="true">+IF(AND(ISNUMBER(OFFSET('Water Data'!$D$6,0,10*ROW('Water Data'!D159))),'Data Summary'!BT165="Yes"),OFFSET('Water Data'!$D$6,0,10*ROW('Water Data'!D159)),NA())</f>
        <v>#N/A</v>
      </c>
      <c r="F165" s="96" t="e">
        <f ca="true">+IF(AND(ISNUMBER(OFFSET('Water Data'!$D$9,0,10*ROW('Water Data'!D159))),'Data Summary'!BU165="Yes"),OFFSET('Water Data'!$D$9,0,10*ROW('Water Data'!D159)),NA())</f>
        <v>#N/A</v>
      </c>
      <c r="G165" s="96" t="e">
        <f ca="true">+IF(AND(ISNUMBER(OFFSET('Water Data'!$E$4,0,10*ROW('Water Data'!E159))),'Data Summary'!BV165="Yes"),100-OFFSET('Water Data'!$E$4,0,10*ROW('Water Data'!E159)),NA())</f>
        <v>#N/A</v>
      </c>
      <c r="H165" s="96" t="e">
        <f ca="true">+IF(AND(ISNUMBER(OFFSET('Water Data'!$E$6,0,10*ROW('Water Data'!E159))),'Data Summary'!BW165="Yes"),OFFSET('Water Data'!$E$6,0,10*ROW('Water Data'!E159)),NA())</f>
        <v>#N/A</v>
      </c>
      <c r="I165" s="96" t="e">
        <f ca="true">+IF(AND(ISNUMBER(OFFSET('Water Data'!$E$9,0,10*ROW('Water Data'!E159))),'Data Summary'!BX165="Yes"),OFFSET('Water Data'!$E$9,0,10*ROW('Water Data'!E159)),NA())</f>
        <v>#N/A</v>
      </c>
      <c r="J165" s="96" t="e">
        <f ca="true">+IF(AND(ISNUMBER(OFFSET('Water Data'!$F$4,0,10*ROW('Water Data'!F159))),'Data Summary'!BY165="Yes"),100-OFFSET('Water Data'!$F$4,0,10*ROW('Water Data'!F159)),NA())</f>
        <v>#N/A</v>
      </c>
      <c r="K165" s="96" t="e">
        <f ca="true">+IF(AND(ISNUMBER(OFFSET('Water Data'!$F$6,0,10*ROW('Water Data'!F159))),'Data Summary'!BZ165="Yes"),OFFSET('Water Data'!$F$6,0,10*ROW('Water Data'!F159)),NA())</f>
        <v>#N/A</v>
      </c>
      <c r="L165" s="96" t="e">
        <f ca="true">+IF(AND(ISNUMBER(OFFSET('Water Data'!$F$9,0,10*ROW('Water Data'!F159))),'Data Summary'!CA165="Yes"),OFFSET('Water Data'!$F$9,0,10*ROW('Water Data'!F159)),NA())</f>
        <v>#N/A</v>
      </c>
      <c r="M165" s="96" t="e">
        <f ca="true">+IF(AND(ISNUMBER(OFFSET('Water Data'!$G$4,0,10*ROW('Water Data'!G159))),'Data Summary'!CB165="Yes"),100-OFFSET('Water Data'!$G$4,0,10*ROW('Water Data'!G159)),NA())</f>
        <v>#N/A</v>
      </c>
      <c r="N165" s="96" t="e">
        <f ca="true">+IF(AND(ISNUMBER(OFFSET('Water Data'!$G$6,0,10*ROW('Water Data'!G159))),'Data Summary'!CC165="Yes"),OFFSET('Water Data'!$G$6,0,10*ROW('Water Data'!G159)),NA())</f>
        <v>#N/A</v>
      </c>
      <c r="O165" s="96" t="e">
        <f ca="true">+IF(AND(ISNUMBER(OFFSET('Water Data'!$G$9,0,10*ROW('Water Data'!G159))),'Data Summary'!CD165="Yes"),OFFSET('Water Data'!$G$9,0,10*ROW('Water Data'!G159)),NA())</f>
        <v>#N/A</v>
      </c>
      <c r="P165" s="96" t="e">
        <f ca="true">+IF(AND(ISNUMBER(OFFSET('Water Data'!$H$4,0,10*ROW('Water Data'!H159))),'Data Summary'!CE165="Yes"),100-OFFSET('Water Data'!$H$4,0,10*ROW('Water Data'!H159)),NA())</f>
        <v>#N/A</v>
      </c>
      <c r="Q165" s="96" t="e">
        <f ca="true">+IF(AND(ISNUMBER(OFFSET('Water Data'!$H$6,0,10*ROW('Water Data'!H159))),'Data Summary'!CF165="Yes"),OFFSET('Water Data'!$H$6,0,10*ROW('Water Data'!H159)),NA())</f>
        <v>#N/A</v>
      </c>
      <c r="R165" s="96" t="e">
        <f ca="true">+IF(AND(ISNUMBER(OFFSET('Water Data'!$H$9,0,10*ROW('Water Data'!H159))),'Data Summary'!CG165="Yes"),OFFSET('Water Data'!$H$9,0,10*ROW('Water Data'!H159)),NA())</f>
        <v>#N/A</v>
      </c>
      <c r="S165" s="96" t="e">
        <f ca="true">+IF(AND(ISNUMBER(OFFSET('Water Data'!$I$4,0,10*ROW('Water Data'!I159))),'Data Summary'!CH165="Yes"),100-OFFSET('Water Data'!$I$4,0,10*ROW('Water Data'!I159)),NA())</f>
        <v>#N/A</v>
      </c>
      <c r="T165" s="96" t="e">
        <f ca="true">+IF(AND(ISNUMBER(OFFSET('Water Data'!$I$6,0,10*ROW('Water Data'!I159))),'Data Summary'!CI165="Yes"),OFFSET('Water Data'!$I$6,0,10*ROW('Water Data'!I159)),NA())</f>
        <v>#N/A</v>
      </c>
      <c r="U165" s="96" t="e">
        <f ca="true">+IF(AND(ISNUMBER(OFFSET('Water Data'!$I$9,0,10*ROW('Water Data'!I159))),'Data Summary'!CJ165="Yes"),OFFSET('Water Data'!$I$9,0,10*ROW('Water Data'!I159)),NA())</f>
        <v>#N/A</v>
      </c>
      <c r="V165" s="97" t="e">
        <f ca="true">+IF(AND(ISNUMBER(OFFSET('Sanitation Data'!$D$4,0,10*ROW('Sanitation Data'!D159))),'Data Summary'!CK165="Yes"),100-OFFSET('Sanitation Data'!$D$4,0,10*ROW('Sanitation Data'!D159)),NA())</f>
        <v>#N/A</v>
      </c>
      <c r="W165" s="97" t="e">
        <f ca="true">+IF(AND(ISNUMBER(OFFSET('Sanitation Data'!$D$6,0,10*ROW('Sanitation Data'!D159))),'Data Summary'!CL165="Yes"),OFFSET('Sanitation Data'!$D$6,0,10*ROW('Sanitation Data'!D159)),NA())</f>
        <v>#N/A</v>
      </c>
      <c r="X165" s="97" t="e">
        <f ca="true">+IF(AND(ISNUMBER(OFFSET('Sanitation Data'!$D$10,0,10*ROW('Sanitation Data'!D159))),'Data Summary'!CM165="Yes"),OFFSET('Sanitation Data'!$D$10,0,10*ROW('Sanitation Data'!D159)),NA())</f>
        <v>#N/A</v>
      </c>
      <c r="Y165" s="97" t="e">
        <f ca="true">+IF(AND(ISNUMBER(OFFSET('Sanitation Data'!$D$11,0,10*ROW('Sanitation Data'!D159))),'Data Summary'!CN165="Yes"),OFFSET('Sanitation Data'!$D$11,0,10*ROW('Sanitation Data'!D159)),NA())</f>
        <v>#N/A</v>
      </c>
      <c r="Z165" s="97" t="e">
        <f ca="true">+IF(AND(ISNUMBER(OFFSET('Sanitation Data'!$D$12,0,10*ROW('Sanitation Data'!D159))),'Data Summary'!CO165="Yes"),OFFSET('Sanitation Data'!$D$12,0,10*ROW('Sanitation Data'!D159)),NA())</f>
        <v>#N/A</v>
      </c>
      <c r="AA165" s="97" t="e">
        <f ca="true">+IF(AND(ISNUMBER(OFFSET('Sanitation Data'!$E$4,0,10*ROW('Sanitation Data'!E159))),'Data Summary'!CP165="Yes"),100-OFFSET('Sanitation Data'!$E$4,0,10*ROW('Sanitation Data'!E159)),NA())</f>
        <v>#N/A</v>
      </c>
      <c r="AB165" s="97" t="e">
        <f ca="true">+IF(AND(ISNUMBER(OFFSET('Sanitation Data'!$E$6,0,10*ROW('Sanitation Data'!E159))),'Data Summary'!CQ165="Yes"),OFFSET('Sanitation Data'!$E$6,0,10*ROW('Sanitation Data'!E159)),NA())</f>
        <v>#N/A</v>
      </c>
      <c r="AC165" s="97" t="e">
        <f ca="true">+IF(AND(ISNUMBER(OFFSET('Sanitation Data'!$E$10,0,10*ROW('Sanitation Data'!E159))),'Data Summary'!CR165="Yes"),OFFSET('Sanitation Data'!$E$10,0,10*ROW('Sanitation Data'!E159)),NA())</f>
        <v>#N/A</v>
      </c>
      <c r="AD165" s="97" t="e">
        <f ca="true">+IF(AND(ISNUMBER(OFFSET('Sanitation Data'!$E$11,0,10*ROW('Sanitation Data'!E159))),'Data Summary'!CS165="Yes"),OFFSET('Sanitation Data'!$E$11,0,10*ROW('Sanitation Data'!E159)),NA())</f>
        <v>#N/A</v>
      </c>
      <c r="AE165" s="97" t="e">
        <f ca="true">+IF(AND(ISNUMBER(OFFSET('Sanitation Data'!$E$12,0,10*ROW('Sanitation Data'!E159))),'Data Summary'!CT165="Yes"),OFFSET('Sanitation Data'!$E$12,0,10*ROW('Sanitation Data'!E159)),NA())</f>
        <v>#N/A</v>
      </c>
      <c r="AF165" s="97" t="e">
        <f ca="true">+IF(AND(ISNUMBER(OFFSET('Sanitation Data'!$F$4,0,10*ROW('Sanitation Data'!F159))),'Data Summary'!CU165="Yes"),100-OFFSET('Sanitation Data'!$F$4,0,10*ROW('Sanitation Data'!F159)),NA())</f>
        <v>#N/A</v>
      </c>
      <c r="AG165" s="97" t="e">
        <f ca="true">+IF(AND(ISNUMBER(OFFSET('Sanitation Data'!$F$6,0,10*ROW('Sanitation Data'!F159))),'Data Summary'!CV165="Yes"),OFFSET('Sanitation Data'!$F$6,0,10*ROW('Sanitation Data'!F159)),NA())</f>
        <v>#N/A</v>
      </c>
      <c r="AH165" s="97" t="e">
        <f ca="true">+IF(AND(ISNUMBER(OFFSET('Sanitation Data'!$F$10,0,10*ROW('Sanitation Data'!F159))),'Data Summary'!CW165="Yes"),OFFSET('Sanitation Data'!$F$10,0,10*ROW('Sanitation Data'!F159)),NA())</f>
        <v>#N/A</v>
      </c>
      <c r="AI165" s="97" t="e">
        <f ca="true">+IF(AND(ISNUMBER(OFFSET('Sanitation Data'!$F$11,0,10*ROW('Sanitation Data'!F159))),'Data Summary'!CX165="Yes"),OFFSET('Sanitation Data'!$F$11,0,10*ROW('Sanitation Data'!F159)),NA())</f>
        <v>#N/A</v>
      </c>
      <c r="AJ165" s="97" t="e">
        <f ca="true">+IF(AND(ISNUMBER(OFFSET('Sanitation Data'!$F$12,0,10*ROW('Sanitation Data'!F159))),'Data Summary'!CY165="Yes"),OFFSET('Sanitation Data'!$F$12,0,10*ROW('Sanitation Data'!F159)),NA())</f>
        <v>#N/A</v>
      </c>
      <c r="AK165" s="97" t="e">
        <f ca="true">+IF(AND(ISNUMBER(OFFSET('Sanitation Data'!$G$4,0,10*ROW('Sanitation Data'!G159))),'Data Summary'!CZ165="Yes"),100-OFFSET('Sanitation Data'!$G$4,0,10*ROW('Sanitation Data'!G159)),NA())</f>
        <v>#N/A</v>
      </c>
      <c r="AL165" s="97" t="e">
        <f ca="true">+IF(AND(ISNUMBER(OFFSET('Sanitation Data'!$G$6,0,10*ROW('Sanitation Data'!G159))),'Data Summary'!DA165="Yes"),OFFSET('Sanitation Data'!$G$6,0,10*ROW('Sanitation Data'!G159)),NA())</f>
        <v>#N/A</v>
      </c>
      <c r="AM165" s="97" t="e">
        <f ca="true">+IF(AND(ISNUMBER(OFFSET('Sanitation Data'!$G$10,0,10*ROW('Sanitation Data'!G159))),'Data Summary'!DB165="Yes"),OFFSET('Sanitation Data'!$G$10,0,10*ROW('Sanitation Data'!G159)),NA())</f>
        <v>#N/A</v>
      </c>
      <c r="AN165" s="97" t="e">
        <f ca="true">+IF(AND(ISNUMBER(OFFSET('Sanitation Data'!$G$11,0,10*ROW('Sanitation Data'!G159))),'Data Summary'!DC165="Yes"),OFFSET('Sanitation Data'!$G$11,0,10*ROW('Sanitation Data'!G159)),NA())</f>
        <v>#N/A</v>
      </c>
      <c r="AO165" s="97" t="e">
        <f ca="true">+IF(AND(ISNUMBER(OFFSET('Sanitation Data'!$G$12,0,10*ROW('Sanitation Data'!G159))),'Data Summary'!DD165="Yes"),OFFSET('Sanitation Data'!$G$12,0,10*ROW('Sanitation Data'!G159)),NA())</f>
        <v>#N/A</v>
      </c>
      <c r="AP165" s="97" t="e">
        <f ca="true">+IF(AND(ISNUMBER(OFFSET('Sanitation Data'!$H$4,0,10*ROW('Sanitation Data'!H159))),'Data Summary'!DE165="Yes"),100-OFFSET('Sanitation Data'!$H$4,0,10*ROW('Sanitation Data'!H159)),NA())</f>
        <v>#N/A</v>
      </c>
      <c r="AQ165" s="97" t="e">
        <f ca="true">+IF(AND(ISNUMBER(OFFSET('Sanitation Data'!$H$6,0,10*ROW('Sanitation Data'!H159))),'Data Summary'!DF165="Yes"),OFFSET('Sanitation Data'!$H$6,0,10*ROW('Sanitation Data'!H159)),NA())</f>
        <v>#N/A</v>
      </c>
      <c r="AR165" s="97" t="e">
        <f ca="true">+IF(AND(ISNUMBER(OFFSET('Sanitation Data'!$H$10,0,10*ROW('Sanitation Data'!H159))),'Data Summary'!DG165="Yes"),OFFSET('Sanitation Data'!$H$10,0,10*ROW('Sanitation Data'!H159)),NA())</f>
        <v>#N/A</v>
      </c>
      <c r="AS165" s="97" t="e">
        <f ca="true">+IF(AND(ISNUMBER(OFFSET('Sanitation Data'!$H$11,0,10*ROW('Sanitation Data'!H159))),'Data Summary'!DH165="Yes"),OFFSET('Sanitation Data'!$H$11,0,10*ROW('Sanitation Data'!H159)),NA())</f>
        <v>#N/A</v>
      </c>
      <c r="AT165" s="97" t="e">
        <f ca="true">+IF(AND(ISNUMBER(OFFSET('Sanitation Data'!$H$12,0,10*ROW('Sanitation Data'!H159))),'Data Summary'!DI165="Yes"),OFFSET('Sanitation Data'!$H$12,0,10*ROW('Sanitation Data'!H159)),NA())</f>
        <v>#N/A</v>
      </c>
      <c r="AU165" s="97" t="e">
        <f ca="true">+IF(AND(ISNUMBER(OFFSET('Sanitation Data'!$I$4,0,10*ROW('Sanitation Data'!I159))),'Data Summary'!DJ165="Yes"),100-OFFSET('Sanitation Data'!$I$4,0,10*ROW('Sanitation Data'!I159)),NA())</f>
        <v>#N/A</v>
      </c>
      <c r="AV165" s="97" t="e">
        <f ca="true">+IF(AND(ISNUMBER(OFFSET('Sanitation Data'!$I$6,0,10*ROW('Sanitation Data'!I159))),'Data Summary'!DK165="Yes"),OFFSET('Sanitation Data'!$I$6,0,10*ROW('Sanitation Data'!I159)),NA())</f>
        <v>#N/A</v>
      </c>
      <c r="AW165" s="97" t="e">
        <f ca="true">+IF(AND(ISNUMBER(OFFSET('Sanitation Data'!$I$10,0,10*ROW('Sanitation Data'!I159))),'Data Summary'!DL165="Yes"),OFFSET('Sanitation Data'!$I$10,0,10*ROW('Sanitation Data'!I159)),NA())</f>
        <v>#N/A</v>
      </c>
      <c r="AX165" s="97" t="e">
        <f ca="true">+IF(AND(ISNUMBER(OFFSET('Sanitation Data'!$I$11,0,10*ROW('Sanitation Data'!I159))),'Data Summary'!DM165="Yes"),OFFSET('Sanitation Data'!$I$11,0,10*ROW('Sanitation Data'!I159)),NA())</f>
        <v>#N/A</v>
      </c>
      <c r="AY165" s="97" t="e">
        <f ca="true">+IF(AND(ISNUMBER(OFFSET('Sanitation Data'!$I$12,0,10*ROW('Sanitation Data'!I159))),'Data Summary'!DN165="Yes"),OFFSET('Sanitation Data'!$I$12,0,10*ROW('Sanitation Data'!I159)),NA())</f>
        <v>#N/A</v>
      </c>
      <c r="AZ165" s="98" t="e">
        <f ca="true">+IF(AND(ISNUMBER(OFFSET('Hygiene Data'!$D$5,0,10*ROW('Hygiene Data'!D159))),'Data Summary'!DO165="Yes"),OFFSET('Hygiene Data'!$D$5,0,10*ROW('Hygiene Data'!D159)),NA())</f>
        <v>#N/A</v>
      </c>
      <c r="BA165" s="98" t="e">
        <f ca="true">+IF(AND(ISNUMBER(OFFSET('Hygiene Data'!$D$7,0,10*ROW('Hygiene Data'!D159))),'Data Summary'!DP165="Yes"),OFFSET('Hygiene Data'!$D$7,0,10*ROW('Hygiene Data'!D159)),NA())</f>
        <v>#N/A</v>
      </c>
      <c r="BB165" s="98" t="e">
        <f ca="true">+IF(AND(ISNUMBER(OFFSET('Hygiene Data'!$D$9,0,10*ROW('Hygiene Data'!D159))),'Data Summary'!DQ165="Yes"),OFFSET('Hygiene Data'!$D$9,0,10*ROW('Hygiene Data'!D159)),NA())</f>
        <v>#N/A</v>
      </c>
      <c r="BC165" s="98" t="e">
        <f ca="true">+IF(AND(ISNUMBER(OFFSET('Hygiene Data'!$E$5,0,10*ROW('Hygiene Data'!E159))),'Data Summary'!DR165="Yes"),OFFSET('Hygiene Data'!$E$5,0,10*ROW('Hygiene Data'!E159)),NA())</f>
        <v>#N/A</v>
      </c>
      <c r="BD165" s="98" t="e">
        <f ca="true">+IF(AND(ISNUMBER(OFFSET('Hygiene Data'!$E$7,0,10*ROW('Hygiene Data'!E159))),'Data Summary'!DS165="Yes"),OFFSET('Hygiene Data'!$E$7,0,10*ROW('Hygiene Data'!E159)),NA())</f>
        <v>#N/A</v>
      </c>
      <c r="BE165" s="98" t="e">
        <f ca="true">+IF(AND(ISNUMBER(OFFSET('Hygiene Data'!$E$9,0,10*ROW('Hygiene Data'!E159))),'Data Summary'!DT165="Yes"),OFFSET('Hygiene Data'!$E$9,0,10*ROW('Hygiene Data'!E159)),NA())</f>
        <v>#N/A</v>
      </c>
      <c r="BF165" s="98" t="e">
        <f ca="true">+IF(AND(ISNUMBER(OFFSET('Hygiene Data'!$F$5,0,10*ROW('Hygiene Data'!F159))),'Data Summary'!DU165="Yes"),OFFSET('Hygiene Data'!$F$5,0,10*ROW('Hygiene Data'!F159)),NA())</f>
        <v>#N/A</v>
      </c>
      <c r="BG165" s="98" t="e">
        <f ca="true">+IF(AND(ISNUMBER(OFFSET('Hygiene Data'!$F$7,0,10*ROW('Hygiene Data'!F159))),'Data Summary'!DV165="Yes"),OFFSET('Hygiene Data'!$F$7,0,10*ROW('Hygiene Data'!F159)),NA())</f>
        <v>#N/A</v>
      </c>
      <c r="BH165" s="98" t="e">
        <f ca="true">+IF(AND(ISNUMBER(OFFSET('Hygiene Data'!$F$9,0,10*ROW('Hygiene Data'!F159))),'Data Summary'!DW165="Yes"),OFFSET('Hygiene Data'!$F$9,0,10*ROW('Hygiene Data'!F159)),NA())</f>
        <v>#N/A</v>
      </c>
      <c r="BI165" s="98" t="e">
        <f ca="true">+IF(AND(ISNUMBER(OFFSET('Hygiene Data'!$G$5,0,10*ROW('Hygiene Data'!G159))),'Data Summary'!DX165="Yes"),OFFSET('Hygiene Data'!$G$5,0,10*ROW('Hygiene Data'!G159)),NA())</f>
        <v>#N/A</v>
      </c>
      <c r="BJ165" s="98" t="e">
        <f ca="true">+IF(AND(ISNUMBER(OFFSET('Hygiene Data'!$G$7,0,10*ROW('Hygiene Data'!G159))),'Data Summary'!DY165="Yes"),OFFSET('Hygiene Data'!$G$7,0,10*ROW('Hygiene Data'!G159)),NA())</f>
        <v>#N/A</v>
      </c>
      <c r="BK165" s="98" t="e">
        <f ca="true">+IF(AND(ISNUMBER(OFFSET('Hygiene Data'!$G$9,0,10*ROW('Hygiene Data'!G159))),'Data Summary'!DZ165="Yes"),OFFSET('Hygiene Data'!$G$9,0,10*ROW('Hygiene Data'!G159)),NA())</f>
        <v>#N/A</v>
      </c>
      <c r="BL165" s="98" t="e">
        <f ca="true">+IF(AND(ISNUMBER(OFFSET('Hygiene Data'!$H$5,0,10*ROW('Hygiene Data'!H159))),'Data Summary'!EA165="Yes"),OFFSET('Hygiene Data'!$H$5,0,10*ROW('Hygiene Data'!H159)),NA())</f>
        <v>#N/A</v>
      </c>
      <c r="BM165" s="98" t="e">
        <f ca="true">+IF(AND(ISNUMBER(OFFSET('Hygiene Data'!$H$7,0,10*ROW('Hygiene Data'!H159))),'Data Summary'!EB165="Yes"),OFFSET('Hygiene Data'!$H$7,0,10*ROW('Hygiene Data'!H159)),NA())</f>
        <v>#N/A</v>
      </c>
      <c r="BN165" s="98" t="e">
        <f ca="true">+IF(AND(ISNUMBER(OFFSET('Hygiene Data'!$H$9,0,10*ROW('Hygiene Data'!H159))),'Data Summary'!EC165="Yes"),OFFSET('Hygiene Data'!$H$9,0,10*ROW('Hygiene Data'!H159)),NA())</f>
        <v>#N/A</v>
      </c>
      <c r="BO165" s="98" t="e">
        <f ca="true">+IF(AND(ISNUMBER(OFFSET('Hygiene Data'!$I$5,0,10*ROW('Hygiene Data'!I159))),'Data Summary'!ED165="Yes"),OFFSET('Hygiene Data'!$I$5,0,10*ROW('Hygiene Data'!I159)),NA())</f>
        <v>#N/A</v>
      </c>
      <c r="BP165" s="98" t="e">
        <f ca="true">+IF(AND(ISNUMBER(OFFSET('Hygiene Data'!$I$7,0,10*ROW('Hygiene Data'!I159))),'Data Summary'!EE165="Yes"),OFFSET('Hygiene Data'!$I$7,0,10*ROW('Hygiene Data'!I159)),NA())</f>
        <v>#N/A</v>
      </c>
      <c r="BQ165" s="98" t="e">
        <f ca="true">+IF(AND(ISNUMBER(OFFSET('Hygiene Data'!$I$9,0,10*ROW('Hygiene Data'!I159))),'Data Summary'!EF165="Yes"),OFFSET('Hygiene Data'!$I$9,0,10*ROW('Hygiene Data'!I159)),NA())</f>
        <v>#N/A</v>
      </c>
    </row>
    <row xmlns:x14ac="http://schemas.microsoft.com/office/spreadsheetml/2009/9/ac" r="166" x14ac:dyDescent="0.2">
      <c r="A166" s="339" t="e">
        <f ca="true">+RIGHT('Data Summary'!A166,LEN('Data Summary'!A166)-9)</f>
        <v>#VALUE!</v>
      </c>
      <c r="B166" s="36" t="str">
        <f ca="true">+IF(ISTEXT('Data Summary'!B166),'Data Summary'!B166,"")</f>
        <v/>
      </c>
      <c r="C166" s="338" t="e">
        <f ca="true">+VALUE('Data Summary'!C166)</f>
        <v>#VALUE!</v>
      </c>
      <c r="D166" s="96" t="e">
        <f ca="true">+IF(AND(ISNUMBER(OFFSET('Water Data'!$D$4,0,10*ROW('Water Data'!D160))),'Data Summary'!BS166="Yes"),100-OFFSET('Water Data'!$D$4,0,10*ROW('Water Data'!D160)),NA())</f>
        <v>#N/A</v>
      </c>
      <c r="E166" s="96" t="e">
        <f ca="true">+IF(AND(ISNUMBER(OFFSET('Water Data'!$D$6,0,10*ROW('Water Data'!D160))),'Data Summary'!BT166="Yes"),OFFSET('Water Data'!$D$6,0,10*ROW('Water Data'!D160)),NA())</f>
        <v>#N/A</v>
      </c>
      <c r="F166" s="96" t="e">
        <f ca="true">+IF(AND(ISNUMBER(OFFSET('Water Data'!$D$9,0,10*ROW('Water Data'!D160))),'Data Summary'!BU166="Yes"),OFFSET('Water Data'!$D$9,0,10*ROW('Water Data'!D160)),NA())</f>
        <v>#N/A</v>
      </c>
      <c r="G166" s="96" t="e">
        <f ca="true">+IF(AND(ISNUMBER(OFFSET('Water Data'!$E$4,0,10*ROW('Water Data'!E160))),'Data Summary'!BV166="Yes"),100-OFFSET('Water Data'!$E$4,0,10*ROW('Water Data'!E160)),NA())</f>
        <v>#N/A</v>
      </c>
      <c r="H166" s="96" t="e">
        <f ca="true">+IF(AND(ISNUMBER(OFFSET('Water Data'!$E$6,0,10*ROW('Water Data'!E160))),'Data Summary'!BW166="Yes"),OFFSET('Water Data'!$E$6,0,10*ROW('Water Data'!E160)),NA())</f>
        <v>#N/A</v>
      </c>
      <c r="I166" s="96" t="e">
        <f ca="true">+IF(AND(ISNUMBER(OFFSET('Water Data'!$E$9,0,10*ROW('Water Data'!E160))),'Data Summary'!BX166="Yes"),OFFSET('Water Data'!$E$9,0,10*ROW('Water Data'!E160)),NA())</f>
        <v>#N/A</v>
      </c>
      <c r="J166" s="96" t="e">
        <f ca="true">+IF(AND(ISNUMBER(OFFSET('Water Data'!$F$4,0,10*ROW('Water Data'!F160))),'Data Summary'!BY166="Yes"),100-OFFSET('Water Data'!$F$4,0,10*ROW('Water Data'!F160)),NA())</f>
        <v>#N/A</v>
      </c>
      <c r="K166" s="96" t="e">
        <f ca="true">+IF(AND(ISNUMBER(OFFSET('Water Data'!$F$6,0,10*ROW('Water Data'!F160))),'Data Summary'!BZ166="Yes"),OFFSET('Water Data'!$F$6,0,10*ROW('Water Data'!F160)),NA())</f>
        <v>#N/A</v>
      </c>
      <c r="L166" s="96" t="e">
        <f ca="true">+IF(AND(ISNUMBER(OFFSET('Water Data'!$F$9,0,10*ROW('Water Data'!F160))),'Data Summary'!CA166="Yes"),OFFSET('Water Data'!$F$9,0,10*ROW('Water Data'!F160)),NA())</f>
        <v>#N/A</v>
      </c>
      <c r="M166" s="96" t="e">
        <f ca="true">+IF(AND(ISNUMBER(OFFSET('Water Data'!$G$4,0,10*ROW('Water Data'!G160))),'Data Summary'!CB166="Yes"),100-OFFSET('Water Data'!$G$4,0,10*ROW('Water Data'!G160)),NA())</f>
        <v>#N/A</v>
      </c>
      <c r="N166" s="96" t="e">
        <f ca="true">+IF(AND(ISNUMBER(OFFSET('Water Data'!$G$6,0,10*ROW('Water Data'!G160))),'Data Summary'!CC166="Yes"),OFFSET('Water Data'!$G$6,0,10*ROW('Water Data'!G160)),NA())</f>
        <v>#N/A</v>
      </c>
      <c r="O166" s="96" t="e">
        <f ca="true">+IF(AND(ISNUMBER(OFFSET('Water Data'!$G$9,0,10*ROW('Water Data'!G160))),'Data Summary'!CD166="Yes"),OFFSET('Water Data'!$G$9,0,10*ROW('Water Data'!G160)),NA())</f>
        <v>#N/A</v>
      </c>
      <c r="P166" s="96" t="e">
        <f ca="true">+IF(AND(ISNUMBER(OFFSET('Water Data'!$H$4,0,10*ROW('Water Data'!H160))),'Data Summary'!CE166="Yes"),100-OFFSET('Water Data'!$H$4,0,10*ROW('Water Data'!H160)),NA())</f>
        <v>#N/A</v>
      </c>
      <c r="Q166" s="96" t="e">
        <f ca="true">+IF(AND(ISNUMBER(OFFSET('Water Data'!$H$6,0,10*ROW('Water Data'!H160))),'Data Summary'!CF166="Yes"),OFFSET('Water Data'!$H$6,0,10*ROW('Water Data'!H160)),NA())</f>
        <v>#N/A</v>
      </c>
      <c r="R166" s="96" t="e">
        <f ca="true">+IF(AND(ISNUMBER(OFFSET('Water Data'!$H$9,0,10*ROW('Water Data'!H160))),'Data Summary'!CG166="Yes"),OFFSET('Water Data'!$H$9,0,10*ROW('Water Data'!H160)),NA())</f>
        <v>#N/A</v>
      </c>
      <c r="S166" s="96" t="e">
        <f ca="true">+IF(AND(ISNUMBER(OFFSET('Water Data'!$I$4,0,10*ROW('Water Data'!I160))),'Data Summary'!CH166="Yes"),100-OFFSET('Water Data'!$I$4,0,10*ROW('Water Data'!I160)),NA())</f>
        <v>#N/A</v>
      </c>
      <c r="T166" s="96" t="e">
        <f ca="true">+IF(AND(ISNUMBER(OFFSET('Water Data'!$I$6,0,10*ROW('Water Data'!I160))),'Data Summary'!CI166="Yes"),OFFSET('Water Data'!$I$6,0,10*ROW('Water Data'!I160)),NA())</f>
        <v>#N/A</v>
      </c>
      <c r="U166" s="96" t="e">
        <f ca="true">+IF(AND(ISNUMBER(OFFSET('Water Data'!$I$9,0,10*ROW('Water Data'!I160))),'Data Summary'!CJ166="Yes"),OFFSET('Water Data'!$I$9,0,10*ROW('Water Data'!I160)),NA())</f>
        <v>#N/A</v>
      </c>
      <c r="V166" s="97" t="e">
        <f ca="true">+IF(AND(ISNUMBER(OFFSET('Sanitation Data'!$D$4,0,10*ROW('Sanitation Data'!D160))),'Data Summary'!CK166="Yes"),100-OFFSET('Sanitation Data'!$D$4,0,10*ROW('Sanitation Data'!D160)),NA())</f>
        <v>#N/A</v>
      </c>
      <c r="W166" s="97" t="e">
        <f ca="true">+IF(AND(ISNUMBER(OFFSET('Sanitation Data'!$D$6,0,10*ROW('Sanitation Data'!D160))),'Data Summary'!CL166="Yes"),OFFSET('Sanitation Data'!$D$6,0,10*ROW('Sanitation Data'!D160)),NA())</f>
        <v>#N/A</v>
      </c>
      <c r="X166" s="97" t="e">
        <f ca="true">+IF(AND(ISNUMBER(OFFSET('Sanitation Data'!$D$10,0,10*ROW('Sanitation Data'!D160))),'Data Summary'!CM166="Yes"),OFFSET('Sanitation Data'!$D$10,0,10*ROW('Sanitation Data'!D160)),NA())</f>
        <v>#N/A</v>
      </c>
      <c r="Y166" s="97" t="e">
        <f ca="true">+IF(AND(ISNUMBER(OFFSET('Sanitation Data'!$D$11,0,10*ROW('Sanitation Data'!D160))),'Data Summary'!CN166="Yes"),OFFSET('Sanitation Data'!$D$11,0,10*ROW('Sanitation Data'!D160)),NA())</f>
        <v>#N/A</v>
      </c>
      <c r="Z166" s="97" t="e">
        <f ca="true">+IF(AND(ISNUMBER(OFFSET('Sanitation Data'!$D$12,0,10*ROW('Sanitation Data'!D160))),'Data Summary'!CO166="Yes"),OFFSET('Sanitation Data'!$D$12,0,10*ROW('Sanitation Data'!D160)),NA())</f>
        <v>#N/A</v>
      </c>
      <c r="AA166" s="97" t="e">
        <f ca="true">+IF(AND(ISNUMBER(OFFSET('Sanitation Data'!$E$4,0,10*ROW('Sanitation Data'!E160))),'Data Summary'!CP166="Yes"),100-OFFSET('Sanitation Data'!$E$4,0,10*ROW('Sanitation Data'!E160)),NA())</f>
        <v>#N/A</v>
      </c>
      <c r="AB166" s="97" t="e">
        <f ca="true">+IF(AND(ISNUMBER(OFFSET('Sanitation Data'!$E$6,0,10*ROW('Sanitation Data'!E160))),'Data Summary'!CQ166="Yes"),OFFSET('Sanitation Data'!$E$6,0,10*ROW('Sanitation Data'!E160)),NA())</f>
        <v>#N/A</v>
      </c>
      <c r="AC166" s="97" t="e">
        <f ca="true">+IF(AND(ISNUMBER(OFFSET('Sanitation Data'!$E$10,0,10*ROW('Sanitation Data'!E160))),'Data Summary'!CR166="Yes"),OFFSET('Sanitation Data'!$E$10,0,10*ROW('Sanitation Data'!E160)),NA())</f>
        <v>#N/A</v>
      </c>
      <c r="AD166" s="97" t="e">
        <f ca="true">+IF(AND(ISNUMBER(OFFSET('Sanitation Data'!$E$11,0,10*ROW('Sanitation Data'!E160))),'Data Summary'!CS166="Yes"),OFFSET('Sanitation Data'!$E$11,0,10*ROW('Sanitation Data'!E160)),NA())</f>
        <v>#N/A</v>
      </c>
      <c r="AE166" s="97" t="e">
        <f ca="true">+IF(AND(ISNUMBER(OFFSET('Sanitation Data'!$E$12,0,10*ROW('Sanitation Data'!E160))),'Data Summary'!CT166="Yes"),OFFSET('Sanitation Data'!$E$12,0,10*ROW('Sanitation Data'!E160)),NA())</f>
        <v>#N/A</v>
      </c>
      <c r="AF166" s="97" t="e">
        <f ca="true">+IF(AND(ISNUMBER(OFFSET('Sanitation Data'!$F$4,0,10*ROW('Sanitation Data'!F160))),'Data Summary'!CU166="Yes"),100-OFFSET('Sanitation Data'!$F$4,0,10*ROW('Sanitation Data'!F160)),NA())</f>
        <v>#N/A</v>
      </c>
      <c r="AG166" s="97" t="e">
        <f ca="true">+IF(AND(ISNUMBER(OFFSET('Sanitation Data'!$F$6,0,10*ROW('Sanitation Data'!F160))),'Data Summary'!CV166="Yes"),OFFSET('Sanitation Data'!$F$6,0,10*ROW('Sanitation Data'!F160)),NA())</f>
        <v>#N/A</v>
      </c>
      <c r="AH166" s="97" t="e">
        <f ca="true">+IF(AND(ISNUMBER(OFFSET('Sanitation Data'!$F$10,0,10*ROW('Sanitation Data'!F160))),'Data Summary'!CW166="Yes"),OFFSET('Sanitation Data'!$F$10,0,10*ROW('Sanitation Data'!F160)),NA())</f>
        <v>#N/A</v>
      </c>
      <c r="AI166" s="97" t="e">
        <f ca="true">+IF(AND(ISNUMBER(OFFSET('Sanitation Data'!$F$11,0,10*ROW('Sanitation Data'!F160))),'Data Summary'!CX166="Yes"),OFFSET('Sanitation Data'!$F$11,0,10*ROW('Sanitation Data'!F160)),NA())</f>
        <v>#N/A</v>
      </c>
      <c r="AJ166" s="97" t="e">
        <f ca="true">+IF(AND(ISNUMBER(OFFSET('Sanitation Data'!$F$12,0,10*ROW('Sanitation Data'!F160))),'Data Summary'!CY166="Yes"),OFFSET('Sanitation Data'!$F$12,0,10*ROW('Sanitation Data'!F160)),NA())</f>
        <v>#N/A</v>
      </c>
      <c r="AK166" s="97" t="e">
        <f ca="true">+IF(AND(ISNUMBER(OFFSET('Sanitation Data'!$G$4,0,10*ROW('Sanitation Data'!G160))),'Data Summary'!CZ166="Yes"),100-OFFSET('Sanitation Data'!$G$4,0,10*ROW('Sanitation Data'!G160)),NA())</f>
        <v>#N/A</v>
      </c>
      <c r="AL166" s="97" t="e">
        <f ca="true">+IF(AND(ISNUMBER(OFFSET('Sanitation Data'!$G$6,0,10*ROW('Sanitation Data'!G160))),'Data Summary'!DA166="Yes"),OFFSET('Sanitation Data'!$G$6,0,10*ROW('Sanitation Data'!G160)),NA())</f>
        <v>#N/A</v>
      </c>
      <c r="AM166" s="97" t="e">
        <f ca="true">+IF(AND(ISNUMBER(OFFSET('Sanitation Data'!$G$10,0,10*ROW('Sanitation Data'!G160))),'Data Summary'!DB166="Yes"),OFFSET('Sanitation Data'!$G$10,0,10*ROW('Sanitation Data'!G160)),NA())</f>
        <v>#N/A</v>
      </c>
      <c r="AN166" s="97" t="e">
        <f ca="true">+IF(AND(ISNUMBER(OFFSET('Sanitation Data'!$G$11,0,10*ROW('Sanitation Data'!G160))),'Data Summary'!DC166="Yes"),OFFSET('Sanitation Data'!$G$11,0,10*ROW('Sanitation Data'!G160)),NA())</f>
        <v>#N/A</v>
      </c>
      <c r="AO166" s="97" t="e">
        <f ca="true">+IF(AND(ISNUMBER(OFFSET('Sanitation Data'!$G$12,0,10*ROW('Sanitation Data'!G160))),'Data Summary'!DD166="Yes"),OFFSET('Sanitation Data'!$G$12,0,10*ROW('Sanitation Data'!G160)),NA())</f>
        <v>#N/A</v>
      </c>
      <c r="AP166" s="97" t="e">
        <f ca="true">+IF(AND(ISNUMBER(OFFSET('Sanitation Data'!$H$4,0,10*ROW('Sanitation Data'!H160))),'Data Summary'!DE166="Yes"),100-OFFSET('Sanitation Data'!$H$4,0,10*ROW('Sanitation Data'!H160)),NA())</f>
        <v>#N/A</v>
      </c>
      <c r="AQ166" s="97" t="e">
        <f ca="true">+IF(AND(ISNUMBER(OFFSET('Sanitation Data'!$H$6,0,10*ROW('Sanitation Data'!H160))),'Data Summary'!DF166="Yes"),OFFSET('Sanitation Data'!$H$6,0,10*ROW('Sanitation Data'!H160)),NA())</f>
        <v>#N/A</v>
      </c>
      <c r="AR166" s="97" t="e">
        <f ca="true">+IF(AND(ISNUMBER(OFFSET('Sanitation Data'!$H$10,0,10*ROW('Sanitation Data'!H160))),'Data Summary'!DG166="Yes"),OFFSET('Sanitation Data'!$H$10,0,10*ROW('Sanitation Data'!H160)),NA())</f>
        <v>#N/A</v>
      </c>
      <c r="AS166" s="97" t="e">
        <f ca="true">+IF(AND(ISNUMBER(OFFSET('Sanitation Data'!$H$11,0,10*ROW('Sanitation Data'!H160))),'Data Summary'!DH166="Yes"),OFFSET('Sanitation Data'!$H$11,0,10*ROW('Sanitation Data'!H160)),NA())</f>
        <v>#N/A</v>
      </c>
      <c r="AT166" s="97" t="e">
        <f ca="true">+IF(AND(ISNUMBER(OFFSET('Sanitation Data'!$H$12,0,10*ROW('Sanitation Data'!H160))),'Data Summary'!DI166="Yes"),OFFSET('Sanitation Data'!$H$12,0,10*ROW('Sanitation Data'!H160)),NA())</f>
        <v>#N/A</v>
      </c>
      <c r="AU166" s="97" t="e">
        <f ca="true">+IF(AND(ISNUMBER(OFFSET('Sanitation Data'!$I$4,0,10*ROW('Sanitation Data'!I160))),'Data Summary'!DJ166="Yes"),100-OFFSET('Sanitation Data'!$I$4,0,10*ROW('Sanitation Data'!I160)),NA())</f>
        <v>#N/A</v>
      </c>
      <c r="AV166" s="97" t="e">
        <f ca="true">+IF(AND(ISNUMBER(OFFSET('Sanitation Data'!$I$6,0,10*ROW('Sanitation Data'!I160))),'Data Summary'!DK166="Yes"),OFFSET('Sanitation Data'!$I$6,0,10*ROW('Sanitation Data'!I160)),NA())</f>
        <v>#N/A</v>
      </c>
      <c r="AW166" s="97" t="e">
        <f ca="true">+IF(AND(ISNUMBER(OFFSET('Sanitation Data'!$I$10,0,10*ROW('Sanitation Data'!I160))),'Data Summary'!DL166="Yes"),OFFSET('Sanitation Data'!$I$10,0,10*ROW('Sanitation Data'!I160)),NA())</f>
        <v>#N/A</v>
      </c>
      <c r="AX166" s="97" t="e">
        <f ca="true">+IF(AND(ISNUMBER(OFFSET('Sanitation Data'!$I$11,0,10*ROW('Sanitation Data'!I160))),'Data Summary'!DM166="Yes"),OFFSET('Sanitation Data'!$I$11,0,10*ROW('Sanitation Data'!I160)),NA())</f>
        <v>#N/A</v>
      </c>
      <c r="AY166" s="97" t="e">
        <f ca="true">+IF(AND(ISNUMBER(OFFSET('Sanitation Data'!$I$12,0,10*ROW('Sanitation Data'!I160))),'Data Summary'!DN166="Yes"),OFFSET('Sanitation Data'!$I$12,0,10*ROW('Sanitation Data'!I160)),NA())</f>
        <v>#N/A</v>
      </c>
      <c r="AZ166" s="98" t="e">
        <f ca="true">+IF(AND(ISNUMBER(OFFSET('Hygiene Data'!$D$5,0,10*ROW('Hygiene Data'!D160))),'Data Summary'!DO166="Yes"),OFFSET('Hygiene Data'!$D$5,0,10*ROW('Hygiene Data'!D160)),NA())</f>
        <v>#N/A</v>
      </c>
      <c r="BA166" s="98" t="e">
        <f ca="true">+IF(AND(ISNUMBER(OFFSET('Hygiene Data'!$D$7,0,10*ROW('Hygiene Data'!D160))),'Data Summary'!DP166="Yes"),OFFSET('Hygiene Data'!$D$7,0,10*ROW('Hygiene Data'!D160)),NA())</f>
        <v>#N/A</v>
      </c>
      <c r="BB166" s="98" t="e">
        <f ca="true">+IF(AND(ISNUMBER(OFFSET('Hygiene Data'!$D$9,0,10*ROW('Hygiene Data'!D160))),'Data Summary'!DQ166="Yes"),OFFSET('Hygiene Data'!$D$9,0,10*ROW('Hygiene Data'!D160)),NA())</f>
        <v>#N/A</v>
      </c>
      <c r="BC166" s="98" t="e">
        <f ca="true">+IF(AND(ISNUMBER(OFFSET('Hygiene Data'!$E$5,0,10*ROW('Hygiene Data'!E160))),'Data Summary'!DR166="Yes"),OFFSET('Hygiene Data'!$E$5,0,10*ROW('Hygiene Data'!E160)),NA())</f>
        <v>#N/A</v>
      </c>
      <c r="BD166" s="98" t="e">
        <f ca="true">+IF(AND(ISNUMBER(OFFSET('Hygiene Data'!$E$7,0,10*ROW('Hygiene Data'!E160))),'Data Summary'!DS166="Yes"),OFFSET('Hygiene Data'!$E$7,0,10*ROW('Hygiene Data'!E160)),NA())</f>
        <v>#N/A</v>
      </c>
      <c r="BE166" s="98" t="e">
        <f ca="true">+IF(AND(ISNUMBER(OFFSET('Hygiene Data'!$E$9,0,10*ROW('Hygiene Data'!E160))),'Data Summary'!DT166="Yes"),OFFSET('Hygiene Data'!$E$9,0,10*ROW('Hygiene Data'!E160)),NA())</f>
        <v>#N/A</v>
      </c>
      <c r="BF166" s="98" t="e">
        <f ca="true">+IF(AND(ISNUMBER(OFFSET('Hygiene Data'!$F$5,0,10*ROW('Hygiene Data'!F160))),'Data Summary'!DU166="Yes"),OFFSET('Hygiene Data'!$F$5,0,10*ROW('Hygiene Data'!F160)),NA())</f>
        <v>#N/A</v>
      </c>
      <c r="BG166" s="98" t="e">
        <f ca="true">+IF(AND(ISNUMBER(OFFSET('Hygiene Data'!$F$7,0,10*ROW('Hygiene Data'!F160))),'Data Summary'!DV166="Yes"),OFFSET('Hygiene Data'!$F$7,0,10*ROW('Hygiene Data'!F160)),NA())</f>
        <v>#N/A</v>
      </c>
      <c r="BH166" s="98" t="e">
        <f ca="true">+IF(AND(ISNUMBER(OFFSET('Hygiene Data'!$F$9,0,10*ROW('Hygiene Data'!F160))),'Data Summary'!DW166="Yes"),OFFSET('Hygiene Data'!$F$9,0,10*ROW('Hygiene Data'!F160)),NA())</f>
        <v>#N/A</v>
      </c>
      <c r="BI166" s="98" t="e">
        <f ca="true">+IF(AND(ISNUMBER(OFFSET('Hygiene Data'!$G$5,0,10*ROW('Hygiene Data'!G160))),'Data Summary'!DX166="Yes"),OFFSET('Hygiene Data'!$G$5,0,10*ROW('Hygiene Data'!G160)),NA())</f>
        <v>#N/A</v>
      </c>
      <c r="BJ166" s="98" t="e">
        <f ca="true">+IF(AND(ISNUMBER(OFFSET('Hygiene Data'!$G$7,0,10*ROW('Hygiene Data'!G160))),'Data Summary'!DY166="Yes"),OFFSET('Hygiene Data'!$G$7,0,10*ROW('Hygiene Data'!G160)),NA())</f>
        <v>#N/A</v>
      </c>
      <c r="BK166" s="98" t="e">
        <f ca="true">+IF(AND(ISNUMBER(OFFSET('Hygiene Data'!$G$9,0,10*ROW('Hygiene Data'!G160))),'Data Summary'!DZ166="Yes"),OFFSET('Hygiene Data'!$G$9,0,10*ROW('Hygiene Data'!G160)),NA())</f>
        <v>#N/A</v>
      </c>
      <c r="BL166" s="98" t="e">
        <f ca="true">+IF(AND(ISNUMBER(OFFSET('Hygiene Data'!$H$5,0,10*ROW('Hygiene Data'!H160))),'Data Summary'!EA166="Yes"),OFFSET('Hygiene Data'!$H$5,0,10*ROW('Hygiene Data'!H160)),NA())</f>
        <v>#N/A</v>
      </c>
      <c r="BM166" s="98" t="e">
        <f ca="true">+IF(AND(ISNUMBER(OFFSET('Hygiene Data'!$H$7,0,10*ROW('Hygiene Data'!H160))),'Data Summary'!EB166="Yes"),OFFSET('Hygiene Data'!$H$7,0,10*ROW('Hygiene Data'!H160)),NA())</f>
        <v>#N/A</v>
      </c>
      <c r="BN166" s="98" t="e">
        <f ca="true">+IF(AND(ISNUMBER(OFFSET('Hygiene Data'!$H$9,0,10*ROW('Hygiene Data'!H160))),'Data Summary'!EC166="Yes"),OFFSET('Hygiene Data'!$H$9,0,10*ROW('Hygiene Data'!H160)),NA())</f>
        <v>#N/A</v>
      </c>
      <c r="BO166" s="98" t="e">
        <f ca="true">+IF(AND(ISNUMBER(OFFSET('Hygiene Data'!$I$5,0,10*ROW('Hygiene Data'!I160))),'Data Summary'!ED166="Yes"),OFFSET('Hygiene Data'!$I$5,0,10*ROW('Hygiene Data'!I160)),NA())</f>
        <v>#N/A</v>
      </c>
      <c r="BP166" s="98" t="e">
        <f ca="true">+IF(AND(ISNUMBER(OFFSET('Hygiene Data'!$I$7,0,10*ROW('Hygiene Data'!I160))),'Data Summary'!EE166="Yes"),OFFSET('Hygiene Data'!$I$7,0,10*ROW('Hygiene Data'!I160)),NA())</f>
        <v>#N/A</v>
      </c>
      <c r="BQ166" s="98" t="e">
        <f ca="true">+IF(AND(ISNUMBER(OFFSET('Hygiene Data'!$I$9,0,10*ROW('Hygiene Data'!I160))),'Data Summary'!EF166="Yes"),OFFSET('Hygiene Data'!$I$9,0,10*ROW('Hygiene Data'!I160)),NA())</f>
        <v>#N/A</v>
      </c>
    </row>
    <row xmlns:x14ac="http://schemas.microsoft.com/office/spreadsheetml/2009/9/ac" r="167" x14ac:dyDescent="0.2">
      <c r="A167" s="339" t="e">
        <f ca="true">+RIGHT('Data Summary'!A167,LEN('Data Summary'!A167)-9)</f>
        <v>#VALUE!</v>
      </c>
      <c r="B167" s="36" t="str">
        <f ca="true">+IF(ISTEXT('Data Summary'!B167),'Data Summary'!B167,"")</f>
        <v/>
      </c>
      <c r="C167" s="338" t="e">
        <f ca="true">+VALUE('Data Summary'!C167)</f>
        <v>#VALUE!</v>
      </c>
      <c r="D167" s="96" t="e">
        <f ca="true">+IF(AND(ISNUMBER(OFFSET('Water Data'!$D$4,0,10*ROW('Water Data'!D161))),'Data Summary'!BS167="Yes"),100-OFFSET('Water Data'!$D$4,0,10*ROW('Water Data'!D161)),NA())</f>
        <v>#N/A</v>
      </c>
      <c r="E167" s="96" t="e">
        <f ca="true">+IF(AND(ISNUMBER(OFFSET('Water Data'!$D$6,0,10*ROW('Water Data'!D161))),'Data Summary'!BT167="Yes"),OFFSET('Water Data'!$D$6,0,10*ROW('Water Data'!D161)),NA())</f>
        <v>#N/A</v>
      </c>
      <c r="F167" s="96" t="e">
        <f ca="true">+IF(AND(ISNUMBER(OFFSET('Water Data'!$D$9,0,10*ROW('Water Data'!D161))),'Data Summary'!BU167="Yes"),OFFSET('Water Data'!$D$9,0,10*ROW('Water Data'!D161)),NA())</f>
        <v>#N/A</v>
      </c>
      <c r="G167" s="96" t="e">
        <f ca="true">+IF(AND(ISNUMBER(OFFSET('Water Data'!$E$4,0,10*ROW('Water Data'!E161))),'Data Summary'!BV167="Yes"),100-OFFSET('Water Data'!$E$4,0,10*ROW('Water Data'!E161)),NA())</f>
        <v>#N/A</v>
      </c>
      <c r="H167" s="96" t="e">
        <f ca="true">+IF(AND(ISNUMBER(OFFSET('Water Data'!$E$6,0,10*ROW('Water Data'!E161))),'Data Summary'!BW167="Yes"),OFFSET('Water Data'!$E$6,0,10*ROW('Water Data'!E161)),NA())</f>
        <v>#N/A</v>
      </c>
      <c r="I167" s="96" t="e">
        <f ca="true">+IF(AND(ISNUMBER(OFFSET('Water Data'!$E$9,0,10*ROW('Water Data'!E161))),'Data Summary'!BX167="Yes"),OFFSET('Water Data'!$E$9,0,10*ROW('Water Data'!E161)),NA())</f>
        <v>#N/A</v>
      </c>
      <c r="J167" s="96" t="e">
        <f ca="true">+IF(AND(ISNUMBER(OFFSET('Water Data'!$F$4,0,10*ROW('Water Data'!F161))),'Data Summary'!BY167="Yes"),100-OFFSET('Water Data'!$F$4,0,10*ROW('Water Data'!F161)),NA())</f>
        <v>#N/A</v>
      </c>
      <c r="K167" s="96" t="e">
        <f ca="true">+IF(AND(ISNUMBER(OFFSET('Water Data'!$F$6,0,10*ROW('Water Data'!F161))),'Data Summary'!BZ167="Yes"),OFFSET('Water Data'!$F$6,0,10*ROW('Water Data'!F161)),NA())</f>
        <v>#N/A</v>
      </c>
      <c r="L167" s="96" t="e">
        <f ca="true">+IF(AND(ISNUMBER(OFFSET('Water Data'!$F$9,0,10*ROW('Water Data'!F161))),'Data Summary'!CA167="Yes"),OFFSET('Water Data'!$F$9,0,10*ROW('Water Data'!F161)),NA())</f>
        <v>#N/A</v>
      </c>
      <c r="M167" s="96" t="e">
        <f ca="true">+IF(AND(ISNUMBER(OFFSET('Water Data'!$G$4,0,10*ROW('Water Data'!G161))),'Data Summary'!CB167="Yes"),100-OFFSET('Water Data'!$G$4,0,10*ROW('Water Data'!G161)),NA())</f>
        <v>#N/A</v>
      </c>
      <c r="N167" s="96" t="e">
        <f ca="true">+IF(AND(ISNUMBER(OFFSET('Water Data'!$G$6,0,10*ROW('Water Data'!G161))),'Data Summary'!CC167="Yes"),OFFSET('Water Data'!$G$6,0,10*ROW('Water Data'!G161)),NA())</f>
        <v>#N/A</v>
      </c>
      <c r="O167" s="96" t="e">
        <f ca="true">+IF(AND(ISNUMBER(OFFSET('Water Data'!$G$9,0,10*ROW('Water Data'!G161))),'Data Summary'!CD167="Yes"),OFFSET('Water Data'!$G$9,0,10*ROW('Water Data'!G161)),NA())</f>
        <v>#N/A</v>
      </c>
      <c r="P167" s="96" t="e">
        <f ca="true">+IF(AND(ISNUMBER(OFFSET('Water Data'!$H$4,0,10*ROW('Water Data'!H161))),'Data Summary'!CE167="Yes"),100-OFFSET('Water Data'!$H$4,0,10*ROW('Water Data'!H161)),NA())</f>
        <v>#N/A</v>
      </c>
      <c r="Q167" s="96" t="e">
        <f ca="true">+IF(AND(ISNUMBER(OFFSET('Water Data'!$H$6,0,10*ROW('Water Data'!H161))),'Data Summary'!CF167="Yes"),OFFSET('Water Data'!$H$6,0,10*ROW('Water Data'!H161)),NA())</f>
        <v>#N/A</v>
      </c>
      <c r="R167" s="96" t="e">
        <f ca="true">+IF(AND(ISNUMBER(OFFSET('Water Data'!$H$9,0,10*ROW('Water Data'!H161))),'Data Summary'!CG167="Yes"),OFFSET('Water Data'!$H$9,0,10*ROW('Water Data'!H161)),NA())</f>
        <v>#N/A</v>
      </c>
      <c r="S167" s="96" t="e">
        <f ca="true">+IF(AND(ISNUMBER(OFFSET('Water Data'!$I$4,0,10*ROW('Water Data'!I161))),'Data Summary'!CH167="Yes"),100-OFFSET('Water Data'!$I$4,0,10*ROW('Water Data'!I161)),NA())</f>
        <v>#N/A</v>
      </c>
      <c r="T167" s="96" t="e">
        <f ca="true">+IF(AND(ISNUMBER(OFFSET('Water Data'!$I$6,0,10*ROW('Water Data'!I161))),'Data Summary'!CI167="Yes"),OFFSET('Water Data'!$I$6,0,10*ROW('Water Data'!I161)),NA())</f>
        <v>#N/A</v>
      </c>
      <c r="U167" s="96" t="e">
        <f ca="true">+IF(AND(ISNUMBER(OFFSET('Water Data'!$I$9,0,10*ROW('Water Data'!I161))),'Data Summary'!CJ167="Yes"),OFFSET('Water Data'!$I$9,0,10*ROW('Water Data'!I161)),NA())</f>
        <v>#N/A</v>
      </c>
      <c r="V167" s="97" t="e">
        <f ca="true">+IF(AND(ISNUMBER(OFFSET('Sanitation Data'!$D$4,0,10*ROW('Sanitation Data'!D161))),'Data Summary'!CK167="Yes"),100-OFFSET('Sanitation Data'!$D$4,0,10*ROW('Sanitation Data'!D161)),NA())</f>
        <v>#N/A</v>
      </c>
      <c r="W167" s="97" t="e">
        <f ca="true">+IF(AND(ISNUMBER(OFFSET('Sanitation Data'!$D$6,0,10*ROW('Sanitation Data'!D161))),'Data Summary'!CL167="Yes"),OFFSET('Sanitation Data'!$D$6,0,10*ROW('Sanitation Data'!D161)),NA())</f>
        <v>#N/A</v>
      </c>
      <c r="X167" s="97" t="e">
        <f ca="true">+IF(AND(ISNUMBER(OFFSET('Sanitation Data'!$D$10,0,10*ROW('Sanitation Data'!D161))),'Data Summary'!CM167="Yes"),OFFSET('Sanitation Data'!$D$10,0,10*ROW('Sanitation Data'!D161)),NA())</f>
        <v>#N/A</v>
      </c>
      <c r="Y167" s="97" t="e">
        <f ca="true">+IF(AND(ISNUMBER(OFFSET('Sanitation Data'!$D$11,0,10*ROW('Sanitation Data'!D161))),'Data Summary'!CN167="Yes"),OFFSET('Sanitation Data'!$D$11,0,10*ROW('Sanitation Data'!D161)),NA())</f>
        <v>#N/A</v>
      </c>
      <c r="Z167" s="97" t="e">
        <f ca="true">+IF(AND(ISNUMBER(OFFSET('Sanitation Data'!$D$12,0,10*ROW('Sanitation Data'!D161))),'Data Summary'!CO167="Yes"),OFFSET('Sanitation Data'!$D$12,0,10*ROW('Sanitation Data'!D161)),NA())</f>
        <v>#N/A</v>
      </c>
      <c r="AA167" s="97" t="e">
        <f ca="true">+IF(AND(ISNUMBER(OFFSET('Sanitation Data'!$E$4,0,10*ROW('Sanitation Data'!E161))),'Data Summary'!CP167="Yes"),100-OFFSET('Sanitation Data'!$E$4,0,10*ROW('Sanitation Data'!E161)),NA())</f>
        <v>#N/A</v>
      </c>
      <c r="AB167" s="97" t="e">
        <f ca="true">+IF(AND(ISNUMBER(OFFSET('Sanitation Data'!$E$6,0,10*ROW('Sanitation Data'!E161))),'Data Summary'!CQ167="Yes"),OFFSET('Sanitation Data'!$E$6,0,10*ROW('Sanitation Data'!E161)),NA())</f>
        <v>#N/A</v>
      </c>
      <c r="AC167" s="97" t="e">
        <f ca="true">+IF(AND(ISNUMBER(OFFSET('Sanitation Data'!$E$10,0,10*ROW('Sanitation Data'!E161))),'Data Summary'!CR167="Yes"),OFFSET('Sanitation Data'!$E$10,0,10*ROW('Sanitation Data'!E161)),NA())</f>
        <v>#N/A</v>
      </c>
      <c r="AD167" s="97" t="e">
        <f ca="true">+IF(AND(ISNUMBER(OFFSET('Sanitation Data'!$E$11,0,10*ROW('Sanitation Data'!E161))),'Data Summary'!CS167="Yes"),OFFSET('Sanitation Data'!$E$11,0,10*ROW('Sanitation Data'!E161)),NA())</f>
        <v>#N/A</v>
      </c>
      <c r="AE167" s="97" t="e">
        <f ca="true">+IF(AND(ISNUMBER(OFFSET('Sanitation Data'!$E$12,0,10*ROW('Sanitation Data'!E161))),'Data Summary'!CT167="Yes"),OFFSET('Sanitation Data'!$E$12,0,10*ROW('Sanitation Data'!E161)),NA())</f>
        <v>#N/A</v>
      </c>
      <c r="AF167" s="97" t="e">
        <f ca="true">+IF(AND(ISNUMBER(OFFSET('Sanitation Data'!$F$4,0,10*ROW('Sanitation Data'!F161))),'Data Summary'!CU167="Yes"),100-OFFSET('Sanitation Data'!$F$4,0,10*ROW('Sanitation Data'!F161)),NA())</f>
        <v>#N/A</v>
      </c>
      <c r="AG167" s="97" t="e">
        <f ca="true">+IF(AND(ISNUMBER(OFFSET('Sanitation Data'!$F$6,0,10*ROW('Sanitation Data'!F161))),'Data Summary'!CV167="Yes"),OFFSET('Sanitation Data'!$F$6,0,10*ROW('Sanitation Data'!F161)),NA())</f>
        <v>#N/A</v>
      </c>
      <c r="AH167" s="97" t="e">
        <f ca="true">+IF(AND(ISNUMBER(OFFSET('Sanitation Data'!$F$10,0,10*ROW('Sanitation Data'!F161))),'Data Summary'!CW167="Yes"),OFFSET('Sanitation Data'!$F$10,0,10*ROW('Sanitation Data'!F161)),NA())</f>
        <v>#N/A</v>
      </c>
      <c r="AI167" s="97" t="e">
        <f ca="true">+IF(AND(ISNUMBER(OFFSET('Sanitation Data'!$F$11,0,10*ROW('Sanitation Data'!F161))),'Data Summary'!CX167="Yes"),OFFSET('Sanitation Data'!$F$11,0,10*ROW('Sanitation Data'!F161)),NA())</f>
        <v>#N/A</v>
      </c>
      <c r="AJ167" s="97" t="e">
        <f ca="true">+IF(AND(ISNUMBER(OFFSET('Sanitation Data'!$F$12,0,10*ROW('Sanitation Data'!F161))),'Data Summary'!CY167="Yes"),OFFSET('Sanitation Data'!$F$12,0,10*ROW('Sanitation Data'!F161)),NA())</f>
        <v>#N/A</v>
      </c>
      <c r="AK167" s="97" t="e">
        <f ca="true">+IF(AND(ISNUMBER(OFFSET('Sanitation Data'!$G$4,0,10*ROW('Sanitation Data'!G161))),'Data Summary'!CZ167="Yes"),100-OFFSET('Sanitation Data'!$G$4,0,10*ROW('Sanitation Data'!G161)),NA())</f>
        <v>#N/A</v>
      </c>
      <c r="AL167" s="97" t="e">
        <f ca="true">+IF(AND(ISNUMBER(OFFSET('Sanitation Data'!$G$6,0,10*ROW('Sanitation Data'!G161))),'Data Summary'!DA167="Yes"),OFFSET('Sanitation Data'!$G$6,0,10*ROW('Sanitation Data'!G161)),NA())</f>
        <v>#N/A</v>
      </c>
      <c r="AM167" s="97" t="e">
        <f ca="true">+IF(AND(ISNUMBER(OFFSET('Sanitation Data'!$G$10,0,10*ROW('Sanitation Data'!G161))),'Data Summary'!DB167="Yes"),OFFSET('Sanitation Data'!$G$10,0,10*ROW('Sanitation Data'!G161)),NA())</f>
        <v>#N/A</v>
      </c>
      <c r="AN167" s="97" t="e">
        <f ca="true">+IF(AND(ISNUMBER(OFFSET('Sanitation Data'!$G$11,0,10*ROW('Sanitation Data'!G161))),'Data Summary'!DC167="Yes"),OFFSET('Sanitation Data'!$G$11,0,10*ROW('Sanitation Data'!G161)),NA())</f>
        <v>#N/A</v>
      </c>
      <c r="AO167" s="97" t="e">
        <f ca="true">+IF(AND(ISNUMBER(OFFSET('Sanitation Data'!$G$12,0,10*ROW('Sanitation Data'!G161))),'Data Summary'!DD167="Yes"),OFFSET('Sanitation Data'!$G$12,0,10*ROW('Sanitation Data'!G161)),NA())</f>
        <v>#N/A</v>
      </c>
      <c r="AP167" s="97" t="e">
        <f ca="true">+IF(AND(ISNUMBER(OFFSET('Sanitation Data'!$H$4,0,10*ROW('Sanitation Data'!H161))),'Data Summary'!DE167="Yes"),100-OFFSET('Sanitation Data'!$H$4,0,10*ROW('Sanitation Data'!H161)),NA())</f>
        <v>#N/A</v>
      </c>
      <c r="AQ167" s="97" t="e">
        <f ca="true">+IF(AND(ISNUMBER(OFFSET('Sanitation Data'!$H$6,0,10*ROW('Sanitation Data'!H161))),'Data Summary'!DF167="Yes"),OFFSET('Sanitation Data'!$H$6,0,10*ROW('Sanitation Data'!H161)),NA())</f>
        <v>#N/A</v>
      </c>
      <c r="AR167" s="97" t="e">
        <f ca="true">+IF(AND(ISNUMBER(OFFSET('Sanitation Data'!$H$10,0,10*ROW('Sanitation Data'!H161))),'Data Summary'!DG167="Yes"),OFFSET('Sanitation Data'!$H$10,0,10*ROW('Sanitation Data'!H161)),NA())</f>
        <v>#N/A</v>
      </c>
      <c r="AS167" s="97" t="e">
        <f ca="true">+IF(AND(ISNUMBER(OFFSET('Sanitation Data'!$H$11,0,10*ROW('Sanitation Data'!H161))),'Data Summary'!DH167="Yes"),OFFSET('Sanitation Data'!$H$11,0,10*ROW('Sanitation Data'!H161)),NA())</f>
        <v>#N/A</v>
      </c>
      <c r="AT167" s="97" t="e">
        <f ca="true">+IF(AND(ISNUMBER(OFFSET('Sanitation Data'!$H$12,0,10*ROW('Sanitation Data'!H161))),'Data Summary'!DI167="Yes"),OFFSET('Sanitation Data'!$H$12,0,10*ROW('Sanitation Data'!H161)),NA())</f>
        <v>#N/A</v>
      </c>
      <c r="AU167" s="97" t="e">
        <f ca="true">+IF(AND(ISNUMBER(OFFSET('Sanitation Data'!$I$4,0,10*ROW('Sanitation Data'!I161))),'Data Summary'!DJ167="Yes"),100-OFFSET('Sanitation Data'!$I$4,0,10*ROW('Sanitation Data'!I161)),NA())</f>
        <v>#N/A</v>
      </c>
      <c r="AV167" s="97" t="e">
        <f ca="true">+IF(AND(ISNUMBER(OFFSET('Sanitation Data'!$I$6,0,10*ROW('Sanitation Data'!I161))),'Data Summary'!DK167="Yes"),OFFSET('Sanitation Data'!$I$6,0,10*ROW('Sanitation Data'!I161)),NA())</f>
        <v>#N/A</v>
      </c>
      <c r="AW167" s="97" t="e">
        <f ca="true">+IF(AND(ISNUMBER(OFFSET('Sanitation Data'!$I$10,0,10*ROW('Sanitation Data'!I161))),'Data Summary'!DL167="Yes"),OFFSET('Sanitation Data'!$I$10,0,10*ROW('Sanitation Data'!I161)),NA())</f>
        <v>#N/A</v>
      </c>
      <c r="AX167" s="97" t="e">
        <f ca="true">+IF(AND(ISNUMBER(OFFSET('Sanitation Data'!$I$11,0,10*ROW('Sanitation Data'!I161))),'Data Summary'!DM167="Yes"),OFFSET('Sanitation Data'!$I$11,0,10*ROW('Sanitation Data'!I161)),NA())</f>
        <v>#N/A</v>
      </c>
      <c r="AY167" s="97" t="e">
        <f ca="true">+IF(AND(ISNUMBER(OFFSET('Sanitation Data'!$I$12,0,10*ROW('Sanitation Data'!I161))),'Data Summary'!DN167="Yes"),OFFSET('Sanitation Data'!$I$12,0,10*ROW('Sanitation Data'!I161)),NA())</f>
        <v>#N/A</v>
      </c>
      <c r="AZ167" s="98" t="e">
        <f ca="true">+IF(AND(ISNUMBER(OFFSET('Hygiene Data'!$D$5,0,10*ROW('Hygiene Data'!D161))),'Data Summary'!DO167="Yes"),OFFSET('Hygiene Data'!$D$5,0,10*ROW('Hygiene Data'!D161)),NA())</f>
        <v>#N/A</v>
      </c>
      <c r="BA167" s="98" t="e">
        <f ca="true">+IF(AND(ISNUMBER(OFFSET('Hygiene Data'!$D$7,0,10*ROW('Hygiene Data'!D161))),'Data Summary'!DP167="Yes"),OFFSET('Hygiene Data'!$D$7,0,10*ROW('Hygiene Data'!D161)),NA())</f>
        <v>#N/A</v>
      </c>
      <c r="BB167" s="98" t="e">
        <f ca="true">+IF(AND(ISNUMBER(OFFSET('Hygiene Data'!$D$9,0,10*ROW('Hygiene Data'!D161))),'Data Summary'!DQ167="Yes"),OFFSET('Hygiene Data'!$D$9,0,10*ROW('Hygiene Data'!D161)),NA())</f>
        <v>#N/A</v>
      </c>
      <c r="BC167" s="98" t="e">
        <f ca="true">+IF(AND(ISNUMBER(OFFSET('Hygiene Data'!$E$5,0,10*ROW('Hygiene Data'!E161))),'Data Summary'!DR167="Yes"),OFFSET('Hygiene Data'!$E$5,0,10*ROW('Hygiene Data'!E161)),NA())</f>
        <v>#N/A</v>
      </c>
      <c r="BD167" s="98" t="e">
        <f ca="true">+IF(AND(ISNUMBER(OFFSET('Hygiene Data'!$E$7,0,10*ROW('Hygiene Data'!E161))),'Data Summary'!DS167="Yes"),OFFSET('Hygiene Data'!$E$7,0,10*ROW('Hygiene Data'!E161)),NA())</f>
        <v>#N/A</v>
      </c>
      <c r="BE167" s="98" t="e">
        <f ca="true">+IF(AND(ISNUMBER(OFFSET('Hygiene Data'!$E$9,0,10*ROW('Hygiene Data'!E161))),'Data Summary'!DT167="Yes"),OFFSET('Hygiene Data'!$E$9,0,10*ROW('Hygiene Data'!E161)),NA())</f>
        <v>#N/A</v>
      </c>
      <c r="BF167" s="98" t="e">
        <f ca="true">+IF(AND(ISNUMBER(OFFSET('Hygiene Data'!$F$5,0,10*ROW('Hygiene Data'!F161))),'Data Summary'!DU167="Yes"),OFFSET('Hygiene Data'!$F$5,0,10*ROW('Hygiene Data'!F161)),NA())</f>
        <v>#N/A</v>
      </c>
      <c r="BG167" s="98" t="e">
        <f ca="true">+IF(AND(ISNUMBER(OFFSET('Hygiene Data'!$F$7,0,10*ROW('Hygiene Data'!F161))),'Data Summary'!DV167="Yes"),OFFSET('Hygiene Data'!$F$7,0,10*ROW('Hygiene Data'!F161)),NA())</f>
        <v>#N/A</v>
      </c>
      <c r="BH167" s="98" t="e">
        <f ca="true">+IF(AND(ISNUMBER(OFFSET('Hygiene Data'!$F$9,0,10*ROW('Hygiene Data'!F161))),'Data Summary'!DW167="Yes"),OFFSET('Hygiene Data'!$F$9,0,10*ROW('Hygiene Data'!F161)),NA())</f>
        <v>#N/A</v>
      </c>
      <c r="BI167" s="98" t="e">
        <f ca="true">+IF(AND(ISNUMBER(OFFSET('Hygiene Data'!$G$5,0,10*ROW('Hygiene Data'!G161))),'Data Summary'!DX167="Yes"),OFFSET('Hygiene Data'!$G$5,0,10*ROW('Hygiene Data'!G161)),NA())</f>
        <v>#N/A</v>
      </c>
      <c r="BJ167" s="98" t="e">
        <f ca="true">+IF(AND(ISNUMBER(OFFSET('Hygiene Data'!$G$7,0,10*ROW('Hygiene Data'!G161))),'Data Summary'!DY167="Yes"),OFFSET('Hygiene Data'!$G$7,0,10*ROW('Hygiene Data'!G161)),NA())</f>
        <v>#N/A</v>
      </c>
      <c r="BK167" s="98" t="e">
        <f ca="true">+IF(AND(ISNUMBER(OFFSET('Hygiene Data'!$G$9,0,10*ROW('Hygiene Data'!G161))),'Data Summary'!DZ167="Yes"),OFFSET('Hygiene Data'!$G$9,0,10*ROW('Hygiene Data'!G161)),NA())</f>
        <v>#N/A</v>
      </c>
      <c r="BL167" s="98" t="e">
        <f ca="true">+IF(AND(ISNUMBER(OFFSET('Hygiene Data'!$H$5,0,10*ROW('Hygiene Data'!H161))),'Data Summary'!EA167="Yes"),OFFSET('Hygiene Data'!$H$5,0,10*ROW('Hygiene Data'!H161)),NA())</f>
        <v>#N/A</v>
      </c>
      <c r="BM167" s="98" t="e">
        <f ca="true">+IF(AND(ISNUMBER(OFFSET('Hygiene Data'!$H$7,0,10*ROW('Hygiene Data'!H161))),'Data Summary'!EB167="Yes"),OFFSET('Hygiene Data'!$H$7,0,10*ROW('Hygiene Data'!H161)),NA())</f>
        <v>#N/A</v>
      </c>
      <c r="BN167" s="98" t="e">
        <f ca="true">+IF(AND(ISNUMBER(OFFSET('Hygiene Data'!$H$9,0,10*ROW('Hygiene Data'!H161))),'Data Summary'!EC167="Yes"),OFFSET('Hygiene Data'!$H$9,0,10*ROW('Hygiene Data'!H161)),NA())</f>
        <v>#N/A</v>
      </c>
      <c r="BO167" s="98" t="e">
        <f ca="true">+IF(AND(ISNUMBER(OFFSET('Hygiene Data'!$I$5,0,10*ROW('Hygiene Data'!I161))),'Data Summary'!ED167="Yes"),OFFSET('Hygiene Data'!$I$5,0,10*ROW('Hygiene Data'!I161)),NA())</f>
        <v>#N/A</v>
      </c>
      <c r="BP167" s="98" t="e">
        <f ca="true">+IF(AND(ISNUMBER(OFFSET('Hygiene Data'!$I$7,0,10*ROW('Hygiene Data'!I161))),'Data Summary'!EE167="Yes"),OFFSET('Hygiene Data'!$I$7,0,10*ROW('Hygiene Data'!I161)),NA())</f>
        <v>#N/A</v>
      </c>
      <c r="BQ167" s="98" t="e">
        <f ca="true">+IF(AND(ISNUMBER(OFFSET('Hygiene Data'!$I$9,0,10*ROW('Hygiene Data'!I161))),'Data Summary'!EF167="Yes"),OFFSET('Hygiene Data'!$I$9,0,10*ROW('Hygiene Data'!I161)),NA())</f>
        <v>#N/A</v>
      </c>
    </row>
    <row xmlns:x14ac="http://schemas.microsoft.com/office/spreadsheetml/2009/9/ac" r="168" x14ac:dyDescent="0.2">
      <c r="A168" s="339" t="e">
        <f ca="true">+RIGHT('Data Summary'!A168,LEN('Data Summary'!A168)-9)</f>
        <v>#VALUE!</v>
      </c>
      <c r="B168" s="36" t="str">
        <f ca="true">+IF(ISTEXT('Data Summary'!B168),'Data Summary'!B168,"")</f>
        <v/>
      </c>
      <c r="C168" s="338" t="e">
        <f ca="true">+VALUE('Data Summary'!C168)</f>
        <v>#VALUE!</v>
      </c>
      <c r="D168" s="96" t="e">
        <f ca="true">+IF(AND(ISNUMBER(OFFSET('Water Data'!$D$4,0,10*ROW('Water Data'!D162))),'Data Summary'!BS168="Yes"),100-OFFSET('Water Data'!$D$4,0,10*ROW('Water Data'!D162)),NA())</f>
        <v>#N/A</v>
      </c>
      <c r="E168" s="96" t="e">
        <f ca="true">+IF(AND(ISNUMBER(OFFSET('Water Data'!$D$6,0,10*ROW('Water Data'!D162))),'Data Summary'!BT168="Yes"),OFFSET('Water Data'!$D$6,0,10*ROW('Water Data'!D162)),NA())</f>
        <v>#N/A</v>
      </c>
      <c r="F168" s="96" t="e">
        <f ca="true">+IF(AND(ISNUMBER(OFFSET('Water Data'!$D$9,0,10*ROW('Water Data'!D162))),'Data Summary'!BU168="Yes"),OFFSET('Water Data'!$D$9,0,10*ROW('Water Data'!D162)),NA())</f>
        <v>#N/A</v>
      </c>
      <c r="G168" s="96" t="e">
        <f ca="true">+IF(AND(ISNUMBER(OFFSET('Water Data'!$E$4,0,10*ROW('Water Data'!E162))),'Data Summary'!BV168="Yes"),100-OFFSET('Water Data'!$E$4,0,10*ROW('Water Data'!E162)),NA())</f>
        <v>#N/A</v>
      </c>
      <c r="H168" s="96" t="e">
        <f ca="true">+IF(AND(ISNUMBER(OFFSET('Water Data'!$E$6,0,10*ROW('Water Data'!E162))),'Data Summary'!BW168="Yes"),OFFSET('Water Data'!$E$6,0,10*ROW('Water Data'!E162)),NA())</f>
        <v>#N/A</v>
      </c>
      <c r="I168" s="96" t="e">
        <f ca="true">+IF(AND(ISNUMBER(OFFSET('Water Data'!$E$9,0,10*ROW('Water Data'!E162))),'Data Summary'!BX168="Yes"),OFFSET('Water Data'!$E$9,0,10*ROW('Water Data'!E162)),NA())</f>
        <v>#N/A</v>
      </c>
      <c r="J168" s="96" t="e">
        <f ca="true">+IF(AND(ISNUMBER(OFFSET('Water Data'!$F$4,0,10*ROW('Water Data'!F162))),'Data Summary'!BY168="Yes"),100-OFFSET('Water Data'!$F$4,0,10*ROW('Water Data'!F162)),NA())</f>
        <v>#N/A</v>
      </c>
      <c r="K168" s="96" t="e">
        <f ca="true">+IF(AND(ISNUMBER(OFFSET('Water Data'!$F$6,0,10*ROW('Water Data'!F162))),'Data Summary'!BZ168="Yes"),OFFSET('Water Data'!$F$6,0,10*ROW('Water Data'!F162)),NA())</f>
        <v>#N/A</v>
      </c>
      <c r="L168" s="96" t="e">
        <f ca="true">+IF(AND(ISNUMBER(OFFSET('Water Data'!$F$9,0,10*ROW('Water Data'!F162))),'Data Summary'!CA168="Yes"),OFFSET('Water Data'!$F$9,0,10*ROW('Water Data'!F162)),NA())</f>
        <v>#N/A</v>
      </c>
      <c r="M168" s="96" t="e">
        <f ca="true">+IF(AND(ISNUMBER(OFFSET('Water Data'!$G$4,0,10*ROW('Water Data'!G162))),'Data Summary'!CB168="Yes"),100-OFFSET('Water Data'!$G$4,0,10*ROW('Water Data'!G162)),NA())</f>
        <v>#N/A</v>
      </c>
      <c r="N168" s="96" t="e">
        <f ca="true">+IF(AND(ISNUMBER(OFFSET('Water Data'!$G$6,0,10*ROW('Water Data'!G162))),'Data Summary'!CC168="Yes"),OFFSET('Water Data'!$G$6,0,10*ROW('Water Data'!G162)),NA())</f>
        <v>#N/A</v>
      </c>
      <c r="O168" s="96" t="e">
        <f ca="true">+IF(AND(ISNUMBER(OFFSET('Water Data'!$G$9,0,10*ROW('Water Data'!G162))),'Data Summary'!CD168="Yes"),OFFSET('Water Data'!$G$9,0,10*ROW('Water Data'!G162)),NA())</f>
        <v>#N/A</v>
      </c>
      <c r="P168" s="96" t="e">
        <f ca="true">+IF(AND(ISNUMBER(OFFSET('Water Data'!$H$4,0,10*ROW('Water Data'!H162))),'Data Summary'!CE168="Yes"),100-OFFSET('Water Data'!$H$4,0,10*ROW('Water Data'!H162)),NA())</f>
        <v>#N/A</v>
      </c>
      <c r="Q168" s="96" t="e">
        <f ca="true">+IF(AND(ISNUMBER(OFFSET('Water Data'!$H$6,0,10*ROW('Water Data'!H162))),'Data Summary'!CF168="Yes"),OFFSET('Water Data'!$H$6,0,10*ROW('Water Data'!H162)),NA())</f>
        <v>#N/A</v>
      </c>
      <c r="R168" s="96" t="e">
        <f ca="true">+IF(AND(ISNUMBER(OFFSET('Water Data'!$H$9,0,10*ROW('Water Data'!H162))),'Data Summary'!CG168="Yes"),OFFSET('Water Data'!$H$9,0,10*ROW('Water Data'!H162)),NA())</f>
        <v>#N/A</v>
      </c>
      <c r="S168" s="96" t="e">
        <f ca="true">+IF(AND(ISNUMBER(OFFSET('Water Data'!$I$4,0,10*ROW('Water Data'!I162))),'Data Summary'!CH168="Yes"),100-OFFSET('Water Data'!$I$4,0,10*ROW('Water Data'!I162)),NA())</f>
        <v>#N/A</v>
      </c>
      <c r="T168" s="96" t="e">
        <f ca="true">+IF(AND(ISNUMBER(OFFSET('Water Data'!$I$6,0,10*ROW('Water Data'!I162))),'Data Summary'!CI168="Yes"),OFFSET('Water Data'!$I$6,0,10*ROW('Water Data'!I162)),NA())</f>
        <v>#N/A</v>
      </c>
      <c r="U168" s="96" t="e">
        <f ca="true">+IF(AND(ISNUMBER(OFFSET('Water Data'!$I$9,0,10*ROW('Water Data'!I162))),'Data Summary'!CJ168="Yes"),OFFSET('Water Data'!$I$9,0,10*ROW('Water Data'!I162)),NA())</f>
        <v>#N/A</v>
      </c>
      <c r="V168" s="97" t="e">
        <f ca="true">+IF(AND(ISNUMBER(OFFSET('Sanitation Data'!$D$4,0,10*ROW('Sanitation Data'!D162))),'Data Summary'!CK168="Yes"),100-OFFSET('Sanitation Data'!$D$4,0,10*ROW('Sanitation Data'!D162)),NA())</f>
        <v>#N/A</v>
      </c>
      <c r="W168" s="97" t="e">
        <f ca="true">+IF(AND(ISNUMBER(OFFSET('Sanitation Data'!$D$6,0,10*ROW('Sanitation Data'!D162))),'Data Summary'!CL168="Yes"),OFFSET('Sanitation Data'!$D$6,0,10*ROW('Sanitation Data'!D162)),NA())</f>
        <v>#N/A</v>
      </c>
      <c r="X168" s="97" t="e">
        <f ca="true">+IF(AND(ISNUMBER(OFFSET('Sanitation Data'!$D$10,0,10*ROW('Sanitation Data'!D162))),'Data Summary'!CM168="Yes"),OFFSET('Sanitation Data'!$D$10,0,10*ROW('Sanitation Data'!D162)),NA())</f>
        <v>#N/A</v>
      </c>
      <c r="Y168" s="97" t="e">
        <f ca="true">+IF(AND(ISNUMBER(OFFSET('Sanitation Data'!$D$11,0,10*ROW('Sanitation Data'!D162))),'Data Summary'!CN168="Yes"),OFFSET('Sanitation Data'!$D$11,0,10*ROW('Sanitation Data'!D162)),NA())</f>
        <v>#N/A</v>
      </c>
      <c r="Z168" s="97" t="e">
        <f ca="true">+IF(AND(ISNUMBER(OFFSET('Sanitation Data'!$D$12,0,10*ROW('Sanitation Data'!D162))),'Data Summary'!CO168="Yes"),OFFSET('Sanitation Data'!$D$12,0,10*ROW('Sanitation Data'!D162)),NA())</f>
        <v>#N/A</v>
      </c>
      <c r="AA168" s="97" t="e">
        <f ca="true">+IF(AND(ISNUMBER(OFFSET('Sanitation Data'!$E$4,0,10*ROW('Sanitation Data'!E162))),'Data Summary'!CP168="Yes"),100-OFFSET('Sanitation Data'!$E$4,0,10*ROW('Sanitation Data'!E162)),NA())</f>
        <v>#N/A</v>
      </c>
      <c r="AB168" s="97" t="e">
        <f ca="true">+IF(AND(ISNUMBER(OFFSET('Sanitation Data'!$E$6,0,10*ROW('Sanitation Data'!E162))),'Data Summary'!CQ168="Yes"),OFFSET('Sanitation Data'!$E$6,0,10*ROW('Sanitation Data'!E162)),NA())</f>
        <v>#N/A</v>
      </c>
      <c r="AC168" s="97" t="e">
        <f ca="true">+IF(AND(ISNUMBER(OFFSET('Sanitation Data'!$E$10,0,10*ROW('Sanitation Data'!E162))),'Data Summary'!CR168="Yes"),OFFSET('Sanitation Data'!$E$10,0,10*ROW('Sanitation Data'!E162)),NA())</f>
        <v>#N/A</v>
      </c>
      <c r="AD168" s="97" t="e">
        <f ca="true">+IF(AND(ISNUMBER(OFFSET('Sanitation Data'!$E$11,0,10*ROW('Sanitation Data'!E162))),'Data Summary'!CS168="Yes"),OFFSET('Sanitation Data'!$E$11,0,10*ROW('Sanitation Data'!E162)),NA())</f>
        <v>#N/A</v>
      </c>
      <c r="AE168" s="97" t="e">
        <f ca="true">+IF(AND(ISNUMBER(OFFSET('Sanitation Data'!$E$12,0,10*ROW('Sanitation Data'!E162))),'Data Summary'!CT168="Yes"),OFFSET('Sanitation Data'!$E$12,0,10*ROW('Sanitation Data'!E162)),NA())</f>
        <v>#N/A</v>
      </c>
      <c r="AF168" s="97" t="e">
        <f ca="true">+IF(AND(ISNUMBER(OFFSET('Sanitation Data'!$F$4,0,10*ROW('Sanitation Data'!F162))),'Data Summary'!CU168="Yes"),100-OFFSET('Sanitation Data'!$F$4,0,10*ROW('Sanitation Data'!F162)),NA())</f>
        <v>#N/A</v>
      </c>
      <c r="AG168" s="97" t="e">
        <f ca="true">+IF(AND(ISNUMBER(OFFSET('Sanitation Data'!$F$6,0,10*ROW('Sanitation Data'!F162))),'Data Summary'!CV168="Yes"),OFFSET('Sanitation Data'!$F$6,0,10*ROW('Sanitation Data'!F162)),NA())</f>
        <v>#N/A</v>
      </c>
      <c r="AH168" s="97" t="e">
        <f ca="true">+IF(AND(ISNUMBER(OFFSET('Sanitation Data'!$F$10,0,10*ROW('Sanitation Data'!F162))),'Data Summary'!CW168="Yes"),OFFSET('Sanitation Data'!$F$10,0,10*ROW('Sanitation Data'!F162)),NA())</f>
        <v>#N/A</v>
      </c>
      <c r="AI168" s="97" t="e">
        <f ca="true">+IF(AND(ISNUMBER(OFFSET('Sanitation Data'!$F$11,0,10*ROW('Sanitation Data'!F162))),'Data Summary'!CX168="Yes"),OFFSET('Sanitation Data'!$F$11,0,10*ROW('Sanitation Data'!F162)),NA())</f>
        <v>#N/A</v>
      </c>
      <c r="AJ168" s="97" t="e">
        <f ca="true">+IF(AND(ISNUMBER(OFFSET('Sanitation Data'!$F$12,0,10*ROW('Sanitation Data'!F162))),'Data Summary'!CY168="Yes"),OFFSET('Sanitation Data'!$F$12,0,10*ROW('Sanitation Data'!F162)),NA())</f>
        <v>#N/A</v>
      </c>
      <c r="AK168" s="97" t="e">
        <f ca="true">+IF(AND(ISNUMBER(OFFSET('Sanitation Data'!$G$4,0,10*ROW('Sanitation Data'!G162))),'Data Summary'!CZ168="Yes"),100-OFFSET('Sanitation Data'!$G$4,0,10*ROW('Sanitation Data'!G162)),NA())</f>
        <v>#N/A</v>
      </c>
      <c r="AL168" s="97" t="e">
        <f ca="true">+IF(AND(ISNUMBER(OFFSET('Sanitation Data'!$G$6,0,10*ROW('Sanitation Data'!G162))),'Data Summary'!DA168="Yes"),OFFSET('Sanitation Data'!$G$6,0,10*ROW('Sanitation Data'!G162)),NA())</f>
        <v>#N/A</v>
      </c>
      <c r="AM168" s="97" t="e">
        <f ca="true">+IF(AND(ISNUMBER(OFFSET('Sanitation Data'!$G$10,0,10*ROW('Sanitation Data'!G162))),'Data Summary'!DB168="Yes"),OFFSET('Sanitation Data'!$G$10,0,10*ROW('Sanitation Data'!G162)),NA())</f>
        <v>#N/A</v>
      </c>
      <c r="AN168" s="97" t="e">
        <f ca="true">+IF(AND(ISNUMBER(OFFSET('Sanitation Data'!$G$11,0,10*ROW('Sanitation Data'!G162))),'Data Summary'!DC168="Yes"),OFFSET('Sanitation Data'!$G$11,0,10*ROW('Sanitation Data'!G162)),NA())</f>
        <v>#N/A</v>
      </c>
      <c r="AO168" s="97" t="e">
        <f ca="true">+IF(AND(ISNUMBER(OFFSET('Sanitation Data'!$G$12,0,10*ROW('Sanitation Data'!G162))),'Data Summary'!DD168="Yes"),OFFSET('Sanitation Data'!$G$12,0,10*ROW('Sanitation Data'!G162)),NA())</f>
        <v>#N/A</v>
      </c>
      <c r="AP168" s="97" t="e">
        <f ca="true">+IF(AND(ISNUMBER(OFFSET('Sanitation Data'!$H$4,0,10*ROW('Sanitation Data'!H162))),'Data Summary'!DE168="Yes"),100-OFFSET('Sanitation Data'!$H$4,0,10*ROW('Sanitation Data'!H162)),NA())</f>
        <v>#N/A</v>
      </c>
      <c r="AQ168" s="97" t="e">
        <f ca="true">+IF(AND(ISNUMBER(OFFSET('Sanitation Data'!$H$6,0,10*ROW('Sanitation Data'!H162))),'Data Summary'!DF168="Yes"),OFFSET('Sanitation Data'!$H$6,0,10*ROW('Sanitation Data'!H162)),NA())</f>
        <v>#N/A</v>
      </c>
      <c r="AR168" s="97" t="e">
        <f ca="true">+IF(AND(ISNUMBER(OFFSET('Sanitation Data'!$H$10,0,10*ROW('Sanitation Data'!H162))),'Data Summary'!DG168="Yes"),OFFSET('Sanitation Data'!$H$10,0,10*ROW('Sanitation Data'!H162)),NA())</f>
        <v>#N/A</v>
      </c>
      <c r="AS168" s="97" t="e">
        <f ca="true">+IF(AND(ISNUMBER(OFFSET('Sanitation Data'!$H$11,0,10*ROW('Sanitation Data'!H162))),'Data Summary'!DH168="Yes"),OFFSET('Sanitation Data'!$H$11,0,10*ROW('Sanitation Data'!H162)),NA())</f>
        <v>#N/A</v>
      </c>
      <c r="AT168" s="97" t="e">
        <f ca="true">+IF(AND(ISNUMBER(OFFSET('Sanitation Data'!$H$12,0,10*ROW('Sanitation Data'!H162))),'Data Summary'!DI168="Yes"),OFFSET('Sanitation Data'!$H$12,0,10*ROW('Sanitation Data'!H162)),NA())</f>
        <v>#N/A</v>
      </c>
      <c r="AU168" s="97" t="e">
        <f ca="true">+IF(AND(ISNUMBER(OFFSET('Sanitation Data'!$I$4,0,10*ROW('Sanitation Data'!I162))),'Data Summary'!DJ168="Yes"),100-OFFSET('Sanitation Data'!$I$4,0,10*ROW('Sanitation Data'!I162)),NA())</f>
        <v>#N/A</v>
      </c>
      <c r="AV168" s="97" t="e">
        <f ca="true">+IF(AND(ISNUMBER(OFFSET('Sanitation Data'!$I$6,0,10*ROW('Sanitation Data'!I162))),'Data Summary'!DK168="Yes"),OFFSET('Sanitation Data'!$I$6,0,10*ROW('Sanitation Data'!I162)),NA())</f>
        <v>#N/A</v>
      </c>
      <c r="AW168" s="97" t="e">
        <f ca="true">+IF(AND(ISNUMBER(OFFSET('Sanitation Data'!$I$10,0,10*ROW('Sanitation Data'!I162))),'Data Summary'!DL168="Yes"),OFFSET('Sanitation Data'!$I$10,0,10*ROW('Sanitation Data'!I162)),NA())</f>
        <v>#N/A</v>
      </c>
      <c r="AX168" s="97" t="e">
        <f ca="true">+IF(AND(ISNUMBER(OFFSET('Sanitation Data'!$I$11,0,10*ROW('Sanitation Data'!I162))),'Data Summary'!DM168="Yes"),OFFSET('Sanitation Data'!$I$11,0,10*ROW('Sanitation Data'!I162)),NA())</f>
        <v>#N/A</v>
      </c>
      <c r="AY168" s="97" t="e">
        <f ca="true">+IF(AND(ISNUMBER(OFFSET('Sanitation Data'!$I$12,0,10*ROW('Sanitation Data'!I162))),'Data Summary'!DN168="Yes"),OFFSET('Sanitation Data'!$I$12,0,10*ROW('Sanitation Data'!I162)),NA())</f>
        <v>#N/A</v>
      </c>
      <c r="AZ168" s="98" t="e">
        <f ca="true">+IF(AND(ISNUMBER(OFFSET('Hygiene Data'!$D$5,0,10*ROW('Hygiene Data'!D162))),'Data Summary'!DO168="Yes"),OFFSET('Hygiene Data'!$D$5,0,10*ROW('Hygiene Data'!D162)),NA())</f>
        <v>#N/A</v>
      </c>
      <c r="BA168" s="98" t="e">
        <f ca="true">+IF(AND(ISNUMBER(OFFSET('Hygiene Data'!$D$7,0,10*ROW('Hygiene Data'!D162))),'Data Summary'!DP168="Yes"),OFFSET('Hygiene Data'!$D$7,0,10*ROW('Hygiene Data'!D162)),NA())</f>
        <v>#N/A</v>
      </c>
      <c r="BB168" s="98" t="e">
        <f ca="true">+IF(AND(ISNUMBER(OFFSET('Hygiene Data'!$D$9,0,10*ROW('Hygiene Data'!D162))),'Data Summary'!DQ168="Yes"),OFFSET('Hygiene Data'!$D$9,0,10*ROW('Hygiene Data'!D162)),NA())</f>
        <v>#N/A</v>
      </c>
      <c r="BC168" s="98" t="e">
        <f ca="true">+IF(AND(ISNUMBER(OFFSET('Hygiene Data'!$E$5,0,10*ROW('Hygiene Data'!E162))),'Data Summary'!DR168="Yes"),OFFSET('Hygiene Data'!$E$5,0,10*ROW('Hygiene Data'!E162)),NA())</f>
        <v>#N/A</v>
      </c>
      <c r="BD168" s="98" t="e">
        <f ca="true">+IF(AND(ISNUMBER(OFFSET('Hygiene Data'!$E$7,0,10*ROW('Hygiene Data'!E162))),'Data Summary'!DS168="Yes"),OFFSET('Hygiene Data'!$E$7,0,10*ROW('Hygiene Data'!E162)),NA())</f>
        <v>#N/A</v>
      </c>
      <c r="BE168" s="98" t="e">
        <f ca="true">+IF(AND(ISNUMBER(OFFSET('Hygiene Data'!$E$9,0,10*ROW('Hygiene Data'!E162))),'Data Summary'!DT168="Yes"),OFFSET('Hygiene Data'!$E$9,0,10*ROW('Hygiene Data'!E162)),NA())</f>
        <v>#N/A</v>
      </c>
      <c r="BF168" s="98" t="e">
        <f ca="true">+IF(AND(ISNUMBER(OFFSET('Hygiene Data'!$F$5,0,10*ROW('Hygiene Data'!F162))),'Data Summary'!DU168="Yes"),OFFSET('Hygiene Data'!$F$5,0,10*ROW('Hygiene Data'!F162)),NA())</f>
        <v>#N/A</v>
      </c>
      <c r="BG168" s="98" t="e">
        <f ca="true">+IF(AND(ISNUMBER(OFFSET('Hygiene Data'!$F$7,0,10*ROW('Hygiene Data'!F162))),'Data Summary'!DV168="Yes"),OFFSET('Hygiene Data'!$F$7,0,10*ROW('Hygiene Data'!F162)),NA())</f>
        <v>#N/A</v>
      </c>
      <c r="BH168" s="98" t="e">
        <f ca="true">+IF(AND(ISNUMBER(OFFSET('Hygiene Data'!$F$9,0,10*ROW('Hygiene Data'!F162))),'Data Summary'!DW168="Yes"),OFFSET('Hygiene Data'!$F$9,0,10*ROW('Hygiene Data'!F162)),NA())</f>
        <v>#N/A</v>
      </c>
      <c r="BI168" s="98" t="e">
        <f ca="true">+IF(AND(ISNUMBER(OFFSET('Hygiene Data'!$G$5,0,10*ROW('Hygiene Data'!G162))),'Data Summary'!DX168="Yes"),OFFSET('Hygiene Data'!$G$5,0,10*ROW('Hygiene Data'!G162)),NA())</f>
        <v>#N/A</v>
      </c>
      <c r="BJ168" s="98" t="e">
        <f ca="true">+IF(AND(ISNUMBER(OFFSET('Hygiene Data'!$G$7,0,10*ROW('Hygiene Data'!G162))),'Data Summary'!DY168="Yes"),OFFSET('Hygiene Data'!$G$7,0,10*ROW('Hygiene Data'!G162)),NA())</f>
        <v>#N/A</v>
      </c>
      <c r="BK168" s="98" t="e">
        <f ca="true">+IF(AND(ISNUMBER(OFFSET('Hygiene Data'!$G$9,0,10*ROW('Hygiene Data'!G162))),'Data Summary'!DZ168="Yes"),OFFSET('Hygiene Data'!$G$9,0,10*ROW('Hygiene Data'!G162)),NA())</f>
        <v>#N/A</v>
      </c>
      <c r="BL168" s="98" t="e">
        <f ca="true">+IF(AND(ISNUMBER(OFFSET('Hygiene Data'!$H$5,0,10*ROW('Hygiene Data'!H162))),'Data Summary'!EA168="Yes"),OFFSET('Hygiene Data'!$H$5,0,10*ROW('Hygiene Data'!H162)),NA())</f>
        <v>#N/A</v>
      </c>
      <c r="BM168" s="98" t="e">
        <f ca="true">+IF(AND(ISNUMBER(OFFSET('Hygiene Data'!$H$7,0,10*ROW('Hygiene Data'!H162))),'Data Summary'!EB168="Yes"),OFFSET('Hygiene Data'!$H$7,0,10*ROW('Hygiene Data'!H162)),NA())</f>
        <v>#N/A</v>
      </c>
      <c r="BN168" s="98" t="e">
        <f ca="true">+IF(AND(ISNUMBER(OFFSET('Hygiene Data'!$H$9,0,10*ROW('Hygiene Data'!H162))),'Data Summary'!EC168="Yes"),OFFSET('Hygiene Data'!$H$9,0,10*ROW('Hygiene Data'!H162)),NA())</f>
        <v>#N/A</v>
      </c>
      <c r="BO168" s="98" t="e">
        <f ca="true">+IF(AND(ISNUMBER(OFFSET('Hygiene Data'!$I$5,0,10*ROW('Hygiene Data'!I162))),'Data Summary'!ED168="Yes"),OFFSET('Hygiene Data'!$I$5,0,10*ROW('Hygiene Data'!I162)),NA())</f>
        <v>#N/A</v>
      </c>
      <c r="BP168" s="98" t="e">
        <f ca="true">+IF(AND(ISNUMBER(OFFSET('Hygiene Data'!$I$7,0,10*ROW('Hygiene Data'!I162))),'Data Summary'!EE168="Yes"),OFFSET('Hygiene Data'!$I$7,0,10*ROW('Hygiene Data'!I162)),NA())</f>
        <v>#N/A</v>
      </c>
      <c r="BQ168" s="98" t="e">
        <f ca="true">+IF(AND(ISNUMBER(OFFSET('Hygiene Data'!$I$9,0,10*ROW('Hygiene Data'!I162))),'Data Summary'!EF168="Yes"),OFFSET('Hygiene Data'!$I$9,0,10*ROW('Hygiene Data'!I162)),NA())</f>
        <v>#N/A</v>
      </c>
    </row>
    <row xmlns:x14ac="http://schemas.microsoft.com/office/spreadsheetml/2009/9/ac" r="169" x14ac:dyDescent="0.2">
      <c r="A169" s="339" t="e">
        <f ca="true">+RIGHT('Data Summary'!A169,LEN('Data Summary'!A169)-9)</f>
        <v>#VALUE!</v>
      </c>
      <c r="B169" s="36" t="str">
        <f ca="true">+IF(ISTEXT('Data Summary'!B169),'Data Summary'!B169,"")</f>
        <v/>
      </c>
      <c r="C169" s="338" t="e">
        <f ca="true">+VALUE('Data Summary'!C169)</f>
        <v>#VALUE!</v>
      </c>
      <c r="D169" s="96" t="e">
        <f ca="true">+IF(AND(ISNUMBER(OFFSET('Water Data'!$D$4,0,10*ROW('Water Data'!D163))),'Data Summary'!BS169="Yes"),100-OFFSET('Water Data'!$D$4,0,10*ROW('Water Data'!D163)),NA())</f>
        <v>#N/A</v>
      </c>
      <c r="E169" s="96" t="e">
        <f ca="true">+IF(AND(ISNUMBER(OFFSET('Water Data'!$D$6,0,10*ROW('Water Data'!D163))),'Data Summary'!BT169="Yes"),OFFSET('Water Data'!$D$6,0,10*ROW('Water Data'!D163)),NA())</f>
        <v>#N/A</v>
      </c>
      <c r="F169" s="96" t="e">
        <f ca="true">+IF(AND(ISNUMBER(OFFSET('Water Data'!$D$9,0,10*ROW('Water Data'!D163))),'Data Summary'!BU169="Yes"),OFFSET('Water Data'!$D$9,0,10*ROW('Water Data'!D163)),NA())</f>
        <v>#N/A</v>
      </c>
      <c r="G169" s="96" t="e">
        <f ca="true">+IF(AND(ISNUMBER(OFFSET('Water Data'!$E$4,0,10*ROW('Water Data'!E163))),'Data Summary'!BV169="Yes"),100-OFFSET('Water Data'!$E$4,0,10*ROW('Water Data'!E163)),NA())</f>
        <v>#N/A</v>
      </c>
      <c r="H169" s="96" t="e">
        <f ca="true">+IF(AND(ISNUMBER(OFFSET('Water Data'!$E$6,0,10*ROW('Water Data'!E163))),'Data Summary'!BW169="Yes"),OFFSET('Water Data'!$E$6,0,10*ROW('Water Data'!E163)),NA())</f>
        <v>#N/A</v>
      </c>
      <c r="I169" s="96" t="e">
        <f ca="true">+IF(AND(ISNUMBER(OFFSET('Water Data'!$E$9,0,10*ROW('Water Data'!E163))),'Data Summary'!BX169="Yes"),OFFSET('Water Data'!$E$9,0,10*ROW('Water Data'!E163)),NA())</f>
        <v>#N/A</v>
      </c>
      <c r="J169" s="96" t="e">
        <f ca="true">+IF(AND(ISNUMBER(OFFSET('Water Data'!$F$4,0,10*ROW('Water Data'!F163))),'Data Summary'!BY169="Yes"),100-OFFSET('Water Data'!$F$4,0,10*ROW('Water Data'!F163)),NA())</f>
        <v>#N/A</v>
      </c>
      <c r="K169" s="96" t="e">
        <f ca="true">+IF(AND(ISNUMBER(OFFSET('Water Data'!$F$6,0,10*ROW('Water Data'!F163))),'Data Summary'!BZ169="Yes"),OFFSET('Water Data'!$F$6,0,10*ROW('Water Data'!F163)),NA())</f>
        <v>#N/A</v>
      </c>
      <c r="L169" s="96" t="e">
        <f ca="true">+IF(AND(ISNUMBER(OFFSET('Water Data'!$F$9,0,10*ROW('Water Data'!F163))),'Data Summary'!CA169="Yes"),OFFSET('Water Data'!$F$9,0,10*ROW('Water Data'!F163)),NA())</f>
        <v>#N/A</v>
      </c>
      <c r="M169" s="96" t="e">
        <f ca="true">+IF(AND(ISNUMBER(OFFSET('Water Data'!$G$4,0,10*ROW('Water Data'!G163))),'Data Summary'!CB169="Yes"),100-OFFSET('Water Data'!$G$4,0,10*ROW('Water Data'!G163)),NA())</f>
        <v>#N/A</v>
      </c>
      <c r="N169" s="96" t="e">
        <f ca="true">+IF(AND(ISNUMBER(OFFSET('Water Data'!$G$6,0,10*ROW('Water Data'!G163))),'Data Summary'!CC169="Yes"),OFFSET('Water Data'!$G$6,0,10*ROW('Water Data'!G163)),NA())</f>
        <v>#N/A</v>
      </c>
      <c r="O169" s="96" t="e">
        <f ca="true">+IF(AND(ISNUMBER(OFFSET('Water Data'!$G$9,0,10*ROW('Water Data'!G163))),'Data Summary'!CD169="Yes"),OFFSET('Water Data'!$G$9,0,10*ROW('Water Data'!G163)),NA())</f>
        <v>#N/A</v>
      </c>
      <c r="P169" s="96" t="e">
        <f ca="true">+IF(AND(ISNUMBER(OFFSET('Water Data'!$H$4,0,10*ROW('Water Data'!H163))),'Data Summary'!CE169="Yes"),100-OFFSET('Water Data'!$H$4,0,10*ROW('Water Data'!H163)),NA())</f>
        <v>#N/A</v>
      </c>
      <c r="Q169" s="96" t="e">
        <f ca="true">+IF(AND(ISNUMBER(OFFSET('Water Data'!$H$6,0,10*ROW('Water Data'!H163))),'Data Summary'!CF169="Yes"),OFFSET('Water Data'!$H$6,0,10*ROW('Water Data'!H163)),NA())</f>
        <v>#N/A</v>
      </c>
      <c r="R169" s="96" t="e">
        <f ca="true">+IF(AND(ISNUMBER(OFFSET('Water Data'!$H$9,0,10*ROW('Water Data'!H163))),'Data Summary'!CG169="Yes"),OFFSET('Water Data'!$H$9,0,10*ROW('Water Data'!H163)),NA())</f>
        <v>#N/A</v>
      </c>
      <c r="S169" s="96" t="e">
        <f ca="true">+IF(AND(ISNUMBER(OFFSET('Water Data'!$I$4,0,10*ROW('Water Data'!I163))),'Data Summary'!CH169="Yes"),100-OFFSET('Water Data'!$I$4,0,10*ROW('Water Data'!I163)),NA())</f>
        <v>#N/A</v>
      </c>
      <c r="T169" s="96" t="e">
        <f ca="true">+IF(AND(ISNUMBER(OFFSET('Water Data'!$I$6,0,10*ROW('Water Data'!I163))),'Data Summary'!CI169="Yes"),OFFSET('Water Data'!$I$6,0,10*ROW('Water Data'!I163)),NA())</f>
        <v>#N/A</v>
      </c>
      <c r="U169" s="96" t="e">
        <f ca="true">+IF(AND(ISNUMBER(OFFSET('Water Data'!$I$9,0,10*ROW('Water Data'!I163))),'Data Summary'!CJ169="Yes"),OFFSET('Water Data'!$I$9,0,10*ROW('Water Data'!I163)),NA())</f>
        <v>#N/A</v>
      </c>
      <c r="V169" s="97" t="e">
        <f ca="true">+IF(AND(ISNUMBER(OFFSET('Sanitation Data'!$D$4,0,10*ROW('Sanitation Data'!D163))),'Data Summary'!CK169="Yes"),100-OFFSET('Sanitation Data'!$D$4,0,10*ROW('Sanitation Data'!D163)),NA())</f>
        <v>#N/A</v>
      </c>
      <c r="W169" s="97" t="e">
        <f ca="true">+IF(AND(ISNUMBER(OFFSET('Sanitation Data'!$D$6,0,10*ROW('Sanitation Data'!D163))),'Data Summary'!CL169="Yes"),OFFSET('Sanitation Data'!$D$6,0,10*ROW('Sanitation Data'!D163)),NA())</f>
        <v>#N/A</v>
      </c>
      <c r="X169" s="97" t="e">
        <f ca="true">+IF(AND(ISNUMBER(OFFSET('Sanitation Data'!$D$10,0,10*ROW('Sanitation Data'!D163))),'Data Summary'!CM169="Yes"),OFFSET('Sanitation Data'!$D$10,0,10*ROW('Sanitation Data'!D163)),NA())</f>
        <v>#N/A</v>
      </c>
      <c r="Y169" s="97" t="e">
        <f ca="true">+IF(AND(ISNUMBER(OFFSET('Sanitation Data'!$D$11,0,10*ROW('Sanitation Data'!D163))),'Data Summary'!CN169="Yes"),OFFSET('Sanitation Data'!$D$11,0,10*ROW('Sanitation Data'!D163)),NA())</f>
        <v>#N/A</v>
      </c>
      <c r="Z169" s="97" t="e">
        <f ca="true">+IF(AND(ISNUMBER(OFFSET('Sanitation Data'!$D$12,0,10*ROW('Sanitation Data'!D163))),'Data Summary'!CO169="Yes"),OFFSET('Sanitation Data'!$D$12,0,10*ROW('Sanitation Data'!D163)),NA())</f>
        <v>#N/A</v>
      </c>
      <c r="AA169" s="97" t="e">
        <f ca="true">+IF(AND(ISNUMBER(OFFSET('Sanitation Data'!$E$4,0,10*ROW('Sanitation Data'!E163))),'Data Summary'!CP169="Yes"),100-OFFSET('Sanitation Data'!$E$4,0,10*ROW('Sanitation Data'!E163)),NA())</f>
        <v>#N/A</v>
      </c>
      <c r="AB169" s="97" t="e">
        <f ca="true">+IF(AND(ISNUMBER(OFFSET('Sanitation Data'!$E$6,0,10*ROW('Sanitation Data'!E163))),'Data Summary'!CQ169="Yes"),OFFSET('Sanitation Data'!$E$6,0,10*ROW('Sanitation Data'!E163)),NA())</f>
        <v>#N/A</v>
      </c>
      <c r="AC169" s="97" t="e">
        <f ca="true">+IF(AND(ISNUMBER(OFFSET('Sanitation Data'!$E$10,0,10*ROW('Sanitation Data'!E163))),'Data Summary'!CR169="Yes"),OFFSET('Sanitation Data'!$E$10,0,10*ROW('Sanitation Data'!E163)),NA())</f>
        <v>#N/A</v>
      </c>
      <c r="AD169" s="97" t="e">
        <f ca="true">+IF(AND(ISNUMBER(OFFSET('Sanitation Data'!$E$11,0,10*ROW('Sanitation Data'!E163))),'Data Summary'!CS169="Yes"),OFFSET('Sanitation Data'!$E$11,0,10*ROW('Sanitation Data'!E163)),NA())</f>
        <v>#N/A</v>
      </c>
      <c r="AE169" s="97" t="e">
        <f ca="true">+IF(AND(ISNUMBER(OFFSET('Sanitation Data'!$E$12,0,10*ROW('Sanitation Data'!E163))),'Data Summary'!CT169="Yes"),OFFSET('Sanitation Data'!$E$12,0,10*ROW('Sanitation Data'!E163)),NA())</f>
        <v>#N/A</v>
      </c>
      <c r="AF169" s="97" t="e">
        <f ca="true">+IF(AND(ISNUMBER(OFFSET('Sanitation Data'!$F$4,0,10*ROW('Sanitation Data'!F163))),'Data Summary'!CU169="Yes"),100-OFFSET('Sanitation Data'!$F$4,0,10*ROW('Sanitation Data'!F163)),NA())</f>
        <v>#N/A</v>
      </c>
      <c r="AG169" s="97" t="e">
        <f ca="true">+IF(AND(ISNUMBER(OFFSET('Sanitation Data'!$F$6,0,10*ROW('Sanitation Data'!F163))),'Data Summary'!CV169="Yes"),OFFSET('Sanitation Data'!$F$6,0,10*ROW('Sanitation Data'!F163)),NA())</f>
        <v>#N/A</v>
      </c>
      <c r="AH169" s="97" t="e">
        <f ca="true">+IF(AND(ISNUMBER(OFFSET('Sanitation Data'!$F$10,0,10*ROW('Sanitation Data'!F163))),'Data Summary'!CW169="Yes"),OFFSET('Sanitation Data'!$F$10,0,10*ROW('Sanitation Data'!F163)),NA())</f>
        <v>#N/A</v>
      </c>
      <c r="AI169" s="97" t="e">
        <f ca="true">+IF(AND(ISNUMBER(OFFSET('Sanitation Data'!$F$11,0,10*ROW('Sanitation Data'!F163))),'Data Summary'!CX169="Yes"),OFFSET('Sanitation Data'!$F$11,0,10*ROW('Sanitation Data'!F163)),NA())</f>
        <v>#N/A</v>
      </c>
      <c r="AJ169" s="97" t="e">
        <f ca="true">+IF(AND(ISNUMBER(OFFSET('Sanitation Data'!$F$12,0,10*ROW('Sanitation Data'!F163))),'Data Summary'!CY169="Yes"),OFFSET('Sanitation Data'!$F$12,0,10*ROW('Sanitation Data'!F163)),NA())</f>
        <v>#N/A</v>
      </c>
      <c r="AK169" s="97" t="e">
        <f ca="true">+IF(AND(ISNUMBER(OFFSET('Sanitation Data'!$G$4,0,10*ROW('Sanitation Data'!G163))),'Data Summary'!CZ169="Yes"),100-OFFSET('Sanitation Data'!$G$4,0,10*ROW('Sanitation Data'!G163)),NA())</f>
        <v>#N/A</v>
      </c>
      <c r="AL169" s="97" t="e">
        <f ca="true">+IF(AND(ISNUMBER(OFFSET('Sanitation Data'!$G$6,0,10*ROW('Sanitation Data'!G163))),'Data Summary'!DA169="Yes"),OFFSET('Sanitation Data'!$G$6,0,10*ROW('Sanitation Data'!G163)),NA())</f>
        <v>#N/A</v>
      </c>
      <c r="AM169" s="97" t="e">
        <f ca="true">+IF(AND(ISNUMBER(OFFSET('Sanitation Data'!$G$10,0,10*ROW('Sanitation Data'!G163))),'Data Summary'!DB169="Yes"),OFFSET('Sanitation Data'!$G$10,0,10*ROW('Sanitation Data'!G163)),NA())</f>
        <v>#N/A</v>
      </c>
      <c r="AN169" s="97" t="e">
        <f ca="true">+IF(AND(ISNUMBER(OFFSET('Sanitation Data'!$G$11,0,10*ROW('Sanitation Data'!G163))),'Data Summary'!DC169="Yes"),OFFSET('Sanitation Data'!$G$11,0,10*ROW('Sanitation Data'!G163)),NA())</f>
        <v>#N/A</v>
      </c>
      <c r="AO169" s="97" t="e">
        <f ca="true">+IF(AND(ISNUMBER(OFFSET('Sanitation Data'!$G$12,0,10*ROW('Sanitation Data'!G163))),'Data Summary'!DD169="Yes"),OFFSET('Sanitation Data'!$G$12,0,10*ROW('Sanitation Data'!G163)),NA())</f>
        <v>#N/A</v>
      </c>
      <c r="AP169" s="97" t="e">
        <f ca="true">+IF(AND(ISNUMBER(OFFSET('Sanitation Data'!$H$4,0,10*ROW('Sanitation Data'!H163))),'Data Summary'!DE169="Yes"),100-OFFSET('Sanitation Data'!$H$4,0,10*ROW('Sanitation Data'!H163)),NA())</f>
        <v>#N/A</v>
      </c>
      <c r="AQ169" s="97" t="e">
        <f ca="true">+IF(AND(ISNUMBER(OFFSET('Sanitation Data'!$H$6,0,10*ROW('Sanitation Data'!H163))),'Data Summary'!DF169="Yes"),OFFSET('Sanitation Data'!$H$6,0,10*ROW('Sanitation Data'!H163)),NA())</f>
        <v>#N/A</v>
      </c>
      <c r="AR169" s="97" t="e">
        <f ca="true">+IF(AND(ISNUMBER(OFFSET('Sanitation Data'!$H$10,0,10*ROW('Sanitation Data'!H163))),'Data Summary'!DG169="Yes"),OFFSET('Sanitation Data'!$H$10,0,10*ROW('Sanitation Data'!H163)),NA())</f>
        <v>#N/A</v>
      </c>
      <c r="AS169" s="97" t="e">
        <f ca="true">+IF(AND(ISNUMBER(OFFSET('Sanitation Data'!$H$11,0,10*ROW('Sanitation Data'!H163))),'Data Summary'!DH169="Yes"),OFFSET('Sanitation Data'!$H$11,0,10*ROW('Sanitation Data'!H163)),NA())</f>
        <v>#N/A</v>
      </c>
      <c r="AT169" s="97" t="e">
        <f ca="true">+IF(AND(ISNUMBER(OFFSET('Sanitation Data'!$H$12,0,10*ROW('Sanitation Data'!H163))),'Data Summary'!DI169="Yes"),OFFSET('Sanitation Data'!$H$12,0,10*ROW('Sanitation Data'!H163)),NA())</f>
        <v>#N/A</v>
      </c>
      <c r="AU169" s="97" t="e">
        <f ca="true">+IF(AND(ISNUMBER(OFFSET('Sanitation Data'!$I$4,0,10*ROW('Sanitation Data'!I163))),'Data Summary'!DJ169="Yes"),100-OFFSET('Sanitation Data'!$I$4,0,10*ROW('Sanitation Data'!I163)),NA())</f>
        <v>#N/A</v>
      </c>
      <c r="AV169" s="97" t="e">
        <f ca="true">+IF(AND(ISNUMBER(OFFSET('Sanitation Data'!$I$6,0,10*ROW('Sanitation Data'!I163))),'Data Summary'!DK169="Yes"),OFFSET('Sanitation Data'!$I$6,0,10*ROW('Sanitation Data'!I163)),NA())</f>
        <v>#N/A</v>
      </c>
      <c r="AW169" s="97" t="e">
        <f ca="true">+IF(AND(ISNUMBER(OFFSET('Sanitation Data'!$I$10,0,10*ROW('Sanitation Data'!I163))),'Data Summary'!DL169="Yes"),OFFSET('Sanitation Data'!$I$10,0,10*ROW('Sanitation Data'!I163)),NA())</f>
        <v>#N/A</v>
      </c>
      <c r="AX169" s="97" t="e">
        <f ca="true">+IF(AND(ISNUMBER(OFFSET('Sanitation Data'!$I$11,0,10*ROW('Sanitation Data'!I163))),'Data Summary'!DM169="Yes"),OFFSET('Sanitation Data'!$I$11,0,10*ROW('Sanitation Data'!I163)),NA())</f>
        <v>#N/A</v>
      </c>
      <c r="AY169" s="97" t="e">
        <f ca="true">+IF(AND(ISNUMBER(OFFSET('Sanitation Data'!$I$12,0,10*ROW('Sanitation Data'!I163))),'Data Summary'!DN169="Yes"),OFFSET('Sanitation Data'!$I$12,0,10*ROW('Sanitation Data'!I163)),NA())</f>
        <v>#N/A</v>
      </c>
      <c r="AZ169" s="98" t="e">
        <f ca="true">+IF(AND(ISNUMBER(OFFSET('Hygiene Data'!$D$5,0,10*ROW('Hygiene Data'!D163))),'Data Summary'!DO169="Yes"),OFFSET('Hygiene Data'!$D$5,0,10*ROW('Hygiene Data'!D163)),NA())</f>
        <v>#N/A</v>
      </c>
      <c r="BA169" s="98" t="e">
        <f ca="true">+IF(AND(ISNUMBER(OFFSET('Hygiene Data'!$D$7,0,10*ROW('Hygiene Data'!D163))),'Data Summary'!DP169="Yes"),OFFSET('Hygiene Data'!$D$7,0,10*ROW('Hygiene Data'!D163)),NA())</f>
        <v>#N/A</v>
      </c>
      <c r="BB169" s="98" t="e">
        <f ca="true">+IF(AND(ISNUMBER(OFFSET('Hygiene Data'!$D$9,0,10*ROW('Hygiene Data'!D163))),'Data Summary'!DQ169="Yes"),OFFSET('Hygiene Data'!$D$9,0,10*ROW('Hygiene Data'!D163)),NA())</f>
        <v>#N/A</v>
      </c>
      <c r="BC169" s="98" t="e">
        <f ca="true">+IF(AND(ISNUMBER(OFFSET('Hygiene Data'!$E$5,0,10*ROW('Hygiene Data'!E163))),'Data Summary'!DR169="Yes"),OFFSET('Hygiene Data'!$E$5,0,10*ROW('Hygiene Data'!E163)),NA())</f>
        <v>#N/A</v>
      </c>
      <c r="BD169" s="98" t="e">
        <f ca="true">+IF(AND(ISNUMBER(OFFSET('Hygiene Data'!$E$7,0,10*ROW('Hygiene Data'!E163))),'Data Summary'!DS169="Yes"),OFFSET('Hygiene Data'!$E$7,0,10*ROW('Hygiene Data'!E163)),NA())</f>
        <v>#N/A</v>
      </c>
      <c r="BE169" s="98" t="e">
        <f ca="true">+IF(AND(ISNUMBER(OFFSET('Hygiene Data'!$E$9,0,10*ROW('Hygiene Data'!E163))),'Data Summary'!DT169="Yes"),OFFSET('Hygiene Data'!$E$9,0,10*ROW('Hygiene Data'!E163)),NA())</f>
        <v>#N/A</v>
      </c>
      <c r="BF169" s="98" t="e">
        <f ca="true">+IF(AND(ISNUMBER(OFFSET('Hygiene Data'!$F$5,0,10*ROW('Hygiene Data'!F163))),'Data Summary'!DU169="Yes"),OFFSET('Hygiene Data'!$F$5,0,10*ROW('Hygiene Data'!F163)),NA())</f>
        <v>#N/A</v>
      </c>
      <c r="BG169" s="98" t="e">
        <f ca="true">+IF(AND(ISNUMBER(OFFSET('Hygiene Data'!$F$7,0,10*ROW('Hygiene Data'!F163))),'Data Summary'!DV169="Yes"),OFFSET('Hygiene Data'!$F$7,0,10*ROW('Hygiene Data'!F163)),NA())</f>
        <v>#N/A</v>
      </c>
      <c r="BH169" s="98" t="e">
        <f ca="true">+IF(AND(ISNUMBER(OFFSET('Hygiene Data'!$F$9,0,10*ROW('Hygiene Data'!F163))),'Data Summary'!DW169="Yes"),OFFSET('Hygiene Data'!$F$9,0,10*ROW('Hygiene Data'!F163)),NA())</f>
        <v>#N/A</v>
      </c>
      <c r="BI169" s="98" t="e">
        <f ca="true">+IF(AND(ISNUMBER(OFFSET('Hygiene Data'!$G$5,0,10*ROW('Hygiene Data'!G163))),'Data Summary'!DX169="Yes"),OFFSET('Hygiene Data'!$G$5,0,10*ROW('Hygiene Data'!G163)),NA())</f>
        <v>#N/A</v>
      </c>
      <c r="BJ169" s="98" t="e">
        <f ca="true">+IF(AND(ISNUMBER(OFFSET('Hygiene Data'!$G$7,0,10*ROW('Hygiene Data'!G163))),'Data Summary'!DY169="Yes"),OFFSET('Hygiene Data'!$G$7,0,10*ROW('Hygiene Data'!G163)),NA())</f>
        <v>#N/A</v>
      </c>
      <c r="BK169" s="98" t="e">
        <f ca="true">+IF(AND(ISNUMBER(OFFSET('Hygiene Data'!$G$9,0,10*ROW('Hygiene Data'!G163))),'Data Summary'!DZ169="Yes"),OFFSET('Hygiene Data'!$G$9,0,10*ROW('Hygiene Data'!G163)),NA())</f>
        <v>#N/A</v>
      </c>
      <c r="BL169" s="98" t="e">
        <f ca="true">+IF(AND(ISNUMBER(OFFSET('Hygiene Data'!$H$5,0,10*ROW('Hygiene Data'!H163))),'Data Summary'!EA169="Yes"),OFFSET('Hygiene Data'!$H$5,0,10*ROW('Hygiene Data'!H163)),NA())</f>
        <v>#N/A</v>
      </c>
      <c r="BM169" s="98" t="e">
        <f ca="true">+IF(AND(ISNUMBER(OFFSET('Hygiene Data'!$H$7,0,10*ROW('Hygiene Data'!H163))),'Data Summary'!EB169="Yes"),OFFSET('Hygiene Data'!$H$7,0,10*ROW('Hygiene Data'!H163)),NA())</f>
        <v>#N/A</v>
      </c>
      <c r="BN169" s="98" t="e">
        <f ca="true">+IF(AND(ISNUMBER(OFFSET('Hygiene Data'!$H$9,0,10*ROW('Hygiene Data'!H163))),'Data Summary'!EC169="Yes"),OFFSET('Hygiene Data'!$H$9,0,10*ROW('Hygiene Data'!H163)),NA())</f>
        <v>#N/A</v>
      </c>
      <c r="BO169" s="98" t="e">
        <f ca="true">+IF(AND(ISNUMBER(OFFSET('Hygiene Data'!$I$5,0,10*ROW('Hygiene Data'!I163))),'Data Summary'!ED169="Yes"),OFFSET('Hygiene Data'!$I$5,0,10*ROW('Hygiene Data'!I163)),NA())</f>
        <v>#N/A</v>
      </c>
      <c r="BP169" s="98" t="e">
        <f ca="true">+IF(AND(ISNUMBER(OFFSET('Hygiene Data'!$I$7,0,10*ROW('Hygiene Data'!I163))),'Data Summary'!EE169="Yes"),OFFSET('Hygiene Data'!$I$7,0,10*ROW('Hygiene Data'!I163)),NA())</f>
        <v>#N/A</v>
      </c>
      <c r="BQ169" s="98" t="e">
        <f ca="true">+IF(AND(ISNUMBER(OFFSET('Hygiene Data'!$I$9,0,10*ROW('Hygiene Data'!I163))),'Data Summary'!EF169="Yes"),OFFSET('Hygiene Data'!$I$9,0,10*ROW('Hygiene Data'!I163)),NA())</f>
        <v>#N/A</v>
      </c>
    </row>
    <row xmlns:x14ac="http://schemas.microsoft.com/office/spreadsheetml/2009/9/ac" r="170" x14ac:dyDescent="0.2">
      <c r="A170" s="339" t="e">
        <f ca="true">+RIGHT('Data Summary'!A170,LEN('Data Summary'!A170)-9)</f>
        <v>#VALUE!</v>
      </c>
      <c r="B170" s="36" t="str">
        <f ca="true">+IF(ISTEXT('Data Summary'!B170),'Data Summary'!B170,"")</f>
        <v/>
      </c>
      <c r="C170" s="338" t="e">
        <f ca="true">+VALUE('Data Summary'!C170)</f>
        <v>#VALUE!</v>
      </c>
      <c r="D170" s="96" t="e">
        <f ca="true">+IF(AND(ISNUMBER(OFFSET('Water Data'!$D$4,0,10*ROW('Water Data'!D164))),'Data Summary'!BS170="Yes"),100-OFFSET('Water Data'!$D$4,0,10*ROW('Water Data'!D164)),NA())</f>
        <v>#N/A</v>
      </c>
      <c r="E170" s="96" t="e">
        <f ca="true">+IF(AND(ISNUMBER(OFFSET('Water Data'!$D$6,0,10*ROW('Water Data'!D164))),'Data Summary'!BT170="Yes"),OFFSET('Water Data'!$D$6,0,10*ROW('Water Data'!D164)),NA())</f>
        <v>#N/A</v>
      </c>
      <c r="F170" s="96" t="e">
        <f ca="true">+IF(AND(ISNUMBER(OFFSET('Water Data'!$D$9,0,10*ROW('Water Data'!D164))),'Data Summary'!BU170="Yes"),OFFSET('Water Data'!$D$9,0,10*ROW('Water Data'!D164)),NA())</f>
        <v>#N/A</v>
      </c>
      <c r="G170" s="96" t="e">
        <f ca="true">+IF(AND(ISNUMBER(OFFSET('Water Data'!$E$4,0,10*ROW('Water Data'!E164))),'Data Summary'!BV170="Yes"),100-OFFSET('Water Data'!$E$4,0,10*ROW('Water Data'!E164)),NA())</f>
        <v>#N/A</v>
      </c>
      <c r="H170" s="96" t="e">
        <f ca="true">+IF(AND(ISNUMBER(OFFSET('Water Data'!$E$6,0,10*ROW('Water Data'!E164))),'Data Summary'!BW170="Yes"),OFFSET('Water Data'!$E$6,0,10*ROW('Water Data'!E164)),NA())</f>
        <v>#N/A</v>
      </c>
      <c r="I170" s="96" t="e">
        <f ca="true">+IF(AND(ISNUMBER(OFFSET('Water Data'!$E$9,0,10*ROW('Water Data'!E164))),'Data Summary'!BX170="Yes"),OFFSET('Water Data'!$E$9,0,10*ROW('Water Data'!E164)),NA())</f>
        <v>#N/A</v>
      </c>
      <c r="J170" s="96" t="e">
        <f ca="true">+IF(AND(ISNUMBER(OFFSET('Water Data'!$F$4,0,10*ROW('Water Data'!F164))),'Data Summary'!BY170="Yes"),100-OFFSET('Water Data'!$F$4,0,10*ROW('Water Data'!F164)),NA())</f>
        <v>#N/A</v>
      </c>
      <c r="K170" s="96" t="e">
        <f ca="true">+IF(AND(ISNUMBER(OFFSET('Water Data'!$F$6,0,10*ROW('Water Data'!F164))),'Data Summary'!BZ170="Yes"),OFFSET('Water Data'!$F$6,0,10*ROW('Water Data'!F164)),NA())</f>
        <v>#N/A</v>
      </c>
      <c r="L170" s="96" t="e">
        <f ca="true">+IF(AND(ISNUMBER(OFFSET('Water Data'!$F$9,0,10*ROW('Water Data'!F164))),'Data Summary'!CA170="Yes"),OFFSET('Water Data'!$F$9,0,10*ROW('Water Data'!F164)),NA())</f>
        <v>#N/A</v>
      </c>
      <c r="M170" s="96" t="e">
        <f ca="true">+IF(AND(ISNUMBER(OFFSET('Water Data'!$G$4,0,10*ROW('Water Data'!G164))),'Data Summary'!CB170="Yes"),100-OFFSET('Water Data'!$G$4,0,10*ROW('Water Data'!G164)),NA())</f>
        <v>#N/A</v>
      </c>
      <c r="N170" s="96" t="e">
        <f ca="true">+IF(AND(ISNUMBER(OFFSET('Water Data'!$G$6,0,10*ROW('Water Data'!G164))),'Data Summary'!CC170="Yes"),OFFSET('Water Data'!$G$6,0,10*ROW('Water Data'!G164)),NA())</f>
        <v>#N/A</v>
      </c>
      <c r="O170" s="96" t="e">
        <f ca="true">+IF(AND(ISNUMBER(OFFSET('Water Data'!$G$9,0,10*ROW('Water Data'!G164))),'Data Summary'!CD170="Yes"),OFFSET('Water Data'!$G$9,0,10*ROW('Water Data'!G164)),NA())</f>
        <v>#N/A</v>
      </c>
      <c r="P170" s="96" t="e">
        <f ca="true">+IF(AND(ISNUMBER(OFFSET('Water Data'!$H$4,0,10*ROW('Water Data'!H164))),'Data Summary'!CE170="Yes"),100-OFFSET('Water Data'!$H$4,0,10*ROW('Water Data'!H164)),NA())</f>
        <v>#N/A</v>
      </c>
      <c r="Q170" s="96" t="e">
        <f ca="true">+IF(AND(ISNUMBER(OFFSET('Water Data'!$H$6,0,10*ROW('Water Data'!H164))),'Data Summary'!CF170="Yes"),OFFSET('Water Data'!$H$6,0,10*ROW('Water Data'!H164)),NA())</f>
        <v>#N/A</v>
      </c>
      <c r="R170" s="96" t="e">
        <f ca="true">+IF(AND(ISNUMBER(OFFSET('Water Data'!$H$9,0,10*ROW('Water Data'!H164))),'Data Summary'!CG170="Yes"),OFFSET('Water Data'!$H$9,0,10*ROW('Water Data'!H164)),NA())</f>
        <v>#N/A</v>
      </c>
      <c r="S170" s="96" t="e">
        <f ca="true">+IF(AND(ISNUMBER(OFFSET('Water Data'!$I$4,0,10*ROW('Water Data'!I164))),'Data Summary'!CH170="Yes"),100-OFFSET('Water Data'!$I$4,0,10*ROW('Water Data'!I164)),NA())</f>
        <v>#N/A</v>
      </c>
      <c r="T170" s="96" t="e">
        <f ca="true">+IF(AND(ISNUMBER(OFFSET('Water Data'!$I$6,0,10*ROW('Water Data'!I164))),'Data Summary'!CI170="Yes"),OFFSET('Water Data'!$I$6,0,10*ROW('Water Data'!I164)),NA())</f>
        <v>#N/A</v>
      </c>
      <c r="U170" s="96" t="e">
        <f ca="true">+IF(AND(ISNUMBER(OFFSET('Water Data'!$I$9,0,10*ROW('Water Data'!I164))),'Data Summary'!CJ170="Yes"),OFFSET('Water Data'!$I$9,0,10*ROW('Water Data'!I164)),NA())</f>
        <v>#N/A</v>
      </c>
      <c r="V170" s="97" t="e">
        <f ca="true">+IF(AND(ISNUMBER(OFFSET('Sanitation Data'!$D$4,0,10*ROW('Sanitation Data'!D164))),'Data Summary'!CK170="Yes"),100-OFFSET('Sanitation Data'!$D$4,0,10*ROW('Sanitation Data'!D164)),NA())</f>
        <v>#N/A</v>
      </c>
      <c r="W170" s="97" t="e">
        <f ca="true">+IF(AND(ISNUMBER(OFFSET('Sanitation Data'!$D$6,0,10*ROW('Sanitation Data'!D164))),'Data Summary'!CL170="Yes"),OFFSET('Sanitation Data'!$D$6,0,10*ROW('Sanitation Data'!D164)),NA())</f>
        <v>#N/A</v>
      </c>
      <c r="X170" s="97" t="e">
        <f ca="true">+IF(AND(ISNUMBER(OFFSET('Sanitation Data'!$D$10,0,10*ROW('Sanitation Data'!D164))),'Data Summary'!CM170="Yes"),OFFSET('Sanitation Data'!$D$10,0,10*ROW('Sanitation Data'!D164)),NA())</f>
        <v>#N/A</v>
      </c>
      <c r="Y170" s="97" t="e">
        <f ca="true">+IF(AND(ISNUMBER(OFFSET('Sanitation Data'!$D$11,0,10*ROW('Sanitation Data'!D164))),'Data Summary'!CN170="Yes"),OFFSET('Sanitation Data'!$D$11,0,10*ROW('Sanitation Data'!D164)),NA())</f>
        <v>#N/A</v>
      </c>
      <c r="Z170" s="97" t="e">
        <f ca="true">+IF(AND(ISNUMBER(OFFSET('Sanitation Data'!$D$12,0,10*ROW('Sanitation Data'!D164))),'Data Summary'!CO170="Yes"),OFFSET('Sanitation Data'!$D$12,0,10*ROW('Sanitation Data'!D164)),NA())</f>
        <v>#N/A</v>
      </c>
      <c r="AA170" s="97" t="e">
        <f ca="true">+IF(AND(ISNUMBER(OFFSET('Sanitation Data'!$E$4,0,10*ROW('Sanitation Data'!E164))),'Data Summary'!CP170="Yes"),100-OFFSET('Sanitation Data'!$E$4,0,10*ROW('Sanitation Data'!E164)),NA())</f>
        <v>#N/A</v>
      </c>
      <c r="AB170" s="97" t="e">
        <f ca="true">+IF(AND(ISNUMBER(OFFSET('Sanitation Data'!$E$6,0,10*ROW('Sanitation Data'!E164))),'Data Summary'!CQ170="Yes"),OFFSET('Sanitation Data'!$E$6,0,10*ROW('Sanitation Data'!E164)),NA())</f>
        <v>#N/A</v>
      </c>
      <c r="AC170" s="97" t="e">
        <f ca="true">+IF(AND(ISNUMBER(OFFSET('Sanitation Data'!$E$10,0,10*ROW('Sanitation Data'!E164))),'Data Summary'!CR170="Yes"),OFFSET('Sanitation Data'!$E$10,0,10*ROW('Sanitation Data'!E164)),NA())</f>
        <v>#N/A</v>
      </c>
      <c r="AD170" s="97" t="e">
        <f ca="true">+IF(AND(ISNUMBER(OFFSET('Sanitation Data'!$E$11,0,10*ROW('Sanitation Data'!E164))),'Data Summary'!CS170="Yes"),OFFSET('Sanitation Data'!$E$11,0,10*ROW('Sanitation Data'!E164)),NA())</f>
        <v>#N/A</v>
      </c>
      <c r="AE170" s="97" t="e">
        <f ca="true">+IF(AND(ISNUMBER(OFFSET('Sanitation Data'!$E$12,0,10*ROW('Sanitation Data'!E164))),'Data Summary'!CT170="Yes"),OFFSET('Sanitation Data'!$E$12,0,10*ROW('Sanitation Data'!E164)),NA())</f>
        <v>#N/A</v>
      </c>
      <c r="AF170" s="97" t="e">
        <f ca="true">+IF(AND(ISNUMBER(OFFSET('Sanitation Data'!$F$4,0,10*ROW('Sanitation Data'!F164))),'Data Summary'!CU170="Yes"),100-OFFSET('Sanitation Data'!$F$4,0,10*ROW('Sanitation Data'!F164)),NA())</f>
        <v>#N/A</v>
      </c>
      <c r="AG170" s="97" t="e">
        <f ca="true">+IF(AND(ISNUMBER(OFFSET('Sanitation Data'!$F$6,0,10*ROW('Sanitation Data'!F164))),'Data Summary'!CV170="Yes"),OFFSET('Sanitation Data'!$F$6,0,10*ROW('Sanitation Data'!F164)),NA())</f>
        <v>#N/A</v>
      </c>
      <c r="AH170" s="97" t="e">
        <f ca="true">+IF(AND(ISNUMBER(OFFSET('Sanitation Data'!$F$10,0,10*ROW('Sanitation Data'!F164))),'Data Summary'!CW170="Yes"),OFFSET('Sanitation Data'!$F$10,0,10*ROW('Sanitation Data'!F164)),NA())</f>
        <v>#N/A</v>
      </c>
      <c r="AI170" s="97" t="e">
        <f ca="true">+IF(AND(ISNUMBER(OFFSET('Sanitation Data'!$F$11,0,10*ROW('Sanitation Data'!F164))),'Data Summary'!CX170="Yes"),OFFSET('Sanitation Data'!$F$11,0,10*ROW('Sanitation Data'!F164)),NA())</f>
        <v>#N/A</v>
      </c>
      <c r="AJ170" s="97" t="e">
        <f ca="true">+IF(AND(ISNUMBER(OFFSET('Sanitation Data'!$F$12,0,10*ROW('Sanitation Data'!F164))),'Data Summary'!CY170="Yes"),OFFSET('Sanitation Data'!$F$12,0,10*ROW('Sanitation Data'!F164)),NA())</f>
        <v>#N/A</v>
      </c>
      <c r="AK170" s="97" t="e">
        <f ca="true">+IF(AND(ISNUMBER(OFFSET('Sanitation Data'!$G$4,0,10*ROW('Sanitation Data'!G164))),'Data Summary'!CZ170="Yes"),100-OFFSET('Sanitation Data'!$G$4,0,10*ROW('Sanitation Data'!G164)),NA())</f>
        <v>#N/A</v>
      </c>
      <c r="AL170" s="97" t="e">
        <f ca="true">+IF(AND(ISNUMBER(OFFSET('Sanitation Data'!$G$6,0,10*ROW('Sanitation Data'!G164))),'Data Summary'!DA170="Yes"),OFFSET('Sanitation Data'!$G$6,0,10*ROW('Sanitation Data'!G164)),NA())</f>
        <v>#N/A</v>
      </c>
      <c r="AM170" s="97" t="e">
        <f ca="true">+IF(AND(ISNUMBER(OFFSET('Sanitation Data'!$G$10,0,10*ROW('Sanitation Data'!G164))),'Data Summary'!DB170="Yes"),OFFSET('Sanitation Data'!$G$10,0,10*ROW('Sanitation Data'!G164)),NA())</f>
        <v>#N/A</v>
      </c>
      <c r="AN170" s="97" t="e">
        <f ca="true">+IF(AND(ISNUMBER(OFFSET('Sanitation Data'!$G$11,0,10*ROW('Sanitation Data'!G164))),'Data Summary'!DC170="Yes"),OFFSET('Sanitation Data'!$G$11,0,10*ROW('Sanitation Data'!G164)),NA())</f>
        <v>#N/A</v>
      </c>
      <c r="AO170" s="97" t="e">
        <f ca="true">+IF(AND(ISNUMBER(OFFSET('Sanitation Data'!$G$12,0,10*ROW('Sanitation Data'!G164))),'Data Summary'!DD170="Yes"),OFFSET('Sanitation Data'!$G$12,0,10*ROW('Sanitation Data'!G164)),NA())</f>
        <v>#N/A</v>
      </c>
      <c r="AP170" s="97" t="e">
        <f ca="true">+IF(AND(ISNUMBER(OFFSET('Sanitation Data'!$H$4,0,10*ROW('Sanitation Data'!H164))),'Data Summary'!DE170="Yes"),100-OFFSET('Sanitation Data'!$H$4,0,10*ROW('Sanitation Data'!H164)),NA())</f>
        <v>#N/A</v>
      </c>
      <c r="AQ170" s="97" t="e">
        <f ca="true">+IF(AND(ISNUMBER(OFFSET('Sanitation Data'!$H$6,0,10*ROW('Sanitation Data'!H164))),'Data Summary'!DF170="Yes"),OFFSET('Sanitation Data'!$H$6,0,10*ROW('Sanitation Data'!H164)),NA())</f>
        <v>#N/A</v>
      </c>
      <c r="AR170" s="97" t="e">
        <f ca="true">+IF(AND(ISNUMBER(OFFSET('Sanitation Data'!$H$10,0,10*ROW('Sanitation Data'!H164))),'Data Summary'!DG170="Yes"),OFFSET('Sanitation Data'!$H$10,0,10*ROW('Sanitation Data'!H164)),NA())</f>
        <v>#N/A</v>
      </c>
      <c r="AS170" s="97" t="e">
        <f ca="true">+IF(AND(ISNUMBER(OFFSET('Sanitation Data'!$H$11,0,10*ROW('Sanitation Data'!H164))),'Data Summary'!DH170="Yes"),OFFSET('Sanitation Data'!$H$11,0,10*ROW('Sanitation Data'!H164)),NA())</f>
        <v>#N/A</v>
      </c>
      <c r="AT170" s="97" t="e">
        <f ca="true">+IF(AND(ISNUMBER(OFFSET('Sanitation Data'!$H$12,0,10*ROW('Sanitation Data'!H164))),'Data Summary'!DI170="Yes"),OFFSET('Sanitation Data'!$H$12,0,10*ROW('Sanitation Data'!H164)),NA())</f>
        <v>#N/A</v>
      </c>
      <c r="AU170" s="97" t="e">
        <f ca="true">+IF(AND(ISNUMBER(OFFSET('Sanitation Data'!$I$4,0,10*ROW('Sanitation Data'!I164))),'Data Summary'!DJ170="Yes"),100-OFFSET('Sanitation Data'!$I$4,0,10*ROW('Sanitation Data'!I164)),NA())</f>
        <v>#N/A</v>
      </c>
      <c r="AV170" s="97" t="e">
        <f ca="true">+IF(AND(ISNUMBER(OFFSET('Sanitation Data'!$I$6,0,10*ROW('Sanitation Data'!I164))),'Data Summary'!DK170="Yes"),OFFSET('Sanitation Data'!$I$6,0,10*ROW('Sanitation Data'!I164)),NA())</f>
        <v>#N/A</v>
      </c>
      <c r="AW170" s="97" t="e">
        <f ca="true">+IF(AND(ISNUMBER(OFFSET('Sanitation Data'!$I$10,0,10*ROW('Sanitation Data'!I164))),'Data Summary'!DL170="Yes"),OFFSET('Sanitation Data'!$I$10,0,10*ROW('Sanitation Data'!I164)),NA())</f>
        <v>#N/A</v>
      </c>
      <c r="AX170" s="97" t="e">
        <f ca="true">+IF(AND(ISNUMBER(OFFSET('Sanitation Data'!$I$11,0,10*ROW('Sanitation Data'!I164))),'Data Summary'!DM170="Yes"),OFFSET('Sanitation Data'!$I$11,0,10*ROW('Sanitation Data'!I164)),NA())</f>
        <v>#N/A</v>
      </c>
      <c r="AY170" s="97" t="e">
        <f ca="true">+IF(AND(ISNUMBER(OFFSET('Sanitation Data'!$I$12,0,10*ROW('Sanitation Data'!I164))),'Data Summary'!DN170="Yes"),OFFSET('Sanitation Data'!$I$12,0,10*ROW('Sanitation Data'!I164)),NA())</f>
        <v>#N/A</v>
      </c>
      <c r="AZ170" s="98" t="e">
        <f ca="true">+IF(AND(ISNUMBER(OFFSET('Hygiene Data'!$D$5,0,10*ROW('Hygiene Data'!D164))),'Data Summary'!DO170="Yes"),OFFSET('Hygiene Data'!$D$5,0,10*ROW('Hygiene Data'!D164)),NA())</f>
        <v>#N/A</v>
      </c>
      <c r="BA170" s="98" t="e">
        <f ca="true">+IF(AND(ISNUMBER(OFFSET('Hygiene Data'!$D$7,0,10*ROW('Hygiene Data'!D164))),'Data Summary'!DP170="Yes"),OFFSET('Hygiene Data'!$D$7,0,10*ROW('Hygiene Data'!D164)),NA())</f>
        <v>#N/A</v>
      </c>
      <c r="BB170" s="98" t="e">
        <f ca="true">+IF(AND(ISNUMBER(OFFSET('Hygiene Data'!$D$9,0,10*ROW('Hygiene Data'!D164))),'Data Summary'!DQ170="Yes"),OFFSET('Hygiene Data'!$D$9,0,10*ROW('Hygiene Data'!D164)),NA())</f>
        <v>#N/A</v>
      </c>
      <c r="BC170" s="98" t="e">
        <f ca="true">+IF(AND(ISNUMBER(OFFSET('Hygiene Data'!$E$5,0,10*ROW('Hygiene Data'!E164))),'Data Summary'!DR170="Yes"),OFFSET('Hygiene Data'!$E$5,0,10*ROW('Hygiene Data'!E164)),NA())</f>
        <v>#N/A</v>
      </c>
      <c r="BD170" s="98" t="e">
        <f ca="true">+IF(AND(ISNUMBER(OFFSET('Hygiene Data'!$E$7,0,10*ROW('Hygiene Data'!E164))),'Data Summary'!DS170="Yes"),OFFSET('Hygiene Data'!$E$7,0,10*ROW('Hygiene Data'!E164)),NA())</f>
        <v>#N/A</v>
      </c>
      <c r="BE170" s="98" t="e">
        <f ca="true">+IF(AND(ISNUMBER(OFFSET('Hygiene Data'!$E$9,0,10*ROW('Hygiene Data'!E164))),'Data Summary'!DT170="Yes"),OFFSET('Hygiene Data'!$E$9,0,10*ROW('Hygiene Data'!E164)),NA())</f>
        <v>#N/A</v>
      </c>
      <c r="BF170" s="98" t="e">
        <f ca="true">+IF(AND(ISNUMBER(OFFSET('Hygiene Data'!$F$5,0,10*ROW('Hygiene Data'!F164))),'Data Summary'!DU170="Yes"),OFFSET('Hygiene Data'!$F$5,0,10*ROW('Hygiene Data'!F164)),NA())</f>
        <v>#N/A</v>
      </c>
      <c r="BG170" s="98" t="e">
        <f ca="true">+IF(AND(ISNUMBER(OFFSET('Hygiene Data'!$F$7,0,10*ROW('Hygiene Data'!F164))),'Data Summary'!DV170="Yes"),OFFSET('Hygiene Data'!$F$7,0,10*ROW('Hygiene Data'!F164)),NA())</f>
        <v>#N/A</v>
      </c>
      <c r="BH170" s="98" t="e">
        <f ca="true">+IF(AND(ISNUMBER(OFFSET('Hygiene Data'!$F$9,0,10*ROW('Hygiene Data'!F164))),'Data Summary'!DW170="Yes"),OFFSET('Hygiene Data'!$F$9,0,10*ROW('Hygiene Data'!F164)),NA())</f>
        <v>#N/A</v>
      </c>
      <c r="BI170" s="98" t="e">
        <f ca="true">+IF(AND(ISNUMBER(OFFSET('Hygiene Data'!$G$5,0,10*ROW('Hygiene Data'!G164))),'Data Summary'!DX170="Yes"),OFFSET('Hygiene Data'!$G$5,0,10*ROW('Hygiene Data'!G164)),NA())</f>
        <v>#N/A</v>
      </c>
      <c r="BJ170" s="98" t="e">
        <f ca="true">+IF(AND(ISNUMBER(OFFSET('Hygiene Data'!$G$7,0,10*ROW('Hygiene Data'!G164))),'Data Summary'!DY170="Yes"),OFFSET('Hygiene Data'!$G$7,0,10*ROW('Hygiene Data'!G164)),NA())</f>
        <v>#N/A</v>
      </c>
      <c r="BK170" s="98" t="e">
        <f ca="true">+IF(AND(ISNUMBER(OFFSET('Hygiene Data'!$G$9,0,10*ROW('Hygiene Data'!G164))),'Data Summary'!DZ170="Yes"),OFFSET('Hygiene Data'!$G$9,0,10*ROW('Hygiene Data'!G164)),NA())</f>
        <v>#N/A</v>
      </c>
      <c r="BL170" s="98" t="e">
        <f ca="true">+IF(AND(ISNUMBER(OFFSET('Hygiene Data'!$H$5,0,10*ROW('Hygiene Data'!H164))),'Data Summary'!EA170="Yes"),OFFSET('Hygiene Data'!$H$5,0,10*ROW('Hygiene Data'!H164)),NA())</f>
        <v>#N/A</v>
      </c>
      <c r="BM170" s="98" t="e">
        <f ca="true">+IF(AND(ISNUMBER(OFFSET('Hygiene Data'!$H$7,0,10*ROW('Hygiene Data'!H164))),'Data Summary'!EB170="Yes"),OFFSET('Hygiene Data'!$H$7,0,10*ROW('Hygiene Data'!H164)),NA())</f>
        <v>#N/A</v>
      </c>
      <c r="BN170" s="98" t="e">
        <f ca="true">+IF(AND(ISNUMBER(OFFSET('Hygiene Data'!$H$9,0,10*ROW('Hygiene Data'!H164))),'Data Summary'!EC170="Yes"),OFFSET('Hygiene Data'!$H$9,0,10*ROW('Hygiene Data'!H164)),NA())</f>
        <v>#N/A</v>
      </c>
      <c r="BO170" s="98" t="e">
        <f ca="true">+IF(AND(ISNUMBER(OFFSET('Hygiene Data'!$I$5,0,10*ROW('Hygiene Data'!I164))),'Data Summary'!ED170="Yes"),OFFSET('Hygiene Data'!$I$5,0,10*ROW('Hygiene Data'!I164)),NA())</f>
        <v>#N/A</v>
      </c>
      <c r="BP170" s="98" t="e">
        <f ca="true">+IF(AND(ISNUMBER(OFFSET('Hygiene Data'!$I$7,0,10*ROW('Hygiene Data'!I164))),'Data Summary'!EE170="Yes"),OFFSET('Hygiene Data'!$I$7,0,10*ROW('Hygiene Data'!I164)),NA())</f>
        <v>#N/A</v>
      </c>
      <c r="BQ170" s="98" t="e">
        <f ca="true">+IF(AND(ISNUMBER(OFFSET('Hygiene Data'!$I$9,0,10*ROW('Hygiene Data'!I164))),'Data Summary'!EF170="Yes"),OFFSET('Hygiene Data'!$I$9,0,10*ROW('Hygiene Data'!I164)),NA())</f>
        <v>#N/A</v>
      </c>
    </row>
    <row xmlns:x14ac="http://schemas.microsoft.com/office/spreadsheetml/2009/9/ac" r="171" x14ac:dyDescent="0.2">
      <c r="A171" s="339" t="e">
        <f ca="true">+RIGHT('Data Summary'!A171,LEN('Data Summary'!A171)-9)</f>
        <v>#VALUE!</v>
      </c>
      <c r="B171" s="36" t="str">
        <f ca="true">+IF(ISTEXT('Data Summary'!B171),'Data Summary'!B171,"")</f>
        <v/>
      </c>
      <c r="C171" s="338" t="e">
        <f ca="true">+VALUE('Data Summary'!C171)</f>
        <v>#VALUE!</v>
      </c>
      <c r="D171" s="96" t="e">
        <f ca="true">+IF(AND(ISNUMBER(OFFSET('Water Data'!$D$4,0,10*ROW('Water Data'!D165))),'Data Summary'!BS171="Yes"),100-OFFSET('Water Data'!$D$4,0,10*ROW('Water Data'!D165)),NA())</f>
        <v>#N/A</v>
      </c>
      <c r="E171" s="96" t="e">
        <f ca="true">+IF(AND(ISNUMBER(OFFSET('Water Data'!$D$6,0,10*ROW('Water Data'!D165))),'Data Summary'!BT171="Yes"),OFFSET('Water Data'!$D$6,0,10*ROW('Water Data'!D165)),NA())</f>
        <v>#N/A</v>
      </c>
      <c r="F171" s="96" t="e">
        <f ca="true">+IF(AND(ISNUMBER(OFFSET('Water Data'!$D$9,0,10*ROW('Water Data'!D165))),'Data Summary'!BU171="Yes"),OFFSET('Water Data'!$D$9,0,10*ROW('Water Data'!D165)),NA())</f>
        <v>#N/A</v>
      </c>
      <c r="G171" s="96" t="e">
        <f ca="true">+IF(AND(ISNUMBER(OFFSET('Water Data'!$E$4,0,10*ROW('Water Data'!E165))),'Data Summary'!BV171="Yes"),100-OFFSET('Water Data'!$E$4,0,10*ROW('Water Data'!E165)),NA())</f>
        <v>#N/A</v>
      </c>
      <c r="H171" s="96" t="e">
        <f ca="true">+IF(AND(ISNUMBER(OFFSET('Water Data'!$E$6,0,10*ROW('Water Data'!E165))),'Data Summary'!BW171="Yes"),OFFSET('Water Data'!$E$6,0,10*ROW('Water Data'!E165)),NA())</f>
        <v>#N/A</v>
      </c>
      <c r="I171" s="96" t="e">
        <f ca="true">+IF(AND(ISNUMBER(OFFSET('Water Data'!$E$9,0,10*ROW('Water Data'!E165))),'Data Summary'!BX171="Yes"),OFFSET('Water Data'!$E$9,0,10*ROW('Water Data'!E165)),NA())</f>
        <v>#N/A</v>
      </c>
      <c r="J171" s="96" t="e">
        <f ca="true">+IF(AND(ISNUMBER(OFFSET('Water Data'!$F$4,0,10*ROW('Water Data'!F165))),'Data Summary'!BY171="Yes"),100-OFFSET('Water Data'!$F$4,0,10*ROW('Water Data'!F165)),NA())</f>
        <v>#N/A</v>
      </c>
      <c r="K171" s="96" t="e">
        <f ca="true">+IF(AND(ISNUMBER(OFFSET('Water Data'!$F$6,0,10*ROW('Water Data'!F165))),'Data Summary'!BZ171="Yes"),OFFSET('Water Data'!$F$6,0,10*ROW('Water Data'!F165)),NA())</f>
        <v>#N/A</v>
      </c>
      <c r="L171" s="96" t="e">
        <f ca="true">+IF(AND(ISNUMBER(OFFSET('Water Data'!$F$9,0,10*ROW('Water Data'!F165))),'Data Summary'!CA171="Yes"),OFFSET('Water Data'!$F$9,0,10*ROW('Water Data'!F165)),NA())</f>
        <v>#N/A</v>
      </c>
      <c r="M171" s="96" t="e">
        <f ca="true">+IF(AND(ISNUMBER(OFFSET('Water Data'!$G$4,0,10*ROW('Water Data'!G165))),'Data Summary'!CB171="Yes"),100-OFFSET('Water Data'!$G$4,0,10*ROW('Water Data'!G165)),NA())</f>
        <v>#N/A</v>
      </c>
      <c r="N171" s="96" t="e">
        <f ca="true">+IF(AND(ISNUMBER(OFFSET('Water Data'!$G$6,0,10*ROW('Water Data'!G165))),'Data Summary'!CC171="Yes"),OFFSET('Water Data'!$G$6,0,10*ROW('Water Data'!G165)),NA())</f>
        <v>#N/A</v>
      </c>
      <c r="O171" s="96" t="e">
        <f ca="true">+IF(AND(ISNUMBER(OFFSET('Water Data'!$G$9,0,10*ROW('Water Data'!G165))),'Data Summary'!CD171="Yes"),OFFSET('Water Data'!$G$9,0,10*ROW('Water Data'!G165)),NA())</f>
        <v>#N/A</v>
      </c>
      <c r="P171" s="96" t="e">
        <f ca="true">+IF(AND(ISNUMBER(OFFSET('Water Data'!$H$4,0,10*ROW('Water Data'!H165))),'Data Summary'!CE171="Yes"),100-OFFSET('Water Data'!$H$4,0,10*ROW('Water Data'!H165)),NA())</f>
        <v>#N/A</v>
      </c>
      <c r="Q171" s="96" t="e">
        <f ca="true">+IF(AND(ISNUMBER(OFFSET('Water Data'!$H$6,0,10*ROW('Water Data'!H165))),'Data Summary'!CF171="Yes"),OFFSET('Water Data'!$H$6,0,10*ROW('Water Data'!H165)),NA())</f>
        <v>#N/A</v>
      </c>
      <c r="R171" s="96" t="e">
        <f ca="true">+IF(AND(ISNUMBER(OFFSET('Water Data'!$H$9,0,10*ROW('Water Data'!H165))),'Data Summary'!CG171="Yes"),OFFSET('Water Data'!$H$9,0,10*ROW('Water Data'!H165)),NA())</f>
        <v>#N/A</v>
      </c>
      <c r="S171" s="96" t="e">
        <f ca="true">+IF(AND(ISNUMBER(OFFSET('Water Data'!$I$4,0,10*ROW('Water Data'!I165))),'Data Summary'!CH171="Yes"),100-OFFSET('Water Data'!$I$4,0,10*ROW('Water Data'!I165)),NA())</f>
        <v>#N/A</v>
      </c>
      <c r="T171" s="96" t="e">
        <f ca="true">+IF(AND(ISNUMBER(OFFSET('Water Data'!$I$6,0,10*ROW('Water Data'!I165))),'Data Summary'!CI171="Yes"),OFFSET('Water Data'!$I$6,0,10*ROW('Water Data'!I165)),NA())</f>
        <v>#N/A</v>
      </c>
      <c r="U171" s="96" t="e">
        <f ca="true">+IF(AND(ISNUMBER(OFFSET('Water Data'!$I$9,0,10*ROW('Water Data'!I165))),'Data Summary'!CJ171="Yes"),OFFSET('Water Data'!$I$9,0,10*ROW('Water Data'!I165)),NA())</f>
        <v>#N/A</v>
      </c>
      <c r="V171" s="97" t="e">
        <f ca="true">+IF(AND(ISNUMBER(OFFSET('Sanitation Data'!$D$4,0,10*ROW('Sanitation Data'!D165))),'Data Summary'!CK171="Yes"),100-OFFSET('Sanitation Data'!$D$4,0,10*ROW('Sanitation Data'!D165)),NA())</f>
        <v>#N/A</v>
      </c>
      <c r="W171" s="97" t="e">
        <f ca="true">+IF(AND(ISNUMBER(OFFSET('Sanitation Data'!$D$6,0,10*ROW('Sanitation Data'!D165))),'Data Summary'!CL171="Yes"),OFFSET('Sanitation Data'!$D$6,0,10*ROW('Sanitation Data'!D165)),NA())</f>
        <v>#N/A</v>
      </c>
      <c r="X171" s="97" t="e">
        <f ca="true">+IF(AND(ISNUMBER(OFFSET('Sanitation Data'!$D$10,0,10*ROW('Sanitation Data'!D165))),'Data Summary'!CM171="Yes"),OFFSET('Sanitation Data'!$D$10,0,10*ROW('Sanitation Data'!D165)),NA())</f>
        <v>#N/A</v>
      </c>
      <c r="Y171" s="97" t="e">
        <f ca="true">+IF(AND(ISNUMBER(OFFSET('Sanitation Data'!$D$11,0,10*ROW('Sanitation Data'!D165))),'Data Summary'!CN171="Yes"),OFFSET('Sanitation Data'!$D$11,0,10*ROW('Sanitation Data'!D165)),NA())</f>
        <v>#N/A</v>
      </c>
      <c r="Z171" s="97" t="e">
        <f ca="true">+IF(AND(ISNUMBER(OFFSET('Sanitation Data'!$D$12,0,10*ROW('Sanitation Data'!D165))),'Data Summary'!CO171="Yes"),OFFSET('Sanitation Data'!$D$12,0,10*ROW('Sanitation Data'!D165)),NA())</f>
        <v>#N/A</v>
      </c>
      <c r="AA171" s="97" t="e">
        <f ca="true">+IF(AND(ISNUMBER(OFFSET('Sanitation Data'!$E$4,0,10*ROW('Sanitation Data'!E165))),'Data Summary'!CP171="Yes"),100-OFFSET('Sanitation Data'!$E$4,0,10*ROW('Sanitation Data'!E165)),NA())</f>
        <v>#N/A</v>
      </c>
      <c r="AB171" s="97" t="e">
        <f ca="true">+IF(AND(ISNUMBER(OFFSET('Sanitation Data'!$E$6,0,10*ROW('Sanitation Data'!E165))),'Data Summary'!CQ171="Yes"),OFFSET('Sanitation Data'!$E$6,0,10*ROW('Sanitation Data'!E165)),NA())</f>
        <v>#N/A</v>
      </c>
      <c r="AC171" s="97" t="e">
        <f ca="true">+IF(AND(ISNUMBER(OFFSET('Sanitation Data'!$E$10,0,10*ROW('Sanitation Data'!E165))),'Data Summary'!CR171="Yes"),OFFSET('Sanitation Data'!$E$10,0,10*ROW('Sanitation Data'!E165)),NA())</f>
        <v>#N/A</v>
      </c>
      <c r="AD171" s="97" t="e">
        <f ca="true">+IF(AND(ISNUMBER(OFFSET('Sanitation Data'!$E$11,0,10*ROW('Sanitation Data'!E165))),'Data Summary'!CS171="Yes"),OFFSET('Sanitation Data'!$E$11,0,10*ROW('Sanitation Data'!E165)),NA())</f>
        <v>#N/A</v>
      </c>
      <c r="AE171" s="97" t="e">
        <f ca="true">+IF(AND(ISNUMBER(OFFSET('Sanitation Data'!$E$12,0,10*ROW('Sanitation Data'!E165))),'Data Summary'!CT171="Yes"),OFFSET('Sanitation Data'!$E$12,0,10*ROW('Sanitation Data'!E165)),NA())</f>
        <v>#N/A</v>
      </c>
      <c r="AF171" s="97" t="e">
        <f ca="true">+IF(AND(ISNUMBER(OFFSET('Sanitation Data'!$F$4,0,10*ROW('Sanitation Data'!F165))),'Data Summary'!CU171="Yes"),100-OFFSET('Sanitation Data'!$F$4,0,10*ROW('Sanitation Data'!F165)),NA())</f>
        <v>#N/A</v>
      </c>
      <c r="AG171" s="97" t="e">
        <f ca="true">+IF(AND(ISNUMBER(OFFSET('Sanitation Data'!$F$6,0,10*ROW('Sanitation Data'!F165))),'Data Summary'!CV171="Yes"),OFFSET('Sanitation Data'!$F$6,0,10*ROW('Sanitation Data'!F165)),NA())</f>
        <v>#N/A</v>
      </c>
      <c r="AH171" s="97" t="e">
        <f ca="true">+IF(AND(ISNUMBER(OFFSET('Sanitation Data'!$F$10,0,10*ROW('Sanitation Data'!F165))),'Data Summary'!CW171="Yes"),OFFSET('Sanitation Data'!$F$10,0,10*ROW('Sanitation Data'!F165)),NA())</f>
        <v>#N/A</v>
      </c>
      <c r="AI171" s="97" t="e">
        <f ca="true">+IF(AND(ISNUMBER(OFFSET('Sanitation Data'!$F$11,0,10*ROW('Sanitation Data'!F165))),'Data Summary'!CX171="Yes"),OFFSET('Sanitation Data'!$F$11,0,10*ROW('Sanitation Data'!F165)),NA())</f>
        <v>#N/A</v>
      </c>
      <c r="AJ171" s="97" t="e">
        <f ca="true">+IF(AND(ISNUMBER(OFFSET('Sanitation Data'!$F$12,0,10*ROW('Sanitation Data'!F165))),'Data Summary'!CY171="Yes"),OFFSET('Sanitation Data'!$F$12,0,10*ROW('Sanitation Data'!F165)),NA())</f>
        <v>#N/A</v>
      </c>
      <c r="AK171" s="97" t="e">
        <f ca="true">+IF(AND(ISNUMBER(OFFSET('Sanitation Data'!$G$4,0,10*ROW('Sanitation Data'!G165))),'Data Summary'!CZ171="Yes"),100-OFFSET('Sanitation Data'!$G$4,0,10*ROW('Sanitation Data'!G165)),NA())</f>
        <v>#N/A</v>
      </c>
      <c r="AL171" s="97" t="e">
        <f ca="true">+IF(AND(ISNUMBER(OFFSET('Sanitation Data'!$G$6,0,10*ROW('Sanitation Data'!G165))),'Data Summary'!DA171="Yes"),OFFSET('Sanitation Data'!$G$6,0,10*ROW('Sanitation Data'!G165)),NA())</f>
        <v>#N/A</v>
      </c>
      <c r="AM171" s="97" t="e">
        <f ca="true">+IF(AND(ISNUMBER(OFFSET('Sanitation Data'!$G$10,0,10*ROW('Sanitation Data'!G165))),'Data Summary'!DB171="Yes"),OFFSET('Sanitation Data'!$G$10,0,10*ROW('Sanitation Data'!G165)),NA())</f>
        <v>#N/A</v>
      </c>
      <c r="AN171" s="97" t="e">
        <f ca="true">+IF(AND(ISNUMBER(OFFSET('Sanitation Data'!$G$11,0,10*ROW('Sanitation Data'!G165))),'Data Summary'!DC171="Yes"),OFFSET('Sanitation Data'!$G$11,0,10*ROW('Sanitation Data'!G165)),NA())</f>
        <v>#N/A</v>
      </c>
      <c r="AO171" s="97" t="e">
        <f ca="true">+IF(AND(ISNUMBER(OFFSET('Sanitation Data'!$G$12,0,10*ROW('Sanitation Data'!G165))),'Data Summary'!DD171="Yes"),OFFSET('Sanitation Data'!$G$12,0,10*ROW('Sanitation Data'!G165)),NA())</f>
        <v>#N/A</v>
      </c>
      <c r="AP171" s="97" t="e">
        <f ca="true">+IF(AND(ISNUMBER(OFFSET('Sanitation Data'!$H$4,0,10*ROW('Sanitation Data'!H165))),'Data Summary'!DE171="Yes"),100-OFFSET('Sanitation Data'!$H$4,0,10*ROW('Sanitation Data'!H165)),NA())</f>
        <v>#N/A</v>
      </c>
      <c r="AQ171" s="97" t="e">
        <f ca="true">+IF(AND(ISNUMBER(OFFSET('Sanitation Data'!$H$6,0,10*ROW('Sanitation Data'!H165))),'Data Summary'!DF171="Yes"),OFFSET('Sanitation Data'!$H$6,0,10*ROW('Sanitation Data'!H165)),NA())</f>
        <v>#N/A</v>
      </c>
      <c r="AR171" s="97" t="e">
        <f ca="true">+IF(AND(ISNUMBER(OFFSET('Sanitation Data'!$H$10,0,10*ROW('Sanitation Data'!H165))),'Data Summary'!DG171="Yes"),OFFSET('Sanitation Data'!$H$10,0,10*ROW('Sanitation Data'!H165)),NA())</f>
        <v>#N/A</v>
      </c>
      <c r="AS171" s="97" t="e">
        <f ca="true">+IF(AND(ISNUMBER(OFFSET('Sanitation Data'!$H$11,0,10*ROW('Sanitation Data'!H165))),'Data Summary'!DH171="Yes"),OFFSET('Sanitation Data'!$H$11,0,10*ROW('Sanitation Data'!H165)),NA())</f>
        <v>#N/A</v>
      </c>
      <c r="AT171" s="97" t="e">
        <f ca="true">+IF(AND(ISNUMBER(OFFSET('Sanitation Data'!$H$12,0,10*ROW('Sanitation Data'!H165))),'Data Summary'!DI171="Yes"),OFFSET('Sanitation Data'!$H$12,0,10*ROW('Sanitation Data'!H165)),NA())</f>
        <v>#N/A</v>
      </c>
      <c r="AU171" s="97" t="e">
        <f ca="true">+IF(AND(ISNUMBER(OFFSET('Sanitation Data'!$I$4,0,10*ROW('Sanitation Data'!I165))),'Data Summary'!DJ171="Yes"),100-OFFSET('Sanitation Data'!$I$4,0,10*ROW('Sanitation Data'!I165)),NA())</f>
        <v>#N/A</v>
      </c>
      <c r="AV171" s="97" t="e">
        <f ca="true">+IF(AND(ISNUMBER(OFFSET('Sanitation Data'!$I$6,0,10*ROW('Sanitation Data'!I165))),'Data Summary'!DK171="Yes"),OFFSET('Sanitation Data'!$I$6,0,10*ROW('Sanitation Data'!I165)),NA())</f>
        <v>#N/A</v>
      </c>
      <c r="AW171" s="97" t="e">
        <f ca="true">+IF(AND(ISNUMBER(OFFSET('Sanitation Data'!$I$10,0,10*ROW('Sanitation Data'!I165))),'Data Summary'!DL171="Yes"),OFFSET('Sanitation Data'!$I$10,0,10*ROW('Sanitation Data'!I165)),NA())</f>
        <v>#N/A</v>
      </c>
      <c r="AX171" s="97" t="e">
        <f ca="true">+IF(AND(ISNUMBER(OFFSET('Sanitation Data'!$I$11,0,10*ROW('Sanitation Data'!I165))),'Data Summary'!DM171="Yes"),OFFSET('Sanitation Data'!$I$11,0,10*ROW('Sanitation Data'!I165)),NA())</f>
        <v>#N/A</v>
      </c>
      <c r="AY171" s="97" t="e">
        <f ca="true">+IF(AND(ISNUMBER(OFFSET('Sanitation Data'!$I$12,0,10*ROW('Sanitation Data'!I165))),'Data Summary'!DN171="Yes"),OFFSET('Sanitation Data'!$I$12,0,10*ROW('Sanitation Data'!I165)),NA())</f>
        <v>#N/A</v>
      </c>
      <c r="AZ171" s="98" t="e">
        <f ca="true">+IF(AND(ISNUMBER(OFFSET('Hygiene Data'!$D$5,0,10*ROW('Hygiene Data'!D165))),'Data Summary'!DO171="Yes"),OFFSET('Hygiene Data'!$D$5,0,10*ROW('Hygiene Data'!D165)),NA())</f>
        <v>#N/A</v>
      </c>
      <c r="BA171" s="98" t="e">
        <f ca="true">+IF(AND(ISNUMBER(OFFSET('Hygiene Data'!$D$7,0,10*ROW('Hygiene Data'!D165))),'Data Summary'!DP171="Yes"),OFFSET('Hygiene Data'!$D$7,0,10*ROW('Hygiene Data'!D165)),NA())</f>
        <v>#N/A</v>
      </c>
      <c r="BB171" s="98" t="e">
        <f ca="true">+IF(AND(ISNUMBER(OFFSET('Hygiene Data'!$D$9,0,10*ROW('Hygiene Data'!D165))),'Data Summary'!DQ171="Yes"),OFFSET('Hygiene Data'!$D$9,0,10*ROW('Hygiene Data'!D165)),NA())</f>
        <v>#N/A</v>
      </c>
      <c r="BC171" s="98" t="e">
        <f ca="true">+IF(AND(ISNUMBER(OFFSET('Hygiene Data'!$E$5,0,10*ROW('Hygiene Data'!E165))),'Data Summary'!DR171="Yes"),OFFSET('Hygiene Data'!$E$5,0,10*ROW('Hygiene Data'!E165)),NA())</f>
        <v>#N/A</v>
      </c>
      <c r="BD171" s="98" t="e">
        <f ca="true">+IF(AND(ISNUMBER(OFFSET('Hygiene Data'!$E$7,0,10*ROW('Hygiene Data'!E165))),'Data Summary'!DS171="Yes"),OFFSET('Hygiene Data'!$E$7,0,10*ROW('Hygiene Data'!E165)),NA())</f>
        <v>#N/A</v>
      </c>
      <c r="BE171" s="98" t="e">
        <f ca="true">+IF(AND(ISNUMBER(OFFSET('Hygiene Data'!$E$9,0,10*ROW('Hygiene Data'!E165))),'Data Summary'!DT171="Yes"),OFFSET('Hygiene Data'!$E$9,0,10*ROW('Hygiene Data'!E165)),NA())</f>
        <v>#N/A</v>
      </c>
      <c r="BF171" s="98" t="e">
        <f ca="true">+IF(AND(ISNUMBER(OFFSET('Hygiene Data'!$F$5,0,10*ROW('Hygiene Data'!F165))),'Data Summary'!DU171="Yes"),OFFSET('Hygiene Data'!$F$5,0,10*ROW('Hygiene Data'!F165)),NA())</f>
        <v>#N/A</v>
      </c>
      <c r="BG171" s="98" t="e">
        <f ca="true">+IF(AND(ISNUMBER(OFFSET('Hygiene Data'!$F$7,0,10*ROW('Hygiene Data'!F165))),'Data Summary'!DV171="Yes"),OFFSET('Hygiene Data'!$F$7,0,10*ROW('Hygiene Data'!F165)),NA())</f>
        <v>#N/A</v>
      </c>
      <c r="BH171" s="98" t="e">
        <f ca="true">+IF(AND(ISNUMBER(OFFSET('Hygiene Data'!$F$9,0,10*ROW('Hygiene Data'!F165))),'Data Summary'!DW171="Yes"),OFFSET('Hygiene Data'!$F$9,0,10*ROW('Hygiene Data'!F165)),NA())</f>
        <v>#N/A</v>
      </c>
      <c r="BI171" s="98" t="e">
        <f ca="true">+IF(AND(ISNUMBER(OFFSET('Hygiene Data'!$G$5,0,10*ROW('Hygiene Data'!G165))),'Data Summary'!DX171="Yes"),OFFSET('Hygiene Data'!$G$5,0,10*ROW('Hygiene Data'!G165)),NA())</f>
        <v>#N/A</v>
      </c>
      <c r="BJ171" s="98" t="e">
        <f ca="true">+IF(AND(ISNUMBER(OFFSET('Hygiene Data'!$G$7,0,10*ROW('Hygiene Data'!G165))),'Data Summary'!DY171="Yes"),OFFSET('Hygiene Data'!$G$7,0,10*ROW('Hygiene Data'!G165)),NA())</f>
        <v>#N/A</v>
      </c>
      <c r="BK171" s="98" t="e">
        <f ca="true">+IF(AND(ISNUMBER(OFFSET('Hygiene Data'!$G$9,0,10*ROW('Hygiene Data'!G165))),'Data Summary'!DZ171="Yes"),OFFSET('Hygiene Data'!$G$9,0,10*ROW('Hygiene Data'!G165)),NA())</f>
        <v>#N/A</v>
      </c>
      <c r="BL171" s="98" t="e">
        <f ca="true">+IF(AND(ISNUMBER(OFFSET('Hygiene Data'!$H$5,0,10*ROW('Hygiene Data'!H165))),'Data Summary'!EA171="Yes"),OFFSET('Hygiene Data'!$H$5,0,10*ROW('Hygiene Data'!H165)),NA())</f>
        <v>#N/A</v>
      </c>
      <c r="BM171" s="98" t="e">
        <f ca="true">+IF(AND(ISNUMBER(OFFSET('Hygiene Data'!$H$7,0,10*ROW('Hygiene Data'!H165))),'Data Summary'!EB171="Yes"),OFFSET('Hygiene Data'!$H$7,0,10*ROW('Hygiene Data'!H165)),NA())</f>
        <v>#N/A</v>
      </c>
      <c r="BN171" s="98" t="e">
        <f ca="true">+IF(AND(ISNUMBER(OFFSET('Hygiene Data'!$H$9,0,10*ROW('Hygiene Data'!H165))),'Data Summary'!EC171="Yes"),OFFSET('Hygiene Data'!$H$9,0,10*ROW('Hygiene Data'!H165)),NA())</f>
        <v>#N/A</v>
      </c>
      <c r="BO171" s="98" t="e">
        <f ca="true">+IF(AND(ISNUMBER(OFFSET('Hygiene Data'!$I$5,0,10*ROW('Hygiene Data'!I165))),'Data Summary'!ED171="Yes"),OFFSET('Hygiene Data'!$I$5,0,10*ROW('Hygiene Data'!I165)),NA())</f>
        <v>#N/A</v>
      </c>
      <c r="BP171" s="98" t="e">
        <f ca="true">+IF(AND(ISNUMBER(OFFSET('Hygiene Data'!$I$7,0,10*ROW('Hygiene Data'!I165))),'Data Summary'!EE171="Yes"),OFFSET('Hygiene Data'!$I$7,0,10*ROW('Hygiene Data'!I165)),NA())</f>
        <v>#N/A</v>
      </c>
      <c r="BQ171" s="98" t="e">
        <f ca="true">+IF(AND(ISNUMBER(OFFSET('Hygiene Data'!$I$9,0,10*ROW('Hygiene Data'!I165))),'Data Summary'!EF171="Yes"),OFFSET('Hygiene Data'!$I$9,0,10*ROW('Hygiene Data'!I165)),NA())</f>
        <v>#N/A</v>
      </c>
    </row>
    <row xmlns:x14ac="http://schemas.microsoft.com/office/spreadsheetml/2009/9/ac" r="172" x14ac:dyDescent="0.2">
      <c r="A172" s="339" t="e">
        <f ca="true">+RIGHT('Data Summary'!A172,LEN('Data Summary'!A172)-9)</f>
        <v>#VALUE!</v>
      </c>
      <c r="B172" s="36" t="str">
        <f ca="true">+IF(ISTEXT('Data Summary'!B172),'Data Summary'!B172,"")</f>
        <v/>
      </c>
      <c r="C172" s="338" t="e">
        <f ca="true">+VALUE('Data Summary'!C172)</f>
        <v>#VALUE!</v>
      </c>
      <c r="D172" s="96" t="e">
        <f ca="true">+IF(AND(ISNUMBER(OFFSET('Water Data'!$D$4,0,10*ROW('Water Data'!D166))),'Data Summary'!BS172="Yes"),100-OFFSET('Water Data'!$D$4,0,10*ROW('Water Data'!D166)),NA())</f>
        <v>#N/A</v>
      </c>
      <c r="E172" s="96" t="e">
        <f ca="true">+IF(AND(ISNUMBER(OFFSET('Water Data'!$D$6,0,10*ROW('Water Data'!D166))),'Data Summary'!BT172="Yes"),OFFSET('Water Data'!$D$6,0,10*ROW('Water Data'!D166)),NA())</f>
        <v>#N/A</v>
      </c>
      <c r="F172" s="96" t="e">
        <f ca="true">+IF(AND(ISNUMBER(OFFSET('Water Data'!$D$9,0,10*ROW('Water Data'!D166))),'Data Summary'!BU172="Yes"),OFFSET('Water Data'!$D$9,0,10*ROW('Water Data'!D166)),NA())</f>
        <v>#N/A</v>
      </c>
      <c r="G172" s="96" t="e">
        <f ca="true">+IF(AND(ISNUMBER(OFFSET('Water Data'!$E$4,0,10*ROW('Water Data'!E166))),'Data Summary'!BV172="Yes"),100-OFFSET('Water Data'!$E$4,0,10*ROW('Water Data'!E166)),NA())</f>
        <v>#N/A</v>
      </c>
      <c r="H172" s="96" t="e">
        <f ca="true">+IF(AND(ISNUMBER(OFFSET('Water Data'!$E$6,0,10*ROW('Water Data'!E166))),'Data Summary'!BW172="Yes"),OFFSET('Water Data'!$E$6,0,10*ROW('Water Data'!E166)),NA())</f>
        <v>#N/A</v>
      </c>
      <c r="I172" s="96" t="e">
        <f ca="true">+IF(AND(ISNUMBER(OFFSET('Water Data'!$E$9,0,10*ROW('Water Data'!E166))),'Data Summary'!BX172="Yes"),OFFSET('Water Data'!$E$9,0,10*ROW('Water Data'!E166)),NA())</f>
        <v>#N/A</v>
      </c>
      <c r="J172" s="96" t="e">
        <f ca="true">+IF(AND(ISNUMBER(OFFSET('Water Data'!$F$4,0,10*ROW('Water Data'!F166))),'Data Summary'!BY172="Yes"),100-OFFSET('Water Data'!$F$4,0,10*ROW('Water Data'!F166)),NA())</f>
        <v>#N/A</v>
      </c>
      <c r="K172" s="96" t="e">
        <f ca="true">+IF(AND(ISNUMBER(OFFSET('Water Data'!$F$6,0,10*ROW('Water Data'!F166))),'Data Summary'!BZ172="Yes"),OFFSET('Water Data'!$F$6,0,10*ROW('Water Data'!F166)),NA())</f>
        <v>#N/A</v>
      </c>
      <c r="L172" s="96" t="e">
        <f ca="true">+IF(AND(ISNUMBER(OFFSET('Water Data'!$F$9,0,10*ROW('Water Data'!F166))),'Data Summary'!CA172="Yes"),OFFSET('Water Data'!$F$9,0,10*ROW('Water Data'!F166)),NA())</f>
        <v>#N/A</v>
      </c>
      <c r="M172" s="96" t="e">
        <f ca="true">+IF(AND(ISNUMBER(OFFSET('Water Data'!$G$4,0,10*ROW('Water Data'!G166))),'Data Summary'!CB172="Yes"),100-OFFSET('Water Data'!$G$4,0,10*ROW('Water Data'!G166)),NA())</f>
        <v>#N/A</v>
      </c>
      <c r="N172" s="96" t="e">
        <f ca="true">+IF(AND(ISNUMBER(OFFSET('Water Data'!$G$6,0,10*ROW('Water Data'!G166))),'Data Summary'!CC172="Yes"),OFFSET('Water Data'!$G$6,0,10*ROW('Water Data'!G166)),NA())</f>
        <v>#N/A</v>
      </c>
      <c r="O172" s="96" t="e">
        <f ca="true">+IF(AND(ISNUMBER(OFFSET('Water Data'!$G$9,0,10*ROW('Water Data'!G166))),'Data Summary'!CD172="Yes"),OFFSET('Water Data'!$G$9,0,10*ROW('Water Data'!G166)),NA())</f>
        <v>#N/A</v>
      </c>
      <c r="P172" s="96" t="e">
        <f ca="true">+IF(AND(ISNUMBER(OFFSET('Water Data'!$H$4,0,10*ROW('Water Data'!H166))),'Data Summary'!CE172="Yes"),100-OFFSET('Water Data'!$H$4,0,10*ROW('Water Data'!H166)),NA())</f>
        <v>#N/A</v>
      </c>
      <c r="Q172" s="96" t="e">
        <f ca="true">+IF(AND(ISNUMBER(OFFSET('Water Data'!$H$6,0,10*ROW('Water Data'!H166))),'Data Summary'!CF172="Yes"),OFFSET('Water Data'!$H$6,0,10*ROW('Water Data'!H166)),NA())</f>
        <v>#N/A</v>
      </c>
      <c r="R172" s="96" t="e">
        <f ca="true">+IF(AND(ISNUMBER(OFFSET('Water Data'!$H$9,0,10*ROW('Water Data'!H166))),'Data Summary'!CG172="Yes"),OFFSET('Water Data'!$H$9,0,10*ROW('Water Data'!H166)),NA())</f>
        <v>#N/A</v>
      </c>
      <c r="S172" s="96" t="e">
        <f ca="true">+IF(AND(ISNUMBER(OFFSET('Water Data'!$I$4,0,10*ROW('Water Data'!I166))),'Data Summary'!CH172="Yes"),100-OFFSET('Water Data'!$I$4,0,10*ROW('Water Data'!I166)),NA())</f>
        <v>#N/A</v>
      </c>
      <c r="T172" s="96" t="e">
        <f ca="true">+IF(AND(ISNUMBER(OFFSET('Water Data'!$I$6,0,10*ROW('Water Data'!I166))),'Data Summary'!CI172="Yes"),OFFSET('Water Data'!$I$6,0,10*ROW('Water Data'!I166)),NA())</f>
        <v>#N/A</v>
      </c>
      <c r="U172" s="96" t="e">
        <f ca="true">+IF(AND(ISNUMBER(OFFSET('Water Data'!$I$9,0,10*ROW('Water Data'!I166))),'Data Summary'!CJ172="Yes"),OFFSET('Water Data'!$I$9,0,10*ROW('Water Data'!I166)),NA())</f>
        <v>#N/A</v>
      </c>
      <c r="V172" s="97" t="e">
        <f ca="true">+IF(AND(ISNUMBER(OFFSET('Sanitation Data'!$D$4,0,10*ROW('Sanitation Data'!D166))),'Data Summary'!CK172="Yes"),100-OFFSET('Sanitation Data'!$D$4,0,10*ROW('Sanitation Data'!D166)),NA())</f>
        <v>#N/A</v>
      </c>
      <c r="W172" s="97" t="e">
        <f ca="true">+IF(AND(ISNUMBER(OFFSET('Sanitation Data'!$D$6,0,10*ROW('Sanitation Data'!D166))),'Data Summary'!CL172="Yes"),OFFSET('Sanitation Data'!$D$6,0,10*ROW('Sanitation Data'!D166)),NA())</f>
        <v>#N/A</v>
      </c>
      <c r="X172" s="97" t="e">
        <f ca="true">+IF(AND(ISNUMBER(OFFSET('Sanitation Data'!$D$10,0,10*ROW('Sanitation Data'!D166))),'Data Summary'!CM172="Yes"),OFFSET('Sanitation Data'!$D$10,0,10*ROW('Sanitation Data'!D166)),NA())</f>
        <v>#N/A</v>
      </c>
      <c r="Y172" s="97" t="e">
        <f ca="true">+IF(AND(ISNUMBER(OFFSET('Sanitation Data'!$D$11,0,10*ROW('Sanitation Data'!D166))),'Data Summary'!CN172="Yes"),OFFSET('Sanitation Data'!$D$11,0,10*ROW('Sanitation Data'!D166)),NA())</f>
        <v>#N/A</v>
      </c>
      <c r="Z172" s="97" t="e">
        <f ca="true">+IF(AND(ISNUMBER(OFFSET('Sanitation Data'!$D$12,0,10*ROW('Sanitation Data'!D166))),'Data Summary'!CO172="Yes"),OFFSET('Sanitation Data'!$D$12,0,10*ROW('Sanitation Data'!D166)),NA())</f>
        <v>#N/A</v>
      </c>
      <c r="AA172" s="97" t="e">
        <f ca="true">+IF(AND(ISNUMBER(OFFSET('Sanitation Data'!$E$4,0,10*ROW('Sanitation Data'!E166))),'Data Summary'!CP172="Yes"),100-OFFSET('Sanitation Data'!$E$4,0,10*ROW('Sanitation Data'!E166)),NA())</f>
        <v>#N/A</v>
      </c>
      <c r="AB172" s="97" t="e">
        <f ca="true">+IF(AND(ISNUMBER(OFFSET('Sanitation Data'!$E$6,0,10*ROW('Sanitation Data'!E166))),'Data Summary'!CQ172="Yes"),OFFSET('Sanitation Data'!$E$6,0,10*ROW('Sanitation Data'!E166)),NA())</f>
        <v>#N/A</v>
      </c>
      <c r="AC172" s="97" t="e">
        <f ca="true">+IF(AND(ISNUMBER(OFFSET('Sanitation Data'!$E$10,0,10*ROW('Sanitation Data'!E166))),'Data Summary'!CR172="Yes"),OFFSET('Sanitation Data'!$E$10,0,10*ROW('Sanitation Data'!E166)),NA())</f>
        <v>#N/A</v>
      </c>
      <c r="AD172" s="97" t="e">
        <f ca="true">+IF(AND(ISNUMBER(OFFSET('Sanitation Data'!$E$11,0,10*ROW('Sanitation Data'!E166))),'Data Summary'!CS172="Yes"),OFFSET('Sanitation Data'!$E$11,0,10*ROW('Sanitation Data'!E166)),NA())</f>
        <v>#N/A</v>
      </c>
      <c r="AE172" s="97" t="e">
        <f ca="true">+IF(AND(ISNUMBER(OFFSET('Sanitation Data'!$E$12,0,10*ROW('Sanitation Data'!E166))),'Data Summary'!CT172="Yes"),OFFSET('Sanitation Data'!$E$12,0,10*ROW('Sanitation Data'!E166)),NA())</f>
        <v>#N/A</v>
      </c>
      <c r="AF172" s="97" t="e">
        <f ca="true">+IF(AND(ISNUMBER(OFFSET('Sanitation Data'!$F$4,0,10*ROW('Sanitation Data'!F166))),'Data Summary'!CU172="Yes"),100-OFFSET('Sanitation Data'!$F$4,0,10*ROW('Sanitation Data'!F166)),NA())</f>
        <v>#N/A</v>
      </c>
      <c r="AG172" s="97" t="e">
        <f ca="true">+IF(AND(ISNUMBER(OFFSET('Sanitation Data'!$F$6,0,10*ROW('Sanitation Data'!F166))),'Data Summary'!CV172="Yes"),OFFSET('Sanitation Data'!$F$6,0,10*ROW('Sanitation Data'!F166)),NA())</f>
        <v>#N/A</v>
      </c>
      <c r="AH172" s="97" t="e">
        <f ca="true">+IF(AND(ISNUMBER(OFFSET('Sanitation Data'!$F$10,0,10*ROW('Sanitation Data'!F166))),'Data Summary'!CW172="Yes"),OFFSET('Sanitation Data'!$F$10,0,10*ROW('Sanitation Data'!F166)),NA())</f>
        <v>#N/A</v>
      </c>
      <c r="AI172" s="97" t="e">
        <f ca="true">+IF(AND(ISNUMBER(OFFSET('Sanitation Data'!$F$11,0,10*ROW('Sanitation Data'!F166))),'Data Summary'!CX172="Yes"),OFFSET('Sanitation Data'!$F$11,0,10*ROW('Sanitation Data'!F166)),NA())</f>
        <v>#N/A</v>
      </c>
      <c r="AJ172" s="97" t="e">
        <f ca="true">+IF(AND(ISNUMBER(OFFSET('Sanitation Data'!$F$12,0,10*ROW('Sanitation Data'!F166))),'Data Summary'!CY172="Yes"),OFFSET('Sanitation Data'!$F$12,0,10*ROW('Sanitation Data'!F166)),NA())</f>
        <v>#N/A</v>
      </c>
      <c r="AK172" s="97" t="e">
        <f ca="true">+IF(AND(ISNUMBER(OFFSET('Sanitation Data'!$G$4,0,10*ROW('Sanitation Data'!G166))),'Data Summary'!CZ172="Yes"),100-OFFSET('Sanitation Data'!$G$4,0,10*ROW('Sanitation Data'!G166)),NA())</f>
        <v>#N/A</v>
      </c>
      <c r="AL172" s="97" t="e">
        <f ca="true">+IF(AND(ISNUMBER(OFFSET('Sanitation Data'!$G$6,0,10*ROW('Sanitation Data'!G166))),'Data Summary'!DA172="Yes"),OFFSET('Sanitation Data'!$G$6,0,10*ROW('Sanitation Data'!G166)),NA())</f>
        <v>#N/A</v>
      </c>
      <c r="AM172" s="97" t="e">
        <f ca="true">+IF(AND(ISNUMBER(OFFSET('Sanitation Data'!$G$10,0,10*ROW('Sanitation Data'!G166))),'Data Summary'!DB172="Yes"),OFFSET('Sanitation Data'!$G$10,0,10*ROW('Sanitation Data'!G166)),NA())</f>
        <v>#N/A</v>
      </c>
      <c r="AN172" s="97" t="e">
        <f ca="true">+IF(AND(ISNUMBER(OFFSET('Sanitation Data'!$G$11,0,10*ROW('Sanitation Data'!G166))),'Data Summary'!DC172="Yes"),OFFSET('Sanitation Data'!$G$11,0,10*ROW('Sanitation Data'!G166)),NA())</f>
        <v>#N/A</v>
      </c>
      <c r="AO172" s="97" t="e">
        <f ca="true">+IF(AND(ISNUMBER(OFFSET('Sanitation Data'!$G$12,0,10*ROW('Sanitation Data'!G166))),'Data Summary'!DD172="Yes"),OFFSET('Sanitation Data'!$G$12,0,10*ROW('Sanitation Data'!G166)),NA())</f>
        <v>#N/A</v>
      </c>
      <c r="AP172" s="97" t="e">
        <f ca="true">+IF(AND(ISNUMBER(OFFSET('Sanitation Data'!$H$4,0,10*ROW('Sanitation Data'!H166))),'Data Summary'!DE172="Yes"),100-OFFSET('Sanitation Data'!$H$4,0,10*ROW('Sanitation Data'!H166)),NA())</f>
        <v>#N/A</v>
      </c>
      <c r="AQ172" s="97" t="e">
        <f ca="true">+IF(AND(ISNUMBER(OFFSET('Sanitation Data'!$H$6,0,10*ROW('Sanitation Data'!H166))),'Data Summary'!DF172="Yes"),OFFSET('Sanitation Data'!$H$6,0,10*ROW('Sanitation Data'!H166)),NA())</f>
        <v>#N/A</v>
      </c>
      <c r="AR172" s="97" t="e">
        <f ca="true">+IF(AND(ISNUMBER(OFFSET('Sanitation Data'!$H$10,0,10*ROW('Sanitation Data'!H166))),'Data Summary'!DG172="Yes"),OFFSET('Sanitation Data'!$H$10,0,10*ROW('Sanitation Data'!H166)),NA())</f>
        <v>#N/A</v>
      </c>
      <c r="AS172" s="97" t="e">
        <f ca="true">+IF(AND(ISNUMBER(OFFSET('Sanitation Data'!$H$11,0,10*ROW('Sanitation Data'!H166))),'Data Summary'!DH172="Yes"),OFFSET('Sanitation Data'!$H$11,0,10*ROW('Sanitation Data'!H166)),NA())</f>
        <v>#N/A</v>
      </c>
      <c r="AT172" s="97" t="e">
        <f ca="true">+IF(AND(ISNUMBER(OFFSET('Sanitation Data'!$H$12,0,10*ROW('Sanitation Data'!H166))),'Data Summary'!DI172="Yes"),OFFSET('Sanitation Data'!$H$12,0,10*ROW('Sanitation Data'!H166)),NA())</f>
        <v>#N/A</v>
      </c>
      <c r="AU172" s="97" t="e">
        <f ca="true">+IF(AND(ISNUMBER(OFFSET('Sanitation Data'!$I$4,0,10*ROW('Sanitation Data'!I166))),'Data Summary'!DJ172="Yes"),100-OFFSET('Sanitation Data'!$I$4,0,10*ROW('Sanitation Data'!I166)),NA())</f>
        <v>#N/A</v>
      </c>
      <c r="AV172" s="97" t="e">
        <f ca="true">+IF(AND(ISNUMBER(OFFSET('Sanitation Data'!$I$6,0,10*ROW('Sanitation Data'!I166))),'Data Summary'!DK172="Yes"),OFFSET('Sanitation Data'!$I$6,0,10*ROW('Sanitation Data'!I166)),NA())</f>
        <v>#N/A</v>
      </c>
      <c r="AW172" s="97" t="e">
        <f ca="true">+IF(AND(ISNUMBER(OFFSET('Sanitation Data'!$I$10,0,10*ROW('Sanitation Data'!I166))),'Data Summary'!DL172="Yes"),OFFSET('Sanitation Data'!$I$10,0,10*ROW('Sanitation Data'!I166)),NA())</f>
        <v>#N/A</v>
      </c>
      <c r="AX172" s="97" t="e">
        <f ca="true">+IF(AND(ISNUMBER(OFFSET('Sanitation Data'!$I$11,0,10*ROW('Sanitation Data'!I166))),'Data Summary'!DM172="Yes"),OFFSET('Sanitation Data'!$I$11,0,10*ROW('Sanitation Data'!I166)),NA())</f>
        <v>#N/A</v>
      </c>
      <c r="AY172" s="97" t="e">
        <f ca="true">+IF(AND(ISNUMBER(OFFSET('Sanitation Data'!$I$12,0,10*ROW('Sanitation Data'!I166))),'Data Summary'!DN172="Yes"),OFFSET('Sanitation Data'!$I$12,0,10*ROW('Sanitation Data'!I166)),NA())</f>
        <v>#N/A</v>
      </c>
      <c r="AZ172" s="98" t="e">
        <f ca="true">+IF(AND(ISNUMBER(OFFSET('Hygiene Data'!$D$5,0,10*ROW('Hygiene Data'!D166))),'Data Summary'!DO172="Yes"),OFFSET('Hygiene Data'!$D$5,0,10*ROW('Hygiene Data'!D166)),NA())</f>
        <v>#N/A</v>
      </c>
      <c r="BA172" s="98" t="e">
        <f ca="true">+IF(AND(ISNUMBER(OFFSET('Hygiene Data'!$D$7,0,10*ROW('Hygiene Data'!D166))),'Data Summary'!DP172="Yes"),OFFSET('Hygiene Data'!$D$7,0,10*ROW('Hygiene Data'!D166)),NA())</f>
        <v>#N/A</v>
      </c>
      <c r="BB172" s="98" t="e">
        <f ca="true">+IF(AND(ISNUMBER(OFFSET('Hygiene Data'!$D$9,0,10*ROW('Hygiene Data'!D166))),'Data Summary'!DQ172="Yes"),OFFSET('Hygiene Data'!$D$9,0,10*ROW('Hygiene Data'!D166)),NA())</f>
        <v>#N/A</v>
      </c>
      <c r="BC172" s="98" t="e">
        <f ca="true">+IF(AND(ISNUMBER(OFFSET('Hygiene Data'!$E$5,0,10*ROW('Hygiene Data'!E166))),'Data Summary'!DR172="Yes"),OFFSET('Hygiene Data'!$E$5,0,10*ROW('Hygiene Data'!E166)),NA())</f>
        <v>#N/A</v>
      </c>
      <c r="BD172" s="98" t="e">
        <f ca="true">+IF(AND(ISNUMBER(OFFSET('Hygiene Data'!$E$7,0,10*ROW('Hygiene Data'!E166))),'Data Summary'!DS172="Yes"),OFFSET('Hygiene Data'!$E$7,0,10*ROW('Hygiene Data'!E166)),NA())</f>
        <v>#N/A</v>
      </c>
      <c r="BE172" s="98" t="e">
        <f ca="true">+IF(AND(ISNUMBER(OFFSET('Hygiene Data'!$E$9,0,10*ROW('Hygiene Data'!E166))),'Data Summary'!DT172="Yes"),OFFSET('Hygiene Data'!$E$9,0,10*ROW('Hygiene Data'!E166)),NA())</f>
        <v>#N/A</v>
      </c>
      <c r="BF172" s="98" t="e">
        <f ca="true">+IF(AND(ISNUMBER(OFFSET('Hygiene Data'!$F$5,0,10*ROW('Hygiene Data'!F166))),'Data Summary'!DU172="Yes"),OFFSET('Hygiene Data'!$F$5,0,10*ROW('Hygiene Data'!F166)),NA())</f>
        <v>#N/A</v>
      </c>
      <c r="BG172" s="98" t="e">
        <f ca="true">+IF(AND(ISNUMBER(OFFSET('Hygiene Data'!$F$7,0,10*ROW('Hygiene Data'!F166))),'Data Summary'!DV172="Yes"),OFFSET('Hygiene Data'!$F$7,0,10*ROW('Hygiene Data'!F166)),NA())</f>
        <v>#N/A</v>
      </c>
      <c r="BH172" s="98" t="e">
        <f ca="true">+IF(AND(ISNUMBER(OFFSET('Hygiene Data'!$F$9,0,10*ROW('Hygiene Data'!F166))),'Data Summary'!DW172="Yes"),OFFSET('Hygiene Data'!$F$9,0,10*ROW('Hygiene Data'!F166)),NA())</f>
        <v>#N/A</v>
      </c>
      <c r="BI172" s="98" t="e">
        <f ca="true">+IF(AND(ISNUMBER(OFFSET('Hygiene Data'!$G$5,0,10*ROW('Hygiene Data'!G166))),'Data Summary'!DX172="Yes"),OFFSET('Hygiene Data'!$G$5,0,10*ROW('Hygiene Data'!G166)),NA())</f>
        <v>#N/A</v>
      </c>
      <c r="BJ172" s="98" t="e">
        <f ca="true">+IF(AND(ISNUMBER(OFFSET('Hygiene Data'!$G$7,0,10*ROW('Hygiene Data'!G166))),'Data Summary'!DY172="Yes"),OFFSET('Hygiene Data'!$G$7,0,10*ROW('Hygiene Data'!G166)),NA())</f>
        <v>#N/A</v>
      </c>
      <c r="BK172" s="98" t="e">
        <f ca="true">+IF(AND(ISNUMBER(OFFSET('Hygiene Data'!$G$9,0,10*ROW('Hygiene Data'!G166))),'Data Summary'!DZ172="Yes"),OFFSET('Hygiene Data'!$G$9,0,10*ROW('Hygiene Data'!G166)),NA())</f>
        <v>#N/A</v>
      </c>
      <c r="BL172" s="98" t="e">
        <f ca="true">+IF(AND(ISNUMBER(OFFSET('Hygiene Data'!$H$5,0,10*ROW('Hygiene Data'!H166))),'Data Summary'!EA172="Yes"),OFFSET('Hygiene Data'!$H$5,0,10*ROW('Hygiene Data'!H166)),NA())</f>
        <v>#N/A</v>
      </c>
      <c r="BM172" s="98" t="e">
        <f ca="true">+IF(AND(ISNUMBER(OFFSET('Hygiene Data'!$H$7,0,10*ROW('Hygiene Data'!H166))),'Data Summary'!EB172="Yes"),OFFSET('Hygiene Data'!$H$7,0,10*ROW('Hygiene Data'!H166)),NA())</f>
        <v>#N/A</v>
      </c>
      <c r="BN172" s="98" t="e">
        <f ca="true">+IF(AND(ISNUMBER(OFFSET('Hygiene Data'!$H$9,0,10*ROW('Hygiene Data'!H166))),'Data Summary'!EC172="Yes"),OFFSET('Hygiene Data'!$H$9,0,10*ROW('Hygiene Data'!H166)),NA())</f>
        <v>#N/A</v>
      </c>
      <c r="BO172" s="98" t="e">
        <f ca="true">+IF(AND(ISNUMBER(OFFSET('Hygiene Data'!$I$5,0,10*ROW('Hygiene Data'!I166))),'Data Summary'!ED172="Yes"),OFFSET('Hygiene Data'!$I$5,0,10*ROW('Hygiene Data'!I166)),NA())</f>
        <v>#N/A</v>
      </c>
      <c r="BP172" s="98" t="e">
        <f ca="true">+IF(AND(ISNUMBER(OFFSET('Hygiene Data'!$I$7,0,10*ROW('Hygiene Data'!I166))),'Data Summary'!EE172="Yes"),OFFSET('Hygiene Data'!$I$7,0,10*ROW('Hygiene Data'!I166)),NA())</f>
        <v>#N/A</v>
      </c>
      <c r="BQ172" s="98" t="e">
        <f ca="true">+IF(AND(ISNUMBER(OFFSET('Hygiene Data'!$I$9,0,10*ROW('Hygiene Data'!I166))),'Data Summary'!EF172="Yes"),OFFSET('Hygiene Data'!$I$9,0,10*ROW('Hygiene Data'!I166)),NA())</f>
        <v>#N/A</v>
      </c>
    </row>
    <row xmlns:x14ac="http://schemas.microsoft.com/office/spreadsheetml/2009/9/ac" r="173" x14ac:dyDescent="0.2">
      <c r="A173" s="339" t="e">
        <f ca="true">+RIGHT('Data Summary'!A173,LEN('Data Summary'!A173)-9)</f>
        <v>#VALUE!</v>
      </c>
      <c r="B173" s="36" t="str">
        <f ca="true">+IF(ISTEXT('Data Summary'!B173),'Data Summary'!B173,"")</f>
        <v/>
      </c>
      <c r="C173" s="338" t="e">
        <f ca="true">+VALUE('Data Summary'!C173)</f>
        <v>#VALUE!</v>
      </c>
      <c r="D173" s="96" t="e">
        <f ca="true">+IF(AND(ISNUMBER(OFFSET('Water Data'!$D$4,0,10*ROW('Water Data'!D167))),'Data Summary'!BS173="Yes"),100-OFFSET('Water Data'!$D$4,0,10*ROW('Water Data'!D167)),NA())</f>
        <v>#N/A</v>
      </c>
      <c r="E173" s="96" t="e">
        <f ca="true">+IF(AND(ISNUMBER(OFFSET('Water Data'!$D$6,0,10*ROW('Water Data'!D167))),'Data Summary'!BT173="Yes"),OFFSET('Water Data'!$D$6,0,10*ROW('Water Data'!D167)),NA())</f>
        <v>#N/A</v>
      </c>
      <c r="F173" s="96" t="e">
        <f ca="true">+IF(AND(ISNUMBER(OFFSET('Water Data'!$D$9,0,10*ROW('Water Data'!D167))),'Data Summary'!BU173="Yes"),OFFSET('Water Data'!$D$9,0,10*ROW('Water Data'!D167)),NA())</f>
        <v>#N/A</v>
      </c>
      <c r="G173" s="96" t="e">
        <f ca="true">+IF(AND(ISNUMBER(OFFSET('Water Data'!$E$4,0,10*ROW('Water Data'!E167))),'Data Summary'!BV173="Yes"),100-OFFSET('Water Data'!$E$4,0,10*ROW('Water Data'!E167)),NA())</f>
        <v>#N/A</v>
      </c>
      <c r="H173" s="96" t="e">
        <f ca="true">+IF(AND(ISNUMBER(OFFSET('Water Data'!$E$6,0,10*ROW('Water Data'!E167))),'Data Summary'!BW173="Yes"),OFFSET('Water Data'!$E$6,0,10*ROW('Water Data'!E167)),NA())</f>
        <v>#N/A</v>
      </c>
      <c r="I173" s="96" t="e">
        <f ca="true">+IF(AND(ISNUMBER(OFFSET('Water Data'!$E$9,0,10*ROW('Water Data'!E167))),'Data Summary'!BX173="Yes"),OFFSET('Water Data'!$E$9,0,10*ROW('Water Data'!E167)),NA())</f>
        <v>#N/A</v>
      </c>
      <c r="J173" s="96" t="e">
        <f ca="true">+IF(AND(ISNUMBER(OFFSET('Water Data'!$F$4,0,10*ROW('Water Data'!F167))),'Data Summary'!BY173="Yes"),100-OFFSET('Water Data'!$F$4,0,10*ROW('Water Data'!F167)),NA())</f>
        <v>#N/A</v>
      </c>
      <c r="K173" s="96" t="e">
        <f ca="true">+IF(AND(ISNUMBER(OFFSET('Water Data'!$F$6,0,10*ROW('Water Data'!F167))),'Data Summary'!BZ173="Yes"),OFFSET('Water Data'!$F$6,0,10*ROW('Water Data'!F167)),NA())</f>
        <v>#N/A</v>
      </c>
      <c r="L173" s="96" t="e">
        <f ca="true">+IF(AND(ISNUMBER(OFFSET('Water Data'!$F$9,0,10*ROW('Water Data'!F167))),'Data Summary'!CA173="Yes"),OFFSET('Water Data'!$F$9,0,10*ROW('Water Data'!F167)),NA())</f>
        <v>#N/A</v>
      </c>
      <c r="M173" s="96" t="e">
        <f ca="true">+IF(AND(ISNUMBER(OFFSET('Water Data'!$G$4,0,10*ROW('Water Data'!G167))),'Data Summary'!CB173="Yes"),100-OFFSET('Water Data'!$G$4,0,10*ROW('Water Data'!G167)),NA())</f>
        <v>#N/A</v>
      </c>
      <c r="N173" s="96" t="e">
        <f ca="true">+IF(AND(ISNUMBER(OFFSET('Water Data'!$G$6,0,10*ROW('Water Data'!G167))),'Data Summary'!CC173="Yes"),OFFSET('Water Data'!$G$6,0,10*ROW('Water Data'!G167)),NA())</f>
        <v>#N/A</v>
      </c>
      <c r="O173" s="96" t="e">
        <f ca="true">+IF(AND(ISNUMBER(OFFSET('Water Data'!$G$9,0,10*ROW('Water Data'!G167))),'Data Summary'!CD173="Yes"),OFFSET('Water Data'!$G$9,0,10*ROW('Water Data'!G167)),NA())</f>
        <v>#N/A</v>
      </c>
      <c r="P173" s="96" t="e">
        <f ca="true">+IF(AND(ISNUMBER(OFFSET('Water Data'!$H$4,0,10*ROW('Water Data'!H167))),'Data Summary'!CE173="Yes"),100-OFFSET('Water Data'!$H$4,0,10*ROW('Water Data'!H167)),NA())</f>
        <v>#N/A</v>
      </c>
      <c r="Q173" s="96" t="e">
        <f ca="true">+IF(AND(ISNUMBER(OFFSET('Water Data'!$H$6,0,10*ROW('Water Data'!H167))),'Data Summary'!CF173="Yes"),OFFSET('Water Data'!$H$6,0,10*ROW('Water Data'!H167)),NA())</f>
        <v>#N/A</v>
      </c>
      <c r="R173" s="96" t="e">
        <f ca="true">+IF(AND(ISNUMBER(OFFSET('Water Data'!$H$9,0,10*ROW('Water Data'!H167))),'Data Summary'!CG173="Yes"),OFFSET('Water Data'!$H$9,0,10*ROW('Water Data'!H167)),NA())</f>
        <v>#N/A</v>
      </c>
      <c r="S173" s="96" t="e">
        <f ca="true">+IF(AND(ISNUMBER(OFFSET('Water Data'!$I$4,0,10*ROW('Water Data'!I167))),'Data Summary'!CH173="Yes"),100-OFFSET('Water Data'!$I$4,0,10*ROW('Water Data'!I167)),NA())</f>
        <v>#N/A</v>
      </c>
      <c r="T173" s="96" t="e">
        <f ca="true">+IF(AND(ISNUMBER(OFFSET('Water Data'!$I$6,0,10*ROW('Water Data'!I167))),'Data Summary'!CI173="Yes"),OFFSET('Water Data'!$I$6,0,10*ROW('Water Data'!I167)),NA())</f>
        <v>#N/A</v>
      </c>
      <c r="U173" s="96" t="e">
        <f ca="true">+IF(AND(ISNUMBER(OFFSET('Water Data'!$I$9,0,10*ROW('Water Data'!I167))),'Data Summary'!CJ173="Yes"),OFFSET('Water Data'!$I$9,0,10*ROW('Water Data'!I167)),NA())</f>
        <v>#N/A</v>
      </c>
      <c r="V173" s="97" t="e">
        <f ca="true">+IF(AND(ISNUMBER(OFFSET('Sanitation Data'!$D$4,0,10*ROW('Sanitation Data'!D167))),'Data Summary'!CK173="Yes"),100-OFFSET('Sanitation Data'!$D$4,0,10*ROW('Sanitation Data'!D167)),NA())</f>
        <v>#N/A</v>
      </c>
      <c r="W173" s="97" t="e">
        <f ca="true">+IF(AND(ISNUMBER(OFFSET('Sanitation Data'!$D$6,0,10*ROW('Sanitation Data'!D167))),'Data Summary'!CL173="Yes"),OFFSET('Sanitation Data'!$D$6,0,10*ROW('Sanitation Data'!D167)),NA())</f>
        <v>#N/A</v>
      </c>
      <c r="X173" s="97" t="e">
        <f ca="true">+IF(AND(ISNUMBER(OFFSET('Sanitation Data'!$D$10,0,10*ROW('Sanitation Data'!D167))),'Data Summary'!CM173="Yes"),OFFSET('Sanitation Data'!$D$10,0,10*ROW('Sanitation Data'!D167)),NA())</f>
        <v>#N/A</v>
      </c>
      <c r="Y173" s="97" t="e">
        <f ca="true">+IF(AND(ISNUMBER(OFFSET('Sanitation Data'!$D$11,0,10*ROW('Sanitation Data'!D167))),'Data Summary'!CN173="Yes"),OFFSET('Sanitation Data'!$D$11,0,10*ROW('Sanitation Data'!D167)),NA())</f>
        <v>#N/A</v>
      </c>
      <c r="Z173" s="97" t="e">
        <f ca="true">+IF(AND(ISNUMBER(OFFSET('Sanitation Data'!$D$12,0,10*ROW('Sanitation Data'!D167))),'Data Summary'!CO173="Yes"),OFFSET('Sanitation Data'!$D$12,0,10*ROW('Sanitation Data'!D167)),NA())</f>
        <v>#N/A</v>
      </c>
      <c r="AA173" s="97" t="e">
        <f ca="true">+IF(AND(ISNUMBER(OFFSET('Sanitation Data'!$E$4,0,10*ROW('Sanitation Data'!E167))),'Data Summary'!CP173="Yes"),100-OFFSET('Sanitation Data'!$E$4,0,10*ROW('Sanitation Data'!E167)),NA())</f>
        <v>#N/A</v>
      </c>
      <c r="AB173" s="97" t="e">
        <f ca="true">+IF(AND(ISNUMBER(OFFSET('Sanitation Data'!$E$6,0,10*ROW('Sanitation Data'!E167))),'Data Summary'!CQ173="Yes"),OFFSET('Sanitation Data'!$E$6,0,10*ROW('Sanitation Data'!E167)),NA())</f>
        <v>#N/A</v>
      </c>
      <c r="AC173" s="97" t="e">
        <f ca="true">+IF(AND(ISNUMBER(OFFSET('Sanitation Data'!$E$10,0,10*ROW('Sanitation Data'!E167))),'Data Summary'!CR173="Yes"),OFFSET('Sanitation Data'!$E$10,0,10*ROW('Sanitation Data'!E167)),NA())</f>
        <v>#N/A</v>
      </c>
      <c r="AD173" s="97" t="e">
        <f ca="true">+IF(AND(ISNUMBER(OFFSET('Sanitation Data'!$E$11,0,10*ROW('Sanitation Data'!E167))),'Data Summary'!CS173="Yes"),OFFSET('Sanitation Data'!$E$11,0,10*ROW('Sanitation Data'!E167)),NA())</f>
        <v>#N/A</v>
      </c>
      <c r="AE173" s="97" t="e">
        <f ca="true">+IF(AND(ISNUMBER(OFFSET('Sanitation Data'!$E$12,0,10*ROW('Sanitation Data'!E167))),'Data Summary'!CT173="Yes"),OFFSET('Sanitation Data'!$E$12,0,10*ROW('Sanitation Data'!E167)),NA())</f>
        <v>#N/A</v>
      </c>
      <c r="AF173" s="97" t="e">
        <f ca="true">+IF(AND(ISNUMBER(OFFSET('Sanitation Data'!$F$4,0,10*ROW('Sanitation Data'!F167))),'Data Summary'!CU173="Yes"),100-OFFSET('Sanitation Data'!$F$4,0,10*ROW('Sanitation Data'!F167)),NA())</f>
        <v>#N/A</v>
      </c>
      <c r="AG173" s="97" t="e">
        <f ca="true">+IF(AND(ISNUMBER(OFFSET('Sanitation Data'!$F$6,0,10*ROW('Sanitation Data'!F167))),'Data Summary'!CV173="Yes"),OFFSET('Sanitation Data'!$F$6,0,10*ROW('Sanitation Data'!F167)),NA())</f>
        <v>#N/A</v>
      </c>
      <c r="AH173" s="97" t="e">
        <f ca="true">+IF(AND(ISNUMBER(OFFSET('Sanitation Data'!$F$10,0,10*ROW('Sanitation Data'!F167))),'Data Summary'!CW173="Yes"),OFFSET('Sanitation Data'!$F$10,0,10*ROW('Sanitation Data'!F167)),NA())</f>
        <v>#N/A</v>
      </c>
      <c r="AI173" s="97" t="e">
        <f ca="true">+IF(AND(ISNUMBER(OFFSET('Sanitation Data'!$F$11,0,10*ROW('Sanitation Data'!F167))),'Data Summary'!CX173="Yes"),OFFSET('Sanitation Data'!$F$11,0,10*ROW('Sanitation Data'!F167)),NA())</f>
        <v>#N/A</v>
      </c>
      <c r="AJ173" s="97" t="e">
        <f ca="true">+IF(AND(ISNUMBER(OFFSET('Sanitation Data'!$F$12,0,10*ROW('Sanitation Data'!F167))),'Data Summary'!CY173="Yes"),OFFSET('Sanitation Data'!$F$12,0,10*ROW('Sanitation Data'!F167)),NA())</f>
        <v>#N/A</v>
      </c>
      <c r="AK173" s="97" t="e">
        <f ca="true">+IF(AND(ISNUMBER(OFFSET('Sanitation Data'!$G$4,0,10*ROW('Sanitation Data'!G167))),'Data Summary'!CZ173="Yes"),100-OFFSET('Sanitation Data'!$G$4,0,10*ROW('Sanitation Data'!G167)),NA())</f>
        <v>#N/A</v>
      </c>
      <c r="AL173" s="97" t="e">
        <f ca="true">+IF(AND(ISNUMBER(OFFSET('Sanitation Data'!$G$6,0,10*ROW('Sanitation Data'!G167))),'Data Summary'!DA173="Yes"),OFFSET('Sanitation Data'!$G$6,0,10*ROW('Sanitation Data'!G167)),NA())</f>
        <v>#N/A</v>
      </c>
      <c r="AM173" s="97" t="e">
        <f ca="true">+IF(AND(ISNUMBER(OFFSET('Sanitation Data'!$G$10,0,10*ROW('Sanitation Data'!G167))),'Data Summary'!DB173="Yes"),OFFSET('Sanitation Data'!$G$10,0,10*ROW('Sanitation Data'!G167)),NA())</f>
        <v>#N/A</v>
      </c>
      <c r="AN173" s="97" t="e">
        <f ca="true">+IF(AND(ISNUMBER(OFFSET('Sanitation Data'!$G$11,0,10*ROW('Sanitation Data'!G167))),'Data Summary'!DC173="Yes"),OFFSET('Sanitation Data'!$G$11,0,10*ROW('Sanitation Data'!G167)),NA())</f>
        <v>#N/A</v>
      </c>
      <c r="AO173" s="97" t="e">
        <f ca="true">+IF(AND(ISNUMBER(OFFSET('Sanitation Data'!$G$12,0,10*ROW('Sanitation Data'!G167))),'Data Summary'!DD173="Yes"),OFFSET('Sanitation Data'!$G$12,0,10*ROW('Sanitation Data'!G167)),NA())</f>
        <v>#N/A</v>
      </c>
      <c r="AP173" s="97" t="e">
        <f ca="true">+IF(AND(ISNUMBER(OFFSET('Sanitation Data'!$H$4,0,10*ROW('Sanitation Data'!H167))),'Data Summary'!DE173="Yes"),100-OFFSET('Sanitation Data'!$H$4,0,10*ROW('Sanitation Data'!H167)),NA())</f>
        <v>#N/A</v>
      </c>
      <c r="AQ173" s="97" t="e">
        <f ca="true">+IF(AND(ISNUMBER(OFFSET('Sanitation Data'!$H$6,0,10*ROW('Sanitation Data'!H167))),'Data Summary'!DF173="Yes"),OFFSET('Sanitation Data'!$H$6,0,10*ROW('Sanitation Data'!H167)),NA())</f>
        <v>#N/A</v>
      </c>
      <c r="AR173" s="97" t="e">
        <f ca="true">+IF(AND(ISNUMBER(OFFSET('Sanitation Data'!$H$10,0,10*ROW('Sanitation Data'!H167))),'Data Summary'!DG173="Yes"),OFFSET('Sanitation Data'!$H$10,0,10*ROW('Sanitation Data'!H167)),NA())</f>
        <v>#N/A</v>
      </c>
      <c r="AS173" s="97" t="e">
        <f ca="true">+IF(AND(ISNUMBER(OFFSET('Sanitation Data'!$H$11,0,10*ROW('Sanitation Data'!H167))),'Data Summary'!DH173="Yes"),OFFSET('Sanitation Data'!$H$11,0,10*ROW('Sanitation Data'!H167)),NA())</f>
        <v>#N/A</v>
      </c>
      <c r="AT173" s="97" t="e">
        <f ca="true">+IF(AND(ISNUMBER(OFFSET('Sanitation Data'!$H$12,0,10*ROW('Sanitation Data'!H167))),'Data Summary'!DI173="Yes"),OFFSET('Sanitation Data'!$H$12,0,10*ROW('Sanitation Data'!H167)),NA())</f>
        <v>#N/A</v>
      </c>
      <c r="AU173" s="97" t="e">
        <f ca="true">+IF(AND(ISNUMBER(OFFSET('Sanitation Data'!$I$4,0,10*ROW('Sanitation Data'!I167))),'Data Summary'!DJ173="Yes"),100-OFFSET('Sanitation Data'!$I$4,0,10*ROW('Sanitation Data'!I167)),NA())</f>
        <v>#N/A</v>
      </c>
      <c r="AV173" s="97" t="e">
        <f ca="true">+IF(AND(ISNUMBER(OFFSET('Sanitation Data'!$I$6,0,10*ROW('Sanitation Data'!I167))),'Data Summary'!DK173="Yes"),OFFSET('Sanitation Data'!$I$6,0,10*ROW('Sanitation Data'!I167)),NA())</f>
        <v>#N/A</v>
      </c>
      <c r="AW173" s="97" t="e">
        <f ca="true">+IF(AND(ISNUMBER(OFFSET('Sanitation Data'!$I$10,0,10*ROW('Sanitation Data'!I167))),'Data Summary'!DL173="Yes"),OFFSET('Sanitation Data'!$I$10,0,10*ROW('Sanitation Data'!I167)),NA())</f>
        <v>#N/A</v>
      </c>
      <c r="AX173" s="97" t="e">
        <f ca="true">+IF(AND(ISNUMBER(OFFSET('Sanitation Data'!$I$11,0,10*ROW('Sanitation Data'!I167))),'Data Summary'!DM173="Yes"),OFFSET('Sanitation Data'!$I$11,0,10*ROW('Sanitation Data'!I167)),NA())</f>
        <v>#N/A</v>
      </c>
      <c r="AY173" s="97" t="e">
        <f ca="true">+IF(AND(ISNUMBER(OFFSET('Sanitation Data'!$I$12,0,10*ROW('Sanitation Data'!I167))),'Data Summary'!DN173="Yes"),OFFSET('Sanitation Data'!$I$12,0,10*ROW('Sanitation Data'!I167)),NA())</f>
        <v>#N/A</v>
      </c>
      <c r="AZ173" s="98" t="e">
        <f ca="true">+IF(AND(ISNUMBER(OFFSET('Hygiene Data'!$D$5,0,10*ROW('Hygiene Data'!D167))),'Data Summary'!DO173="Yes"),OFFSET('Hygiene Data'!$D$5,0,10*ROW('Hygiene Data'!D167)),NA())</f>
        <v>#N/A</v>
      </c>
      <c r="BA173" s="98" t="e">
        <f ca="true">+IF(AND(ISNUMBER(OFFSET('Hygiene Data'!$D$7,0,10*ROW('Hygiene Data'!D167))),'Data Summary'!DP173="Yes"),OFFSET('Hygiene Data'!$D$7,0,10*ROW('Hygiene Data'!D167)),NA())</f>
        <v>#N/A</v>
      </c>
      <c r="BB173" s="98" t="e">
        <f ca="true">+IF(AND(ISNUMBER(OFFSET('Hygiene Data'!$D$9,0,10*ROW('Hygiene Data'!D167))),'Data Summary'!DQ173="Yes"),OFFSET('Hygiene Data'!$D$9,0,10*ROW('Hygiene Data'!D167)),NA())</f>
        <v>#N/A</v>
      </c>
      <c r="BC173" s="98" t="e">
        <f ca="true">+IF(AND(ISNUMBER(OFFSET('Hygiene Data'!$E$5,0,10*ROW('Hygiene Data'!E167))),'Data Summary'!DR173="Yes"),OFFSET('Hygiene Data'!$E$5,0,10*ROW('Hygiene Data'!E167)),NA())</f>
        <v>#N/A</v>
      </c>
      <c r="BD173" s="98" t="e">
        <f ca="true">+IF(AND(ISNUMBER(OFFSET('Hygiene Data'!$E$7,0,10*ROW('Hygiene Data'!E167))),'Data Summary'!DS173="Yes"),OFFSET('Hygiene Data'!$E$7,0,10*ROW('Hygiene Data'!E167)),NA())</f>
        <v>#N/A</v>
      </c>
      <c r="BE173" s="98" t="e">
        <f ca="true">+IF(AND(ISNUMBER(OFFSET('Hygiene Data'!$E$9,0,10*ROW('Hygiene Data'!E167))),'Data Summary'!DT173="Yes"),OFFSET('Hygiene Data'!$E$9,0,10*ROW('Hygiene Data'!E167)),NA())</f>
        <v>#N/A</v>
      </c>
      <c r="BF173" s="98" t="e">
        <f ca="true">+IF(AND(ISNUMBER(OFFSET('Hygiene Data'!$F$5,0,10*ROW('Hygiene Data'!F167))),'Data Summary'!DU173="Yes"),OFFSET('Hygiene Data'!$F$5,0,10*ROW('Hygiene Data'!F167)),NA())</f>
        <v>#N/A</v>
      </c>
      <c r="BG173" s="98" t="e">
        <f ca="true">+IF(AND(ISNUMBER(OFFSET('Hygiene Data'!$F$7,0,10*ROW('Hygiene Data'!F167))),'Data Summary'!DV173="Yes"),OFFSET('Hygiene Data'!$F$7,0,10*ROW('Hygiene Data'!F167)),NA())</f>
        <v>#N/A</v>
      </c>
      <c r="BH173" s="98" t="e">
        <f ca="true">+IF(AND(ISNUMBER(OFFSET('Hygiene Data'!$F$9,0,10*ROW('Hygiene Data'!F167))),'Data Summary'!DW173="Yes"),OFFSET('Hygiene Data'!$F$9,0,10*ROW('Hygiene Data'!F167)),NA())</f>
        <v>#N/A</v>
      </c>
      <c r="BI173" s="98" t="e">
        <f ca="true">+IF(AND(ISNUMBER(OFFSET('Hygiene Data'!$G$5,0,10*ROW('Hygiene Data'!G167))),'Data Summary'!DX173="Yes"),OFFSET('Hygiene Data'!$G$5,0,10*ROW('Hygiene Data'!G167)),NA())</f>
        <v>#N/A</v>
      </c>
      <c r="BJ173" s="98" t="e">
        <f ca="true">+IF(AND(ISNUMBER(OFFSET('Hygiene Data'!$G$7,0,10*ROW('Hygiene Data'!G167))),'Data Summary'!DY173="Yes"),OFFSET('Hygiene Data'!$G$7,0,10*ROW('Hygiene Data'!G167)),NA())</f>
        <v>#N/A</v>
      </c>
      <c r="BK173" s="98" t="e">
        <f ca="true">+IF(AND(ISNUMBER(OFFSET('Hygiene Data'!$G$9,0,10*ROW('Hygiene Data'!G167))),'Data Summary'!DZ173="Yes"),OFFSET('Hygiene Data'!$G$9,0,10*ROW('Hygiene Data'!G167)),NA())</f>
        <v>#N/A</v>
      </c>
      <c r="BL173" s="98" t="e">
        <f ca="true">+IF(AND(ISNUMBER(OFFSET('Hygiene Data'!$H$5,0,10*ROW('Hygiene Data'!H167))),'Data Summary'!EA173="Yes"),OFFSET('Hygiene Data'!$H$5,0,10*ROW('Hygiene Data'!H167)),NA())</f>
        <v>#N/A</v>
      </c>
      <c r="BM173" s="98" t="e">
        <f ca="true">+IF(AND(ISNUMBER(OFFSET('Hygiene Data'!$H$7,0,10*ROW('Hygiene Data'!H167))),'Data Summary'!EB173="Yes"),OFFSET('Hygiene Data'!$H$7,0,10*ROW('Hygiene Data'!H167)),NA())</f>
        <v>#N/A</v>
      </c>
      <c r="BN173" s="98" t="e">
        <f ca="true">+IF(AND(ISNUMBER(OFFSET('Hygiene Data'!$H$9,0,10*ROW('Hygiene Data'!H167))),'Data Summary'!EC173="Yes"),OFFSET('Hygiene Data'!$H$9,0,10*ROW('Hygiene Data'!H167)),NA())</f>
        <v>#N/A</v>
      </c>
      <c r="BO173" s="98" t="e">
        <f ca="true">+IF(AND(ISNUMBER(OFFSET('Hygiene Data'!$I$5,0,10*ROW('Hygiene Data'!I167))),'Data Summary'!ED173="Yes"),OFFSET('Hygiene Data'!$I$5,0,10*ROW('Hygiene Data'!I167)),NA())</f>
        <v>#N/A</v>
      </c>
      <c r="BP173" s="98" t="e">
        <f ca="true">+IF(AND(ISNUMBER(OFFSET('Hygiene Data'!$I$7,0,10*ROW('Hygiene Data'!I167))),'Data Summary'!EE173="Yes"),OFFSET('Hygiene Data'!$I$7,0,10*ROW('Hygiene Data'!I167)),NA())</f>
        <v>#N/A</v>
      </c>
      <c r="BQ173" s="98" t="e">
        <f ca="true">+IF(AND(ISNUMBER(OFFSET('Hygiene Data'!$I$9,0,10*ROW('Hygiene Data'!I167))),'Data Summary'!EF173="Yes"),OFFSET('Hygiene Data'!$I$9,0,10*ROW('Hygiene Data'!I167)),NA())</f>
        <v>#N/A</v>
      </c>
    </row>
    <row xmlns:x14ac="http://schemas.microsoft.com/office/spreadsheetml/2009/9/ac" r="174" x14ac:dyDescent="0.2">
      <c r="A174" s="339" t="e">
        <f ca="true">+RIGHT('Data Summary'!A174,LEN('Data Summary'!A174)-9)</f>
        <v>#VALUE!</v>
      </c>
      <c r="B174" s="36" t="str">
        <f ca="true">+IF(ISTEXT('Data Summary'!B174),'Data Summary'!B174,"")</f>
        <v/>
      </c>
      <c r="C174" s="338" t="e">
        <f ca="true">+VALUE('Data Summary'!C174)</f>
        <v>#VALUE!</v>
      </c>
      <c r="D174" s="96" t="e">
        <f ca="true">+IF(AND(ISNUMBER(OFFSET('Water Data'!$D$4,0,10*ROW('Water Data'!D168))),'Data Summary'!BS174="Yes"),100-OFFSET('Water Data'!$D$4,0,10*ROW('Water Data'!D168)),NA())</f>
        <v>#N/A</v>
      </c>
      <c r="E174" s="96" t="e">
        <f ca="true">+IF(AND(ISNUMBER(OFFSET('Water Data'!$D$6,0,10*ROW('Water Data'!D168))),'Data Summary'!BT174="Yes"),OFFSET('Water Data'!$D$6,0,10*ROW('Water Data'!D168)),NA())</f>
        <v>#N/A</v>
      </c>
      <c r="F174" s="96" t="e">
        <f ca="true">+IF(AND(ISNUMBER(OFFSET('Water Data'!$D$9,0,10*ROW('Water Data'!D168))),'Data Summary'!BU174="Yes"),OFFSET('Water Data'!$D$9,0,10*ROW('Water Data'!D168)),NA())</f>
        <v>#N/A</v>
      </c>
      <c r="G174" s="96" t="e">
        <f ca="true">+IF(AND(ISNUMBER(OFFSET('Water Data'!$E$4,0,10*ROW('Water Data'!E168))),'Data Summary'!BV174="Yes"),100-OFFSET('Water Data'!$E$4,0,10*ROW('Water Data'!E168)),NA())</f>
        <v>#N/A</v>
      </c>
      <c r="H174" s="96" t="e">
        <f ca="true">+IF(AND(ISNUMBER(OFFSET('Water Data'!$E$6,0,10*ROW('Water Data'!E168))),'Data Summary'!BW174="Yes"),OFFSET('Water Data'!$E$6,0,10*ROW('Water Data'!E168)),NA())</f>
        <v>#N/A</v>
      </c>
      <c r="I174" s="96" t="e">
        <f ca="true">+IF(AND(ISNUMBER(OFFSET('Water Data'!$E$9,0,10*ROW('Water Data'!E168))),'Data Summary'!BX174="Yes"),OFFSET('Water Data'!$E$9,0,10*ROW('Water Data'!E168)),NA())</f>
        <v>#N/A</v>
      </c>
      <c r="J174" s="96" t="e">
        <f ca="true">+IF(AND(ISNUMBER(OFFSET('Water Data'!$F$4,0,10*ROW('Water Data'!F168))),'Data Summary'!BY174="Yes"),100-OFFSET('Water Data'!$F$4,0,10*ROW('Water Data'!F168)),NA())</f>
        <v>#N/A</v>
      </c>
      <c r="K174" s="96" t="e">
        <f ca="true">+IF(AND(ISNUMBER(OFFSET('Water Data'!$F$6,0,10*ROW('Water Data'!F168))),'Data Summary'!BZ174="Yes"),OFFSET('Water Data'!$F$6,0,10*ROW('Water Data'!F168)),NA())</f>
        <v>#N/A</v>
      </c>
      <c r="L174" s="96" t="e">
        <f ca="true">+IF(AND(ISNUMBER(OFFSET('Water Data'!$F$9,0,10*ROW('Water Data'!F168))),'Data Summary'!CA174="Yes"),OFFSET('Water Data'!$F$9,0,10*ROW('Water Data'!F168)),NA())</f>
        <v>#N/A</v>
      </c>
      <c r="M174" s="96" t="e">
        <f ca="true">+IF(AND(ISNUMBER(OFFSET('Water Data'!$G$4,0,10*ROW('Water Data'!G168))),'Data Summary'!CB174="Yes"),100-OFFSET('Water Data'!$G$4,0,10*ROW('Water Data'!G168)),NA())</f>
        <v>#N/A</v>
      </c>
      <c r="N174" s="96" t="e">
        <f ca="true">+IF(AND(ISNUMBER(OFFSET('Water Data'!$G$6,0,10*ROW('Water Data'!G168))),'Data Summary'!CC174="Yes"),OFFSET('Water Data'!$G$6,0,10*ROW('Water Data'!G168)),NA())</f>
        <v>#N/A</v>
      </c>
      <c r="O174" s="96" t="e">
        <f ca="true">+IF(AND(ISNUMBER(OFFSET('Water Data'!$G$9,0,10*ROW('Water Data'!G168))),'Data Summary'!CD174="Yes"),OFFSET('Water Data'!$G$9,0,10*ROW('Water Data'!G168)),NA())</f>
        <v>#N/A</v>
      </c>
      <c r="P174" s="96" t="e">
        <f ca="true">+IF(AND(ISNUMBER(OFFSET('Water Data'!$H$4,0,10*ROW('Water Data'!H168))),'Data Summary'!CE174="Yes"),100-OFFSET('Water Data'!$H$4,0,10*ROW('Water Data'!H168)),NA())</f>
        <v>#N/A</v>
      </c>
      <c r="Q174" s="96" t="e">
        <f ca="true">+IF(AND(ISNUMBER(OFFSET('Water Data'!$H$6,0,10*ROW('Water Data'!H168))),'Data Summary'!CF174="Yes"),OFFSET('Water Data'!$H$6,0,10*ROW('Water Data'!H168)),NA())</f>
        <v>#N/A</v>
      </c>
      <c r="R174" s="96" t="e">
        <f ca="true">+IF(AND(ISNUMBER(OFFSET('Water Data'!$H$9,0,10*ROW('Water Data'!H168))),'Data Summary'!CG174="Yes"),OFFSET('Water Data'!$H$9,0,10*ROW('Water Data'!H168)),NA())</f>
        <v>#N/A</v>
      </c>
      <c r="S174" s="96" t="e">
        <f ca="true">+IF(AND(ISNUMBER(OFFSET('Water Data'!$I$4,0,10*ROW('Water Data'!I168))),'Data Summary'!CH174="Yes"),100-OFFSET('Water Data'!$I$4,0,10*ROW('Water Data'!I168)),NA())</f>
        <v>#N/A</v>
      </c>
      <c r="T174" s="96" t="e">
        <f ca="true">+IF(AND(ISNUMBER(OFFSET('Water Data'!$I$6,0,10*ROW('Water Data'!I168))),'Data Summary'!CI174="Yes"),OFFSET('Water Data'!$I$6,0,10*ROW('Water Data'!I168)),NA())</f>
        <v>#N/A</v>
      </c>
      <c r="U174" s="96" t="e">
        <f ca="true">+IF(AND(ISNUMBER(OFFSET('Water Data'!$I$9,0,10*ROW('Water Data'!I168))),'Data Summary'!CJ174="Yes"),OFFSET('Water Data'!$I$9,0,10*ROW('Water Data'!I168)),NA())</f>
        <v>#N/A</v>
      </c>
      <c r="V174" s="97" t="e">
        <f ca="true">+IF(AND(ISNUMBER(OFFSET('Sanitation Data'!$D$4,0,10*ROW('Sanitation Data'!D168))),'Data Summary'!CK174="Yes"),100-OFFSET('Sanitation Data'!$D$4,0,10*ROW('Sanitation Data'!D168)),NA())</f>
        <v>#N/A</v>
      </c>
      <c r="W174" s="97" t="e">
        <f ca="true">+IF(AND(ISNUMBER(OFFSET('Sanitation Data'!$D$6,0,10*ROW('Sanitation Data'!D168))),'Data Summary'!CL174="Yes"),OFFSET('Sanitation Data'!$D$6,0,10*ROW('Sanitation Data'!D168)),NA())</f>
        <v>#N/A</v>
      </c>
      <c r="X174" s="97" t="e">
        <f ca="true">+IF(AND(ISNUMBER(OFFSET('Sanitation Data'!$D$10,0,10*ROW('Sanitation Data'!D168))),'Data Summary'!CM174="Yes"),OFFSET('Sanitation Data'!$D$10,0,10*ROW('Sanitation Data'!D168)),NA())</f>
        <v>#N/A</v>
      </c>
      <c r="Y174" s="97" t="e">
        <f ca="true">+IF(AND(ISNUMBER(OFFSET('Sanitation Data'!$D$11,0,10*ROW('Sanitation Data'!D168))),'Data Summary'!CN174="Yes"),OFFSET('Sanitation Data'!$D$11,0,10*ROW('Sanitation Data'!D168)),NA())</f>
        <v>#N/A</v>
      </c>
      <c r="Z174" s="97" t="e">
        <f ca="true">+IF(AND(ISNUMBER(OFFSET('Sanitation Data'!$D$12,0,10*ROW('Sanitation Data'!D168))),'Data Summary'!CO174="Yes"),OFFSET('Sanitation Data'!$D$12,0,10*ROW('Sanitation Data'!D168)),NA())</f>
        <v>#N/A</v>
      </c>
      <c r="AA174" s="97" t="e">
        <f ca="true">+IF(AND(ISNUMBER(OFFSET('Sanitation Data'!$E$4,0,10*ROW('Sanitation Data'!E168))),'Data Summary'!CP174="Yes"),100-OFFSET('Sanitation Data'!$E$4,0,10*ROW('Sanitation Data'!E168)),NA())</f>
        <v>#N/A</v>
      </c>
      <c r="AB174" s="97" t="e">
        <f ca="true">+IF(AND(ISNUMBER(OFFSET('Sanitation Data'!$E$6,0,10*ROW('Sanitation Data'!E168))),'Data Summary'!CQ174="Yes"),OFFSET('Sanitation Data'!$E$6,0,10*ROW('Sanitation Data'!E168)),NA())</f>
        <v>#N/A</v>
      </c>
      <c r="AC174" s="97" t="e">
        <f ca="true">+IF(AND(ISNUMBER(OFFSET('Sanitation Data'!$E$10,0,10*ROW('Sanitation Data'!E168))),'Data Summary'!CR174="Yes"),OFFSET('Sanitation Data'!$E$10,0,10*ROW('Sanitation Data'!E168)),NA())</f>
        <v>#N/A</v>
      </c>
      <c r="AD174" s="97" t="e">
        <f ca="true">+IF(AND(ISNUMBER(OFFSET('Sanitation Data'!$E$11,0,10*ROW('Sanitation Data'!E168))),'Data Summary'!CS174="Yes"),OFFSET('Sanitation Data'!$E$11,0,10*ROW('Sanitation Data'!E168)),NA())</f>
        <v>#N/A</v>
      </c>
      <c r="AE174" s="97" t="e">
        <f ca="true">+IF(AND(ISNUMBER(OFFSET('Sanitation Data'!$E$12,0,10*ROW('Sanitation Data'!E168))),'Data Summary'!CT174="Yes"),OFFSET('Sanitation Data'!$E$12,0,10*ROW('Sanitation Data'!E168)),NA())</f>
        <v>#N/A</v>
      </c>
      <c r="AF174" s="97" t="e">
        <f ca="true">+IF(AND(ISNUMBER(OFFSET('Sanitation Data'!$F$4,0,10*ROW('Sanitation Data'!F168))),'Data Summary'!CU174="Yes"),100-OFFSET('Sanitation Data'!$F$4,0,10*ROW('Sanitation Data'!F168)),NA())</f>
        <v>#N/A</v>
      </c>
      <c r="AG174" s="97" t="e">
        <f ca="true">+IF(AND(ISNUMBER(OFFSET('Sanitation Data'!$F$6,0,10*ROW('Sanitation Data'!F168))),'Data Summary'!CV174="Yes"),OFFSET('Sanitation Data'!$F$6,0,10*ROW('Sanitation Data'!F168)),NA())</f>
        <v>#N/A</v>
      </c>
      <c r="AH174" s="97" t="e">
        <f ca="true">+IF(AND(ISNUMBER(OFFSET('Sanitation Data'!$F$10,0,10*ROW('Sanitation Data'!F168))),'Data Summary'!CW174="Yes"),OFFSET('Sanitation Data'!$F$10,0,10*ROW('Sanitation Data'!F168)),NA())</f>
        <v>#N/A</v>
      </c>
      <c r="AI174" s="97" t="e">
        <f ca="true">+IF(AND(ISNUMBER(OFFSET('Sanitation Data'!$F$11,0,10*ROW('Sanitation Data'!F168))),'Data Summary'!CX174="Yes"),OFFSET('Sanitation Data'!$F$11,0,10*ROW('Sanitation Data'!F168)),NA())</f>
        <v>#N/A</v>
      </c>
      <c r="AJ174" s="97" t="e">
        <f ca="true">+IF(AND(ISNUMBER(OFFSET('Sanitation Data'!$F$12,0,10*ROW('Sanitation Data'!F168))),'Data Summary'!CY174="Yes"),OFFSET('Sanitation Data'!$F$12,0,10*ROW('Sanitation Data'!F168)),NA())</f>
        <v>#N/A</v>
      </c>
      <c r="AK174" s="97" t="e">
        <f ca="true">+IF(AND(ISNUMBER(OFFSET('Sanitation Data'!$G$4,0,10*ROW('Sanitation Data'!G168))),'Data Summary'!CZ174="Yes"),100-OFFSET('Sanitation Data'!$G$4,0,10*ROW('Sanitation Data'!G168)),NA())</f>
        <v>#N/A</v>
      </c>
      <c r="AL174" s="97" t="e">
        <f ca="true">+IF(AND(ISNUMBER(OFFSET('Sanitation Data'!$G$6,0,10*ROW('Sanitation Data'!G168))),'Data Summary'!DA174="Yes"),OFFSET('Sanitation Data'!$G$6,0,10*ROW('Sanitation Data'!G168)),NA())</f>
        <v>#N/A</v>
      </c>
      <c r="AM174" s="97" t="e">
        <f ca="true">+IF(AND(ISNUMBER(OFFSET('Sanitation Data'!$G$10,0,10*ROW('Sanitation Data'!G168))),'Data Summary'!DB174="Yes"),OFFSET('Sanitation Data'!$G$10,0,10*ROW('Sanitation Data'!G168)),NA())</f>
        <v>#N/A</v>
      </c>
      <c r="AN174" s="97" t="e">
        <f ca="true">+IF(AND(ISNUMBER(OFFSET('Sanitation Data'!$G$11,0,10*ROW('Sanitation Data'!G168))),'Data Summary'!DC174="Yes"),OFFSET('Sanitation Data'!$G$11,0,10*ROW('Sanitation Data'!G168)),NA())</f>
        <v>#N/A</v>
      </c>
      <c r="AO174" s="97" t="e">
        <f ca="true">+IF(AND(ISNUMBER(OFFSET('Sanitation Data'!$G$12,0,10*ROW('Sanitation Data'!G168))),'Data Summary'!DD174="Yes"),OFFSET('Sanitation Data'!$G$12,0,10*ROW('Sanitation Data'!G168)),NA())</f>
        <v>#N/A</v>
      </c>
      <c r="AP174" s="97" t="e">
        <f ca="true">+IF(AND(ISNUMBER(OFFSET('Sanitation Data'!$H$4,0,10*ROW('Sanitation Data'!H168))),'Data Summary'!DE174="Yes"),100-OFFSET('Sanitation Data'!$H$4,0,10*ROW('Sanitation Data'!H168)),NA())</f>
        <v>#N/A</v>
      </c>
      <c r="AQ174" s="97" t="e">
        <f ca="true">+IF(AND(ISNUMBER(OFFSET('Sanitation Data'!$H$6,0,10*ROW('Sanitation Data'!H168))),'Data Summary'!DF174="Yes"),OFFSET('Sanitation Data'!$H$6,0,10*ROW('Sanitation Data'!H168)),NA())</f>
        <v>#N/A</v>
      </c>
      <c r="AR174" s="97" t="e">
        <f ca="true">+IF(AND(ISNUMBER(OFFSET('Sanitation Data'!$H$10,0,10*ROW('Sanitation Data'!H168))),'Data Summary'!DG174="Yes"),OFFSET('Sanitation Data'!$H$10,0,10*ROW('Sanitation Data'!H168)),NA())</f>
        <v>#N/A</v>
      </c>
      <c r="AS174" s="97" t="e">
        <f ca="true">+IF(AND(ISNUMBER(OFFSET('Sanitation Data'!$H$11,0,10*ROW('Sanitation Data'!H168))),'Data Summary'!DH174="Yes"),OFFSET('Sanitation Data'!$H$11,0,10*ROW('Sanitation Data'!H168)),NA())</f>
        <v>#N/A</v>
      </c>
      <c r="AT174" s="97" t="e">
        <f ca="true">+IF(AND(ISNUMBER(OFFSET('Sanitation Data'!$H$12,0,10*ROW('Sanitation Data'!H168))),'Data Summary'!DI174="Yes"),OFFSET('Sanitation Data'!$H$12,0,10*ROW('Sanitation Data'!H168)),NA())</f>
        <v>#N/A</v>
      </c>
      <c r="AU174" s="97" t="e">
        <f ca="true">+IF(AND(ISNUMBER(OFFSET('Sanitation Data'!$I$4,0,10*ROW('Sanitation Data'!I168))),'Data Summary'!DJ174="Yes"),100-OFFSET('Sanitation Data'!$I$4,0,10*ROW('Sanitation Data'!I168)),NA())</f>
        <v>#N/A</v>
      </c>
      <c r="AV174" s="97" t="e">
        <f ca="true">+IF(AND(ISNUMBER(OFFSET('Sanitation Data'!$I$6,0,10*ROW('Sanitation Data'!I168))),'Data Summary'!DK174="Yes"),OFFSET('Sanitation Data'!$I$6,0,10*ROW('Sanitation Data'!I168)),NA())</f>
        <v>#N/A</v>
      </c>
      <c r="AW174" s="97" t="e">
        <f ca="true">+IF(AND(ISNUMBER(OFFSET('Sanitation Data'!$I$10,0,10*ROW('Sanitation Data'!I168))),'Data Summary'!DL174="Yes"),OFFSET('Sanitation Data'!$I$10,0,10*ROW('Sanitation Data'!I168)),NA())</f>
        <v>#N/A</v>
      </c>
      <c r="AX174" s="97" t="e">
        <f ca="true">+IF(AND(ISNUMBER(OFFSET('Sanitation Data'!$I$11,0,10*ROW('Sanitation Data'!I168))),'Data Summary'!DM174="Yes"),OFFSET('Sanitation Data'!$I$11,0,10*ROW('Sanitation Data'!I168)),NA())</f>
        <v>#N/A</v>
      </c>
      <c r="AY174" s="97" t="e">
        <f ca="true">+IF(AND(ISNUMBER(OFFSET('Sanitation Data'!$I$12,0,10*ROW('Sanitation Data'!I168))),'Data Summary'!DN174="Yes"),OFFSET('Sanitation Data'!$I$12,0,10*ROW('Sanitation Data'!I168)),NA())</f>
        <v>#N/A</v>
      </c>
      <c r="AZ174" s="98" t="e">
        <f ca="true">+IF(AND(ISNUMBER(OFFSET('Hygiene Data'!$D$5,0,10*ROW('Hygiene Data'!D168))),'Data Summary'!DO174="Yes"),OFFSET('Hygiene Data'!$D$5,0,10*ROW('Hygiene Data'!D168)),NA())</f>
        <v>#N/A</v>
      </c>
      <c r="BA174" s="98" t="e">
        <f ca="true">+IF(AND(ISNUMBER(OFFSET('Hygiene Data'!$D$7,0,10*ROW('Hygiene Data'!D168))),'Data Summary'!DP174="Yes"),OFFSET('Hygiene Data'!$D$7,0,10*ROW('Hygiene Data'!D168)),NA())</f>
        <v>#N/A</v>
      </c>
      <c r="BB174" s="98" t="e">
        <f ca="true">+IF(AND(ISNUMBER(OFFSET('Hygiene Data'!$D$9,0,10*ROW('Hygiene Data'!D168))),'Data Summary'!DQ174="Yes"),OFFSET('Hygiene Data'!$D$9,0,10*ROW('Hygiene Data'!D168)),NA())</f>
        <v>#N/A</v>
      </c>
      <c r="BC174" s="98" t="e">
        <f ca="true">+IF(AND(ISNUMBER(OFFSET('Hygiene Data'!$E$5,0,10*ROW('Hygiene Data'!E168))),'Data Summary'!DR174="Yes"),OFFSET('Hygiene Data'!$E$5,0,10*ROW('Hygiene Data'!E168)),NA())</f>
        <v>#N/A</v>
      </c>
      <c r="BD174" s="98" t="e">
        <f ca="true">+IF(AND(ISNUMBER(OFFSET('Hygiene Data'!$E$7,0,10*ROW('Hygiene Data'!E168))),'Data Summary'!DS174="Yes"),OFFSET('Hygiene Data'!$E$7,0,10*ROW('Hygiene Data'!E168)),NA())</f>
        <v>#N/A</v>
      </c>
      <c r="BE174" s="98" t="e">
        <f ca="true">+IF(AND(ISNUMBER(OFFSET('Hygiene Data'!$E$9,0,10*ROW('Hygiene Data'!E168))),'Data Summary'!DT174="Yes"),OFFSET('Hygiene Data'!$E$9,0,10*ROW('Hygiene Data'!E168)),NA())</f>
        <v>#N/A</v>
      </c>
      <c r="BF174" s="98" t="e">
        <f ca="true">+IF(AND(ISNUMBER(OFFSET('Hygiene Data'!$F$5,0,10*ROW('Hygiene Data'!F168))),'Data Summary'!DU174="Yes"),OFFSET('Hygiene Data'!$F$5,0,10*ROW('Hygiene Data'!F168)),NA())</f>
        <v>#N/A</v>
      </c>
      <c r="BG174" s="98" t="e">
        <f ca="true">+IF(AND(ISNUMBER(OFFSET('Hygiene Data'!$F$7,0,10*ROW('Hygiene Data'!F168))),'Data Summary'!DV174="Yes"),OFFSET('Hygiene Data'!$F$7,0,10*ROW('Hygiene Data'!F168)),NA())</f>
        <v>#N/A</v>
      </c>
      <c r="BH174" s="98" t="e">
        <f ca="true">+IF(AND(ISNUMBER(OFFSET('Hygiene Data'!$F$9,0,10*ROW('Hygiene Data'!F168))),'Data Summary'!DW174="Yes"),OFFSET('Hygiene Data'!$F$9,0,10*ROW('Hygiene Data'!F168)),NA())</f>
        <v>#N/A</v>
      </c>
      <c r="BI174" s="98" t="e">
        <f ca="true">+IF(AND(ISNUMBER(OFFSET('Hygiene Data'!$G$5,0,10*ROW('Hygiene Data'!G168))),'Data Summary'!DX174="Yes"),OFFSET('Hygiene Data'!$G$5,0,10*ROW('Hygiene Data'!G168)),NA())</f>
        <v>#N/A</v>
      </c>
      <c r="BJ174" s="98" t="e">
        <f ca="true">+IF(AND(ISNUMBER(OFFSET('Hygiene Data'!$G$7,0,10*ROW('Hygiene Data'!G168))),'Data Summary'!DY174="Yes"),OFFSET('Hygiene Data'!$G$7,0,10*ROW('Hygiene Data'!G168)),NA())</f>
        <v>#N/A</v>
      </c>
      <c r="BK174" s="98" t="e">
        <f ca="true">+IF(AND(ISNUMBER(OFFSET('Hygiene Data'!$G$9,0,10*ROW('Hygiene Data'!G168))),'Data Summary'!DZ174="Yes"),OFFSET('Hygiene Data'!$G$9,0,10*ROW('Hygiene Data'!G168)),NA())</f>
        <v>#N/A</v>
      </c>
      <c r="BL174" s="98" t="e">
        <f ca="true">+IF(AND(ISNUMBER(OFFSET('Hygiene Data'!$H$5,0,10*ROW('Hygiene Data'!H168))),'Data Summary'!EA174="Yes"),OFFSET('Hygiene Data'!$H$5,0,10*ROW('Hygiene Data'!H168)),NA())</f>
        <v>#N/A</v>
      </c>
      <c r="BM174" s="98" t="e">
        <f ca="true">+IF(AND(ISNUMBER(OFFSET('Hygiene Data'!$H$7,0,10*ROW('Hygiene Data'!H168))),'Data Summary'!EB174="Yes"),OFFSET('Hygiene Data'!$H$7,0,10*ROW('Hygiene Data'!H168)),NA())</f>
        <v>#N/A</v>
      </c>
      <c r="BN174" s="98" t="e">
        <f ca="true">+IF(AND(ISNUMBER(OFFSET('Hygiene Data'!$H$9,0,10*ROW('Hygiene Data'!H168))),'Data Summary'!EC174="Yes"),OFFSET('Hygiene Data'!$H$9,0,10*ROW('Hygiene Data'!H168)),NA())</f>
        <v>#N/A</v>
      </c>
      <c r="BO174" s="98" t="e">
        <f ca="true">+IF(AND(ISNUMBER(OFFSET('Hygiene Data'!$I$5,0,10*ROW('Hygiene Data'!I168))),'Data Summary'!ED174="Yes"),OFFSET('Hygiene Data'!$I$5,0,10*ROW('Hygiene Data'!I168)),NA())</f>
        <v>#N/A</v>
      </c>
      <c r="BP174" s="98" t="e">
        <f ca="true">+IF(AND(ISNUMBER(OFFSET('Hygiene Data'!$I$7,0,10*ROW('Hygiene Data'!I168))),'Data Summary'!EE174="Yes"),OFFSET('Hygiene Data'!$I$7,0,10*ROW('Hygiene Data'!I168)),NA())</f>
        <v>#N/A</v>
      </c>
      <c r="BQ174" s="98" t="e">
        <f ca="true">+IF(AND(ISNUMBER(OFFSET('Hygiene Data'!$I$9,0,10*ROW('Hygiene Data'!I168))),'Data Summary'!EF174="Yes"),OFFSET('Hygiene Data'!$I$9,0,10*ROW('Hygiene Data'!I168)),NA())</f>
        <v>#N/A</v>
      </c>
    </row>
    <row xmlns:x14ac="http://schemas.microsoft.com/office/spreadsheetml/2009/9/ac" r="175" x14ac:dyDescent="0.2">
      <c r="A175" s="339" t="e">
        <f ca="true">+RIGHT('Data Summary'!A175,LEN('Data Summary'!A175)-9)</f>
        <v>#VALUE!</v>
      </c>
      <c r="B175" s="36" t="str">
        <f ca="true">+IF(ISTEXT('Data Summary'!B175),'Data Summary'!B175,"")</f>
        <v/>
      </c>
      <c r="C175" s="338" t="e">
        <f ca="true">+VALUE('Data Summary'!C175)</f>
        <v>#VALUE!</v>
      </c>
      <c r="D175" s="96" t="e">
        <f ca="true">+IF(AND(ISNUMBER(OFFSET('Water Data'!$D$4,0,10*ROW('Water Data'!D169))),'Data Summary'!BS175="Yes"),100-OFFSET('Water Data'!$D$4,0,10*ROW('Water Data'!D169)),NA())</f>
        <v>#N/A</v>
      </c>
      <c r="E175" s="96" t="e">
        <f ca="true">+IF(AND(ISNUMBER(OFFSET('Water Data'!$D$6,0,10*ROW('Water Data'!D169))),'Data Summary'!BT175="Yes"),OFFSET('Water Data'!$D$6,0,10*ROW('Water Data'!D169)),NA())</f>
        <v>#N/A</v>
      </c>
      <c r="F175" s="96" t="e">
        <f ca="true">+IF(AND(ISNUMBER(OFFSET('Water Data'!$D$9,0,10*ROW('Water Data'!D169))),'Data Summary'!BU175="Yes"),OFFSET('Water Data'!$D$9,0,10*ROW('Water Data'!D169)),NA())</f>
        <v>#N/A</v>
      </c>
      <c r="G175" s="96" t="e">
        <f ca="true">+IF(AND(ISNUMBER(OFFSET('Water Data'!$E$4,0,10*ROW('Water Data'!E169))),'Data Summary'!BV175="Yes"),100-OFFSET('Water Data'!$E$4,0,10*ROW('Water Data'!E169)),NA())</f>
        <v>#N/A</v>
      </c>
      <c r="H175" s="96" t="e">
        <f ca="true">+IF(AND(ISNUMBER(OFFSET('Water Data'!$E$6,0,10*ROW('Water Data'!E169))),'Data Summary'!BW175="Yes"),OFFSET('Water Data'!$E$6,0,10*ROW('Water Data'!E169)),NA())</f>
        <v>#N/A</v>
      </c>
      <c r="I175" s="96" t="e">
        <f ca="true">+IF(AND(ISNUMBER(OFFSET('Water Data'!$E$9,0,10*ROW('Water Data'!E169))),'Data Summary'!BX175="Yes"),OFFSET('Water Data'!$E$9,0,10*ROW('Water Data'!E169)),NA())</f>
        <v>#N/A</v>
      </c>
      <c r="J175" s="96" t="e">
        <f ca="true">+IF(AND(ISNUMBER(OFFSET('Water Data'!$F$4,0,10*ROW('Water Data'!F169))),'Data Summary'!BY175="Yes"),100-OFFSET('Water Data'!$F$4,0,10*ROW('Water Data'!F169)),NA())</f>
        <v>#N/A</v>
      </c>
      <c r="K175" s="96" t="e">
        <f ca="true">+IF(AND(ISNUMBER(OFFSET('Water Data'!$F$6,0,10*ROW('Water Data'!F169))),'Data Summary'!BZ175="Yes"),OFFSET('Water Data'!$F$6,0,10*ROW('Water Data'!F169)),NA())</f>
        <v>#N/A</v>
      </c>
      <c r="L175" s="96" t="e">
        <f ca="true">+IF(AND(ISNUMBER(OFFSET('Water Data'!$F$9,0,10*ROW('Water Data'!F169))),'Data Summary'!CA175="Yes"),OFFSET('Water Data'!$F$9,0,10*ROW('Water Data'!F169)),NA())</f>
        <v>#N/A</v>
      </c>
      <c r="M175" s="96" t="e">
        <f ca="true">+IF(AND(ISNUMBER(OFFSET('Water Data'!$G$4,0,10*ROW('Water Data'!G169))),'Data Summary'!CB175="Yes"),100-OFFSET('Water Data'!$G$4,0,10*ROW('Water Data'!G169)),NA())</f>
        <v>#N/A</v>
      </c>
      <c r="N175" s="96" t="e">
        <f ca="true">+IF(AND(ISNUMBER(OFFSET('Water Data'!$G$6,0,10*ROW('Water Data'!G169))),'Data Summary'!CC175="Yes"),OFFSET('Water Data'!$G$6,0,10*ROW('Water Data'!G169)),NA())</f>
        <v>#N/A</v>
      </c>
      <c r="O175" s="96" t="e">
        <f ca="true">+IF(AND(ISNUMBER(OFFSET('Water Data'!$G$9,0,10*ROW('Water Data'!G169))),'Data Summary'!CD175="Yes"),OFFSET('Water Data'!$G$9,0,10*ROW('Water Data'!G169)),NA())</f>
        <v>#N/A</v>
      </c>
      <c r="P175" s="96" t="e">
        <f ca="true">+IF(AND(ISNUMBER(OFFSET('Water Data'!$H$4,0,10*ROW('Water Data'!H169))),'Data Summary'!CE175="Yes"),100-OFFSET('Water Data'!$H$4,0,10*ROW('Water Data'!H169)),NA())</f>
        <v>#N/A</v>
      </c>
      <c r="Q175" s="96" t="e">
        <f ca="true">+IF(AND(ISNUMBER(OFFSET('Water Data'!$H$6,0,10*ROW('Water Data'!H169))),'Data Summary'!CF175="Yes"),OFFSET('Water Data'!$H$6,0,10*ROW('Water Data'!H169)),NA())</f>
        <v>#N/A</v>
      </c>
      <c r="R175" s="96" t="e">
        <f ca="true">+IF(AND(ISNUMBER(OFFSET('Water Data'!$H$9,0,10*ROW('Water Data'!H169))),'Data Summary'!CG175="Yes"),OFFSET('Water Data'!$H$9,0,10*ROW('Water Data'!H169)),NA())</f>
        <v>#N/A</v>
      </c>
      <c r="S175" s="96" t="e">
        <f ca="true">+IF(AND(ISNUMBER(OFFSET('Water Data'!$I$4,0,10*ROW('Water Data'!I169))),'Data Summary'!CH175="Yes"),100-OFFSET('Water Data'!$I$4,0,10*ROW('Water Data'!I169)),NA())</f>
        <v>#N/A</v>
      </c>
      <c r="T175" s="96" t="e">
        <f ca="true">+IF(AND(ISNUMBER(OFFSET('Water Data'!$I$6,0,10*ROW('Water Data'!I169))),'Data Summary'!CI175="Yes"),OFFSET('Water Data'!$I$6,0,10*ROW('Water Data'!I169)),NA())</f>
        <v>#N/A</v>
      </c>
      <c r="U175" s="96" t="e">
        <f ca="true">+IF(AND(ISNUMBER(OFFSET('Water Data'!$I$9,0,10*ROW('Water Data'!I169))),'Data Summary'!CJ175="Yes"),OFFSET('Water Data'!$I$9,0,10*ROW('Water Data'!I169)),NA())</f>
        <v>#N/A</v>
      </c>
      <c r="V175" s="97" t="e">
        <f ca="true">+IF(AND(ISNUMBER(OFFSET('Sanitation Data'!$D$4,0,10*ROW('Sanitation Data'!D169))),'Data Summary'!CK175="Yes"),100-OFFSET('Sanitation Data'!$D$4,0,10*ROW('Sanitation Data'!D169)),NA())</f>
        <v>#N/A</v>
      </c>
      <c r="W175" s="97" t="e">
        <f ca="true">+IF(AND(ISNUMBER(OFFSET('Sanitation Data'!$D$6,0,10*ROW('Sanitation Data'!D169))),'Data Summary'!CL175="Yes"),OFFSET('Sanitation Data'!$D$6,0,10*ROW('Sanitation Data'!D169)),NA())</f>
        <v>#N/A</v>
      </c>
      <c r="X175" s="97" t="e">
        <f ca="true">+IF(AND(ISNUMBER(OFFSET('Sanitation Data'!$D$10,0,10*ROW('Sanitation Data'!D169))),'Data Summary'!CM175="Yes"),OFFSET('Sanitation Data'!$D$10,0,10*ROW('Sanitation Data'!D169)),NA())</f>
        <v>#N/A</v>
      </c>
      <c r="Y175" s="97" t="e">
        <f ca="true">+IF(AND(ISNUMBER(OFFSET('Sanitation Data'!$D$11,0,10*ROW('Sanitation Data'!D169))),'Data Summary'!CN175="Yes"),OFFSET('Sanitation Data'!$D$11,0,10*ROW('Sanitation Data'!D169)),NA())</f>
        <v>#N/A</v>
      </c>
      <c r="Z175" s="97" t="e">
        <f ca="true">+IF(AND(ISNUMBER(OFFSET('Sanitation Data'!$D$12,0,10*ROW('Sanitation Data'!D169))),'Data Summary'!CO175="Yes"),OFFSET('Sanitation Data'!$D$12,0,10*ROW('Sanitation Data'!D169)),NA())</f>
        <v>#N/A</v>
      </c>
      <c r="AA175" s="97" t="e">
        <f ca="true">+IF(AND(ISNUMBER(OFFSET('Sanitation Data'!$E$4,0,10*ROW('Sanitation Data'!E169))),'Data Summary'!CP175="Yes"),100-OFFSET('Sanitation Data'!$E$4,0,10*ROW('Sanitation Data'!E169)),NA())</f>
        <v>#N/A</v>
      </c>
      <c r="AB175" s="97" t="e">
        <f ca="true">+IF(AND(ISNUMBER(OFFSET('Sanitation Data'!$E$6,0,10*ROW('Sanitation Data'!E169))),'Data Summary'!CQ175="Yes"),OFFSET('Sanitation Data'!$E$6,0,10*ROW('Sanitation Data'!E169)),NA())</f>
        <v>#N/A</v>
      </c>
      <c r="AC175" s="97" t="e">
        <f ca="true">+IF(AND(ISNUMBER(OFFSET('Sanitation Data'!$E$10,0,10*ROW('Sanitation Data'!E169))),'Data Summary'!CR175="Yes"),OFFSET('Sanitation Data'!$E$10,0,10*ROW('Sanitation Data'!E169)),NA())</f>
        <v>#N/A</v>
      </c>
      <c r="AD175" s="97" t="e">
        <f ca="true">+IF(AND(ISNUMBER(OFFSET('Sanitation Data'!$E$11,0,10*ROW('Sanitation Data'!E169))),'Data Summary'!CS175="Yes"),OFFSET('Sanitation Data'!$E$11,0,10*ROW('Sanitation Data'!E169)),NA())</f>
        <v>#N/A</v>
      </c>
      <c r="AE175" s="97" t="e">
        <f ca="true">+IF(AND(ISNUMBER(OFFSET('Sanitation Data'!$E$12,0,10*ROW('Sanitation Data'!E169))),'Data Summary'!CT175="Yes"),OFFSET('Sanitation Data'!$E$12,0,10*ROW('Sanitation Data'!E169)),NA())</f>
        <v>#N/A</v>
      </c>
      <c r="AF175" s="97" t="e">
        <f ca="true">+IF(AND(ISNUMBER(OFFSET('Sanitation Data'!$F$4,0,10*ROW('Sanitation Data'!F169))),'Data Summary'!CU175="Yes"),100-OFFSET('Sanitation Data'!$F$4,0,10*ROW('Sanitation Data'!F169)),NA())</f>
        <v>#N/A</v>
      </c>
      <c r="AG175" s="97" t="e">
        <f ca="true">+IF(AND(ISNUMBER(OFFSET('Sanitation Data'!$F$6,0,10*ROW('Sanitation Data'!F169))),'Data Summary'!CV175="Yes"),OFFSET('Sanitation Data'!$F$6,0,10*ROW('Sanitation Data'!F169)),NA())</f>
        <v>#N/A</v>
      </c>
      <c r="AH175" s="97" t="e">
        <f ca="true">+IF(AND(ISNUMBER(OFFSET('Sanitation Data'!$F$10,0,10*ROW('Sanitation Data'!F169))),'Data Summary'!CW175="Yes"),OFFSET('Sanitation Data'!$F$10,0,10*ROW('Sanitation Data'!F169)),NA())</f>
        <v>#N/A</v>
      </c>
      <c r="AI175" s="97" t="e">
        <f ca="true">+IF(AND(ISNUMBER(OFFSET('Sanitation Data'!$F$11,0,10*ROW('Sanitation Data'!F169))),'Data Summary'!CX175="Yes"),OFFSET('Sanitation Data'!$F$11,0,10*ROW('Sanitation Data'!F169)),NA())</f>
        <v>#N/A</v>
      </c>
      <c r="AJ175" s="97" t="e">
        <f ca="true">+IF(AND(ISNUMBER(OFFSET('Sanitation Data'!$F$12,0,10*ROW('Sanitation Data'!F169))),'Data Summary'!CY175="Yes"),OFFSET('Sanitation Data'!$F$12,0,10*ROW('Sanitation Data'!F169)),NA())</f>
        <v>#N/A</v>
      </c>
      <c r="AK175" s="97" t="e">
        <f ca="true">+IF(AND(ISNUMBER(OFFSET('Sanitation Data'!$G$4,0,10*ROW('Sanitation Data'!G169))),'Data Summary'!CZ175="Yes"),100-OFFSET('Sanitation Data'!$G$4,0,10*ROW('Sanitation Data'!G169)),NA())</f>
        <v>#N/A</v>
      </c>
      <c r="AL175" s="97" t="e">
        <f ca="true">+IF(AND(ISNUMBER(OFFSET('Sanitation Data'!$G$6,0,10*ROW('Sanitation Data'!G169))),'Data Summary'!DA175="Yes"),OFFSET('Sanitation Data'!$G$6,0,10*ROW('Sanitation Data'!G169)),NA())</f>
        <v>#N/A</v>
      </c>
      <c r="AM175" s="97" t="e">
        <f ca="true">+IF(AND(ISNUMBER(OFFSET('Sanitation Data'!$G$10,0,10*ROW('Sanitation Data'!G169))),'Data Summary'!DB175="Yes"),OFFSET('Sanitation Data'!$G$10,0,10*ROW('Sanitation Data'!G169)),NA())</f>
        <v>#N/A</v>
      </c>
      <c r="AN175" s="97" t="e">
        <f ca="true">+IF(AND(ISNUMBER(OFFSET('Sanitation Data'!$G$11,0,10*ROW('Sanitation Data'!G169))),'Data Summary'!DC175="Yes"),OFFSET('Sanitation Data'!$G$11,0,10*ROW('Sanitation Data'!G169)),NA())</f>
        <v>#N/A</v>
      </c>
      <c r="AO175" s="97" t="e">
        <f ca="true">+IF(AND(ISNUMBER(OFFSET('Sanitation Data'!$G$12,0,10*ROW('Sanitation Data'!G169))),'Data Summary'!DD175="Yes"),OFFSET('Sanitation Data'!$G$12,0,10*ROW('Sanitation Data'!G169)),NA())</f>
        <v>#N/A</v>
      </c>
      <c r="AP175" s="97" t="e">
        <f ca="true">+IF(AND(ISNUMBER(OFFSET('Sanitation Data'!$H$4,0,10*ROW('Sanitation Data'!H169))),'Data Summary'!DE175="Yes"),100-OFFSET('Sanitation Data'!$H$4,0,10*ROW('Sanitation Data'!H169)),NA())</f>
        <v>#N/A</v>
      </c>
      <c r="AQ175" s="97" t="e">
        <f ca="true">+IF(AND(ISNUMBER(OFFSET('Sanitation Data'!$H$6,0,10*ROW('Sanitation Data'!H169))),'Data Summary'!DF175="Yes"),OFFSET('Sanitation Data'!$H$6,0,10*ROW('Sanitation Data'!H169)),NA())</f>
        <v>#N/A</v>
      </c>
      <c r="AR175" s="97" t="e">
        <f ca="true">+IF(AND(ISNUMBER(OFFSET('Sanitation Data'!$H$10,0,10*ROW('Sanitation Data'!H169))),'Data Summary'!DG175="Yes"),OFFSET('Sanitation Data'!$H$10,0,10*ROW('Sanitation Data'!H169)),NA())</f>
        <v>#N/A</v>
      </c>
      <c r="AS175" s="97" t="e">
        <f ca="true">+IF(AND(ISNUMBER(OFFSET('Sanitation Data'!$H$11,0,10*ROW('Sanitation Data'!H169))),'Data Summary'!DH175="Yes"),OFFSET('Sanitation Data'!$H$11,0,10*ROW('Sanitation Data'!H169)),NA())</f>
        <v>#N/A</v>
      </c>
      <c r="AT175" s="97" t="e">
        <f ca="true">+IF(AND(ISNUMBER(OFFSET('Sanitation Data'!$H$12,0,10*ROW('Sanitation Data'!H169))),'Data Summary'!DI175="Yes"),OFFSET('Sanitation Data'!$H$12,0,10*ROW('Sanitation Data'!H169)),NA())</f>
        <v>#N/A</v>
      </c>
      <c r="AU175" s="97" t="e">
        <f ca="true">+IF(AND(ISNUMBER(OFFSET('Sanitation Data'!$I$4,0,10*ROW('Sanitation Data'!I169))),'Data Summary'!DJ175="Yes"),100-OFFSET('Sanitation Data'!$I$4,0,10*ROW('Sanitation Data'!I169)),NA())</f>
        <v>#N/A</v>
      </c>
      <c r="AV175" s="97" t="e">
        <f ca="true">+IF(AND(ISNUMBER(OFFSET('Sanitation Data'!$I$6,0,10*ROW('Sanitation Data'!I169))),'Data Summary'!DK175="Yes"),OFFSET('Sanitation Data'!$I$6,0,10*ROW('Sanitation Data'!I169)),NA())</f>
        <v>#N/A</v>
      </c>
      <c r="AW175" s="97" t="e">
        <f ca="true">+IF(AND(ISNUMBER(OFFSET('Sanitation Data'!$I$10,0,10*ROW('Sanitation Data'!I169))),'Data Summary'!DL175="Yes"),OFFSET('Sanitation Data'!$I$10,0,10*ROW('Sanitation Data'!I169)),NA())</f>
        <v>#N/A</v>
      </c>
      <c r="AX175" s="97" t="e">
        <f ca="true">+IF(AND(ISNUMBER(OFFSET('Sanitation Data'!$I$11,0,10*ROW('Sanitation Data'!I169))),'Data Summary'!DM175="Yes"),OFFSET('Sanitation Data'!$I$11,0,10*ROW('Sanitation Data'!I169)),NA())</f>
        <v>#N/A</v>
      </c>
      <c r="AY175" s="97" t="e">
        <f ca="true">+IF(AND(ISNUMBER(OFFSET('Sanitation Data'!$I$12,0,10*ROW('Sanitation Data'!I169))),'Data Summary'!DN175="Yes"),OFFSET('Sanitation Data'!$I$12,0,10*ROW('Sanitation Data'!I169)),NA())</f>
        <v>#N/A</v>
      </c>
      <c r="AZ175" s="98" t="e">
        <f ca="true">+IF(AND(ISNUMBER(OFFSET('Hygiene Data'!$D$5,0,10*ROW('Hygiene Data'!D169))),'Data Summary'!DO175="Yes"),OFFSET('Hygiene Data'!$D$5,0,10*ROW('Hygiene Data'!D169)),NA())</f>
        <v>#N/A</v>
      </c>
      <c r="BA175" s="98" t="e">
        <f ca="true">+IF(AND(ISNUMBER(OFFSET('Hygiene Data'!$D$7,0,10*ROW('Hygiene Data'!D169))),'Data Summary'!DP175="Yes"),OFFSET('Hygiene Data'!$D$7,0,10*ROW('Hygiene Data'!D169)),NA())</f>
        <v>#N/A</v>
      </c>
      <c r="BB175" s="98" t="e">
        <f ca="true">+IF(AND(ISNUMBER(OFFSET('Hygiene Data'!$D$9,0,10*ROW('Hygiene Data'!D169))),'Data Summary'!DQ175="Yes"),OFFSET('Hygiene Data'!$D$9,0,10*ROW('Hygiene Data'!D169)),NA())</f>
        <v>#N/A</v>
      </c>
      <c r="BC175" s="98" t="e">
        <f ca="true">+IF(AND(ISNUMBER(OFFSET('Hygiene Data'!$E$5,0,10*ROW('Hygiene Data'!E169))),'Data Summary'!DR175="Yes"),OFFSET('Hygiene Data'!$E$5,0,10*ROW('Hygiene Data'!E169)),NA())</f>
        <v>#N/A</v>
      </c>
      <c r="BD175" s="98" t="e">
        <f ca="true">+IF(AND(ISNUMBER(OFFSET('Hygiene Data'!$E$7,0,10*ROW('Hygiene Data'!E169))),'Data Summary'!DS175="Yes"),OFFSET('Hygiene Data'!$E$7,0,10*ROW('Hygiene Data'!E169)),NA())</f>
        <v>#N/A</v>
      </c>
      <c r="BE175" s="98" t="e">
        <f ca="true">+IF(AND(ISNUMBER(OFFSET('Hygiene Data'!$E$9,0,10*ROW('Hygiene Data'!E169))),'Data Summary'!DT175="Yes"),OFFSET('Hygiene Data'!$E$9,0,10*ROW('Hygiene Data'!E169)),NA())</f>
        <v>#N/A</v>
      </c>
      <c r="BF175" s="98" t="e">
        <f ca="true">+IF(AND(ISNUMBER(OFFSET('Hygiene Data'!$F$5,0,10*ROW('Hygiene Data'!F169))),'Data Summary'!DU175="Yes"),OFFSET('Hygiene Data'!$F$5,0,10*ROW('Hygiene Data'!F169)),NA())</f>
        <v>#N/A</v>
      </c>
      <c r="BG175" s="98" t="e">
        <f ca="true">+IF(AND(ISNUMBER(OFFSET('Hygiene Data'!$F$7,0,10*ROW('Hygiene Data'!F169))),'Data Summary'!DV175="Yes"),OFFSET('Hygiene Data'!$F$7,0,10*ROW('Hygiene Data'!F169)),NA())</f>
        <v>#N/A</v>
      </c>
      <c r="BH175" s="98" t="e">
        <f ca="true">+IF(AND(ISNUMBER(OFFSET('Hygiene Data'!$F$9,0,10*ROW('Hygiene Data'!F169))),'Data Summary'!DW175="Yes"),OFFSET('Hygiene Data'!$F$9,0,10*ROW('Hygiene Data'!F169)),NA())</f>
        <v>#N/A</v>
      </c>
      <c r="BI175" s="98" t="e">
        <f ca="true">+IF(AND(ISNUMBER(OFFSET('Hygiene Data'!$G$5,0,10*ROW('Hygiene Data'!G169))),'Data Summary'!DX175="Yes"),OFFSET('Hygiene Data'!$G$5,0,10*ROW('Hygiene Data'!G169)),NA())</f>
        <v>#N/A</v>
      </c>
      <c r="BJ175" s="98" t="e">
        <f ca="true">+IF(AND(ISNUMBER(OFFSET('Hygiene Data'!$G$7,0,10*ROW('Hygiene Data'!G169))),'Data Summary'!DY175="Yes"),OFFSET('Hygiene Data'!$G$7,0,10*ROW('Hygiene Data'!G169)),NA())</f>
        <v>#N/A</v>
      </c>
      <c r="BK175" s="98" t="e">
        <f ca="true">+IF(AND(ISNUMBER(OFFSET('Hygiene Data'!$G$9,0,10*ROW('Hygiene Data'!G169))),'Data Summary'!DZ175="Yes"),OFFSET('Hygiene Data'!$G$9,0,10*ROW('Hygiene Data'!G169)),NA())</f>
        <v>#N/A</v>
      </c>
      <c r="BL175" s="98" t="e">
        <f ca="true">+IF(AND(ISNUMBER(OFFSET('Hygiene Data'!$H$5,0,10*ROW('Hygiene Data'!H169))),'Data Summary'!EA175="Yes"),OFFSET('Hygiene Data'!$H$5,0,10*ROW('Hygiene Data'!H169)),NA())</f>
        <v>#N/A</v>
      </c>
      <c r="BM175" s="98" t="e">
        <f ca="true">+IF(AND(ISNUMBER(OFFSET('Hygiene Data'!$H$7,0,10*ROW('Hygiene Data'!H169))),'Data Summary'!EB175="Yes"),OFFSET('Hygiene Data'!$H$7,0,10*ROW('Hygiene Data'!H169)),NA())</f>
        <v>#N/A</v>
      </c>
      <c r="BN175" s="98" t="e">
        <f ca="true">+IF(AND(ISNUMBER(OFFSET('Hygiene Data'!$H$9,0,10*ROW('Hygiene Data'!H169))),'Data Summary'!EC175="Yes"),OFFSET('Hygiene Data'!$H$9,0,10*ROW('Hygiene Data'!H169)),NA())</f>
        <v>#N/A</v>
      </c>
      <c r="BO175" s="98" t="e">
        <f ca="true">+IF(AND(ISNUMBER(OFFSET('Hygiene Data'!$I$5,0,10*ROW('Hygiene Data'!I169))),'Data Summary'!ED175="Yes"),OFFSET('Hygiene Data'!$I$5,0,10*ROW('Hygiene Data'!I169)),NA())</f>
        <v>#N/A</v>
      </c>
      <c r="BP175" s="98" t="e">
        <f ca="true">+IF(AND(ISNUMBER(OFFSET('Hygiene Data'!$I$7,0,10*ROW('Hygiene Data'!I169))),'Data Summary'!EE175="Yes"),OFFSET('Hygiene Data'!$I$7,0,10*ROW('Hygiene Data'!I169)),NA())</f>
        <v>#N/A</v>
      </c>
      <c r="BQ175" s="98" t="e">
        <f ca="true">+IF(AND(ISNUMBER(OFFSET('Hygiene Data'!$I$9,0,10*ROW('Hygiene Data'!I169))),'Data Summary'!EF175="Yes"),OFFSET('Hygiene Data'!$I$9,0,10*ROW('Hygiene Data'!I169)),NA())</f>
        <v>#N/A</v>
      </c>
    </row>
    <row xmlns:x14ac="http://schemas.microsoft.com/office/spreadsheetml/2009/9/ac" r="176" x14ac:dyDescent="0.2">
      <c r="A176" s="339" t="e">
        <f ca="true">+RIGHT('Data Summary'!A176,LEN('Data Summary'!A176)-9)</f>
        <v>#VALUE!</v>
      </c>
      <c r="B176" s="36" t="str">
        <f ca="true">+IF(ISTEXT('Data Summary'!B176),'Data Summary'!B176,"")</f>
        <v/>
      </c>
      <c r="C176" s="338" t="e">
        <f ca="true">+VALUE('Data Summary'!C176)</f>
        <v>#VALUE!</v>
      </c>
      <c r="D176" s="96" t="e">
        <f ca="true">+IF(AND(ISNUMBER(OFFSET('Water Data'!$D$4,0,10*ROW('Water Data'!D170))),'Data Summary'!BS176="Yes"),100-OFFSET('Water Data'!$D$4,0,10*ROW('Water Data'!D170)),NA())</f>
        <v>#N/A</v>
      </c>
      <c r="E176" s="96" t="e">
        <f ca="true">+IF(AND(ISNUMBER(OFFSET('Water Data'!$D$6,0,10*ROW('Water Data'!D170))),'Data Summary'!BT176="Yes"),OFFSET('Water Data'!$D$6,0,10*ROW('Water Data'!D170)),NA())</f>
        <v>#N/A</v>
      </c>
      <c r="F176" s="96" t="e">
        <f ca="true">+IF(AND(ISNUMBER(OFFSET('Water Data'!$D$9,0,10*ROW('Water Data'!D170))),'Data Summary'!BU176="Yes"),OFFSET('Water Data'!$D$9,0,10*ROW('Water Data'!D170)),NA())</f>
        <v>#N/A</v>
      </c>
      <c r="G176" s="96" t="e">
        <f ca="true">+IF(AND(ISNUMBER(OFFSET('Water Data'!$E$4,0,10*ROW('Water Data'!E170))),'Data Summary'!BV176="Yes"),100-OFFSET('Water Data'!$E$4,0,10*ROW('Water Data'!E170)),NA())</f>
        <v>#N/A</v>
      </c>
      <c r="H176" s="96" t="e">
        <f ca="true">+IF(AND(ISNUMBER(OFFSET('Water Data'!$E$6,0,10*ROW('Water Data'!E170))),'Data Summary'!BW176="Yes"),OFFSET('Water Data'!$E$6,0,10*ROW('Water Data'!E170)),NA())</f>
        <v>#N/A</v>
      </c>
      <c r="I176" s="96" t="e">
        <f ca="true">+IF(AND(ISNUMBER(OFFSET('Water Data'!$E$9,0,10*ROW('Water Data'!E170))),'Data Summary'!BX176="Yes"),OFFSET('Water Data'!$E$9,0,10*ROW('Water Data'!E170)),NA())</f>
        <v>#N/A</v>
      </c>
      <c r="J176" s="96" t="e">
        <f ca="true">+IF(AND(ISNUMBER(OFFSET('Water Data'!$F$4,0,10*ROW('Water Data'!F170))),'Data Summary'!BY176="Yes"),100-OFFSET('Water Data'!$F$4,0,10*ROW('Water Data'!F170)),NA())</f>
        <v>#N/A</v>
      </c>
      <c r="K176" s="96" t="e">
        <f ca="true">+IF(AND(ISNUMBER(OFFSET('Water Data'!$F$6,0,10*ROW('Water Data'!F170))),'Data Summary'!BZ176="Yes"),OFFSET('Water Data'!$F$6,0,10*ROW('Water Data'!F170)),NA())</f>
        <v>#N/A</v>
      </c>
      <c r="L176" s="96" t="e">
        <f ca="true">+IF(AND(ISNUMBER(OFFSET('Water Data'!$F$9,0,10*ROW('Water Data'!F170))),'Data Summary'!CA176="Yes"),OFFSET('Water Data'!$F$9,0,10*ROW('Water Data'!F170)),NA())</f>
        <v>#N/A</v>
      </c>
      <c r="M176" s="96" t="e">
        <f ca="true">+IF(AND(ISNUMBER(OFFSET('Water Data'!$G$4,0,10*ROW('Water Data'!G170))),'Data Summary'!CB176="Yes"),100-OFFSET('Water Data'!$G$4,0,10*ROW('Water Data'!G170)),NA())</f>
        <v>#N/A</v>
      </c>
      <c r="N176" s="96" t="e">
        <f ca="true">+IF(AND(ISNUMBER(OFFSET('Water Data'!$G$6,0,10*ROW('Water Data'!G170))),'Data Summary'!CC176="Yes"),OFFSET('Water Data'!$G$6,0,10*ROW('Water Data'!G170)),NA())</f>
        <v>#N/A</v>
      </c>
      <c r="O176" s="96" t="e">
        <f ca="true">+IF(AND(ISNUMBER(OFFSET('Water Data'!$G$9,0,10*ROW('Water Data'!G170))),'Data Summary'!CD176="Yes"),OFFSET('Water Data'!$G$9,0,10*ROW('Water Data'!G170)),NA())</f>
        <v>#N/A</v>
      </c>
      <c r="P176" s="96" t="e">
        <f ca="true">+IF(AND(ISNUMBER(OFFSET('Water Data'!$H$4,0,10*ROW('Water Data'!H170))),'Data Summary'!CE176="Yes"),100-OFFSET('Water Data'!$H$4,0,10*ROW('Water Data'!H170)),NA())</f>
        <v>#N/A</v>
      </c>
      <c r="Q176" s="96" t="e">
        <f ca="true">+IF(AND(ISNUMBER(OFFSET('Water Data'!$H$6,0,10*ROW('Water Data'!H170))),'Data Summary'!CF176="Yes"),OFFSET('Water Data'!$H$6,0,10*ROW('Water Data'!H170)),NA())</f>
        <v>#N/A</v>
      </c>
      <c r="R176" s="96" t="e">
        <f ca="true">+IF(AND(ISNUMBER(OFFSET('Water Data'!$H$9,0,10*ROW('Water Data'!H170))),'Data Summary'!CG176="Yes"),OFFSET('Water Data'!$H$9,0,10*ROW('Water Data'!H170)),NA())</f>
        <v>#N/A</v>
      </c>
      <c r="S176" s="96" t="e">
        <f ca="true">+IF(AND(ISNUMBER(OFFSET('Water Data'!$I$4,0,10*ROW('Water Data'!I170))),'Data Summary'!CH176="Yes"),100-OFFSET('Water Data'!$I$4,0,10*ROW('Water Data'!I170)),NA())</f>
        <v>#N/A</v>
      </c>
      <c r="T176" s="96" t="e">
        <f ca="true">+IF(AND(ISNUMBER(OFFSET('Water Data'!$I$6,0,10*ROW('Water Data'!I170))),'Data Summary'!CI176="Yes"),OFFSET('Water Data'!$I$6,0,10*ROW('Water Data'!I170)),NA())</f>
        <v>#N/A</v>
      </c>
      <c r="U176" s="96" t="e">
        <f ca="true">+IF(AND(ISNUMBER(OFFSET('Water Data'!$I$9,0,10*ROW('Water Data'!I170))),'Data Summary'!CJ176="Yes"),OFFSET('Water Data'!$I$9,0,10*ROW('Water Data'!I170)),NA())</f>
        <v>#N/A</v>
      </c>
      <c r="V176" s="97" t="e">
        <f ca="true">+IF(AND(ISNUMBER(OFFSET('Sanitation Data'!$D$4,0,10*ROW('Sanitation Data'!D170))),'Data Summary'!CK176="Yes"),100-OFFSET('Sanitation Data'!$D$4,0,10*ROW('Sanitation Data'!D170)),NA())</f>
        <v>#N/A</v>
      </c>
      <c r="W176" s="97" t="e">
        <f ca="true">+IF(AND(ISNUMBER(OFFSET('Sanitation Data'!$D$6,0,10*ROW('Sanitation Data'!D170))),'Data Summary'!CL176="Yes"),OFFSET('Sanitation Data'!$D$6,0,10*ROW('Sanitation Data'!D170)),NA())</f>
        <v>#N/A</v>
      </c>
      <c r="X176" s="97" t="e">
        <f ca="true">+IF(AND(ISNUMBER(OFFSET('Sanitation Data'!$D$10,0,10*ROW('Sanitation Data'!D170))),'Data Summary'!CM176="Yes"),OFFSET('Sanitation Data'!$D$10,0,10*ROW('Sanitation Data'!D170)),NA())</f>
        <v>#N/A</v>
      </c>
      <c r="Y176" s="97" t="e">
        <f ca="true">+IF(AND(ISNUMBER(OFFSET('Sanitation Data'!$D$11,0,10*ROW('Sanitation Data'!D170))),'Data Summary'!CN176="Yes"),OFFSET('Sanitation Data'!$D$11,0,10*ROW('Sanitation Data'!D170)),NA())</f>
        <v>#N/A</v>
      </c>
      <c r="Z176" s="97" t="e">
        <f ca="true">+IF(AND(ISNUMBER(OFFSET('Sanitation Data'!$D$12,0,10*ROW('Sanitation Data'!D170))),'Data Summary'!CO176="Yes"),OFFSET('Sanitation Data'!$D$12,0,10*ROW('Sanitation Data'!D170)),NA())</f>
        <v>#N/A</v>
      </c>
      <c r="AA176" s="97" t="e">
        <f ca="true">+IF(AND(ISNUMBER(OFFSET('Sanitation Data'!$E$4,0,10*ROW('Sanitation Data'!E170))),'Data Summary'!CP176="Yes"),100-OFFSET('Sanitation Data'!$E$4,0,10*ROW('Sanitation Data'!E170)),NA())</f>
        <v>#N/A</v>
      </c>
      <c r="AB176" s="97" t="e">
        <f ca="true">+IF(AND(ISNUMBER(OFFSET('Sanitation Data'!$E$6,0,10*ROW('Sanitation Data'!E170))),'Data Summary'!CQ176="Yes"),OFFSET('Sanitation Data'!$E$6,0,10*ROW('Sanitation Data'!E170)),NA())</f>
        <v>#N/A</v>
      </c>
      <c r="AC176" s="97" t="e">
        <f ca="true">+IF(AND(ISNUMBER(OFFSET('Sanitation Data'!$E$10,0,10*ROW('Sanitation Data'!E170))),'Data Summary'!CR176="Yes"),OFFSET('Sanitation Data'!$E$10,0,10*ROW('Sanitation Data'!E170)),NA())</f>
        <v>#N/A</v>
      </c>
      <c r="AD176" s="97" t="e">
        <f ca="true">+IF(AND(ISNUMBER(OFFSET('Sanitation Data'!$E$11,0,10*ROW('Sanitation Data'!E170))),'Data Summary'!CS176="Yes"),OFFSET('Sanitation Data'!$E$11,0,10*ROW('Sanitation Data'!E170)),NA())</f>
        <v>#N/A</v>
      </c>
      <c r="AE176" s="97" t="e">
        <f ca="true">+IF(AND(ISNUMBER(OFFSET('Sanitation Data'!$E$12,0,10*ROW('Sanitation Data'!E170))),'Data Summary'!CT176="Yes"),OFFSET('Sanitation Data'!$E$12,0,10*ROW('Sanitation Data'!E170)),NA())</f>
        <v>#N/A</v>
      </c>
      <c r="AF176" s="97" t="e">
        <f ca="true">+IF(AND(ISNUMBER(OFFSET('Sanitation Data'!$F$4,0,10*ROW('Sanitation Data'!F170))),'Data Summary'!CU176="Yes"),100-OFFSET('Sanitation Data'!$F$4,0,10*ROW('Sanitation Data'!F170)),NA())</f>
        <v>#N/A</v>
      </c>
      <c r="AG176" s="97" t="e">
        <f ca="true">+IF(AND(ISNUMBER(OFFSET('Sanitation Data'!$F$6,0,10*ROW('Sanitation Data'!F170))),'Data Summary'!CV176="Yes"),OFFSET('Sanitation Data'!$F$6,0,10*ROW('Sanitation Data'!F170)),NA())</f>
        <v>#N/A</v>
      </c>
      <c r="AH176" s="97" t="e">
        <f ca="true">+IF(AND(ISNUMBER(OFFSET('Sanitation Data'!$F$10,0,10*ROW('Sanitation Data'!F170))),'Data Summary'!CW176="Yes"),OFFSET('Sanitation Data'!$F$10,0,10*ROW('Sanitation Data'!F170)),NA())</f>
        <v>#N/A</v>
      </c>
      <c r="AI176" s="97" t="e">
        <f ca="true">+IF(AND(ISNUMBER(OFFSET('Sanitation Data'!$F$11,0,10*ROW('Sanitation Data'!F170))),'Data Summary'!CX176="Yes"),OFFSET('Sanitation Data'!$F$11,0,10*ROW('Sanitation Data'!F170)),NA())</f>
        <v>#N/A</v>
      </c>
      <c r="AJ176" s="97" t="e">
        <f ca="true">+IF(AND(ISNUMBER(OFFSET('Sanitation Data'!$F$12,0,10*ROW('Sanitation Data'!F170))),'Data Summary'!CY176="Yes"),OFFSET('Sanitation Data'!$F$12,0,10*ROW('Sanitation Data'!F170)),NA())</f>
        <v>#N/A</v>
      </c>
      <c r="AK176" s="97" t="e">
        <f ca="true">+IF(AND(ISNUMBER(OFFSET('Sanitation Data'!$G$4,0,10*ROW('Sanitation Data'!G170))),'Data Summary'!CZ176="Yes"),100-OFFSET('Sanitation Data'!$G$4,0,10*ROW('Sanitation Data'!G170)),NA())</f>
        <v>#N/A</v>
      </c>
      <c r="AL176" s="97" t="e">
        <f ca="true">+IF(AND(ISNUMBER(OFFSET('Sanitation Data'!$G$6,0,10*ROW('Sanitation Data'!G170))),'Data Summary'!DA176="Yes"),OFFSET('Sanitation Data'!$G$6,0,10*ROW('Sanitation Data'!G170)),NA())</f>
        <v>#N/A</v>
      </c>
      <c r="AM176" s="97" t="e">
        <f ca="true">+IF(AND(ISNUMBER(OFFSET('Sanitation Data'!$G$10,0,10*ROW('Sanitation Data'!G170))),'Data Summary'!DB176="Yes"),OFFSET('Sanitation Data'!$G$10,0,10*ROW('Sanitation Data'!G170)),NA())</f>
        <v>#N/A</v>
      </c>
      <c r="AN176" s="97" t="e">
        <f ca="true">+IF(AND(ISNUMBER(OFFSET('Sanitation Data'!$G$11,0,10*ROW('Sanitation Data'!G170))),'Data Summary'!DC176="Yes"),OFFSET('Sanitation Data'!$G$11,0,10*ROW('Sanitation Data'!G170)),NA())</f>
        <v>#N/A</v>
      </c>
      <c r="AO176" s="97" t="e">
        <f ca="true">+IF(AND(ISNUMBER(OFFSET('Sanitation Data'!$G$12,0,10*ROW('Sanitation Data'!G170))),'Data Summary'!DD176="Yes"),OFFSET('Sanitation Data'!$G$12,0,10*ROW('Sanitation Data'!G170)),NA())</f>
        <v>#N/A</v>
      </c>
      <c r="AP176" s="97" t="e">
        <f ca="true">+IF(AND(ISNUMBER(OFFSET('Sanitation Data'!$H$4,0,10*ROW('Sanitation Data'!H170))),'Data Summary'!DE176="Yes"),100-OFFSET('Sanitation Data'!$H$4,0,10*ROW('Sanitation Data'!H170)),NA())</f>
        <v>#N/A</v>
      </c>
      <c r="AQ176" s="97" t="e">
        <f ca="true">+IF(AND(ISNUMBER(OFFSET('Sanitation Data'!$H$6,0,10*ROW('Sanitation Data'!H170))),'Data Summary'!DF176="Yes"),OFFSET('Sanitation Data'!$H$6,0,10*ROW('Sanitation Data'!H170)),NA())</f>
        <v>#N/A</v>
      </c>
      <c r="AR176" s="97" t="e">
        <f ca="true">+IF(AND(ISNUMBER(OFFSET('Sanitation Data'!$H$10,0,10*ROW('Sanitation Data'!H170))),'Data Summary'!DG176="Yes"),OFFSET('Sanitation Data'!$H$10,0,10*ROW('Sanitation Data'!H170)),NA())</f>
        <v>#N/A</v>
      </c>
      <c r="AS176" s="97" t="e">
        <f ca="true">+IF(AND(ISNUMBER(OFFSET('Sanitation Data'!$H$11,0,10*ROW('Sanitation Data'!H170))),'Data Summary'!DH176="Yes"),OFFSET('Sanitation Data'!$H$11,0,10*ROW('Sanitation Data'!H170)),NA())</f>
        <v>#N/A</v>
      </c>
      <c r="AT176" s="97" t="e">
        <f ca="true">+IF(AND(ISNUMBER(OFFSET('Sanitation Data'!$H$12,0,10*ROW('Sanitation Data'!H170))),'Data Summary'!DI176="Yes"),OFFSET('Sanitation Data'!$H$12,0,10*ROW('Sanitation Data'!H170)),NA())</f>
        <v>#N/A</v>
      </c>
      <c r="AU176" s="97" t="e">
        <f ca="true">+IF(AND(ISNUMBER(OFFSET('Sanitation Data'!$I$4,0,10*ROW('Sanitation Data'!I170))),'Data Summary'!DJ176="Yes"),100-OFFSET('Sanitation Data'!$I$4,0,10*ROW('Sanitation Data'!I170)),NA())</f>
        <v>#N/A</v>
      </c>
      <c r="AV176" s="97" t="e">
        <f ca="true">+IF(AND(ISNUMBER(OFFSET('Sanitation Data'!$I$6,0,10*ROW('Sanitation Data'!I170))),'Data Summary'!DK176="Yes"),OFFSET('Sanitation Data'!$I$6,0,10*ROW('Sanitation Data'!I170)),NA())</f>
        <v>#N/A</v>
      </c>
      <c r="AW176" s="97" t="e">
        <f ca="true">+IF(AND(ISNUMBER(OFFSET('Sanitation Data'!$I$10,0,10*ROW('Sanitation Data'!I170))),'Data Summary'!DL176="Yes"),OFFSET('Sanitation Data'!$I$10,0,10*ROW('Sanitation Data'!I170)),NA())</f>
        <v>#N/A</v>
      </c>
      <c r="AX176" s="97" t="e">
        <f ca="true">+IF(AND(ISNUMBER(OFFSET('Sanitation Data'!$I$11,0,10*ROW('Sanitation Data'!I170))),'Data Summary'!DM176="Yes"),OFFSET('Sanitation Data'!$I$11,0,10*ROW('Sanitation Data'!I170)),NA())</f>
        <v>#N/A</v>
      </c>
      <c r="AY176" s="97" t="e">
        <f ca="true">+IF(AND(ISNUMBER(OFFSET('Sanitation Data'!$I$12,0,10*ROW('Sanitation Data'!I170))),'Data Summary'!DN176="Yes"),OFFSET('Sanitation Data'!$I$12,0,10*ROW('Sanitation Data'!I170)),NA())</f>
        <v>#N/A</v>
      </c>
      <c r="AZ176" s="98" t="e">
        <f ca="true">+IF(AND(ISNUMBER(OFFSET('Hygiene Data'!$D$5,0,10*ROW('Hygiene Data'!D170))),'Data Summary'!DO176="Yes"),OFFSET('Hygiene Data'!$D$5,0,10*ROW('Hygiene Data'!D170)),NA())</f>
        <v>#N/A</v>
      </c>
      <c r="BA176" s="98" t="e">
        <f ca="true">+IF(AND(ISNUMBER(OFFSET('Hygiene Data'!$D$7,0,10*ROW('Hygiene Data'!D170))),'Data Summary'!DP176="Yes"),OFFSET('Hygiene Data'!$D$7,0,10*ROW('Hygiene Data'!D170)),NA())</f>
        <v>#N/A</v>
      </c>
      <c r="BB176" s="98" t="e">
        <f ca="true">+IF(AND(ISNUMBER(OFFSET('Hygiene Data'!$D$9,0,10*ROW('Hygiene Data'!D170))),'Data Summary'!DQ176="Yes"),OFFSET('Hygiene Data'!$D$9,0,10*ROW('Hygiene Data'!D170)),NA())</f>
        <v>#N/A</v>
      </c>
      <c r="BC176" s="98" t="e">
        <f ca="true">+IF(AND(ISNUMBER(OFFSET('Hygiene Data'!$E$5,0,10*ROW('Hygiene Data'!E170))),'Data Summary'!DR176="Yes"),OFFSET('Hygiene Data'!$E$5,0,10*ROW('Hygiene Data'!E170)),NA())</f>
        <v>#N/A</v>
      </c>
      <c r="BD176" s="98" t="e">
        <f ca="true">+IF(AND(ISNUMBER(OFFSET('Hygiene Data'!$E$7,0,10*ROW('Hygiene Data'!E170))),'Data Summary'!DS176="Yes"),OFFSET('Hygiene Data'!$E$7,0,10*ROW('Hygiene Data'!E170)),NA())</f>
        <v>#N/A</v>
      </c>
      <c r="BE176" s="98" t="e">
        <f ca="true">+IF(AND(ISNUMBER(OFFSET('Hygiene Data'!$E$9,0,10*ROW('Hygiene Data'!E170))),'Data Summary'!DT176="Yes"),OFFSET('Hygiene Data'!$E$9,0,10*ROW('Hygiene Data'!E170)),NA())</f>
        <v>#N/A</v>
      </c>
      <c r="BF176" s="98" t="e">
        <f ca="true">+IF(AND(ISNUMBER(OFFSET('Hygiene Data'!$F$5,0,10*ROW('Hygiene Data'!F170))),'Data Summary'!DU176="Yes"),OFFSET('Hygiene Data'!$F$5,0,10*ROW('Hygiene Data'!F170)),NA())</f>
        <v>#N/A</v>
      </c>
      <c r="BG176" s="98" t="e">
        <f ca="true">+IF(AND(ISNUMBER(OFFSET('Hygiene Data'!$F$7,0,10*ROW('Hygiene Data'!F170))),'Data Summary'!DV176="Yes"),OFFSET('Hygiene Data'!$F$7,0,10*ROW('Hygiene Data'!F170)),NA())</f>
        <v>#N/A</v>
      </c>
      <c r="BH176" s="98" t="e">
        <f ca="true">+IF(AND(ISNUMBER(OFFSET('Hygiene Data'!$F$9,0,10*ROW('Hygiene Data'!F170))),'Data Summary'!DW176="Yes"),OFFSET('Hygiene Data'!$F$9,0,10*ROW('Hygiene Data'!F170)),NA())</f>
        <v>#N/A</v>
      </c>
      <c r="BI176" s="98" t="e">
        <f ca="true">+IF(AND(ISNUMBER(OFFSET('Hygiene Data'!$G$5,0,10*ROW('Hygiene Data'!G170))),'Data Summary'!DX176="Yes"),OFFSET('Hygiene Data'!$G$5,0,10*ROW('Hygiene Data'!G170)),NA())</f>
        <v>#N/A</v>
      </c>
      <c r="BJ176" s="98" t="e">
        <f ca="true">+IF(AND(ISNUMBER(OFFSET('Hygiene Data'!$G$7,0,10*ROW('Hygiene Data'!G170))),'Data Summary'!DY176="Yes"),OFFSET('Hygiene Data'!$G$7,0,10*ROW('Hygiene Data'!G170)),NA())</f>
        <v>#N/A</v>
      </c>
      <c r="BK176" s="98" t="e">
        <f ca="true">+IF(AND(ISNUMBER(OFFSET('Hygiene Data'!$G$9,0,10*ROW('Hygiene Data'!G170))),'Data Summary'!DZ176="Yes"),OFFSET('Hygiene Data'!$G$9,0,10*ROW('Hygiene Data'!G170)),NA())</f>
        <v>#N/A</v>
      </c>
      <c r="BL176" s="98" t="e">
        <f ca="true">+IF(AND(ISNUMBER(OFFSET('Hygiene Data'!$H$5,0,10*ROW('Hygiene Data'!H170))),'Data Summary'!EA176="Yes"),OFFSET('Hygiene Data'!$H$5,0,10*ROW('Hygiene Data'!H170)),NA())</f>
        <v>#N/A</v>
      </c>
      <c r="BM176" s="98" t="e">
        <f ca="true">+IF(AND(ISNUMBER(OFFSET('Hygiene Data'!$H$7,0,10*ROW('Hygiene Data'!H170))),'Data Summary'!EB176="Yes"),OFFSET('Hygiene Data'!$H$7,0,10*ROW('Hygiene Data'!H170)),NA())</f>
        <v>#N/A</v>
      </c>
      <c r="BN176" s="98" t="e">
        <f ca="true">+IF(AND(ISNUMBER(OFFSET('Hygiene Data'!$H$9,0,10*ROW('Hygiene Data'!H170))),'Data Summary'!EC176="Yes"),OFFSET('Hygiene Data'!$H$9,0,10*ROW('Hygiene Data'!H170)),NA())</f>
        <v>#N/A</v>
      </c>
      <c r="BO176" s="98" t="e">
        <f ca="true">+IF(AND(ISNUMBER(OFFSET('Hygiene Data'!$I$5,0,10*ROW('Hygiene Data'!I170))),'Data Summary'!ED176="Yes"),OFFSET('Hygiene Data'!$I$5,0,10*ROW('Hygiene Data'!I170)),NA())</f>
        <v>#N/A</v>
      </c>
      <c r="BP176" s="98" t="e">
        <f ca="true">+IF(AND(ISNUMBER(OFFSET('Hygiene Data'!$I$7,0,10*ROW('Hygiene Data'!I170))),'Data Summary'!EE176="Yes"),OFFSET('Hygiene Data'!$I$7,0,10*ROW('Hygiene Data'!I170)),NA())</f>
        <v>#N/A</v>
      </c>
      <c r="BQ176" s="98" t="e">
        <f ca="true">+IF(AND(ISNUMBER(OFFSET('Hygiene Data'!$I$9,0,10*ROW('Hygiene Data'!I170))),'Data Summary'!EF176="Yes"),OFFSET('Hygiene Data'!$I$9,0,10*ROW('Hygiene Data'!I170)),NA())</f>
        <v>#N/A</v>
      </c>
    </row>
    <row xmlns:x14ac="http://schemas.microsoft.com/office/spreadsheetml/2009/9/ac" r="177" x14ac:dyDescent="0.2">
      <c r="A177" s="339" t="e">
        <f ca="true">+RIGHT('Data Summary'!A177,LEN('Data Summary'!A177)-9)</f>
        <v>#VALUE!</v>
      </c>
      <c r="B177" s="36" t="str">
        <f ca="true">+IF(ISTEXT('Data Summary'!B177),'Data Summary'!B177,"")</f>
        <v/>
      </c>
      <c r="C177" s="338" t="e">
        <f ca="true">+VALUE('Data Summary'!C177)</f>
        <v>#VALUE!</v>
      </c>
      <c r="D177" s="96" t="e">
        <f ca="true">+IF(AND(ISNUMBER(OFFSET('Water Data'!$D$4,0,10*ROW('Water Data'!D171))),'Data Summary'!BS177="Yes"),100-OFFSET('Water Data'!$D$4,0,10*ROW('Water Data'!D171)),NA())</f>
        <v>#N/A</v>
      </c>
      <c r="E177" s="96" t="e">
        <f ca="true">+IF(AND(ISNUMBER(OFFSET('Water Data'!$D$6,0,10*ROW('Water Data'!D171))),'Data Summary'!BT177="Yes"),OFFSET('Water Data'!$D$6,0,10*ROW('Water Data'!D171)),NA())</f>
        <v>#N/A</v>
      </c>
      <c r="F177" s="96" t="e">
        <f ca="true">+IF(AND(ISNUMBER(OFFSET('Water Data'!$D$9,0,10*ROW('Water Data'!D171))),'Data Summary'!BU177="Yes"),OFFSET('Water Data'!$D$9,0,10*ROW('Water Data'!D171)),NA())</f>
        <v>#N/A</v>
      </c>
      <c r="G177" s="96" t="e">
        <f ca="true">+IF(AND(ISNUMBER(OFFSET('Water Data'!$E$4,0,10*ROW('Water Data'!E171))),'Data Summary'!BV177="Yes"),100-OFFSET('Water Data'!$E$4,0,10*ROW('Water Data'!E171)),NA())</f>
        <v>#N/A</v>
      </c>
      <c r="H177" s="96" t="e">
        <f ca="true">+IF(AND(ISNUMBER(OFFSET('Water Data'!$E$6,0,10*ROW('Water Data'!E171))),'Data Summary'!BW177="Yes"),OFFSET('Water Data'!$E$6,0,10*ROW('Water Data'!E171)),NA())</f>
        <v>#N/A</v>
      </c>
      <c r="I177" s="96" t="e">
        <f ca="true">+IF(AND(ISNUMBER(OFFSET('Water Data'!$E$9,0,10*ROW('Water Data'!E171))),'Data Summary'!BX177="Yes"),OFFSET('Water Data'!$E$9,0,10*ROW('Water Data'!E171)),NA())</f>
        <v>#N/A</v>
      </c>
      <c r="J177" s="96" t="e">
        <f ca="true">+IF(AND(ISNUMBER(OFFSET('Water Data'!$F$4,0,10*ROW('Water Data'!F171))),'Data Summary'!BY177="Yes"),100-OFFSET('Water Data'!$F$4,0,10*ROW('Water Data'!F171)),NA())</f>
        <v>#N/A</v>
      </c>
      <c r="K177" s="96" t="e">
        <f ca="true">+IF(AND(ISNUMBER(OFFSET('Water Data'!$F$6,0,10*ROW('Water Data'!F171))),'Data Summary'!BZ177="Yes"),OFFSET('Water Data'!$F$6,0,10*ROW('Water Data'!F171)),NA())</f>
        <v>#N/A</v>
      </c>
      <c r="L177" s="96" t="e">
        <f ca="true">+IF(AND(ISNUMBER(OFFSET('Water Data'!$F$9,0,10*ROW('Water Data'!F171))),'Data Summary'!CA177="Yes"),OFFSET('Water Data'!$F$9,0,10*ROW('Water Data'!F171)),NA())</f>
        <v>#N/A</v>
      </c>
      <c r="M177" s="96" t="e">
        <f ca="true">+IF(AND(ISNUMBER(OFFSET('Water Data'!$G$4,0,10*ROW('Water Data'!G171))),'Data Summary'!CB177="Yes"),100-OFFSET('Water Data'!$G$4,0,10*ROW('Water Data'!G171)),NA())</f>
        <v>#N/A</v>
      </c>
      <c r="N177" s="96" t="e">
        <f ca="true">+IF(AND(ISNUMBER(OFFSET('Water Data'!$G$6,0,10*ROW('Water Data'!G171))),'Data Summary'!CC177="Yes"),OFFSET('Water Data'!$G$6,0,10*ROW('Water Data'!G171)),NA())</f>
        <v>#N/A</v>
      </c>
      <c r="O177" s="96" t="e">
        <f ca="true">+IF(AND(ISNUMBER(OFFSET('Water Data'!$G$9,0,10*ROW('Water Data'!G171))),'Data Summary'!CD177="Yes"),OFFSET('Water Data'!$G$9,0,10*ROW('Water Data'!G171)),NA())</f>
        <v>#N/A</v>
      </c>
      <c r="P177" s="96" t="e">
        <f ca="true">+IF(AND(ISNUMBER(OFFSET('Water Data'!$H$4,0,10*ROW('Water Data'!H171))),'Data Summary'!CE177="Yes"),100-OFFSET('Water Data'!$H$4,0,10*ROW('Water Data'!H171)),NA())</f>
        <v>#N/A</v>
      </c>
      <c r="Q177" s="96" t="e">
        <f ca="true">+IF(AND(ISNUMBER(OFFSET('Water Data'!$H$6,0,10*ROW('Water Data'!H171))),'Data Summary'!CF177="Yes"),OFFSET('Water Data'!$H$6,0,10*ROW('Water Data'!H171)),NA())</f>
        <v>#N/A</v>
      </c>
      <c r="R177" s="96" t="e">
        <f ca="true">+IF(AND(ISNUMBER(OFFSET('Water Data'!$H$9,0,10*ROW('Water Data'!H171))),'Data Summary'!CG177="Yes"),OFFSET('Water Data'!$H$9,0,10*ROW('Water Data'!H171)),NA())</f>
        <v>#N/A</v>
      </c>
      <c r="S177" s="96" t="e">
        <f ca="true">+IF(AND(ISNUMBER(OFFSET('Water Data'!$I$4,0,10*ROW('Water Data'!I171))),'Data Summary'!CH177="Yes"),100-OFFSET('Water Data'!$I$4,0,10*ROW('Water Data'!I171)),NA())</f>
        <v>#N/A</v>
      </c>
      <c r="T177" s="96" t="e">
        <f ca="true">+IF(AND(ISNUMBER(OFFSET('Water Data'!$I$6,0,10*ROW('Water Data'!I171))),'Data Summary'!CI177="Yes"),OFFSET('Water Data'!$I$6,0,10*ROW('Water Data'!I171)),NA())</f>
        <v>#N/A</v>
      </c>
      <c r="U177" s="96" t="e">
        <f ca="true">+IF(AND(ISNUMBER(OFFSET('Water Data'!$I$9,0,10*ROW('Water Data'!I171))),'Data Summary'!CJ177="Yes"),OFFSET('Water Data'!$I$9,0,10*ROW('Water Data'!I171)),NA())</f>
        <v>#N/A</v>
      </c>
      <c r="V177" s="97" t="e">
        <f ca="true">+IF(AND(ISNUMBER(OFFSET('Sanitation Data'!$D$4,0,10*ROW('Sanitation Data'!D171))),'Data Summary'!CK177="Yes"),100-OFFSET('Sanitation Data'!$D$4,0,10*ROW('Sanitation Data'!D171)),NA())</f>
        <v>#N/A</v>
      </c>
      <c r="W177" s="97" t="e">
        <f ca="true">+IF(AND(ISNUMBER(OFFSET('Sanitation Data'!$D$6,0,10*ROW('Sanitation Data'!D171))),'Data Summary'!CL177="Yes"),OFFSET('Sanitation Data'!$D$6,0,10*ROW('Sanitation Data'!D171)),NA())</f>
        <v>#N/A</v>
      </c>
      <c r="X177" s="97" t="e">
        <f ca="true">+IF(AND(ISNUMBER(OFFSET('Sanitation Data'!$D$10,0,10*ROW('Sanitation Data'!D171))),'Data Summary'!CM177="Yes"),OFFSET('Sanitation Data'!$D$10,0,10*ROW('Sanitation Data'!D171)),NA())</f>
        <v>#N/A</v>
      </c>
      <c r="Y177" s="97" t="e">
        <f ca="true">+IF(AND(ISNUMBER(OFFSET('Sanitation Data'!$D$11,0,10*ROW('Sanitation Data'!D171))),'Data Summary'!CN177="Yes"),OFFSET('Sanitation Data'!$D$11,0,10*ROW('Sanitation Data'!D171)),NA())</f>
        <v>#N/A</v>
      </c>
      <c r="Z177" s="97" t="e">
        <f ca="true">+IF(AND(ISNUMBER(OFFSET('Sanitation Data'!$D$12,0,10*ROW('Sanitation Data'!D171))),'Data Summary'!CO177="Yes"),OFFSET('Sanitation Data'!$D$12,0,10*ROW('Sanitation Data'!D171)),NA())</f>
        <v>#N/A</v>
      </c>
      <c r="AA177" s="97" t="e">
        <f ca="true">+IF(AND(ISNUMBER(OFFSET('Sanitation Data'!$E$4,0,10*ROW('Sanitation Data'!E171))),'Data Summary'!CP177="Yes"),100-OFFSET('Sanitation Data'!$E$4,0,10*ROW('Sanitation Data'!E171)),NA())</f>
        <v>#N/A</v>
      </c>
      <c r="AB177" s="97" t="e">
        <f ca="true">+IF(AND(ISNUMBER(OFFSET('Sanitation Data'!$E$6,0,10*ROW('Sanitation Data'!E171))),'Data Summary'!CQ177="Yes"),OFFSET('Sanitation Data'!$E$6,0,10*ROW('Sanitation Data'!E171)),NA())</f>
        <v>#N/A</v>
      </c>
      <c r="AC177" s="97" t="e">
        <f ca="true">+IF(AND(ISNUMBER(OFFSET('Sanitation Data'!$E$10,0,10*ROW('Sanitation Data'!E171))),'Data Summary'!CR177="Yes"),OFFSET('Sanitation Data'!$E$10,0,10*ROW('Sanitation Data'!E171)),NA())</f>
        <v>#N/A</v>
      </c>
      <c r="AD177" s="97" t="e">
        <f ca="true">+IF(AND(ISNUMBER(OFFSET('Sanitation Data'!$E$11,0,10*ROW('Sanitation Data'!E171))),'Data Summary'!CS177="Yes"),OFFSET('Sanitation Data'!$E$11,0,10*ROW('Sanitation Data'!E171)),NA())</f>
        <v>#N/A</v>
      </c>
      <c r="AE177" s="97" t="e">
        <f ca="true">+IF(AND(ISNUMBER(OFFSET('Sanitation Data'!$E$12,0,10*ROW('Sanitation Data'!E171))),'Data Summary'!CT177="Yes"),OFFSET('Sanitation Data'!$E$12,0,10*ROW('Sanitation Data'!E171)),NA())</f>
        <v>#N/A</v>
      </c>
      <c r="AF177" s="97" t="e">
        <f ca="true">+IF(AND(ISNUMBER(OFFSET('Sanitation Data'!$F$4,0,10*ROW('Sanitation Data'!F171))),'Data Summary'!CU177="Yes"),100-OFFSET('Sanitation Data'!$F$4,0,10*ROW('Sanitation Data'!F171)),NA())</f>
        <v>#N/A</v>
      </c>
      <c r="AG177" s="97" t="e">
        <f ca="true">+IF(AND(ISNUMBER(OFFSET('Sanitation Data'!$F$6,0,10*ROW('Sanitation Data'!F171))),'Data Summary'!CV177="Yes"),OFFSET('Sanitation Data'!$F$6,0,10*ROW('Sanitation Data'!F171)),NA())</f>
        <v>#N/A</v>
      </c>
      <c r="AH177" s="97" t="e">
        <f ca="true">+IF(AND(ISNUMBER(OFFSET('Sanitation Data'!$F$10,0,10*ROW('Sanitation Data'!F171))),'Data Summary'!CW177="Yes"),OFFSET('Sanitation Data'!$F$10,0,10*ROW('Sanitation Data'!F171)),NA())</f>
        <v>#N/A</v>
      </c>
      <c r="AI177" s="97" t="e">
        <f ca="true">+IF(AND(ISNUMBER(OFFSET('Sanitation Data'!$F$11,0,10*ROW('Sanitation Data'!F171))),'Data Summary'!CX177="Yes"),OFFSET('Sanitation Data'!$F$11,0,10*ROW('Sanitation Data'!F171)),NA())</f>
        <v>#N/A</v>
      </c>
      <c r="AJ177" s="97" t="e">
        <f ca="true">+IF(AND(ISNUMBER(OFFSET('Sanitation Data'!$F$12,0,10*ROW('Sanitation Data'!F171))),'Data Summary'!CY177="Yes"),OFFSET('Sanitation Data'!$F$12,0,10*ROW('Sanitation Data'!F171)),NA())</f>
        <v>#N/A</v>
      </c>
      <c r="AK177" s="97" t="e">
        <f ca="true">+IF(AND(ISNUMBER(OFFSET('Sanitation Data'!$G$4,0,10*ROW('Sanitation Data'!G171))),'Data Summary'!CZ177="Yes"),100-OFFSET('Sanitation Data'!$G$4,0,10*ROW('Sanitation Data'!G171)),NA())</f>
        <v>#N/A</v>
      </c>
      <c r="AL177" s="97" t="e">
        <f ca="true">+IF(AND(ISNUMBER(OFFSET('Sanitation Data'!$G$6,0,10*ROW('Sanitation Data'!G171))),'Data Summary'!DA177="Yes"),OFFSET('Sanitation Data'!$G$6,0,10*ROW('Sanitation Data'!G171)),NA())</f>
        <v>#N/A</v>
      </c>
      <c r="AM177" s="97" t="e">
        <f ca="true">+IF(AND(ISNUMBER(OFFSET('Sanitation Data'!$G$10,0,10*ROW('Sanitation Data'!G171))),'Data Summary'!DB177="Yes"),OFFSET('Sanitation Data'!$G$10,0,10*ROW('Sanitation Data'!G171)),NA())</f>
        <v>#N/A</v>
      </c>
      <c r="AN177" s="97" t="e">
        <f ca="true">+IF(AND(ISNUMBER(OFFSET('Sanitation Data'!$G$11,0,10*ROW('Sanitation Data'!G171))),'Data Summary'!DC177="Yes"),OFFSET('Sanitation Data'!$G$11,0,10*ROW('Sanitation Data'!G171)),NA())</f>
        <v>#N/A</v>
      </c>
      <c r="AO177" s="97" t="e">
        <f ca="true">+IF(AND(ISNUMBER(OFFSET('Sanitation Data'!$G$12,0,10*ROW('Sanitation Data'!G171))),'Data Summary'!DD177="Yes"),OFFSET('Sanitation Data'!$G$12,0,10*ROW('Sanitation Data'!G171)),NA())</f>
        <v>#N/A</v>
      </c>
      <c r="AP177" s="97" t="e">
        <f ca="true">+IF(AND(ISNUMBER(OFFSET('Sanitation Data'!$H$4,0,10*ROW('Sanitation Data'!H171))),'Data Summary'!DE177="Yes"),100-OFFSET('Sanitation Data'!$H$4,0,10*ROW('Sanitation Data'!H171)),NA())</f>
        <v>#N/A</v>
      </c>
      <c r="AQ177" s="97" t="e">
        <f ca="true">+IF(AND(ISNUMBER(OFFSET('Sanitation Data'!$H$6,0,10*ROW('Sanitation Data'!H171))),'Data Summary'!DF177="Yes"),OFFSET('Sanitation Data'!$H$6,0,10*ROW('Sanitation Data'!H171)),NA())</f>
        <v>#N/A</v>
      </c>
      <c r="AR177" s="97" t="e">
        <f ca="true">+IF(AND(ISNUMBER(OFFSET('Sanitation Data'!$H$10,0,10*ROW('Sanitation Data'!H171))),'Data Summary'!DG177="Yes"),OFFSET('Sanitation Data'!$H$10,0,10*ROW('Sanitation Data'!H171)),NA())</f>
        <v>#N/A</v>
      </c>
      <c r="AS177" s="97" t="e">
        <f ca="true">+IF(AND(ISNUMBER(OFFSET('Sanitation Data'!$H$11,0,10*ROW('Sanitation Data'!H171))),'Data Summary'!DH177="Yes"),OFFSET('Sanitation Data'!$H$11,0,10*ROW('Sanitation Data'!H171)),NA())</f>
        <v>#N/A</v>
      </c>
      <c r="AT177" s="97" t="e">
        <f ca="true">+IF(AND(ISNUMBER(OFFSET('Sanitation Data'!$H$12,0,10*ROW('Sanitation Data'!H171))),'Data Summary'!DI177="Yes"),OFFSET('Sanitation Data'!$H$12,0,10*ROW('Sanitation Data'!H171)),NA())</f>
        <v>#N/A</v>
      </c>
      <c r="AU177" s="97" t="e">
        <f ca="true">+IF(AND(ISNUMBER(OFFSET('Sanitation Data'!$I$4,0,10*ROW('Sanitation Data'!I171))),'Data Summary'!DJ177="Yes"),100-OFFSET('Sanitation Data'!$I$4,0,10*ROW('Sanitation Data'!I171)),NA())</f>
        <v>#N/A</v>
      </c>
      <c r="AV177" s="97" t="e">
        <f ca="true">+IF(AND(ISNUMBER(OFFSET('Sanitation Data'!$I$6,0,10*ROW('Sanitation Data'!I171))),'Data Summary'!DK177="Yes"),OFFSET('Sanitation Data'!$I$6,0,10*ROW('Sanitation Data'!I171)),NA())</f>
        <v>#N/A</v>
      </c>
      <c r="AW177" s="97" t="e">
        <f ca="true">+IF(AND(ISNUMBER(OFFSET('Sanitation Data'!$I$10,0,10*ROW('Sanitation Data'!I171))),'Data Summary'!DL177="Yes"),OFFSET('Sanitation Data'!$I$10,0,10*ROW('Sanitation Data'!I171)),NA())</f>
        <v>#N/A</v>
      </c>
      <c r="AX177" s="97" t="e">
        <f ca="true">+IF(AND(ISNUMBER(OFFSET('Sanitation Data'!$I$11,0,10*ROW('Sanitation Data'!I171))),'Data Summary'!DM177="Yes"),OFFSET('Sanitation Data'!$I$11,0,10*ROW('Sanitation Data'!I171)),NA())</f>
        <v>#N/A</v>
      </c>
      <c r="AY177" s="97" t="e">
        <f ca="true">+IF(AND(ISNUMBER(OFFSET('Sanitation Data'!$I$12,0,10*ROW('Sanitation Data'!I171))),'Data Summary'!DN177="Yes"),OFFSET('Sanitation Data'!$I$12,0,10*ROW('Sanitation Data'!I171)),NA())</f>
        <v>#N/A</v>
      </c>
      <c r="AZ177" s="98" t="e">
        <f ca="true">+IF(AND(ISNUMBER(OFFSET('Hygiene Data'!$D$5,0,10*ROW('Hygiene Data'!D171))),'Data Summary'!DO177="Yes"),OFFSET('Hygiene Data'!$D$5,0,10*ROW('Hygiene Data'!D171)),NA())</f>
        <v>#N/A</v>
      </c>
      <c r="BA177" s="98" t="e">
        <f ca="true">+IF(AND(ISNUMBER(OFFSET('Hygiene Data'!$D$7,0,10*ROW('Hygiene Data'!D171))),'Data Summary'!DP177="Yes"),OFFSET('Hygiene Data'!$D$7,0,10*ROW('Hygiene Data'!D171)),NA())</f>
        <v>#N/A</v>
      </c>
      <c r="BB177" s="98" t="e">
        <f ca="true">+IF(AND(ISNUMBER(OFFSET('Hygiene Data'!$D$9,0,10*ROW('Hygiene Data'!D171))),'Data Summary'!DQ177="Yes"),OFFSET('Hygiene Data'!$D$9,0,10*ROW('Hygiene Data'!D171)),NA())</f>
        <v>#N/A</v>
      </c>
      <c r="BC177" s="98" t="e">
        <f ca="true">+IF(AND(ISNUMBER(OFFSET('Hygiene Data'!$E$5,0,10*ROW('Hygiene Data'!E171))),'Data Summary'!DR177="Yes"),OFFSET('Hygiene Data'!$E$5,0,10*ROW('Hygiene Data'!E171)),NA())</f>
        <v>#N/A</v>
      </c>
      <c r="BD177" s="98" t="e">
        <f ca="true">+IF(AND(ISNUMBER(OFFSET('Hygiene Data'!$E$7,0,10*ROW('Hygiene Data'!E171))),'Data Summary'!DS177="Yes"),OFFSET('Hygiene Data'!$E$7,0,10*ROW('Hygiene Data'!E171)),NA())</f>
        <v>#N/A</v>
      </c>
      <c r="BE177" s="98" t="e">
        <f ca="true">+IF(AND(ISNUMBER(OFFSET('Hygiene Data'!$E$9,0,10*ROW('Hygiene Data'!E171))),'Data Summary'!DT177="Yes"),OFFSET('Hygiene Data'!$E$9,0,10*ROW('Hygiene Data'!E171)),NA())</f>
        <v>#N/A</v>
      </c>
      <c r="BF177" s="98" t="e">
        <f ca="true">+IF(AND(ISNUMBER(OFFSET('Hygiene Data'!$F$5,0,10*ROW('Hygiene Data'!F171))),'Data Summary'!DU177="Yes"),OFFSET('Hygiene Data'!$F$5,0,10*ROW('Hygiene Data'!F171)),NA())</f>
        <v>#N/A</v>
      </c>
      <c r="BG177" s="98" t="e">
        <f ca="true">+IF(AND(ISNUMBER(OFFSET('Hygiene Data'!$F$7,0,10*ROW('Hygiene Data'!F171))),'Data Summary'!DV177="Yes"),OFFSET('Hygiene Data'!$F$7,0,10*ROW('Hygiene Data'!F171)),NA())</f>
        <v>#N/A</v>
      </c>
      <c r="BH177" s="98" t="e">
        <f ca="true">+IF(AND(ISNUMBER(OFFSET('Hygiene Data'!$F$9,0,10*ROW('Hygiene Data'!F171))),'Data Summary'!DW177="Yes"),OFFSET('Hygiene Data'!$F$9,0,10*ROW('Hygiene Data'!F171)),NA())</f>
        <v>#N/A</v>
      </c>
      <c r="BI177" s="98" t="e">
        <f ca="true">+IF(AND(ISNUMBER(OFFSET('Hygiene Data'!$G$5,0,10*ROW('Hygiene Data'!G171))),'Data Summary'!DX177="Yes"),OFFSET('Hygiene Data'!$G$5,0,10*ROW('Hygiene Data'!G171)),NA())</f>
        <v>#N/A</v>
      </c>
      <c r="BJ177" s="98" t="e">
        <f ca="true">+IF(AND(ISNUMBER(OFFSET('Hygiene Data'!$G$7,0,10*ROW('Hygiene Data'!G171))),'Data Summary'!DY177="Yes"),OFFSET('Hygiene Data'!$G$7,0,10*ROW('Hygiene Data'!G171)),NA())</f>
        <v>#N/A</v>
      </c>
      <c r="BK177" s="98" t="e">
        <f ca="true">+IF(AND(ISNUMBER(OFFSET('Hygiene Data'!$G$9,0,10*ROW('Hygiene Data'!G171))),'Data Summary'!DZ177="Yes"),OFFSET('Hygiene Data'!$G$9,0,10*ROW('Hygiene Data'!G171)),NA())</f>
        <v>#N/A</v>
      </c>
      <c r="BL177" s="98" t="e">
        <f ca="true">+IF(AND(ISNUMBER(OFFSET('Hygiene Data'!$H$5,0,10*ROW('Hygiene Data'!H171))),'Data Summary'!EA177="Yes"),OFFSET('Hygiene Data'!$H$5,0,10*ROW('Hygiene Data'!H171)),NA())</f>
        <v>#N/A</v>
      </c>
      <c r="BM177" s="98" t="e">
        <f ca="true">+IF(AND(ISNUMBER(OFFSET('Hygiene Data'!$H$7,0,10*ROW('Hygiene Data'!H171))),'Data Summary'!EB177="Yes"),OFFSET('Hygiene Data'!$H$7,0,10*ROW('Hygiene Data'!H171)),NA())</f>
        <v>#N/A</v>
      </c>
      <c r="BN177" s="98" t="e">
        <f ca="true">+IF(AND(ISNUMBER(OFFSET('Hygiene Data'!$H$9,0,10*ROW('Hygiene Data'!H171))),'Data Summary'!EC177="Yes"),OFFSET('Hygiene Data'!$H$9,0,10*ROW('Hygiene Data'!H171)),NA())</f>
        <v>#N/A</v>
      </c>
      <c r="BO177" s="98" t="e">
        <f ca="true">+IF(AND(ISNUMBER(OFFSET('Hygiene Data'!$I$5,0,10*ROW('Hygiene Data'!I171))),'Data Summary'!ED177="Yes"),OFFSET('Hygiene Data'!$I$5,0,10*ROW('Hygiene Data'!I171)),NA())</f>
        <v>#N/A</v>
      </c>
      <c r="BP177" s="98" t="e">
        <f ca="true">+IF(AND(ISNUMBER(OFFSET('Hygiene Data'!$I$7,0,10*ROW('Hygiene Data'!I171))),'Data Summary'!EE177="Yes"),OFFSET('Hygiene Data'!$I$7,0,10*ROW('Hygiene Data'!I171)),NA())</f>
        <v>#N/A</v>
      </c>
      <c r="BQ177" s="98" t="e">
        <f ca="true">+IF(AND(ISNUMBER(OFFSET('Hygiene Data'!$I$9,0,10*ROW('Hygiene Data'!I171))),'Data Summary'!EF177="Yes"),OFFSET('Hygiene Data'!$I$9,0,10*ROW('Hygiene Data'!I171)),NA())</f>
        <v>#N/A</v>
      </c>
    </row>
    <row xmlns:x14ac="http://schemas.microsoft.com/office/spreadsheetml/2009/9/ac" r="178" x14ac:dyDescent="0.2">
      <c r="A178" s="339" t="e">
        <f ca="true">+RIGHT('Data Summary'!A178,LEN('Data Summary'!A178)-9)</f>
        <v>#VALUE!</v>
      </c>
      <c r="B178" s="36" t="str">
        <f ca="true">+IF(ISTEXT('Data Summary'!B178),'Data Summary'!B178,"")</f>
        <v/>
      </c>
      <c r="C178" s="338" t="e">
        <f ca="true">+VALUE('Data Summary'!C178)</f>
        <v>#VALUE!</v>
      </c>
      <c r="D178" s="96" t="e">
        <f ca="true">+IF(AND(ISNUMBER(OFFSET('Water Data'!$D$4,0,10*ROW('Water Data'!D172))),'Data Summary'!BS178="Yes"),100-OFFSET('Water Data'!$D$4,0,10*ROW('Water Data'!D172)),NA())</f>
        <v>#N/A</v>
      </c>
      <c r="E178" s="96" t="e">
        <f ca="true">+IF(AND(ISNUMBER(OFFSET('Water Data'!$D$6,0,10*ROW('Water Data'!D172))),'Data Summary'!BT178="Yes"),OFFSET('Water Data'!$D$6,0,10*ROW('Water Data'!D172)),NA())</f>
        <v>#N/A</v>
      </c>
      <c r="F178" s="96" t="e">
        <f ca="true">+IF(AND(ISNUMBER(OFFSET('Water Data'!$D$9,0,10*ROW('Water Data'!D172))),'Data Summary'!BU178="Yes"),OFFSET('Water Data'!$D$9,0,10*ROW('Water Data'!D172)),NA())</f>
        <v>#N/A</v>
      </c>
      <c r="G178" s="96" t="e">
        <f ca="true">+IF(AND(ISNUMBER(OFFSET('Water Data'!$E$4,0,10*ROW('Water Data'!E172))),'Data Summary'!BV178="Yes"),100-OFFSET('Water Data'!$E$4,0,10*ROW('Water Data'!E172)),NA())</f>
        <v>#N/A</v>
      </c>
      <c r="H178" s="96" t="e">
        <f ca="true">+IF(AND(ISNUMBER(OFFSET('Water Data'!$E$6,0,10*ROW('Water Data'!E172))),'Data Summary'!BW178="Yes"),OFFSET('Water Data'!$E$6,0,10*ROW('Water Data'!E172)),NA())</f>
        <v>#N/A</v>
      </c>
      <c r="I178" s="96" t="e">
        <f ca="true">+IF(AND(ISNUMBER(OFFSET('Water Data'!$E$9,0,10*ROW('Water Data'!E172))),'Data Summary'!BX178="Yes"),OFFSET('Water Data'!$E$9,0,10*ROW('Water Data'!E172)),NA())</f>
        <v>#N/A</v>
      </c>
      <c r="J178" s="96" t="e">
        <f ca="true">+IF(AND(ISNUMBER(OFFSET('Water Data'!$F$4,0,10*ROW('Water Data'!F172))),'Data Summary'!BY178="Yes"),100-OFFSET('Water Data'!$F$4,0,10*ROW('Water Data'!F172)),NA())</f>
        <v>#N/A</v>
      </c>
      <c r="K178" s="96" t="e">
        <f ca="true">+IF(AND(ISNUMBER(OFFSET('Water Data'!$F$6,0,10*ROW('Water Data'!F172))),'Data Summary'!BZ178="Yes"),OFFSET('Water Data'!$F$6,0,10*ROW('Water Data'!F172)),NA())</f>
        <v>#N/A</v>
      </c>
      <c r="L178" s="96" t="e">
        <f ca="true">+IF(AND(ISNUMBER(OFFSET('Water Data'!$F$9,0,10*ROW('Water Data'!F172))),'Data Summary'!CA178="Yes"),OFFSET('Water Data'!$F$9,0,10*ROW('Water Data'!F172)),NA())</f>
        <v>#N/A</v>
      </c>
      <c r="M178" s="96" t="e">
        <f ca="true">+IF(AND(ISNUMBER(OFFSET('Water Data'!$G$4,0,10*ROW('Water Data'!G172))),'Data Summary'!CB178="Yes"),100-OFFSET('Water Data'!$G$4,0,10*ROW('Water Data'!G172)),NA())</f>
        <v>#N/A</v>
      </c>
      <c r="N178" s="96" t="e">
        <f ca="true">+IF(AND(ISNUMBER(OFFSET('Water Data'!$G$6,0,10*ROW('Water Data'!G172))),'Data Summary'!CC178="Yes"),OFFSET('Water Data'!$G$6,0,10*ROW('Water Data'!G172)),NA())</f>
        <v>#N/A</v>
      </c>
      <c r="O178" s="96" t="e">
        <f ca="true">+IF(AND(ISNUMBER(OFFSET('Water Data'!$G$9,0,10*ROW('Water Data'!G172))),'Data Summary'!CD178="Yes"),OFFSET('Water Data'!$G$9,0,10*ROW('Water Data'!G172)),NA())</f>
        <v>#N/A</v>
      </c>
      <c r="P178" s="96" t="e">
        <f ca="true">+IF(AND(ISNUMBER(OFFSET('Water Data'!$H$4,0,10*ROW('Water Data'!H172))),'Data Summary'!CE178="Yes"),100-OFFSET('Water Data'!$H$4,0,10*ROW('Water Data'!H172)),NA())</f>
        <v>#N/A</v>
      </c>
      <c r="Q178" s="96" t="e">
        <f ca="true">+IF(AND(ISNUMBER(OFFSET('Water Data'!$H$6,0,10*ROW('Water Data'!H172))),'Data Summary'!CF178="Yes"),OFFSET('Water Data'!$H$6,0,10*ROW('Water Data'!H172)),NA())</f>
        <v>#N/A</v>
      </c>
      <c r="R178" s="96" t="e">
        <f ca="true">+IF(AND(ISNUMBER(OFFSET('Water Data'!$H$9,0,10*ROW('Water Data'!H172))),'Data Summary'!CG178="Yes"),OFFSET('Water Data'!$H$9,0,10*ROW('Water Data'!H172)),NA())</f>
        <v>#N/A</v>
      </c>
      <c r="S178" s="96" t="e">
        <f ca="true">+IF(AND(ISNUMBER(OFFSET('Water Data'!$I$4,0,10*ROW('Water Data'!I172))),'Data Summary'!CH178="Yes"),100-OFFSET('Water Data'!$I$4,0,10*ROW('Water Data'!I172)),NA())</f>
        <v>#N/A</v>
      </c>
      <c r="T178" s="96" t="e">
        <f ca="true">+IF(AND(ISNUMBER(OFFSET('Water Data'!$I$6,0,10*ROW('Water Data'!I172))),'Data Summary'!CI178="Yes"),OFFSET('Water Data'!$I$6,0,10*ROW('Water Data'!I172)),NA())</f>
        <v>#N/A</v>
      </c>
      <c r="U178" s="96" t="e">
        <f ca="true">+IF(AND(ISNUMBER(OFFSET('Water Data'!$I$9,0,10*ROW('Water Data'!I172))),'Data Summary'!CJ178="Yes"),OFFSET('Water Data'!$I$9,0,10*ROW('Water Data'!I172)),NA())</f>
        <v>#N/A</v>
      </c>
      <c r="V178" s="97" t="e">
        <f ca="true">+IF(AND(ISNUMBER(OFFSET('Sanitation Data'!$D$4,0,10*ROW('Sanitation Data'!D172))),'Data Summary'!CK178="Yes"),100-OFFSET('Sanitation Data'!$D$4,0,10*ROW('Sanitation Data'!D172)),NA())</f>
        <v>#N/A</v>
      </c>
      <c r="W178" s="97" t="e">
        <f ca="true">+IF(AND(ISNUMBER(OFFSET('Sanitation Data'!$D$6,0,10*ROW('Sanitation Data'!D172))),'Data Summary'!CL178="Yes"),OFFSET('Sanitation Data'!$D$6,0,10*ROW('Sanitation Data'!D172)),NA())</f>
        <v>#N/A</v>
      </c>
      <c r="X178" s="97" t="e">
        <f ca="true">+IF(AND(ISNUMBER(OFFSET('Sanitation Data'!$D$10,0,10*ROW('Sanitation Data'!D172))),'Data Summary'!CM178="Yes"),OFFSET('Sanitation Data'!$D$10,0,10*ROW('Sanitation Data'!D172)),NA())</f>
        <v>#N/A</v>
      </c>
      <c r="Y178" s="97" t="e">
        <f ca="true">+IF(AND(ISNUMBER(OFFSET('Sanitation Data'!$D$11,0,10*ROW('Sanitation Data'!D172))),'Data Summary'!CN178="Yes"),OFFSET('Sanitation Data'!$D$11,0,10*ROW('Sanitation Data'!D172)),NA())</f>
        <v>#N/A</v>
      </c>
      <c r="Z178" s="97" t="e">
        <f ca="true">+IF(AND(ISNUMBER(OFFSET('Sanitation Data'!$D$12,0,10*ROW('Sanitation Data'!D172))),'Data Summary'!CO178="Yes"),OFFSET('Sanitation Data'!$D$12,0,10*ROW('Sanitation Data'!D172)),NA())</f>
        <v>#N/A</v>
      </c>
      <c r="AA178" s="97" t="e">
        <f ca="true">+IF(AND(ISNUMBER(OFFSET('Sanitation Data'!$E$4,0,10*ROW('Sanitation Data'!E172))),'Data Summary'!CP178="Yes"),100-OFFSET('Sanitation Data'!$E$4,0,10*ROW('Sanitation Data'!E172)),NA())</f>
        <v>#N/A</v>
      </c>
      <c r="AB178" s="97" t="e">
        <f ca="true">+IF(AND(ISNUMBER(OFFSET('Sanitation Data'!$E$6,0,10*ROW('Sanitation Data'!E172))),'Data Summary'!CQ178="Yes"),OFFSET('Sanitation Data'!$E$6,0,10*ROW('Sanitation Data'!E172)),NA())</f>
        <v>#N/A</v>
      </c>
      <c r="AC178" s="97" t="e">
        <f ca="true">+IF(AND(ISNUMBER(OFFSET('Sanitation Data'!$E$10,0,10*ROW('Sanitation Data'!E172))),'Data Summary'!CR178="Yes"),OFFSET('Sanitation Data'!$E$10,0,10*ROW('Sanitation Data'!E172)),NA())</f>
        <v>#N/A</v>
      </c>
      <c r="AD178" s="97" t="e">
        <f ca="true">+IF(AND(ISNUMBER(OFFSET('Sanitation Data'!$E$11,0,10*ROW('Sanitation Data'!E172))),'Data Summary'!CS178="Yes"),OFFSET('Sanitation Data'!$E$11,0,10*ROW('Sanitation Data'!E172)),NA())</f>
        <v>#N/A</v>
      </c>
      <c r="AE178" s="97" t="e">
        <f ca="true">+IF(AND(ISNUMBER(OFFSET('Sanitation Data'!$E$12,0,10*ROW('Sanitation Data'!E172))),'Data Summary'!CT178="Yes"),OFFSET('Sanitation Data'!$E$12,0,10*ROW('Sanitation Data'!E172)),NA())</f>
        <v>#N/A</v>
      </c>
      <c r="AF178" s="97" t="e">
        <f ca="true">+IF(AND(ISNUMBER(OFFSET('Sanitation Data'!$F$4,0,10*ROW('Sanitation Data'!F172))),'Data Summary'!CU178="Yes"),100-OFFSET('Sanitation Data'!$F$4,0,10*ROW('Sanitation Data'!F172)),NA())</f>
        <v>#N/A</v>
      </c>
      <c r="AG178" s="97" t="e">
        <f ca="true">+IF(AND(ISNUMBER(OFFSET('Sanitation Data'!$F$6,0,10*ROW('Sanitation Data'!F172))),'Data Summary'!CV178="Yes"),OFFSET('Sanitation Data'!$F$6,0,10*ROW('Sanitation Data'!F172)),NA())</f>
        <v>#N/A</v>
      </c>
      <c r="AH178" s="97" t="e">
        <f ca="true">+IF(AND(ISNUMBER(OFFSET('Sanitation Data'!$F$10,0,10*ROW('Sanitation Data'!F172))),'Data Summary'!CW178="Yes"),OFFSET('Sanitation Data'!$F$10,0,10*ROW('Sanitation Data'!F172)),NA())</f>
        <v>#N/A</v>
      </c>
      <c r="AI178" s="97" t="e">
        <f ca="true">+IF(AND(ISNUMBER(OFFSET('Sanitation Data'!$F$11,0,10*ROW('Sanitation Data'!F172))),'Data Summary'!CX178="Yes"),OFFSET('Sanitation Data'!$F$11,0,10*ROW('Sanitation Data'!F172)),NA())</f>
        <v>#N/A</v>
      </c>
      <c r="AJ178" s="97" t="e">
        <f ca="true">+IF(AND(ISNUMBER(OFFSET('Sanitation Data'!$F$12,0,10*ROW('Sanitation Data'!F172))),'Data Summary'!CY178="Yes"),OFFSET('Sanitation Data'!$F$12,0,10*ROW('Sanitation Data'!F172)),NA())</f>
        <v>#N/A</v>
      </c>
      <c r="AK178" s="97" t="e">
        <f ca="true">+IF(AND(ISNUMBER(OFFSET('Sanitation Data'!$G$4,0,10*ROW('Sanitation Data'!G172))),'Data Summary'!CZ178="Yes"),100-OFFSET('Sanitation Data'!$G$4,0,10*ROW('Sanitation Data'!G172)),NA())</f>
        <v>#N/A</v>
      </c>
      <c r="AL178" s="97" t="e">
        <f ca="true">+IF(AND(ISNUMBER(OFFSET('Sanitation Data'!$G$6,0,10*ROW('Sanitation Data'!G172))),'Data Summary'!DA178="Yes"),OFFSET('Sanitation Data'!$G$6,0,10*ROW('Sanitation Data'!G172)),NA())</f>
        <v>#N/A</v>
      </c>
      <c r="AM178" s="97" t="e">
        <f ca="true">+IF(AND(ISNUMBER(OFFSET('Sanitation Data'!$G$10,0,10*ROW('Sanitation Data'!G172))),'Data Summary'!DB178="Yes"),OFFSET('Sanitation Data'!$G$10,0,10*ROW('Sanitation Data'!G172)),NA())</f>
        <v>#N/A</v>
      </c>
      <c r="AN178" s="97" t="e">
        <f ca="true">+IF(AND(ISNUMBER(OFFSET('Sanitation Data'!$G$11,0,10*ROW('Sanitation Data'!G172))),'Data Summary'!DC178="Yes"),OFFSET('Sanitation Data'!$G$11,0,10*ROW('Sanitation Data'!G172)),NA())</f>
        <v>#N/A</v>
      </c>
      <c r="AO178" s="97" t="e">
        <f ca="true">+IF(AND(ISNUMBER(OFFSET('Sanitation Data'!$G$12,0,10*ROW('Sanitation Data'!G172))),'Data Summary'!DD178="Yes"),OFFSET('Sanitation Data'!$G$12,0,10*ROW('Sanitation Data'!G172)),NA())</f>
        <v>#N/A</v>
      </c>
      <c r="AP178" s="97" t="e">
        <f ca="true">+IF(AND(ISNUMBER(OFFSET('Sanitation Data'!$H$4,0,10*ROW('Sanitation Data'!H172))),'Data Summary'!DE178="Yes"),100-OFFSET('Sanitation Data'!$H$4,0,10*ROW('Sanitation Data'!H172)),NA())</f>
        <v>#N/A</v>
      </c>
      <c r="AQ178" s="97" t="e">
        <f ca="true">+IF(AND(ISNUMBER(OFFSET('Sanitation Data'!$H$6,0,10*ROW('Sanitation Data'!H172))),'Data Summary'!DF178="Yes"),OFFSET('Sanitation Data'!$H$6,0,10*ROW('Sanitation Data'!H172)),NA())</f>
        <v>#N/A</v>
      </c>
      <c r="AR178" s="97" t="e">
        <f ca="true">+IF(AND(ISNUMBER(OFFSET('Sanitation Data'!$H$10,0,10*ROW('Sanitation Data'!H172))),'Data Summary'!DG178="Yes"),OFFSET('Sanitation Data'!$H$10,0,10*ROW('Sanitation Data'!H172)),NA())</f>
        <v>#N/A</v>
      </c>
      <c r="AS178" s="97" t="e">
        <f ca="true">+IF(AND(ISNUMBER(OFFSET('Sanitation Data'!$H$11,0,10*ROW('Sanitation Data'!H172))),'Data Summary'!DH178="Yes"),OFFSET('Sanitation Data'!$H$11,0,10*ROW('Sanitation Data'!H172)),NA())</f>
        <v>#N/A</v>
      </c>
      <c r="AT178" s="97" t="e">
        <f ca="true">+IF(AND(ISNUMBER(OFFSET('Sanitation Data'!$H$12,0,10*ROW('Sanitation Data'!H172))),'Data Summary'!DI178="Yes"),OFFSET('Sanitation Data'!$H$12,0,10*ROW('Sanitation Data'!H172)),NA())</f>
        <v>#N/A</v>
      </c>
      <c r="AU178" s="97" t="e">
        <f ca="true">+IF(AND(ISNUMBER(OFFSET('Sanitation Data'!$I$4,0,10*ROW('Sanitation Data'!I172))),'Data Summary'!DJ178="Yes"),100-OFFSET('Sanitation Data'!$I$4,0,10*ROW('Sanitation Data'!I172)),NA())</f>
        <v>#N/A</v>
      </c>
      <c r="AV178" s="97" t="e">
        <f ca="true">+IF(AND(ISNUMBER(OFFSET('Sanitation Data'!$I$6,0,10*ROW('Sanitation Data'!I172))),'Data Summary'!DK178="Yes"),OFFSET('Sanitation Data'!$I$6,0,10*ROW('Sanitation Data'!I172)),NA())</f>
        <v>#N/A</v>
      </c>
      <c r="AW178" s="97" t="e">
        <f ca="true">+IF(AND(ISNUMBER(OFFSET('Sanitation Data'!$I$10,0,10*ROW('Sanitation Data'!I172))),'Data Summary'!DL178="Yes"),OFFSET('Sanitation Data'!$I$10,0,10*ROW('Sanitation Data'!I172)),NA())</f>
        <v>#N/A</v>
      </c>
      <c r="AX178" s="97" t="e">
        <f ca="true">+IF(AND(ISNUMBER(OFFSET('Sanitation Data'!$I$11,0,10*ROW('Sanitation Data'!I172))),'Data Summary'!DM178="Yes"),OFFSET('Sanitation Data'!$I$11,0,10*ROW('Sanitation Data'!I172)),NA())</f>
        <v>#N/A</v>
      </c>
      <c r="AY178" s="97" t="e">
        <f ca="true">+IF(AND(ISNUMBER(OFFSET('Sanitation Data'!$I$12,0,10*ROW('Sanitation Data'!I172))),'Data Summary'!DN178="Yes"),OFFSET('Sanitation Data'!$I$12,0,10*ROW('Sanitation Data'!I172)),NA())</f>
        <v>#N/A</v>
      </c>
      <c r="AZ178" s="98" t="e">
        <f ca="true">+IF(AND(ISNUMBER(OFFSET('Hygiene Data'!$D$5,0,10*ROW('Hygiene Data'!D172))),'Data Summary'!DO178="Yes"),OFFSET('Hygiene Data'!$D$5,0,10*ROW('Hygiene Data'!D172)),NA())</f>
        <v>#N/A</v>
      </c>
      <c r="BA178" s="98" t="e">
        <f ca="true">+IF(AND(ISNUMBER(OFFSET('Hygiene Data'!$D$7,0,10*ROW('Hygiene Data'!D172))),'Data Summary'!DP178="Yes"),OFFSET('Hygiene Data'!$D$7,0,10*ROW('Hygiene Data'!D172)),NA())</f>
        <v>#N/A</v>
      </c>
      <c r="BB178" s="98" t="e">
        <f ca="true">+IF(AND(ISNUMBER(OFFSET('Hygiene Data'!$D$9,0,10*ROW('Hygiene Data'!D172))),'Data Summary'!DQ178="Yes"),OFFSET('Hygiene Data'!$D$9,0,10*ROW('Hygiene Data'!D172)),NA())</f>
        <v>#N/A</v>
      </c>
      <c r="BC178" s="98" t="e">
        <f ca="true">+IF(AND(ISNUMBER(OFFSET('Hygiene Data'!$E$5,0,10*ROW('Hygiene Data'!E172))),'Data Summary'!DR178="Yes"),OFFSET('Hygiene Data'!$E$5,0,10*ROW('Hygiene Data'!E172)),NA())</f>
        <v>#N/A</v>
      </c>
      <c r="BD178" s="98" t="e">
        <f ca="true">+IF(AND(ISNUMBER(OFFSET('Hygiene Data'!$E$7,0,10*ROW('Hygiene Data'!E172))),'Data Summary'!DS178="Yes"),OFFSET('Hygiene Data'!$E$7,0,10*ROW('Hygiene Data'!E172)),NA())</f>
        <v>#N/A</v>
      </c>
      <c r="BE178" s="98" t="e">
        <f ca="true">+IF(AND(ISNUMBER(OFFSET('Hygiene Data'!$E$9,0,10*ROW('Hygiene Data'!E172))),'Data Summary'!DT178="Yes"),OFFSET('Hygiene Data'!$E$9,0,10*ROW('Hygiene Data'!E172)),NA())</f>
        <v>#N/A</v>
      </c>
      <c r="BF178" s="98" t="e">
        <f ca="true">+IF(AND(ISNUMBER(OFFSET('Hygiene Data'!$F$5,0,10*ROW('Hygiene Data'!F172))),'Data Summary'!DU178="Yes"),OFFSET('Hygiene Data'!$F$5,0,10*ROW('Hygiene Data'!F172)),NA())</f>
        <v>#N/A</v>
      </c>
      <c r="BG178" s="98" t="e">
        <f ca="true">+IF(AND(ISNUMBER(OFFSET('Hygiene Data'!$F$7,0,10*ROW('Hygiene Data'!F172))),'Data Summary'!DV178="Yes"),OFFSET('Hygiene Data'!$F$7,0,10*ROW('Hygiene Data'!F172)),NA())</f>
        <v>#N/A</v>
      </c>
      <c r="BH178" s="98" t="e">
        <f ca="true">+IF(AND(ISNUMBER(OFFSET('Hygiene Data'!$F$9,0,10*ROW('Hygiene Data'!F172))),'Data Summary'!DW178="Yes"),OFFSET('Hygiene Data'!$F$9,0,10*ROW('Hygiene Data'!F172)),NA())</f>
        <v>#N/A</v>
      </c>
      <c r="BI178" s="98" t="e">
        <f ca="true">+IF(AND(ISNUMBER(OFFSET('Hygiene Data'!$G$5,0,10*ROW('Hygiene Data'!G172))),'Data Summary'!DX178="Yes"),OFFSET('Hygiene Data'!$G$5,0,10*ROW('Hygiene Data'!G172)),NA())</f>
        <v>#N/A</v>
      </c>
      <c r="BJ178" s="98" t="e">
        <f ca="true">+IF(AND(ISNUMBER(OFFSET('Hygiene Data'!$G$7,0,10*ROW('Hygiene Data'!G172))),'Data Summary'!DY178="Yes"),OFFSET('Hygiene Data'!$G$7,0,10*ROW('Hygiene Data'!G172)),NA())</f>
        <v>#N/A</v>
      </c>
      <c r="BK178" s="98" t="e">
        <f ca="true">+IF(AND(ISNUMBER(OFFSET('Hygiene Data'!$G$9,0,10*ROW('Hygiene Data'!G172))),'Data Summary'!DZ178="Yes"),OFFSET('Hygiene Data'!$G$9,0,10*ROW('Hygiene Data'!G172)),NA())</f>
        <v>#N/A</v>
      </c>
      <c r="BL178" s="98" t="e">
        <f ca="true">+IF(AND(ISNUMBER(OFFSET('Hygiene Data'!$H$5,0,10*ROW('Hygiene Data'!H172))),'Data Summary'!EA178="Yes"),OFFSET('Hygiene Data'!$H$5,0,10*ROW('Hygiene Data'!H172)),NA())</f>
        <v>#N/A</v>
      </c>
      <c r="BM178" s="98" t="e">
        <f ca="true">+IF(AND(ISNUMBER(OFFSET('Hygiene Data'!$H$7,0,10*ROW('Hygiene Data'!H172))),'Data Summary'!EB178="Yes"),OFFSET('Hygiene Data'!$H$7,0,10*ROW('Hygiene Data'!H172)),NA())</f>
        <v>#N/A</v>
      </c>
      <c r="BN178" s="98" t="e">
        <f ca="true">+IF(AND(ISNUMBER(OFFSET('Hygiene Data'!$H$9,0,10*ROW('Hygiene Data'!H172))),'Data Summary'!EC178="Yes"),OFFSET('Hygiene Data'!$H$9,0,10*ROW('Hygiene Data'!H172)),NA())</f>
        <v>#N/A</v>
      </c>
      <c r="BO178" s="98" t="e">
        <f ca="true">+IF(AND(ISNUMBER(OFFSET('Hygiene Data'!$I$5,0,10*ROW('Hygiene Data'!I172))),'Data Summary'!ED178="Yes"),OFFSET('Hygiene Data'!$I$5,0,10*ROW('Hygiene Data'!I172)),NA())</f>
        <v>#N/A</v>
      </c>
      <c r="BP178" s="98" t="e">
        <f ca="true">+IF(AND(ISNUMBER(OFFSET('Hygiene Data'!$I$7,0,10*ROW('Hygiene Data'!I172))),'Data Summary'!EE178="Yes"),OFFSET('Hygiene Data'!$I$7,0,10*ROW('Hygiene Data'!I172)),NA())</f>
        <v>#N/A</v>
      </c>
      <c r="BQ178" s="98" t="e">
        <f ca="true">+IF(AND(ISNUMBER(OFFSET('Hygiene Data'!$I$9,0,10*ROW('Hygiene Data'!I172))),'Data Summary'!EF178="Yes"),OFFSET('Hygiene Data'!$I$9,0,10*ROW('Hygiene Data'!I172)),NA())</f>
        <v>#N/A</v>
      </c>
    </row>
    <row xmlns:x14ac="http://schemas.microsoft.com/office/spreadsheetml/2009/9/ac" r="179" x14ac:dyDescent="0.2">
      <c r="A179" s="339" t="e">
        <f ca="true">+RIGHT('Data Summary'!A179,LEN('Data Summary'!A179)-9)</f>
        <v>#VALUE!</v>
      </c>
      <c r="B179" s="36" t="str">
        <f ca="true">+IF(ISTEXT('Data Summary'!B179),'Data Summary'!B179,"")</f>
        <v/>
      </c>
      <c r="C179" s="338" t="e">
        <f ca="true">+VALUE('Data Summary'!C179)</f>
        <v>#VALUE!</v>
      </c>
      <c r="D179" s="96" t="e">
        <f ca="true">+IF(AND(ISNUMBER(OFFSET('Water Data'!$D$4,0,10*ROW('Water Data'!D173))),'Data Summary'!BS179="Yes"),100-OFFSET('Water Data'!$D$4,0,10*ROW('Water Data'!D173)),NA())</f>
        <v>#N/A</v>
      </c>
      <c r="E179" s="96" t="e">
        <f ca="true">+IF(AND(ISNUMBER(OFFSET('Water Data'!$D$6,0,10*ROW('Water Data'!D173))),'Data Summary'!BT179="Yes"),OFFSET('Water Data'!$D$6,0,10*ROW('Water Data'!D173)),NA())</f>
        <v>#N/A</v>
      </c>
      <c r="F179" s="96" t="e">
        <f ca="true">+IF(AND(ISNUMBER(OFFSET('Water Data'!$D$9,0,10*ROW('Water Data'!D173))),'Data Summary'!BU179="Yes"),OFFSET('Water Data'!$D$9,0,10*ROW('Water Data'!D173)),NA())</f>
        <v>#N/A</v>
      </c>
      <c r="G179" s="96" t="e">
        <f ca="true">+IF(AND(ISNUMBER(OFFSET('Water Data'!$E$4,0,10*ROW('Water Data'!E173))),'Data Summary'!BV179="Yes"),100-OFFSET('Water Data'!$E$4,0,10*ROW('Water Data'!E173)),NA())</f>
        <v>#N/A</v>
      </c>
      <c r="H179" s="96" t="e">
        <f ca="true">+IF(AND(ISNUMBER(OFFSET('Water Data'!$E$6,0,10*ROW('Water Data'!E173))),'Data Summary'!BW179="Yes"),OFFSET('Water Data'!$E$6,0,10*ROW('Water Data'!E173)),NA())</f>
        <v>#N/A</v>
      </c>
      <c r="I179" s="96" t="e">
        <f ca="true">+IF(AND(ISNUMBER(OFFSET('Water Data'!$E$9,0,10*ROW('Water Data'!E173))),'Data Summary'!BX179="Yes"),OFFSET('Water Data'!$E$9,0,10*ROW('Water Data'!E173)),NA())</f>
        <v>#N/A</v>
      </c>
      <c r="J179" s="96" t="e">
        <f ca="true">+IF(AND(ISNUMBER(OFFSET('Water Data'!$F$4,0,10*ROW('Water Data'!F173))),'Data Summary'!BY179="Yes"),100-OFFSET('Water Data'!$F$4,0,10*ROW('Water Data'!F173)),NA())</f>
        <v>#N/A</v>
      </c>
      <c r="K179" s="96" t="e">
        <f ca="true">+IF(AND(ISNUMBER(OFFSET('Water Data'!$F$6,0,10*ROW('Water Data'!F173))),'Data Summary'!BZ179="Yes"),OFFSET('Water Data'!$F$6,0,10*ROW('Water Data'!F173)),NA())</f>
        <v>#N/A</v>
      </c>
      <c r="L179" s="96" t="e">
        <f ca="true">+IF(AND(ISNUMBER(OFFSET('Water Data'!$F$9,0,10*ROW('Water Data'!F173))),'Data Summary'!CA179="Yes"),OFFSET('Water Data'!$F$9,0,10*ROW('Water Data'!F173)),NA())</f>
        <v>#N/A</v>
      </c>
      <c r="M179" s="96" t="e">
        <f ca="true">+IF(AND(ISNUMBER(OFFSET('Water Data'!$G$4,0,10*ROW('Water Data'!G173))),'Data Summary'!CB179="Yes"),100-OFFSET('Water Data'!$G$4,0,10*ROW('Water Data'!G173)),NA())</f>
        <v>#N/A</v>
      </c>
      <c r="N179" s="96" t="e">
        <f ca="true">+IF(AND(ISNUMBER(OFFSET('Water Data'!$G$6,0,10*ROW('Water Data'!G173))),'Data Summary'!CC179="Yes"),OFFSET('Water Data'!$G$6,0,10*ROW('Water Data'!G173)),NA())</f>
        <v>#N/A</v>
      </c>
      <c r="O179" s="96" t="e">
        <f ca="true">+IF(AND(ISNUMBER(OFFSET('Water Data'!$G$9,0,10*ROW('Water Data'!G173))),'Data Summary'!CD179="Yes"),OFFSET('Water Data'!$G$9,0,10*ROW('Water Data'!G173)),NA())</f>
        <v>#N/A</v>
      </c>
      <c r="P179" s="96" t="e">
        <f ca="true">+IF(AND(ISNUMBER(OFFSET('Water Data'!$H$4,0,10*ROW('Water Data'!H173))),'Data Summary'!CE179="Yes"),100-OFFSET('Water Data'!$H$4,0,10*ROW('Water Data'!H173)),NA())</f>
        <v>#N/A</v>
      </c>
      <c r="Q179" s="96" t="e">
        <f ca="true">+IF(AND(ISNUMBER(OFFSET('Water Data'!$H$6,0,10*ROW('Water Data'!H173))),'Data Summary'!CF179="Yes"),OFFSET('Water Data'!$H$6,0,10*ROW('Water Data'!H173)),NA())</f>
        <v>#N/A</v>
      </c>
      <c r="R179" s="96" t="e">
        <f ca="true">+IF(AND(ISNUMBER(OFFSET('Water Data'!$H$9,0,10*ROW('Water Data'!H173))),'Data Summary'!CG179="Yes"),OFFSET('Water Data'!$H$9,0,10*ROW('Water Data'!H173)),NA())</f>
        <v>#N/A</v>
      </c>
      <c r="S179" s="96" t="e">
        <f ca="true">+IF(AND(ISNUMBER(OFFSET('Water Data'!$I$4,0,10*ROW('Water Data'!I173))),'Data Summary'!CH179="Yes"),100-OFFSET('Water Data'!$I$4,0,10*ROW('Water Data'!I173)),NA())</f>
        <v>#N/A</v>
      </c>
      <c r="T179" s="96" t="e">
        <f ca="true">+IF(AND(ISNUMBER(OFFSET('Water Data'!$I$6,0,10*ROW('Water Data'!I173))),'Data Summary'!CI179="Yes"),OFFSET('Water Data'!$I$6,0,10*ROW('Water Data'!I173)),NA())</f>
        <v>#N/A</v>
      </c>
      <c r="U179" s="96" t="e">
        <f ca="true">+IF(AND(ISNUMBER(OFFSET('Water Data'!$I$9,0,10*ROW('Water Data'!I173))),'Data Summary'!CJ179="Yes"),OFFSET('Water Data'!$I$9,0,10*ROW('Water Data'!I173)),NA())</f>
        <v>#N/A</v>
      </c>
      <c r="V179" s="97" t="e">
        <f ca="true">+IF(AND(ISNUMBER(OFFSET('Sanitation Data'!$D$4,0,10*ROW('Sanitation Data'!D173))),'Data Summary'!CK179="Yes"),100-OFFSET('Sanitation Data'!$D$4,0,10*ROW('Sanitation Data'!D173)),NA())</f>
        <v>#N/A</v>
      </c>
      <c r="W179" s="97" t="e">
        <f ca="true">+IF(AND(ISNUMBER(OFFSET('Sanitation Data'!$D$6,0,10*ROW('Sanitation Data'!D173))),'Data Summary'!CL179="Yes"),OFFSET('Sanitation Data'!$D$6,0,10*ROW('Sanitation Data'!D173)),NA())</f>
        <v>#N/A</v>
      </c>
      <c r="X179" s="97" t="e">
        <f ca="true">+IF(AND(ISNUMBER(OFFSET('Sanitation Data'!$D$10,0,10*ROW('Sanitation Data'!D173))),'Data Summary'!CM179="Yes"),OFFSET('Sanitation Data'!$D$10,0,10*ROW('Sanitation Data'!D173)),NA())</f>
        <v>#N/A</v>
      </c>
      <c r="Y179" s="97" t="e">
        <f ca="true">+IF(AND(ISNUMBER(OFFSET('Sanitation Data'!$D$11,0,10*ROW('Sanitation Data'!D173))),'Data Summary'!CN179="Yes"),OFFSET('Sanitation Data'!$D$11,0,10*ROW('Sanitation Data'!D173)),NA())</f>
        <v>#N/A</v>
      </c>
      <c r="Z179" s="97" t="e">
        <f ca="true">+IF(AND(ISNUMBER(OFFSET('Sanitation Data'!$D$12,0,10*ROW('Sanitation Data'!D173))),'Data Summary'!CO179="Yes"),OFFSET('Sanitation Data'!$D$12,0,10*ROW('Sanitation Data'!D173)),NA())</f>
        <v>#N/A</v>
      </c>
      <c r="AA179" s="97" t="e">
        <f ca="true">+IF(AND(ISNUMBER(OFFSET('Sanitation Data'!$E$4,0,10*ROW('Sanitation Data'!E173))),'Data Summary'!CP179="Yes"),100-OFFSET('Sanitation Data'!$E$4,0,10*ROW('Sanitation Data'!E173)),NA())</f>
        <v>#N/A</v>
      </c>
      <c r="AB179" s="97" t="e">
        <f ca="true">+IF(AND(ISNUMBER(OFFSET('Sanitation Data'!$E$6,0,10*ROW('Sanitation Data'!E173))),'Data Summary'!CQ179="Yes"),OFFSET('Sanitation Data'!$E$6,0,10*ROW('Sanitation Data'!E173)),NA())</f>
        <v>#N/A</v>
      </c>
      <c r="AC179" s="97" t="e">
        <f ca="true">+IF(AND(ISNUMBER(OFFSET('Sanitation Data'!$E$10,0,10*ROW('Sanitation Data'!E173))),'Data Summary'!CR179="Yes"),OFFSET('Sanitation Data'!$E$10,0,10*ROW('Sanitation Data'!E173)),NA())</f>
        <v>#N/A</v>
      </c>
      <c r="AD179" s="97" t="e">
        <f ca="true">+IF(AND(ISNUMBER(OFFSET('Sanitation Data'!$E$11,0,10*ROW('Sanitation Data'!E173))),'Data Summary'!CS179="Yes"),OFFSET('Sanitation Data'!$E$11,0,10*ROW('Sanitation Data'!E173)),NA())</f>
        <v>#N/A</v>
      </c>
      <c r="AE179" s="97" t="e">
        <f ca="true">+IF(AND(ISNUMBER(OFFSET('Sanitation Data'!$E$12,0,10*ROW('Sanitation Data'!E173))),'Data Summary'!CT179="Yes"),OFFSET('Sanitation Data'!$E$12,0,10*ROW('Sanitation Data'!E173)),NA())</f>
        <v>#N/A</v>
      </c>
      <c r="AF179" s="97" t="e">
        <f ca="true">+IF(AND(ISNUMBER(OFFSET('Sanitation Data'!$F$4,0,10*ROW('Sanitation Data'!F173))),'Data Summary'!CU179="Yes"),100-OFFSET('Sanitation Data'!$F$4,0,10*ROW('Sanitation Data'!F173)),NA())</f>
        <v>#N/A</v>
      </c>
      <c r="AG179" s="97" t="e">
        <f ca="true">+IF(AND(ISNUMBER(OFFSET('Sanitation Data'!$F$6,0,10*ROW('Sanitation Data'!F173))),'Data Summary'!CV179="Yes"),OFFSET('Sanitation Data'!$F$6,0,10*ROW('Sanitation Data'!F173)),NA())</f>
        <v>#N/A</v>
      </c>
      <c r="AH179" s="97" t="e">
        <f ca="true">+IF(AND(ISNUMBER(OFFSET('Sanitation Data'!$F$10,0,10*ROW('Sanitation Data'!F173))),'Data Summary'!CW179="Yes"),OFFSET('Sanitation Data'!$F$10,0,10*ROW('Sanitation Data'!F173)),NA())</f>
        <v>#N/A</v>
      </c>
      <c r="AI179" s="97" t="e">
        <f ca="true">+IF(AND(ISNUMBER(OFFSET('Sanitation Data'!$F$11,0,10*ROW('Sanitation Data'!F173))),'Data Summary'!CX179="Yes"),OFFSET('Sanitation Data'!$F$11,0,10*ROW('Sanitation Data'!F173)),NA())</f>
        <v>#N/A</v>
      </c>
      <c r="AJ179" s="97" t="e">
        <f ca="true">+IF(AND(ISNUMBER(OFFSET('Sanitation Data'!$F$12,0,10*ROW('Sanitation Data'!F173))),'Data Summary'!CY179="Yes"),OFFSET('Sanitation Data'!$F$12,0,10*ROW('Sanitation Data'!F173)),NA())</f>
        <v>#N/A</v>
      </c>
      <c r="AK179" s="97" t="e">
        <f ca="true">+IF(AND(ISNUMBER(OFFSET('Sanitation Data'!$G$4,0,10*ROW('Sanitation Data'!G173))),'Data Summary'!CZ179="Yes"),100-OFFSET('Sanitation Data'!$G$4,0,10*ROW('Sanitation Data'!G173)),NA())</f>
        <v>#N/A</v>
      </c>
      <c r="AL179" s="97" t="e">
        <f ca="true">+IF(AND(ISNUMBER(OFFSET('Sanitation Data'!$G$6,0,10*ROW('Sanitation Data'!G173))),'Data Summary'!DA179="Yes"),OFFSET('Sanitation Data'!$G$6,0,10*ROW('Sanitation Data'!G173)),NA())</f>
        <v>#N/A</v>
      </c>
      <c r="AM179" s="97" t="e">
        <f ca="true">+IF(AND(ISNUMBER(OFFSET('Sanitation Data'!$G$10,0,10*ROW('Sanitation Data'!G173))),'Data Summary'!DB179="Yes"),OFFSET('Sanitation Data'!$G$10,0,10*ROW('Sanitation Data'!G173)),NA())</f>
        <v>#N/A</v>
      </c>
      <c r="AN179" s="97" t="e">
        <f ca="true">+IF(AND(ISNUMBER(OFFSET('Sanitation Data'!$G$11,0,10*ROW('Sanitation Data'!G173))),'Data Summary'!DC179="Yes"),OFFSET('Sanitation Data'!$G$11,0,10*ROW('Sanitation Data'!G173)),NA())</f>
        <v>#N/A</v>
      </c>
      <c r="AO179" s="97" t="e">
        <f ca="true">+IF(AND(ISNUMBER(OFFSET('Sanitation Data'!$G$12,0,10*ROW('Sanitation Data'!G173))),'Data Summary'!DD179="Yes"),OFFSET('Sanitation Data'!$G$12,0,10*ROW('Sanitation Data'!G173)),NA())</f>
        <v>#N/A</v>
      </c>
      <c r="AP179" s="97" t="e">
        <f ca="true">+IF(AND(ISNUMBER(OFFSET('Sanitation Data'!$H$4,0,10*ROW('Sanitation Data'!H173))),'Data Summary'!DE179="Yes"),100-OFFSET('Sanitation Data'!$H$4,0,10*ROW('Sanitation Data'!H173)),NA())</f>
        <v>#N/A</v>
      </c>
      <c r="AQ179" s="97" t="e">
        <f ca="true">+IF(AND(ISNUMBER(OFFSET('Sanitation Data'!$H$6,0,10*ROW('Sanitation Data'!H173))),'Data Summary'!DF179="Yes"),OFFSET('Sanitation Data'!$H$6,0,10*ROW('Sanitation Data'!H173)),NA())</f>
        <v>#N/A</v>
      </c>
      <c r="AR179" s="97" t="e">
        <f ca="true">+IF(AND(ISNUMBER(OFFSET('Sanitation Data'!$H$10,0,10*ROW('Sanitation Data'!H173))),'Data Summary'!DG179="Yes"),OFFSET('Sanitation Data'!$H$10,0,10*ROW('Sanitation Data'!H173)),NA())</f>
        <v>#N/A</v>
      </c>
      <c r="AS179" s="97" t="e">
        <f ca="true">+IF(AND(ISNUMBER(OFFSET('Sanitation Data'!$H$11,0,10*ROW('Sanitation Data'!H173))),'Data Summary'!DH179="Yes"),OFFSET('Sanitation Data'!$H$11,0,10*ROW('Sanitation Data'!H173)),NA())</f>
        <v>#N/A</v>
      </c>
      <c r="AT179" s="97" t="e">
        <f ca="true">+IF(AND(ISNUMBER(OFFSET('Sanitation Data'!$H$12,0,10*ROW('Sanitation Data'!H173))),'Data Summary'!DI179="Yes"),OFFSET('Sanitation Data'!$H$12,0,10*ROW('Sanitation Data'!H173)),NA())</f>
        <v>#N/A</v>
      </c>
      <c r="AU179" s="97" t="e">
        <f ca="true">+IF(AND(ISNUMBER(OFFSET('Sanitation Data'!$I$4,0,10*ROW('Sanitation Data'!I173))),'Data Summary'!DJ179="Yes"),100-OFFSET('Sanitation Data'!$I$4,0,10*ROW('Sanitation Data'!I173)),NA())</f>
        <v>#N/A</v>
      </c>
      <c r="AV179" s="97" t="e">
        <f ca="true">+IF(AND(ISNUMBER(OFFSET('Sanitation Data'!$I$6,0,10*ROW('Sanitation Data'!I173))),'Data Summary'!DK179="Yes"),OFFSET('Sanitation Data'!$I$6,0,10*ROW('Sanitation Data'!I173)),NA())</f>
        <v>#N/A</v>
      </c>
      <c r="AW179" s="97" t="e">
        <f ca="true">+IF(AND(ISNUMBER(OFFSET('Sanitation Data'!$I$10,0,10*ROW('Sanitation Data'!I173))),'Data Summary'!DL179="Yes"),OFFSET('Sanitation Data'!$I$10,0,10*ROW('Sanitation Data'!I173)),NA())</f>
        <v>#N/A</v>
      </c>
      <c r="AX179" s="97" t="e">
        <f ca="true">+IF(AND(ISNUMBER(OFFSET('Sanitation Data'!$I$11,0,10*ROW('Sanitation Data'!I173))),'Data Summary'!DM179="Yes"),OFFSET('Sanitation Data'!$I$11,0,10*ROW('Sanitation Data'!I173)),NA())</f>
        <v>#N/A</v>
      </c>
      <c r="AY179" s="97" t="e">
        <f ca="true">+IF(AND(ISNUMBER(OFFSET('Sanitation Data'!$I$12,0,10*ROW('Sanitation Data'!I173))),'Data Summary'!DN179="Yes"),OFFSET('Sanitation Data'!$I$12,0,10*ROW('Sanitation Data'!I173)),NA())</f>
        <v>#N/A</v>
      </c>
      <c r="AZ179" s="98" t="e">
        <f ca="true">+IF(AND(ISNUMBER(OFFSET('Hygiene Data'!$D$5,0,10*ROW('Hygiene Data'!D173))),'Data Summary'!DO179="Yes"),OFFSET('Hygiene Data'!$D$5,0,10*ROW('Hygiene Data'!D173)),NA())</f>
        <v>#N/A</v>
      </c>
      <c r="BA179" s="98" t="e">
        <f ca="true">+IF(AND(ISNUMBER(OFFSET('Hygiene Data'!$D$7,0,10*ROW('Hygiene Data'!D173))),'Data Summary'!DP179="Yes"),OFFSET('Hygiene Data'!$D$7,0,10*ROW('Hygiene Data'!D173)),NA())</f>
        <v>#N/A</v>
      </c>
      <c r="BB179" s="98" t="e">
        <f ca="true">+IF(AND(ISNUMBER(OFFSET('Hygiene Data'!$D$9,0,10*ROW('Hygiene Data'!D173))),'Data Summary'!DQ179="Yes"),OFFSET('Hygiene Data'!$D$9,0,10*ROW('Hygiene Data'!D173)),NA())</f>
        <v>#N/A</v>
      </c>
      <c r="BC179" s="98" t="e">
        <f ca="true">+IF(AND(ISNUMBER(OFFSET('Hygiene Data'!$E$5,0,10*ROW('Hygiene Data'!E173))),'Data Summary'!DR179="Yes"),OFFSET('Hygiene Data'!$E$5,0,10*ROW('Hygiene Data'!E173)),NA())</f>
        <v>#N/A</v>
      </c>
      <c r="BD179" s="98" t="e">
        <f ca="true">+IF(AND(ISNUMBER(OFFSET('Hygiene Data'!$E$7,0,10*ROW('Hygiene Data'!E173))),'Data Summary'!DS179="Yes"),OFFSET('Hygiene Data'!$E$7,0,10*ROW('Hygiene Data'!E173)),NA())</f>
        <v>#N/A</v>
      </c>
      <c r="BE179" s="98" t="e">
        <f ca="true">+IF(AND(ISNUMBER(OFFSET('Hygiene Data'!$E$9,0,10*ROW('Hygiene Data'!E173))),'Data Summary'!DT179="Yes"),OFFSET('Hygiene Data'!$E$9,0,10*ROW('Hygiene Data'!E173)),NA())</f>
        <v>#N/A</v>
      </c>
      <c r="BF179" s="98" t="e">
        <f ca="true">+IF(AND(ISNUMBER(OFFSET('Hygiene Data'!$F$5,0,10*ROW('Hygiene Data'!F173))),'Data Summary'!DU179="Yes"),OFFSET('Hygiene Data'!$F$5,0,10*ROW('Hygiene Data'!F173)),NA())</f>
        <v>#N/A</v>
      </c>
      <c r="BG179" s="98" t="e">
        <f ca="true">+IF(AND(ISNUMBER(OFFSET('Hygiene Data'!$F$7,0,10*ROW('Hygiene Data'!F173))),'Data Summary'!DV179="Yes"),OFFSET('Hygiene Data'!$F$7,0,10*ROW('Hygiene Data'!F173)),NA())</f>
        <v>#N/A</v>
      </c>
      <c r="BH179" s="98" t="e">
        <f ca="true">+IF(AND(ISNUMBER(OFFSET('Hygiene Data'!$F$9,0,10*ROW('Hygiene Data'!F173))),'Data Summary'!DW179="Yes"),OFFSET('Hygiene Data'!$F$9,0,10*ROW('Hygiene Data'!F173)),NA())</f>
        <v>#N/A</v>
      </c>
      <c r="BI179" s="98" t="e">
        <f ca="true">+IF(AND(ISNUMBER(OFFSET('Hygiene Data'!$G$5,0,10*ROW('Hygiene Data'!G173))),'Data Summary'!DX179="Yes"),OFFSET('Hygiene Data'!$G$5,0,10*ROW('Hygiene Data'!G173)),NA())</f>
        <v>#N/A</v>
      </c>
      <c r="BJ179" s="98" t="e">
        <f ca="true">+IF(AND(ISNUMBER(OFFSET('Hygiene Data'!$G$7,0,10*ROW('Hygiene Data'!G173))),'Data Summary'!DY179="Yes"),OFFSET('Hygiene Data'!$G$7,0,10*ROW('Hygiene Data'!G173)),NA())</f>
        <v>#N/A</v>
      </c>
      <c r="BK179" s="98" t="e">
        <f ca="true">+IF(AND(ISNUMBER(OFFSET('Hygiene Data'!$G$9,0,10*ROW('Hygiene Data'!G173))),'Data Summary'!DZ179="Yes"),OFFSET('Hygiene Data'!$G$9,0,10*ROW('Hygiene Data'!G173)),NA())</f>
        <v>#N/A</v>
      </c>
      <c r="BL179" s="98" t="e">
        <f ca="true">+IF(AND(ISNUMBER(OFFSET('Hygiene Data'!$H$5,0,10*ROW('Hygiene Data'!H173))),'Data Summary'!EA179="Yes"),OFFSET('Hygiene Data'!$H$5,0,10*ROW('Hygiene Data'!H173)),NA())</f>
        <v>#N/A</v>
      </c>
      <c r="BM179" s="98" t="e">
        <f ca="true">+IF(AND(ISNUMBER(OFFSET('Hygiene Data'!$H$7,0,10*ROW('Hygiene Data'!H173))),'Data Summary'!EB179="Yes"),OFFSET('Hygiene Data'!$H$7,0,10*ROW('Hygiene Data'!H173)),NA())</f>
        <v>#N/A</v>
      </c>
      <c r="BN179" s="98" t="e">
        <f ca="true">+IF(AND(ISNUMBER(OFFSET('Hygiene Data'!$H$9,0,10*ROW('Hygiene Data'!H173))),'Data Summary'!EC179="Yes"),OFFSET('Hygiene Data'!$H$9,0,10*ROW('Hygiene Data'!H173)),NA())</f>
        <v>#N/A</v>
      </c>
      <c r="BO179" s="98" t="e">
        <f ca="true">+IF(AND(ISNUMBER(OFFSET('Hygiene Data'!$I$5,0,10*ROW('Hygiene Data'!I173))),'Data Summary'!ED179="Yes"),OFFSET('Hygiene Data'!$I$5,0,10*ROW('Hygiene Data'!I173)),NA())</f>
        <v>#N/A</v>
      </c>
      <c r="BP179" s="98" t="e">
        <f ca="true">+IF(AND(ISNUMBER(OFFSET('Hygiene Data'!$I$7,0,10*ROW('Hygiene Data'!I173))),'Data Summary'!EE179="Yes"),OFFSET('Hygiene Data'!$I$7,0,10*ROW('Hygiene Data'!I173)),NA())</f>
        <v>#N/A</v>
      </c>
      <c r="BQ179" s="98" t="e">
        <f ca="true">+IF(AND(ISNUMBER(OFFSET('Hygiene Data'!$I$9,0,10*ROW('Hygiene Data'!I173))),'Data Summary'!EF179="Yes"),OFFSET('Hygiene Data'!$I$9,0,10*ROW('Hygiene Data'!I173)),NA())</f>
        <v>#N/A</v>
      </c>
    </row>
    <row xmlns:x14ac="http://schemas.microsoft.com/office/spreadsheetml/2009/9/ac" r="180" x14ac:dyDescent="0.2">
      <c r="A180" s="339" t="e">
        <f ca="true">+RIGHT('Data Summary'!A180,LEN('Data Summary'!A180)-9)</f>
        <v>#VALUE!</v>
      </c>
      <c r="B180" s="36" t="str">
        <f ca="true">+IF(ISTEXT('Data Summary'!B180),'Data Summary'!B180,"")</f>
        <v/>
      </c>
      <c r="C180" s="338" t="e">
        <f ca="true">+VALUE('Data Summary'!C180)</f>
        <v>#VALUE!</v>
      </c>
      <c r="D180" s="96" t="e">
        <f ca="true">+IF(AND(ISNUMBER(OFFSET('Water Data'!$D$4,0,10*ROW('Water Data'!D174))),'Data Summary'!BS180="Yes"),100-OFFSET('Water Data'!$D$4,0,10*ROW('Water Data'!D174)),NA())</f>
        <v>#N/A</v>
      </c>
      <c r="E180" s="96" t="e">
        <f ca="true">+IF(AND(ISNUMBER(OFFSET('Water Data'!$D$6,0,10*ROW('Water Data'!D174))),'Data Summary'!BT180="Yes"),OFFSET('Water Data'!$D$6,0,10*ROW('Water Data'!D174)),NA())</f>
        <v>#N/A</v>
      </c>
      <c r="F180" s="96" t="e">
        <f ca="true">+IF(AND(ISNUMBER(OFFSET('Water Data'!$D$9,0,10*ROW('Water Data'!D174))),'Data Summary'!BU180="Yes"),OFFSET('Water Data'!$D$9,0,10*ROW('Water Data'!D174)),NA())</f>
        <v>#N/A</v>
      </c>
      <c r="G180" s="96" t="e">
        <f ca="true">+IF(AND(ISNUMBER(OFFSET('Water Data'!$E$4,0,10*ROW('Water Data'!E174))),'Data Summary'!BV180="Yes"),100-OFFSET('Water Data'!$E$4,0,10*ROW('Water Data'!E174)),NA())</f>
        <v>#N/A</v>
      </c>
      <c r="H180" s="96" t="e">
        <f ca="true">+IF(AND(ISNUMBER(OFFSET('Water Data'!$E$6,0,10*ROW('Water Data'!E174))),'Data Summary'!BW180="Yes"),OFFSET('Water Data'!$E$6,0,10*ROW('Water Data'!E174)),NA())</f>
        <v>#N/A</v>
      </c>
      <c r="I180" s="96" t="e">
        <f ca="true">+IF(AND(ISNUMBER(OFFSET('Water Data'!$E$9,0,10*ROW('Water Data'!E174))),'Data Summary'!BX180="Yes"),OFFSET('Water Data'!$E$9,0,10*ROW('Water Data'!E174)),NA())</f>
        <v>#N/A</v>
      </c>
      <c r="J180" s="96" t="e">
        <f ca="true">+IF(AND(ISNUMBER(OFFSET('Water Data'!$F$4,0,10*ROW('Water Data'!F174))),'Data Summary'!BY180="Yes"),100-OFFSET('Water Data'!$F$4,0,10*ROW('Water Data'!F174)),NA())</f>
        <v>#N/A</v>
      </c>
      <c r="K180" s="96" t="e">
        <f ca="true">+IF(AND(ISNUMBER(OFFSET('Water Data'!$F$6,0,10*ROW('Water Data'!F174))),'Data Summary'!BZ180="Yes"),OFFSET('Water Data'!$F$6,0,10*ROW('Water Data'!F174)),NA())</f>
        <v>#N/A</v>
      </c>
      <c r="L180" s="96" t="e">
        <f ca="true">+IF(AND(ISNUMBER(OFFSET('Water Data'!$F$9,0,10*ROW('Water Data'!F174))),'Data Summary'!CA180="Yes"),OFFSET('Water Data'!$F$9,0,10*ROW('Water Data'!F174)),NA())</f>
        <v>#N/A</v>
      </c>
      <c r="M180" s="96" t="e">
        <f ca="true">+IF(AND(ISNUMBER(OFFSET('Water Data'!$G$4,0,10*ROW('Water Data'!G174))),'Data Summary'!CB180="Yes"),100-OFFSET('Water Data'!$G$4,0,10*ROW('Water Data'!G174)),NA())</f>
        <v>#N/A</v>
      </c>
      <c r="N180" s="96" t="e">
        <f ca="true">+IF(AND(ISNUMBER(OFFSET('Water Data'!$G$6,0,10*ROW('Water Data'!G174))),'Data Summary'!CC180="Yes"),OFFSET('Water Data'!$G$6,0,10*ROW('Water Data'!G174)),NA())</f>
        <v>#N/A</v>
      </c>
      <c r="O180" s="96" t="e">
        <f ca="true">+IF(AND(ISNUMBER(OFFSET('Water Data'!$G$9,0,10*ROW('Water Data'!G174))),'Data Summary'!CD180="Yes"),OFFSET('Water Data'!$G$9,0,10*ROW('Water Data'!G174)),NA())</f>
        <v>#N/A</v>
      </c>
      <c r="P180" s="96" t="e">
        <f ca="true">+IF(AND(ISNUMBER(OFFSET('Water Data'!$H$4,0,10*ROW('Water Data'!H174))),'Data Summary'!CE180="Yes"),100-OFFSET('Water Data'!$H$4,0,10*ROW('Water Data'!H174)),NA())</f>
        <v>#N/A</v>
      </c>
      <c r="Q180" s="96" t="e">
        <f ca="true">+IF(AND(ISNUMBER(OFFSET('Water Data'!$H$6,0,10*ROW('Water Data'!H174))),'Data Summary'!CF180="Yes"),OFFSET('Water Data'!$H$6,0,10*ROW('Water Data'!H174)),NA())</f>
        <v>#N/A</v>
      </c>
      <c r="R180" s="96" t="e">
        <f ca="true">+IF(AND(ISNUMBER(OFFSET('Water Data'!$H$9,0,10*ROW('Water Data'!H174))),'Data Summary'!CG180="Yes"),OFFSET('Water Data'!$H$9,0,10*ROW('Water Data'!H174)),NA())</f>
        <v>#N/A</v>
      </c>
      <c r="S180" s="96" t="e">
        <f ca="true">+IF(AND(ISNUMBER(OFFSET('Water Data'!$I$4,0,10*ROW('Water Data'!I174))),'Data Summary'!CH180="Yes"),100-OFFSET('Water Data'!$I$4,0,10*ROW('Water Data'!I174)),NA())</f>
        <v>#N/A</v>
      </c>
      <c r="T180" s="96" t="e">
        <f ca="true">+IF(AND(ISNUMBER(OFFSET('Water Data'!$I$6,0,10*ROW('Water Data'!I174))),'Data Summary'!CI180="Yes"),OFFSET('Water Data'!$I$6,0,10*ROW('Water Data'!I174)),NA())</f>
        <v>#N/A</v>
      </c>
      <c r="U180" s="96" t="e">
        <f ca="true">+IF(AND(ISNUMBER(OFFSET('Water Data'!$I$9,0,10*ROW('Water Data'!I174))),'Data Summary'!CJ180="Yes"),OFFSET('Water Data'!$I$9,0,10*ROW('Water Data'!I174)),NA())</f>
        <v>#N/A</v>
      </c>
      <c r="V180" s="97" t="e">
        <f ca="true">+IF(AND(ISNUMBER(OFFSET('Sanitation Data'!$D$4,0,10*ROW('Sanitation Data'!D174))),'Data Summary'!CK180="Yes"),100-OFFSET('Sanitation Data'!$D$4,0,10*ROW('Sanitation Data'!D174)),NA())</f>
        <v>#N/A</v>
      </c>
      <c r="W180" s="97" t="e">
        <f ca="true">+IF(AND(ISNUMBER(OFFSET('Sanitation Data'!$D$6,0,10*ROW('Sanitation Data'!D174))),'Data Summary'!CL180="Yes"),OFFSET('Sanitation Data'!$D$6,0,10*ROW('Sanitation Data'!D174)),NA())</f>
        <v>#N/A</v>
      </c>
      <c r="X180" s="97" t="e">
        <f ca="true">+IF(AND(ISNUMBER(OFFSET('Sanitation Data'!$D$10,0,10*ROW('Sanitation Data'!D174))),'Data Summary'!CM180="Yes"),OFFSET('Sanitation Data'!$D$10,0,10*ROW('Sanitation Data'!D174)),NA())</f>
        <v>#N/A</v>
      </c>
      <c r="Y180" s="97" t="e">
        <f ca="true">+IF(AND(ISNUMBER(OFFSET('Sanitation Data'!$D$11,0,10*ROW('Sanitation Data'!D174))),'Data Summary'!CN180="Yes"),OFFSET('Sanitation Data'!$D$11,0,10*ROW('Sanitation Data'!D174)),NA())</f>
        <v>#N/A</v>
      </c>
      <c r="Z180" s="97" t="e">
        <f ca="true">+IF(AND(ISNUMBER(OFFSET('Sanitation Data'!$D$12,0,10*ROW('Sanitation Data'!D174))),'Data Summary'!CO180="Yes"),OFFSET('Sanitation Data'!$D$12,0,10*ROW('Sanitation Data'!D174)),NA())</f>
        <v>#N/A</v>
      </c>
      <c r="AA180" s="97" t="e">
        <f ca="true">+IF(AND(ISNUMBER(OFFSET('Sanitation Data'!$E$4,0,10*ROW('Sanitation Data'!E174))),'Data Summary'!CP180="Yes"),100-OFFSET('Sanitation Data'!$E$4,0,10*ROW('Sanitation Data'!E174)),NA())</f>
        <v>#N/A</v>
      </c>
      <c r="AB180" s="97" t="e">
        <f ca="true">+IF(AND(ISNUMBER(OFFSET('Sanitation Data'!$E$6,0,10*ROW('Sanitation Data'!E174))),'Data Summary'!CQ180="Yes"),OFFSET('Sanitation Data'!$E$6,0,10*ROW('Sanitation Data'!E174)),NA())</f>
        <v>#N/A</v>
      </c>
      <c r="AC180" s="97" t="e">
        <f ca="true">+IF(AND(ISNUMBER(OFFSET('Sanitation Data'!$E$10,0,10*ROW('Sanitation Data'!E174))),'Data Summary'!CR180="Yes"),OFFSET('Sanitation Data'!$E$10,0,10*ROW('Sanitation Data'!E174)),NA())</f>
        <v>#N/A</v>
      </c>
      <c r="AD180" s="97" t="e">
        <f ca="true">+IF(AND(ISNUMBER(OFFSET('Sanitation Data'!$E$11,0,10*ROW('Sanitation Data'!E174))),'Data Summary'!CS180="Yes"),OFFSET('Sanitation Data'!$E$11,0,10*ROW('Sanitation Data'!E174)),NA())</f>
        <v>#N/A</v>
      </c>
      <c r="AE180" s="97" t="e">
        <f ca="true">+IF(AND(ISNUMBER(OFFSET('Sanitation Data'!$E$12,0,10*ROW('Sanitation Data'!E174))),'Data Summary'!CT180="Yes"),OFFSET('Sanitation Data'!$E$12,0,10*ROW('Sanitation Data'!E174)),NA())</f>
        <v>#N/A</v>
      </c>
      <c r="AF180" s="97" t="e">
        <f ca="true">+IF(AND(ISNUMBER(OFFSET('Sanitation Data'!$F$4,0,10*ROW('Sanitation Data'!F174))),'Data Summary'!CU180="Yes"),100-OFFSET('Sanitation Data'!$F$4,0,10*ROW('Sanitation Data'!F174)),NA())</f>
        <v>#N/A</v>
      </c>
      <c r="AG180" s="97" t="e">
        <f ca="true">+IF(AND(ISNUMBER(OFFSET('Sanitation Data'!$F$6,0,10*ROW('Sanitation Data'!F174))),'Data Summary'!CV180="Yes"),OFFSET('Sanitation Data'!$F$6,0,10*ROW('Sanitation Data'!F174)),NA())</f>
        <v>#N/A</v>
      </c>
      <c r="AH180" s="97" t="e">
        <f ca="true">+IF(AND(ISNUMBER(OFFSET('Sanitation Data'!$F$10,0,10*ROW('Sanitation Data'!F174))),'Data Summary'!CW180="Yes"),OFFSET('Sanitation Data'!$F$10,0,10*ROW('Sanitation Data'!F174)),NA())</f>
        <v>#N/A</v>
      </c>
      <c r="AI180" s="97" t="e">
        <f ca="true">+IF(AND(ISNUMBER(OFFSET('Sanitation Data'!$F$11,0,10*ROW('Sanitation Data'!F174))),'Data Summary'!CX180="Yes"),OFFSET('Sanitation Data'!$F$11,0,10*ROW('Sanitation Data'!F174)),NA())</f>
        <v>#N/A</v>
      </c>
      <c r="AJ180" s="97" t="e">
        <f ca="true">+IF(AND(ISNUMBER(OFFSET('Sanitation Data'!$F$12,0,10*ROW('Sanitation Data'!F174))),'Data Summary'!CY180="Yes"),OFFSET('Sanitation Data'!$F$12,0,10*ROW('Sanitation Data'!F174)),NA())</f>
        <v>#N/A</v>
      </c>
      <c r="AK180" s="97" t="e">
        <f ca="true">+IF(AND(ISNUMBER(OFFSET('Sanitation Data'!$G$4,0,10*ROW('Sanitation Data'!G174))),'Data Summary'!CZ180="Yes"),100-OFFSET('Sanitation Data'!$G$4,0,10*ROW('Sanitation Data'!G174)),NA())</f>
        <v>#N/A</v>
      </c>
      <c r="AL180" s="97" t="e">
        <f ca="true">+IF(AND(ISNUMBER(OFFSET('Sanitation Data'!$G$6,0,10*ROW('Sanitation Data'!G174))),'Data Summary'!DA180="Yes"),OFFSET('Sanitation Data'!$G$6,0,10*ROW('Sanitation Data'!G174)),NA())</f>
        <v>#N/A</v>
      </c>
      <c r="AM180" s="97" t="e">
        <f ca="true">+IF(AND(ISNUMBER(OFFSET('Sanitation Data'!$G$10,0,10*ROW('Sanitation Data'!G174))),'Data Summary'!DB180="Yes"),OFFSET('Sanitation Data'!$G$10,0,10*ROW('Sanitation Data'!G174)),NA())</f>
        <v>#N/A</v>
      </c>
      <c r="AN180" s="97" t="e">
        <f ca="true">+IF(AND(ISNUMBER(OFFSET('Sanitation Data'!$G$11,0,10*ROW('Sanitation Data'!G174))),'Data Summary'!DC180="Yes"),OFFSET('Sanitation Data'!$G$11,0,10*ROW('Sanitation Data'!G174)),NA())</f>
        <v>#N/A</v>
      </c>
      <c r="AO180" s="97" t="e">
        <f ca="true">+IF(AND(ISNUMBER(OFFSET('Sanitation Data'!$G$12,0,10*ROW('Sanitation Data'!G174))),'Data Summary'!DD180="Yes"),OFFSET('Sanitation Data'!$G$12,0,10*ROW('Sanitation Data'!G174)),NA())</f>
        <v>#N/A</v>
      </c>
      <c r="AP180" s="97" t="e">
        <f ca="true">+IF(AND(ISNUMBER(OFFSET('Sanitation Data'!$H$4,0,10*ROW('Sanitation Data'!H174))),'Data Summary'!DE180="Yes"),100-OFFSET('Sanitation Data'!$H$4,0,10*ROW('Sanitation Data'!H174)),NA())</f>
        <v>#N/A</v>
      </c>
      <c r="AQ180" s="97" t="e">
        <f ca="true">+IF(AND(ISNUMBER(OFFSET('Sanitation Data'!$H$6,0,10*ROW('Sanitation Data'!H174))),'Data Summary'!DF180="Yes"),OFFSET('Sanitation Data'!$H$6,0,10*ROW('Sanitation Data'!H174)),NA())</f>
        <v>#N/A</v>
      </c>
      <c r="AR180" s="97" t="e">
        <f ca="true">+IF(AND(ISNUMBER(OFFSET('Sanitation Data'!$H$10,0,10*ROW('Sanitation Data'!H174))),'Data Summary'!DG180="Yes"),OFFSET('Sanitation Data'!$H$10,0,10*ROW('Sanitation Data'!H174)),NA())</f>
        <v>#N/A</v>
      </c>
      <c r="AS180" s="97" t="e">
        <f ca="true">+IF(AND(ISNUMBER(OFFSET('Sanitation Data'!$H$11,0,10*ROW('Sanitation Data'!H174))),'Data Summary'!DH180="Yes"),OFFSET('Sanitation Data'!$H$11,0,10*ROW('Sanitation Data'!H174)),NA())</f>
        <v>#N/A</v>
      </c>
      <c r="AT180" s="97" t="e">
        <f ca="true">+IF(AND(ISNUMBER(OFFSET('Sanitation Data'!$H$12,0,10*ROW('Sanitation Data'!H174))),'Data Summary'!DI180="Yes"),OFFSET('Sanitation Data'!$H$12,0,10*ROW('Sanitation Data'!H174)),NA())</f>
        <v>#N/A</v>
      </c>
      <c r="AU180" s="97" t="e">
        <f ca="true">+IF(AND(ISNUMBER(OFFSET('Sanitation Data'!$I$4,0,10*ROW('Sanitation Data'!I174))),'Data Summary'!DJ180="Yes"),100-OFFSET('Sanitation Data'!$I$4,0,10*ROW('Sanitation Data'!I174)),NA())</f>
        <v>#N/A</v>
      </c>
      <c r="AV180" s="97" t="e">
        <f ca="true">+IF(AND(ISNUMBER(OFFSET('Sanitation Data'!$I$6,0,10*ROW('Sanitation Data'!I174))),'Data Summary'!DK180="Yes"),OFFSET('Sanitation Data'!$I$6,0,10*ROW('Sanitation Data'!I174)),NA())</f>
        <v>#N/A</v>
      </c>
      <c r="AW180" s="97" t="e">
        <f ca="true">+IF(AND(ISNUMBER(OFFSET('Sanitation Data'!$I$10,0,10*ROW('Sanitation Data'!I174))),'Data Summary'!DL180="Yes"),OFFSET('Sanitation Data'!$I$10,0,10*ROW('Sanitation Data'!I174)),NA())</f>
        <v>#N/A</v>
      </c>
      <c r="AX180" s="97" t="e">
        <f ca="true">+IF(AND(ISNUMBER(OFFSET('Sanitation Data'!$I$11,0,10*ROW('Sanitation Data'!I174))),'Data Summary'!DM180="Yes"),OFFSET('Sanitation Data'!$I$11,0,10*ROW('Sanitation Data'!I174)),NA())</f>
        <v>#N/A</v>
      </c>
      <c r="AY180" s="97" t="e">
        <f ca="true">+IF(AND(ISNUMBER(OFFSET('Sanitation Data'!$I$12,0,10*ROW('Sanitation Data'!I174))),'Data Summary'!DN180="Yes"),OFFSET('Sanitation Data'!$I$12,0,10*ROW('Sanitation Data'!I174)),NA())</f>
        <v>#N/A</v>
      </c>
      <c r="AZ180" s="98" t="e">
        <f ca="true">+IF(AND(ISNUMBER(OFFSET('Hygiene Data'!$D$5,0,10*ROW('Hygiene Data'!D174))),'Data Summary'!DO180="Yes"),OFFSET('Hygiene Data'!$D$5,0,10*ROW('Hygiene Data'!D174)),NA())</f>
        <v>#N/A</v>
      </c>
      <c r="BA180" s="98" t="e">
        <f ca="true">+IF(AND(ISNUMBER(OFFSET('Hygiene Data'!$D$7,0,10*ROW('Hygiene Data'!D174))),'Data Summary'!DP180="Yes"),OFFSET('Hygiene Data'!$D$7,0,10*ROW('Hygiene Data'!D174)),NA())</f>
        <v>#N/A</v>
      </c>
      <c r="BB180" s="98" t="e">
        <f ca="true">+IF(AND(ISNUMBER(OFFSET('Hygiene Data'!$D$9,0,10*ROW('Hygiene Data'!D174))),'Data Summary'!DQ180="Yes"),OFFSET('Hygiene Data'!$D$9,0,10*ROW('Hygiene Data'!D174)),NA())</f>
        <v>#N/A</v>
      </c>
      <c r="BC180" s="98" t="e">
        <f ca="true">+IF(AND(ISNUMBER(OFFSET('Hygiene Data'!$E$5,0,10*ROW('Hygiene Data'!E174))),'Data Summary'!DR180="Yes"),OFFSET('Hygiene Data'!$E$5,0,10*ROW('Hygiene Data'!E174)),NA())</f>
        <v>#N/A</v>
      </c>
      <c r="BD180" s="98" t="e">
        <f ca="true">+IF(AND(ISNUMBER(OFFSET('Hygiene Data'!$E$7,0,10*ROW('Hygiene Data'!E174))),'Data Summary'!DS180="Yes"),OFFSET('Hygiene Data'!$E$7,0,10*ROW('Hygiene Data'!E174)),NA())</f>
        <v>#N/A</v>
      </c>
      <c r="BE180" s="98" t="e">
        <f ca="true">+IF(AND(ISNUMBER(OFFSET('Hygiene Data'!$E$9,0,10*ROW('Hygiene Data'!E174))),'Data Summary'!DT180="Yes"),OFFSET('Hygiene Data'!$E$9,0,10*ROW('Hygiene Data'!E174)),NA())</f>
        <v>#N/A</v>
      </c>
      <c r="BF180" s="98" t="e">
        <f ca="true">+IF(AND(ISNUMBER(OFFSET('Hygiene Data'!$F$5,0,10*ROW('Hygiene Data'!F174))),'Data Summary'!DU180="Yes"),OFFSET('Hygiene Data'!$F$5,0,10*ROW('Hygiene Data'!F174)),NA())</f>
        <v>#N/A</v>
      </c>
      <c r="BG180" s="98" t="e">
        <f ca="true">+IF(AND(ISNUMBER(OFFSET('Hygiene Data'!$F$7,0,10*ROW('Hygiene Data'!F174))),'Data Summary'!DV180="Yes"),OFFSET('Hygiene Data'!$F$7,0,10*ROW('Hygiene Data'!F174)),NA())</f>
        <v>#N/A</v>
      </c>
      <c r="BH180" s="98" t="e">
        <f ca="true">+IF(AND(ISNUMBER(OFFSET('Hygiene Data'!$F$9,0,10*ROW('Hygiene Data'!F174))),'Data Summary'!DW180="Yes"),OFFSET('Hygiene Data'!$F$9,0,10*ROW('Hygiene Data'!F174)),NA())</f>
        <v>#N/A</v>
      </c>
      <c r="BI180" s="98" t="e">
        <f ca="true">+IF(AND(ISNUMBER(OFFSET('Hygiene Data'!$G$5,0,10*ROW('Hygiene Data'!G174))),'Data Summary'!DX180="Yes"),OFFSET('Hygiene Data'!$G$5,0,10*ROW('Hygiene Data'!G174)),NA())</f>
        <v>#N/A</v>
      </c>
      <c r="BJ180" s="98" t="e">
        <f ca="true">+IF(AND(ISNUMBER(OFFSET('Hygiene Data'!$G$7,0,10*ROW('Hygiene Data'!G174))),'Data Summary'!DY180="Yes"),OFFSET('Hygiene Data'!$G$7,0,10*ROW('Hygiene Data'!G174)),NA())</f>
        <v>#N/A</v>
      </c>
      <c r="BK180" s="98" t="e">
        <f ca="true">+IF(AND(ISNUMBER(OFFSET('Hygiene Data'!$G$9,0,10*ROW('Hygiene Data'!G174))),'Data Summary'!DZ180="Yes"),OFFSET('Hygiene Data'!$G$9,0,10*ROW('Hygiene Data'!G174)),NA())</f>
        <v>#N/A</v>
      </c>
      <c r="BL180" s="98" t="e">
        <f ca="true">+IF(AND(ISNUMBER(OFFSET('Hygiene Data'!$H$5,0,10*ROW('Hygiene Data'!H174))),'Data Summary'!EA180="Yes"),OFFSET('Hygiene Data'!$H$5,0,10*ROW('Hygiene Data'!H174)),NA())</f>
        <v>#N/A</v>
      </c>
      <c r="BM180" s="98" t="e">
        <f ca="true">+IF(AND(ISNUMBER(OFFSET('Hygiene Data'!$H$7,0,10*ROW('Hygiene Data'!H174))),'Data Summary'!EB180="Yes"),OFFSET('Hygiene Data'!$H$7,0,10*ROW('Hygiene Data'!H174)),NA())</f>
        <v>#N/A</v>
      </c>
      <c r="BN180" s="98" t="e">
        <f ca="true">+IF(AND(ISNUMBER(OFFSET('Hygiene Data'!$H$9,0,10*ROW('Hygiene Data'!H174))),'Data Summary'!EC180="Yes"),OFFSET('Hygiene Data'!$H$9,0,10*ROW('Hygiene Data'!H174)),NA())</f>
        <v>#N/A</v>
      </c>
      <c r="BO180" s="98" t="e">
        <f ca="true">+IF(AND(ISNUMBER(OFFSET('Hygiene Data'!$I$5,0,10*ROW('Hygiene Data'!I174))),'Data Summary'!ED180="Yes"),OFFSET('Hygiene Data'!$I$5,0,10*ROW('Hygiene Data'!I174)),NA())</f>
        <v>#N/A</v>
      </c>
      <c r="BP180" s="98" t="e">
        <f ca="true">+IF(AND(ISNUMBER(OFFSET('Hygiene Data'!$I$7,0,10*ROW('Hygiene Data'!I174))),'Data Summary'!EE180="Yes"),OFFSET('Hygiene Data'!$I$7,0,10*ROW('Hygiene Data'!I174)),NA())</f>
        <v>#N/A</v>
      </c>
      <c r="BQ180" s="98" t="e">
        <f ca="true">+IF(AND(ISNUMBER(OFFSET('Hygiene Data'!$I$9,0,10*ROW('Hygiene Data'!I174))),'Data Summary'!EF180="Yes"),OFFSET('Hygiene Data'!$I$9,0,10*ROW('Hygiene Data'!I174)),NA())</f>
        <v>#N/A</v>
      </c>
    </row>
    <row xmlns:x14ac="http://schemas.microsoft.com/office/spreadsheetml/2009/9/ac" r="181" x14ac:dyDescent="0.2">
      <c r="A181" s="339" t="e">
        <f ca="true">+RIGHT('Data Summary'!A181,LEN('Data Summary'!A181)-9)</f>
        <v>#VALUE!</v>
      </c>
      <c r="B181" s="36" t="str">
        <f ca="true">+IF(ISTEXT('Data Summary'!B181),'Data Summary'!B181,"")</f>
        <v/>
      </c>
      <c r="C181" s="338" t="e">
        <f ca="true">+VALUE('Data Summary'!C181)</f>
        <v>#VALUE!</v>
      </c>
      <c r="D181" s="96" t="e">
        <f ca="true">+IF(AND(ISNUMBER(OFFSET('Water Data'!$D$4,0,10*ROW('Water Data'!D175))),'Data Summary'!BS181="Yes"),100-OFFSET('Water Data'!$D$4,0,10*ROW('Water Data'!D175)),NA())</f>
        <v>#N/A</v>
      </c>
      <c r="E181" s="96" t="e">
        <f ca="true">+IF(AND(ISNUMBER(OFFSET('Water Data'!$D$6,0,10*ROW('Water Data'!D175))),'Data Summary'!BT181="Yes"),OFFSET('Water Data'!$D$6,0,10*ROW('Water Data'!D175)),NA())</f>
        <v>#N/A</v>
      </c>
      <c r="F181" s="96" t="e">
        <f ca="true">+IF(AND(ISNUMBER(OFFSET('Water Data'!$D$9,0,10*ROW('Water Data'!D175))),'Data Summary'!BU181="Yes"),OFFSET('Water Data'!$D$9,0,10*ROW('Water Data'!D175)),NA())</f>
        <v>#N/A</v>
      </c>
      <c r="G181" s="96" t="e">
        <f ca="true">+IF(AND(ISNUMBER(OFFSET('Water Data'!$E$4,0,10*ROW('Water Data'!E175))),'Data Summary'!BV181="Yes"),100-OFFSET('Water Data'!$E$4,0,10*ROW('Water Data'!E175)),NA())</f>
        <v>#N/A</v>
      </c>
      <c r="H181" s="96" t="e">
        <f ca="true">+IF(AND(ISNUMBER(OFFSET('Water Data'!$E$6,0,10*ROW('Water Data'!E175))),'Data Summary'!BW181="Yes"),OFFSET('Water Data'!$E$6,0,10*ROW('Water Data'!E175)),NA())</f>
        <v>#N/A</v>
      </c>
      <c r="I181" s="96" t="e">
        <f ca="true">+IF(AND(ISNUMBER(OFFSET('Water Data'!$E$9,0,10*ROW('Water Data'!E175))),'Data Summary'!BX181="Yes"),OFFSET('Water Data'!$E$9,0,10*ROW('Water Data'!E175)),NA())</f>
        <v>#N/A</v>
      </c>
      <c r="J181" s="96" t="e">
        <f ca="true">+IF(AND(ISNUMBER(OFFSET('Water Data'!$F$4,0,10*ROW('Water Data'!F175))),'Data Summary'!BY181="Yes"),100-OFFSET('Water Data'!$F$4,0,10*ROW('Water Data'!F175)),NA())</f>
        <v>#N/A</v>
      </c>
      <c r="K181" s="96" t="e">
        <f ca="true">+IF(AND(ISNUMBER(OFFSET('Water Data'!$F$6,0,10*ROW('Water Data'!F175))),'Data Summary'!BZ181="Yes"),OFFSET('Water Data'!$F$6,0,10*ROW('Water Data'!F175)),NA())</f>
        <v>#N/A</v>
      </c>
      <c r="L181" s="96" t="e">
        <f ca="true">+IF(AND(ISNUMBER(OFFSET('Water Data'!$F$9,0,10*ROW('Water Data'!F175))),'Data Summary'!CA181="Yes"),OFFSET('Water Data'!$F$9,0,10*ROW('Water Data'!F175)),NA())</f>
        <v>#N/A</v>
      </c>
      <c r="M181" s="96" t="e">
        <f ca="true">+IF(AND(ISNUMBER(OFFSET('Water Data'!$G$4,0,10*ROW('Water Data'!G175))),'Data Summary'!CB181="Yes"),100-OFFSET('Water Data'!$G$4,0,10*ROW('Water Data'!G175)),NA())</f>
        <v>#N/A</v>
      </c>
      <c r="N181" s="96" t="e">
        <f ca="true">+IF(AND(ISNUMBER(OFFSET('Water Data'!$G$6,0,10*ROW('Water Data'!G175))),'Data Summary'!CC181="Yes"),OFFSET('Water Data'!$G$6,0,10*ROW('Water Data'!G175)),NA())</f>
        <v>#N/A</v>
      </c>
      <c r="O181" s="96" t="e">
        <f ca="true">+IF(AND(ISNUMBER(OFFSET('Water Data'!$G$9,0,10*ROW('Water Data'!G175))),'Data Summary'!CD181="Yes"),OFFSET('Water Data'!$G$9,0,10*ROW('Water Data'!G175)),NA())</f>
        <v>#N/A</v>
      </c>
      <c r="P181" s="96" t="e">
        <f ca="true">+IF(AND(ISNUMBER(OFFSET('Water Data'!$H$4,0,10*ROW('Water Data'!H175))),'Data Summary'!CE181="Yes"),100-OFFSET('Water Data'!$H$4,0,10*ROW('Water Data'!H175)),NA())</f>
        <v>#N/A</v>
      </c>
      <c r="Q181" s="96" t="e">
        <f ca="true">+IF(AND(ISNUMBER(OFFSET('Water Data'!$H$6,0,10*ROW('Water Data'!H175))),'Data Summary'!CF181="Yes"),OFFSET('Water Data'!$H$6,0,10*ROW('Water Data'!H175)),NA())</f>
        <v>#N/A</v>
      </c>
      <c r="R181" s="96" t="e">
        <f ca="true">+IF(AND(ISNUMBER(OFFSET('Water Data'!$H$9,0,10*ROW('Water Data'!H175))),'Data Summary'!CG181="Yes"),OFFSET('Water Data'!$H$9,0,10*ROW('Water Data'!H175)),NA())</f>
        <v>#N/A</v>
      </c>
      <c r="S181" s="96" t="e">
        <f ca="true">+IF(AND(ISNUMBER(OFFSET('Water Data'!$I$4,0,10*ROW('Water Data'!I175))),'Data Summary'!CH181="Yes"),100-OFFSET('Water Data'!$I$4,0,10*ROW('Water Data'!I175)),NA())</f>
        <v>#N/A</v>
      </c>
      <c r="T181" s="96" t="e">
        <f ca="true">+IF(AND(ISNUMBER(OFFSET('Water Data'!$I$6,0,10*ROW('Water Data'!I175))),'Data Summary'!CI181="Yes"),OFFSET('Water Data'!$I$6,0,10*ROW('Water Data'!I175)),NA())</f>
        <v>#N/A</v>
      </c>
      <c r="U181" s="96" t="e">
        <f ca="true">+IF(AND(ISNUMBER(OFFSET('Water Data'!$I$9,0,10*ROW('Water Data'!I175))),'Data Summary'!CJ181="Yes"),OFFSET('Water Data'!$I$9,0,10*ROW('Water Data'!I175)),NA())</f>
        <v>#N/A</v>
      </c>
      <c r="V181" s="97" t="e">
        <f ca="true">+IF(AND(ISNUMBER(OFFSET('Sanitation Data'!$D$4,0,10*ROW('Sanitation Data'!D175))),'Data Summary'!CK181="Yes"),100-OFFSET('Sanitation Data'!$D$4,0,10*ROW('Sanitation Data'!D175)),NA())</f>
        <v>#N/A</v>
      </c>
      <c r="W181" s="97" t="e">
        <f ca="true">+IF(AND(ISNUMBER(OFFSET('Sanitation Data'!$D$6,0,10*ROW('Sanitation Data'!D175))),'Data Summary'!CL181="Yes"),OFFSET('Sanitation Data'!$D$6,0,10*ROW('Sanitation Data'!D175)),NA())</f>
        <v>#N/A</v>
      </c>
      <c r="X181" s="97" t="e">
        <f ca="true">+IF(AND(ISNUMBER(OFFSET('Sanitation Data'!$D$10,0,10*ROW('Sanitation Data'!D175))),'Data Summary'!CM181="Yes"),OFFSET('Sanitation Data'!$D$10,0,10*ROW('Sanitation Data'!D175)),NA())</f>
        <v>#N/A</v>
      </c>
      <c r="Y181" s="97" t="e">
        <f ca="true">+IF(AND(ISNUMBER(OFFSET('Sanitation Data'!$D$11,0,10*ROW('Sanitation Data'!D175))),'Data Summary'!CN181="Yes"),OFFSET('Sanitation Data'!$D$11,0,10*ROW('Sanitation Data'!D175)),NA())</f>
        <v>#N/A</v>
      </c>
      <c r="Z181" s="97" t="e">
        <f ca="true">+IF(AND(ISNUMBER(OFFSET('Sanitation Data'!$D$12,0,10*ROW('Sanitation Data'!D175))),'Data Summary'!CO181="Yes"),OFFSET('Sanitation Data'!$D$12,0,10*ROW('Sanitation Data'!D175)),NA())</f>
        <v>#N/A</v>
      </c>
      <c r="AA181" s="97" t="e">
        <f ca="true">+IF(AND(ISNUMBER(OFFSET('Sanitation Data'!$E$4,0,10*ROW('Sanitation Data'!E175))),'Data Summary'!CP181="Yes"),100-OFFSET('Sanitation Data'!$E$4,0,10*ROW('Sanitation Data'!E175)),NA())</f>
        <v>#N/A</v>
      </c>
      <c r="AB181" s="97" t="e">
        <f ca="true">+IF(AND(ISNUMBER(OFFSET('Sanitation Data'!$E$6,0,10*ROW('Sanitation Data'!E175))),'Data Summary'!CQ181="Yes"),OFFSET('Sanitation Data'!$E$6,0,10*ROW('Sanitation Data'!E175)),NA())</f>
        <v>#N/A</v>
      </c>
      <c r="AC181" s="97" t="e">
        <f ca="true">+IF(AND(ISNUMBER(OFFSET('Sanitation Data'!$E$10,0,10*ROW('Sanitation Data'!E175))),'Data Summary'!CR181="Yes"),OFFSET('Sanitation Data'!$E$10,0,10*ROW('Sanitation Data'!E175)),NA())</f>
        <v>#N/A</v>
      </c>
      <c r="AD181" s="97" t="e">
        <f ca="true">+IF(AND(ISNUMBER(OFFSET('Sanitation Data'!$E$11,0,10*ROW('Sanitation Data'!E175))),'Data Summary'!CS181="Yes"),OFFSET('Sanitation Data'!$E$11,0,10*ROW('Sanitation Data'!E175)),NA())</f>
        <v>#N/A</v>
      </c>
      <c r="AE181" s="97" t="e">
        <f ca="true">+IF(AND(ISNUMBER(OFFSET('Sanitation Data'!$E$12,0,10*ROW('Sanitation Data'!E175))),'Data Summary'!CT181="Yes"),OFFSET('Sanitation Data'!$E$12,0,10*ROW('Sanitation Data'!E175)),NA())</f>
        <v>#N/A</v>
      </c>
      <c r="AF181" s="97" t="e">
        <f ca="true">+IF(AND(ISNUMBER(OFFSET('Sanitation Data'!$F$4,0,10*ROW('Sanitation Data'!F175))),'Data Summary'!CU181="Yes"),100-OFFSET('Sanitation Data'!$F$4,0,10*ROW('Sanitation Data'!F175)),NA())</f>
        <v>#N/A</v>
      </c>
      <c r="AG181" s="97" t="e">
        <f ca="true">+IF(AND(ISNUMBER(OFFSET('Sanitation Data'!$F$6,0,10*ROW('Sanitation Data'!F175))),'Data Summary'!CV181="Yes"),OFFSET('Sanitation Data'!$F$6,0,10*ROW('Sanitation Data'!F175)),NA())</f>
        <v>#N/A</v>
      </c>
      <c r="AH181" s="97" t="e">
        <f ca="true">+IF(AND(ISNUMBER(OFFSET('Sanitation Data'!$F$10,0,10*ROW('Sanitation Data'!F175))),'Data Summary'!CW181="Yes"),OFFSET('Sanitation Data'!$F$10,0,10*ROW('Sanitation Data'!F175)),NA())</f>
        <v>#N/A</v>
      </c>
      <c r="AI181" s="97" t="e">
        <f ca="true">+IF(AND(ISNUMBER(OFFSET('Sanitation Data'!$F$11,0,10*ROW('Sanitation Data'!F175))),'Data Summary'!CX181="Yes"),OFFSET('Sanitation Data'!$F$11,0,10*ROW('Sanitation Data'!F175)),NA())</f>
        <v>#N/A</v>
      </c>
      <c r="AJ181" s="97" t="e">
        <f ca="true">+IF(AND(ISNUMBER(OFFSET('Sanitation Data'!$F$12,0,10*ROW('Sanitation Data'!F175))),'Data Summary'!CY181="Yes"),OFFSET('Sanitation Data'!$F$12,0,10*ROW('Sanitation Data'!F175)),NA())</f>
        <v>#N/A</v>
      </c>
      <c r="AK181" s="97" t="e">
        <f ca="true">+IF(AND(ISNUMBER(OFFSET('Sanitation Data'!$G$4,0,10*ROW('Sanitation Data'!G175))),'Data Summary'!CZ181="Yes"),100-OFFSET('Sanitation Data'!$G$4,0,10*ROW('Sanitation Data'!G175)),NA())</f>
        <v>#N/A</v>
      </c>
      <c r="AL181" s="97" t="e">
        <f ca="true">+IF(AND(ISNUMBER(OFFSET('Sanitation Data'!$G$6,0,10*ROW('Sanitation Data'!G175))),'Data Summary'!DA181="Yes"),OFFSET('Sanitation Data'!$G$6,0,10*ROW('Sanitation Data'!G175)),NA())</f>
        <v>#N/A</v>
      </c>
      <c r="AM181" s="97" t="e">
        <f ca="true">+IF(AND(ISNUMBER(OFFSET('Sanitation Data'!$G$10,0,10*ROW('Sanitation Data'!G175))),'Data Summary'!DB181="Yes"),OFFSET('Sanitation Data'!$G$10,0,10*ROW('Sanitation Data'!G175)),NA())</f>
        <v>#N/A</v>
      </c>
      <c r="AN181" s="97" t="e">
        <f ca="true">+IF(AND(ISNUMBER(OFFSET('Sanitation Data'!$G$11,0,10*ROW('Sanitation Data'!G175))),'Data Summary'!DC181="Yes"),OFFSET('Sanitation Data'!$G$11,0,10*ROW('Sanitation Data'!G175)),NA())</f>
        <v>#N/A</v>
      </c>
      <c r="AO181" s="97" t="e">
        <f ca="true">+IF(AND(ISNUMBER(OFFSET('Sanitation Data'!$G$12,0,10*ROW('Sanitation Data'!G175))),'Data Summary'!DD181="Yes"),OFFSET('Sanitation Data'!$G$12,0,10*ROW('Sanitation Data'!G175)),NA())</f>
        <v>#N/A</v>
      </c>
      <c r="AP181" s="97" t="e">
        <f ca="true">+IF(AND(ISNUMBER(OFFSET('Sanitation Data'!$H$4,0,10*ROW('Sanitation Data'!H175))),'Data Summary'!DE181="Yes"),100-OFFSET('Sanitation Data'!$H$4,0,10*ROW('Sanitation Data'!H175)),NA())</f>
        <v>#N/A</v>
      </c>
      <c r="AQ181" s="97" t="e">
        <f ca="true">+IF(AND(ISNUMBER(OFFSET('Sanitation Data'!$H$6,0,10*ROW('Sanitation Data'!H175))),'Data Summary'!DF181="Yes"),OFFSET('Sanitation Data'!$H$6,0,10*ROW('Sanitation Data'!H175)),NA())</f>
        <v>#N/A</v>
      </c>
      <c r="AR181" s="97" t="e">
        <f ca="true">+IF(AND(ISNUMBER(OFFSET('Sanitation Data'!$H$10,0,10*ROW('Sanitation Data'!H175))),'Data Summary'!DG181="Yes"),OFFSET('Sanitation Data'!$H$10,0,10*ROW('Sanitation Data'!H175)),NA())</f>
        <v>#N/A</v>
      </c>
      <c r="AS181" s="97" t="e">
        <f ca="true">+IF(AND(ISNUMBER(OFFSET('Sanitation Data'!$H$11,0,10*ROW('Sanitation Data'!H175))),'Data Summary'!DH181="Yes"),OFFSET('Sanitation Data'!$H$11,0,10*ROW('Sanitation Data'!H175)),NA())</f>
        <v>#N/A</v>
      </c>
      <c r="AT181" s="97" t="e">
        <f ca="true">+IF(AND(ISNUMBER(OFFSET('Sanitation Data'!$H$12,0,10*ROW('Sanitation Data'!H175))),'Data Summary'!DI181="Yes"),OFFSET('Sanitation Data'!$H$12,0,10*ROW('Sanitation Data'!H175)),NA())</f>
        <v>#N/A</v>
      </c>
      <c r="AU181" s="97" t="e">
        <f ca="true">+IF(AND(ISNUMBER(OFFSET('Sanitation Data'!$I$4,0,10*ROW('Sanitation Data'!I175))),'Data Summary'!DJ181="Yes"),100-OFFSET('Sanitation Data'!$I$4,0,10*ROW('Sanitation Data'!I175)),NA())</f>
        <v>#N/A</v>
      </c>
      <c r="AV181" s="97" t="e">
        <f ca="true">+IF(AND(ISNUMBER(OFFSET('Sanitation Data'!$I$6,0,10*ROW('Sanitation Data'!I175))),'Data Summary'!DK181="Yes"),OFFSET('Sanitation Data'!$I$6,0,10*ROW('Sanitation Data'!I175)),NA())</f>
        <v>#N/A</v>
      </c>
      <c r="AW181" s="97" t="e">
        <f ca="true">+IF(AND(ISNUMBER(OFFSET('Sanitation Data'!$I$10,0,10*ROW('Sanitation Data'!I175))),'Data Summary'!DL181="Yes"),OFFSET('Sanitation Data'!$I$10,0,10*ROW('Sanitation Data'!I175)),NA())</f>
        <v>#N/A</v>
      </c>
      <c r="AX181" s="97" t="e">
        <f ca="true">+IF(AND(ISNUMBER(OFFSET('Sanitation Data'!$I$11,0,10*ROW('Sanitation Data'!I175))),'Data Summary'!DM181="Yes"),OFFSET('Sanitation Data'!$I$11,0,10*ROW('Sanitation Data'!I175)),NA())</f>
        <v>#N/A</v>
      </c>
      <c r="AY181" s="97" t="e">
        <f ca="true">+IF(AND(ISNUMBER(OFFSET('Sanitation Data'!$I$12,0,10*ROW('Sanitation Data'!I175))),'Data Summary'!DN181="Yes"),OFFSET('Sanitation Data'!$I$12,0,10*ROW('Sanitation Data'!I175)),NA())</f>
        <v>#N/A</v>
      </c>
      <c r="AZ181" s="98" t="e">
        <f ca="true">+IF(AND(ISNUMBER(OFFSET('Hygiene Data'!$D$5,0,10*ROW('Hygiene Data'!D175))),'Data Summary'!DO181="Yes"),OFFSET('Hygiene Data'!$D$5,0,10*ROW('Hygiene Data'!D175)),NA())</f>
        <v>#N/A</v>
      </c>
      <c r="BA181" s="98" t="e">
        <f ca="true">+IF(AND(ISNUMBER(OFFSET('Hygiene Data'!$D$7,0,10*ROW('Hygiene Data'!D175))),'Data Summary'!DP181="Yes"),OFFSET('Hygiene Data'!$D$7,0,10*ROW('Hygiene Data'!D175)),NA())</f>
        <v>#N/A</v>
      </c>
      <c r="BB181" s="98" t="e">
        <f ca="true">+IF(AND(ISNUMBER(OFFSET('Hygiene Data'!$D$9,0,10*ROW('Hygiene Data'!D175))),'Data Summary'!DQ181="Yes"),OFFSET('Hygiene Data'!$D$9,0,10*ROW('Hygiene Data'!D175)),NA())</f>
        <v>#N/A</v>
      </c>
      <c r="BC181" s="98" t="e">
        <f ca="true">+IF(AND(ISNUMBER(OFFSET('Hygiene Data'!$E$5,0,10*ROW('Hygiene Data'!E175))),'Data Summary'!DR181="Yes"),OFFSET('Hygiene Data'!$E$5,0,10*ROW('Hygiene Data'!E175)),NA())</f>
        <v>#N/A</v>
      </c>
      <c r="BD181" s="98" t="e">
        <f ca="true">+IF(AND(ISNUMBER(OFFSET('Hygiene Data'!$E$7,0,10*ROW('Hygiene Data'!E175))),'Data Summary'!DS181="Yes"),OFFSET('Hygiene Data'!$E$7,0,10*ROW('Hygiene Data'!E175)),NA())</f>
        <v>#N/A</v>
      </c>
      <c r="BE181" s="98" t="e">
        <f ca="true">+IF(AND(ISNUMBER(OFFSET('Hygiene Data'!$E$9,0,10*ROW('Hygiene Data'!E175))),'Data Summary'!DT181="Yes"),OFFSET('Hygiene Data'!$E$9,0,10*ROW('Hygiene Data'!E175)),NA())</f>
        <v>#N/A</v>
      </c>
      <c r="BF181" s="98" t="e">
        <f ca="true">+IF(AND(ISNUMBER(OFFSET('Hygiene Data'!$F$5,0,10*ROW('Hygiene Data'!F175))),'Data Summary'!DU181="Yes"),OFFSET('Hygiene Data'!$F$5,0,10*ROW('Hygiene Data'!F175)),NA())</f>
        <v>#N/A</v>
      </c>
      <c r="BG181" s="98" t="e">
        <f ca="true">+IF(AND(ISNUMBER(OFFSET('Hygiene Data'!$F$7,0,10*ROW('Hygiene Data'!F175))),'Data Summary'!DV181="Yes"),OFFSET('Hygiene Data'!$F$7,0,10*ROW('Hygiene Data'!F175)),NA())</f>
        <v>#N/A</v>
      </c>
      <c r="BH181" s="98" t="e">
        <f ca="true">+IF(AND(ISNUMBER(OFFSET('Hygiene Data'!$F$9,0,10*ROW('Hygiene Data'!F175))),'Data Summary'!DW181="Yes"),OFFSET('Hygiene Data'!$F$9,0,10*ROW('Hygiene Data'!F175)),NA())</f>
        <v>#N/A</v>
      </c>
      <c r="BI181" s="98" t="e">
        <f ca="true">+IF(AND(ISNUMBER(OFFSET('Hygiene Data'!$G$5,0,10*ROW('Hygiene Data'!G175))),'Data Summary'!DX181="Yes"),OFFSET('Hygiene Data'!$G$5,0,10*ROW('Hygiene Data'!G175)),NA())</f>
        <v>#N/A</v>
      </c>
      <c r="BJ181" s="98" t="e">
        <f ca="true">+IF(AND(ISNUMBER(OFFSET('Hygiene Data'!$G$7,0,10*ROW('Hygiene Data'!G175))),'Data Summary'!DY181="Yes"),OFFSET('Hygiene Data'!$G$7,0,10*ROW('Hygiene Data'!G175)),NA())</f>
        <v>#N/A</v>
      </c>
      <c r="BK181" s="98" t="e">
        <f ca="true">+IF(AND(ISNUMBER(OFFSET('Hygiene Data'!$G$9,0,10*ROW('Hygiene Data'!G175))),'Data Summary'!DZ181="Yes"),OFFSET('Hygiene Data'!$G$9,0,10*ROW('Hygiene Data'!G175)),NA())</f>
        <v>#N/A</v>
      </c>
      <c r="BL181" s="98" t="e">
        <f ca="true">+IF(AND(ISNUMBER(OFFSET('Hygiene Data'!$H$5,0,10*ROW('Hygiene Data'!H175))),'Data Summary'!EA181="Yes"),OFFSET('Hygiene Data'!$H$5,0,10*ROW('Hygiene Data'!H175)),NA())</f>
        <v>#N/A</v>
      </c>
      <c r="BM181" s="98" t="e">
        <f ca="true">+IF(AND(ISNUMBER(OFFSET('Hygiene Data'!$H$7,0,10*ROW('Hygiene Data'!H175))),'Data Summary'!EB181="Yes"),OFFSET('Hygiene Data'!$H$7,0,10*ROW('Hygiene Data'!H175)),NA())</f>
        <v>#N/A</v>
      </c>
      <c r="BN181" s="98" t="e">
        <f ca="true">+IF(AND(ISNUMBER(OFFSET('Hygiene Data'!$H$9,0,10*ROW('Hygiene Data'!H175))),'Data Summary'!EC181="Yes"),OFFSET('Hygiene Data'!$H$9,0,10*ROW('Hygiene Data'!H175)),NA())</f>
        <v>#N/A</v>
      </c>
      <c r="BO181" s="98" t="e">
        <f ca="true">+IF(AND(ISNUMBER(OFFSET('Hygiene Data'!$I$5,0,10*ROW('Hygiene Data'!I175))),'Data Summary'!ED181="Yes"),OFFSET('Hygiene Data'!$I$5,0,10*ROW('Hygiene Data'!I175)),NA())</f>
        <v>#N/A</v>
      </c>
      <c r="BP181" s="98" t="e">
        <f ca="true">+IF(AND(ISNUMBER(OFFSET('Hygiene Data'!$I$7,0,10*ROW('Hygiene Data'!I175))),'Data Summary'!EE181="Yes"),OFFSET('Hygiene Data'!$I$7,0,10*ROW('Hygiene Data'!I175)),NA())</f>
        <v>#N/A</v>
      </c>
      <c r="BQ181" s="98" t="e">
        <f ca="true">+IF(AND(ISNUMBER(OFFSET('Hygiene Data'!$I$9,0,10*ROW('Hygiene Data'!I175))),'Data Summary'!EF181="Yes"),OFFSET('Hygiene Data'!$I$9,0,10*ROW('Hygiene Data'!I175)),NA())</f>
        <v>#N/A</v>
      </c>
    </row>
    <row xmlns:x14ac="http://schemas.microsoft.com/office/spreadsheetml/2009/9/ac" r="182" x14ac:dyDescent="0.2">
      <c r="A182" s="339" t="e">
        <f ca="true">+RIGHT('Data Summary'!A182,LEN('Data Summary'!A182)-9)</f>
        <v>#VALUE!</v>
      </c>
      <c r="B182" s="36" t="str">
        <f ca="true">+IF(ISTEXT('Data Summary'!B182),'Data Summary'!B182,"")</f>
        <v/>
      </c>
      <c r="C182" s="338" t="e">
        <f ca="true">+VALUE('Data Summary'!C182)</f>
        <v>#VALUE!</v>
      </c>
      <c r="D182" s="96" t="e">
        <f ca="true">+IF(AND(ISNUMBER(OFFSET('Water Data'!$D$4,0,10*ROW('Water Data'!D176))),'Data Summary'!BS182="Yes"),100-OFFSET('Water Data'!$D$4,0,10*ROW('Water Data'!D176)),NA())</f>
        <v>#N/A</v>
      </c>
      <c r="E182" s="96" t="e">
        <f ca="true">+IF(AND(ISNUMBER(OFFSET('Water Data'!$D$6,0,10*ROW('Water Data'!D176))),'Data Summary'!BT182="Yes"),OFFSET('Water Data'!$D$6,0,10*ROW('Water Data'!D176)),NA())</f>
        <v>#N/A</v>
      </c>
      <c r="F182" s="96" t="e">
        <f ca="true">+IF(AND(ISNUMBER(OFFSET('Water Data'!$D$9,0,10*ROW('Water Data'!D176))),'Data Summary'!BU182="Yes"),OFFSET('Water Data'!$D$9,0,10*ROW('Water Data'!D176)),NA())</f>
        <v>#N/A</v>
      </c>
      <c r="G182" s="96" t="e">
        <f ca="true">+IF(AND(ISNUMBER(OFFSET('Water Data'!$E$4,0,10*ROW('Water Data'!E176))),'Data Summary'!BV182="Yes"),100-OFFSET('Water Data'!$E$4,0,10*ROW('Water Data'!E176)),NA())</f>
        <v>#N/A</v>
      </c>
      <c r="H182" s="96" t="e">
        <f ca="true">+IF(AND(ISNUMBER(OFFSET('Water Data'!$E$6,0,10*ROW('Water Data'!E176))),'Data Summary'!BW182="Yes"),OFFSET('Water Data'!$E$6,0,10*ROW('Water Data'!E176)),NA())</f>
        <v>#N/A</v>
      </c>
      <c r="I182" s="96" t="e">
        <f ca="true">+IF(AND(ISNUMBER(OFFSET('Water Data'!$E$9,0,10*ROW('Water Data'!E176))),'Data Summary'!BX182="Yes"),OFFSET('Water Data'!$E$9,0,10*ROW('Water Data'!E176)),NA())</f>
        <v>#N/A</v>
      </c>
      <c r="J182" s="96" t="e">
        <f ca="true">+IF(AND(ISNUMBER(OFFSET('Water Data'!$F$4,0,10*ROW('Water Data'!F176))),'Data Summary'!BY182="Yes"),100-OFFSET('Water Data'!$F$4,0,10*ROW('Water Data'!F176)),NA())</f>
        <v>#N/A</v>
      </c>
      <c r="K182" s="96" t="e">
        <f ca="true">+IF(AND(ISNUMBER(OFFSET('Water Data'!$F$6,0,10*ROW('Water Data'!F176))),'Data Summary'!BZ182="Yes"),OFFSET('Water Data'!$F$6,0,10*ROW('Water Data'!F176)),NA())</f>
        <v>#N/A</v>
      </c>
      <c r="L182" s="96" t="e">
        <f ca="true">+IF(AND(ISNUMBER(OFFSET('Water Data'!$F$9,0,10*ROW('Water Data'!F176))),'Data Summary'!CA182="Yes"),OFFSET('Water Data'!$F$9,0,10*ROW('Water Data'!F176)),NA())</f>
        <v>#N/A</v>
      </c>
      <c r="M182" s="96" t="e">
        <f ca="true">+IF(AND(ISNUMBER(OFFSET('Water Data'!$G$4,0,10*ROW('Water Data'!G176))),'Data Summary'!CB182="Yes"),100-OFFSET('Water Data'!$G$4,0,10*ROW('Water Data'!G176)),NA())</f>
        <v>#N/A</v>
      </c>
      <c r="N182" s="96" t="e">
        <f ca="true">+IF(AND(ISNUMBER(OFFSET('Water Data'!$G$6,0,10*ROW('Water Data'!G176))),'Data Summary'!CC182="Yes"),OFFSET('Water Data'!$G$6,0,10*ROW('Water Data'!G176)),NA())</f>
        <v>#N/A</v>
      </c>
      <c r="O182" s="96" t="e">
        <f ca="true">+IF(AND(ISNUMBER(OFFSET('Water Data'!$G$9,0,10*ROW('Water Data'!G176))),'Data Summary'!CD182="Yes"),OFFSET('Water Data'!$G$9,0,10*ROW('Water Data'!G176)),NA())</f>
        <v>#N/A</v>
      </c>
      <c r="P182" s="96" t="e">
        <f ca="true">+IF(AND(ISNUMBER(OFFSET('Water Data'!$H$4,0,10*ROW('Water Data'!H176))),'Data Summary'!CE182="Yes"),100-OFFSET('Water Data'!$H$4,0,10*ROW('Water Data'!H176)),NA())</f>
        <v>#N/A</v>
      </c>
      <c r="Q182" s="96" t="e">
        <f ca="true">+IF(AND(ISNUMBER(OFFSET('Water Data'!$H$6,0,10*ROW('Water Data'!H176))),'Data Summary'!CF182="Yes"),OFFSET('Water Data'!$H$6,0,10*ROW('Water Data'!H176)),NA())</f>
        <v>#N/A</v>
      </c>
      <c r="R182" s="96" t="e">
        <f ca="true">+IF(AND(ISNUMBER(OFFSET('Water Data'!$H$9,0,10*ROW('Water Data'!H176))),'Data Summary'!CG182="Yes"),OFFSET('Water Data'!$H$9,0,10*ROW('Water Data'!H176)),NA())</f>
        <v>#N/A</v>
      </c>
      <c r="S182" s="96" t="e">
        <f ca="true">+IF(AND(ISNUMBER(OFFSET('Water Data'!$I$4,0,10*ROW('Water Data'!I176))),'Data Summary'!CH182="Yes"),100-OFFSET('Water Data'!$I$4,0,10*ROW('Water Data'!I176)),NA())</f>
        <v>#N/A</v>
      </c>
      <c r="T182" s="96" t="e">
        <f ca="true">+IF(AND(ISNUMBER(OFFSET('Water Data'!$I$6,0,10*ROW('Water Data'!I176))),'Data Summary'!CI182="Yes"),OFFSET('Water Data'!$I$6,0,10*ROW('Water Data'!I176)),NA())</f>
        <v>#N/A</v>
      </c>
      <c r="U182" s="96" t="e">
        <f ca="true">+IF(AND(ISNUMBER(OFFSET('Water Data'!$I$9,0,10*ROW('Water Data'!I176))),'Data Summary'!CJ182="Yes"),OFFSET('Water Data'!$I$9,0,10*ROW('Water Data'!I176)),NA())</f>
        <v>#N/A</v>
      </c>
      <c r="V182" s="97" t="e">
        <f ca="true">+IF(AND(ISNUMBER(OFFSET('Sanitation Data'!$D$4,0,10*ROW('Sanitation Data'!D176))),'Data Summary'!CK182="Yes"),100-OFFSET('Sanitation Data'!$D$4,0,10*ROW('Sanitation Data'!D176)),NA())</f>
        <v>#N/A</v>
      </c>
      <c r="W182" s="97" t="e">
        <f ca="true">+IF(AND(ISNUMBER(OFFSET('Sanitation Data'!$D$6,0,10*ROW('Sanitation Data'!D176))),'Data Summary'!CL182="Yes"),OFFSET('Sanitation Data'!$D$6,0,10*ROW('Sanitation Data'!D176)),NA())</f>
        <v>#N/A</v>
      </c>
      <c r="X182" s="97" t="e">
        <f ca="true">+IF(AND(ISNUMBER(OFFSET('Sanitation Data'!$D$10,0,10*ROW('Sanitation Data'!D176))),'Data Summary'!CM182="Yes"),OFFSET('Sanitation Data'!$D$10,0,10*ROW('Sanitation Data'!D176)),NA())</f>
        <v>#N/A</v>
      </c>
      <c r="Y182" s="97" t="e">
        <f ca="true">+IF(AND(ISNUMBER(OFFSET('Sanitation Data'!$D$11,0,10*ROW('Sanitation Data'!D176))),'Data Summary'!CN182="Yes"),OFFSET('Sanitation Data'!$D$11,0,10*ROW('Sanitation Data'!D176)),NA())</f>
        <v>#N/A</v>
      </c>
      <c r="Z182" s="97" t="e">
        <f ca="true">+IF(AND(ISNUMBER(OFFSET('Sanitation Data'!$D$12,0,10*ROW('Sanitation Data'!D176))),'Data Summary'!CO182="Yes"),OFFSET('Sanitation Data'!$D$12,0,10*ROW('Sanitation Data'!D176)),NA())</f>
        <v>#N/A</v>
      </c>
      <c r="AA182" s="97" t="e">
        <f ca="true">+IF(AND(ISNUMBER(OFFSET('Sanitation Data'!$E$4,0,10*ROW('Sanitation Data'!E176))),'Data Summary'!CP182="Yes"),100-OFFSET('Sanitation Data'!$E$4,0,10*ROW('Sanitation Data'!E176)),NA())</f>
        <v>#N/A</v>
      </c>
      <c r="AB182" s="97" t="e">
        <f ca="true">+IF(AND(ISNUMBER(OFFSET('Sanitation Data'!$E$6,0,10*ROW('Sanitation Data'!E176))),'Data Summary'!CQ182="Yes"),OFFSET('Sanitation Data'!$E$6,0,10*ROW('Sanitation Data'!E176)),NA())</f>
        <v>#N/A</v>
      </c>
      <c r="AC182" s="97" t="e">
        <f ca="true">+IF(AND(ISNUMBER(OFFSET('Sanitation Data'!$E$10,0,10*ROW('Sanitation Data'!E176))),'Data Summary'!CR182="Yes"),OFFSET('Sanitation Data'!$E$10,0,10*ROW('Sanitation Data'!E176)),NA())</f>
        <v>#N/A</v>
      </c>
      <c r="AD182" s="97" t="e">
        <f ca="true">+IF(AND(ISNUMBER(OFFSET('Sanitation Data'!$E$11,0,10*ROW('Sanitation Data'!E176))),'Data Summary'!CS182="Yes"),OFFSET('Sanitation Data'!$E$11,0,10*ROW('Sanitation Data'!E176)),NA())</f>
        <v>#N/A</v>
      </c>
      <c r="AE182" s="97" t="e">
        <f ca="true">+IF(AND(ISNUMBER(OFFSET('Sanitation Data'!$E$12,0,10*ROW('Sanitation Data'!E176))),'Data Summary'!CT182="Yes"),OFFSET('Sanitation Data'!$E$12,0,10*ROW('Sanitation Data'!E176)),NA())</f>
        <v>#N/A</v>
      </c>
      <c r="AF182" s="97" t="e">
        <f ca="true">+IF(AND(ISNUMBER(OFFSET('Sanitation Data'!$F$4,0,10*ROW('Sanitation Data'!F176))),'Data Summary'!CU182="Yes"),100-OFFSET('Sanitation Data'!$F$4,0,10*ROW('Sanitation Data'!F176)),NA())</f>
        <v>#N/A</v>
      </c>
      <c r="AG182" s="97" t="e">
        <f ca="true">+IF(AND(ISNUMBER(OFFSET('Sanitation Data'!$F$6,0,10*ROW('Sanitation Data'!F176))),'Data Summary'!CV182="Yes"),OFFSET('Sanitation Data'!$F$6,0,10*ROW('Sanitation Data'!F176)),NA())</f>
        <v>#N/A</v>
      </c>
      <c r="AH182" s="97" t="e">
        <f ca="true">+IF(AND(ISNUMBER(OFFSET('Sanitation Data'!$F$10,0,10*ROW('Sanitation Data'!F176))),'Data Summary'!CW182="Yes"),OFFSET('Sanitation Data'!$F$10,0,10*ROW('Sanitation Data'!F176)),NA())</f>
        <v>#N/A</v>
      </c>
      <c r="AI182" s="97" t="e">
        <f ca="true">+IF(AND(ISNUMBER(OFFSET('Sanitation Data'!$F$11,0,10*ROW('Sanitation Data'!F176))),'Data Summary'!CX182="Yes"),OFFSET('Sanitation Data'!$F$11,0,10*ROW('Sanitation Data'!F176)),NA())</f>
        <v>#N/A</v>
      </c>
      <c r="AJ182" s="97" t="e">
        <f ca="true">+IF(AND(ISNUMBER(OFFSET('Sanitation Data'!$F$12,0,10*ROW('Sanitation Data'!F176))),'Data Summary'!CY182="Yes"),OFFSET('Sanitation Data'!$F$12,0,10*ROW('Sanitation Data'!F176)),NA())</f>
        <v>#N/A</v>
      </c>
      <c r="AK182" s="97" t="e">
        <f ca="true">+IF(AND(ISNUMBER(OFFSET('Sanitation Data'!$G$4,0,10*ROW('Sanitation Data'!G176))),'Data Summary'!CZ182="Yes"),100-OFFSET('Sanitation Data'!$G$4,0,10*ROW('Sanitation Data'!G176)),NA())</f>
        <v>#N/A</v>
      </c>
      <c r="AL182" s="97" t="e">
        <f ca="true">+IF(AND(ISNUMBER(OFFSET('Sanitation Data'!$G$6,0,10*ROW('Sanitation Data'!G176))),'Data Summary'!DA182="Yes"),OFFSET('Sanitation Data'!$G$6,0,10*ROW('Sanitation Data'!G176)),NA())</f>
        <v>#N/A</v>
      </c>
      <c r="AM182" s="97" t="e">
        <f ca="true">+IF(AND(ISNUMBER(OFFSET('Sanitation Data'!$G$10,0,10*ROW('Sanitation Data'!G176))),'Data Summary'!DB182="Yes"),OFFSET('Sanitation Data'!$G$10,0,10*ROW('Sanitation Data'!G176)),NA())</f>
        <v>#N/A</v>
      </c>
      <c r="AN182" s="97" t="e">
        <f ca="true">+IF(AND(ISNUMBER(OFFSET('Sanitation Data'!$G$11,0,10*ROW('Sanitation Data'!G176))),'Data Summary'!DC182="Yes"),OFFSET('Sanitation Data'!$G$11,0,10*ROW('Sanitation Data'!G176)),NA())</f>
        <v>#N/A</v>
      </c>
      <c r="AO182" s="97" t="e">
        <f ca="true">+IF(AND(ISNUMBER(OFFSET('Sanitation Data'!$G$12,0,10*ROW('Sanitation Data'!G176))),'Data Summary'!DD182="Yes"),OFFSET('Sanitation Data'!$G$12,0,10*ROW('Sanitation Data'!G176)),NA())</f>
        <v>#N/A</v>
      </c>
      <c r="AP182" s="97" t="e">
        <f ca="true">+IF(AND(ISNUMBER(OFFSET('Sanitation Data'!$H$4,0,10*ROW('Sanitation Data'!H176))),'Data Summary'!DE182="Yes"),100-OFFSET('Sanitation Data'!$H$4,0,10*ROW('Sanitation Data'!H176)),NA())</f>
        <v>#N/A</v>
      </c>
      <c r="AQ182" s="97" t="e">
        <f ca="true">+IF(AND(ISNUMBER(OFFSET('Sanitation Data'!$H$6,0,10*ROW('Sanitation Data'!H176))),'Data Summary'!DF182="Yes"),OFFSET('Sanitation Data'!$H$6,0,10*ROW('Sanitation Data'!H176)),NA())</f>
        <v>#N/A</v>
      </c>
      <c r="AR182" s="97" t="e">
        <f ca="true">+IF(AND(ISNUMBER(OFFSET('Sanitation Data'!$H$10,0,10*ROW('Sanitation Data'!H176))),'Data Summary'!DG182="Yes"),OFFSET('Sanitation Data'!$H$10,0,10*ROW('Sanitation Data'!H176)),NA())</f>
        <v>#N/A</v>
      </c>
      <c r="AS182" s="97" t="e">
        <f ca="true">+IF(AND(ISNUMBER(OFFSET('Sanitation Data'!$H$11,0,10*ROW('Sanitation Data'!H176))),'Data Summary'!DH182="Yes"),OFFSET('Sanitation Data'!$H$11,0,10*ROW('Sanitation Data'!H176)),NA())</f>
        <v>#N/A</v>
      </c>
      <c r="AT182" s="97" t="e">
        <f ca="true">+IF(AND(ISNUMBER(OFFSET('Sanitation Data'!$H$12,0,10*ROW('Sanitation Data'!H176))),'Data Summary'!DI182="Yes"),OFFSET('Sanitation Data'!$H$12,0,10*ROW('Sanitation Data'!H176)),NA())</f>
        <v>#N/A</v>
      </c>
      <c r="AU182" s="97" t="e">
        <f ca="true">+IF(AND(ISNUMBER(OFFSET('Sanitation Data'!$I$4,0,10*ROW('Sanitation Data'!I176))),'Data Summary'!DJ182="Yes"),100-OFFSET('Sanitation Data'!$I$4,0,10*ROW('Sanitation Data'!I176)),NA())</f>
        <v>#N/A</v>
      </c>
      <c r="AV182" s="97" t="e">
        <f ca="true">+IF(AND(ISNUMBER(OFFSET('Sanitation Data'!$I$6,0,10*ROW('Sanitation Data'!I176))),'Data Summary'!DK182="Yes"),OFFSET('Sanitation Data'!$I$6,0,10*ROW('Sanitation Data'!I176)),NA())</f>
        <v>#N/A</v>
      </c>
      <c r="AW182" s="97" t="e">
        <f ca="true">+IF(AND(ISNUMBER(OFFSET('Sanitation Data'!$I$10,0,10*ROW('Sanitation Data'!I176))),'Data Summary'!DL182="Yes"),OFFSET('Sanitation Data'!$I$10,0,10*ROW('Sanitation Data'!I176)),NA())</f>
        <v>#N/A</v>
      </c>
      <c r="AX182" s="97" t="e">
        <f ca="true">+IF(AND(ISNUMBER(OFFSET('Sanitation Data'!$I$11,0,10*ROW('Sanitation Data'!I176))),'Data Summary'!DM182="Yes"),OFFSET('Sanitation Data'!$I$11,0,10*ROW('Sanitation Data'!I176)),NA())</f>
        <v>#N/A</v>
      </c>
      <c r="AY182" s="97" t="e">
        <f ca="true">+IF(AND(ISNUMBER(OFFSET('Sanitation Data'!$I$12,0,10*ROW('Sanitation Data'!I176))),'Data Summary'!DN182="Yes"),OFFSET('Sanitation Data'!$I$12,0,10*ROW('Sanitation Data'!I176)),NA())</f>
        <v>#N/A</v>
      </c>
      <c r="AZ182" s="98" t="e">
        <f ca="true">+IF(AND(ISNUMBER(OFFSET('Hygiene Data'!$D$5,0,10*ROW('Hygiene Data'!D176))),'Data Summary'!DO182="Yes"),OFFSET('Hygiene Data'!$D$5,0,10*ROW('Hygiene Data'!D176)),NA())</f>
        <v>#N/A</v>
      </c>
      <c r="BA182" s="98" t="e">
        <f ca="true">+IF(AND(ISNUMBER(OFFSET('Hygiene Data'!$D$7,0,10*ROW('Hygiene Data'!D176))),'Data Summary'!DP182="Yes"),OFFSET('Hygiene Data'!$D$7,0,10*ROW('Hygiene Data'!D176)),NA())</f>
        <v>#N/A</v>
      </c>
      <c r="BB182" s="98" t="e">
        <f ca="true">+IF(AND(ISNUMBER(OFFSET('Hygiene Data'!$D$9,0,10*ROW('Hygiene Data'!D176))),'Data Summary'!DQ182="Yes"),OFFSET('Hygiene Data'!$D$9,0,10*ROW('Hygiene Data'!D176)),NA())</f>
        <v>#N/A</v>
      </c>
      <c r="BC182" s="98" t="e">
        <f ca="true">+IF(AND(ISNUMBER(OFFSET('Hygiene Data'!$E$5,0,10*ROW('Hygiene Data'!E176))),'Data Summary'!DR182="Yes"),OFFSET('Hygiene Data'!$E$5,0,10*ROW('Hygiene Data'!E176)),NA())</f>
        <v>#N/A</v>
      </c>
      <c r="BD182" s="98" t="e">
        <f ca="true">+IF(AND(ISNUMBER(OFFSET('Hygiene Data'!$E$7,0,10*ROW('Hygiene Data'!E176))),'Data Summary'!DS182="Yes"),OFFSET('Hygiene Data'!$E$7,0,10*ROW('Hygiene Data'!E176)),NA())</f>
        <v>#N/A</v>
      </c>
      <c r="BE182" s="98" t="e">
        <f ca="true">+IF(AND(ISNUMBER(OFFSET('Hygiene Data'!$E$9,0,10*ROW('Hygiene Data'!E176))),'Data Summary'!DT182="Yes"),OFFSET('Hygiene Data'!$E$9,0,10*ROW('Hygiene Data'!E176)),NA())</f>
        <v>#N/A</v>
      </c>
      <c r="BF182" s="98" t="e">
        <f ca="true">+IF(AND(ISNUMBER(OFFSET('Hygiene Data'!$F$5,0,10*ROW('Hygiene Data'!F176))),'Data Summary'!DU182="Yes"),OFFSET('Hygiene Data'!$F$5,0,10*ROW('Hygiene Data'!F176)),NA())</f>
        <v>#N/A</v>
      </c>
      <c r="BG182" s="98" t="e">
        <f ca="true">+IF(AND(ISNUMBER(OFFSET('Hygiene Data'!$F$7,0,10*ROW('Hygiene Data'!F176))),'Data Summary'!DV182="Yes"),OFFSET('Hygiene Data'!$F$7,0,10*ROW('Hygiene Data'!F176)),NA())</f>
        <v>#N/A</v>
      </c>
      <c r="BH182" s="98" t="e">
        <f ca="true">+IF(AND(ISNUMBER(OFFSET('Hygiene Data'!$F$9,0,10*ROW('Hygiene Data'!F176))),'Data Summary'!DW182="Yes"),OFFSET('Hygiene Data'!$F$9,0,10*ROW('Hygiene Data'!F176)),NA())</f>
        <v>#N/A</v>
      </c>
      <c r="BI182" s="98" t="e">
        <f ca="true">+IF(AND(ISNUMBER(OFFSET('Hygiene Data'!$G$5,0,10*ROW('Hygiene Data'!G176))),'Data Summary'!DX182="Yes"),OFFSET('Hygiene Data'!$G$5,0,10*ROW('Hygiene Data'!G176)),NA())</f>
        <v>#N/A</v>
      </c>
      <c r="BJ182" s="98" t="e">
        <f ca="true">+IF(AND(ISNUMBER(OFFSET('Hygiene Data'!$G$7,0,10*ROW('Hygiene Data'!G176))),'Data Summary'!DY182="Yes"),OFFSET('Hygiene Data'!$G$7,0,10*ROW('Hygiene Data'!G176)),NA())</f>
        <v>#N/A</v>
      </c>
      <c r="BK182" s="98" t="e">
        <f ca="true">+IF(AND(ISNUMBER(OFFSET('Hygiene Data'!$G$9,0,10*ROW('Hygiene Data'!G176))),'Data Summary'!DZ182="Yes"),OFFSET('Hygiene Data'!$G$9,0,10*ROW('Hygiene Data'!G176)),NA())</f>
        <v>#N/A</v>
      </c>
      <c r="BL182" s="98" t="e">
        <f ca="true">+IF(AND(ISNUMBER(OFFSET('Hygiene Data'!$H$5,0,10*ROW('Hygiene Data'!H176))),'Data Summary'!EA182="Yes"),OFFSET('Hygiene Data'!$H$5,0,10*ROW('Hygiene Data'!H176)),NA())</f>
        <v>#N/A</v>
      </c>
      <c r="BM182" s="98" t="e">
        <f ca="true">+IF(AND(ISNUMBER(OFFSET('Hygiene Data'!$H$7,0,10*ROW('Hygiene Data'!H176))),'Data Summary'!EB182="Yes"),OFFSET('Hygiene Data'!$H$7,0,10*ROW('Hygiene Data'!H176)),NA())</f>
        <v>#N/A</v>
      </c>
      <c r="BN182" s="98" t="e">
        <f ca="true">+IF(AND(ISNUMBER(OFFSET('Hygiene Data'!$H$9,0,10*ROW('Hygiene Data'!H176))),'Data Summary'!EC182="Yes"),OFFSET('Hygiene Data'!$H$9,0,10*ROW('Hygiene Data'!H176)),NA())</f>
        <v>#N/A</v>
      </c>
      <c r="BO182" s="98" t="e">
        <f ca="true">+IF(AND(ISNUMBER(OFFSET('Hygiene Data'!$I$5,0,10*ROW('Hygiene Data'!I176))),'Data Summary'!ED182="Yes"),OFFSET('Hygiene Data'!$I$5,0,10*ROW('Hygiene Data'!I176)),NA())</f>
        <v>#N/A</v>
      </c>
      <c r="BP182" s="98" t="e">
        <f ca="true">+IF(AND(ISNUMBER(OFFSET('Hygiene Data'!$I$7,0,10*ROW('Hygiene Data'!I176))),'Data Summary'!EE182="Yes"),OFFSET('Hygiene Data'!$I$7,0,10*ROW('Hygiene Data'!I176)),NA())</f>
        <v>#N/A</v>
      </c>
      <c r="BQ182" s="98" t="e">
        <f ca="true">+IF(AND(ISNUMBER(OFFSET('Hygiene Data'!$I$9,0,10*ROW('Hygiene Data'!I176))),'Data Summary'!EF182="Yes"),OFFSET('Hygiene Data'!$I$9,0,10*ROW('Hygiene Data'!I176)),NA())</f>
        <v>#N/A</v>
      </c>
    </row>
    <row xmlns:x14ac="http://schemas.microsoft.com/office/spreadsheetml/2009/9/ac" r="183" x14ac:dyDescent="0.2">
      <c r="A183" s="339" t="e">
        <f ca="true">+RIGHT('Data Summary'!A183,LEN('Data Summary'!A183)-9)</f>
        <v>#VALUE!</v>
      </c>
      <c r="B183" s="36" t="str">
        <f ca="true">+IF(ISTEXT('Data Summary'!B183),'Data Summary'!B183,"")</f>
        <v/>
      </c>
      <c r="C183" s="338" t="e">
        <f ca="true">+VALUE('Data Summary'!C183)</f>
        <v>#VALUE!</v>
      </c>
      <c r="D183" s="96" t="e">
        <f ca="true">+IF(AND(ISNUMBER(OFFSET('Water Data'!$D$4,0,10*ROW('Water Data'!D177))),'Data Summary'!BS183="Yes"),100-OFFSET('Water Data'!$D$4,0,10*ROW('Water Data'!D177)),NA())</f>
        <v>#N/A</v>
      </c>
      <c r="E183" s="96" t="e">
        <f ca="true">+IF(AND(ISNUMBER(OFFSET('Water Data'!$D$6,0,10*ROW('Water Data'!D177))),'Data Summary'!BT183="Yes"),OFFSET('Water Data'!$D$6,0,10*ROW('Water Data'!D177)),NA())</f>
        <v>#N/A</v>
      </c>
      <c r="F183" s="96" t="e">
        <f ca="true">+IF(AND(ISNUMBER(OFFSET('Water Data'!$D$9,0,10*ROW('Water Data'!D177))),'Data Summary'!BU183="Yes"),OFFSET('Water Data'!$D$9,0,10*ROW('Water Data'!D177)),NA())</f>
        <v>#N/A</v>
      </c>
      <c r="G183" s="96" t="e">
        <f ca="true">+IF(AND(ISNUMBER(OFFSET('Water Data'!$E$4,0,10*ROW('Water Data'!E177))),'Data Summary'!BV183="Yes"),100-OFFSET('Water Data'!$E$4,0,10*ROW('Water Data'!E177)),NA())</f>
        <v>#N/A</v>
      </c>
      <c r="H183" s="96" t="e">
        <f ca="true">+IF(AND(ISNUMBER(OFFSET('Water Data'!$E$6,0,10*ROW('Water Data'!E177))),'Data Summary'!BW183="Yes"),OFFSET('Water Data'!$E$6,0,10*ROW('Water Data'!E177)),NA())</f>
        <v>#N/A</v>
      </c>
      <c r="I183" s="96" t="e">
        <f ca="true">+IF(AND(ISNUMBER(OFFSET('Water Data'!$E$9,0,10*ROW('Water Data'!E177))),'Data Summary'!BX183="Yes"),OFFSET('Water Data'!$E$9,0,10*ROW('Water Data'!E177)),NA())</f>
        <v>#N/A</v>
      </c>
      <c r="J183" s="96" t="e">
        <f ca="true">+IF(AND(ISNUMBER(OFFSET('Water Data'!$F$4,0,10*ROW('Water Data'!F177))),'Data Summary'!BY183="Yes"),100-OFFSET('Water Data'!$F$4,0,10*ROW('Water Data'!F177)),NA())</f>
        <v>#N/A</v>
      </c>
      <c r="K183" s="96" t="e">
        <f ca="true">+IF(AND(ISNUMBER(OFFSET('Water Data'!$F$6,0,10*ROW('Water Data'!F177))),'Data Summary'!BZ183="Yes"),OFFSET('Water Data'!$F$6,0,10*ROW('Water Data'!F177)),NA())</f>
        <v>#N/A</v>
      </c>
      <c r="L183" s="96" t="e">
        <f ca="true">+IF(AND(ISNUMBER(OFFSET('Water Data'!$F$9,0,10*ROW('Water Data'!F177))),'Data Summary'!CA183="Yes"),OFFSET('Water Data'!$F$9,0,10*ROW('Water Data'!F177)),NA())</f>
        <v>#N/A</v>
      </c>
      <c r="M183" s="96" t="e">
        <f ca="true">+IF(AND(ISNUMBER(OFFSET('Water Data'!$G$4,0,10*ROW('Water Data'!G177))),'Data Summary'!CB183="Yes"),100-OFFSET('Water Data'!$G$4,0,10*ROW('Water Data'!G177)),NA())</f>
        <v>#N/A</v>
      </c>
      <c r="N183" s="96" t="e">
        <f ca="true">+IF(AND(ISNUMBER(OFFSET('Water Data'!$G$6,0,10*ROW('Water Data'!G177))),'Data Summary'!CC183="Yes"),OFFSET('Water Data'!$G$6,0,10*ROW('Water Data'!G177)),NA())</f>
        <v>#N/A</v>
      </c>
      <c r="O183" s="96" t="e">
        <f ca="true">+IF(AND(ISNUMBER(OFFSET('Water Data'!$G$9,0,10*ROW('Water Data'!G177))),'Data Summary'!CD183="Yes"),OFFSET('Water Data'!$G$9,0,10*ROW('Water Data'!G177)),NA())</f>
        <v>#N/A</v>
      </c>
      <c r="P183" s="96" t="e">
        <f ca="true">+IF(AND(ISNUMBER(OFFSET('Water Data'!$H$4,0,10*ROW('Water Data'!H177))),'Data Summary'!CE183="Yes"),100-OFFSET('Water Data'!$H$4,0,10*ROW('Water Data'!H177)),NA())</f>
        <v>#N/A</v>
      </c>
      <c r="Q183" s="96" t="e">
        <f ca="true">+IF(AND(ISNUMBER(OFFSET('Water Data'!$H$6,0,10*ROW('Water Data'!H177))),'Data Summary'!CF183="Yes"),OFFSET('Water Data'!$H$6,0,10*ROW('Water Data'!H177)),NA())</f>
        <v>#N/A</v>
      </c>
      <c r="R183" s="96" t="e">
        <f ca="true">+IF(AND(ISNUMBER(OFFSET('Water Data'!$H$9,0,10*ROW('Water Data'!H177))),'Data Summary'!CG183="Yes"),OFFSET('Water Data'!$H$9,0,10*ROW('Water Data'!H177)),NA())</f>
        <v>#N/A</v>
      </c>
      <c r="S183" s="96" t="e">
        <f ca="true">+IF(AND(ISNUMBER(OFFSET('Water Data'!$I$4,0,10*ROW('Water Data'!I177))),'Data Summary'!CH183="Yes"),100-OFFSET('Water Data'!$I$4,0,10*ROW('Water Data'!I177)),NA())</f>
        <v>#N/A</v>
      </c>
      <c r="T183" s="96" t="e">
        <f ca="true">+IF(AND(ISNUMBER(OFFSET('Water Data'!$I$6,0,10*ROW('Water Data'!I177))),'Data Summary'!CI183="Yes"),OFFSET('Water Data'!$I$6,0,10*ROW('Water Data'!I177)),NA())</f>
        <v>#N/A</v>
      </c>
      <c r="U183" s="96" t="e">
        <f ca="true">+IF(AND(ISNUMBER(OFFSET('Water Data'!$I$9,0,10*ROW('Water Data'!I177))),'Data Summary'!CJ183="Yes"),OFFSET('Water Data'!$I$9,0,10*ROW('Water Data'!I177)),NA())</f>
        <v>#N/A</v>
      </c>
      <c r="V183" s="97" t="e">
        <f ca="true">+IF(AND(ISNUMBER(OFFSET('Sanitation Data'!$D$4,0,10*ROW('Sanitation Data'!D177))),'Data Summary'!CK183="Yes"),100-OFFSET('Sanitation Data'!$D$4,0,10*ROW('Sanitation Data'!D177)),NA())</f>
        <v>#N/A</v>
      </c>
      <c r="W183" s="97" t="e">
        <f ca="true">+IF(AND(ISNUMBER(OFFSET('Sanitation Data'!$D$6,0,10*ROW('Sanitation Data'!D177))),'Data Summary'!CL183="Yes"),OFFSET('Sanitation Data'!$D$6,0,10*ROW('Sanitation Data'!D177)),NA())</f>
        <v>#N/A</v>
      </c>
      <c r="X183" s="97" t="e">
        <f ca="true">+IF(AND(ISNUMBER(OFFSET('Sanitation Data'!$D$10,0,10*ROW('Sanitation Data'!D177))),'Data Summary'!CM183="Yes"),OFFSET('Sanitation Data'!$D$10,0,10*ROW('Sanitation Data'!D177)),NA())</f>
        <v>#N/A</v>
      </c>
      <c r="Y183" s="97" t="e">
        <f ca="true">+IF(AND(ISNUMBER(OFFSET('Sanitation Data'!$D$11,0,10*ROW('Sanitation Data'!D177))),'Data Summary'!CN183="Yes"),OFFSET('Sanitation Data'!$D$11,0,10*ROW('Sanitation Data'!D177)),NA())</f>
        <v>#N/A</v>
      </c>
      <c r="Z183" s="97" t="e">
        <f ca="true">+IF(AND(ISNUMBER(OFFSET('Sanitation Data'!$D$12,0,10*ROW('Sanitation Data'!D177))),'Data Summary'!CO183="Yes"),OFFSET('Sanitation Data'!$D$12,0,10*ROW('Sanitation Data'!D177)),NA())</f>
        <v>#N/A</v>
      </c>
      <c r="AA183" s="97" t="e">
        <f ca="true">+IF(AND(ISNUMBER(OFFSET('Sanitation Data'!$E$4,0,10*ROW('Sanitation Data'!E177))),'Data Summary'!CP183="Yes"),100-OFFSET('Sanitation Data'!$E$4,0,10*ROW('Sanitation Data'!E177)),NA())</f>
        <v>#N/A</v>
      </c>
      <c r="AB183" s="97" t="e">
        <f ca="true">+IF(AND(ISNUMBER(OFFSET('Sanitation Data'!$E$6,0,10*ROW('Sanitation Data'!E177))),'Data Summary'!CQ183="Yes"),OFFSET('Sanitation Data'!$E$6,0,10*ROW('Sanitation Data'!E177)),NA())</f>
        <v>#N/A</v>
      </c>
      <c r="AC183" s="97" t="e">
        <f ca="true">+IF(AND(ISNUMBER(OFFSET('Sanitation Data'!$E$10,0,10*ROW('Sanitation Data'!E177))),'Data Summary'!CR183="Yes"),OFFSET('Sanitation Data'!$E$10,0,10*ROW('Sanitation Data'!E177)),NA())</f>
        <v>#N/A</v>
      </c>
      <c r="AD183" s="97" t="e">
        <f ca="true">+IF(AND(ISNUMBER(OFFSET('Sanitation Data'!$E$11,0,10*ROW('Sanitation Data'!E177))),'Data Summary'!CS183="Yes"),OFFSET('Sanitation Data'!$E$11,0,10*ROW('Sanitation Data'!E177)),NA())</f>
        <v>#N/A</v>
      </c>
      <c r="AE183" s="97" t="e">
        <f ca="true">+IF(AND(ISNUMBER(OFFSET('Sanitation Data'!$E$12,0,10*ROW('Sanitation Data'!E177))),'Data Summary'!CT183="Yes"),OFFSET('Sanitation Data'!$E$12,0,10*ROW('Sanitation Data'!E177)),NA())</f>
        <v>#N/A</v>
      </c>
      <c r="AF183" s="97" t="e">
        <f ca="true">+IF(AND(ISNUMBER(OFFSET('Sanitation Data'!$F$4,0,10*ROW('Sanitation Data'!F177))),'Data Summary'!CU183="Yes"),100-OFFSET('Sanitation Data'!$F$4,0,10*ROW('Sanitation Data'!F177)),NA())</f>
        <v>#N/A</v>
      </c>
      <c r="AG183" s="97" t="e">
        <f ca="true">+IF(AND(ISNUMBER(OFFSET('Sanitation Data'!$F$6,0,10*ROW('Sanitation Data'!F177))),'Data Summary'!CV183="Yes"),OFFSET('Sanitation Data'!$F$6,0,10*ROW('Sanitation Data'!F177)),NA())</f>
        <v>#N/A</v>
      </c>
      <c r="AH183" s="97" t="e">
        <f ca="true">+IF(AND(ISNUMBER(OFFSET('Sanitation Data'!$F$10,0,10*ROW('Sanitation Data'!F177))),'Data Summary'!CW183="Yes"),OFFSET('Sanitation Data'!$F$10,0,10*ROW('Sanitation Data'!F177)),NA())</f>
        <v>#N/A</v>
      </c>
      <c r="AI183" s="97" t="e">
        <f ca="true">+IF(AND(ISNUMBER(OFFSET('Sanitation Data'!$F$11,0,10*ROW('Sanitation Data'!F177))),'Data Summary'!CX183="Yes"),OFFSET('Sanitation Data'!$F$11,0,10*ROW('Sanitation Data'!F177)),NA())</f>
        <v>#N/A</v>
      </c>
      <c r="AJ183" s="97" t="e">
        <f ca="true">+IF(AND(ISNUMBER(OFFSET('Sanitation Data'!$F$12,0,10*ROW('Sanitation Data'!F177))),'Data Summary'!CY183="Yes"),OFFSET('Sanitation Data'!$F$12,0,10*ROW('Sanitation Data'!F177)),NA())</f>
        <v>#N/A</v>
      </c>
      <c r="AK183" s="97" t="e">
        <f ca="true">+IF(AND(ISNUMBER(OFFSET('Sanitation Data'!$G$4,0,10*ROW('Sanitation Data'!G177))),'Data Summary'!CZ183="Yes"),100-OFFSET('Sanitation Data'!$G$4,0,10*ROW('Sanitation Data'!G177)),NA())</f>
        <v>#N/A</v>
      </c>
      <c r="AL183" s="97" t="e">
        <f ca="true">+IF(AND(ISNUMBER(OFFSET('Sanitation Data'!$G$6,0,10*ROW('Sanitation Data'!G177))),'Data Summary'!DA183="Yes"),OFFSET('Sanitation Data'!$G$6,0,10*ROW('Sanitation Data'!G177)),NA())</f>
        <v>#N/A</v>
      </c>
      <c r="AM183" s="97" t="e">
        <f ca="true">+IF(AND(ISNUMBER(OFFSET('Sanitation Data'!$G$10,0,10*ROW('Sanitation Data'!G177))),'Data Summary'!DB183="Yes"),OFFSET('Sanitation Data'!$G$10,0,10*ROW('Sanitation Data'!G177)),NA())</f>
        <v>#N/A</v>
      </c>
      <c r="AN183" s="97" t="e">
        <f ca="true">+IF(AND(ISNUMBER(OFFSET('Sanitation Data'!$G$11,0,10*ROW('Sanitation Data'!G177))),'Data Summary'!DC183="Yes"),OFFSET('Sanitation Data'!$G$11,0,10*ROW('Sanitation Data'!G177)),NA())</f>
        <v>#N/A</v>
      </c>
      <c r="AO183" s="97" t="e">
        <f ca="true">+IF(AND(ISNUMBER(OFFSET('Sanitation Data'!$G$12,0,10*ROW('Sanitation Data'!G177))),'Data Summary'!DD183="Yes"),OFFSET('Sanitation Data'!$G$12,0,10*ROW('Sanitation Data'!G177)),NA())</f>
        <v>#N/A</v>
      </c>
      <c r="AP183" s="97" t="e">
        <f ca="true">+IF(AND(ISNUMBER(OFFSET('Sanitation Data'!$H$4,0,10*ROW('Sanitation Data'!H177))),'Data Summary'!DE183="Yes"),100-OFFSET('Sanitation Data'!$H$4,0,10*ROW('Sanitation Data'!H177)),NA())</f>
        <v>#N/A</v>
      </c>
      <c r="AQ183" s="97" t="e">
        <f ca="true">+IF(AND(ISNUMBER(OFFSET('Sanitation Data'!$H$6,0,10*ROW('Sanitation Data'!H177))),'Data Summary'!DF183="Yes"),OFFSET('Sanitation Data'!$H$6,0,10*ROW('Sanitation Data'!H177)),NA())</f>
        <v>#N/A</v>
      </c>
      <c r="AR183" s="97" t="e">
        <f ca="true">+IF(AND(ISNUMBER(OFFSET('Sanitation Data'!$H$10,0,10*ROW('Sanitation Data'!H177))),'Data Summary'!DG183="Yes"),OFFSET('Sanitation Data'!$H$10,0,10*ROW('Sanitation Data'!H177)),NA())</f>
        <v>#N/A</v>
      </c>
      <c r="AS183" s="97" t="e">
        <f ca="true">+IF(AND(ISNUMBER(OFFSET('Sanitation Data'!$H$11,0,10*ROW('Sanitation Data'!H177))),'Data Summary'!DH183="Yes"),OFFSET('Sanitation Data'!$H$11,0,10*ROW('Sanitation Data'!H177)),NA())</f>
        <v>#N/A</v>
      </c>
      <c r="AT183" s="97" t="e">
        <f ca="true">+IF(AND(ISNUMBER(OFFSET('Sanitation Data'!$H$12,0,10*ROW('Sanitation Data'!H177))),'Data Summary'!DI183="Yes"),OFFSET('Sanitation Data'!$H$12,0,10*ROW('Sanitation Data'!H177)),NA())</f>
        <v>#N/A</v>
      </c>
      <c r="AU183" s="97" t="e">
        <f ca="true">+IF(AND(ISNUMBER(OFFSET('Sanitation Data'!$I$4,0,10*ROW('Sanitation Data'!I177))),'Data Summary'!DJ183="Yes"),100-OFFSET('Sanitation Data'!$I$4,0,10*ROW('Sanitation Data'!I177)),NA())</f>
        <v>#N/A</v>
      </c>
      <c r="AV183" s="97" t="e">
        <f ca="true">+IF(AND(ISNUMBER(OFFSET('Sanitation Data'!$I$6,0,10*ROW('Sanitation Data'!I177))),'Data Summary'!DK183="Yes"),OFFSET('Sanitation Data'!$I$6,0,10*ROW('Sanitation Data'!I177)),NA())</f>
        <v>#N/A</v>
      </c>
      <c r="AW183" s="97" t="e">
        <f ca="true">+IF(AND(ISNUMBER(OFFSET('Sanitation Data'!$I$10,0,10*ROW('Sanitation Data'!I177))),'Data Summary'!DL183="Yes"),OFFSET('Sanitation Data'!$I$10,0,10*ROW('Sanitation Data'!I177)),NA())</f>
        <v>#N/A</v>
      </c>
      <c r="AX183" s="97" t="e">
        <f ca="true">+IF(AND(ISNUMBER(OFFSET('Sanitation Data'!$I$11,0,10*ROW('Sanitation Data'!I177))),'Data Summary'!DM183="Yes"),OFFSET('Sanitation Data'!$I$11,0,10*ROW('Sanitation Data'!I177)),NA())</f>
        <v>#N/A</v>
      </c>
      <c r="AY183" s="97" t="e">
        <f ca="true">+IF(AND(ISNUMBER(OFFSET('Sanitation Data'!$I$12,0,10*ROW('Sanitation Data'!I177))),'Data Summary'!DN183="Yes"),OFFSET('Sanitation Data'!$I$12,0,10*ROW('Sanitation Data'!I177)),NA())</f>
        <v>#N/A</v>
      </c>
      <c r="AZ183" s="98" t="e">
        <f ca="true">+IF(AND(ISNUMBER(OFFSET('Hygiene Data'!$D$5,0,10*ROW('Hygiene Data'!D177))),'Data Summary'!DO183="Yes"),OFFSET('Hygiene Data'!$D$5,0,10*ROW('Hygiene Data'!D177)),NA())</f>
        <v>#N/A</v>
      </c>
      <c r="BA183" s="98" t="e">
        <f ca="true">+IF(AND(ISNUMBER(OFFSET('Hygiene Data'!$D$7,0,10*ROW('Hygiene Data'!D177))),'Data Summary'!DP183="Yes"),OFFSET('Hygiene Data'!$D$7,0,10*ROW('Hygiene Data'!D177)),NA())</f>
        <v>#N/A</v>
      </c>
      <c r="BB183" s="98" t="e">
        <f ca="true">+IF(AND(ISNUMBER(OFFSET('Hygiene Data'!$D$9,0,10*ROW('Hygiene Data'!D177))),'Data Summary'!DQ183="Yes"),OFFSET('Hygiene Data'!$D$9,0,10*ROW('Hygiene Data'!D177)),NA())</f>
        <v>#N/A</v>
      </c>
      <c r="BC183" s="98" t="e">
        <f ca="true">+IF(AND(ISNUMBER(OFFSET('Hygiene Data'!$E$5,0,10*ROW('Hygiene Data'!E177))),'Data Summary'!DR183="Yes"),OFFSET('Hygiene Data'!$E$5,0,10*ROW('Hygiene Data'!E177)),NA())</f>
        <v>#N/A</v>
      </c>
      <c r="BD183" s="98" t="e">
        <f ca="true">+IF(AND(ISNUMBER(OFFSET('Hygiene Data'!$E$7,0,10*ROW('Hygiene Data'!E177))),'Data Summary'!DS183="Yes"),OFFSET('Hygiene Data'!$E$7,0,10*ROW('Hygiene Data'!E177)),NA())</f>
        <v>#N/A</v>
      </c>
      <c r="BE183" s="98" t="e">
        <f ca="true">+IF(AND(ISNUMBER(OFFSET('Hygiene Data'!$E$9,0,10*ROW('Hygiene Data'!E177))),'Data Summary'!DT183="Yes"),OFFSET('Hygiene Data'!$E$9,0,10*ROW('Hygiene Data'!E177)),NA())</f>
        <v>#N/A</v>
      </c>
      <c r="BF183" s="98" t="e">
        <f ca="true">+IF(AND(ISNUMBER(OFFSET('Hygiene Data'!$F$5,0,10*ROW('Hygiene Data'!F177))),'Data Summary'!DU183="Yes"),OFFSET('Hygiene Data'!$F$5,0,10*ROW('Hygiene Data'!F177)),NA())</f>
        <v>#N/A</v>
      </c>
      <c r="BG183" s="98" t="e">
        <f ca="true">+IF(AND(ISNUMBER(OFFSET('Hygiene Data'!$F$7,0,10*ROW('Hygiene Data'!F177))),'Data Summary'!DV183="Yes"),OFFSET('Hygiene Data'!$F$7,0,10*ROW('Hygiene Data'!F177)),NA())</f>
        <v>#N/A</v>
      </c>
      <c r="BH183" s="98" t="e">
        <f ca="true">+IF(AND(ISNUMBER(OFFSET('Hygiene Data'!$F$9,0,10*ROW('Hygiene Data'!F177))),'Data Summary'!DW183="Yes"),OFFSET('Hygiene Data'!$F$9,0,10*ROW('Hygiene Data'!F177)),NA())</f>
        <v>#N/A</v>
      </c>
      <c r="BI183" s="98" t="e">
        <f ca="true">+IF(AND(ISNUMBER(OFFSET('Hygiene Data'!$G$5,0,10*ROW('Hygiene Data'!G177))),'Data Summary'!DX183="Yes"),OFFSET('Hygiene Data'!$G$5,0,10*ROW('Hygiene Data'!G177)),NA())</f>
        <v>#N/A</v>
      </c>
      <c r="BJ183" s="98" t="e">
        <f ca="true">+IF(AND(ISNUMBER(OFFSET('Hygiene Data'!$G$7,0,10*ROW('Hygiene Data'!G177))),'Data Summary'!DY183="Yes"),OFFSET('Hygiene Data'!$G$7,0,10*ROW('Hygiene Data'!G177)),NA())</f>
        <v>#N/A</v>
      </c>
      <c r="BK183" s="98" t="e">
        <f ca="true">+IF(AND(ISNUMBER(OFFSET('Hygiene Data'!$G$9,0,10*ROW('Hygiene Data'!G177))),'Data Summary'!DZ183="Yes"),OFFSET('Hygiene Data'!$G$9,0,10*ROW('Hygiene Data'!G177)),NA())</f>
        <v>#N/A</v>
      </c>
      <c r="BL183" s="98" t="e">
        <f ca="true">+IF(AND(ISNUMBER(OFFSET('Hygiene Data'!$H$5,0,10*ROW('Hygiene Data'!H177))),'Data Summary'!EA183="Yes"),OFFSET('Hygiene Data'!$H$5,0,10*ROW('Hygiene Data'!H177)),NA())</f>
        <v>#N/A</v>
      </c>
      <c r="BM183" s="98" t="e">
        <f ca="true">+IF(AND(ISNUMBER(OFFSET('Hygiene Data'!$H$7,0,10*ROW('Hygiene Data'!H177))),'Data Summary'!EB183="Yes"),OFFSET('Hygiene Data'!$H$7,0,10*ROW('Hygiene Data'!H177)),NA())</f>
        <v>#N/A</v>
      </c>
      <c r="BN183" s="98" t="e">
        <f ca="true">+IF(AND(ISNUMBER(OFFSET('Hygiene Data'!$H$9,0,10*ROW('Hygiene Data'!H177))),'Data Summary'!EC183="Yes"),OFFSET('Hygiene Data'!$H$9,0,10*ROW('Hygiene Data'!H177)),NA())</f>
        <v>#N/A</v>
      </c>
      <c r="BO183" s="98" t="e">
        <f ca="true">+IF(AND(ISNUMBER(OFFSET('Hygiene Data'!$I$5,0,10*ROW('Hygiene Data'!I177))),'Data Summary'!ED183="Yes"),OFFSET('Hygiene Data'!$I$5,0,10*ROW('Hygiene Data'!I177)),NA())</f>
        <v>#N/A</v>
      </c>
      <c r="BP183" s="98" t="e">
        <f ca="true">+IF(AND(ISNUMBER(OFFSET('Hygiene Data'!$I$7,0,10*ROW('Hygiene Data'!I177))),'Data Summary'!EE183="Yes"),OFFSET('Hygiene Data'!$I$7,0,10*ROW('Hygiene Data'!I177)),NA())</f>
        <v>#N/A</v>
      </c>
      <c r="BQ183" s="98" t="e">
        <f ca="true">+IF(AND(ISNUMBER(OFFSET('Hygiene Data'!$I$9,0,10*ROW('Hygiene Data'!I177))),'Data Summary'!EF183="Yes"),OFFSET('Hygiene Data'!$I$9,0,10*ROW('Hygiene Data'!I177)),NA())</f>
        <v>#N/A</v>
      </c>
    </row>
    <row xmlns:x14ac="http://schemas.microsoft.com/office/spreadsheetml/2009/9/ac" r="184" x14ac:dyDescent="0.2">
      <c r="A184" s="339" t="e">
        <f ca="true">+RIGHT('Data Summary'!A184,LEN('Data Summary'!A184)-9)</f>
        <v>#VALUE!</v>
      </c>
      <c r="B184" s="36" t="str">
        <f ca="true">+IF(ISTEXT('Data Summary'!B184),'Data Summary'!B184,"")</f>
        <v/>
      </c>
      <c r="C184" s="338" t="e">
        <f ca="true">+VALUE('Data Summary'!C184)</f>
        <v>#VALUE!</v>
      </c>
      <c r="D184" s="96" t="e">
        <f ca="true">+IF(AND(ISNUMBER(OFFSET('Water Data'!$D$4,0,10*ROW('Water Data'!D178))),'Data Summary'!BS184="Yes"),100-OFFSET('Water Data'!$D$4,0,10*ROW('Water Data'!D178)),NA())</f>
        <v>#N/A</v>
      </c>
      <c r="E184" s="96" t="e">
        <f ca="true">+IF(AND(ISNUMBER(OFFSET('Water Data'!$D$6,0,10*ROW('Water Data'!D178))),'Data Summary'!BT184="Yes"),OFFSET('Water Data'!$D$6,0,10*ROW('Water Data'!D178)),NA())</f>
        <v>#N/A</v>
      </c>
      <c r="F184" s="96" t="e">
        <f ca="true">+IF(AND(ISNUMBER(OFFSET('Water Data'!$D$9,0,10*ROW('Water Data'!D178))),'Data Summary'!BU184="Yes"),OFFSET('Water Data'!$D$9,0,10*ROW('Water Data'!D178)),NA())</f>
        <v>#N/A</v>
      </c>
      <c r="G184" s="96" t="e">
        <f ca="true">+IF(AND(ISNUMBER(OFFSET('Water Data'!$E$4,0,10*ROW('Water Data'!E178))),'Data Summary'!BV184="Yes"),100-OFFSET('Water Data'!$E$4,0,10*ROW('Water Data'!E178)),NA())</f>
        <v>#N/A</v>
      </c>
      <c r="H184" s="96" t="e">
        <f ca="true">+IF(AND(ISNUMBER(OFFSET('Water Data'!$E$6,0,10*ROW('Water Data'!E178))),'Data Summary'!BW184="Yes"),OFFSET('Water Data'!$E$6,0,10*ROW('Water Data'!E178)),NA())</f>
        <v>#N/A</v>
      </c>
      <c r="I184" s="96" t="e">
        <f ca="true">+IF(AND(ISNUMBER(OFFSET('Water Data'!$E$9,0,10*ROW('Water Data'!E178))),'Data Summary'!BX184="Yes"),OFFSET('Water Data'!$E$9,0,10*ROW('Water Data'!E178)),NA())</f>
        <v>#N/A</v>
      </c>
      <c r="J184" s="96" t="e">
        <f ca="true">+IF(AND(ISNUMBER(OFFSET('Water Data'!$F$4,0,10*ROW('Water Data'!F178))),'Data Summary'!BY184="Yes"),100-OFFSET('Water Data'!$F$4,0,10*ROW('Water Data'!F178)),NA())</f>
        <v>#N/A</v>
      </c>
      <c r="K184" s="96" t="e">
        <f ca="true">+IF(AND(ISNUMBER(OFFSET('Water Data'!$F$6,0,10*ROW('Water Data'!F178))),'Data Summary'!BZ184="Yes"),OFFSET('Water Data'!$F$6,0,10*ROW('Water Data'!F178)),NA())</f>
        <v>#N/A</v>
      </c>
      <c r="L184" s="96" t="e">
        <f ca="true">+IF(AND(ISNUMBER(OFFSET('Water Data'!$F$9,0,10*ROW('Water Data'!F178))),'Data Summary'!CA184="Yes"),OFFSET('Water Data'!$F$9,0,10*ROW('Water Data'!F178)),NA())</f>
        <v>#N/A</v>
      </c>
      <c r="M184" s="96" t="e">
        <f ca="true">+IF(AND(ISNUMBER(OFFSET('Water Data'!$G$4,0,10*ROW('Water Data'!G178))),'Data Summary'!CB184="Yes"),100-OFFSET('Water Data'!$G$4,0,10*ROW('Water Data'!G178)),NA())</f>
        <v>#N/A</v>
      </c>
      <c r="N184" s="96" t="e">
        <f ca="true">+IF(AND(ISNUMBER(OFFSET('Water Data'!$G$6,0,10*ROW('Water Data'!G178))),'Data Summary'!CC184="Yes"),OFFSET('Water Data'!$G$6,0,10*ROW('Water Data'!G178)),NA())</f>
        <v>#N/A</v>
      </c>
      <c r="O184" s="96" t="e">
        <f ca="true">+IF(AND(ISNUMBER(OFFSET('Water Data'!$G$9,0,10*ROW('Water Data'!G178))),'Data Summary'!CD184="Yes"),OFFSET('Water Data'!$G$9,0,10*ROW('Water Data'!G178)),NA())</f>
        <v>#N/A</v>
      </c>
      <c r="P184" s="96" t="e">
        <f ca="true">+IF(AND(ISNUMBER(OFFSET('Water Data'!$H$4,0,10*ROW('Water Data'!H178))),'Data Summary'!CE184="Yes"),100-OFFSET('Water Data'!$H$4,0,10*ROW('Water Data'!H178)),NA())</f>
        <v>#N/A</v>
      </c>
      <c r="Q184" s="96" t="e">
        <f ca="true">+IF(AND(ISNUMBER(OFFSET('Water Data'!$H$6,0,10*ROW('Water Data'!H178))),'Data Summary'!CF184="Yes"),OFFSET('Water Data'!$H$6,0,10*ROW('Water Data'!H178)),NA())</f>
        <v>#N/A</v>
      </c>
      <c r="R184" s="96" t="e">
        <f ca="true">+IF(AND(ISNUMBER(OFFSET('Water Data'!$H$9,0,10*ROW('Water Data'!H178))),'Data Summary'!CG184="Yes"),OFFSET('Water Data'!$H$9,0,10*ROW('Water Data'!H178)),NA())</f>
        <v>#N/A</v>
      </c>
      <c r="S184" s="96" t="e">
        <f ca="true">+IF(AND(ISNUMBER(OFFSET('Water Data'!$I$4,0,10*ROW('Water Data'!I178))),'Data Summary'!CH184="Yes"),100-OFFSET('Water Data'!$I$4,0,10*ROW('Water Data'!I178)),NA())</f>
        <v>#N/A</v>
      </c>
      <c r="T184" s="96" t="e">
        <f ca="true">+IF(AND(ISNUMBER(OFFSET('Water Data'!$I$6,0,10*ROW('Water Data'!I178))),'Data Summary'!CI184="Yes"),OFFSET('Water Data'!$I$6,0,10*ROW('Water Data'!I178)),NA())</f>
        <v>#N/A</v>
      </c>
      <c r="U184" s="96" t="e">
        <f ca="true">+IF(AND(ISNUMBER(OFFSET('Water Data'!$I$9,0,10*ROW('Water Data'!I178))),'Data Summary'!CJ184="Yes"),OFFSET('Water Data'!$I$9,0,10*ROW('Water Data'!I178)),NA())</f>
        <v>#N/A</v>
      </c>
      <c r="V184" s="97" t="e">
        <f ca="true">+IF(AND(ISNUMBER(OFFSET('Sanitation Data'!$D$4,0,10*ROW('Sanitation Data'!D178))),'Data Summary'!CK184="Yes"),100-OFFSET('Sanitation Data'!$D$4,0,10*ROW('Sanitation Data'!D178)),NA())</f>
        <v>#N/A</v>
      </c>
      <c r="W184" s="97" t="e">
        <f ca="true">+IF(AND(ISNUMBER(OFFSET('Sanitation Data'!$D$6,0,10*ROW('Sanitation Data'!D178))),'Data Summary'!CL184="Yes"),OFFSET('Sanitation Data'!$D$6,0,10*ROW('Sanitation Data'!D178)),NA())</f>
        <v>#N/A</v>
      </c>
      <c r="X184" s="97" t="e">
        <f ca="true">+IF(AND(ISNUMBER(OFFSET('Sanitation Data'!$D$10,0,10*ROW('Sanitation Data'!D178))),'Data Summary'!CM184="Yes"),OFFSET('Sanitation Data'!$D$10,0,10*ROW('Sanitation Data'!D178)),NA())</f>
        <v>#N/A</v>
      </c>
      <c r="Y184" s="97" t="e">
        <f ca="true">+IF(AND(ISNUMBER(OFFSET('Sanitation Data'!$D$11,0,10*ROW('Sanitation Data'!D178))),'Data Summary'!CN184="Yes"),OFFSET('Sanitation Data'!$D$11,0,10*ROW('Sanitation Data'!D178)),NA())</f>
        <v>#N/A</v>
      </c>
      <c r="Z184" s="97" t="e">
        <f ca="true">+IF(AND(ISNUMBER(OFFSET('Sanitation Data'!$D$12,0,10*ROW('Sanitation Data'!D178))),'Data Summary'!CO184="Yes"),OFFSET('Sanitation Data'!$D$12,0,10*ROW('Sanitation Data'!D178)),NA())</f>
        <v>#N/A</v>
      </c>
      <c r="AA184" s="97" t="e">
        <f ca="true">+IF(AND(ISNUMBER(OFFSET('Sanitation Data'!$E$4,0,10*ROW('Sanitation Data'!E178))),'Data Summary'!CP184="Yes"),100-OFFSET('Sanitation Data'!$E$4,0,10*ROW('Sanitation Data'!E178)),NA())</f>
        <v>#N/A</v>
      </c>
      <c r="AB184" s="97" t="e">
        <f ca="true">+IF(AND(ISNUMBER(OFFSET('Sanitation Data'!$E$6,0,10*ROW('Sanitation Data'!E178))),'Data Summary'!CQ184="Yes"),OFFSET('Sanitation Data'!$E$6,0,10*ROW('Sanitation Data'!E178)),NA())</f>
        <v>#N/A</v>
      </c>
      <c r="AC184" s="97" t="e">
        <f ca="true">+IF(AND(ISNUMBER(OFFSET('Sanitation Data'!$E$10,0,10*ROW('Sanitation Data'!E178))),'Data Summary'!CR184="Yes"),OFFSET('Sanitation Data'!$E$10,0,10*ROW('Sanitation Data'!E178)),NA())</f>
        <v>#N/A</v>
      </c>
      <c r="AD184" s="97" t="e">
        <f ca="true">+IF(AND(ISNUMBER(OFFSET('Sanitation Data'!$E$11,0,10*ROW('Sanitation Data'!E178))),'Data Summary'!CS184="Yes"),OFFSET('Sanitation Data'!$E$11,0,10*ROW('Sanitation Data'!E178)),NA())</f>
        <v>#N/A</v>
      </c>
      <c r="AE184" s="97" t="e">
        <f ca="true">+IF(AND(ISNUMBER(OFFSET('Sanitation Data'!$E$12,0,10*ROW('Sanitation Data'!E178))),'Data Summary'!CT184="Yes"),OFFSET('Sanitation Data'!$E$12,0,10*ROW('Sanitation Data'!E178)),NA())</f>
        <v>#N/A</v>
      </c>
      <c r="AF184" s="97" t="e">
        <f ca="true">+IF(AND(ISNUMBER(OFFSET('Sanitation Data'!$F$4,0,10*ROW('Sanitation Data'!F178))),'Data Summary'!CU184="Yes"),100-OFFSET('Sanitation Data'!$F$4,0,10*ROW('Sanitation Data'!F178)),NA())</f>
        <v>#N/A</v>
      </c>
      <c r="AG184" s="97" t="e">
        <f ca="true">+IF(AND(ISNUMBER(OFFSET('Sanitation Data'!$F$6,0,10*ROW('Sanitation Data'!F178))),'Data Summary'!CV184="Yes"),OFFSET('Sanitation Data'!$F$6,0,10*ROW('Sanitation Data'!F178)),NA())</f>
        <v>#N/A</v>
      </c>
      <c r="AH184" s="97" t="e">
        <f ca="true">+IF(AND(ISNUMBER(OFFSET('Sanitation Data'!$F$10,0,10*ROW('Sanitation Data'!F178))),'Data Summary'!CW184="Yes"),OFFSET('Sanitation Data'!$F$10,0,10*ROW('Sanitation Data'!F178)),NA())</f>
        <v>#N/A</v>
      </c>
      <c r="AI184" s="97" t="e">
        <f ca="true">+IF(AND(ISNUMBER(OFFSET('Sanitation Data'!$F$11,0,10*ROW('Sanitation Data'!F178))),'Data Summary'!CX184="Yes"),OFFSET('Sanitation Data'!$F$11,0,10*ROW('Sanitation Data'!F178)),NA())</f>
        <v>#N/A</v>
      </c>
      <c r="AJ184" s="97" t="e">
        <f ca="true">+IF(AND(ISNUMBER(OFFSET('Sanitation Data'!$F$12,0,10*ROW('Sanitation Data'!F178))),'Data Summary'!CY184="Yes"),OFFSET('Sanitation Data'!$F$12,0,10*ROW('Sanitation Data'!F178)),NA())</f>
        <v>#N/A</v>
      </c>
      <c r="AK184" s="97" t="e">
        <f ca="true">+IF(AND(ISNUMBER(OFFSET('Sanitation Data'!$G$4,0,10*ROW('Sanitation Data'!G178))),'Data Summary'!CZ184="Yes"),100-OFFSET('Sanitation Data'!$G$4,0,10*ROW('Sanitation Data'!G178)),NA())</f>
        <v>#N/A</v>
      </c>
      <c r="AL184" s="97" t="e">
        <f ca="true">+IF(AND(ISNUMBER(OFFSET('Sanitation Data'!$G$6,0,10*ROW('Sanitation Data'!G178))),'Data Summary'!DA184="Yes"),OFFSET('Sanitation Data'!$G$6,0,10*ROW('Sanitation Data'!G178)),NA())</f>
        <v>#N/A</v>
      </c>
      <c r="AM184" s="97" t="e">
        <f ca="true">+IF(AND(ISNUMBER(OFFSET('Sanitation Data'!$G$10,0,10*ROW('Sanitation Data'!G178))),'Data Summary'!DB184="Yes"),OFFSET('Sanitation Data'!$G$10,0,10*ROW('Sanitation Data'!G178)),NA())</f>
        <v>#N/A</v>
      </c>
      <c r="AN184" s="97" t="e">
        <f ca="true">+IF(AND(ISNUMBER(OFFSET('Sanitation Data'!$G$11,0,10*ROW('Sanitation Data'!G178))),'Data Summary'!DC184="Yes"),OFFSET('Sanitation Data'!$G$11,0,10*ROW('Sanitation Data'!G178)),NA())</f>
        <v>#N/A</v>
      </c>
      <c r="AO184" s="97" t="e">
        <f ca="true">+IF(AND(ISNUMBER(OFFSET('Sanitation Data'!$G$12,0,10*ROW('Sanitation Data'!G178))),'Data Summary'!DD184="Yes"),OFFSET('Sanitation Data'!$G$12,0,10*ROW('Sanitation Data'!G178)),NA())</f>
        <v>#N/A</v>
      </c>
      <c r="AP184" s="97" t="e">
        <f ca="true">+IF(AND(ISNUMBER(OFFSET('Sanitation Data'!$H$4,0,10*ROW('Sanitation Data'!H178))),'Data Summary'!DE184="Yes"),100-OFFSET('Sanitation Data'!$H$4,0,10*ROW('Sanitation Data'!H178)),NA())</f>
        <v>#N/A</v>
      </c>
      <c r="AQ184" s="97" t="e">
        <f ca="true">+IF(AND(ISNUMBER(OFFSET('Sanitation Data'!$H$6,0,10*ROW('Sanitation Data'!H178))),'Data Summary'!DF184="Yes"),OFFSET('Sanitation Data'!$H$6,0,10*ROW('Sanitation Data'!H178)),NA())</f>
        <v>#N/A</v>
      </c>
      <c r="AR184" s="97" t="e">
        <f ca="true">+IF(AND(ISNUMBER(OFFSET('Sanitation Data'!$H$10,0,10*ROW('Sanitation Data'!H178))),'Data Summary'!DG184="Yes"),OFFSET('Sanitation Data'!$H$10,0,10*ROW('Sanitation Data'!H178)),NA())</f>
        <v>#N/A</v>
      </c>
      <c r="AS184" s="97" t="e">
        <f ca="true">+IF(AND(ISNUMBER(OFFSET('Sanitation Data'!$H$11,0,10*ROW('Sanitation Data'!H178))),'Data Summary'!DH184="Yes"),OFFSET('Sanitation Data'!$H$11,0,10*ROW('Sanitation Data'!H178)),NA())</f>
        <v>#N/A</v>
      </c>
      <c r="AT184" s="97" t="e">
        <f ca="true">+IF(AND(ISNUMBER(OFFSET('Sanitation Data'!$H$12,0,10*ROW('Sanitation Data'!H178))),'Data Summary'!DI184="Yes"),OFFSET('Sanitation Data'!$H$12,0,10*ROW('Sanitation Data'!H178)),NA())</f>
        <v>#N/A</v>
      </c>
      <c r="AU184" s="97" t="e">
        <f ca="true">+IF(AND(ISNUMBER(OFFSET('Sanitation Data'!$I$4,0,10*ROW('Sanitation Data'!I178))),'Data Summary'!DJ184="Yes"),100-OFFSET('Sanitation Data'!$I$4,0,10*ROW('Sanitation Data'!I178)),NA())</f>
        <v>#N/A</v>
      </c>
      <c r="AV184" s="97" t="e">
        <f ca="true">+IF(AND(ISNUMBER(OFFSET('Sanitation Data'!$I$6,0,10*ROW('Sanitation Data'!I178))),'Data Summary'!DK184="Yes"),OFFSET('Sanitation Data'!$I$6,0,10*ROW('Sanitation Data'!I178)),NA())</f>
        <v>#N/A</v>
      </c>
      <c r="AW184" s="97" t="e">
        <f ca="true">+IF(AND(ISNUMBER(OFFSET('Sanitation Data'!$I$10,0,10*ROW('Sanitation Data'!I178))),'Data Summary'!DL184="Yes"),OFFSET('Sanitation Data'!$I$10,0,10*ROW('Sanitation Data'!I178)),NA())</f>
        <v>#N/A</v>
      </c>
      <c r="AX184" s="97" t="e">
        <f ca="true">+IF(AND(ISNUMBER(OFFSET('Sanitation Data'!$I$11,0,10*ROW('Sanitation Data'!I178))),'Data Summary'!DM184="Yes"),OFFSET('Sanitation Data'!$I$11,0,10*ROW('Sanitation Data'!I178)),NA())</f>
        <v>#N/A</v>
      </c>
      <c r="AY184" s="97" t="e">
        <f ca="true">+IF(AND(ISNUMBER(OFFSET('Sanitation Data'!$I$12,0,10*ROW('Sanitation Data'!I178))),'Data Summary'!DN184="Yes"),OFFSET('Sanitation Data'!$I$12,0,10*ROW('Sanitation Data'!I178)),NA())</f>
        <v>#N/A</v>
      </c>
      <c r="AZ184" s="98" t="e">
        <f ca="true">+IF(AND(ISNUMBER(OFFSET('Hygiene Data'!$D$5,0,10*ROW('Hygiene Data'!D178))),'Data Summary'!DO184="Yes"),OFFSET('Hygiene Data'!$D$5,0,10*ROW('Hygiene Data'!D178)),NA())</f>
        <v>#N/A</v>
      </c>
      <c r="BA184" s="98" t="e">
        <f ca="true">+IF(AND(ISNUMBER(OFFSET('Hygiene Data'!$D$7,0,10*ROW('Hygiene Data'!D178))),'Data Summary'!DP184="Yes"),OFFSET('Hygiene Data'!$D$7,0,10*ROW('Hygiene Data'!D178)),NA())</f>
        <v>#N/A</v>
      </c>
      <c r="BB184" s="98" t="e">
        <f ca="true">+IF(AND(ISNUMBER(OFFSET('Hygiene Data'!$D$9,0,10*ROW('Hygiene Data'!D178))),'Data Summary'!DQ184="Yes"),OFFSET('Hygiene Data'!$D$9,0,10*ROW('Hygiene Data'!D178)),NA())</f>
        <v>#N/A</v>
      </c>
      <c r="BC184" s="98" t="e">
        <f ca="true">+IF(AND(ISNUMBER(OFFSET('Hygiene Data'!$E$5,0,10*ROW('Hygiene Data'!E178))),'Data Summary'!DR184="Yes"),OFFSET('Hygiene Data'!$E$5,0,10*ROW('Hygiene Data'!E178)),NA())</f>
        <v>#N/A</v>
      </c>
      <c r="BD184" s="98" t="e">
        <f ca="true">+IF(AND(ISNUMBER(OFFSET('Hygiene Data'!$E$7,0,10*ROW('Hygiene Data'!E178))),'Data Summary'!DS184="Yes"),OFFSET('Hygiene Data'!$E$7,0,10*ROW('Hygiene Data'!E178)),NA())</f>
        <v>#N/A</v>
      </c>
      <c r="BE184" s="98" t="e">
        <f ca="true">+IF(AND(ISNUMBER(OFFSET('Hygiene Data'!$E$9,0,10*ROW('Hygiene Data'!E178))),'Data Summary'!DT184="Yes"),OFFSET('Hygiene Data'!$E$9,0,10*ROW('Hygiene Data'!E178)),NA())</f>
        <v>#N/A</v>
      </c>
      <c r="BF184" s="98" t="e">
        <f ca="true">+IF(AND(ISNUMBER(OFFSET('Hygiene Data'!$F$5,0,10*ROW('Hygiene Data'!F178))),'Data Summary'!DU184="Yes"),OFFSET('Hygiene Data'!$F$5,0,10*ROW('Hygiene Data'!F178)),NA())</f>
        <v>#N/A</v>
      </c>
      <c r="BG184" s="98" t="e">
        <f ca="true">+IF(AND(ISNUMBER(OFFSET('Hygiene Data'!$F$7,0,10*ROW('Hygiene Data'!F178))),'Data Summary'!DV184="Yes"),OFFSET('Hygiene Data'!$F$7,0,10*ROW('Hygiene Data'!F178)),NA())</f>
        <v>#N/A</v>
      </c>
      <c r="BH184" s="98" t="e">
        <f ca="true">+IF(AND(ISNUMBER(OFFSET('Hygiene Data'!$F$9,0,10*ROW('Hygiene Data'!F178))),'Data Summary'!DW184="Yes"),OFFSET('Hygiene Data'!$F$9,0,10*ROW('Hygiene Data'!F178)),NA())</f>
        <v>#N/A</v>
      </c>
      <c r="BI184" s="98" t="e">
        <f ca="true">+IF(AND(ISNUMBER(OFFSET('Hygiene Data'!$G$5,0,10*ROW('Hygiene Data'!G178))),'Data Summary'!DX184="Yes"),OFFSET('Hygiene Data'!$G$5,0,10*ROW('Hygiene Data'!G178)),NA())</f>
        <v>#N/A</v>
      </c>
      <c r="BJ184" s="98" t="e">
        <f ca="true">+IF(AND(ISNUMBER(OFFSET('Hygiene Data'!$G$7,0,10*ROW('Hygiene Data'!G178))),'Data Summary'!DY184="Yes"),OFFSET('Hygiene Data'!$G$7,0,10*ROW('Hygiene Data'!G178)),NA())</f>
        <v>#N/A</v>
      </c>
      <c r="BK184" s="98" t="e">
        <f ca="true">+IF(AND(ISNUMBER(OFFSET('Hygiene Data'!$G$9,0,10*ROW('Hygiene Data'!G178))),'Data Summary'!DZ184="Yes"),OFFSET('Hygiene Data'!$G$9,0,10*ROW('Hygiene Data'!G178)),NA())</f>
        <v>#N/A</v>
      </c>
      <c r="BL184" s="98" t="e">
        <f ca="true">+IF(AND(ISNUMBER(OFFSET('Hygiene Data'!$H$5,0,10*ROW('Hygiene Data'!H178))),'Data Summary'!EA184="Yes"),OFFSET('Hygiene Data'!$H$5,0,10*ROW('Hygiene Data'!H178)),NA())</f>
        <v>#N/A</v>
      </c>
      <c r="BM184" s="98" t="e">
        <f ca="true">+IF(AND(ISNUMBER(OFFSET('Hygiene Data'!$H$7,0,10*ROW('Hygiene Data'!H178))),'Data Summary'!EB184="Yes"),OFFSET('Hygiene Data'!$H$7,0,10*ROW('Hygiene Data'!H178)),NA())</f>
        <v>#N/A</v>
      </c>
      <c r="BN184" s="98" t="e">
        <f ca="true">+IF(AND(ISNUMBER(OFFSET('Hygiene Data'!$H$9,0,10*ROW('Hygiene Data'!H178))),'Data Summary'!EC184="Yes"),OFFSET('Hygiene Data'!$H$9,0,10*ROW('Hygiene Data'!H178)),NA())</f>
        <v>#N/A</v>
      </c>
      <c r="BO184" s="98" t="e">
        <f ca="true">+IF(AND(ISNUMBER(OFFSET('Hygiene Data'!$I$5,0,10*ROW('Hygiene Data'!I178))),'Data Summary'!ED184="Yes"),OFFSET('Hygiene Data'!$I$5,0,10*ROW('Hygiene Data'!I178)),NA())</f>
        <v>#N/A</v>
      </c>
      <c r="BP184" s="98" t="e">
        <f ca="true">+IF(AND(ISNUMBER(OFFSET('Hygiene Data'!$I$7,0,10*ROW('Hygiene Data'!I178))),'Data Summary'!EE184="Yes"),OFFSET('Hygiene Data'!$I$7,0,10*ROW('Hygiene Data'!I178)),NA())</f>
        <v>#N/A</v>
      </c>
      <c r="BQ184" s="98" t="e">
        <f ca="true">+IF(AND(ISNUMBER(OFFSET('Hygiene Data'!$I$9,0,10*ROW('Hygiene Data'!I178))),'Data Summary'!EF184="Yes"),OFFSET('Hygiene Data'!$I$9,0,10*ROW('Hygiene Data'!I178)),NA())</f>
        <v>#N/A</v>
      </c>
    </row>
    <row xmlns:x14ac="http://schemas.microsoft.com/office/spreadsheetml/2009/9/ac" r="185" x14ac:dyDescent="0.2">
      <c r="A185" s="339" t="e">
        <f ca="true">+RIGHT('Data Summary'!A185,LEN('Data Summary'!A185)-9)</f>
        <v>#VALUE!</v>
      </c>
      <c r="B185" s="36" t="str">
        <f ca="true">+IF(ISTEXT('Data Summary'!B185),'Data Summary'!B185,"")</f>
        <v/>
      </c>
      <c r="C185" s="338" t="e">
        <f ca="true">+VALUE('Data Summary'!C185)</f>
        <v>#VALUE!</v>
      </c>
      <c r="D185" s="96" t="e">
        <f ca="true">+IF(AND(ISNUMBER(OFFSET('Water Data'!$D$4,0,10*ROW('Water Data'!D179))),'Data Summary'!BS185="Yes"),100-OFFSET('Water Data'!$D$4,0,10*ROW('Water Data'!D179)),NA())</f>
        <v>#N/A</v>
      </c>
      <c r="E185" s="96" t="e">
        <f ca="true">+IF(AND(ISNUMBER(OFFSET('Water Data'!$D$6,0,10*ROW('Water Data'!D179))),'Data Summary'!BT185="Yes"),OFFSET('Water Data'!$D$6,0,10*ROW('Water Data'!D179)),NA())</f>
        <v>#N/A</v>
      </c>
      <c r="F185" s="96" t="e">
        <f ca="true">+IF(AND(ISNUMBER(OFFSET('Water Data'!$D$9,0,10*ROW('Water Data'!D179))),'Data Summary'!BU185="Yes"),OFFSET('Water Data'!$D$9,0,10*ROW('Water Data'!D179)),NA())</f>
        <v>#N/A</v>
      </c>
      <c r="G185" s="96" t="e">
        <f ca="true">+IF(AND(ISNUMBER(OFFSET('Water Data'!$E$4,0,10*ROW('Water Data'!E179))),'Data Summary'!BV185="Yes"),100-OFFSET('Water Data'!$E$4,0,10*ROW('Water Data'!E179)),NA())</f>
        <v>#N/A</v>
      </c>
      <c r="H185" s="96" t="e">
        <f ca="true">+IF(AND(ISNUMBER(OFFSET('Water Data'!$E$6,0,10*ROW('Water Data'!E179))),'Data Summary'!BW185="Yes"),OFFSET('Water Data'!$E$6,0,10*ROW('Water Data'!E179)),NA())</f>
        <v>#N/A</v>
      </c>
      <c r="I185" s="96" t="e">
        <f ca="true">+IF(AND(ISNUMBER(OFFSET('Water Data'!$E$9,0,10*ROW('Water Data'!E179))),'Data Summary'!BX185="Yes"),OFFSET('Water Data'!$E$9,0,10*ROW('Water Data'!E179)),NA())</f>
        <v>#N/A</v>
      </c>
      <c r="J185" s="96" t="e">
        <f ca="true">+IF(AND(ISNUMBER(OFFSET('Water Data'!$F$4,0,10*ROW('Water Data'!F179))),'Data Summary'!BY185="Yes"),100-OFFSET('Water Data'!$F$4,0,10*ROW('Water Data'!F179)),NA())</f>
        <v>#N/A</v>
      </c>
      <c r="K185" s="96" t="e">
        <f ca="true">+IF(AND(ISNUMBER(OFFSET('Water Data'!$F$6,0,10*ROW('Water Data'!F179))),'Data Summary'!BZ185="Yes"),OFFSET('Water Data'!$F$6,0,10*ROW('Water Data'!F179)),NA())</f>
        <v>#N/A</v>
      </c>
      <c r="L185" s="96" t="e">
        <f ca="true">+IF(AND(ISNUMBER(OFFSET('Water Data'!$F$9,0,10*ROW('Water Data'!F179))),'Data Summary'!CA185="Yes"),OFFSET('Water Data'!$F$9,0,10*ROW('Water Data'!F179)),NA())</f>
        <v>#N/A</v>
      </c>
      <c r="M185" s="96" t="e">
        <f ca="true">+IF(AND(ISNUMBER(OFFSET('Water Data'!$G$4,0,10*ROW('Water Data'!G179))),'Data Summary'!CB185="Yes"),100-OFFSET('Water Data'!$G$4,0,10*ROW('Water Data'!G179)),NA())</f>
        <v>#N/A</v>
      </c>
      <c r="N185" s="96" t="e">
        <f ca="true">+IF(AND(ISNUMBER(OFFSET('Water Data'!$G$6,0,10*ROW('Water Data'!G179))),'Data Summary'!CC185="Yes"),OFFSET('Water Data'!$G$6,0,10*ROW('Water Data'!G179)),NA())</f>
        <v>#N/A</v>
      </c>
      <c r="O185" s="96" t="e">
        <f ca="true">+IF(AND(ISNUMBER(OFFSET('Water Data'!$G$9,0,10*ROW('Water Data'!G179))),'Data Summary'!CD185="Yes"),OFFSET('Water Data'!$G$9,0,10*ROW('Water Data'!G179)),NA())</f>
        <v>#N/A</v>
      </c>
      <c r="P185" s="96" t="e">
        <f ca="true">+IF(AND(ISNUMBER(OFFSET('Water Data'!$H$4,0,10*ROW('Water Data'!H179))),'Data Summary'!CE185="Yes"),100-OFFSET('Water Data'!$H$4,0,10*ROW('Water Data'!H179)),NA())</f>
        <v>#N/A</v>
      </c>
      <c r="Q185" s="96" t="e">
        <f ca="true">+IF(AND(ISNUMBER(OFFSET('Water Data'!$H$6,0,10*ROW('Water Data'!H179))),'Data Summary'!CF185="Yes"),OFFSET('Water Data'!$H$6,0,10*ROW('Water Data'!H179)),NA())</f>
        <v>#N/A</v>
      </c>
      <c r="R185" s="96" t="e">
        <f ca="true">+IF(AND(ISNUMBER(OFFSET('Water Data'!$H$9,0,10*ROW('Water Data'!H179))),'Data Summary'!CG185="Yes"),OFFSET('Water Data'!$H$9,0,10*ROW('Water Data'!H179)),NA())</f>
        <v>#N/A</v>
      </c>
      <c r="S185" s="96" t="e">
        <f ca="true">+IF(AND(ISNUMBER(OFFSET('Water Data'!$I$4,0,10*ROW('Water Data'!I179))),'Data Summary'!CH185="Yes"),100-OFFSET('Water Data'!$I$4,0,10*ROW('Water Data'!I179)),NA())</f>
        <v>#N/A</v>
      </c>
      <c r="T185" s="96" t="e">
        <f ca="true">+IF(AND(ISNUMBER(OFFSET('Water Data'!$I$6,0,10*ROW('Water Data'!I179))),'Data Summary'!CI185="Yes"),OFFSET('Water Data'!$I$6,0,10*ROW('Water Data'!I179)),NA())</f>
        <v>#N/A</v>
      </c>
      <c r="U185" s="96" t="e">
        <f ca="true">+IF(AND(ISNUMBER(OFFSET('Water Data'!$I$9,0,10*ROW('Water Data'!I179))),'Data Summary'!CJ185="Yes"),OFFSET('Water Data'!$I$9,0,10*ROW('Water Data'!I179)),NA())</f>
        <v>#N/A</v>
      </c>
      <c r="V185" s="97" t="e">
        <f ca="true">+IF(AND(ISNUMBER(OFFSET('Sanitation Data'!$D$4,0,10*ROW('Sanitation Data'!D179))),'Data Summary'!CK185="Yes"),100-OFFSET('Sanitation Data'!$D$4,0,10*ROW('Sanitation Data'!D179)),NA())</f>
        <v>#N/A</v>
      </c>
      <c r="W185" s="97" t="e">
        <f ca="true">+IF(AND(ISNUMBER(OFFSET('Sanitation Data'!$D$6,0,10*ROW('Sanitation Data'!D179))),'Data Summary'!CL185="Yes"),OFFSET('Sanitation Data'!$D$6,0,10*ROW('Sanitation Data'!D179)),NA())</f>
        <v>#N/A</v>
      </c>
      <c r="X185" s="97" t="e">
        <f ca="true">+IF(AND(ISNUMBER(OFFSET('Sanitation Data'!$D$10,0,10*ROW('Sanitation Data'!D179))),'Data Summary'!CM185="Yes"),OFFSET('Sanitation Data'!$D$10,0,10*ROW('Sanitation Data'!D179)),NA())</f>
        <v>#N/A</v>
      </c>
      <c r="Y185" s="97" t="e">
        <f ca="true">+IF(AND(ISNUMBER(OFFSET('Sanitation Data'!$D$11,0,10*ROW('Sanitation Data'!D179))),'Data Summary'!CN185="Yes"),OFFSET('Sanitation Data'!$D$11,0,10*ROW('Sanitation Data'!D179)),NA())</f>
        <v>#N/A</v>
      </c>
      <c r="Z185" s="97" t="e">
        <f ca="true">+IF(AND(ISNUMBER(OFFSET('Sanitation Data'!$D$12,0,10*ROW('Sanitation Data'!D179))),'Data Summary'!CO185="Yes"),OFFSET('Sanitation Data'!$D$12,0,10*ROW('Sanitation Data'!D179)),NA())</f>
        <v>#N/A</v>
      </c>
      <c r="AA185" s="97" t="e">
        <f ca="true">+IF(AND(ISNUMBER(OFFSET('Sanitation Data'!$E$4,0,10*ROW('Sanitation Data'!E179))),'Data Summary'!CP185="Yes"),100-OFFSET('Sanitation Data'!$E$4,0,10*ROW('Sanitation Data'!E179)),NA())</f>
        <v>#N/A</v>
      </c>
      <c r="AB185" s="97" t="e">
        <f ca="true">+IF(AND(ISNUMBER(OFFSET('Sanitation Data'!$E$6,0,10*ROW('Sanitation Data'!E179))),'Data Summary'!CQ185="Yes"),OFFSET('Sanitation Data'!$E$6,0,10*ROW('Sanitation Data'!E179)),NA())</f>
        <v>#N/A</v>
      </c>
      <c r="AC185" s="97" t="e">
        <f ca="true">+IF(AND(ISNUMBER(OFFSET('Sanitation Data'!$E$10,0,10*ROW('Sanitation Data'!E179))),'Data Summary'!CR185="Yes"),OFFSET('Sanitation Data'!$E$10,0,10*ROW('Sanitation Data'!E179)),NA())</f>
        <v>#N/A</v>
      </c>
      <c r="AD185" s="97" t="e">
        <f ca="true">+IF(AND(ISNUMBER(OFFSET('Sanitation Data'!$E$11,0,10*ROW('Sanitation Data'!E179))),'Data Summary'!CS185="Yes"),OFFSET('Sanitation Data'!$E$11,0,10*ROW('Sanitation Data'!E179)),NA())</f>
        <v>#N/A</v>
      </c>
      <c r="AE185" s="97" t="e">
        <f ca="true">+IF(AND(ISNUMBER(OFFSET('Sanitation Data'!$E$12,0,10*ROW('Sanitation Data'!E179))),'Data Summary'!CT185="Yes"),OFFSET('Sanitation Data'!$E$12,0,10*ROW('Sanitation Data'!E179)),NA())</f>
        <v>#N/A</v>
      </c>
      <c r="AF185" s="97" t="e">
        <f ca="true">+IF(AND(ISNUMBER(OFFSET('Sanitation Data'!$F$4,0,10*ROW('Sanitation Data'!F179))),'Data Summary'!CU185="Yes"),100-OFFSET('Sanitation Data'!$F$4,0,10*ROW('Sanitation Data'!F179)),NA())</f>
        <v>#N/A</v>
      </c>
      <c r="AG185" s="97" t="e">
        <f ca="true">+IF(AND(ISNUMBER(OFFSET('Sanitation Data'!$F$6,0,10*ROW('Sanitation Data'!F179))),'Data Summary'!CV185="Yes"),OFFSET('Sanitation Data'!$F$6,0,10*ROW('Sanitation Data'!F179)),NA())</f>
        <v>#N/A</v>
      </c>
      <c r="AH185" s="97" t="e">
        <f ca="true">+IF(AND(ISNUMBER(OFFSET('Sanitation Data'!$F$10,0,10*ROW('Sanitation Data'!F179))),'Data Summary'!CW185="Yes"),OFFSET('Sanitation Data'!$F$10,0,10*ROW('Sanitation Data'!F179)),NA())</f>
        <v>#N/A</v>
      </c>
      <c r="AI185" s="97" t="e">
        <f ca="true">+IF(AND(ISNUMBER(OFFSET('Sanitation Data'!$F$11,0,10*ROW('Sanitation Data'!F179))),'Data Summary'!CX185="Yes"),OFFSET('Sanitation Data'!$F$11,0,10*ROW('Sanitation Data'!F179)),NA())</f>
        <v>#N/A</v>
      </c>
      <c r="AJ185" s="97" t="e">
        <f ca="true">+IF(AND(ISNUMBER(OFFSET('Sanitation Data'!$F$12,0,10*ROW('Sanitation Data'!F179))),'Data Summary'!CY185="Yes"),OFFSET('Sanitation Data'!$F$12,0,10*ROW('Sanitation Data'!F179)),NA())</f>
        <v>#N/A</v>
      </c>
      <c r="AK185" s="97" t="e">
        <f ca="true">+IF(AND(ISNUMBER(OFFSET('Sanitation Data'!$G$4,0,10*ROW('Sanitation Data'!G179))),'Data Summary'!CZ185="Yes"),100-OFFSET('Sanitation Data'!$G$4,0,10*ROW('Sanitation Data'!G179)),NA())</f>
        <v>#N/A</v>
      </c>
      <c r="AL185" s="97" t="e">
        <f ca="true">+IF(AND(ISNUMBER(OFFSET('Sanitation Data'!$G$6,0,10*ROW('Sanitation Data'!G179))),'Data Summary'!DA185="Yes"),OFFSET('Sanitation Data'!$G$6,0,10*ROW('Sanitation Data'!G179)),NA())</f>
        <v>#N/A</v>
      </c>
      <c r="AM185" s="97" t="e">
        <f ca="true">+IF(AND(ISNUMBER(OFFSET('Sanitation Data'!$G$10,0,10*ROW('Sanitation Data'!G179))),'Data Summary'!DB185="Yes"),OFFSET('Sanitation Data'!$G$10,0,10*ROW('Sanitation Data'!G179)),NA())</f>
        <v>#N/A</v>
      </c>
      <c r="AN185" s="97" t="e">
        <f ca="true">+IF(AND(ISNUMBER(OFFSET('Sanitation Data'!$G$11,0,10*ROW('Sanitation Data'!G179))),'Data Summary'!DC185="Yes"),OFFSET('Sanitation Data'!$G$11,0,10*ROW('Sanitation Data'!G179)),NA())</f>
        <v>#N/A</v>
      </c>
      <c r="AO185" s="97" t="e">
        <f ca="true">+IF(AND(ISNUMBER(OFFSET('Sanitation Data'!$G$12,0,10*ROW('Sanitation Data'!G179))),'Data Summary'!DD185="Yes"),OFFSET('Sanitation Data'!$G$12,0,10*ROW('Sanitation Data'!G179)),NA())</f>
        <v>#N/A</v>
      </c>
      <c r="AP185" s="97" t="e">
        <f ca="true">+IF(AND(ISNUMBER(OFFSET('Sanitation Data'!$H$4,0,10*ROW('Sanitation Data'!H179))),'Data Summary'!DE185="Yes"),100-OFFSET('Sanitation Data'!$H$4,0,10*ROW('Sanitation Data'!H179)),NA())</f>
        <v>#N/A</v>
      </c>
      <c r="AQ185" s="97" t="e">
        <f ca="true">+IF(AND(ISNUMBER(OFFSET('Sanitation Data'!$H$6,0,10*ROW('Sanitation Data'!H179))),'Data Summary'!DF185="Yes"),OFFSET('Sanitation Data'!$H$6,0,10*ROW('Sanitation Data'!H179)),NA())</f>
        <v>#N/A</v>
      </c>
      <c r="AR185" s="97" t="e">
        <f ca="true">+IF(AND(ISNUMBER(OFFSET('Sanitation Data'!$H$10,0,10*ROW('Sanitation Data'!H179))),'Data Summary'!DG185="Yes"),OFFSET('Sanitation Data'!$H$10,0,10*ROW('Sanitation Data'!H179)),NA())</f>
        <v>#N/A</v>
      </c>
      <c r="AS185" s="97" t="e">
        <f ca="true">+IF(AND(ISNUMBER(OFFSET('Sanitation Data'!$H$11,0,10*ROW('Sanitation Data'!H179))),'Data Summary'!DH185="Yes"),OFFSET('Sanitation Data'!$H$11,0,10*ROW('Sanitation Data'!H179)),NA())</f>
        <v>#N/A</v>
      </c>
      <c r="AT185" s="97" t="e">
        <f ca="true">+IF(AND(ISNUMBER(OFFSET('Sanitation Data'!$H$12,0,10*ROW('Sanitation Data'!H179))),'Data Summary'!DI185="Yes"),OFFSET('Sanitation Data'!$H$12,0,10*ROW('Sanitation Data'!H179)),NA())</f>
        <v>#N/A</v>
      </c>
      <c r="AU185" s="97" t="e">
        <f ca="true">+IF(AND(ISNUMBER(OFFSET('Sanitation Data'!$I$4,0,10*ROW('Sanitation Data'!I179))),'Data Summary'!DJ185="Yes"),100-OFFSET('Sanitation Data'!$I$4,0,10*ROW('Sanitation Data'!I179)),NA())</f>
        <v>#N/A</v>
      </c>
      <c r="AV185" s="97" t="e">
        <f ca="true">+IF(AND(ISNUMBER(OFFSET('Sanitation Data'!$I$6,0,10*ROW('Sanitation Data'!I179))),'Data Summary'!DK185="Yes"),OFFSET('Sanitation Data'!$I$6,0,10*ROW('Sanitation Data'!I179)),NA())</f>
        <v>#N/A</v>
      </c>
      <c r="AW185" s="97" t="e">
        <f ca="true">+IF(AND(ISNUMBER(OFFSET('Sanitation Data'!$I$10,0,10*ROW('Sanitation Data'!I179))),'Data Summary'!DL185="Yes"),OFFSET('Sanitation Data'!$I$10,0,10*ROW('Sanitation Data'!I179)),NA())</f>
        <v>#N/A</v>
      </c>
      <c r="AX185" s="97" t="e">
        <f ca="true">+IF(AND(ISNUMBER(OFFSET('Sanitation Data'!$I$11,0,10*ROW('Sanitation Data'!I179))),'Data Summary'!DM185="Yes"),OFFSET('Sanitation Data'!$I$11,0,10*ROW('Sanitation Data'!I179)),NA())</f>
        <v>#N/A</v>
      </c>
      <c r="AY185" s="97" t="e">
        <f ca="true">+IF(AND(ISNUMBER(OFFSET('Sanitation Data'!$I$12,0,10*ROW('Sanitation Data'!I179))),'Data Summary'!DN185="Yes"),OFFSET('Sanitation Data'!$I$12,0,10*ROW('Sanitation Data'!I179)),NA())</f>
        <v>#N/A</v>
      </c>
      <c r="AZ185" s="98" t="e">
        <f ca="true">+IF(AND(ISNUMBER(OFFSET('Hygiene Data'!$D$5,0,10*ROW('Hygiene Data'!D179))),'Data Summary'!DO185="Yes"),OFFSET('Hygiene Data'!$D$5,0,10*ROW('Hygiene Data'!D179)),NA())</f>
        <v>#N/A</v>
      </c>
      <c r="BA185" s="98" t="e">
        <f ca="true">+IF(AND(ISNUMBER(OFFSET('Hygiene Data'!$D$7,0,10*ROW('Hygiene Data'!D179))),'Data Summary'!DP185="Yes"),OFFSET('Hygiene Data'!$D$7,0,10*ROW('Hygiene Data'!D179)),NA())</f>
        <v>#N/A</v>
      </c>
      <c r="BB185" s="98" t="e">
        <f ca="true">+IF(AND(ISNUMBER(OFFSET('Hygiene Data'!$D$9,0,10*ROW('Hygiene Data'!D179))),'Data Summary'!DQ185="Yes"),OFFSET('Hygiene Data'!$D$9,0,10*ROW('Hygiene Data'!D179)),NA())</f>
        <v>#N/A</v>
      </c>
      <c r="BC185" s="98" t="e">
        <f ca="true">+IF(AND(ISNUMBER(OFFSET('Hygiene Data'!$E$5,0,10*ROW('Hygiene Data'!E179))),'Data Summary'!DR185="Yes"),OFFSET('Hygiene Data'!$E$5,0,10*ROW('Hygiene Data'!E179)),NA())</f>
        <v>#N/A</v>
      </c>
      <c r="BD185" s="98" t="e">
        <f ca="true">+IF(AND(ISNUMBER(OFFSET('Hygiene Data'!$E$7,0,10*ROW('Hygiene Data'!E179))),'Data Summary'!DS185="Yes"),OFFSET('Hygiene Data'!$E$7,0,10*ROW('Hygiene Data'!E179)),NA())</f>
        <v>#N/A</v>
      </c>
      <c r="BE185" s="98" t="e">
        <f ca="true">+IF(AND(ISNUMBER(OFFSET('Hygiene Data'!$E$9,0,10*ROW('Hygiene Data'!E179))),'Data Summary'!DT185="Yes"),OFFSET('Hygiene Data'!$E$9,0,10*ROW('Hygiene Data'!E179)),NA())</f>
        <v>#N/A</v>
      </c>
      <c r="BF185" s="98" t="e">
        <f ca="true">+IF(AND(ISNUMBER(OFFSET('Hygiene Data'!$F$5,0,10*ROW('Hygiene Data'!F179))),'Data Summary'!DU185="Yes"),OFFSET('Hygiene Data'!$F$5,0,10*ROW('Hygiene Data'!F179)),NA())</f>
        <v>#N/A</v>
      </c>
      <c r="BG185" s="98" t="e">
        <f ca="true">+IF(AND(ISNUMBER(OFFSET('Hygiene Data'!$F$7,0,10*ROW('Hygiene Data'!F179))),'Data Summary'!DV185="Yes"),OFFSET('Hygiene Data'!$F$7,0,10*ROW('Hygiene Data'!F179)),NA())</f>
        <v>#N/A</v>
      </c>
      <c r="BH185" s="98" t="e">
        <f ca="true">+IF(AND(ISNUMBER(OFFSET('Hygiene Data'!$F$9,0,10*ROW('Hygiene Data'!F179))),'Data Summary'!DW185="Yes"),OFFSET('Hygiene Data'!$F$9,0,10*ROW('Hygiene Data'!F179)),NA())</f>
        <v>#N/A</v>
      </c>
      <c r="BI185" s="98" t="e">
        <f ca="true">+IF(AND(ISNUMBER(OFFSET('Hygiene Data'!$G$5,0,10*ROW('Hygiene Data'!G179))),'Data Summary'!DX185="Yes"),OFFSET('Hygiene Data'!$G$5,0,10*ROW('Hygiene Data'!G179)),NA())</f>
        <v>#N/A</v>
      </c>
      <c r="BJ185" s="98" t="e">
        <f ca="true">+IF(AND(ISNUMBER(OFFSET('Hygiene Data'!$G$7,0,10*ROW('Hygiene Data'!G179))),'Data Summary'!DY185="Yes"),OFFSET('Hygiene Data'!$G$7,0,10*ROW('Hygiene Data'!G179)),NA())</f>
        <v>#N/A</v>
      </c>
      <c r="BK185" s="98" t="e">
        <f ca="true">+IF(AND(ISNUMBER(OFFSET('Hygiene Data'!$G$9,0,10*ROW('Hygiene Data'!G179))),'Data Summary'!DZ185="Yes"),OFFSET('Hygiene Data'!$G$9,0,10*ROW('Hygiene Data'!G179)),NA())</f>
        <v>#N/A</v>
      </c>
      <c r="BL185" s="98" t="e">
        <f ca="true">+IF(AND(ISNUMBER(OFFSET('Hygiene Data'!$H$5,0,10*ROW('Hygiene Data'!H179))),'Data Summary'!EA185="Yes"),OFFSET('Hygiene Data'!$H$5,0,10*ROW('Hygiene Data'!H179)),NA())</f>
        <v>#N/A</v>
      </c>
      <c r="BM185" s="98" t="e">
        <f ca="true">+IF(AND(ISNUMBER(OFFSET('Hygiene Data'!$H$7,0,10*ROW('Hygiene Data'!H179))),'Data Summary'!EB185="Yes"),OFFSET('Hygiene Data'!$H$7,0,10*ROW('Hygiene Data'!H179)),NA())</f>
        <v>#N/A</v>
      </c>
      <c r="BN185" s="98" t="e">
        <f ca="true">+IF(AND(ISNUMBER(OFFSET('Hygiene Data'!$H$9,0,10*ROW('Hygiene Data'!H179))),'Data Summary'!EC185="Yes"),OFFSET('Hygiene Data'!$H$9,0,10*ROW('Hygiene Data'!H179)),NA())</f>
        <v>#N/A</v>
      </c>
      <c r="BO185" s="98" t="e">
        <f ca="true">+IF(AND(ISNUMBER(OFFSET('Hygiene Data'!$I$5,0,10*ROW('Hygiene Data'!I179))),'Data Summary'!ED185="Yes"),OFFSET('Hygiene Data'!$I$5,0,10*ROW('Hygiene Data'!I179)),NA())</f>
        <v>#N/A</v>
      </c>
      <c r="BP185" s="98" t="e">
        <f ca="true">+IF(AND(ISNUMBER(OFFSET('Hygiene Data'!$I$7,0,10*ROW('Hygiene Data'!I179))),'Data Summary'!EE185="Yes"),OFFSET('Hygiene Data'!$I$7,0,10*ROW('Hygiene Data'!I179)),NA())</f>
        <v>#N/A</v>
      </c>
      <c r="BQ185" s="98" t="e">
        <f ca="true">+IF(AND(ISNUMBER(OFFSET('Hygiene Data'!$I$9,0,10*ROW('Hygiene Data'!I179))),'Data Summary'!EF185="Yes"),OFFSET('Hygiene Data'!$I$9,0,10*ROW('Hygiene Data'!I179)),NA())</f>
        <v>#N/A</v>
      </c>
    </row>
    <row xmlns:x14ac="http://schemas.microsoft.com/office/spreadsheetml/2009/9/ac" r="186" x14ac:dyDescent="0.2">
      <c r="A186" s="339" t="e">
        <f ca="true">+RIGHT('Data Summary'!A186,LEN('Data Summary'!A186)-9)</f>
        <v>#VALUE!</v>
      </c>
      <c r="B186" s="36" t="str">
        <f ca="true">+IF(ISTEXT('Data Summary'!B186),'Data Summary'!B186,"")</f>
        <v/>
      </c>
      <c r="C186" s="338" t="e">
        <f ca="true">+VALUE('Data Summary'!C186)</f>
        <v>#VALUE!</v>
      </c>
      <c r="D186" s="96" t="e">
        <f ca="true">+IF(AND(ISNUMBER(OFFSET('Water Data'!$D$4,0,10*ROW('Water Data'!D180))),'Data Summary'!BS186="Yes"),100-OFFSET('Water Data'!$D$4,0,10*ROW('Water Data'!D180)),NA())</f>
        <v>#N/A</v>
      </c>
      <c r="E186" s="96" t="e">
        <f ca="true">+IF(AND(ISNUMBER(OFFSET('Water Data'!$D$6,0,10*ROW('Water Data'!D180))),'Data Summary'!BT186="Yes"),OFFSET('Water Data'!$D$6,0,10*ROW('Water Data'!D180)),NA())</f>
        <v>#N/A</v>
      </c>
      <c r="F186" s="96" t="e">
        <f ca="true">+IF(AND(ISNUMBER(OFFSET('Water Data'!$D$9,0,10*ROW('Water Data'!D180))),'Data Summary'!BU186="Yes"),OFFSET('Water Data'!$D$9,0,10*ROW('Water Data'!D180)),NA())</f>
        <v>#N/A</v>
      </c>
      <c r="G186" s="96" t="e">
        <f ca="true">+IF(AND(ISNUMBER(OFFSET('Water Data'!$E$4,0,10*ROW('Water Data'!E180))),'Data Summary'!BV186="Yes"),100-OFFSET('Water Data'!$E$4,0,10*ROW('Water Data'!E180)),NA())</f>
        <v>#N/A</v>
      </c>
      <c r="H186" s="96" t="e">
        <f ca="true">+IF(AND(ISNUMBER(OFFSET('Water Data'!$E$6,0,10*ROW('Water Data'!E180))),'Data Summary'!BW186="Yes"),OFFSET('Water Data'!$E$6,0,10*ROW('Water Data'!E180)),NA())</f>
        <v>#N/A</v>
      </c>
      <c r="I186" s="96" t="e">
        <f ca="true">+IF(AND(ISNUMBER(OFFSET('Water Data'!$E$9,0,10*ROW('Water Data'!E180))),'Data Summary'!BX186="Yes"),OFFSET('Water Data'!$E$9,0,10*ROW('Water Data'!E180)),NA())</f>
        <v>#N/A</v>
      </c>
      <c r="J186" s="96" t="e">
        <f ca="true">+IF(AND(ISNUMBER(OFFSET('Water Data'!$F$4,0,10*ROW('Water Data'!F180))),'Data Summary'!BY186="Yes"),100-OFFSET('Water Data'!$F$4,0,10*ROW('Water Data'!F180)),NA())</f>
        <v>#N/A</v>
      </c>
      <c r="K186" s="96" t="e">
        <f ca="true">+IF(AND(ISNUMBER(OFFSET('Water Data'!$F$6,0,10*ROW('Water Data'!F180))),'Data Summary'!BZ186="Yes"),OFFSET('Water Data'!$F$6,0,10*ROW('Water Data'!F180)),NA())</f>
        <v>#N/A</v>
      </c>
      <c r="L186" s="96" t="e">
        <f ca="true">+IF(AND(ISNUMBER(OFFSET('Water Data'!$F$9,0,10*ROW('Water Data'!F180))),'Data Summary'!CA186="Yes"),OFFSET('Water Data'!$F$9,0,10*ROW('Water Data'!F180)),NA())</f>
        <v>#N/A</v>
      </c>
      <c r="M186" s="96" t="e">
        <f ca="true">+IF(AND(ISNUMBER(OFFSET('Water Data'!$G$4,0,10*ROW('Water Data'!G180))),'Data Summary'!CB186="Yes"),100-OFFSET('Water Data'!$G$4,0,10*ROW('Water Data'!G180)),NA())</f>
        <v>#N/A</v>
      </c>
      <c r="N186" s="96" t="e">
        <f ca="true">+IF(AND(ISNUMBER(OFFSET('Water Data'!$G$6,0,10*ROW('Water Data'!G180))),'Data Summary'!CC186="Yes"),OFFSET('Water Data'!$G$6,0,10*ROW('Water Data'!G180)),NA())</f>
        <v>#N/A</v>
      </c>
      <c r="O186" s="96" t="e">
        <f ca="true">+IF(AND(ISNUMBER(OFFSET('Water Data'!$G$9,0,10*ROW('Water Data'!G180))),'Data Summary'!CD186="Yes"),OFFSET('Water Data'!$G$9,0,10*ROW('Water Data'!G180)),NA())</f>
        <v>#N/A</v>
      </c>
      <c r="P186" s="96" t="e">
        <f ca="true">+IF(AND(ISNUMBER(OFFSET('Water Data'!$H$4,0,10*ROW('Water Data'!H180))),'Data Summary'!CE186="Yes"),100-OFFSET('Water Data'!$H$4,0,10*ROW('Water Data'!H180)),NA())</f>
        <v>#N/A</v>
      </c>
      <c r="Q186" s="96" t="e">
        <f ca="true">+IF(AND(ISNUMBER(OFFSET('Water Data'!$H$6,0,10*ROW('Water Data'!H180))),'Data Summary'!CF186="Yes"),OFFSET('Water Data'!$H$6,0,10*ROW('Water Data'!H180)),NA())</f>
        <v>#N/A</v>
      </c>
      <c r="R186" s="96" t="e">
        <f ca="true">+IF(AND(ISNUMBER(OFFSET('Water Data'!$H$9,0,10*ROW('Water Data'!H180))),'Data Summary'!CG186="Yes"),OFFSET('Water Data'!$H$9,0,10*ROW('Water Data'!H180)),NA())</f>
        <v>#N/A</v>
      </c>
      <c r="S186" s="96" t="e">
        <f ca="true">+IF(AND(ISNUMBER(OFFSET('Water Data'!$I$4,0,10*ROW('Water Data'!I180))),'Data Summary'!CH186="Yes"),100-OFFSET('Water Data'!$I$4,0,10*ROW('Water Data'!I180)),NA())</f>
        <v>#N/A</v>
      </c>
      <c r="T186" s="96" t="e">
        <f ca="true">+IF(AND(ISNUMBER(OFFSET('Water Data'!$I$6,0,10*ROW('Water Data'!I180))),'Data Summary'!CI186="Yes"),OFFSET('Water Data'!$I$6,0,10*ROW('Water Data'!I180)),NA())</f>
        <v>#N/A</v>
      </c>
      <c r="U186" s="96" t="e">
        <f ca="true">+IF(AND(ISNUMBER(OFFSET('Water Data'!$I$9,0,10*ROW('Water Data'!I180))),'Data Summary'!CJ186="Yes"),OFFSET('Water Data'!$I$9,0,10*ROW('Water Data'!I180)),NA())</f>
        <v>#N/A</v>
      </c>
      <c r="V186" s="97" t="e">
        <f ca="true">+IF(AND(ISNUMBER(OFFSET('Sanitation Data'!$D$4,0,10*ROW('Sanitation Data'!D180))),'Data Summary'!CK186="Yes"),100-OFFSET('Sanitation Data'!$D$4,0,10*ROW('Sanitation Data'!D180)),NA())</f>
        <v>#N/A</v>
      </c>
      <c r="W186" s="97" t="e">
        <f ca="true">+IF(AND(ISNUMBER(OFFSET('Sanitation Data'!$D$6,0,10*ROW('Sanitation Data'!D180))),'Data Summary'!CL186="Yes"),OFFSET('Sanitation Data'!$D$6,0,10*ROW('Sanitation Data'!D180)),NA())</f>
        <v>#N/A</v>
      </c>
      <c r="X186" s="97" t="e">
        <f ca="true">+IF(AND(ISNUMBER(OFFSET('Sanitation Data'!$D$10,0,10*ROW('Sanitation Data'!D180))),'Data Summary'!CM186="Yes"),OFFSET('Sanitation Data'!$D$10,0,10*ROW('Sanitation Data'!D180)),NA())</f>
        <v>#N/A</v>
      </c>
      <c r="Y186" s="97" t="e">
        <f ca="true">+IF(AND(ISNUMBER(OFFSET('Sanitation Data'!$D$11,0,10*ROW('Sanitation Data'!D180))),'Data Summary'!CN186="Yes"),OFFSET('Sanitation Data'!$D$11,0,10*ROW('Sanitation Data'!D180)),NA())</f>
        <v>#N/A</v>
      </c>
      <c r="Z186" s="97" t="e">
        <f ca="true">+IF(AND(ISNUMBER(OFFSET('Sanitation Data'!$D$12,0,10*ROW('Sanitation Data'!D180))),'Data Summary'!CO186="Yes"),OFFSET('Sanitation Data'!$D$12,0,10*ROW('Sanitation Data'!D180)),NA())</f>
        <v>#N/A</v>
      </c>
      <c r="AA186" s="97" t="e">
        <f ca="true">+IF(AND(ISNUMBER(OFFSET('Sanitation Data'!$E$4,0,10*ROW('Sanitation Data'!E180))),'Data Summary'!CP186="Yes"),100-OFFSET('Sanitation Data'!$E$4,0,10*ROW('Sanitation Data'!E180)),NA())</f>
        <v>#N/A</v>
      </c>
      <c r="AB186" s="97" t="e">
        <f ca="true">+IF(AND(ISNUMBER(OFFSET('Sanitation Data'!$E$6,0,10*ROW('Sanitation Data'!E180))),'Data Summary'!CQ186="Yes"),OFFSET('Sanitation Data'!$E$6,0,10*ROW('Sanitation Data'!E180)),NA())</f>
        <v>#N/A</v>
      </c>
      <c r="AC186" s="97" t="e">
        <f ca="true">+IF(AND(ISNUMBER(OFFSET('Sanitation Data'!$E$10,0,10*ROW('Sanitation Data'!E180))),'Data Summary'!CR186="Yes"),OFFSET('Sanitation Data'!$E$10,0,10*ROW('Sanitation Data'!E180)),NA())</f>
        <v>#N/A</v>
      </c>
      <c r="AD186" s="97" t="e">
        <f ca="true">+IF(AND(ISNUMBER(OFFSET('Sanitation Data'!$E$11,0,10*ROW('Sanitation Data'!E180))),'Data Summary'!CS186="Yes"),OFFSET('Sanitation Data'!$E$11,0,10*ROW('Sanitation Data'!E180)),NA())</f>
        <v>#N/A</v>
      </c>
      <c r="AE186" s="97" t="e">
        <f ca="true">+IF(AND(ISNUMBER(OFFSET('Sanitation Data'!$E$12,0,10*ROW('Sanitation Data'!E180))),'Data Summary'!CT186="Yes"),OFFSET('Sanitation Data'!$E$12,0,10*ROW('Sanitation Data'!E180)),NA())</f>
        <v>#N/A</v>
      </c>
      <c r="AF186" s="97" t="e">
        <f ca="true">+IF(AND(ISNUMBER(OFFSET('Sanitation Data'!$F$4,0,10*ROW('Sanitation Data'!F180))),'Data Summary'!CU186="Yes"),100-OFFSET('Sanitation Data'!$F$4,0,10*ROW('Sanitation Data'!F180)),NA())</f>
        <v>#N/A</v>
      </c>
      <c r="AG186" s="97" t="e">
        <f ca="true">+IF(AND(ISNUMBER(OFFSET('Sanitation Data'!$F$6,0,10*ROW('Sanitation Data'!F180))),'Data Summary'!CV186="Yes"),OFFSET('Sanitation Data'!$F$6,0,10*ROW('Sanitation Data'!F180)),NA())</f>
        <v>#N/A</v>
      </c>
      <c r="AH186" s="97" t="e">
        <f ca="true">+IF(AND(ISNUMBER(OFFSET('Sanitation Data'!$F$10,0,10*ROW('Sanitation Data'!F180))),'Data Summary'!CW186="Yes"),OFFSET('Sanitation Data'!$F$10,0,10*ROW('Sanitation Data'!F180)),NA())</f>
        <v>#N/A</v>
      </c>
      <c r="AI186" s="97" t="e">
        <f ca="true">+IF(AND(ISNUMBER(OFFSET('Sanitation Data'!$F$11,0,10*ROW('Sanitation Data'!F180))),'Data Summary'!CX186="Yes"),OFFSET('Sanitation Data'!$F$11,0,10*ROW('Sanitation Data'!F180)),NA())</f>
        <v>#N/A</v>
      </c>
      <c r="AJ186" s="97" t="e">
        <f ca="true">+IF(AND(ISNUMBER(OFFSET('Sanitation Data'!$F$12,0,10*ROW('Sanitation Data'!F180))),'Data Summary'!CY186="Yes"),OFFSET('Sanitation Data'!$F$12,0,10*ROW('Sanitation Data'!F180)),NA())</f>
        <v>#N/A</v>
      </c>
      <c r="AK186" s="97" t="e">
        <f ca="true">+IF(AND(ISNUMBER(OFFSET('Sanitation Data'!$G$4,0,10*ROW('Sanitation Data'!G180))),'Data Summary'!CZ186="Yes"),100-OFFSET('Sanitation Data'!$G$4,0,10*ROW('Sanitation Data'!G180)),NA())</f>
        <v>#N/A</v>
      </c>
      <c r="AL186" s="97" t="e">
        <f ca="true">+IF(AND(ISNUMBER(OFFSET('Sanitation Data'!$G$6,0,10*ROW('Sanitation Data'!G180))),'Data Summary'!DA186="Yes"),OFFSET('Sanitation Data'!$G$6,0,10*ROW('Sanitation Data'!G180)),NA())</f>
        <v>#N/A</v>
      </c>
      <c r="AM186" s="97" t="e">
        <f ca="true">+IF(AND(ISNUMBER(OFFSET('Sanitation Data'!$G$10,0,10*ROW('Sanitation Data'!G180))),'Data Summary'!DB186="Yes"),OFFSET('Sanitation Data'!$G$10,0,10*ROW('Sanitation Data'!G180)),NA())</f>
        <v>#N/A</v>
      </c>
      <c r="AN186" s="97" t="e">
        <f ca="true">+IF(AND(ISNUMBER(OFFSET('Sanitation Data'!$G$11,0,10*ROW('Sanitation Data'!G180))),'Data Summary'!DC186="Yes"),OFFSET('Sanitation Data'!$G$11,0,10*ROW('Sanitation Data'!G180)),NA())</f>
        <v>#N/A</v>
      </c>
      <c r="AO186" s="97" t="e">
        <f ca="true">+IF(AND(ISNUMBER(OFFSET('Sanitation Data'!$G$12,0,10*ROW('Sanitation Data'!G180))),'Data Summary'!DD186="Yes"),OFFSET('Sanitation Data'!$G$12,0,10*ROW('Sanitation Data'!G180)),NA())</f>
        <v>#N/A</v>
      </c>
      <c r="AP186" s="97" t="e">
        <f ca="true">+IF(AND(ISNUMBER(OFFSET('Sanitation Data'!$H$4,0,10*ROW('Sanitation Data'!H180))),'Data Summary'!DE186="Yes"),100-OFFSET('Sanitation Data'!$H$4,0,10*ROW('Sanitation Data'!H180)),NA())</f>
        <v>#N/A</v>
      </c>
      <c r="AQ186" s="97" t="e">
        <f ca="true">+IF(AND(ISNUMBER(OFFSET('Sanitation Data'!$H$6,0,10*ROW('Sanitation Data'!H180))),'Data Summary'!DF186="Yes"),OFFSET('Sanitation Data'!$H$6,0,10*ROW('Sanitation Data'!H180)),NA())</f>
        <v>#N/A</v>
      </c>
      <c r="AR186" s="97" t="e">
        <f ca="true">+IF(AND(ISNUMBER(OFFSET('Sanitation Data'!$H$10,0,10*ROW('Sanitation Data'!H180))),'Data Summary'!DG186="Yes"),OFFSET('Sanitation Data'!$H$10,0,10*ROW('Sanitation Data'!H180)),NA())</f>
        <v>#N/A</v>
      </c>
      <c r="AS186" s="97" t="e">
        <f ca="true">+IF(AND(ISNUMBER(OFFSET('Sanitation Data'!$H$11,0,10*ROW('Sanitation Data'!H180))),'Data Summary'!DH186="Yes"),OFFSET('Sanitation Data'!$H$11,0,10*ROW('Sanitation Data'!H180)),NA())</f>
        <v>#N/A</v>
      </c>
      <c r="AT186" s="97" t="e">
        <f ca="true">+IF(AND(ISNUMBER(OFFSET('Sanitation Data'!$H$12,0,10*ROW('Sanitation Data'!H180))),'Data Summary'!DI186="Yes"),OFFSET('Sanitation Data'!$H$12,0,10*ROW('Sanitation Data'!H180)),NA())</f>
        <v>#N/A</v>
      </c>
      <c r="AU186" s="97" t="e">
        <f ca="true">+IF(AND(ISNUMBER(OFFSET('Sanitation Data'!$I$4,0,10*ROW('Sanitation Data'!I180))),'Data Summary'!DJ186="Yes"),100-OFFSET('Sanitation Data'!$I$4,0,10*ROW('Sanitation Data'!I180)),NA())</f>
        <v>#N/A</v>
      </c>
      <c r="AV186" s="97" t="e">
        <f ca="true">+IF(AND(ISNUMBER(OFFSET('Sanitation Data'!$I$6,0,10*ROW('Sanitation Data'!I180))),'Data Summary'!DK186="Yes"),OFFSET('Sanitation Data'!$I$6,0,10*ROW('Sanitation Data'!I180)),NA())</f>
        <v>#N/A</v>
      </c>
      <c r="AW186" s="97" t="e">
        <f ca="true">+IF(AND(ISNUMBER(OFFSET('Sanitation Data'!$I$10,0,10*ROW('Sanitation Data'!I180))),'Data Summary'!DL186="Yes"),OFFSET('Sanitation Data'!$I$10,0,10*ROW('Sanitation Data'!I180)),NA())</f>
        <v>#N/A</v>
      </c>
      <c r="AX186" s="97" t="e">
        <f ca="true">+IF(AND(ISNUMBER(OFFSET('Sanitation Data'!$I$11,0,10*ROW('Sanitation Data'!I180))),'Data Summary'!DM186="Yes"),OFFSET('Sanitation Data'!$I$11,0,10*ROW('Sanitation Data'!I180)),NA())</f>
        <v>#N/A</v>
      </c>
      <c r="AY186" s="97" t="e">
        <f ca="true">+IF(AND(ISNUMBER(OFFSET('Sanitation Data'!$I$12,0,10*ROW('Sanitation Data'!I180))),'Data Summary'!DN186="Yes"),OFFSET('Sanitation Data'!$I$12,0,10*ROW('Sanitation Data'!I180)),NA())</f>
        <v>#N/A</v>
      </c>
      <c r="AZ186" s="98" t="e">
        <f ca="true">+IF(AND(ISNUMBER(OFFSET('Hygiene Data'!$D$5,0,10*ROW('Hygiene Data'!D180))),'Data Summary'!DO186="Yes"),OFFSET('Hygiene Data'!$D$5,0,10*ROW('Hygiene Data'!D180)),NA())</f>
        <v>#N/A</v>
      </c>
      <c r="BA186" s="98" t="e">
        <f ca="true">+IF(AND(ISNUMBER(OFFSET('Hygiene Data'!$D$7,0,10*ROW('Hygiene Data'!D180))),'Data Summary'!DP186="Yes"),OFFSET('Hygiene Data'!$D$7,0,10*ROW('Hygiene Data'!D180)),NA())</f>
        <v>#N/A</v>
      </c>
      <c r="BB186" s="98" t="e">
        <f ca="true">+IF(AND(ISNUMBER(OFFSET('Hygiene Data'!$D$9,0,10*ROW('Hygiene Data'!D180))),'Data Summary'!DQ186="Yes"),OFFSET('Hygiene Data'!$D$9,0,10*ROW('Hygiene Data'!D180)),NA())</f>
        <v>#N/A</v>
      </c>
      <c r="BC186" s="98" t="e">
        <f ca="true">+IF(AND(ISNUMBER(OFFSET('Hygiene Data'!$E$5,0,10*ROW('Hygiene Data'!E180))),'Data Summary'!DR186="Yes"),OFFSET('Hygiene Data'!$E$5,0,10*ROW('Hygiene Data'!E180)),NA())</f>
        <v>#N/A</v>
      </c>
      <c r="BD186" s="98" t="e">
        <f ca="true">+IF(AND(ISNUMBER(OFFSET('Hygiene Data'!$E$7,0,10*ROW('Hygiene Data'!E180))),'Data Summary'!DS186="Yes"),OFFSET('Hygiene Data'!$E$7,0,10*ROW('Hygiene Data'!E180)),NA())</f>
        <v>#N/A</v>
      </c>
      <c r="BE186" s="98" t="e">
        <f ca="true">+IF(AND(ISNUMBER(OFFSET('Hygiene Data'!$E$9,0,10*ROW('Hygiene Data'!E180))),'Data Summary'!DT186="Yes"),OFFSET('Hygiene Data'!$E$9,0,10*ROW('Hygiene Data'!E180)),NA())</f>
        <v>#N/A</v>
      </c>
      <c r="BF186" s="98" t="e">
        <f ca="true">+IF(AND(ISNUMBER(OFFSET('Hygiene Data'!$F$5,0,10*ROW('Hygiene Data'!F180))),'Data Summary'!DU186="Yes"),OFFSET('Hygiene Data'!$F$5,0,10*ROW('Hygiene Data'!F180)),NA())</f>
        <v>#N/A</v>
      </c>
      <c r="BG186" s="98" t="e">
        <f ca="true">+IF(AND(ISNUMBER(OFFSET('Hygiene Data'!$F$7,0,10*ROW('Hygiene Data'!F180))),'Data Summary'!DV186="Yes"),OFFSET('Hygiene Data'!$F$7,0,10*ROW('Hygiene Data'!F180)),NA())</f>
        <v>#N/A</v>
      </c>
      <c r="BH186" s="98" t="e">
        <f ca="true">+IF(AND(ISNUMBER(OFFSET('Hygiene Data'!$F$9,0,10*ROW('Hygiene Data'!F180))),'Data Summary'!DW186="Yes"),OFFSET('Hygiene Data'!$F$9,0,10*ROW('Hygiene Data'!F180)),NA())</f>
        <v>#N/A</v>
      </c>
      <c r="BI186" s="98" t="e">
        <f ca="true">+IF(AND(ISNUMBER(OFFSET('Hygiene Data'!$G$5,0,10*ROW('Hygiene Data'!G180))),'Data Summary'!DX186="Yes"),OFFSET('Hygiene Data'!$G$5,0,10*ROW('Hygiene Data'!G180)),NA())</f>
        <v>#N/A</v>
      </c>
      <c r="BJ186" s="98" t="e">
        <f ca="true">+IF(AND(ISNUMBER(OFFSET('Hygiene Data'!$G$7,0,10*ROW('Hygiene Data'!G180))),'Data Summary'!DY186="Yes"),OFFSET('Hygiene Data'!$G$7,0,10*ROW('Hygiene Data'!G180)),NA())</f>
        <v>#N/A</v>
      </c>
      <c r="BK186" s="98" t="e">
        <f ca="true">+IF(AND(ISNUMBER(OFFSET('Hygiene Data'!$G$9,0,10*ROW('Hygiene Data'!G180))),'Data Summary'!DZ186="Yes"),OFFSET('Hygiene Data'!$G$9,0,10*ROW('Hygiene Data'!G180)),NA())</f>
        <v>#N/A</v>
      </c>
      <c r="BL186" s="98" t="e">
        <f ca="true">+IF(AND(ISNUMBER(OFFSET('Hygiene Data'!$H$5,0,10*ROW('Hygiene Data'!H180))),'Data Summary'!EA186="Yes"),OFFSET('Hygiene Data'!$H$5,0,10*ROW('Hygiene Data'!H180)),NA())</f>
        <v>#N/A</v>
      </c>
      <c r="BM186" s="98" t="e">
        <f ca="true">+IF(AND(ISNUMBER(OFFSET('Hygiene Data'!$H$7,0,10*ROW('Hygiene Data'!H180))),'Data Summary'!EB186="Yes"),OFFSET('Hygiene Data'!$H$7,0,10*ROW('Hygiene Data'!H180)),NA())</f>
        <v>#N/A</v>
      </c>
      <c r="BN186" s="98" t="e">
        <f ca="true">+IF(AND(ISNUMBER(OFFSET('Hygiene Data'!$H$9,0,10*ROW('Hygiene Data'!H180))),'Data Summary'!EC186="Yes"),OFFSET('Hygiene Data'!$H$9,0,10*ROW('Hygiene Data'!H180)),NA())</f>
        <v>#N/A</v>
      </c>
      <c r="BO186" s="98" t="e">
        <f ca="true">+IF(AND(ISNUMBER(OFFSET('Hygiene Data'!$I$5,0,10*ROW('Hygiene Data'!I180))),'Data Summary'!ED186="Yes"),OFFSET('Hygiene Data'!$I$5,0,10*ROW('Hygiene Data'!I180)),NA())</f>
        <v>#N/A</v>
      </c>
      <c r="BP186" s="98" t="e">
        <f ca="true">+IF(AND(ISNUMBER(OFFSET('Hygiene Data'!$I$7,0,10*ROW('Hygiene Data'!I180))),'Data Summary'!EE186="Yes"),OFFSET('Hygiene Data'!$I$7,0,10*ROW('Hygiene Data'!I180)),NA())</f>
        <v>#N/A</v>
      </c>
      <c r="BQ186" s="98" t="e">
        <f ca="true">+IF(AND(ISNUMBER(OFFSET('Hygiene Data'!$I$9,0,10*ROW('Hygiene Data'!I180))),'Data Summary'!EF186="Yes"),OFFSET('Hygiene Data'!$I$9,0,10*ROW('Hygiene Data'!I180)),NA())</f>
        <v>#N/A</v>
      </c>
    </row>
    <row xmlns:x14ac="http://schemas.microsoft.com/office/spreadsheetml/2009/9/ac" r="187" x14ac:dyDescent="0.2">
      <c r="A187" s="339" t="e">
        <f ca="true">+RIGHT('Data Summary'!A187,LEN('Data Summary'!A187)-9)</f>
        <v>#VALUE!</v>
      </c>
      <c r="B187" s="36" t="str">
        <f ca="true">+IF(ISTEXT('Data Summary'!B187),'Data Summary'!B187,"")</f>
        <v/>
      </c>
      <c r="C187" s="338" t="e">
        <f ca="true">+VALUE('Data Summary'!C187)</f>
        <v>#VALUE!</v>
      </c>
      <c r="D187" s="96" t="e">
        <f ca="true">+IF(AND(ISNUMBER(OFFSET('Water Data'!$D$4,0,10*ROW('Water Data'!D181))),'Data Summary'!BS187="Yes"),100-OFFSET('Water Data'!$D$4,0,10*ROW('Water Data'!D181)),NA())</f>
        <v>#N/A</v>
      </c>
      <c r="E187" s="96" t="e">
        <f ca="true">+IF(AND(ISNUMBER(OFFSET('Water Data'!$D$6,0,10*ROW('Water Data'!D181))),'Data Summary'!BT187="Yes"),OFFSET('Water Data'!$D$6,0,10*ROW('Water Data'!D181)),NA())</f>
        <v>#N/A</v>
      </c>
      <c r="F187" s="96" t="e">
        <f ca="true">+IF(AND(ISNUMBER(OFFSET('Water Data'!$D$9,0,10*ROW('Water Data'!D181))),'Data Summary'!BU187="Yes"),OFFSET('Water Data'!$D$9,0,10*ROW('Water Data'!D181)),NA())</f>
        <v>#N/A</v>
      </c>
      <c r="G187" s="96" t="e">
        <f ca="true">+IF(AND(ISNUMBER(OFFSET('Water Data'!$E$4,0,10*ROW('Water Data'!E181))),'Data Summary'!BV187="Yes"),100-OFFSET('Water Data'!$E$4,0,10*ROW('Water Data'!E181)),NA())</f>
        <v>#N/A</v>
      </c>
      <c r="H187" s="96" t="e">
        <f ca="true">+IF(AND(ISNUMBER(OFFSET('Water Data'!$E$6,0,10*ROW('Water Data'!E181))),'Data Summary'!BW187="Yes"),OFFSET('Water Data'!$E$6,0,10*ROW('Water Data'!E181)),NA())</f>
        <v>#N/A</v>
      </c>
      <c r="I187" s="96" t="e">
        <f ca="true">+IF(AND(ISNUMBER(OFFSET('Water Data'!$E$9,0,10*ROW('Water Data'!E181))),'Data Summary'!BX187="Yes"),OFFSET('Water Data'!$E$9,0,10*ROW('Water Data'!E181)),NA())</f>
        <v>#N/A</v>
      </c>
      <c r="J187" s="96" t="e">
        <f ca="true">+IF(AND(ISNUMBER(OFFSET('Water Data'!$F$4,0,10*ROW('Water Data'!F181))),'Data Summary'!BY187="Yes"),100-OFFSET('Water Data'!$F$4,0,10*ROW('Water Data'!F181)),NA())</f>
        <v>#N/A</v>
      </c>
      <c r="K187" s="96" t="e">
        <f ca="true">+IF(AND(ISNUMBER(OFFSET('Water Data'!$F$6,0,10*ROW('Water Data'!F181))),'Data Summary'!BZ187="Yes"),OFFSET('Water Data'!$F$6,0,10*ROW('Water Data'!F181)),NA())</f>
        <v>#N/A</v>
      </c>
      <c r="L187" s="96" t="e">
        <f ca="true">+IF(AND(ISNUMBER(OFFSET('Water Data'!$F$9,0,10*ROW('Water Data'!F181))),'Data Summary'!CA187="Yes"),OFFSET('Water Data'!$F$9,0,10*ROW('Water Data'!F181)),NA())</f>
        <v>#N/A</v>
      </c>
      <c r="M187" s="96" t="e">
        <f ca="true">+IF(AND(ISNUMBER(OFFSET('Water Data'!$G$4,0,10*ROW('Water Data'!G181))),'Data Summary'!CB187="Yes"),100-OFFSET('Water Data'!$G$4,0,10*ROW('Water Data'!G181)),NA())</f>
        <v>#N/A</v>
      </c>
      <c r="N187" s="96" t="e">
        <f ca="true">+IF(AND(ISNUMBER(OFFSET('Water Data'!$G$6,0,10*ROW('Water Data'!G181))),'Data Summary'!CC187="Yes"),OFFSET('Water Data'!$G$6,0,10*ROW('Water Data'!G181)),NA())</f>
        <v>#N/A</v>
      </c>
      <c r="O187" s="96" t="e">
        <f ca="true">+IF(AND(ISNUMBER(OFFSET('Water Data'!$G$9,0,10*ROW('Water Data'!G181))),'Data Summary'!CD187="Yes"),OFFSET('Water Data'!$G$9,0,10*ROW('Water Data'!G181)),NA())</f>
        <v>#N/A</v>
      </c>
      <c r="P187" s="96" t="e">
        <f ca="true">+IF(AND(ISNUMBER(OFFSET('Water Data'!$H$4,0,10*ROW('Water Data'!H181))),'Data Summary'!CE187="Yes"),100-OFFSET('Water Data'!$H$4,0,10*ROW('Water Data'!H181)),NA())</f>
        <v>#N/A</v>
      </c>
      <c r="Q187" s="96" t="e">
        <f ca="true">+IF(AND(ISNUMBER(OFFSET('Water Data'!$H$6,0,10*ROW('Water Data'!H181))),'Data Summary'!CF187="Yes"),OFFSET('Water Data'!$H$6,0,10*ROW('Water Data'!H181)),NA())</f>
        <v>#N/A</v>
      </c>
      <c r="R187" s="96" t="e">
        <f ca="true">+IF(AND(ISNUMBER(OFFSET('Water Data'!$H$9,0,10*ROW('Water Data'!H181))),'Data Summary'!CG187="Yes"),OFFSET('Water Data'!$H$9,0,10*ROW('Water Data'!H181)),NA())</f>
        <v>#N/A</v>
      </c>
      <c r="S187" s="96" t="e">
        <f ca="true">+IF(AND(ISNUMBER(OFFSET('Water Data'!$I$4,0,10*ROW('Water Data'!I181))),'Data Summary'!CH187="Yes"),100-OFFSET('Water Data'!$I$4,0,10*ROW('Water Data'!I181)),NA())</f>
        <v>#N/A</v>
      </c>
      <c r="T187" s="96" t="e">
        <f ca="true">+IF(AND(ISNUMBER(OFFSET('Water Data'!$I$6,0,10*ROW('Water Data'!I181))),'Data Summary'!CI187="Yes"),OFFSET('Water Data'!$I$6,0,10*ROW('Water Data'!I181)),NA())</f>
        <v>#N/A</v>
      </c>
      <c r="U187" s="96" t="e">
        <f ca="true">+IF(AND(ISNUMBER(OFFSET('Water Data'!$I$9,0,10*ROW('Water Data'!I181))),'Data Summary'!CJ187="Yes"),OFFSET('Water Data'!$I$9,0,10*ROW('Water Data'!I181)),NA())</f>
        <v>#N/A</v>
      </c>
      <c r="V187" s="97" t="e">
        <f ca="true">+IF(AND(ISNUMBER(OFFSET('Sanitation Data'!$D$4,0,10*ROW('Sanitation Data'!D181))),'Data Summary'!CK187="Yes"),100-OFFSET('Sanitation Data'!$D$4,0,10*ROW('Sanitation Data'!D181)),NA())</f>
        <v>#N/A</v>
      </c>
      <c r="W187" s="97" t="e">
        <f ca="true">+IF(AND(ISNUMBER(OFFSET('Sanitation Data'!$D$6,0,10*ROW('Sanitation Data'!D181))),'Data Summary'!CL187="Yes"),OFFSET('Sanitation Data'!$D$6,0,10*ROW('Sanitation Data'!D181)),NA())</f>
        <v>#N/A</v>
      </c>
      <c r="X187" s="97" t="e">
        <f ca="true">+IF(AND(ISNUMBER(OFFSET('Sanitation Data'!$D$10,0,10*ROW('Sanitation Data'!D181))),'Data Summary'!CM187="Yes"),OFFSET('Sanitation Data'!$D$10,0,10*ROW('Sanitation Data'!D181)),NA())</f>
        <v>#N/A</v>
      </c>
      <c r="Y187" s="97" t="e">
        <f ca="true">+IF(AND(ISNUMBER(OFFSET('Sanitation Data'!$D$11,0,10*ROW('Sanitation Data'!D181))),'Data Summary'!CN187="Yes"),OFFSET('Sanitation Data'!$D$11,0,10*ROW('Sanitation Data'!D181)),NA())</f>
        <v>#N/A</v>
      </c>
      <c r="Z187" s="97" t="e">
        <f ca="true">+IF(AND(ISNUMBER(OFFSET('Sanitation Data'!$D$12,0,10*ROW('Sanitation Data'!D181))),'Data Summary'!CO187="Yes"),OFFSET('Sanitation Data'!$D$12,0,10*ROW('Sanitation Data'!D181)),NA())</f>
        <v>#N/A</v>
      </c>
      <c r="AA187" s="97" t="e">
        <f ca="true">+IF(AND(ISNUMBER(OFFSET('Sanitation Data'!$E$4,0,10*ROW('Sanitation Data'!E181))),'Data Summary'!CP187="Yes"),100-OFFSET('Sanitation Data'!$E$4,0,10*ROW('Sanitation Data'!E181)),NA())</f>
        <v>#N/A</v>
      </c>
      <c r="AB187" s="97" t="e">
        <f ca="true">+IF(AND(ISNUMBER(OFFSET('Sanitation Data'!$E$6,0,10*ROW('Sanitation Data'!E181))),'Data Summary'!CQ187="Yes"),OFFSET('Sanitation Data'!$E$6,0,10*ROW('Sanitation Data'!E181)),NA())</f>
        <v>#N/A</v>
      </c>
      <c r="AC187" s="97" t="e">
        <f ca="true">+IF(AND(ISNUMBER(OFFSET('Sanitation Data'!$E$10,0,10*ROW('Sanitation Data'!E181))),'Data Summary'!CR187="Yes"),OFFSET('Sanitation Data'!$E$10,0,10*ROW('Sanitation Data'!E181)),NA())</f>
        <v>#N/A</v>
      </c>
      <c r="AD187" s="97" t="e">
        <f ca="true">+IF(AND(ISNUMBER(OFFSET('Sanitation Data'!$E$11,0,10*ROW('Sanitation Data'!E181))),'Data Summary'!CS187="Yes"),OFFSET('Sanitation Data'!$E$11,0,10*ROW('Sanitation Data'!E181)),NA())</f>
        <v>#N/A</v>
      </c>
      <c r="AE187" s="97" t="e">
        <f ca="true">+IF(AND(ISNUMBER(OFFSET('Sanitation Data'!$E$12,0,10*ROW('Sanitation Data'!E181))),'Data Summary'!CT187="Yes"),OFFSET('Sanitation Data'!$E$12,0,10*ROW('Sanitation Data'!E181)),NA())</f>
        <v>#N/A</v>
      </c>
      <c r="AF187" s="97" t="e">
        <f ca="true">+IF(AND(ISNUMBER(OFFSET('Sanitation Data'!$F$4,0,10*ROW('Sanitation Data'!F181))),'Data Summary'!CU187="Yes"),100-OFFSET('Sanitation Data'!$F$4,0,10*ROW('Sanitation Data'!F181)),NA())</f>
        <v>#N/A</v>
      </c>
      <c r="AG187" s="97" t="e">
        <f ca="true">+IF(AND(ISNUMBER(OFFSET('Sanitation Data'!$F$6,0,10*ROW('Sanitation Data'!F181))),'Data Summary'!CV187="Yes"),OFFSET('Sanitation Data'!$F$6,0,10*ROW('Sanitation Data'!F181)),NA())</f>
        <v>#N/A</v>
      </c>
      <c r="AH187" s="97" t="e">
        <f ca="true">+IF(AND(ISNUMBER(OFFSET('Sanitation Data'!$F$10,0,10*ROW('Sanitation Data'!F181))),'Data Summary'!CW187="Yes"),OFFSET('Sanitation Data'!$F$10,0,10*ROW('Sanitation Data'!F181)),NA())</f>
        <v>#N/A</v>
      </c>
      <c r="AI187" s="97" t="e">
        <f ca="true">+IF(AND(ISNUMBER(OFFSET('Sanitation Data'!$F$11,0,10*ROW('Sanitation Data'!F181))),'Data Summary'!CX187="Yes"),OFFSET('Sanitation Data'!$F$11,0,10*ROW('Sanitation Data'!F181)),NA())</f>
        <v>#N/A</v>
      </c>
      <c r="AJ187" s="97" t="e">
        <f ca="true">+IF(AND(ISNUMBER(OFFSET('Sanitation Data'!$F$12,0,10*ROW('Sanitation Data'!F181))),'Data Summary'!CY187="Yes"),OFFSET('Sanitation Data'!$F$12,0,10*ROW('Sanitation Data'!F181)),NA())</f>
        <v>#N/A</v>
      </c>
      <c r="AK187" s="97" t="e">
        <f ca="true">+IF(AND(ISNUMBER(OFFSET('Sanitation Data'!$G$4,0,10*ROW('Sanitation Data'!G181))),'Data Summary'!CZ187="Yes"),100-OFFSET('Sanitation Data'!$G$4,0,10*ROW('Sanitation Data'!G181)),NA())</f>
        <v>#N/A</v>
      </c>
      <c r="AL187" s="97" t="e">
        <f ca="true">+IF(AND(ISNUMBER(OFFSET('Sanitation Data'!$G$6,0,10*ROW('Sanitation Data'!G181))),'Data Summary'!DA187="Yes"),OFFSET('Sanitation Data'!$G$6,0,10*ROW('Sanitation Data'!G181)),NA())</f>
        <v>#N/A</v>
      </c>
      <c r="AM187" s="97" t="e">
        <f ca="true">+IF(AND(ISNUMBER(OFFSET('Sanitation Data'!$G$10,0,10*ROW('Sanitation Data'!G181))),'Data Summary'!DB187="Yes"),OFFSET('Sanitation Data'!$G$10,0,10*ROW('Sanitation Data'!G181)),NA())</f>
        <v>#N/A</v>
      </c>
      <c r="AN187" s="97" t="e">
        <f ca="true">+IF(AND(ISNUMBER(OFFSET('Sanitation Data'!$G$11,0,10*ROW('Sanitation Data'!G181))),'Data Summary'!DC187="Yes"),OFFSET('Sanitation Data'!$G$11,0,10*ROW('Sanitation Data'!G181)),NA())</f>
        <v>#N/A</v>
      </c>
      <c r="AO187" s="97" t="e">
        <f ca="true">+IF(AND(ISNUMBER(OFFSET('Sanitation Data'!$G$12,0,10*ROW('Sanitation Data'!G181))),'Data Summary'!DD187="Yes"),OFFSET('Sanitation Data'!$G$12,0,10*ROW('Sanitation Data'!G181)),NA())</f>
        <v>#N/A</v>
      </c>
      <c r="AP187" s="97" t="e">
        <f ca="true">+IF(AND(ISNUMBER(OFFSET('Sanitation Data'!$H$4,0,10*ROW('Sanitation Data'!H181))),'Data Summary'!DE187="Yes"),100-OFFSET('Sanitation Data'!$H$4,0,10*ROW('Sanitation Data'!H181)),NA())</f>
        <v>#N/A</v>
      </c>
      <c r="AQ187" s="97" t="e">
        <f ca="true">+IF(AND(ISNUMBER(OFFSET('Sanitation Data'!$H$6,0,10*ROW('Sanitation Data'!H181))),'Data Summary'!DF187="Yes"),OFFSET('Sanitation Data'!$H$6,0,10*ROW('Sanitation Data'!H181)),NA())</f>
        <v>#N/A</v>
      </c>
      <c r="AR187" s="97" t="e">
        <f ca="true">+IF(AND(ISNUMBER(OFFSET('Sanitation Data'!$H$10,0,10*ROW('Sanitation Data'!H181))),'Data Summary'!DG187="Yes"),OFFSET('Sanitation Data'!$H$10,0,10*ROW('Sanitation Data'!H181)),NA())</f>
        <v>#N/A</v>
      </c>
      <c r="AS187" s="97" t="e">
        <f ca="true">+IF(AND(ISNUMBER(OFFSET('Sanitation Data'!$H$11,0,10*ROW('Sanitation Data'!H181))),'Data Summary'!DH187="Yes"),OFFSET('Sanitation Data'!$H$11,0,10*ROW('Sanitation Data'!H181)),NA())</f>
        <v>#N/A</v>
      </c>
      <c r="AT187" s="97" t="e">
        <f ca="true">+IF(AND(ISNUMBER(OFFSET('Sanitation Data'!$H$12,0,10*ROW('Sanitation Data'!H181))),'Data Summary'!DI187="Yes"),OFFSET('Sanitation Data'!$H$12,0,10*ROW('Sanitation Data'!H181)),NA())</f>
        <v>#N/A</v>
      </c>
      <c r="AU187" s="97" t="e">
        <f ca="true">+IF(AND(ISNUMBER(OFFSET('Sanitation Data'!$I$4,0,10*ROW('Sanitation Data'!I181))),'Data Summary'!DJ187="Yes"),100-OFFSET('Sanitation Data'!$I$4,0,10*ROW('Sanitation Data'!I181)),NA())</f>
        <v>#N/A</v>
      </c>
      <c r="AV187" s="97" t="e">
        <f ca="true">+IF(AND(ISNUMBER(OFFSET('Sanitation Data'!$I$6,0,10*ROW('Sanitation Data'!I181))),'Data Summary'!DK187="Yes"),OFFSET('Sanitation Data'!$I$6,0,10*ROW('Sanitation Data'!I181)),NA())</f>
        <v>#N/A</v>
      </c>
      <c r="AW187" s="97" t="e">
        <f ca="true">+IF(AND(ISNUMBER(OFFSET('Sanitation Data'!$I$10,0,10*ROW('Sanitation Data'!I181))),'Data Summary'!DL187="Yes"),OFFSET('Sanitation Data'!$I$10,0,10*ROW('Sanitation Data'!I181)),NA())</f>
        <v>#N/A</v>
      </c>
      <c r="AX187" s="97" t="e">
        <f ca="true">+IF(AND(ISNUMBER(OFFSET('Sanitation Data'!$I$11,0,10*ROW('Sanitation Data'!I181))),'Data Summary'!DM187="Yes"),OFFSET('Sanitation Data'!$I$11,0,10*ROW('Sanitation Data'!I181)),NA())</f>
        <v>#N/A</v>
      </c>
      <c r="AY187" s="97" t="e">
        <f ca="true">+IF(AND(ISNUMBER(OFFSET('Sanitation Data'!$I$12,0,10*ROW('Sanitation Data'!I181))),'Data Summary'!DN187="Yes"),OFFSET('Sanitation Data'!$I$12,0,10*ROW('Sanitation Data'!I181)),NA())</f>
        <v>#N/A</v>
      </c>
      <c r="AZ187" s="98" t="e">
        <f ca="true">+IF(AND(ISNUMBER(OFFSET('Hygiene Data'!$D$5,0,10*ROW('Hygiene Data'!D181))),'Data Summary'!DO187="Yes"),OFFSET('Hygiene Data'!$D$5,0,10*ROW('Hygiene Data'!D181)),NA())</f>
        <v>#N/A</v>
      </c>
      <c r="BA187" s="98" t="e">
        <f ca="true">+IF(AND(ISNUMBER(OFFSET('Hygiene Data'!$D$7,0,10*ROW('Hygiene Data'!D181))),'Data Summary'!DP187="Yes"),OFFSET('Hygiene Data'!$D$7,0,10*ROW('Hygiene Data'!D181)),NA())</f>
        <v>#N/A</v>
      </c>
      <c r="BB187" s="98" t="e">
        <f ca="true">+IF(AND(ISNUMBER(OFFSET('Hygiene Data'!$D$9,0,10*ROW('Hygiene Data'!D181))),'Data Summary'!DQ187="Yes"),OFFSET('Hygiene Data'!$D$9,0,10*ROW('Hygiene Data'!D181)),NA())</f>
        <v>#N/A</v>
      </c>
      <c r="BC187" s="98" t="e">
        <f ca="true">+IF(AND(ISNUMBER(OFFSET('Hygiene Data'!$E$5,0,10*ROW('Hygiene Data'!E181))),'Data Summary'!DR187="Yes"),OFFSET('Hygiene Data'!$E$5,0,10*ROW('Hygiene Data'!E181)),NA())</f>
        <v>#N/A</v>
      </c>
      <c r="BD187" s="98" t="e">
        <f ca="true">+IF(AND(ISNUMBER(OFFSET('Hygiene Data'!$E$7,0,10*ROW('Hygiene Data'!E181))),'Data Summary'!DS187="Yes"),OFFSET('Hygiene Data'!$E$7,0,10*ROW('Hygiene Data'!E181)),NA())</f>
        <v>#N/A</v>
      </c>
      <c r="BE187" s="98" t="e">
        <f ca="true">+IF(AND(ISNUMBER(OFFSET('Hygiene Data'!$E$9,0,10*ROW('Hygiene Data'!E181))),'Data Summary'!DT187="Yes"),OFFSET('Hygiene Data'!$E$9,0,10*ROW('Hygiene Data'!E181)),NA())</f>
        <v>#N/A</v>
      </c>
      <c r="BF187" s="98" t="e">
        <f ca="true">+IF(AND(ISNUMBER(OFFSET('Hygiene Data'!$F$5,0,10*ROW('Hygiene Data'!F181))),'Data Summary'!DU187="Yes"),OFFSET('Hygiene Data'!$F$5,0,10*ROW('Hygiene Data'!F181)),NA())</f>
        <v>#N/A</v>
      </c>
      <c r="BG187" s="98" t="e">
        <f ca="true">+IF(AND(ISNUMBER(OFFSET('Hygiene Data'!$F$7,0,10*ROW('Hygiene Data'!F181))),'Data Summary'!DV187="Yes"),OFFSET('Hygiene Data'!$F$7,0,10*ROW('Hygiene Data'!F181)),NA())</f>
        <v>#N/A</v>
      </c>
      <c r="BH187" s="98" t="e">
        <f ca="true">+IF(AND(ISNUMBER(OFFSET('Hygiene Data'!$F$9,0,10*ROW('Hygiene Data'!F181))),'Data Summary'!DW187="Yes"),OFFSET('Hygiene Data'!$F$9,0,10*ROW('Hygiene Data'!F181)),NA())</f>
        <v>#N/A</v>
      </c>
      <c r="BI187" s="98" t="e">
        <f ca="true">+IF(AND(ISNUMBER(OFFSET('Hygiene Data'!$G$5,0,10*ROW('Hygiene Data'!G181))),'Data Summary'!DX187="Yes"),OFFSET('Hygiene Data'!$G$5,0,10*ROW('Hygiene Data'!G181)),NA())</f>
        <v>#N/A</v>
      </c>
      <c r="BJ187" s="98" t="e">
        <f ca="true">+IF(AND(ISNUMBER(OFFSET('Hygiene Data'!$G$7,0,10*ROW('Hygiene Data'!G181))),'Data Summary'!DY187="Yes"),OFFSET('Hygiene Data'!$G$7,0,10*ROW('Hygiene Data'!G181)),NA())</f>
        <v>#N/A</v>
      </c>
      <c r="BK187" s="98" t="e">
        <f ca="true">+IF(AND(ISNUMBER(OFFSET('Hygiene Data'!$G$9,0,10*ROW('Hygiene Data'!G181))),'Data Summary'!DZ187="Yes"),OFFSET('Hygiene Data'!$G$9,0,10*ROW('Hygiene Data'!G181)),NA())</f>
        <v>#N/A</v>
      </c>
      <c r="BL187" s="98" t="e">
        <f ca="true">+IF(AND(ISNUMBER(OFFSET('Hygiene Data'!$H$5,0,10*ROW('Hygiene Data'!H181))),'Data Summary'!EA187="Yes"),OFFSET('Hygiene Data'!$H$5,0,10*ROW('Hygiene Data'!H181)),NA())</f>
        <v>#N/A</v>
      </c>
      <c r="BM187" s="98" t="e">
        <f ca="true">+IF(AND(ISNUMBER(OFFSET('Hygiene Data'!$H$7,0,10*ROW('Hygiene Data'!H181))),'Data Summary'!EB187="Yes"),OFFSET('Hygiene Data'!$H$7,0,10*ROW('Hygiene Data'!H181)),NA())</f>
        <v>#N/A</v>
      </c>
      <c r="BN187" s="98" t="e">
        <f ca="true">+IF(AND(ISNUMBER(OFFSET('Hygiene Data'!$H$9,0,10*ROW('Hygiene Data'!H181))),'Data Summary'!EC187="Yes"),OFFSET('Hygiene Data'!$H$9,0,10*ROW('Hygiene Data'!H181)),NA())</f>
        <v>#N/A</v>
      </c>
      <c r="BO187" s="98" t="e">
        <f ca="true">+IF(AND(ISNUMBER(OFFSET('Hygiene Data'!$I$5,0,10*ROW('Hygiene Data'!I181))),'Data Summary'!ED187="Yes"),OFFSET('Hygiene Data'!$I$5,0,10*ROW('Hygiene Data'!I181)),NA())</f>
        <v>#N/A</v>
      </c>
      <c r="BP187" s="98" t="e">
        <f ca="true">+IF(AND(ISNUMBER(OFFSET('Hygiene Data'!$I$7,0,10*ROW('Hygiene Data'!I181))),'Data Summary'!EE187="Yes"),OFFSET('Hygiene Data'!$I$7,0,10*ROW('Hygiene Data'!I181)),NA())</f>
        <v>#N/A</v>
      </c>
      <c r="BQ187" s="98" t="e">
        <f ca="true">+IF(AND(ISNUMBER(OFFSET('Hygiene Data'!$I$9,0,10*ROW('Hygiene Data'!I181))),'Data Summary'!EF187="Yes"),OFFSET('Hygiene Data'!$I$9,0,10*ROW('Hygiene Data'!I181)),NA())</f>
        <v>#N/A</v>
      </c>
    </row>
    <row xmlns:x14ac="http://schemas.microsoft.com/office/spreadsheetml/2009/9/ac" r="188" x14ac:dyDescent="0.2">
      <c r="A188" s="339" t="e">
        <f ca="true">+RIGHT('Data Summary'!A188,LEN('Data Summary'!A188)-9)</f>
        <v>#VALUE!</v>
      </c>
      <c r="B188" s="36" t="str">
        <f ca="true">+IF(ISTEXT('Data Summary'!B188),'Data Summary'!B188,"")</f>
        <v/>
      </c>
      <c r="C188" s="338" t="e">
        <f ca="true">+VALUE('Data Summary'!C188)</f>
        <v>#VALUE!</v>
      </c>
      <c r="D188" s="96" t="e">
        <f ca="true">+IF(AND(ISNUMBER(OFFSET('Water Data'!$D$4,0,10*ROW('Water Data'!D182))),'Data Summary'!BS188="Yes"),100-OFFSET('Water Data'!$D$4,0,10*ROW('Water Data'!D182)),NA())</f>
        <v>#N/A</v>
      </c>
      <c r="E188" s="96" t="e">
        <f ca="true">+IF(AND(ISNUMBER(OFFSET('Water Data'!$D$6,0,10*ROW('Water Data'!D182))),'Data Summary'!BT188="Yes"),OFFSET('Water Data'!$D$6,0,10*ROW('Water Data'!D182)),NA())</f>
        <v>#N/A</v>
      </c>
      <c r="F188" s="96" t="e">
        <f ca="true">+IF(AND(ISNUMBER(OFFSET('Water Data'!$D$9,0,10*ROW('Water Data'!D182))),'Data Summary'!BU188="Yes"),OFFSET('Water Data'!$D$9,0,10*ROW('Water Data'!D182)),NA())</f>
        <v>#N/A</v>
      </c>
      <c r="G188" s="96" t="e">
        <f ca="true">+IF(AND(ISNUMBER(OFFSET('Water Data'!$E$4,0,10*ROW('Water Data'!E182))),'Data Summary'!BV188="Yes"),100-OFFSET('Water Data'!$E$4,0,10*ROW('Water Data'!E182)),NA())</f>
        <v>#N/A</v>
      </c>
      <c r="H188" s="96" t="e">
        <f ca="true">+IF(AND(ISNUMBER(OFFSET('Water Data'!$E$6,0,10*ROW('Water Data'!E182))),'Data Summary'!BW188="Yes"),OFFSET('Water Data'!$E$6,0,10*ROW('Water Data'!E182)),NA())</f>
        <v>#N/A</v>
      </c>
      <c r="I188" s="96" t="e">
        <f ca="true">+IF(AND(ISNUMBER(OFFSET('Water Data'!$E$9,0,10*ROW('Water Data'!E182))),'Data Summary'!BX188="Yes"),OFFSET('Water Data'!$E$9,0,10*ROW('Water Data'!E182)),NA())</f>
        <v>#N/A</v>
      </c>
      <c r="J188" s="96" t="e">
        <f ca="true">+IF(AND(ISNUMBER(OFFSET('Water Data'!$F$4,0,10*ROW('Water Data'!F182))),'Data Summary'!BY188="Yes"),100-OFFSET('Water Data'!$F$4,0,10*ROW('Water Data'!F182)),NA())</f>
        <v>#N/A</v>
      </c>
      <c r="K188" s="96" t="e">
        <f ca="true">+IF(AND(ISNUMBER(OFFSET('Water Data'!$F$6,0,10*ROW('Water Data'!F182))),'Data Summary'!BZ188="Yes"),OFFSET('Water Data'!$F$6,0,10*ROW('Water Data'!F182)),NA())</f>
        <v>#N/A</v>
      </c>
      <c r="L188" s="96" t="e">
        <f ca="true">+IF(AND(ISNUMBER(OFFSET('Water Data'!$F$9,0,10*ROW('Water Data'!F182))),'Data Summary'!CA188="Yes"),OFFSET('Water Data'!$F$9,0,10*ROW('Water Data'!F182)),NA())</f>
        <v>#N/A</v>
      </c>
      <c r="M188" s="96" t="e">
        <f ca="true">+IF(AND(ISNUMBER(OFFSET('Water Data'!$G$4,0,10*ROW('Water Data'!G182))),'Data Summary'!CB188="Yes"),100-OFFSET('Water Data'!$G$4,0,10*ROW('Water Data'!G182)),NA())</f>
        <v>#N/A</v>
      </c>
      <c r="N188" s="96" t="e">
        <f ca="true">+IF(AND(ISNUMBER(OFFSET('Water Data'!$G$6,0,10*ROW('Water Data'!G182))),'Data Summary'!CC188="Yes"),OFFSET('Water Data'!$G$6,0,10*ROW('Water Data'!G182)),NA())</f>
        <v>#N/A</v>
      </c>
      <c r="O188" s="96" t="e">
        <f ca="true">+IF(AND(ISNUMBER(OFFSET('Water Data'!$G$9,0,10*ROW('Water Data'!G182))),'Data Summary'!CD188="Yes"),OFFSET('Water Data'!$G$9,0,10*ROW('Water Data'!G182)),NA())</f>
        <v>#N/A</v>
      </c>
      <c r="P188" s="96" t="e">
        <f ca="true">+IF(AND(ISNUMBER(OFFSET('Water Data'!$H$4,0,10*ROW('Water Data'!H182))),'Data Summary'!CE188="Yes"),100-OFFSET('Water Data'!$H$4,0,10*ROW('Water Data'!H182)),NA())</f>
        <v>#N/A</v>
      </c>
      <c r="Q188" s="96" t="e">
        <f ca="true">+IF(AND(ISNUMBER(OFFSET('Water Data'!$H$6,0,10*ROW('Water Data'!H182))),'Data Summary'!CF188="Yes"),OFFSET('Water Data'!$H$6,0,10*ROW('Water Data'!H182)),NA())</f>
        <v>#N/A</v>
      </c>
      <c r="R188" s="96" t="e">
        <f ca="true">+IF(AND(ISNUMBER(OFFSET('Water Data'!$H$9,0,10*ROW('Water Data'!H182))),'Data Summary'!CG188="Yes"),OFFSET('Water Data'!$H$9,0,10*ROW('Water Data'!H182)),NA())</f>
        <v>#N/A</v>
      </c>
      <c r="S188" s="96" t="e">
        <f ca="true">+IF(AND(ISNUMBER(OFFSET('Water Data'!$I$4,0,10*ROW('Water Data'!I182))),'Data Summary'!CH188="Yes"),100-OFFSET('Water Data'!$I$4,0,10*ROW('Water Data'!I182)),NA())</f>
        <v>#N/A</v>
      </c>
      <c r="T188" s="96" t="e">
        <f ca="true">+IF(AND(ISNUMBER(OFFSET('Water Data'!$I$6,0,10*ROW('Water Data'!I182))),'Data Summary'!CI188="Yes"),OFFSET('Water Data'!$I$6,0,10*ROW('Water Data'!I182)),NA())</f>
        <v>#N/A</v>
      </c>
      <c r="U188" s="96" t="e">
        <f ca="true">+IF(AND(ISNUMBER(OFFSET('Water Data'!$I$9,0,10*ROW('Water Data'!I182))),'Data Summary'!CJ188="Yes"),OFFSET('Water Data'!$I$9,0,10*ROW('Water Data'!I182)),NA())</f>
        <v>#N/A</v>
      </c>
      <c r="V188" s="97" t="e">
        <f ca="true">+IF(AND(ISNUMBER(OFFSET('Sanitation Data'!$D$4,0,10*ROW('Sanitation Data'!D182))),'Data Summary'!CK188="Yes"),100-OFFSET('Sanitation Data'!$D$4,0,10*ROW('Sanitation Data'!D182)),NA())</f>
        <v>#N/A</v>
      </c>
      <c r="W188" s="97" t="e">
        <f ca="true">+IF(AND(ISNUMBER(OFFSET('Sanitation Data'!$D$6,0,10*ROW('Sanitation Data'!D182))),'Data Summary'!CL188="Yes"),OFFSET('Sanitation Data'!$D$6,0,10*ROW('Sanitation Data'!D182)),NA())</f>
        <v>#N/A</v>
      </c>
      <c r="X188" s="97" t="e">
        <f ca="true">+IF(AND(ISNUMBER(OFFSET('Sanitation Data'!$D$10,0,10*ROW('Sanitation Data'!D182))),'Data Summary'!CM188="Yes"),OFFSET('Sanitation Data'!$D$10,0,10*ROW('Sanitation Data'!D182)),NA())</f>
        <v>#N/A</v>
      </c>
      <c r="Y188" s="97" t="e">
        <f ca="true">+IF(AND(ISNUMBER(OFFSET('Sanitation Data'!$D$11,0,10*ROW('Sanitation Data'!D182))),'Data Summary'!CN188="Yes"),OFFSET('Sanitation Data'!$D$11,0,10*ROW('Sanitation Data'!D182)),NA())</f>
        <v>#N/A</v>
      </c>
      <c r="Z188" s="97" t="e">
        <f ca="true">+IF(AND(ISNUMBER(OFFSET('Sanitation Data'!$D$12,0,10*ROW('Sanitation Data'!D182))),'Data Summary'!CO188="Yes"),OFFSET('Sanitation Data'!$D$12,0,10*ROW('Sanitation Data'!D182)),NA())</f>
        <v>#N/A</v>
      </c>
      <c r="AA188" s="97" t="e">
        <f ca="true">+IF(AND(ISNUMBER(OFFSET('Sanitation Data'!$E$4,0,10*ROW('Sanitation Data'!E182))),'Data Summary'!CP188="Yes"),100-OFFSET('Sanitation Data'!$E$4,0,10*ROW('Sanitation Data'!E182)),NA())</f>
        <v>#N/A</v>
      </c>
      <c r="AB188" s="97" t="e">
        <f ca="true">+IF(AND(ISNUMBER(OFFSET('Sanitation Data'!$E$6,0,10*ROW('Sanitation Data'!E182))),'Data Summary'!CQ188="Yes"),OFFSET('Sanitation Data'!$E$6,0,10*ROW('Sanitation Data'!E182)),NA())</f>
        <v>#N/A</v>
      </c>
      <c r="AC188" s="97" t="e">
        <f ca="true">+IF(AND(ISNUMBER(OFFSET('Sanitation Data'!$E$10,0,10*ROW('Sanitation Data'!E182))),'Data Summary'!CR188="Yes"),OFFSET('Sanitation Data'!$E$10,0,10*ROW('Sanitation Data'!E182)),NA())</f>
        <v>#N/A</v>
      </c>
      <c r="AD188" s="97" t="e">
        <f ca="true">+IF(AND(ISNUMBER(OFFSET('Sanitation Data'!$E$11,0,10*ROW('Sanitation Data'!E182))),'Data Summary'!CS188="Yes"),OFFSET('Sanitation Data'!$E$11,0,10*ROW('Sanitation Data'!E182)),NA())</f>
        <v>#N/A</v>
      </c>
      <c r="AE188" s="97" t="e">
        <f ca="true">+IF(AND(ISNUMBER(OFFSET('Sanitation Data'!$E$12,0,10*ROW('Sanitation Data'!E182))),'Data Summary'!CT188="Yes"),OFFSET('Sanitation Data'!$E$12,0,10*ROW('Sanitation Data'!E182)),NA())</f>
        <v>#N/A</v>
      </c>
      <c r="AF188" s="97" t="e">
        <f ca="true">+IF(AND(ISNUMBER(OFFSET('Sanitation Data'!$F$4,0,10*ROW('Sanitation Data'!F182))),'Data Summary'!CU188="Yes"),100-OFFSET('Sanitation Data'!$F$4,0,10*ROW('Sanitation Data'!F182)),NA())</f>
        <v>#N/A</v>
      </c>
      <c r="AG188" s="97" t="e">
        <f ca="true">+IF(AND(ISNUMBER(OFFSET('Sanitation Data'!$F$6,0,10*ROW('Sanitation Data'!F182))),'Data Summary'!CV188="Yes"),OFFSET('Sanitation Data'!$F$6,0,10*ROW('Sanitation Data'!F182)),NA())</f>
        <v>#N/A</v>
      </c>
      <c r="AH188" s="97" t="e">
        <f ca="true">+IF(AND(ISNUMBER(OFFSET('Sanitation Data'!$F$10,0,10*ROW('Sanitation Data'!F182))),'Data Summary'!CW188="Yes"),OFFSET('Sanitation Data'!$F$10,0,10*ROW('Sanitation Data'!F182)),NA())</f>
        <v>#N/A</v>
      </c>
      <c r="AI188" s="97" t="e">
        <f ca="true">+IF(AND(ISNUMBER(OFFSET('Sanitation Data'!$F$11,0,10*ROW('Sanitation Data'!F182))),'Data Summary'!CX188="Yes"),OFFSET('Sanitation Data'!$F$11,0,10*ROW('Sanitation Data'!F182)),NA())</f>
        <v>#N/A</v>
      </c>
      <c r="AJ188" s="97" t="e">
        <f ca="true">+IF(AND(ISNUMBER(OFFSET('Sanitation Data'!$F$12,0,10*ROW('Sanitation Data'!F182))),'Data Summary'!CY188="Yes"),OFFSET('Sanitation Data'!$F$12,0,10*ROW('Sanitation Data'!F182)),NA())</f>
        <v>#N/A</v>
      </c>
      <c r="AK188" s="97" t="e">
        <f ca="true">+IF(AND(ISNUMBER(OFFSET('Sanitation Data'!$G$4,0,10*ROW('Sanitation Data'!G182))),'Data Summary'!CZ188="Yes"),100-OFFSET('Sanitation Data'!$G$4,0,10*ROW('Sanitation Data'!G182)),NA())</f>
        <v>#N/A</v>
      </c>
      <c r="AL188" s="97" t="e">
        <f ca="true">+IF(AND(ISNUMBER(OFFSET('Sanitation Data'!$G$6,0,10*ROW('Sanitation Data'!G182))),'Data Summary'!DA188="Yes"),OFFSET('Sanitation Data'!$G$6,0,10*ROW('Sanitation Data'!G182)),NA())</f>
        <v>#N/A</v>
      </c>
      <c r="AM188" s="97" t="e">
        <f ca="true">+IF(AND(ISNUMBER(OFFSET('Sanitation Data'!$G$10,0,10*ROW('Sanitation Data'!G182))),'Data Summary'!DB188="Yes"),OFFSET('Sanitation Data'!$G$10,0,10*ROW('Sanitation Data'!G182)),NA())</f>
        <v>#N/A</v>
      </c>
      <c r="AN188" s="97" t="e">
        <f ca="true">+IF(AND(ISNUMBER(OFFSET('Sanitation Data'!$G$11,0,10*ROW('Sanitation Data'!G182))),'Data Summary'!DC188="Yes"),OFFSET('Sanitation Data'!$G$11,0,10*ROW('Sanitation Data'!G182)),NA())</f>
        <v>#N/A</v>
      </c>
      <c r="AO188" s="97" t="e">
        <f ca="true">+IF(AND(ISNUMBER(OFFSET('Sanitation Data'!$G$12,0,10*ROW('Sanitation Data'!G182))),'Data Summary'!DD188="Yes"),OFFSET('Sanitation Data'!$G$12,0,10*ROW('Sanitation Data'!G182)),NA())</f>
        <v>#N/A</v>
      </c>
      <c r="AP188" s="97" t="e">
        <f ca="true">+IF(AND(ISNUMBER(OFFSET('Sanitation Data'!$H$4,0,10*ROW('Sanitation Data'!H182))),'Data Summary'!DE188="Yes"),100-OFFSET('Sanitation Data'!$H$4,0,10*ROW('Sanitation Data'!H182)),NA())</f>
        <v>#N/A</v>
      </c>
      <c r="AQ188" s="97" t="e">
        <f ca="true">+IF(AND(ISNUMBER(OFFSET('Sanitation Data'!$H$6,0,10*ROW('Sanitation Data'!H182))),'Data Summary'!DF188="Yes"),OFFSET('Sanitation Data'!$H$6,0,10*ROW('Sanitation Data'!H182)),NA())</f>
        <v>#N/A</v>
      </c>
      <c r="AR188" s="97" t="e">
        <f ca="true">+IF(AND(ISNUMBER(OFFSET('Sanitation Data'!$H$10,0,10*ROW('Sanitation Data'!H182))),'Data Summary'!DG188="Yes"),OFFSET('Sanitation Data'!$H$10,0,10*ROW('Sanitation Data'!H182)),NA())</f>
        <v>#N/A</v>
      </c>
      <c r="AS188" s="97" t="e">
        <f ca="true">+IF(AND(ISNUMBER(OFFSET('Sanitation Data'!$H$11,0,10*ROW('Sanitation Data'!H182))),'Data Summary'!DH188="Yes"),OFFSET('Sanitation Data'!$H$11,0,10*ROW('Sanitation Data'!H182)),NA())</f>
        <v>#N/A</v>
      </c>
      <c r="AT188" s="97" t="e">
        <f ca="true">+IF(AND(ISNUMBER(OFFSET('Sanitation Data'!$H$12,0,10*ROW('Sanitation Data'!H182))),'Data Summary'!DI188="Yes"),OFFSET('Sanitation Data'!$H$12,0,10*ROW('Sanitation Data'!H182)),NA())</f>
        <v>#N/A</v>
      </c>
      <c r="AU188" s="97" t="e">
        <f ca="true">+IF(AND(ISNUMBER(OFFSET('Sanitation Data'!$I$4,0,10*ROW('Sanitation Data'!I182))),'Data Summary'!DJ188="Yes"),100-OFFSET('Sanitation Data'!$I$4,0,10*ROW('Sanitation Data'!I182)),NA())</f>
        <v>#N/A</v>
      </c>
      <c r="AV188" s="97" t="e">
        <f ca="true">+IF(AND(ISNUMBER(OFFSET('Sanitation Data'!$I$6,0,10*ROW('Sanitation Data'!I182))),'Data Summary'!DK188="Yes"),OFFSET('Sanitation Data'!$I$6,0,10*ROW('Sanitation Data'!I182)),NA())</f>
        <v>#N/A</v>
      </c>
      <c r="AW188" s="97" t="e">
        <f ca="true">+IF(AND(ISNUMBER(OFFSET('Sanitation Data'!$I$10,0,10*ROW('Sanitation Data'!I182))),'Data Summary'!DL188="Yes"),OFFSET('Sanitation Data'!$I$10,0,10*ROW('Sanitation Data'!I182)),NA())</f>
        <v>#N/A</v>
      </c>
      <c r="AX188" s="97" t="e">
        <f ca="true">+IF(AND(ISNUMBER(OFFSET('Sanitation Data'!$I$11,0,10*ROW('Sanitation Data'!I182))),'Data Summary'!DM188="Yes"),OFFSET('Sanitation Data'!$I$11,0,10*ROW('Sanitation Data'!I182)),NA())</f>
        <v>#N/A</v>
      </c>
      <c r="AY188" s="97" t="e">
        <f ca="true">+IF(AND(ISNUMBER(OFFSET('Sanitation Data'!$I$12,0,10*ROW('Sanitation Data'!I182))),'Data Summary'!DN188="Yes"),OFFSET('Sanitation Data'!$I$12,0,10*ROW('Sanitation Data'!I182)),NA())</f>
        <v>#N/A</v>
      </c>
      <c r="AZ188" s="98" t="e">
        <f ca="true">+IF(AND(ISNUMBER(OFFSET('Hygiene Data'!$D$5,0,10*ROW('Hygiene Data'!D182))),'Data Summary'!DO188="Yes"),OFFSET('Hygiene Data'!$D$5,0,10*ROW('Hygiene Data'!D182)),NA())</f>
        <v>#N/A</v>
      </c>
      <c r="BA188" s="98" t="e">
        <f ca="true">+IF(AND(ISNUMBER(OFFSET('Hygiene Data'!$D$7,0,10*ROW('Hygiene Data'!D182))),'Data Summary'!DP188="Yes"),OFFSET('Hygiene Data'!$D$7,0,10*ROW('Hygiene Data'!D182)),NA())</f>
        <v>#N/A</v>
      </c>
      <c r="BB188" s="98" t="e">
        <f ca="true">+IF(AND(ISNUMBER(OFFSET('Hygiene Data'!$D$9,0,10*ROW('Hygiene Data'!D182))),'Data Summary'!DQ188="Yes"),OFFSET('Hygiene Data'!$D$9,0,10*ROW('Hygiene Data'!D182)),NA())</f>
        <v>#N/A</v>
      </c>
      <c r="BC188" s="98" t="e">
        <f ca="true">+IF(AND(ISNUMBER(OFFSET('Hygiene Data'!$E$5,0,10*ROW('Hygiene Data'!E182))),'Data Summary'!DR188="Yes"),OFFSET('Hygiene Data'!$E$5,0,10*ROW('Hygiene Data'!E182)),NA())</f>
        <v>#N/A</v>
      </c>
      <c r="BD188" s="98" t="e">
        <f ca="true">+IF(AND(ISNUMBER(OFFSET('Hygiene Data'!$E$7,0,10*ROW('Hygiene Data'!E182))),'Data Summary'!DS188="Yes"),OFFSET('Hygiene Data'!$E$7,0,10*ROW('Hygiene Data'!E182)),NA())</f>
        <v>#N/A</v>
      </c>
      <c r="BE188" s="98" t="e">
        <f ca="true">+IF(AND(ISNUMBER(OFFSET('Hygiene Data'!$E$9,0,10*ROW('Hygiene Data'!E182))),'Data Summary'!DT188="Yes"),OFFSET('Hygiene Data'!$E$9,0,10*ROW('Hygiene Data'!E182)),NA())</f>
        <v>#N/A</v>
      </c>
      <c r="BF188" s="98" t="e">
        <f ca="true">+IF(AND(ISNUMBER(OFFSET('Hygiene Data'!$F$5,0,10*ROW('Hygiene Data'!F182))),'Data Summary'!DU188="Yes"),OFFSET('Hygiene Data'!$F$5,0,10*ROW('Hygiene Data'!F182)),NA())</f>
        <v>#N/A</v>
      </c>
      <c r="BG188" s="98" t="e">
        <f ca="true">+IF(AND(ISNUMBER(OFFSET('Hygiene Data'!$F$7,0,10*ROW('Hygiene Data'!F182))),'Data Summary'!DV188="Yes"),OFFSET('Hygiene Data'!$F$7,0,10*ROW('Hygiene Data'!F182)),NA())</f>
        <v>#N/A</v>
      </c>
      <c r="BH188" s="98" t="e">
        <f ca="true">+IF(AND(ISNUMBER(OFFSET('Hygiene Data'!$F$9,0,10*ROW('Hygiene Data'!F182))),'Data Summary'!DW188="Yes"),OFFSET('Hygiene Data'!$F$9,0,10*ROW('Hygiene Data'!F182)),NA())</f>
        <v>#N/A</v>
      </c>
      <c r="BI188" s="98" t="e">
        <f ca="true">+IF(AND(ISNUMBER(OFFSET('Hygiene Data'!$G$5,0,10*ROW('Hygiene Data'!G182))),'Data Summary'!DX188="Yes"),OFFSET('Hygiene Data'!$G$5,0,10*ROW('Hygiene Data'!G182)),NA())</f>
        <v>#N/A</v>
      </c>
      <c r="BJ188" s="98" t="e">
        <f ca="true">+IF(AND(ISNUMBER(OFFSET('Hygiene Data'!$G$7,0,10*ROW('Hygiene Data'!G182))),'Data Summary'!DY188="Yes"),OFFSET('Hygiene Data'!$G$7,0,10*ROW('Hygiene Data'!G182)),NA())</f>
        <v>#N/A</v>
      </c>
      <c r="BK188" s="98" t="e">
        <f ca="true">+IF(AND(ISNUMBER(OFFSET('Hygiene Data'!$G$9,0,10*ROW('Hygiene Data'!G182))),'Data Summary'!DZ188="Yes"),OFFSET('Hygiene Data'!$G$9,0,10*ROW('Hygiene Data'!G182)),NA())</f>
        <v>#N/A</v>
      </c>
      <c r="BL188" s="98" t="e">
        <f ca="true">+IF(AND(ISNUMBER(OFFSET('Hygiene Data'!$H$5,0,10*ROW('Hygiene Data'!H182))),'Data Summary'!EA188="Yes"),OFFSET('Hygiene Data'!$H$5,0,10*ROW('Hygiene Data'!H182)),NA())</f>
        <v>#N/A</v>
      </c>
      <c r="BM188" s="98" t="e">
        <f ca="true">+IF(AND(ISNUMBER(OFFSET('Hygiene Data'!$H$7,0,10*ROW('Hygiene Data'!H182))),'Data Summary'!EB188="Yes"),OFFSET('Hygiene Data'!$H$7,0,10*ROW('Hygiene Data'!H182)),NA())</f>
        <v>#N/A</v>
      </c>
      <c r="BN188" s="98" t="e">
        <f ca="true">+IF(AND(ISNUMBER(OFFSET('Hygiene Data'!$H$9,0,10*ROW('Hygiene Data'!H182))),'Data Summary'!EC188="Yes"),OFFSET('Hygiene Data'!$H$9,0,10*ROW('Hygiene Data'!H182)),NA())</f>
        <v>#N/A</v>
      </c>
      <c r="BO188" s="98" t="e">
        <f ca="true">+IF(AND(ISNUMBER(OFFSET('Hygiene Data'!$I$5,0,10*ROW('Hygiene Data'!I182))),'Data Summary'!ED188="Yes"),OFFSET('Hygiene Data'!$I$5,0,10*ROW('Hygiene Data'!I182)),NA())</f>
        <v>#N/A</v>
      </c>
      <c r="BP188" s="98" t="e">
        <f ca="true">+IF(AND(ISNUMBER(OFFSET('Hygiene Data'!$I$7,0,10*ROW('Hygiene Data'!I182))),'Data Summary'!EE188="Yes"),OFFSET('Hygiene Data'!$I$7,0,10*ROW('Hygiene Data'!I182)),NA())</f>
        <v>#N/A</v>
      </c>
      <c r="BQ188" s="98" t="e">
        <f ca="true">+IF(AND(ISNUMBER(OFFSET('Hygiene Data'!$I$9,0,10*ROW('Hygiene Data'!I182))),'Data Summary'!EF188="Yes"),OFFSET('Hygiene Data'!$I$9,0,10*ROW('Hygiene Data'!I182)),NA())</f>
        <v>#N/A</v>
      </c>
    </row>
    <row xmlns:x14ac="http://schemas.microsoft.com/office/spreadsheetml/2009/9/ac" r="189" x14ac:dyDescent="0.2">
      <c r="A189" s="339" t="e">
        <f ca="true">+RIGHT('Data Summary'!A189,LEN('Data Summary'!A189)-9)</f>
        <v>#VALUE!</v>
      </c>
      <c r="B189" s="36" t="str">
        <f ca="true">+IF(ISTEXT('Data Summary'!B189),'Data Summary'!B189,"")</f>
        <v/>
      </c>
      <c r="C189" s="338" t="e">
        <f ca="true">+VALUE('Data Summary'!C189)</f>
        <v>#VALUE!</v>
      </c>
      <c r="D189" s="96" t="e">
        <f ca="true">+IF(AND(ISNUMBER(OFFSET('Water Data'!$D$4,0,10*ROW('Water Data'!D183))),'Data Summary'!BS189="Yes"),100-OFFSET('Water Data'!$D$4,0,10*ROW('Water Data'!D183)),NA())</f>
        <v>#N/A</v>
      </c>
      <c r="E189" s="96" t="e">
        <f ca="true">+IF(AND(ISNUMBER(OFFSET('Water Data'!$D$6,0,10*ROW('Water Data'!D183))),'Data Summary'!BT189="Yes"),OFFSET('Water Data'!$D$6,0,10*ROW('Water Data'!D183)),NA())</f>
        <v>#N/A</v>
      </c>
      <c r="F189" s="96" t="e">
        <f ca="true">+IF(AND(ISNUMBER(OFFSET('Water Data'!$D$9,0,10*ROW('Water Data'!D183))),'Data Summary'!BU189="Yes"),OFFSET('Water Data'!$D$9,0,10*ROW('Water Data'!D183)),NA())</f>
        <v>#N/A</v>
      </c>
      <c r="G189" s="96" t="e">
        <f ca="true">+IF(AND(ISNUMBER(OFFSET('Water Data'!$E$4,0,10*ROW('Water Data'!E183))),'Data Summary'!BV189="Yes"),100-OFFSET('Water Data'!$E$4,0,10*ROW('Water Data'!E183)),NA())</f>
        <v>#N/A</v>
      </c>
      <c r="H189" s="96" t="e">
        <f ca="true">+IF(AND(ISNUMBER(OFFSET('Water Data'!$E$6,0,10*ROW('Water Data'!E183))),'Data Summary'!BW189="Yes"),OFFSET('Water Data'!$E$6,0,10*ROW('Water Data'!E183)),NA())</f>
        <v>#N/A</v>
      </c>
      <c r="I189" s="96" t="e">
        <f ca="true">+IF(AND(ISNUMBER(OFFSET('Water Data'!$E$9,0,10*ROW('Water Data'!E183))),'Data Summary'!BX189="Yes"),OFFSET('Water Data'!$E$9,0,10*ROW('Water Data'!E183)),NA())</f>
        <v>#N/A</v>
      </c>
      <c r="J189" s="96" t="e">
        <f ca="true">+IF(AND(ISNUMBER(OFFSET('Water Data'!$F$4,0,10*ROW('Water Data'!F183))),'Data Summary'!BY189="Yes"),100-OFFSET('Water Data'!$F$4,0,10*ROW('Water Data'!F183)),NA())</f>
        <v>#N/A</v>
      </c>
      <c r="K189" s="96" t="e">
        <f ca="true">+IF(AND(ISNUMBER(OFFSET('Water Data'!$F$6,0,10*ROW('Water Data'!F183))),'Data Summary'!BZ189="Yes"),OFFSET('Water Data'!$F$6,0,10*ROW('Water Data'!F183)),NA())</f>
        <v>#N/A</v>
      </c>
      <c r="L189" s="96" t="e">
        <f ca="true">+IF(AND(ISNUMBER(OFFSET('Water Data'!$F$9,0,10*ROW('Water Data'!F183))),'Data Summary'!CA189="Yes"),OFFSET('Water Data'!$F$9,0,10*ROW('Water Data'!F183)),NA())</f>
        <v>#N/A</v>
      </c>
      <c r="M189" s="96" t="e">
        <f ca="true">+IF(AND(ISNUMBER(OFFSET('Water Data'!$G$4,0,10*ROW('Water Data'!G183))),'Data Summary'!CB189="Yes"),100-OFFSET('Water Data'!$G$4,0,10*ROW('Water Data'!G183)),NA())</f>
        <v>#N/A</v>
      </c>
      <c r="N189" s="96" t="e">
        <f ca="true">+IF(AND(ISNUMBER(OFFSET('Water Data'!$G$6,0,10*ROW('Water Data'!G183))),'Data Summary'!CC189="Yes"),OFFSET('Water Data'!$G$6,0,10*ROW('Water Data'!G183)),NA())</f>
        <v>#N/A</v>
      </c>
      <c r="O189" s="96" t="e">
        <f ca="true">+IF(AND(ISNUMBER(OFFSET('Water Data'!$G$9,0,10*ROW('Water Data'!G183))),'Data Summary'!CD189="Yes"),OFFSET('Water Data'!$G$9,0,10*ROW('Water Data'!G183)),NA())</f>
        <v>#N/A</v>
      </c>
      <c r="P189" s="96" t="e">
        <f ca="true">+IF(AND(ISNUMBER(OFFSET('Water Data'!$H$4,0,10*ROW('Water Data'!H183))),'Data Summary'!CE189="Yes"),100-OFFSET('Water Data'!$H$4,0,10*ROW('Water Data'!H183)),NA())</f>
        <v>#N/A</v>
      </c>
      <c r="Q189" s="96" t="e">
        <f ca="true">+IF(AND(ISNUMBER(OFFSET('Water Data'!$H$6,0,10*ROW('Water Data'!H183))),'Data Summary'!CF189="Yes"),OFFSET('Water Data'!$H$6,0,10*ROW('Water Data'!H183)),NA())</f>
        <v>#N/A</v>
      </c>
      <c r="R189" s="96" t="e">
        <f ca="true">+IF(AND(ISNUMBER(OFFSET('Water Data'!$H$9,0,10*ROW('Water Data'!H183))),'Data Summary'!CG189="Yes"),OFFSET('Water Data'!$H$9,0,10*ROW('Water Data'!H183)),NA())</f>
        <v>#N/A</v>
      </c>
      <c r="S189" s="96" t="e">
        <f ca="true">+IF(AND(ISNUMBER(OFFSET('Water Data'!$I$4,0,10*ROW('Water Data'!I183))),'Data Summary'!CH189="Yes"),100-OFFSET('Water Data'!$I$4,0,10*ROW('Water Data'!I183)),NA())</f>
        <v>#N/A</v>
      </c>
      <c r="T189" s="96" t="e">
        <f ca="true">+IF(AND(ISNUMBER(OFFSET('Water Data'!$I$6,0,10*ROW('Water Data'!I183))),'Data Summary'!CI189="Yes"),OFFSET('Water Data'!$I$6,0,10*ROW('Water Data'!I183)),NA())</f>
        <v>#N/A</v>
      </c>
      <c r="U189" s="96" t="e">
        <f ca="true">+IF(AND(ISNUMBER(OFFSET('Water Data'!$I$9,0,10*ROW('Water Data'!I183))),'Data Summary'!CJ189="Yes"),OFFSET('Water Data'!$I$9,0,10*ROW('Water Data'!I183)),NA())</f>
        <v>#N/A</v>
      </c>
      <c r="V189" s="97" t="e">
        <f ca="true">+IF(AND(ISNUMBER(OFFSET('Sanitation Data'!$D$4,0,10*ROW('Sanitation Data'!D183))),'Data Summary'!CK189="Yes"),100-OFFSET('Sanitation Data'!$D$4,0,10*ROW('Sanitation Data'!D183)),NA())</f>
        <v>#N/A</v>
      </c>
      <c r="W189" s="97" t="e">
        <f ca="true">+IF(AND(ISNUMBER(OFFSET('Sanitation Data'!$D$6,0,10*ROW('Sanitation Data'!D183))),'Data Summary'!CL189="Yes"),OFFSET('Sanitation Data'!$D$6,0,10*ROW('Sanitation Data'!D183)),NA())</f>
        <v>#N/A</v>
      </c>
      <c r="X189" s="97" t="e">
        <f ca="true">+IF(AND(ISNUMBER(OFFSET('Sanitation Data'!$D$10,0,10*ROW('Sanitation Data'!D183))),'Data Summary'!CM189="Yes"),OFFSET('Sanitation Data'!$D$10,0,10*ROW('Sanitation Data'!D183)),NA())</f>
        <v>#N/A</v>
      </c>
      <c r="Y189" s="97" t="e">
        <f ca="true">+IF(AND(ISNUMBER(OFFSET('Sanitation Data'!$D$11,0,10*ROW('Sanitation Data'!D183))),'Data Summary'!CN189="Yes"),OFFSET('Sanitation Data'!$D$11,0,10*ROW('Sanitation Data'!D183)),NA())</f>
        <v>#N/A</v>
      </c>
      <c r="Z189" s="97" t="e">
        <f ca="true">+IF(AND(ISNUMBER(OFFSET('Sanitation Data'!$D$12,0,10*ROW('Sanitation Data'!D183))),'Data Summary'!CO189="Yes"),OFFSET('Sanitation Data'!$D$12,0,10*ROW('Sanitation Data'!D183)),NA())</f>
        <v>#N/A</v>
      </c>
      <c r="AA189" s="97" t="e">
        <f ca="true">+IF(AND(ISNUMBER(OFFSET('Sanitation Data'!$E$4,0,10*ROW('Sanitation Data'!E183))),'Data Summary'!CP189="Yes"),100-OFFSET('Sanitation Data'!$E$4,0,10*ROW('Sanitation Data'!E183)),NA())</f>
        <v>#N/A</v>
      </c>
      <c r="AB189" s="97" t="e">
        <f ca="true">+IF(AND(ISNUMBER(OFFSET('Sanitation Data'!$E$6,0,10*ROW('Sanitation Data'!E183))),'Data Summary'!CQ189="Yes"),OFFSET('Sanitation Data'!$E$6,0,10*ROW('Sanitation Data'!E183)),NA())</f>
        <v>#N/A</v>
      </c>
      <c r="AC189" s="97" t="e">
        <f ca="true">+IF(AND(ISNUMBER(OFFSET('Sanitation Data'!$E$10,0,10*ROW('Sanitation Data'!E183))),'Data Summary'!CR189="Yes"),OFFSET('Sanitation Data'!$E$10,0,10*ROW('Sanitation Data'!E183)),NA())</f>
        <v>#N/A</v>
      </c>
      <c r="AD189" s="97" t="e">
        <f ca="true">+IF(AND(ISNUMBER(OFFSET('Sanitation Data'!$E$11,0,10*ROW('Sanitation Data'!E183))),'Data Summary'!CS189="Yes"),OFFSET('Sanitation Data'!$E$11,0,10*ROW('Sanitation Data'!E183)),NA())</f>
        <v>#N/A</v>
      </c>
      <c r="AE189" s="97" t="e">
        <f ca="true">+IF(AND(ISNUMBER(OFFSET('Sanitation Data'!$E$12,0,10*ROW('Sanitation Data'!E183))),'Data Summary'!CT189="Yes"),OFFSET('Sanitation Data'!$E$12,0,10*ROW('Sanitation Data'!E183)),NA())</f>
        <v>#N/A</v>
      </c>
      <c r="AF189" s="97" t="e">
        <f ca="true">+IF(AND(ISNUMBER(OFFSET('Sanitation Data'!$F$4,0,10*ROW('Sanitation Data'!F183))),'Data Summary'!CU189="Yes"),100-OFFSET('Sanitation Data'!$F$4,0,10*ROW('Sanitation Data'!F183)),NA())</f>
        <v>#N/A</v>
      </c>
      <c r="AG189" s="97" t="e">
        <f ca="true">+IF(AND(ISNUMBER(OFFSET('Sanitation Data'!$F$6,0,10*ROW('Sanitation Data'!F183))),'Data Summary'!CV189="Yes"),OFFSET('Sanitation Data'!$F$6,0,10*ROW('Sanitation Data'!F183)),NA())</f>
        <v>#N/A</v>
      </c>
      <c r="AH189" s="97" t="e">
        <f ca="true">+IF(AND(ISNUMBER(OFFSET('Sanitation Data'!$F$10,0,10*ROW('Sanitation Data'!F183))),'Data Summary'!CW189="Yes"),OFFSET('Sanitation Data'!$F$10,0,10*ROW('Sanitation Data'!F183)),NA())</f>
        <v>#N/A</v>
      </c>
      <c r="AI189" s="97" t="e">
        <f ca="true">+IF(AND(ISNUMBER(OFFSET('Sanitation Data'!$F$11,0,10*ROW('Sanitation Data'!F183))),'Data Summary'!CX189="Yes"),OFFSET('Sanitation Data'!$F$11,0,10*ROW('Sanitation Data'!F183)),NA())</f>
        <v>#N/A</v>
      </c>
      <c r="AJ189" s="97" t="e">
        <f ca="true">+IF(AND(ISNUMBER(OFFSET('Sanitation Data'!$F$12,0,10*ROW('Sanitation Data'!F183))),'Data Summary'!CY189="Yes"),OFFSET('Sanitation Data'!$F$12,0,10*ROW('Sanitation Data'!F183)),NA())</f>
        <v>#N/A</v>
      </c>
      <c r="AK189" s="97" t="e">
        <f ca="true">+IF(AND(ISNUMBER(OFFSET('Sanitation Data'!$G$4,0,10*ROW('Sanitation Data'!G183))),'Data Summary'!CZ189="Yes"),100-OFFSET('Sanitation Data'!$G$4,0,10*ROW('Sanitation Data'!G183)),NA())</f>
        <v>#N/A</v>
      </c>
      <c r="AL189" s="97" t="e">
        <f ca="true">+IF(AND(ISNUMBER(OFFSET('Sanitation Data'!$G$6,0,10*ROW('Sanitation Data'!G183))),'Data Summary'!DA189="Yes"),OFFSET('Sanitation Data'!$G$6,0,10*ROW('Sanitation Data'!G183)),NA())</f>
        <v>#N/A</v>
      </c>
      <c r="AM189" s="97" t="e">
        <f ca="true">+IF(AND(ISNUMBER(OFFSET('Sanitation Data'!$G$10,0,10*ROW('Sanitation Data'!G183))),'Data Summary'!DB189="Yes"),OFFSET('Sanitation Data'!$G$10,0,10*ROW('Sanitation Data'!G183)),NA())</f>
        <v>#N/A</v>
      </c>
      <c r="AN189" s="97" t="e">
        <f ca="true">+IF(AND(ISNUMBER(OFFSET('Sanitation Data'!$G$11,0,10*ROW('Sanitation Data'!G183))),'Data Summary'!DC189="Yes"),OFFSET('Sanitation Data'!$G$11,0,10*ROW('Sanitation Data'!G183)),NA())</f>
        <v>#N/A</v>
      </c>
      <c r="AO189" s="97" t="e">
        <f ca="true">+IF(AND(ISNUMBER(OFFSET('Sanitation Data'!$G$12,0,10*ROW('Sanitation Data'!G183))),'Data Summary'!DD189="Yes"),OFFSET('Sanitation Data'!$G$12,0,10*ROW('Sanitation Data'!G183)),NA())</f>
        <v>#N/A</v>
      </c>
      <c r="AP189" s="97" t="e">
        <f ca="true">+IF(AND(ISNUMBER(OFFSET('Sanitation Data'!$H$4,0,10*ROW('Sanitation Data'!H183))),'Data Summary'!DE189="Yes"),100-OFFSET('Sanitation Data'!$H$4,0,10*ROW('Sanitation Data'!H183)),NA())</f>
        <v>#N/A</v>
      </c>
      <c r="AQ189" s="97" t="e">
        <f ca="true">+IF(AND(ISNUMBER(OFFSET('Sanitation Data'!$H$6,0,10*ROW('Sanitation Data'!H183))),'Data Summary'!DF189="Yes"),OFFSET('Sanitation Data'!$H$6,0,10*ROW('Sanitation Data'!H183)),NA())</f>
        <v>#N/A</v>
      </c>
      <c r="AR189" s="97" t="e">
        <f ca="true">+IF(AND(ISNUMBER(OFFSET('Sanitation Data'!$H$10,0,10*ROW('Sanitation Data'!H183))),'Data Summary'!DG189="Yes"),OFFSET('Sanitation Data'!$H$10,0,10*ROW('Sanitation Data'!H183)),NA())</f>
        <v>#N/A</v>
      </c>
      <c r="AS189" s="97" t="e">
        <f ca="true">+IF(AND(ISNUMBER(OFFSET('Sanitation Data'!$H$11,0,10*ROW('Sanitation Data'!H183))),'Data Summary'!DH189="Yes"),OFFSET('Sanitation Data'!$H$11,0,10*ROW('Sanitation Data'!H183)),NA())</f>
        <v>#N/A</v>
      </c>
      <c r="AT189" s="97" t="e">
        <f ca="true">+IF(AND(ISNUMBER(OFFSET('Sanitation Data'!$H$12,0,10*ROW('Sanitation Data'!H183))),'Data Summary'!DI189="Yes"),OFFSET('Sanitation Data'!$H$12,0,10*ROW('Sanitation Data'!H183)),NA())</f>
        <v>#N/A</v>
      </c>
      <c r="AU189" s="97" t="e">
        <f ca="true">+IF(AND(ISNUMBER(OFFSET('Sanitation Data'!$I$4,0,10*ROW('Sanitation Data'!I183))),'Data Summary'!DJ189="Yes"),100-OFFSET('Sanitation Data'!$I$4,0,10*ROW('Sanitation Data'!I183)),NA())</f>
        <v>#N/A</v>
      </c>
      <c r="AV189" s="97" t="e">
        <f ca="true">+IF(AND(ISNUMBER(OFFSET('Sanitation Data'!$I$6,0,10*ROW('Sanitation Data'!I183))),'Data Summary'!DK189="Yes"),OFFSET('Sanitation Data'!$I$6,0,10*ROW('Sanitation Data'!I183)),NA())</f>
        <v>#N/A</v>
      </c>
      <c r="AW189" s="97" t="e">
        <f ca="true">+IF(AND(ISNUMBER(OFFSET('Sanitation Data'!$I$10,0,10*ROW('Sanitation Data'!I183))),'Data Summary'!DL189="Yes"),OFFSET('Sanitation Data'!$I$10,0,10*ROW('Sanitation Data'!I183)),NA())</f>
        <v>#N/A</v>
      </c>
      <c r="AX189" s="97" t="e">
        <f ca="true">+IF(AND(ISNUMBER(OFFSET('Sanitation Data'!$I$11,0,10*ROW('Sanitation Data'!I183))),'Data Summary'!DM189="Yes"),OFFSET('Sanitation Data'!$I$11,0,10*ROW('Sanitation Data'!I183)),NA())</f>
        <v>#N/A</v>
      </c>
      <c r="AY189" s="97" t="e">
        <f ca="true">+IF(AND(ISNUMBER(OFFSET('Sanitation Data'!$I$12,0,10*ROW('Sanitation Data'!I183))),'Data Summary'!DN189="Yes"),OFFSET('Sanitation Data'!$I$12,0,10*ROW('Sanitation Data'!I183)),NA())</f>
        <v>#N/A</v>
      </c>
      <c r="AZ189" s="98" t="e">
        <f ca="true">+IF(AND(ISNUMBER(OFFSET('Hygiene Data'!$D$5,0,10*ROW('Hygiene Data'!D183))),'Data Summary'!DO189="Yes"),OFFSET('Hygiene Data'!$D$5,0,10*ROW('Hygiene Data'!D183)),NA())</f>
        <v>#N/A</v>
      </c>
      <c r="BA189" s="98" t="e">
        <f ca="true">+IF(AND(ISNUMBER(OFFSET('Hygiene Data'!$D$7,0,10*ROW('Hygiene Data'!D183))),'Data Summary'!DP189="Yes"),OFFSET('Hygiene Data'!$D$7,0,10*ROW('Hygiene Data'!D183)),NA())</f>
        <v>#N/A</v>
      </c>
      <c r="BB189" s="98" t="e">
        <f ca="true">+IF(AND(ISNUMBER(OFFSET('Hygiene Data'!$D$9,0,10*ROW('Hygiene Data'!D183))),'Data Summary'!DQ189="Yes"),OFFSET('Hygiene Data'!$D$9,0,10*ROW('Hygiene Data'!D183)),NA())</f>
        <v>#N/A</v>
      </c>
      <c r="BC189" s="98" t="e">
        <f ca="true">+IF(AND(ISNUMBER(OFFSET('Hygiene Data'!$E$5,0,10*ROW('Hygiene Data'!E183))),'Data Summary'!DR189="Yes"),OFFSET('Hygiene Data'!$E$5,0,10*ROW('Hygiene Data'!E183)),NA())</f>
        <v>#N/A</v>
      </c>
      <c r="BD189" s="98" t="e">
        <f ca="true">+IF(AND(ISNUMBER(OFFSET('Hygiene Data'!$E$7,0,10*ROW('Hygiene Data'!E183))),'Data Summary'!DS189="Yes"),OFFSET('Hygiene Data'!$E$7,0,10*ROW('Hygiene Data'!E183)),NA())</f>
        <v>#N/A</v>
      </c>
      <c r="BE189" s="98" t="e">
        <f ca="true">+IF(AND(ISNUMBER(OFFSET('Hygiene Data'!$E$9,0,10*ROW('Hygiene Data'!E183))),'Data Summary'!DT189="Yes"),OFFSET('Hygiene Data'!$E$9,0,10*ROW('Hygiene Data'!E183)),NA())</f>
        <v>#N/A</v>
      </c>
      <c r="BF189" s="98" t="e">
        <f ca="true">+IF(AND(ISNUMBER(OFFSET('Hygiene Data'!$F$5,0,10*ROW('Hygiene Data'!F183))),'Data Summary'!DU189="Yes"),OFFSET('Hygiene Data'!$F$5,0,10*ROW('Hygiene Data'!F183)),NA())</f>
        <v>#N/A</v>
      </c>
      <c r="BG189" s="98" t="e">
        <f ca="true">+IF(AND(ISNUMBER(OFFSET('Hygiene Data'!$F$7,0,10*ROW('Hygiene Data'!F183))),'Data Summary'!DV189="Yes"),OFFSET('Hygiene Data'!$F$7,0,10*ROW('Hygiene Data'!F183)),NA())</f>
        <v>#N/A</v>
      </c>
      <c r="BH189" s="98" t="e">
        <f ca="true">+IF(AND(ISNUMBER(OFFSET('Hygiene Data'!$F$9,0,10*ROW('Hygiene Data'!F183))),'Data Summary'!DW189="Yes"),OFFSET('Hygiene Data'!$F$9,0,10*ROW('Hygiene Data'!F183)),NA())</f>
        <v>#N/A</v>
      </c>
      <c r="BI189" s="98" t="e">
        <f ca="true">+IF(AND(ISNUMBER(OFFSET('Hygiene Data'!$G$5,0,10*ROW('Hygiene Data'!G183))),'Data Summary'!DX189="Yes"),OFFSET('Hygiene Data'!$G$5,0,10*ROW('Hygiene Data'!G183)),NA())</f>
        <v>#N/A</v>
      </c>
      <c r="BJ189" s="98" t="e">
        <f ca="true">+IF(AND(ISNUMBER(OFFSET('Hygiene Data'!$G$7,0,10*ROW('Hygiene Data'!G183))),'Data Summary'!DY189="Yes"),OFFSET('Hygiene Data'!$G$7,0,10*ROW('Hygiene Data'!G183)),NA())</f>
        <v>#N/A</v>
      </c>
      <c r="BK189" s="98" t="e">
        <f ca="true">+IF(AND(ISNUMBER(OFFSET('Hygiene Data'!$G$9,0,10*ROW('Hygiene Data'!G183))),'Data Summary'!DZ189="Yes"),OFFSET('Hygiene Data'!$G$9,0,10*ROW('Hygiene Data'!G183)),NA())</f>
        <v>#N/A</v>
      </c>
      <c r="BL189" s="98" t="e">
        <f ca="true">+IF(AND(ISNUMBER(OFFSET('Hygiene Data'!$H$5,0,10*ROW('Hygiene Data'!H183))),'Data Summary'!EA189="Yes"),OFFSET('Hygiene Data'!$H$5,0,10*ROW('Hygiene Data'!H183)),NA())</f>
        <v>#N/A</v>
      </c>
      <c r="BM189" s="98" t="e">
        <f ca="true">+IF(AND(ISNUMBER(OFFSET('Hygiene Data'!$H$7,0,10*ROW('Hygiene Data'!H183))),'Data Summary'!EB189="Yes"),OFFSET('Hygiene Data'!$H$7,0,10*ROW('Hygiene Data'!H183)),NA())</f>
        <v>#N/A</v>
      </c>
      <c r="BN189" s="98" t="e">
        <f ca="true">+IF(AND(ISNUMBER(OFFSET('Hygiene Data'!$H$9,0,10*ROW('Hygiene Data'!H183))),'Data Summary'!EC189="Yes"),OFFSET('Hygiene Data'!$H$9,0,10*ROW('Hygiene Data'!H183)),NA())</f>
        <v>#N/A</v>
      </c>
      <c r="BO189" s="98" t="e">
        <f ca="true">+IF(AND(ISNUMBER(OFFSET('Hygiene Data'!$I$5,0,10*ROW('Hygiene Data'!I183))),'Data Summary'!ED189="Yes"),OFFSET('Hygiene Data'!$I$5,0,10*ROW('Hygiene Data'!I183)),NA())</f>
        <v>#N/A</v>
      </c>
      <c r="BP189" s="98" t="e">
        <f ca="true">+IF(AND(ISNUMBER(OFFSET('Hygiene Data'!$I$7,0,10*ROW('Hygiene Data'!I183))),'Data Summary'!EE189="Yes"),OFFSET('Hygiene Data'!$I$7,0,10*ROW('Hygiene Data'!I183)),NA())</f>
        <v>#N/A</v>
      </c>
      <c r="BQ189" s="98" t="e">
        <f ca="true">+IF(AND(ISNUMBER(OFFSET('Hygiene Data'!$I$9,0,10*ROW('Hygiene Data'!I183))),'Data Summary'!EF189="Yes"),OFFSET('Hygiene Data'!$I$9,0,10*ROW('Hygiene Data'!I183)),NA())</f>
        <v>#N/A</v>
      </c>
    </row>
    <row xmlns:x14ac="http://schemas.microsoft.com/office/spreadsheetml/2009/9/ac" r="190" x14ac:dyDescent="0.2">
      <c r="A190" s="339" t="e">
        <f ca="true">+RIGHT('Data Summary'!A190,LEN('Data Summary'!A190)-9)</f>
        <v>#VALUE!</v>
      </c>
      <c r="B190" s="36" t="str">
        <f ca="true">+IF(ISTEXT('Data Summary'!B190),'Data Summary'!B190,"")</f>
        <v/>
      </c>
      <c r="C190" s="338" t="e">
        <f ca="true">+VALUE('Data Summary'!C190)</f>
        <v>#VALUE!</v>
      </c>
      <c r="D190" s="96" t="e">
        <f ca="true">+IF(AND(ISNUMBER(OFFSET('Water Data'!$D$4,0,10*ROW('Water Data'!D184))),'Data Summary'!BS190="Yes"),100-OFFSET('Water Data'!$D$4,0,10*ROW('Water Data'!D184)),NA())</f>
        <v>#N/A</v>
      </c>
      <c r="E190" s="96" t="e">
        <f ca="true">+IF(AND(ISNUMBER(OFFSET('Water Data'!$D$6,0,10*ROW('Water Data'!D184))),'Data Summary'!BT190="Yes"),OFFSET('Water Data'!$D$6,0,10*ROW('Water Data'!D184)),NA())</f>
        <v>#N/A</v>
      </c>
      <c r="F190" s="96" t="e">
        <f ca="true">+IF(AND(ISNUMBER(OFFSET('Water Data'!$D$9,0,10*ROW('Water Data'!D184))),'Data Summary'!BU190="Yes"),OFFSET('Water Data'!$D$9,0,10*ROW('Water Data'!D184)),NA())</f>
        <v>#N/A</v>
      </c>
      <c r="G190" s="96" t="e">
        <f ca="true">+IF(AND(ISNUMBER(OFFSET('Water Data'!$E$4,0,10*ROW('Water Data'!E184))),'Data Summary'!BV190="Yes"),100-OFFSET('Water Data'!$E$4,0,10*ROW('Water Data'!E184)),NA())</f>
        <v>#N/A</v>
      </c>
      <c r="H190" s="96" t="e">
        <f ca="true">+IF(AND(ISNUMBER(OFFSET('Water Data'!$E$6,0,10*ROW('Water Data'!E184))),'Data Summary'!BW190="Yes"),OFFSET('Water Data'!$E$6,0,10*ROW('Water Data'!E184)),NA())</f>
        <v>#N/A</v>
      </c>
      <c r="I190" s="96" t="e">
        <f ca="true">+IF(AND(ISNUMBER(OFFSET('Water Data'!$E$9,0,10*ROW('Water Data'!E184))),'Data Summary'!BX190="Yes"),OFFSET('Water Data'!$E$9,0,10*ROW('Water Data'!E184)),NA())</f>
        <v>#N/A</v>
      </c>
      <c r="J190" s="96" t="e">
        <f ca="true">+IF(AND(ISNUMBER(OFFSET('Water Data'!$F$4,0,10*ROW('Water Data'!F184))),'Data Summary'!BY190="Yes"),100-OFFSET('Water Data'!$F$4,0,10*ROW('Water Data'!F184)),NA())</f>
        <v>#N/A</v>
      </c>
      <c r="K190" s="96" t="e">
        <f ca="true">+IF(AND(ISNUMBER(OFFSET('Water Data'!$F$6,0,10*ROW('Water Data'!F184))),'Data Summary'!BZ190="Yes"),OFFSET('Water Data'!$F$6,0,10*ROW('Water Data'!F184)),NA())</f>
        <v>#N/A</v>
      </c>
      <c r="L190" s="96" t="e">
        <f ca="true">+IF(AND(ISNUMBER(OFFSET('Water Data'!$F$9,0,10*ROW('Water Data'!F184))),'Data Summary'!CA190="Yes"),OFFSET('Water Data'!$F$9,0,10*ROW('Water Data'!F184)),NA())</f>
        <v>#N/A</v>
      </c>
      <c r="M190" s="96" t="e">
        <f ca="true">+IF(AND(ISNUMBER(OFFSET('Water Data'!$G$4,0,10*ROW('Water Data'!G184))),'Data Summary'!CB190="Yes"),100-OFFSET('Water Data'!$G$4,0,10*ROW('Water Data'!G184)),NA())</f>
        <v>#N/A</v>
      </c>
      <c r="N190" s="96" t="e">
        <f ca="true">+IF(AND(ISNUMBER(OFFSET('Water Data'!$G$6,0,10*ROW('Water Data'!G184))),'Data Summary'!CC190="Yes"),OFFSET('Water Data'!$G$6,0,10*ROW('Water Data'!G184)),NA())</f>
        <v>#N/A</v>
      </c>
      <c r="O190" s="96" t="e">
        <f ca="true">+IF(AND(ISNUMBER(OFFSET('Water Data'!$G$9,0,10*ROW('Water Data'!G184))),'Data Summary'!CD190="Yes"),OFFSET('Water Data'!$G$9,0,10*ROW('Water Data'!G184)),NA())</f>
        <v>#N/A</v>
      </c>
      <c r="P190" s="96" t="e">
        <f ca="true">+IF(AND(ISNUMBER(OFFSET('Water Data'!$H$4,0,10*ROW('Water Data'!H184))),'Data Summary'!CE190="Yes"),100-OFFSET('Water Data'!$H$4,0,10*ROW('Water Data'!H184)),NA())</f>
        <v>#N/A</v>
      </c>
      <c r="Q190" s="96" t="e">
        <f ca="true">+IF(AND(ISNUMBER(OFFSET('Water Data'!$H$6,0,10*ROW('Water Data'!H184))),'Data Summary'!CF190="Yes"),OFFSET('Water Data'!$H$6,0,10*ROW('Water Data'!H184)),NA())</f>
        <v>#N/A</v>
      </c>
      <c r="R190" s="96" t="e">
        <f ca="true">+IF(AND(ISNUMBER(OFFSET('Water Data'!$H$9,0,10*ROW('Water Data'!H184))),'Data Summary'!CG190="Yes"),OFFSET('Water Data'!$H$9,0,10*ROW('Water Data'!H184)),NA())</f>
        <v>#N/A</v>
      </c>
      <c r="S190" s="96" t="e">
        <f ca="true">+IF(AND(ISNUMBER(OFFSET('Water Data'!$I$4,0,10*ROW('Water Data'!I184))),'Data Summary'!CH190="Yes"),100-OFFSET('Water Data'!$I$4,0,10*ROW('Water Data'!I184)),NA())</f>
        <v>#N/A</v>
      </c>
      <c r="T190" s="96" t="e">
        <f ca="true">+IF(AND(ISNUMBER(OFFSET('Water Data'!$I$6,0,10*ROW('Water Data'!I184))),'Data Summary'!CI190="Yes"),OFFSET('Water Data'!$I$6,0,10*ROW('Water Data'!I184)),NA())</f>
        <v>#N/A</v>
      </c>
      <c r="U190" s="96" t="e">
        <f ca="true">+IF(AND(ISNUMBER(OFFSET('Water Data'!$I$9,0,10*ROW('Water Data'!I184))),'Data Summary'!CJ190="Yes"),OFFSET('Water Data'!$I$9,0,10*ROW('Water Data'!I184)),NA())</f>
        <v>#N/A</v>
      </c>
      <c r="V190" s="97" t="e">
        <f ca="true">+IF(AND(ISNUMBER(OFFSET('Sanitation Data'!$D$4,0,10*ROW('Sanitation Data'!D184))),'Data Summary'!CK190="Yes"),100-OFFSET('Sanitation Data'!$D$4,0,10*ROW('Sanitation Data'!D184)),NA())</f>
        <v>#N/A</v>
      </c>
      <c r="W190" s="97" t="e">
        <f ca="true">+IF(AND(ISNUMBER(OFFSET('Sanitation Data'!$D$6,0,10*ROW('Sanitation Data'!D184))),'Data Summary'!CL190="Yes"),OFFSET('Sanitation Data'!$D$6,0,10*ROW('Sanitation Data'!D184)),NA())</f>
        <v>#N/A</v>
      </c>
      <c r="X190" s="97" t="e">
        <f ca="true">+IF(AND(ISNUMBER(OFFSET('Sanitation Data'!$D$10,0,10*ROW('Sanitation Data'!D184))),'Data Summary'!CM190="Yes"),OFFSET('Sanitation Data'!$D$10,0,10*ROW('Sanitation Data'!D184)),NA())</f>
        <v>#N/A</v>
      </c>
      <c r="Y190" s="97" t="e">
        <f ca="true">+IF(AND(ISNUMBER(OFFSET('Sanitation Data'!$D$11,0,10*ROW('Sanitation Data'!D184))),'Data Summary'!CN190="Yes"),OFFSET('Sanitation Data'!$D$11,0,10*ROW('Sanitation Data'!D184)),NA())</f>
        <v>#N/A</v>
      </c>
      <c r="Z190" s="97" t="e">
        <f ca="true">+IF(AND(ISNUMBER(OFFSET('Sanitation Data'!$D$12,0,10*ROW('Sanitation Data'!D184))),'Data Summary'!CO190="Yes"),OFFSET('Sanitation Data'!$D$12,0,10*ROW('Sanitation Data'!D184)),NA())</f>
        <v>#N/A</v>
      </c>
      <c r="AA190" s="97" t="e">
        <f ca="true">+IF(AND(ISNUMBER(OFFSET('Sanitation Data'!$E$4,0,10*ROW('Sanitation Data'!E184))),'Data Summary'!CP190="Yes"),100-OFFSET('Sanitation Data'!$E$4,0,10*ROW('Sanitation Data'!E184)),NA())</f>
        <v>#N/A</v>
      </c>
      <c r="AB190" s="97" t="e">
        <f ca="true">+IF(AND(ISNUMBER(OFFSET('Sanitation Data'!$E$6,0,10*ROW('Sanitation Data'!E184))),'Data Summary'!CQ190="Yes"),OFFSET('Sanitation Data'!$E$6,0,10*ROW('Sanitation Data'!E184)),NA())</f>
        <v>#N/A</v>
      </c>
      <c r="AC190" s="97" t="e">
        <f ca="true">+IF(AND(ISNUMBER(OFFSET('Sanitation Data'!$E$10,0,10*ROW('Sanitation Data'!E184))),'Data Summary'!CR190="Yes"),OFFSET('Sanitation Data'!$E$10,0,10*ROW('Sanitation Data'!E184)),NA())</f>
        <v>#N/A</v>
      </c>
      <c r="AD190" s="97" t="e">
        <f ca="true">+IF(AND(ISNUMBER(OFFSET('Sanitation Data'!$E$11,0,10*ROW('Sanitation Data'!E184))),'Data Summary'!CS190="Yes"),OFFSET('Sanitation Data'!$E$11,0,10*ROW('Sanitation Data'!E184)),NA())</f>
        <v>#N/A</v>
      </c>
      <c r="AE190" s="97" t="e">
        <f ca="true">+IF(AND(ISNUMBER(OFFSET('Sanitation Data'!$E$12,0,10*ROW('Sanitation Data'!E184))),'Data Summary'!CT190="Yes"),OFFSET('Sanitation Data'!$E$12,0,10*ROW('Sanitation Data'!E184)),NA())</f>
        <v>#N/A</v>
      </c>
      <c r="AF190" s="97" t="e">
        <f ca="true">+IF(AND(ISNUMBER(OFFSET('Sanitation Data'!$F$4,0,10*ROW('Sanitation Data'!F184))),'Data Summary'!CU190="Yes"),100-OFFSET('Sanitation Data'!$F$4,0,10*ROW('Sanitation Data'!F184)),NA())</f>
        <v>#N/A</v>
      </c>
      <c r="AG190" s="97" t="e">
        <f ca="true">+IF(AND(ISNUMBER(OFFSET('Sanitation Data'!$F$6,0,10*ROW('Sanitation Data'!F184))),'Data Summary'!CV190="Yes"),OFFSET('Sanitation Data'!$F$6,0,10*ROW('Sanitation Data'!F184)),NA())</f>
        <v>#N/A</v>
      </c>
      <c r="AH190" s="97" t="e">
        <f ca="true">+IF(AND(ISNUMBER(OFFSET('Sanitation Data'!$F$10,0,10*ROW('Sanitation Data'!F184))),'Data Summary'!CW190="Yes"),OFFSET('Sanitation Data'!$F$10,0,10*ROW('Sanitation Data'!F184)),NA())</f>
        <v>#N/A</v>
      </c>
      <c r="AI190" s="97" t="e">
        <f ca="true">+IF(AND(ISNUMBER(OFFSET('Sanitation Data'!$F$11,0,10*ROW('Sanitation Data'!F184))),'Data Summary'!CX190="Yes"),OFFSET('Sanitation Data'!$F$11,0,10*ROW('Sanitation Data'!F184)),NA())</f>
        <v>#N/A</v>
      </c>
      <c r="AJ190" s="97" t="e">
        <f ca="true">+IF(AND(ISNUMBER(OFFSET('Sanitation Data'!$F$12,0,10*ROW('Sanitation Data'!F184))),'Data Summary'!CY190="Yes"),OFFSET('Sanitation Data'!$F$12,0,10*ROW('Sanitation Data'!F184)),NA())</f>
        <v>#N/A</v>
      </c>
      <c r="AK190" s="97" t="e">
        <f ca="true">+IF(AND(ISNUMBER(OFFSET('Sanitation Data'!$G$4,0,10*ROW('Sanitation Data'!G184))),'Data Summary'!CZ190="Yes"),100-OFFSET('Sanitation Data'!$G$4,0,10*ROW('Sanitation Data'!G184)),NA())</f>
        <v>#N/A</v>
      </c>
      <c r="AL190" s="97" t="e">
        <f ca="true">+IF(AND(ISNUMBER(OFFSET('Sanitation Data'!$G$6,0,10*ROW('Sanitation Data'!G184))),'Data Summary'!DA190="Yes"),OFFSET('Sanitation Data'!$G$6,0,10*ROW('Sanitation Data'!G184)),NA())</f>
        <v>#N/A</v>
      </c>
      <c r="AM190" s="97" t="e">
        <f ca="true">+IF(AND(ISNUMBER(OFFSET('Sanitation Data'!$G$10,0,10*ROW('Sanitation Data'!G184))),'Data Summary'!DB190="Yes"),OFFSET('Sanitation Data'!$G$10,0,10*ROW('Sanitation Data'!G184)),NA())</f>
        <v>#N/A</v>
      </c>
      <c r="AN190" s="97" t="e">
        <f ca="true">+IF(AND(ISNUMBER(OFFSET('Sanitation Data'!$G$11,0,10*ROW('Sanitation Data'!G184))),'Data Summary'!DC190="Yes"),OFFSET('Sanitation Data'!$G$11,0,10*ROW('Sanitation Data'!G184)),NA())</f>
        <v>#N/A</v>
      </c>
      <c r="AO190" s="97" t="e">
        <f ca="true">+IF(AND(ISNUMBER(OFFSET('Sanitation Data'!$G$12,0,10*ROW('Sanitation Data'!G184))),'Data Summary'!DD190="Yes"),OFFSET('Sanitation Data'!$G$12,0,10*ROW('Sanitation Data'!G184)),NA())</f>
        <v>#N/A</v>
      </c>
      <c r="AP190" s="97" t="e">
        <f ca="true">+IF(AND(ISNUMBER(OFFSET('Sanitation Data'!$H$4,0,10*ROW('Sanitation Data'!H184))),'Data Summary'!DE190="Yes"),100-OFFSET('Sanitation Data'!$H$4,0,10*ROW('Sanitation Data'!H184)),NA())</f>
        <v>#N/A</v>
      </c>
      <c r="AQ190" s="97" t="e">
        <f ca="true">+IF(AND(ISNUMBER(OFFSET('Sanitation Data'!$H$6,0,10*ROW('Sanitation Data'!H184))),'Data Summary'!DF190="Yes"),OFFSET('Sanitation Data'!$H$6,0,10*ROW('Sanitation Data'!H184)),NA())</f>
        <v>#N/A</v>
      </c>
      <c r="AR190" s="97" t="e">
        <f ca="true">+IF(AND(ISNUMBER(OFFSET('Sanitation Data'!$H$10,0,10*ROW('Sanitation Data'!H184))),'Data Summary'!DG190="Yes"),OFFSET('Sanitation Data'!$H$10,0,10*ROW('Sanitation Data'!H184)),NA())</f>
        <v>#N/A</v>
      </c>
      <c r="AS190" s="97" t="e">
        <f ca="true">+IF(AND(ISNUMBER(OFFSET('Sanitation Data'!$H$11,0,10*ROW('Sanitation Data'!H184))),'Data Summary'!DH190="Yes"),OFFSET('Sanitation Data'!$H$11,0,10*ROW('Sanitation Data'!H184)),NA())</f>
        <v>#N/A</v>
      </c>
      <c r="AT190" s="97" t="e">
        <f ca="true">+IF(AND(ISNUMBER(OFFSET('Sanitation Data'!$H$12,0,10*ROW('Sanitation Data'!H184))),'Data Summary'!DI190="Yes"),OFFSET('Sanitation Data'!$H$12,0,10*ROW('Sanitation Data'!H184)),NA())</f>
        <v>#N/A</v>
      </c>
      <c r="AU190" s="97" t="e">
        <f ca="true">+IF(AND(ISNUMBER(OFFSET('Sanitation Data'!$I$4,0,10*ROW('Sanitation Data'!I184))),'Data Summary'!DJ190="Yes"),100-OFFSET('Sanitation Data'!$I$4,0,10*ROW('Sanitation Data'!I184)),NA())</f>
        <v>#N/A</v>
      </c>
      <c r="AV190" s="97" t="e">
        <f ca="true">+IF(AND(ISNUMBER(OFFSET('Sanitation Data'!$I$6,0,10*ROW('Sanitation Data'!I184))),'Data Summary'!DK190="Yes"),OFFSET('Sanitation Data'!$I$6,0,10*ROW('Sanitation Data'!I184)),NA())</f>
        <v>#N/A</v>
      </c>
      <c r="AW190" s="97" t="e">
        <f ca="true">+IF(AND(ISNUMBER(OFFSET('Sanitation Data'!$I$10,0,10*ROW('Sanitation Data'!I184))),'Data Summary'!DL190="Yes"),OFFSET('Sanitation Data'!$I$10,0,10*ROW('Sanitation Data'!I184)),NA())</f>
        <v>#N/A</v>
      </c>
      <c r="AX190" s="97" t="e">
        <f ca="true">+IF(AND(ISNUMBER(OFFSET('Sanitation Data'!$I$11,0,10*ROW('Sanitation Data'!I184))),'Data Summary'!DM190="Yes"),OFFSET('Sanitation Data'!$I$11,0,10*ROW('Sanitation Data'!I184)),NA())</f>
        <v>#N/A</v>
      </c>
      <c r="AY190" s="97" t="e">
        <f ca="true">+IF(AND(ISNUMBER(OFFSET('Sanitation Data'!$I$12,0,10*ROW('Sanitation Data'!I184))),'Data Summary'!DN190="Yes"),OFFSET('Sanitation Data'!$I$12,0,10*ROW('Sanitation Data'!I184)),NA())</f>
        <v>#N/A</v>
      </c>
      <c r="AZ190" s="98" t="e">
        <f ca="true">+IF(AND(ISNUMBER(OFFSET('Hygiene Data'!$D$5,0,10*ROW('Hygiene Data'!D184))),'Data Summary'!DO190="Yes"),OFFSET('Hygiene Data'!$D$5,0,10*ROW('Hygiene Data'!D184)),NA())</f>
        <v>#N/A</v>
      </c>
      <c r="BA190" s="98" t="e">
        <f ca="true">+IF(AND(ISNUMBER(OFFSET('Hygiene Data'!$D$7,0,10*ROW('Hygiene Data'!D184))),'Data Summary'!DP190="Yes"),OFFSET('Hygiene Data'!$D$7,0,10*ROW('Hygiene Data'!D184)),NA())</f>
        <v>#N/A</v>
      </c>
      <c r="BB190" s="98" t="e">
        <f ca="true">+IF(AND(ISNUMBER(OFFSET('Hygiene Data'!$D$9,0,10*ROW('Hygiene Data'!D184))),'Data Summary'!DQ190="Yes"),OFFSET('Hygiene Data'!$D$9,0,10*ROW('Hygiene Data'!D184)),NA())</f>
        <v>#N/A</v>
      </c>
      <c r="BC190" s="98" t="e">
        <f ca="true">+IF(AND(ISNUMBER(OFFSET('Hygiene Data'!$E$5,0,10*ROW('Hygiene Data'!E184))),'Data Summary'!DR190="Yes"),OFFSET('Hygiene Data'!$E$5,0,10*ROW('Hygiene Data'!E184)),NA())</f>
        <v>#N/A</v>
      </c>
      <c r="BD190" s="98" t="e">
        <f ca="true">+IF(AND(ISNUMBER(OFFSET('Hygiene Data'!$E$7,0,10*ROW('Hygiene Data'!E184))),'Data Summary'!DS190="Yes"),OFFSET('Hygiene Data'!$E$7,0,10*ROW('Hygiene Data'!E184)),NA())</f>
        <v>#N/A</v>
      </c>
      <c r="BE190" s="98" t="e">
        <f ca="true">+IF(AND(ISNUMBER(OFFSET('Hygiene Data'!$E$9,0,10*ROW('Hygiene Data'!E184))),'Data Summary'!DT190="Yes"),OFFSET('Hygiene Data'!$E$9,0,10*ROW('Hygiene Data'!E184)),NA())</f>
        <v>#N/A</v>
      </c>
      <c r="BF190" s="98" t="e">
        <f ca="true">+IF(AND(ISNUMBER(OFFSET('Hygiene Data'!$F$5,0,10*ROW('Hygiene Data'!F184))),'Data Summary'!DU190="Yes"),OFFSET('Hygiene Data'!$F$5,0,10*ROW('Hygiene Data'!F184)),NA())</f>
        <v>#N/A</v>
      </c>
      <c r="BG190" s="98" t="e">
        <f ca="true">+IF(AND(ISNUMBER(OFFSET('Hygiene Data'!$F$7,0,10*ROW('Hygiene Data'!F184))),'Data Summary'!DV190="Yes"),OFFSET('Hygiene Data'!$F$7,0,10*ROW('Hygiene Data'!F184)),NA())</f>
        <v>#N/A</v>
      </c>
      <c r="BH190" s="98" t="e">
        <f ca="true">+IF(AND(ISNUMBER(OFFSET('Hygiene Data'!$F$9,0,10*ROW('Hygiene Data'!F184))),'Data Summary'!DW190="Yes"),OFFSET('Hygiene Data'!$F$9,0,10*ROW('Hygiene Data'!F184)),NA())</f>
        <v>#N/A</v>
      </c>
      <c r="BI190" s="98" t="e">
        <f ca="true">+IF(AND(ISNUMBER(OFFSET('Hygiene Data'!$G$5,0,10*ROW('Hygiene Data'!G184))),'Data Summary'!DX190="Yes"),OFFSET('Hygiene Data'!$G$5,0,10*ROW('Hygiene Data'!G184)),NA())</f>
        <v>#N/A</v>
      </c>
      <c r="BJ190" s="98" t="e">
        <f ca="true">+IF(AND(ISNUMBER(OFFSET('Hygiene Data'!$G$7,0,10*ROW('Hygiene Data'!G184))),'Data Summary'!DY190="Yes"),OFFSET('Hygiene Data'!$G$7,0,10*ROW('Hygiene Data'!G184)),NA())</f>
        <v>#N/A</v>
      </c>
      <c r="BK190" s="98" t="e">
        <f ca="true">+IF(AND(ISNUMBER(OFFSET('Hygiene Data'!$G$9,0,10*ROW('Hygiene Data'!G184))),'Data Summary'!DZ190="Yes"),OFFSET('Hygiene Data'!$G$9,0,10*ROW('Hygiene Data'!G184)),NA())</f>
        <v>#N/A</v>
      </c>
      <c r="BL190" s="98" t="e">
        <f ca="true">+IF(AND(ISNUMBER(OFFSET('Hygiene Data'!$H$5,0,10*ROW('Hygiene Data'!H184))),'Data Summary'!EA190="Yes"),OFFSET('Hygiene Data'!$H$5,0,10*ROW('Hygiene Data'!H184)),NA())</f>
        <v>#N/A</v>
      </c>
      <c r="BM190" s="98" t="e">
        <f ca="true">+IF(AND(ISNUMBER(OFFSET('Hygiene Data'!$H$7,0,10*ROW('Hygiene Data'!H184))),'Data Summary'!EB190="Yes"),OFFSET('Hygiene Data'!$H$7,0,10*ROW('Hygiene Data'!H184)),NA())</f>
        <v>#N/A</v>
      </c>
      <c r="BN190" s="98" t="e">
        <f ca="true">+IF(AND(ISNUMBER(OFFSET('Hygiene Data'!$H$9,0,10*ROW('Hygiene Data'!H184))),'Data Summary'!EC190="Yes"),OFFSET('Hygiene Data'!$H$9,0,10*ROW('Hygiene Data'!H184)),NA())</f>
        <v>#N/A</v>
      </c>
      <c r="BO190" s="98" t="e">
        <f ca="true">+IF(AND(ISNUMBER(OFFSET('Hygiene Data'!$I$5,0,10*ROW('Hygiene Data'!I184))),'Data Summary'!ED190="Yes"),OFFSET('Hygiene Data'!$I$5,0,10*ROW('Hygiene Data'!I184)),NA())</f>
        <v>#N/A</v>
      </c>
      <c r="BP190" s="98" t="e">
        <f ca="true">+IF(AND(ISNUMBER(OFFSET('Hygiene Data'!$I$7,0,10*ROW('Hygiene Data'!I184))),'Data Summary'!EE190="Yes"),OFFSET('Hygiene Data'!$I$7,0,10*ROW('Hygiene Data'!I184)),NA())</f>
        <v>#N/A</v>
      </c>
      <c r="BQ190" s="98" t="e">
        <f ca="true">+IF(AND(ISNUMBER(OFFSET('Hygiene Data'!$I$9,0,10*ROW('Hygiene Data'!I184))),'Data Summary'!EF190="Yes"),OFFSET('Hygiene Data'!$I$9,0,10*ROW('Hygiene Data'!I184)),NA())</f>
        <v>#N/A</v>
      </c>
    </row>
    <row xmlns:x14ac="http://schemas.microsoft.com/office/spreadsheetml/2009/9/ac" r="191" x14ac:dyDescent="0.2">
      <c r="A191" s="339" t="e">
        <f ca="true">+RIGHT('Data Summary'!A191,LEN('Data Summary'!A191)-9)</f>
        <v>#VALUE!</v>
      </c>
      <c r="B191" s="36" t="str">
        <f ca="true">+IF(ISTEXT('Data Summary'!B191),'Data Summary'!B191,"")</f>
        <v/>
      </c>
      <c r="C191" s="338" t="e">
        <f ca="true">+VALUE('Data Summary'!C191)</f>
        <v>#VALUE!</v>
      </c>
      <c r="D191" s="96" t="e">
        <f ca="true">+IF(AND(ISNUMBER(OFFSET('Water Data'!$D$4,0,10*ROW('Water Data'!D185))),'Data Summary'!BS191="Yes"),100-OFFSET('Water Data'!$D$4,0,10*ROW('Water Data'!D185)),NA())</f>
        <v>#N/A</v>
      </c>
      <c r="E191" s="96" t="e">
        <f ca="true">+IF(AND(ISNUMBER(OFFSET('Water Data'!$D$6,0,10*ROW('Water Data'!D185))),'Data Summary'!BT191="Yes"),OFFSET('Water Data'!$D$6,0,10*ROW('Water Data'!D185)),NA())</f>
        <v>#N/A</v>
      </c>
      <c r="F191" s="96" t="e">
        <f ca="true">+IF(AND(ISNUMBER(OFFSET('Water Data'!$D$9,0,10*ROW('Water Data'!D185))),'Data Summary'!BU191="Yes"),OFFSET('Water Data'!$D$9,0,10*ROW('Water Data'!D185)),NA())</f>
        <v>#N/A</v>
      </c>
      <c r="G191" s="96" t="e">
        <f ca="true">+IF(AND(ISNUMBER(OFFSET('Water Data'!$E$4,0,10*ROW('Water Data'!E185))),'Data Summary'!BV191="Yes"),100-OFFSET('Water Data'!$E$4,0,10*ROW('Water Data'!E185)),NA())</f>
        <v>#N/A</v>
      </c>
      <c r="H191" s="96" t="e">
        <f ca="true">+IF(AND(ISNUMBER(OFFSET('Water Data'!$E$6,0,10*ROW('Water Data'!E185))),'Data Summary'!BW191="Yes"),OFFSET('Water Data'!$E$6,0,10*ROW('Water Data'!E185)),NA())</f>
        <v>#N/A</v>
      </c>
      <c r="I191" s="96" t="e">
        <f ca="true">+IF(AND(ISNUMBER(OFFSET('Water Data'!$E$9,0,10*ROW('Water Data'!E185))),'Data Summary'!BX191="Yes"),OFFSET('Water Data'!$E$9,0,10*ROW('Water Data'!E185)),NA())</f>
        <v>#N/A</v>
      </c>
      <c r="J191" s="96" t="e">
        <f ca="true">+IF(AND(ISNUMBER(OFFSET('Water Data'!$F$4,0,10*ROW('Water Data'!F185))),'Data Summary'!BY191="Yes"),100-OFFSET('Water Data'!$F$4,0,10*ROW('Water Data'!F185)),NA())</f>
        <v>#N/A</v>
      </c>
      <c r="K191" s="96" t="e">
        <f ca="true">+IF(AND(ISNUMBER(OFFSET('Water Data'!$F$6,0,10*ROW('Water Data'!F185))),'Data Summary'!BZ191="Yes"),OFFSET('Water Data'!$F$6,0,10*ROW('Water Data'!F185)),NA())</f>
        <v>#N/A</v>
      </c>
      <c r="L191" s="96" t="e">
        <f ca="true">+IF(AND(ISNUMBER(OFFSET('Water Data'!$F$9,0,10*ROW('Water Data'!F185))),'Data Summary'!CA191="Yes"),OFFSET('Water Data'!$F$9,0,10*ROW('Water Data'!F185)),NA())</f>
        <v>#N/A</v>
      </c>
      <c r="M191" s="96" t="e">
        <f ca="true">+IF(AND(ISNUMBER(OFFSET('Water Data'!$G$4,0,10*ROW('Water Data'!G185))),'Data Summary'!CB191="Yes"),100-OFFSET('Water Data'!$G$4,0,10*ROW('Water Data'!G185)),NA())</f>
        <v>#N/A</v>
      </c>
      <c r="N191" s="96" t="e">
        <f ca="true">+IF(AND(ISNUMBER(OFFSET('Water Data'!$G$6,0,10*ROW('Water Data'!G185))),'Data Summary'!CC191="Yes"),OFFSET('Water Data'!$G$6,0,10*ROW('Water Data'!G185)),NA())</f>
        <v>#N/A</v>
      </c>
      <c r="O191" s="96" t="e">
        <f ca="true">+IF(AND(ISNUMBER(OFFSET('Water Data'!$G$9,0,10*ROW('Water Data'!G185))),'Data Summary'!CD191="Yes"),OFFSET('Water Data'!$G$9,0,10*ROW('Water Data'!G185)),NA())</f>
        <v>#N/A</v>
      </c>
      <c r="P191" s="96" t="e">
        <f ca="true">+IF(AND(ISNUMBER(OFFSET('Water Data'!$H$4,0,10*ROW('Water Data'!H185))),'Data Summary'!CE191="Yes"),100-OFFSET('Water Data'!$H$4,0,10*ROW('Water Data'!H185)),NA())</f>
        <v>#N/A</v>
      </c>
      <c r="Q191" s="96" t="e">
        <f ca="true">+IF(AND(ISNUMBER(OFFSET('Water Data'!$H$6,0,10*ROW('Water Data'!H185))),'Data Summary'!CF191="Yes"),OFFSET('Water Data'!$H$6,0,10*ROW('Water Data'!H185)),NA())</f>
        <v>#N/A</v>
      </c>
      <c r="R191" s="96" t="e">
        <f ca="true">+IF(AND(ISNUMBER(OFFSET('Water Data'!$H$9,0,10*ROW('Water Data'!H185))),'Data Summary'!CG191="Yes"),OFFSET('Water Data'!$H$9,0,10*ROW('Water Data'!H185)),NA())</f>
        <v>#N/A</v>
      </c>
      <c r="S191" s="96" t="e">
        <f ca="true">+IF(AND(ISNUMBER(OFFSET('Water Data'!$I$4,0,10*ROW('Water Data'!I185))),'Data Summary'!CH191="Yes"),100-OFFSET('Water Data'!$I$4,0,10*ROW('Water Data'!I185)),NA())</f>
        <v>#N/A</v>
      </c>
      <c r="T191" s="96" t="e">
        <f ca="true">+IF(AND(ISNUMBER(OFFSET('Water Data'!$I$6,0,10*ROW('Water Data'!I185))),'Data Summary'!CI191="Yes"),OFFSET('Water Data'!$I$6,0,10*ROW('Water Data'!I185)),NA())</f>
        <v>#N/A</v>
      </c>
      <c r="U191" s="96" t="e">
        <f ca="true">+IF(AND(ISNUMBER(OFFSET('Water Data'!$I$9,0,10*ROW('Water Data'!I185))),'Data Summary'!CJ191="Yes"),OFFSET('Water Data'!$I$9,0,10*ROW('Water Data'!I185)),NA())</f>
        <v>#N/A</v>
      </c>
      <c r="V191" s="97" t="e">
        <f ca="true">+IF(AND(ISNUMBER(OFFSET('Sanitation Data'!$D$4,0,10*ROW('Sanitation Data'!D185))),'Data Summary'!CK191="Yes"),100-OFFSET('Sanitation Data'!$D$4,0,10*ROW('Sanitation Data'!D185)),NA())</f>
        <v>#N/A</v>
      </c>
      <c r="W191" s="97" t="e">
        <f ca="true">+IF(AND(ISNUMBER(OFFSET('Sanitation Data'!$D$6,0,10*ROW('Sanitation Data'!D185))),'Data Summary'!CL191="Yes"),OFFSET('Sanitation Data'!$D$6,0,10*ROW('Sanitation Data'!D185)),NA())</f>
        <v>#N/A</v>
      </c>
      <c r="X191" s="97" t="e">
        <f ca="true">+IF(AND(ISNUMBER(OFFSET('Sanitation Data'!$D$10,0,10*ROW('Sanitation Data'!D185))),'Data Summary'!CM191="Yes"),OFFSET('Sanitation Data'!$D$10,0,10*ROW('Sanitation Data'!D185)),NA())</f>
        <v>#N/A</v>
      </c>
      <c r="Y191" s="97" t="e">
        <f ca="true">+IF(AND(ISNUMBER(OFFSET('Sanitation Data'!$D$11,0,10*ROW('Sanitation Data'!D185))),'Data Summary'!CN191="Yes"),OFFSET('Sanitation Data'!$D$11,0,10*ROW('Sanitation Data'!D185)),NA())</f>
        <v>#N/A</v>
      </c>
      <c r="Z191" s="97" t="e">
        <f ca="true">+IF(AND(ISNUMBER(OFFSET('Sanitation Data'!$D$12,0,10*ROW('Sanitation Data'!D185))),'Data Summary'!CO191="Yes"),OFFSET('Sanitation Data'!$D$12,0,10*ROW('Sanitation Data'!D185)),NA())</f>
        <v>#N/A</v>
      </c>
      <c r="AA191" s="97" t="e">
        <f ca="true">+IF(AND(ISNUMBER(OFFSET('Sanitation Data'!$E$4,0,10*ROW('Sanitation Data'!E185))),'Data Summary'!CP191="Yes"),100-OFFSET('Sanitation Data'!$E$4,0,10*ROW('Sanitation Data'!E185)),NA())</f>
        <v>#N/A</v>
      </c>
      <c r="AB191" s="97" t="e">
        <f ca="true">+IF(AND(ISNUMBER(OFFSET('Sanitation Data'!$E$6,0,10*ROW('Sanitation Data'!E185))),'Data Summary'!CQ191="Yes"),OFFSET('Sanitation Data'!$E$6,0,10*ROW('Sanitation Data'!E185)),NA())</f>
        <v>#N/A</v>
      </c>
      <c r="AC191" s="97" t="e">
        <f ca="true">+IF(AND(ISNUMBER(OFFSET('Sanitation Data'!$E$10,0,10*ROW('Sanitation Data'!E185))),'Data Summary'!CR191="Yes"),OFFSET('Sanitation Data'!$E$10,0,10*ROW('Sanitation Data'!E185)),NA())</f>
        <v>#N/A</v>
      </c>
      <c r="AD191" s="97" t="e">
        <f ca="true">+IF(AND(ISNUMBER(OFFSET('Sanitation Data'!$E$11,0,10*ROW('Sanitation Data'!E185))),'Data Summary'!CS191="Yes"),OFFSET('Sanitation Data'!$E$11,0,10*ROW('Sanitation Data'!E185)),NA())</f>
        <v>#N/A</v>
      </c>
      <c r="AE191" s="97" t="e">
        <f ca="true">+IF(AND(ISNUMBER(OFFSET('Sanitation Data'!$E$12,0,10*ROW('Sanitation Data'!E185))),'Data Summary'!CT191="Yes"),OFFSET('Sanitation Data'!$E$12,0,10*ROW('Sanitation Data'!E185)),NA())</f>
        <v>#N/A</v>
      </c>
      <c r="AF191" s="97" t="e">
        <f ca="true">+IF(AND(ISNUMBER(OFFSET('Sanitation Data'!$F$4,0,10*ROW('Sanitation Data'!F185))),'Data Summary'!CU191="Yes"),100-OFFSET('Sanitation Data'!$F$4,0,10*ROW('Sanitation Data'!F185)),NA())</f>
        <v>#N/A</v>
      </c>
      <c r="AG191" s="97" t="e">
        <f ca="true">+IF(AND(ISNUMBER(OFFSET('Sanitation Data'!$F$6,0,10*ROW('Sanitation Data'!F185))),'Data Summary'!CV191="Yes"),OFFSET('Sanitation Data'!$F$6,0,10*ROW('Sanitation Data'!F185)),NA())</f>
        <v>#N/A</v>
      </c>
      <c r="AH191" s="97" t="e">
        <f ca="true">+IF(AND(ISNUMBER(OFFSET('Sanitation Data'!$F$10,0,10*ROW('Sanitation Data'!F185))),'Data Summary'!CW191="Yes"),OFFSET('Sanitation Data'!$F$10,0,10*ROW('Sanitation Data'!F185)),NA())</f>
        <v>#N/A</v>
      </c>
      <c r="AI191" s="97" t="e">
        <f ca="true">+IF(AND(ISNUMBER(OFFSET('Sanitation Data'!$F$11,0,10*ROW('Sanitation Data'!F185))),'Data Summary'!CX191="Yes"),OFFSET('Sanitation Data'!$F$11,0,10*ROW('Sanitation Data'!F185)),NA())</f>
        <v>#N/A</v>
      </c>
      <c r="AJ191" s="97" t="e">
        <f ca="true">+IF(AND(ISNUMBER(OFFSET('Sanitation Data'!$F$12,0,10*ROW('Sanitation Data'!F185))),'Data Summary'!CY191="Yes"),OFFSET('Sanitation Data'!$F$12,0,10*ROW('Sanitation Data'!F185)),NA())</f>
        <v>#N/A</v>
      </c>
      <c r="AK191" s="97" t="e">
        <f ca="true">+IF(AND(ISNUMBER(OFFSET('Sanitation Data'!$G$4,0,10*ROW('Sanitation Data'!G185))),'Data Summary'!CZ191="Yes"),100-OFFSET('Sanitation Data'!$G$4,0,10*ROW('Sanitation Data'!G185)),NA())</f>
        <v>#N/A</v>
      </c>
      <c r="AL191" s="97" t="e">
        <f ca="true">+IF(AND(ISNUMBER(OFFSET('Sanitation Data'!$G$6,0,10*ROW('Sanitation Data'!G185))),'Data Summary'!DA191="Yes"),OFFSET('Sanitation Data'!$G$6,0,10*ROW('Sanitation Data'!G185)),NA())</f>
        <v>#N/A</v>
      </c>
      <c r="AM191" s="97" t="e">
        <f ca="true">+IF(AND(ISNUMBER(OFFSET('Sanitation Data'!$G$10,0,10*ROW('Sanitation Data'!G185))),'Data Summary'!DB191="Yes"),OFFSET('Sanitation Data'!$G$10,0,10*ROW('Sanitation Data'!G185)),NA())</f>
        <v>#N/A</v>
      </c>
      <c r="AN191" s="97" t="e">
        <f ca="true">+IF(AND(ISNUMBER(OFFSET('Sanitation Data'!$G$11,0,10*ROW('Sanitation Data'!G185))),'Data Summary'!DC191="Yes"),OFFSET('Sanitation Data'!$G$11,0,10*ROW('Sanitation Data'!G185)),NA())</f>
        <v>#N/A</v>
      </c>
      <c r="AO191" s="97" t="e">
        <f ca="true">+IF(AND(ISNUMBER(OFFSET('Sanitation Data'!$G$12,0,10*ROW('Sanitation Data'!G185))),'Data Summary'!DD191="Yes"),OFFSET('Sanitation Data'!$G$12,0,10*ROW('Sanitation Data'!G185)),NA())</f>
        <v>#N/A</v>
      </c>
      <c r="AP191" s="97" t="e">
        <f ca="true">+IF(AND(ISNUMBER(OFFSET('Sanitation Data'!$H$4,0,10*ROW('Sanitation Data'!H185))),'Data Summary'!DE191="Yes"),100-OFFSET('Sanitation Data'!$H$4,0,10*ROW('Sanitation Data'!H185)),NA())</f>
        <v>#N/A</v>
      </c>
      <c r="AQ191" s="97" t="e">
        <f ca="true">+IF(AND(ISNUMBER(OFFSET('Sanitation Data'!$H$6,0,10*ROW('Sanitation Data'!H185))),'Data Summary'!DF191="Yes"),OFFSET('Sanitation Data'!$H$6,0,10*ROW('Sanitation Data'!H185)),NA())</f>
        <v>#N/A</v>
      </c>
      <c r="AR191" s="97" t="e">
        <f ca="true">+IF(AND(ISNUMBER(OFFSET('Sanitation Data'!$H$10,0,10*ROW('Sanitation Data'!H185))),'Data Summary'!DG191="Yes"),OFFSET('Sanitation Data'!$H$10,0,10*ROW('Sanitation Data'!H185)),NA())</f>
        <v>#N/A</v>
      </c>
      <c r="AS191" s="97" t="e">
        <f ca="true">+IF(AND(ISNUMBER(OFFSET('Sanitation Data'!$H$11,0,10*ROW('Sanitation Data'!H185))),'Data Summary'!DH191="Yes"),OFFSET('Sanitation Data'!$H$11,0,10*ROW('Sanitation Data'!H185)),NA())</f>
        <v>#N/A</v>
      </c>
      <c r="AT191" s="97" t="e">
        <f ca="true">+IF(AND(ISNUMBER(OFFSET('Sanitation Data'!$H$12,0,10*ROW('Sanitation Data'!H185))),'Data Summary'!DI191="Yes"),OFFSET('Sanitation Data'!$H$12,0,10*ROW('Sanitation Data'!H185)),NA())</f>
        <v>#N/A</v>
      </c>
      <c r="AU191" s="97" t="e">
        <f ca="true">+IF(AND(ISNUMBER(OFFSET('Sanitation Data'!$I$4,0,10*ROW('Sanitation Data'!I185))),'Data Summary'!DJ191="Yes"),100-OFFSET('Sanitation Data'!$I$4,0,10*ROW('Sanitation Data'!I185)),NA())</f>
        <v>#N/A</v>
      </c>
      <c r="AV191" s="97" t="e">
        <f ca="true">+IF(AND(ISNUMBER(OFFSET('Sanitation Data'!$I$6,0,10*ROW('Sanitation Data'!I185))),'Data Summary'!DK191="Yes"),OFFSET('Sanitation Data'!$I$6,0,10*ROW('Sanitation Data'!I185)),NA())</f>
        <v>#N/A</v>
      </c>
      <c r="AW191" s="97" t="e">
        <f ca="true">+IF(AND(ISNUMBER(OFFSET('Sanitation Data'!$I$10,0,10*ROW('Sanitation Data'!I185))),'Data Summary'!DL191="Yes"),OFFSET('Sanitation Data'!$I$10,0,10*ROW('Sanitation Data'!I185)),NA())</f>
        <v>#N/A</v>
      </c>
      <c r="AX191" s="97" t="e">
        <f ca="true">+IF(AND(ISNUMBER(OFFSET('Sanitation Data'!$I$11,0,10*ROW('Sanitation Data'!I185))),'Data Summary'!DM191="Yes"),OFFSET('Sanitation Data'!$I$11,0,10*ROW('Sanitation Data'!I185)),NA())</f>
        <v>#N/A</v>
      </c>
      <c r="AY191" s="97" t="e">
        <f ca="true">+IF(AND(ISNUMBER(OFFSET('Sanitation Data'!$I$12,0,10*ROW('Sanitation Data'!I185))),'Data Summary'!DN191="Yes"),OFFSET('Sanitation Data'!$I$12,0,10*ROW('Sanitation Data'!I185)),NA())</f>
        <v>#N/A</v>
      </c>
      <c r="AZ191" s="98" t="e">
        <f ca="true">+IF(AND(ISNUMBER(OFFSET('Hygiene Data'!$D$5,0,10*ROW('Hygiene Data'!D185))),'Data Summary'!DO191="Yes"),OFFSET('Hygiene Data'!$D$5,0,10*ROW('Hygiene Data'!D185)),NA())</f>
        <v>#N/A</v>
      </c>
      <c r="BA191" s="98" t="e">
        <f ca="true">+IF(AND(ISNUMBER(OFFSET('Hygiene Data'!$D$7,0,10*ROW('Hygiene Data'!D185))),'Data Summary'!DP191="Yes"),OFFSET('Hygiene Data'!$D$7,0,10*ROW('Hygiene Data'!D185)),NA())</f>
        <v>#N/A</v>
      </c>
      <c r="BB191" s="98" t="e">
        <f ca="true">+IF(AND(ISNUMBER(OFFSET('Hygiene Data'!$D$9,0,10*ROW('Hygiene Data'!D185))),'Data Summary'!DQ191="Yes"),OFFSET('Hygiene Data'!$D$9,0,10*ROW('Hygiene Data'!D185)),NA())</f>
        <v>#N/A</v>
      </c>
      <c r="BC191" s="98" t="e">
        <f ca="true">+IF(AND(ISNUMBER(OFFSET('Hygiene Data'!$E$5,0,10*ROW('Hygiene Data'!E185))),'Data Summary'!DR191="Yes"),OFFSET('Hygiene Data'!$E$5,0,10*ROW('Hygiene Data'!E185)),NA())</f>
        <v>#N/A</v>
      </c>
      <c r="BD191" s="98" t="e">
        <f ca="true">+IF(AND(ISNUMBER(OFFSET('Hygiene Data'!$E$7,0,10*ROW('Hygiene Data'!E185))),'Data Summary'!DS191="Yes"),OFFSET('Hygiene Data'!$E$7,0,10*ROW('Hygiene Data'!E185)),NA())</f>
        <v>#N/A</v>
      </c>
      <c r="BE191" s="98" t="e">
        <f ca="true">+IF(AND(ISNUMBER(OFFSET('Hygiene Data'!$E$9,0,10*ROW('Hygiene Data'!E185))),'Data Summary'!DT191="Yes"),OFFSET('Hygiene Data'!$E$9,0,10*ROW('Hygiene Data'!E185)),NA())</f>
        <v>#N/A</v>
      </c>
      <c r="BF191" s="98" t="e">
        <f ca="true">+IF(AND(ISNUMBER(OFFSET('Hygiene Data'!$F$5,0,10*ROW('Hygiene Data'!F185))),'Data Summary'!DU191="Yes"),OFFSET('Hygiene Data'!$F$5,0,10*ROW('Hygiene Data'!F185)),NA())</f>
        <v>#N/A</v>
      </c>
      <c r="BG191" s="98" t="e">
        <f ca="true">+IF(AND(ISNUMBER(OFFSET('Hygiene Data'!$F$7,0,10*ROW('Hygiene Data'!F185))),'Data Summary'!DV191="Yes"),OFFSET('Hygiene Data'!$F$7,0,10*ROW('Hygiene Data'!F185)),NA())</f>
        <v>#N/A</v>
      </c>
      <c r="BH191" s="98" t="e">
        <f ca="true">+IF(AND(ISNUMBER(OFFSET('Hygiene Data'!$F$9,0,10*ROW('Hygiene Data'!F185))),'Data Summary'!DW191="Yes"),OFFSET('Hygiene Data'!$F$9,0,10*ROW('Hygiene Data'!F185)),NA())</f>
        <v>#N/A</v>
      </c>
      <c r="BI191" s="98" t="e">
        <f ca="true">+IF(AND(ISNUMBER(OFFSET('Hygiene Data'!$G$5,0,10*ROW('Hygiene Data'!G185))),'Data Summary'!DX191="Yes"),OFFSET('Hygiene Data'!$G$5,0,10*ROW('Hygiene Data'!G185)),NA())</f>
        <v>#N/A</v>
      </c>
      <c r="BJ191" s="98" t="e">
        <f ca="true">+IF(AND(ISNUMBER(OFFSET('Hygiene Data'!$G$7,0,10*ROW('Hygiene Data'!G185))),'Data Summary'!DY191="Yes"),OFFSET('Hygiene Data'!$G$7,0,10*ROW('Hygiene Data'!G185)),NA())</f>
        <v>#N/A</v>
      </c>
      <c r="BK191" s="98" t="e">
        <f ca="true">+IF(AND(ISNUMBER(OFFSET('Hygiene Data'!$G$9,0,10*ROW('Hygiene Data'!G185))),'Data Summary'!DZ191="Yes"),OFFSET('Hygiene Data'!$G$9,0,10*ROW('Hygiene Data'!G185)),NA())</f>
        <v>#N/A</v>
      </c>
      <c r="BL191" s="98" t="e">
        <f ca="true">+IF(AND(ISNUMBER(OFFSET('Hygiene Data'!$H$5,0,10*ROW('Hygiene Data'!H185))),'Data Summary'!EA191="Yes"),OFFSET('Hygiene Data'!$H$5,0,10*ROW('Hygiene Data'!H185)),NA())</f>
        <v>#N/A</v>
      </c>
      <c r="BM191" s="98" t="e">
        <f ca="true">+IF(AND(ISNUMBER(OFFSET('Hygiene Data'!$H$7,0,10*ROW('Hygiene Data'!H185))),'Data Summary'!EB191="Yes"),OFFSET('Hygiene Data'!$H$7,0,10*ROW('Hygiene Data'!H185)),NA())</f>
        <v>#N/A</v>
      </c>
      <c r="BN191" s="98" t="e">
        <f ca="true">+IF(AND(ISNUMBER(OFFSET('Hygiene Data'!$H$9,0,10*ROW('Hygiene Data'!H185))),'Data Summary'!EC191="Yes"),OFFSET('Hygiene Data'!$H$9,0,10*ROW('Hygiene Data'!H185)),NA())</f>
        <v>#N/A</v>
      </c>
      <c r="BO191" s="98" t="e">
        <f ca="true">+IF(AND(ISNUMBER(OFFSET('Hygiene Data'!$I$5,0,10*ROW('Hygiene Data'!I185))),'Data Summary'!ED191="Yes"),OFFSET('Hygiene Data'!$I$5,0,10*ROW('Hygiene Data'!I185)),NA())</f>
        <v>#N/A</v>
      </c>
      <c r="BP191" s="98" t="e">
        <f ca="true">+IF(AND(ISNUMBER(OFFSET('Hygiene Data'!$I$7,0,10*ROW('Hygiene Data'!I185))),'Data Summary'!EE191="Yes"),OFFSET('Hygiene Data'!$I$7,0,10*ROW('Hygiene Data'!I185)),NA())</f>
        <v>#N/A</v>
      </c>
      <c r="BQ191" s="98" t="e">
        <f ca="true">+IF(AND(ISNUMBER(OFFSET('Hygiene Data'!$I$9,0,10*ROW('Hygiene Data'!I185))),'Data Summary'!EF191="Yes"),OFFSET('Hygiene Data'!$I$9,0,10*ROW('Hygiene Data'!I185)),NA())</f>
        <v>#N/A</v>
      </c>
    </row>
    <row xmlns:x14ac="http://schemas.microsoft.com/office/spreadsheetml/2009/9/ac" r="192" x14ac:dyDescent="0.2">
      <c r="A192" s="339" t="e">
        <f ca="true">+RIGHT('Data Summary'!A192,LEN('Data Summary'!A192)-9)</f>
        <v>#VALUE!</v>
      </c>
      <c r="B192" s="36" t="str">
        <f ca="true">+IF(ISTEXT('Data Summary'!B192),'Data Summary'!B192,"")</f>
        <v/>
      </c>
      <c r="C192" s="338" t="e">
        <f ca="true">+VALUE('Data Summary'!C192)</f>
        <v>#VALUE!</v>
      </c>
      <c r="D192" s="96" t="e">
        <f ca="true">+IF(AND(ISNUMBER(OFFSET('Water Data'!$D$4,0,10*ROW('Water Data'!D186))),'Data Summary'!BS192="Yes"),100-OFFSET('Water Data'!$D$4,0,10*ROW('Water Data'!D186)),NA())</f>
        <v>#N/A</v>
      </c>
      <c r="E192" s="96" t="e">
        <f ca="true">+IF(AND(ISNUMBER(OFFSET('Water Data'!$D$6,0,10*ROW('Water Data'!D186))),'Data Summary'!BT192="Yes"),OFFSET('Water Data'!$D$6,0,10*ROW('Water Data'!D186)),NA())</f>
        <v>#N/A</v>
      </c>
      <c r="F192" s="96" t="e">
        <f ca="true">+IF(AND(ISNUMBER(OFFSET('Water Data'!$D$9,0,10*ROW('Water Data'!D186))),'Data Summary'!BU192="Yes"),OFFSET('Water Data'!$D$9,0,10*ROW('Water Data'!D186)),NA())</f>
        <v>#N/A</v>
      </c>
      <c r="G192" s="96" t="e">
        <f ca="true">+IF(AND(ISNUMBER(OFFSET('Water Data'!$E$4,0,10*ROW('Water Data'!E186))),'Data Summary'!BV192="Yes"),100-OFFSET('Water Data'!$E$4,0,10*ROW('Water Data'!E186)),NA())</f>
        <v>#N/A</v>
      </c>
      <c r="H192" s="96" t="e">
        <f ca="true">+IF(AND(ISNUMBER(OFFSET('Water Data'!$E$6,0,10*ROW('Water Data'!E186))),'Data Summary'!BW192="Yes"),OFFSET('Water Data'!$E$6,0,10*ROW('Water Data'!E186)),NA())</f>
        <v>#N/A</v>
      </c>
      <c r="I192" s="96" t="e">
        <f ca="true">+IF(AND(ISNUMBER(OFFSET('Water Data'!$E$9,0,10*ROW('Water Data'!E186))),'Data Summary'!BX192="Yes"),OFFSET('Water Data'!$E$9,0,10*ROW('Water Data'!E186)),NA())</f>
        <v>#N/A</v>
      </c>
      <c r="J192" s="96" t="e">
        <f ca="true">+IF(AND(ISNUMBER(OFFSET('Water Data'!$F$4,0,10*ROW('Water Data'!F186))),'Data Summary'!BY192="Yes"),100-OFFSET('Water Data'!$F$4,0,10*ROW('Water Data'!F186)),NA())</f>
        <v>#N/A</v>
      </c>
      <c r="K192" s="96" t="e">
        <f ca="true">+IF(AND(ISNUMBER(OFFSET('Water Data'!$F$6,0,10*ROW('Water Data'!F186))),'Data Summary'!BZ192="Yes"),OFFSET('Water Data'!$F$6,0,10*ROW('Water Data'!F186)),NA())</f>
        <v>#N/A</v>
      </c>
      <c r="L192" s="96" t="e">
        <f ca="true">+IF(AND(ISNUMBER(OFFSET('Water Data'!$F$9,0,10*ROW('Water Data'!F186))),'Data Summary'!CA192="Yes"),OFFSET('Water Data'!$F$9,0,10*ROW('Water Data'!F186)),NA())</f>
        <v>#N/A</v>
      </c>
      <c r="M192" s="96" t="e">
        <f ca="true">+IF(AND(ISNUMBER(OFFSET('Water Data'!$G$4,0,10*ROW('Water Data'!G186))),'Data Summary'!CB192="Yes"),100-OFFSET('Water Data'!$G$4,0,10*ROW('Water Data'!G186)),NA())</f>
        <v>#N/A</v>
      </c>
      <c r="N192" s="96" t="e">
        <f ca="true">+IF(AND(ISNUMBER(OFFSET('Water Data'!$G$6,0,10*ROW('Water Data'!G186))),'Data Summary'!CC192="Yes"),OFFSET('Water Data'!$G$6,0,10*ROW('Water Data'!G186)),NA())</f>
        <v>#N/A</v>
      </c>
      <c r="O192" s="96" t="e">
        <f ca="true">+IF(AND(ISNUMBER(OFFSET('Water Data'!$G$9,0,10*ROW('Water Data'!G186))),'Data Summary'!CD192="Yes"),OFFSET('Water Data'!$G$9,0,10*ROW('Water Data'!G186)),NA())</f>
        <v>#N/A</v>
      </c>
      <c r="P192" s="96" t="e">
        <f ca="true">+IF(AND(ISNUMBER(OFFSET('Water Data'!$H$4,0,10*ROW('Water Data'!H186))),'Data Summary'!CE192="Yes"),100-OFFSET('Water Data'!$H$4,0,10*ROW('Water Data'!H186)),NA())</f>
        <v>#N/A</v>
      </c>
      <c r="Q192" s="96" t="e">
        <f ca="true">+IF(AND(ISNUMBER(OFFSET('Water Data'!$H$6,0,10*ROW('Water Data'!H186))),'Data Summary'!CF192="Yes"),OFFSET('Water Data'!$H$6,0,10*ROW('Water Data'!H186)),NA())</f>
        <v>#N/A</v>
      </c>
      <c r="R192" s="96" t="e">
        <f ca="true">+IF(AND(ISNUMBER(OFFSET('Water Data'!$H$9,0,10*ROW('Water Data'!H186))),'Data Summary'!CG192="Yes"),OFFSET('Water Data'!$H$9,0,10*ROW('Water Data'!H186)),NA())</f>
        <v>#N/A</v>
      </c>
      <c r="S192" s="96" t="e">
        <f ca="true">+IF(AND(ISNUMBER(OFFSET('Water Data'!$I$4,0,10*ROW('Water Data'!I186))),'Data Summary'!CH192="Yes"),100-OFFSET('Water Data'!$I$4,0,10*ROW('Water Data'!I186)),NA())</f>
        <v>#N/A</v>
      </c>
      <c r="T192" s="96" t="e">
        <f ca="true">+IF(AND(ISNUMBER(OFFSET('Water Data'!$I$6,0,10*ROW('Water Data'!I186))),'Data Summary'!CI192="Yes"),OFFSET('Water Data'!$I$6,0,10*ROW('Water Data'!I186)),NA())</f>
        <v>#N/A</v>
      </c>
      <c r="U192" s="96" t="e">
        <f ca="true">+IF(AND(ISNUMBER(OFFSET('Water Data'!$I$9,0,10*ROW('Water Data'!I186))),'Data Summary'!CJ192="Yes"),OFFSET('Water Data'!$I$9,0,10*ROW('Water Data'!I186)),NA())</f>
        <v>#N/A</v>
      </c>
      <c r="V192" s="97" t="e">
        <f ca="true">+IF(AND(ISNUMBER(OFFSET('Sanitation Data'!$D$4,0,10*ROW('Sanitation Data'!D186))),'Data Summary'!CK192="Yes"),100-OFFSET('Sanitation Data'!$D$4,0,10*ROW('Sanitation Data'!D186)),NA())</f>
        <v>#N/A</v>
      </c>
      <c r="W192" s="97" t="e">
        <f ca="true">+IF(AND(ISNUMBER(OFFSET('Sanitation Data'!$D$6,0,10*ROW('Sanitation Data'!D186))),'Data Summary'!CL192="Yes"),OFFSET('Sanitation Data'!$D$6,0,10*ROW('Sanitation Data'!D186)),NA())</f>
        <v>#N/A</v>
      </c>
      <c r="X192" s="97" t="e">
        <f ca="true">+IF(AND(ISNUMBER(OFFSET('Sanitation Data'!$D$10,0,10*ROW('Sanitation Data'!D186))),'Data Summary'!CM192="Yes"),OFFSET('Sanitation Data'!$D$10,0,10*ROW('Sanitation Data'!D186)),NA())</f>
        <v>#N/A</v>
      </c>
      <c r="Y192" s="97" t="e">
        <f ca="true">+IF(AND(ISNUMBER(OFFSET('Sanitation Data'!$D$11,0,10*ROW('Sanitation Data'!D186))),'Data Summary'!CN192="Yes"),OFFSET('Sanitation Data'!$D$11,0,10*ROW('Sanitation Data'!D186)),NA())</f>
        <v>#N/A</v>
      </c>
      <c r="Z192" s="97" t="e">
        <f ca="true">+IF(AND(ISNUMBER(OFFSET('Sanitation Data'!$D$12,0,10*ROW('Sanitation Data'!D186))),'Data Summary'!CO192="Yes"),OFFSET('Sanitation Data'!$D$12,0,10*ROW('Sanitation Data'!D186)),NA())</f>
        <v>#N/A</v>
      </c>
      <c r="AA192" s="97" t="e">
        <f ca="true">+IF(AND(ISNUMBER(OFFSET('Sanitation Data'!$E$4,0,10*ROW('Sanitation Data'!E186))),'Data Summary'!CP192="Yes"),100-OFFSET('Sanitation Data'!$E$4,0,10*ROW('Sanitation Data'!E186)),NA())</f>
        <v>#N/A</v>
      </c>
      <c r="AB192" s="97" t="e">
        <f ca="true">+IF(AND(ISNUMBER(OFFSET('Sanitation Data'!$E$6,0,10*ROW('Sanitation Data'!E186))),'Data Summary'!CQ192="Yes"),OFFSET('Sanitation Data'!$E$6,0,10*ROW('Sanitation Data'!E186)),NA())</f>
        <v>#N/A</v>
      </c>
      <c r="AC192" s="97" t="e">
        <f ca="true">+IF(AND(ISNUMBER(OFFSET('Sanitation Data'!$E$10,0,10*ROW('Sanitation Data'!E186))),'Data Summary'!CR192="Yes"),OFFSET('Sanitation Data'!$E$10,0,10*ROW('Sanitation Data'!E186)),NA())</f>
        <v>#N/A</v>
      </c>
      <c r="AD192" s="97" t="e">
        <f ca="true">+IF(AND(ISNUMBER(OFFSET('Sanitation Data'!$E$11,0,10*ROW('Sanitation Data'!E186))),'Data Summary'!CS192="Yes"),OFFSET('Sanitation Data'!$E$11,0,10*ROW('Sanitation Data'!E186)),NA())</f>
        <v>#N/A</v>
      </c>
      <c r="AE192" s="97" t="e">
        <f ca="true">+IF(AND(ISNUMBER(OFFSET('Sanitation Data'!$E$12,0,10*ROW('Sanitation Data'!E186))),'Data Summary'!CT192="Yes"),OFFSET('Sanitation Data'!$E$12,0,10*ROW('Sanitation Data'!E186)),NA())</f>
        <v>#N/A</v>
      </c>
      <c r="AF192" s="97" t="e">
        <f ca="true">+IF(AND(ISNUMBER(OFFSET('Sanitation Data'!$F$4,0,10*ROW('Sanitation Data'!F186))),'Data Summary'!CU192="Yes"),100-OFFSET('Sanitation Data'!$F$4,0,10*ROW('Sanitation Data'!F186)),NA())</f>
        <v>#N/A</v>
      </c>
      <c r="AG192" s="97" t="e">
        <f ca="true">+IF(AND(ISNUMBER(OFFSET('Sanitation Data'!$F$6,0,10*ROW('Sanitation Data'!F186))),'Data Summary'!CV192="Yes"),OFFSET('Sanitation Data'!$F$6,0,10*ROW('Sanitation Data'!F186)),NA())</f>
        <v>#N/A</v>
      </c>
      <c r="AH192" s="97" t="e">
        <f ca="true">+IF(AND(ISNUMBER(OFFSET('Sanitation Data'!$F$10,0,10*ROW('Sanitation Data'!F186))),'Data Summary'!CW192="Yes"),OFFSET('Sanitation Data'!$F$10,0,10*ROW('Sanitation Data'!F186)),NA())</f>
        <v>#N/A</v>
      </c>
      <c r="AI192" s="97" t="e">
        <f ca="true">+IF(AND(ISNUMBER(OFFSET('Sanitation Data'!$F$11,0,10*ROW('Sanitation Data'!F186))),'Data Summary'!CX192="Yes"),OFFSET('Sanitation Data'!$F$11,0,10*ROW('Sanitation Data'!F186)),NA())</f>
        <v>#N/A</v>
      </c>
      <c r="AJ192" s="97" t="e">
        <f ca="true">+IF(AND(ISNUMBER(OFFSET('Sanitation Data'!$F$12,0,10*ROW('Sanitation Data'!F186))),'Data Summary'!CY192="Yes"),OFFSET('Sanitation Data'!$F$12,0,10*ROW('Sanitation Data'!F186)),NA())</f>
        <v>#N/A</v>
      </c>
      <c r="AK192" s="97" t="e">
        <f ca="true">+IF(AND(ISNUMBER(OFFSET('Sanitation Data'!$G$4,0,10*ROW('Sanitation Data'!G186))),'Data Summary'!CZ192="Yes"),100-OFFSET('Sanitation Data'!$G$4,0,10*ROW('Sanitation Data'!G186)),NA())</f>
        <v>#N/A</v>
      </c>
      <c r="AL192" s="97" t="e">
        <f ca="true">+IF(AND(ISNUMBER(OFFSET('Sanitation Data'!$G$6,0,10*ROW('Sanitation Data'!G186))),'Data Summary'!DA192="Yes"),OFFSET('Sanitation Data'!$G$6,0,10*ROW('Sanitation Data'!G186)),NA())</f>
        <v>#N/A</v>
      </c>
      <c r="AM192" s="97" t="e">
        <f ca="true">+IF(AND(ISNUMBER(OFFSET('Sanitation Data'!$G$10,0,10*ROW('Sanitation Data'!G186))),'Data Summary'!DB192="Yes"),OFFSET('Sanitation Data'!$G$10,0,10*ROW('Sanitation Data'!G186)),NA())</f>
        <v>#N/A</v>
      </c>
      <c r="AN192" s="97" t="e">
        <f ca="true">+IF(AND(ISNUMBER(OFFSET('Sanitation Data'!$G$11,0,10*ROW('Sanitation Data'!G186))),'Data Summary'!DC192="Yes"),OFFSET('Sanitation Data'!$G$11,0,10*ROW('Sanitation Data'!G186)),NA())</f>
        <v>#N/A</v>
      </c>
      <c r="AO192" s="97" t="e">
        <f ca="true">+IF(AND(ISNUMBER(OFFSET('Sanitation Data'!$G$12,0,10*ROW('Sanitation Data'!G186))),'Data Summary'!DD192="Yes"),OFFSET('Sanitation Data'!$G$12,0,10*ROW('Sanitation Data'!G186)),NA())</f>
        <v>#N/A</v>
      </c>
      <c r="AP192" s="97" t="e">
        <f ca="true">+IF(AND(ISNUMBER(OFFSET('Sanitation Data'!$H$4,0,10*ROW('Sanitation Data'!H186))),'Data Summary'!DE192="Yes"),100-OFFSET('Sanitation Data'!$H$4,0,10*ROW('Sanitation Data'!H186)),NA())</f>
        <v>#N/A</v>
      </c>
      <c r="AQ192" s="97" t="e">
        <f ca="true">+IF(AND(ISNUMBER(OFFSET('Sanitation Data'!$H$6,0,10*ROW('Sanitation Data'!H186))),'Data Summary'!DF192="Yes"),OFFSET('Sanitation Data'!$H$6,0,10*ROW('Sanitation Data'!H186)),NA())</f>
        <v>#N/A</v>
      </c>
      <c r="AR192" s="97" t="e">
        <f ca="true">+IF(AND(ISNUMBER(OFFSET('Sanitation Data'!$H$10,0,10*ROW('Sanitation Data'!H186))),'Data Summary'!DG192="Yes"),OFFSET('Sanitation Data'!$H$10,0,10*ROW('Sanitation Data'!H186)),NA())</f>
        <v>#N/A</v>
      </c>
      <c r="AS192" s="97" t="e">
        <f ca="true">+IF(AND(ISNUMBER(OFFSET('Sanitation Data'!$H$11,0,10*ROW('Sanitation Data'!H186))),'Data Summary'!DH192="Yes"),OFFSET('Sanitation Data'!$H$11,0,10*ROW('Sanitation Data'!H186)),NA())</f>
        <v>#N/A</v>
      </c>
      <c r="AT192" s="97" t="e">
        <f ca="true">+IF(AND(ISNUMBER(OFFSET('Sanitation Data'!$H$12,0,10*ROW('Sanitation Data'!H186))),'Data Summary'!DI192="Yes"),OFFSET('Sanitation Data'!$H$12,0,10*ROW('Sanitation Data'!H186)),NA())</f>
        <v>#N/A</v>
      </c>
      <c r="AU192" s="97" t="e">
        <f ca="true">+IF(AND(ISNUMBER(OFFSET('Sanitation Data'!$I$4,0,10*ROW('Sanitation Data'!I186))),'Data Summary'!DJ192="Yes"),100-OFFSET('Sanitation Data'!$I$4,0,10*ROW('Sanitation Data'!I186)),NA())</f>
        <v>#N/A</v>
      </c>
      <c r="AV192" s="97" t="e">
        <f ca="true">+IF(AND(ISNUMBER(OFFSET('Sanitation Data'!$I$6,0,10*ROW('Sanitation Data'!I186))),'Data Summary'!DK192="Yes"),OFFSET('Sanitation Data'!$I$6,0,10*ROW('Sanitation Data'!I186)),NA())</f>
        <v>#N/A</v>
      </c>
      <c r="AW192" s="97" t="e">
        <f ca="true">+IF(AND(ISNUMBER(OFFSET('Sanitation Data'!$I$10,0,10*ROW('Sanitation Data'!I186))),'Data Summary'!DL192="Yes"),OFFSET('Sanitation Data'!$I$10,0,10*ROW('Sanitation Data'!I186)),NA())</f>
        <v>#N/A</v>
      </c>
      <c r="AX192" s="97" t="e">
        <f ca="true">+IF(AND(ISNUMBER(OFFSET('Sanitation Data'!$I$11,0,10*ROW('Sanitation Data'!I186))),'Data Summary'!DM192="Yes"),OFFSET('Sanitation Data'!$I$11,0,10*ROW('Sanitation Data'!I186)),NA())</f>
        <v>#N/A</v>
      </c>
      <c r="AY192" s="97" t="e">
        <f ca="true">+IF(AND(ISNUMBER(OFFSET('Sanitation Data'!$I$12,0,10*ROW('Sanitation Data'!I186))),'Data Summary'!DN192="Yes"),OFFSET('Sanitation Data'!$I$12,0,10*ROW('Sanitation Data'!I186)),NA())</f>
        <v>#N/A</v>
      </c>
      <c r="AZ192" s="98" t="e">
        <f ca="true">+IF(AND(ISNUMBER(OFFSET('Hygiene Data'!$D$5,0,10*ROW('Hygiene Data'!D186))),'Data Summary'!DO192="Yes"),OFFSET('Hygiene Data'!$D$5,0,10*ROW('Hygiene Data'!D186)),NA())</f>
        <v>#N/A</v>
      </c>
      <c r="BA192" s="98" t="e">
        <f ca="true">+IF(AND(ISNUMBER(OFFSET('Hygiene Data'!$D$7,0,10*ROW('Hygiene Data'!D186))),'Data Summary'!DP192="Yes"),OFFSET('Hygiene Data'!$D$7,0,10*ROW('Hygiene Data'!D186)),NA())</f>
        <v>#N/A</v>
      </c>
      <c r="BB192" s="98" t="e">
        <f ca="true">+IF(AND(ISNUMBER(OFFSET('Hygiene Data'!$D$9,0,10*ROW('Hygiene Data'!D186))),'Data Summary'!DQ192="Yes"),OFFSET('Hygiene Data'!$D$9,0,10*ROW('Hygiene Data'!D186)),NA())</f>
        <v>#N/A</v>
      </c>
      <c r="BC192" s="98" t="e">
        <f ca="true">+IF(AND(ISNUMBER(OFFSET('Hygiene Data'!$E$5,0,10*ROW('Hygiene Data'!E186))),'Data Summary'!DR192="Yes"),OFFSET('Hygiene Data'!$E$5,0,10*ROW('Hygiene Data'!E186)),NA())</f>
        <v>#N/A</v>
      </c>
      <c r="BD192" s="98" t="e">
        <f ca="true">+IF(AND(ISNUMBER(OFFSET('Hygiene Data'!$E$7,0,10*ROW('Hygiene Data'!E186))),'Data Summary'!DS192="Yes"),OFFSET('Hygiene Data'!$E$7,0,10*ROW('Hygiene Data'!E186)),NA())</f>
        <v>#N/A</v>
      </c>
      <c r="BE192" s="98" t="e">
        <f ca="true">+IF(AND(ISNUMBER(OFFSET('Hygiene Data'!$E$9,0,10*ROW('Hygiene Data'!E186))),'Data Summary'!DT192="Yes"),OFFSET('Hygiene Data'!$E$9,0,10*ROW('Hygiene Data'!E186)),NA())</f>
        <v>#N/A</v>
      </c>
      <c r="BF192" s="98" t="e">
        <f ca="true">+IF(AND(ISNUMBER(OFFSET('Hygiene Data'!$F$5,0,10*ROW('Hygiene Data'!F186))),'Data Summary'!DU192="Yes"),OFFSET('Hygiene Data'!$F$5,0,10*ROW('Hygiene Data'!F186)),NA())</f>
        <v>#N/A</v>
      </c>
      <c r="BG192" s="98" t="e">
        <f ca="true">+IF(AND(ISNUMBER(OFFSET('Hygiene Data'!$F$7,0,10*ROW('Hygiene Data'!F186))),'Data Summary'!DV192="Yes"),OFFSET('Hygiene Data'!$F$7,0,10*ROW('Hygiene Data'!F186)),NA())</f>
        <v>#N/A</v>
      </c>
      <c r="BH192" s="98" t="e">
        <f ca="true">+IF(AND(ISNUMBER(OFFSET('Hygiene Data'!$F$9,0,10*ROW('Hygiene Data'!F186))),'Data Summary'!DW192="Yes"),OFFSET('Hygiene Data'!$F$9,0,10*ROW('Hygiene Data'!F186)),NA())</f>
        <v>#N/A</v>
      </c>
      <c r="BI192" s="98" t="e">
        <f ca="true">+IF(AND(ISNUMBER(OFFSET('Hygiene Data'!$G$5,0,10*ROW('Hygiene Data'!G186))),'Data Summary'!DX192="Yes"),OFFSET('Hygiene Data'!$G$5,0,10*ROW('Hygiene Data'!G186)),NA())</f>
        <v>#N/A</v>
      </c>
      <c r="BJ192" s="98" t="e">
        <f ca="true">+IF(AND(ISNUMBER(OFFSET('Hygiene Data'!$G$7,0,10*ROW('Hygiene Data'!G186))),'Data Summary'!DY192="Yes"),OFFSET('Hygiene Data'!$G$7,0,10*ROW('Hygiene Data'!G186)),NA())</f>
        <v>#N/A</v>
      </c>
      <c r="BK192" s="98" t="e">
        <f ca="true">+IF(AND(ISNUMBER(OFFSET('Hygiene Data'!$G$9,0,10*ROW('Hygiene Data'!G186))),'Data Summary'!DZ192="Yes"),OFFSET('Hygiene Data'!$G$9,0,10*ROW('Hygiene Data'!G186)),NA())</f>
        <v>#N/A</v>
      </c>
      <c r="BL192" s="98" t="e">
        <f ca="true">+IF(AND(ISNUMBER(OFFSET('Hygiene Data'!$H$5,0,10*ROW('Hygiene Data'!H186))),'Data Summary'!EA192="Yes"),OFFSET('Hygiene Data'!$H$5,0,10*ROW('Hygiene Data'!H186)),NA())</f>
        <v>#N/A</v>
      </c>
      <c r="BM192" s="98" t="e">
        <f ca="true">+IF(AND(ISNUMBER(OFFSET('Hygiene Data'!$H$7,0,10*ROW('Hygiene Data'!H186))),'Data Summary'!EB192="Yes"),OFFSET('Hygiene Data'!$H$7,0,10*ROW('Hygiene Data'!H186)),NA())</f>
        <v>#N/A</v>
      </c>
      <c r="BN192" s="98" t="e">
        <f ca="true">+IF(AND(ISNUMBER(OFFSET('Hygiene Data'!$H$9,0,10*ROW('Hygiene Data'!H186))),'Data Summary'!EC192="Yes"),OFFSET('Hygiene Data'!$H$9,0,10*ROW('Hygiene Data'!H186)),NA())</f>
        <v>#N/A</v>
      </c>
      <c r="BO192" s="98" t="e">
        <f ca="true">+IF(AND(ISNUMBER(OFFSET('Hygiene Data'!$I$5,0,10*ROW('Hygiene Data'!I186))),'Data Summary'!ED192="Yes"),OFFSET('Hygiene Data'!$I$5,0,10*ROW('Hygiene Data'!I186)),NA())</f>
        <v>#N/A</v>
      </c>
      <c r="BP192" s="98" t="e">
        <f ca="true">+IF(AND(ISNUMBER(OFFSET('Hygiene Data'!$I$7,0,10*ROW('Hygiene Data'!I186))),'Data Summary'!EE192="Yes"),OFFSET('Hygiene Data'!$I$7,0,10*ROW('Hygiene Data'!I186)),NA())</f>
        <v>#N/A</v>
      </c>
      <c r="BQ192" s="98" t="e">
        <f ca="true">+IF(AND(ISNUMBER(OFFSET('Hygiene Data'!$I$9,0,10*ROW('Hygiene Data'!I186))),'Data Summary'!EF192="Yes"),OFFSET('Hygiene Data'!$I$9,0,10*ROW('Hygiene Data'!I186)),NA())</f>
        <v>#N/A</v>
      </c>
    </row>
    <row xmlns:x14ac="http://schemas.microsoft.com/office/spreadsheetml/2009/9/ac" r="193" x14ac:dyDescent="0.2">
      <c r="A193" s="339" t="e">
        <f ca="true">+RIGHT('Data Summary'!A193,LEN('Data Summary'!A193)-9)</f>
        <v>#VALUE!</v>
      </c>
      <c r="B193" s="36" t="str">
        <f ca="true">+IF(ISTEXT('Data Summary'!B193),'Data Summary'!B193,"")</f>
        <v/>
      </c>
      <c r="C193" s="338" t="e">
        <f ca="true">+VALUE('Data Summary'!C193)</f>
        <v>#VALUE!</v>
      </c>
      <c r="D193" s="96" t="e">
        <f ca="true">+IF(AND(ISNUMBER(OFFSET('Water Data'!$D$4,0,10*ROW('Water Data'!D187))),'Data Summary'!BS193="Yes"),100-OFFSET('Water Data'!$D$4,0,10*ROW('Water Data'!D187)),NA())</f>
        <v>#N/A</v>
      </c>
      <c r="E193" s="96" t="e">
        <f ca="true">+IF(AND(ISNUMBER(OFFSET('Water Data'!$D$6,0,10*ROW('Water Data'!D187))),'Data Summary'!BT193="Yes"),OFFSET('Water Data'!$D$6,0,10*ROW('Water Data'!D187)),NA())</f>
        <v>#N/A</v>
      </c>
      <c r="F193" s="96" t="e">
        <f ca="true">+IF(AND(ISNUMBER(OFFSET('Water Data'!$D$9,0,10*ROW('Water Data'!D187))),'Data Summary'!BU193="Yes"),OFFSET('Water Data'!$D$9,0,10*ROW('Water Data'!D187)),NA())</f>
        <v>#N/A</v>
      </c>
      <c r="G193" s="96" t="e">
        <f ca="true">+IF(AND(ISNUMBER(OFFSET('Water Data'!$E$4,0,10*ROW('Water Data'!E187))),'Data Summary'!BV193="Yes"),100-OFFSET('Water Data'!$E$4,0,10*ROW('Water Data'!E187)),NA())</f>
        <v>#N/A</v>
      </c>
      <c r="H193" s="96" t="e">
        <f ca="true">+IF(AND(ISNUMBER(OFFSET('Water Data'!$E$6,0,10*ROW('Water Data'!E187))),'Data Summary'!BW193="Yes"),OFFSET('Water Data'!$E$6,0,10*ROW('Water Data'!E187)),NA())</f>
        <v>#N/A</v>
      </c>
      <c r="I193" s="96" t="e">
        <f ca="true">+IF(AND(ISNUMBER(OFFSET('Water Data'!$E$9,0,10*ROW('Water Data'!E187))),'Data Summary'!BX193="Yes"),OFFSET('Water Data'!$E$9,0,10*ROW('Water Data'!E187)),NA())</f>
        <v>#N/A</v>
      </c>
      <c r="J193" s="96" t="e">
        <f ca="true">+IF(AND(ISNUMBER(OFFSET('Water Data'!$F$4,0,10*ROW('Water Data'!F187))),'Data Summary'!BY193="Yes"),100-OFFSET('Water Data'!$F$4,0,10*ROW('Water Data'!F187)),NA())</f>
        <v>#N/A</v>
      </c>
      <c r="K193" s="96" t="e">
        <f ca="true">+IF(AND(ISNUMBER(OFFSET('Water Data'!$F$6,0,10*ROW('Water Data'!F187))),'Data Summary'!BZ193="Yes"),OFFSET('Water Data'!$F$6,0,10*ROW('Water Data'!F187)),NA())</f>
        <v>#N/A</v>
      </c>
      <c r="L193" s="96" t="e">
        <f ca="true">+IF(AND(ISNUMBER(OFFSET('Water Data'!$F$9,0,10*ROW('Water Data'!F187))),'Data Summary'!CA193="Yes"),OFFSET('Water Data'!$F$9,0,10*ROW('Water Data'!F187)),NA())</f>
        <v>#N/A</v>
      </c>
      <c r="M193" s="96" t="e">
        <f ca="true">+IF(AND(ISNUMBER(OFFSET('Water Data'!$G$4,0,10*ROW('Water Data'!G187))),'Data Summary'!CB193="Yes"),100-OFFSET('Water Data'!$G$4,0,10*ROW('Water Data'!G187)),NA())</f>
        <v>#N/A</v>
      </c>
      <c r="N193" s="96" t="e">
        <f ca="true">+IF(AND(ISNUMBER(OFFSET('Water Data'!$G$6,0,10*ROW('Water Data'!G187))),'Data Summary'!CC193="Yes"),OFFSET('Water Data'!$G$6,0,10*ROW('Water Data'!G187)),NA())</f>
        <v>#N/A</v>
      </c>
      <c r="O193" s="96" t="e">
        <f ca="true">+IF(AND(ISNUMBER(OFFSET('Water Data'!$G$9,0,10*ROW('Water Data'!G187))),'Data Summary'!CD193="Yes"),OFFSET('Water Data'!$G$9,0,10*ROW('Water Data'!G187)),NA())</f>
        <v>#N/A</v>
      </c>
      <c r="P193" s="96" t="e">
        <f ca="true">+IF(AND(ISNUMBER(OFFSET('Water Data'!$H$4,0,10*ROW('Water Data'!H187))),'Data Summary'!CE193="Yes"),100-OFFSET('Water Data'!$H$4,0,10*ROW('Water Data'!H187)),NA())</f>
        <v>#N/A</v>
      </c>
      <c r="Q193" s="96" t="e">
        <f ca="true">+IF(AND(ISNUMBER(OFFSET('Water Data'!$H$6,0,10*ROW('Water Data'!H187))),'Data Summary'!CF193="Yes"),OFFSET('Water Data'!$H$6,0,10*ROW('Water Data'!H187)),NA())</f>
        <v>#N/A</v>
      </c>
      <c r="R193" s="96" t="e">
        <f ca="true">+IF(AND(ISNUMBER(OFFSET('Water Data'!$H$9,0,10*ROW('Water Data'!H187))),'Data Summary'!CG193="Yes"),OFFSET('Water Data'!$H$9,0,10*ROW('Water Data'!H187)),NA())</f>
        <v>#N/A</v>
      </c>
      <c r="S193" s="96" t="e">
        <f ca="true">+IF(AND(ISNUMBER(OFFSET('Water Data'!$I$4,0,10*ROW('Water Data'!I187))),'Data Summary'!CH193="Yes"),100-OFFSET('Water Data'!$I$4,0,10*ROW('Water Data'!I187)),NA())</f>
        <v>#N/A</v>
      </c>
      <c r="T193" s="96" t="e">
        <f ca="true">+IF(AND(ISNUMBER(OFFSET('Water Data'!$I$6,0,10*ROW('Water Data'!I187))),'Data Summary'!CI193="Yes"),OFFSET('Water Data'!$I$6,0,10*ROW('Water Data'!I187)),NA())</f>
        <v>#N/A</v>
      </c>
      <c r="U193" s="96" t="e">
        <f ca="true">+IF(AND(ISNUMBER(OFFSET('Water Data'!$I$9,0,10*ROW('Water Data'!I187))),'Data Summary'!CJ193="Yes"),OFFSET('Water Data'!$I$9,0,10*ROW('Water Data'!I187)),NA())</f>
        <v>#N/A</v>
      </c>
      <c r="V193" s="97" t="e">
        <f ca="true">+IF(AND(ISNUMBER(OFFSET('Sanitation Data'!$D$4,0,10*ROW('Sanitation Data'!D187))),'Data Summary'!CK193="Yes"),100-OFFSET('Sanitation Data'!$D$4,0,10*ROW('Sanitation Data'!D187)),NA())</f>
        <v>#N/A</v>
      </c>
      <c r="W193" s="97" t="e">
        <f ca="true">+IF(AND(ISNUMBER(OFFSET('Sanitation Data'!$D$6,0,10*ROW('Sanitation Data'!D187))),'Data Summary'!CL193="Yes"),OFFSET('Sanitation Data'!$D$6,0,10*ROW('Sanitation Data'!D187)),NA())</f>
        <v>#N/A</v>
      </c>
      <c r="X193" s="97" t="e">
        <f ca="true">+IF(AND(ISNUMBER(OFFSET('Sanitation Data'!$D$10,0,10*ROW('Sanitation Data'!D187))),'Data Summary'!CM193="Yes"),OFFSET('Sanitation Data'!$D$10,0,10*ROW('Sanitation Data'!D187)),NA())</f>
        <v>#N/A</v>
      </c>
      <c r="Y193" s="97" t="e">
        <f ca="true">+IF(AND(ISNUMBER(OFFSET('Sanitation Data'!$D$11,0,10*ROW('Sanitation Data'!D187))),'Data Summary'!CN193="Yes"),OFFSET('Sanitation Data'!$D$11,0,10*ROW('Sanitation Data'!D187)),NA())</f>
        <v>#N/A</v>
      </c>
      <c r="Z193" s="97" t="e">
        <f ca="true">+IF(AND(ISNUMBER(OFFSET('Sanitation Data'!$D$12,0,10*ROW('Sanitation Data'!D187))),'Data Summary'!CO193="Yes"),OFFSET('Sanitation Data'!$D$12,0,10*ROW('Sanitation Data'!D187)),NA())</f>
        <v>#N/A</v>
      </c>
      <c r="AA193" s="97" t="e">
        <f ca="true">+IF(AND(ISNUMBER(OFFSET('Sanitation Data'!$E$4,0,10*ROW('Sanitation Data'!E187))),'Data Summary'!CP193="Yes"),100-OFFSET('Sanitation Data'!$E$4,0,10*ROW('Sanitation Data'!E187)),NA())</f>
        <v>#N/A</v>
      </c>
      <c r="AB193" s="97" t="e">
        <f ca="true">+IF(AND(ISNUMBER(OFFSET('Sanitation Data'!$E$6,0,10*ROW('Sanitation Data'!E187))),'Data Summary'!CQ193="Yes"),OFFSET('Sanitation Data'!$E$6,0,10*ROW('Sanitation Data'!E187)),NA())</f>
        <v>#N/A</v>
      </c>
      <c r="AC193" s="97" t="e">
        <f ca="true">+IF(AND(ISNUMBER(OFFSET('Sanitation Data'!$E$10,0,10*ROW('Sanitation Data'!E187))),'Data Summary'!CR193="Yes"),OFFSET('Sanitation Data'!$E$10,0,10*ROW('Sanitation Data'!E187)),NA())</f>
        <v>#N/A</v>
      </c>
      <c r="AD193" s="97" t="e">
        <f ca="true">+IF(AND(ISNUMBER(OFFSET('Sanitation Data'!$E$11,0,10*ROW('Sanitation Data'!E187))),'Data Summary'!CS193="Yes"),OFFSET('Sanitation Data'!$E$11,0,10*ROW('Sanitation Data'!E187)),NA())</f>
        <v>#N/A</v>
      </c>
      <c r="AE193" s="97" t="e">
        <f ca="true">+IF(AND(ISNUMBER(OFFSET('Sanitation Data'!$E$12,0,10*ROW('Sanitation Data'!E187))),'Data Summary'!CT193="Yes"),OFFSET('Sanitation Data'!$E$12,0,10*ROW('Sanitation Data'!E187)),NA())</f>
        <v>#N/A</v>
      </c>
      <c r="AF193" s="97" t="e">
        <f ca="true">+IF(AND(ISNUMBER(OFFSET('Sanitation Data'!$F$4,0,10*ROW('Sanitation Data'!F187))),'Data Summary'!CU193="Yes"),100-OFFSET('Sanitation Data'!$F$4,0,10*ROW('Sanitation Data'!F187)),NA())</f>
        <v>#N/A</v>
      </c>
      <c r="AG193" s="97" t="e">
        <f ca="true">+IF(AND(ISNUMBER(OFFSET('Sanitation Data'!$F$6,0,10*ROW('Sanitation Data'!F187))),'Data Summary'!CV193="Yes"),OFFSET('Sanitation Data'!$F$6,0,10*ROW('Sanitation Data'!F187)),NA())</f>
        <v>#N/A</v>
      </c>
      <c r="AH193" s="97" t="e">
        <f ca="true">+IF(AND(ISNUMBER(OFFSET('Sanitation Data'!$F$10,0,10*ROW('Sanitation Data'!F187))),'Data Summary'!CW193="Yes"),OFFSET('Sanitation Data'!$F$10,0,10*ROW('Sanitation Data'!F187)),NA())</f>
        <v>#N/A</v>
      </c>
      <c r="AI193" s="97" t="e">
        <f ca="true">+IF(AND(ISNUMBER(OFFSET('Sanitation Data'!$F$11,0,10*ROW('Sanitation Data'!F187))),'Data Summary'!CX193="Yes"),OFFSET('Sanitation Data'!$F$11,0,10*ROW('Sanitation Data'!F187)),NA())</f>
        <v>#N/A</v>
      </c>
      <c r="AJ193" s="97" t="e">
        <f ca="true">+IF(AND(ISNUMBER(OFFSET('Sanitation Data'!$F$12,0,10*ROW('Sanitation Data'!F187))),'Data Summary'!CY193="Yes"),OFFSET('Sanitation Data'!$F$12,0,10*ROW('Sanitation Data'!F187)),NA())</f>
        <v>#N/A</v>
      </c>
      <c r="AK193" s="97" t="e">
        <f ca="true">+IF(AND(ISNUMBER(OFFSET('Sanitation Data'!$G$4,0,10*ROW('Sanitation Data'!G187))),'Data Summary'!CZ193="Yes"),100-OFFSET('Sanitation Data'!$G$4,0,10*ROW('Sanitation Data'!G187)),NA())</f>
        <v>#N/A</v>
      </c>
      <c r="AL193" s="97" t="e">
        <f ca="true">+IF(AND(ISNUMBER(OFFSET('Sanitation Data'!$G$6,0,10*ROW('Sanitation Data'!G187))),'Data Summary'!DA193="Yes"),OFFSET('Sanitation Data'!$G$6,0,10*ROW('Sanitation Data'!G187)),NA())</f>
        <v>#N/A</v>
      </c>
      <c r="AM193" s="97" t="e">
        <f ca="true">+IF(AND(ISNUMBER(OFFSET('Sanitation Data'!$G$10,0,10*ROW('Sanitation Data'!G187))),'Data Summary'!DB193="Yes"),OFFSET('Sanitation Data'!$G$10,0,10*ROW('Sanitation Data'!G187)),NA())</f>
        <v>#N/A</v>
      </c>
      <c r="AN193" s="97" t="e">
        <f ca="true">+IF(AND(ISNUMBER(OFFSET('Sanitation Data'!$G$11,0,10*ROW('Sanitation Data'!G187))),'Data Summary'!DC193="Yes"),OFFSET('Sanitation Data'!$G$11,0,10*ROW('Sanitation Data'!G187)),NA())</f>
        <v>#N/A</v>
      </c>
      <c r="AO193" s="97" t="e">
        <f ca="true">+IF(AND(ISNUMBER(OFFSET('Sanitation Data'!$G$12,0,10*ROW('Sanitation Data'!G187))),'Data Summary'!DD193="Yes"),OFFSET('Sanitation Data'!$G$12,0,10*ROW('Sanitation Data'!G187)),NA())</f>
        <v>#N/A</v>
      </c>
      <c r="AP193" s="97" t="e">
        <f ca="true">+IF(AND(ISNUMBER(OFFSET('Sanitation Data'!$H$4,0,10*ROW('Sanitation Data'!H187))),'Data Summary'!DE193="Yes"),100-OFFSET('Sanitation Data'!$H$4,0,10*ROW('Sanitation Data'!H187)),NA())</f>
        <v>#N/A</v>
      </c>
      <c r="AQ193" s="97" t="e">
        <f ca="true">+IF(AND(ISNUMBER(OFFSET('Sanitation Data'!$H$6,0,10*ROW('Sanitation Data'!H187))),'Data Summary'!DF193="Yes"),OFFSET('Sanitation Data'!$H$6,0,10*ROW('Sanitation Data'!H187)),NA())</f>
        <v>#N/A</v>
      </c>
      <c r="AR193" s="97" t="e">
        <f ca="true">+IF(AND(ISNUMBER(OFFSET('Sanitation Data'!$H$10,0,10*ROW('Sanitation Data'!H187))),'Data Summary'!DG193="Yes"),OFFSET('Sanitation Data'!$H$10,0,10*ROW('Sanitation Data'!H187)),NA())</f>
        <v>#N/A</v>
      </c>
      <c r="AS193" s="97" t="e">
        <f ca="true">+IF(AND(ISNUMBER(OFFSET('Sanitation Data'!$H$11,0,10*ROW('Sanitation Data'!H187))),'Data Summary'!DH193="Yes"),OFFSET('Sanitation Data'!$H$11,0,10*ROW('Sanitation Data'!H187)),NA())</f>
        <v>#N/A</v>
      </c>
      <c r="AT193" s="97" t="e">
        <f ca="true">+IF(AND(ISNUMBER(OFFSET('Sanitation Data'!$H$12,0,10*ROW('Sanitation Data'!H187))),'Data Summary'!DI193="Yes"),OFFSET('Sanitation Data'!$H$12,0,10*ROW('Sanitation Data'!H187)),NA())</f>
        <v>#N/A</v>
      </c>
      <c r="AU193" s="97" t="e">
        <f ca="true">+IF(AND(ISNUMBER(OFFSET('Sanitation Data'!$I$4,0,10*ROW('Sanitation Data'!I187))),'Data Summary'!DJ193="Yes"),100-OFFSET('Sanitation Data'!$I$4,0,10*ROW('Sanitation Data'!I187)),NA())</f>
        <v>#N/A</v>
      </c>
      <c r="AV193" s="97" t="e">
        <f ca="true">+IF(AND(ISNUMBER(OFFSET('Sanitation Data'!$I$6,0,10*ROW('Sanitation Data'!I187))),'Data Summary'!DK193="Yes"),OFFSET('Sanitation Data'!$I$6,0,10*ROW('Sanitation Data'!I187)),NA())</f>
        <v>#N/A</v>
      </c>
      <c r="AW193" s="97" t="e">
        <f ca="true">+IF(AND(ISNUMBER(OFFSET('Sanitation Data'!$I$10,0,10*ROW('Sanitation Data'!I187))),'Data Summary'!DL193="Yes"),OFFSET('Sanitation Data'!$I$10,0,10*ROW('Sanitation Data'!I187)),NA())</f>
        <v>#N/A</v>
      </c>
      <c r="AX193" s="97" t="e">
        <f ca="true">+IF(AND(ISNUMBER(OFFSET('Sanitation Data'!$I$11,0,10*ROW('Sanitation Data'!I187))),'Data Summary'!DM193="Yes"),OFFSET('Sanitation Data'!$I$11,0,10*ROW('Sanitation Data'!I187)),NA())</f>
        <v>#N/A</v>
      </c>
      <c r="AY193" s="97" t="e">
        <f ca="true">+IF(AND(ISNUMBER(OFFSET('Sanitation Data'!$I$12,0,10*ROW('Sanitation Data'!I187))),'Data Summary'!DN193="Yes"),OFFSET('Sanitation Data'!$I$12,0,10*ROW('Sanitation Data'!I187)),NA())</f>
        <v>#N/A</v>
      </c>
      <c r="AZ193" s="98" t="e">
        <f ca="true">+IF(AND(ISNUMBER(OFFSET('Hygiene Data'!$D$5,0,10*ROW('Hygiene Data'!D187))),'Data Summary'!DO193="Yes"),OFFSET('Hygiene Data'!$D$5,0,10*ROW('Hygiene Data'!D187)),NA())</f>
        <v>#N/A</v>
      </c>
      <c r="BA193" s="98" t="e">
        <f ca="true">+IF(AND(ISNUMBER(OFFSET('Hygiene Data'!$D$7,0,10*ROW('Hygiene Data'!D187))),'Data Summary'!DP193="Yes"),OFFSET('Hygiene Data'!$D$7,0,10*ROW('Hygiene Data'!D187)),NA())</f>
        <v>#N/A</v>
      </c>
      <c r="BB193" s="98" t="e">
        <f ca="true">+IF(AND(ISNUMBER(OFFSET('Hygiene Data'!$D$9,0,10*ROW('Hygiene Data'!D187))),'Data Summary'!DQ193="Yes"),OFFSET('Hygiene Data'!$D$9,0,10*ROW('Hygiene Data'!D187)),NA())</f>
        <v>#N/A</v>
      </c>
      <c r="BC193" s="98" t="e">
        <f ca="true">+IF(AND(ISNUMBER(OFFSET('Hygiene Data'!$E$5,0,10*ROW('Hygiene Data'!E187))),'Data Summary'!DR193="Yes"),OFFSET('Hygiene Data'!$E$5,0,10*ROW('Hygiene Data'!E187)),NA())</f>
        <v>#N/A</v>
      </c>
      <c r="BD193" s="98" t="e">
        <f ca="true">+IF(AND(ISNUMBER(OFFSET('Hygiene Data'!$E$7,0,10*ROW('Hygiene Data'!E187))),'Data Summary'!DS193="Yes"),OFFSET('Hygiene Data'!$E$7,0,10*ROW('Hygiene Data'!E187)),NA())</f>
        <v>#N/A</v>
      </c>
      <c r="BE193" s="98" t="e">
        <f ca="true">+IF(AND(ISNUMBER(OFFSET('Hygiene Data'!$E$9,0,10*ROW('Hygiene Data'!E187))),'Data Summary'!DT193="Yes"),OFFSET('Hygiene Data'!$E$9,0,10*ROW('Hygiene Data'!E187)),NA())</f>
        <v>#N/A</v>
      </c>
      <c r="BF193" s="98" t="e">
        <f ca="true">+IF(AND(ISNUMBER(OFFSET('Hygiene Data'!$F$5,0,10*ROW('Hygiene Data'!F187))),'Data Summary'!DU193="Yes"),OFFSET('Hygiene Data'!$F$5,0,10*ROW('Hygiene Data'!F187)),NA())</f>
        <v>#N/A</v>
      </c>
      <c r="BG193" s="98" t="e">
        <f ca="true">+IF(AND(ISNUMBER(OFFSET('Hygiene Data'!$F$7,0,10*ROW('Hygiene Data'!F187))),'Data Summary'!DV193="Yes"),OFFSET('Hygiene Data'!$F$7,0,10*ROW('Hygiene Data'!F187)),NA())</f>
        <v>#N/A</v>
      </c>
      <c r="BH193" s="98" t="e">
        <f ca="true">+IF(AND(ISNUMBER(OFFSET('Hygiene Data'!$F$9,0,10*ROW('Hygiene Data'!F187))),'Data Summary'!DW193="Yes"),OFFSET('Hygiene Data'!$F$9,0,10*ROW('Hygiene Data'!F187)),NA())</f>
        <v>#N/A</v>
      </c>
      <c r="BI193" s="98" t="e">
        <f ca="true">+IF(AND(ISNUMBER(OFFSET('Hygiene Data'!$G$5,0,10*ROW('Hygiene Data'!G187))),'Data Summary'!DX193="Yes"),OFFSET('Hygiene Data'!$G$5,0,10*ROW('Hygiene Data'!G187)),NA())</f>
        <v>#N/A</v>
      </c>
      <c r="BJ193" s="98" t="e">
        <f ca="true">+IF(AND(ISNUMBER(OFFSET('Hygiene Data'!$G$7,0,10*ROW('Hygiene Data'!G187))),'Data Summary'!DY193="Yes"),OFFSET('Hygiene Data'!$G$7,0,10*ROW('Hygiene Data'!G187)),NA())</f>
        <v>#N/A</v>
      </c>
      <c r="BK193" s="98" t="e">
        <f ca="true">+IF(AND(ISNUMBER(OFFSET('Hygiene Data'!$G$9,0,10*ROW('Hygiene Data'!G187))),'Data Summary'!DZ193="Yes"),OFFSET('Hygiene Data'!$G$9,0,10*ROW('Hygiene Data'!G187)),NA())</f>
        <v>#N/A</v>
      </c>
      <c r="BL193" s="98" t="e">
        <f ca="true">+IF(AND(ISNUMBER(OFFSET('Hygiene Data'!$H$5,0,10*ROW('Hygiene Data'!H187))),'Data Summary'!EA193="Yes"),OFFSET('Hygiene Data'!$H$5,0,10*ROW('Hygiene Data'!H187)),NA())</f>
        <v>#N/A</v>
      </c>
      <c r="BM193" s="98" t="e">
        <f ca="true">+IF(AND(ISNUMBER(OFFSET('Hygiene Data'!$H$7,0,10*ROW('Hygiene Data'!H187))),'Data Summary'!EB193="Yes"),OFFSET('Hygiene Data'!$H$7,0,10*ROW('Hygiene Data'!H187)),NA())</f>
        <v>#N/A</v>
      </c>
      <c r="BN193" s="98" t="e">
        <f ca="true">+IF(AND(ISNUMBER(OFFSET('Hygiene Data'!$H$9,0,10*ROW('Hygiene Data'!H187))),'Data Summary'!EC193="Yes"),OFFSET('Hygiene Data'!$H$9,0,10*ROW('Hygiene Data'!H187)),NA())</f>
        <v>#N/A</v>
      </c>
      <c r="BO193" s="98" t="e">
        <f ca="true">+IF(AND(ISNUMBER(OFFSET('Hygiene Data'!$I$5,0,10*ROW('Hygiene Data'!I187))),'Data Summary'!ED193="Yes"),OFFSET('Hygiene Data'!$I$5,0,10*ROW('Hygiene Data'!I187)),NA())</f>
        <v>#N/A</v>
      </c>
      <c r="BP193" s="98" t="e">
        <f ca="true">+IF(AND(ISNUMBER(OFFSET('Hygiene Data'!$I$7,0,10*ROW('Hygiene Data'!I187))),'Data Summary'!EE193="Yes"),OFFSET('Hygiene Data'!$I$7,0,10*ROW('Hygiene Data'!I187)),NA())</f>
        <v>#N/A</v>
      </c>
      <c r="BQ193" s="98" t="e">
        <f ca="true">+IF(AND(ISNUMBER(OFFSET('Hygiene Data'!$I$9,0,10*ROW('Hygiene Data'!I187))),'Data Summary'!EF193="Yes"),OFFSET('Hygiene Data'!$I$9,0,10*ROW('Hygiene Data'!I187)),NA())</f>
        <v>#N/A</v>
      </c>
    </row>
    <row xmlns:x14ac="http://schemas.microsoft.com/office/spreadsheetml/2009/9/ac" r="194" x14ac:dyDescent="0.2">
      <c r="A194" s="339" t="e">
        <f ca="true">+RIGHT('Data Summary'!A194,LEN('Data Summary'!A194)-9)</f>
        <v>#VALUE!</v>
      </c>
      <c r="B194" s="36" t="str">
        <f ca="true">+IF(ISTEXT('Data Summary'!B194),'Data Summary'!B194,"")</f>
        <v/>
      </c>
      <c r="C194" s="338" t="e">
        <f ca="true">+VALUE('Data Summary'!C194)</f>
        <v>#VALUE!</v>
      </c>
      <c r="D194" s="96" t="e">
        <f ca="true">+IF(AND(ISNUMBER(OFFSET('Water Data'!$D$4,0,10*ROW('Water Data'!D188))),'Data Summary'!BS194="Yes"),100-OFFSET('Water Data'!$D$4,0,10*ROW('Water Data'!D188)),NA())</f>
        <v>#N/A</v>
      </c>
      <c r="E194" s="96" t="e">
        <f ca="true">+IF(AND(ISNUMBER(OFFSET('Water Data'!$D$6,0,10*ROW('Water Data'!D188))),'Data Summary'!BT194="Yes"),OFFSET('Water Data'!$D$6,0,10*ROW('Water Data'!D188)),NA())</f>
        <v>#N/A</v>
      </c>
      <c r="F194" s="96" t="e">
        <f ca="true">+IF(AND(ISNUMBER(OFFSET('Water Data'!$D$9,0,10*ROW('Water Data'!D188))),'Data Summary'!BU194="Yes"),OFFSET('Water Data'!$D$9,0,10*ROW('Water Data'!D188)),NA())</f>
        <v>#N/A</v>
      </c>
      <c r="G194" s="96" t="e">
        <f ca="true">+IF(AND(ISNUMBER(OFFSET('Water Data'!$E$4,0,10*ROW('Water Data'!E188))),'Data Summary'!BV194="Yes"),100-OFFSET('Water Data'!$E$4,0,10*ROW('Water Data'!E188)),NA())</f>
        <v>#N/A</v>
      </c>
      <c r="H194" s="96" t="e">
        <f ca="true">+IF(AND(ISNUMBER(OFFSET('Water Data'!$E$6,0,10*ROW('Water Data'!E188))),'Data Summary'!BW194="Yes"),OFFSET('Water Data'!$E$6,0,10*ROW('Water Data'!E188)),NA())</f>
        <v>#N/A</v>
      </c>
      <c r="I194" s="96" t="e">
        <f ca="true">+IF(AND(ISNUMBER(OFFSET('Water Data'!$E$9,0,10*ROW('Water Data'!E188))),'Data Summary'!BX194="Yes"),OFFSET('Water Data'!$E$9,0,10*ROW('Water Data'!E188)),NA())</f>
        <v>#N/A</v>
      </c>
      <c r="J194" s="96" t="e">
        <f ca="true">+IF(AND(ISNUMBER(OFFSET('Water Data'!$F$4,0,10*ROW('Water Data'!F188))),'Data Summary'!BY194="Yes"),100-OFFSET('Water Data'!$F$4,0,10*ROW('Water Data'!F188)),NA())</f>
        <v>#N/A</v>
      </c>
      <c r="K194" s="96" t="e">
        <f ca="true">+IF(AND(ISNUMBER(OFFSET('Water Data'!$F$6,0,10*ROW('Water Data'!F188))),'Data Summary'!BZ194="Yes"),OFFSET('Water Data'!$F$6,0,10*ROW('Water Data'!F188)),NA())</f>
        <v>#N/A</v>
      </c>
      <c r="L194" s="96" t="e">
        <f ca="true">+IF(AND(ISNUMBER(OFFSET('Water Data'!$F$9,0,10*ROW('Water Data'!F188))),'Data Summary'!CA194="Yes"),OFFSET('Water Data'!$F$9,0,10*ROW('Water Data'!F188)),NA())</f>
        <v>#N/A</v>
      </c>
      <c r="M194" s="96" t="e">
        <f ca="true">+IF(AND(ISNUMBER(OFFSET('Water Data'!$G$4,0,10*ROW('Water Data'!G188))),'Data Summary'!CB194="Yes"),100-OFFSET('Water Data'!$G$4,0,10*ROW('Water Data'!G188)),NA())</f>
        <v>#N/A</v>
      </c>
      <c r="N194" s="96" t="e">
        <f ca="true">+IF(AND(ISNUMBER(OFFSET('Water Data'!$G$6,0,10*ROW('Water Data'!G188))),'Data Summary'!CC194="Yes"),OFFSET('Water Data'!$G$6,0,10*ROW('Water Data'!G188)),NA())</f>
        <v>#N/A</v>
      </c>
      <c r="O194" s="96" t="e">
        <f ca="true">+IF(AND(ISNUMBER(OFFSET('Water Data'!$G$9,0,10*ROW('Water Data'!G188))),'Data Summary'!CD194="Yes"),OFFSET('Water Data'!$G$9,0,10*ROW('Water Data'!G188)),NA())</f>
        <v>#N/A</v>
      </c>
      <c r="P194" s="96" t="e">
        <f ca="true">+IF(AND(ISNUMBER(OFFSET('Water Data'!$H$4,0,10*ROW('Water Data'!H188))),'Data Summary'!CE194="Yes"),100-OFFSET('Water Data'!$H$4,0,10*ROW('Water Data'!H188)),NA())</f>
        <v>#N/A</v>
      </c>
      <c r="Q194" s="96" t="e">
        <f ca="true">+IF(AND(ISNUMBER(OFFSET('Water Data'!$H$6,0,10*ROW('Water Data'!H188))),'Data Summary'!CF194="Yes"),OFFSET('Water Data'!$H$6,0,10*ROW('Water Data'!H188)),NA())</f>
        <v>#N/A</v>
      </c>
      <c r="R194" s="96" t="e">
        <f ca="true">+IF(AND(ISNUMBER(OFFSET('Water Data'!$H$9,0,10*ROW('Water Data'!H188))),'Data Summary'!CG194="Yes"),OFFSET('Water Data'!$H$9,0,10*ROW('Water Data'!H188)),NA())</f>
        <v>#N/A</v>
      </c>
      <c r="S194" s="96" t="e">
        <f ca="true">+IF(AND(ISNUMBER(OFFSET('Water Data'!$I$4,0,10*ROW('Water Data'!I188))),'Data Summary'!CH194="Yes"),100-OFFSET('Water Data'!$I$4,0,10*ROW('Water Data'!I188)),NA())</f>
        <v>#N/A</v>
      </c>
      <c r="T194" s="96" t="e">
        <f ca="true">+IF(AND(ISNUMBER(OFFSET('Water Data'!$I$6,0,10*ROW('Water Data'!I188))),'Data Summary'!CI194="Yes"),OFFSET('Water Data'!$I$6,0,10*ROW('Water Data'!I188)),NA())</f>
        <v>#N/A</v>
      </c>
      <c r="U194" s="96" t="e">
        <f ca="true">+IF(AND(ISNUMBER(OFFSET('Water Data'!$I$9,0,10*ROW('Water Data'!I188))),'Data Summary'!CJ194="Yes"),OFFSET('Water Data'!$I$9,0,10*ROW('Water Data'!I188)),NA())</f>
        <v>#N/A</v>
      </c>
      <c r="V194" s="97" t="e">
        <f ca="true">+IF(AND(ISNUMBER(OFFSET('Sanitation Data'!$D$4,0,10*ROW('Sanitation Data'!D188))),'Data Summary'!CK194="Yes"),100-OFFSET('Sanitation Data'!$D$4,0,10*ROW('Sanitation Data'!D188)),NA())</f>
        <v>#N/A</v>
      </c>
      <c r="W194" s="97" t="e">
        <f ca="true">+IF(AND(ISNUMBER(OFFSET('Sanitation Data'!$D$6,0,10*ROW('Sanitation Data'!D188))),'Data Summary'!CL194="Yes"),OFFSET('Sanitation Data'!$D$6,0,10*ROW('Sanitation Data'!D188)),NA())</f>
        <v>#N/A</v>
      </c>
      <c r="X194" s="97" t="e">
        <f ca="true">+IF(AND(ISNUMBER(OFFSET('Sanitation Data'!$D$10,0,10*ROW('Sanitation Data'!D188))),'Data Summary'!CM194="Yes"),OFFSET('Sanitation Data'!$D$10,0,10*ROW('Sanitation Data'!D188)),NA())</f>
        <v>#N/A</v>
      </c>
      <c r="Y194" s="97" t="e">
        <f ca="true">+IF(AND(ISNUMBER(OFFSET('Sanitation Data'!$D$11,0,10*ROW('Sanitation Data'!D188))),'Data Summary'!CN194="Yes"),OFFSET('Sanitation Data'!$D$11,0,10*ROW('Sanitation Data'!D188)),NA())</f>
        <v>#N/A</v>
      </c>
      <c r="Z194" s="97" t="e">
        <f ca="true">+IF(AND(ISNUMBER(OFFSET('Sanitation Data'!$D$12,0,10*ROW('Sanitation Data'!D188))),'Data Summary'!CO194="Yes"),OFFSET('Sanitation Data'!$D$12,0,10*ROW('Sanitation Data'!D188)),NA())</f>
        <v>#N/A</v>
      </c>
      <c r="AA194" s="97" t="e">
        <f ca="true">+IF(AND(ISNUMBER(OFFSET('Sanitation Data'!$E$4,0,10*ROW('Sanitation Data'!E188))),'Data Summary'!CP194="Yes"),100-OFFSET('Sanitation Data'!$E$4,0,10*ROW('Sanitation Data'!E188)),NA())</f>
        <v>#N/A</v>
      </c>
      <c r="AB194" s="97" t="e">
        <f ca="true">+IF(AND(ISNUMBER(OFFSET('Sanitation Data'!$E$6,0,10*ROW('Sanitation Data'!E188))),'Data Summary'!CQ194="Yes"),OFFSET('Sanitation Data'!$E$6,0,10*ROW('Sanitation Data'!E188)),NA())</f>
        <v>#N/A</v>
      </c>
      <c r="AC194" s="97" t="e">
        <f ca="true">+IF(AND(ISNUMBER(OFFSET('Sanitation Data'!$E$10,0,10*ROW('Sanitation Data'!E188))),'Data Summary'!CR194="Yes"),OFFSET('Sanitation Data'!$E$10,0,10*ROW('Sanitation Data'!E188)),NA())</f>
        <v>#N/A</v>
      </c>
      <c r="AD194" s="97" t="e">
        <f ca="true">+IF(AND(ISNUMBER(OFFSET('Sanitation Data'!$E$11,0,10*ROW('Sanitation Data'!E188))),'Data Summary'!CS194="Yes"),OFFSET('Sanitation Data'!$E$11,0,10*ROW('Sanitation Data'!E188)),NA())</f>
        <v>#N/A</v>
      </c>
      <c r="AE194" s="97" t="e">
        <f ca="true">+IF(AND(ISNUMBER(OFFSET('Sanitation Data'!$E$12,0,10*ROW('Sanitation Data'!E188))),'Data Summary'!CT194="Yes"),OFFSET('Sanitation Data'!$E$12,0,10*ROW('Sanitation Data'!E188)),NA())</f>
        <v>#N/A</v>
      </c>
      <c r="AF194" s="97" t="e">
        <f ca="true">+IF(AND(ISNUMBER(OFFSET('Sanitation Data'!$F$4,0,10*ROW('Sanitation Data'!F188))),'Data Summary'!CU194="Yes"),100-OFFSET('Sanitation Data'!$F$4,0,10*ROW('Sanitation Data'!F188)),NA())</f>
        <v>#N/A</v>
      </c>
      <c r="AG194" s="97" t="e">
        <f ca="true">+IF(AND(ISNUMBER(OFFSET('Sanitation Data'!$F$6,0,10*ROW('Sanitation Data'!F188))),'Data Summary'!CV194="Yes"),OFFSET('Sanitation Data'!$F$6,0,10*ROW('Sanitation Data'!F188)),NA())</f>
        <v>#N/A</v>
      </c>
      <c r="AH194" s="97" t="e">
        <f ca="true">+IF(AND(ISNUMBER(OFFSET('Sanitation Data'!$F$10,0,10*ROW('Sanitation Data'!F188))),'Data Summary'!CW194="Yes"),OFFSET('Sanitation Data'!$F$10,0,10*ROW('Sanitation Data'!F188)),NA())</f>
        <v>#N/A</v>
      </c>
      <c r="AI194" s="97" t="e">
        <f ca="true">+IF(AND(ISNUMBER(OFFSET('Sanitation Data'!$F$11,0,10*ROW('Sanitation Data'!F188))),'Data Summary'!CX194="Yes"),OFFSET('Sanitation Data'!$F$11,0,10*ROW('Sanitation Data'!F188)),NA())</f>
        <v>#N/A</v>
      </c>
      <c r="AJ194" s="97" t="e">
        <f ca="true">+IF(AND(ISNUMBER(OFFSET('Sanitation Data'!$F$12,0,10*ROW('Sanitation Data'!F188))),'Data Summary'!CY194="Yes"),OFFSET('Sanitation Data'!$F$12,0,10*ROW('Sanitation Data'!F188)),NA())</f>
        <v>#N/A</v>
      </c>
      <c r="AK194" s="97" t="e">
        <f ca="true">+IF(AND(ISNUMBER(OFFSET('Sanitation Data'!$G$4,0,10*ROW('Sanitation Data'!G188))),'Data Summary'!CZ194="Yes"),100-OFFSET('Sanitation Data'!$G$4,0,10*ROW('Sanitation Data'!G188)),NA())</f>
        <v>#N/A</v>
      </c>
      <c r="AL194" s="97" t="e">
        <f ca="true">+IF(AND(ISNUMBER(OFFSET('Sanitation Data'!$G$6,0,10*ROW('Sanitation Data'!G188))),'Data Summary'!DA194="Yes"),OFFSET('Sanitation Data'!$G$6,0,10*ROW('Sanitation Data'!G188)),NA())</f>
        <v>#N/A</v>
      </c>
      <c r="AM194" s="97" t="e">
        <f ca="true">+IF(AND(ISNUMBER(OFFSET('Sanitation Data'!$G$10,0,10*ROW('Sanitation Data'!G188))),'Data Summary'!DB194="Yes"),OFFSET('Sanitation Data'!$G$10,0,10*ROW('Sanitation Data'!G188)),NA())</f>
        <v>#N/A</v>
      </c>
      <c r="AN194" s="97" t="e">
        <f ca="true">+IF(AND(ISNUMBER(OFFSET('Sanitation Data'!$G$11,0,10*ROW('Sanitation Data'!G188))),'Data Summary'!DC194="Yes"),OFFSET('Sanitation Data'!$G$11,0,10*ROW('Sanitation Data'!G188)),NA())</f>
        <v>#N/A</v>
      </c>
      <c r="AO194" s="97" t="e">
        <f ca="true">+IF(AND(ISNUMBER(OFFSET('Sanitation Data'!$G$12,0,10*ROW('Sanitation Data'!G188))),'Data Summary'!DD194="Yes"),OFFSET('Sanitation Data'!$G$12,0,10*ROW('Sanitation Data'!G188)),NA())</f>
        <v>#N/A</v>
      </c>
      <c r="AP194" s="97" t="e">
        <f ca="true">+IF(AND(ISNUMBER(OFFSET('Sanitation Data'!$H$4,0,10*ROW('Sanitation Data'!H188))),'Data Summary'!DE194="Yes"),100-OFFSET('Sanitation Data'!$H$4,0,10*ROW('Sanitation Data'!H188)),NA())</f>
        <v>#N/A</v>
      </c>
      <c r="AQ194" s="97" t="e">
        <f ca="true">+IF(AND(ISNUMBER(OFFSET('Sanitation Data'!$H$6,0,10*ROW('Sanitation Data'!H188))),'Data Summary'!DF194="Yes"),OFFSET('Sanitation Data'!$H$6,0,10*ROW('Sanitation Data'!H188)),NA())</f>
        <v>#N/A</v>
      </c>
      <c r="AR194" s="97" t="e">
        <f ca="true">+IF(AND(ISNUMBER(OFFSET('Sanitation Data'!$H$10,0,10*ROW('Sanitation Data'!H188))),'Data Summary'!DG194="Yes"),OFFSET('Sanitation Data'!$H$10,0,10*ROW('Sanitation Data'!H188)),NA())</f>
        <v>#N/A</v>
      </c>
      <c r="AS194" s="97" t="e">
        <f ca="true">+IF(AND(ISNUMBER(OFFSET('Sanitation Data'!$H$11,0,10*ROW('Sanitation Data'!H188))),'Data Summary'!DH194="Yes"),OFFSET('Sanitation Data'!$H$11,0,10*ROW('Sanitation Data'!H188)),NA())</f>
        <v>#N/A</v>
      </c>
      <c r="AT194" s="97" t="e">
        <f ca="true">+IF(AND(ISNUMBER(OFFSET('Sanitation Data'!$H$12,0,10*ROW('Sanitation Data'!H188))),'Data Summary'!DI194="Yes"),OFFSET('Sanitation Data'!$H$12,0,10*ROW('Sanitation Data'!H188)),NA())</f>
        <v>#N/A</v>
      </c>
      <c r="AU194" s="97" t="e">
        <f ca="true">+IF(AND(ISNUMBER(OFFSET('Sanitation Data'!$I$4,0,10*ROW('Sanitation Data'!I188))),'Data Summary'!DJ194="Yes"),100-OFFSET('Sanitation Data'!$I$4,0,10*ROW('Sanitation Data'!I188)),NA())</f>
        <v>#N/A</v>
      </c>
      <c r="AV194" s="97" t="e">
        <f ca="true">+IF(AND(ISNUMBER(OFFSET('Sanitation Data'!$I$6,0,10*ROW('Sanitation Data'!I188))),'Data Summary'!DK194="Yes"),OFFSET('Sanitation Data'!$I$6,0,10*ROW('Sanitation Data'!I188)),NA())</f>
        <v>#N/A</v>
      </c>
      <c r="AW194" s="97" t="e">
        <f ca="true">+IF(AND(ISNUMBER(OFFSET('Sanitation Data'!$I$10,0,10*ROW('Sanitation Data'!I188))),'Data Summary'!DL194="Yes"),OFFSET('Sanitation Data'!$I$10,0,10*ROW('Sanitation Data'!I188)),NA())</f>
        <v>#N/A</v>
      </c>
      <c r="AX194" s="97" t="e">
        <f ca="true">+IF(AND(ISNUMBER(OFFSET('Sanitation Data'!$I$11,0,10*ROW('Sanitation Data'!I188))),'Data Summary'!DM194="Yes"),OFFSET('Sanitation Data'!$I$11,0,10*ROW('Sanitation Data'!I188)),NA())</f>
        <v>#N/A</v>
      </c>
      <c r="AY194" s="97" t="e">
        <f ca="true">+IF(AND(ISNUMBER(OFFSET('Sanitation Data'!$I$12,0,10*ROW('Sanitation Data'!I188))),'Data Summary'!DN194="Yes"),OFFSET('Sanitation Data'!$I$12,0,10*ROW('Sanitation Data'!I188)),NA())</f>
        <v>#N/A</v>
      </c>
      <c r="AZ194" s="98" t="e">
        <f ca="true">+IF(AND(ISNUMBER(OFFSET('Hygiene Data'!$D$5,0,10*ROW('Hygiene Data'!D188))),'Data Summary'!DO194="Yes"),OFFSET('Hygiene Data'!$D$5,0,10*ROW('Hygiene Data'!D188)),NA())</f>
        <v>#N/A</v>
      </c>
      <c r="BA194" s="98" t="e">
        <f ca="true">+IF(AND(ISNUMBER(OFFSET('Hygiene Data'!$D$7,0,10*ROW('Hygiene Data'!D188))),'Data Summary'!DP194="Yes"),OFFSET('Hygiene Data'!$D$7,0,10*ROW('Hygiene Data'!D188)),NA())</f>
        <v>#N/A</v>
      </c>
      <c r="BB194" s="98" t="e">
        <f ca="true">+IF(AND(ISNUMBER(OFFSET('Hygiene Data'!$D$9,0,10*ROW('Hygiene Data'!D188))),'Data Summary'!DQ194="Yes"),OFFSET('Hygiene Data'!$D$9,0,10*ROW('Hygiene Data'!D188)),NA())</f>
        <v>#N/A</v>
      </c>
      <c r="BC194" s="98" t="e">
        <f ca="true">+IF(AND(ISNUMBER(OFFSET('Hygiene Data'!$E$5,0,10*ROW('Hygiene Data'!E188))),'Data Summary'!DR194="Yes"),OFFSET('Hygiene Data'!$E$5,0,10*ROW('Hygiene Data'!E188)),NA())</f>
        <v>#N/A</v>
      </c>
      <c r="BD194" s="98" t="e">
        <f ca="true">+IF(AND(ISNUMBER(OFFSET('Hygiene Data'!$E$7,0,10*ROW('Hygiene Data'!E188))),'Data Summary'!DS194="Yes"),OFFSET('Hygiene Data'!$E$7,0,10*ROW('Hygiene Data'!E188)),NA())</f>
        <v>#N/A</v>
      </c>
      <c r="BE194" s="98" t="e">
        <f ca="true">+IF(AND(ISNUMBER(OFFSET('Hygiene Data'!$E$9,0,10*ROW('Hygiene Data'!E188))),'Data Summary'!DT194="Yes"),OFFSET('Hygiene Data'!$E$9,0,10*ROW('Hygiene Data'!E188)),NA())</f>
        <v>#N/A</v>
      </c>
      <c r="BF194" s="98" t="e">
        <f ca="true">+IF(AND(ISNUMBER(OFFSET('Hygiene Data'!$F$5,0,10*ROW('Hygiene Data'!F188))),'Data Summary'!DU194="Yes"),OFFSET('Hygiene Data'!$F$5,0,10*ROW('Hygiene Data'!F188)),NA())</f>
        <v>#N/A</v>
      </c>
      <c r="BG194" s="98" t="e">
        <f ca="true">+IF(AND(ISNUMBER(OFFSET('Hygiene Data'!$F$7,0,10*ROW('Hygiene Data'!F188))),'Data Summary'!DV194="Yes"),OFFSET('Hygiene Data'!$F$7,0,10*ROW('Hygiene Data'!F188)),NA())</f>
        <v>#N/A</v>
      </c>
      <c r="BH194" s="98" t="e">
        <f ca="true">+IF(AND(ISNUMBER(OFFSET('Hygiene Data'!$F$9,0,10*ROW('Hygiene Data'!F188))),'Data Summary'!DW194="Yes"),OFFSET('Hygiene Data'!$F$9,0,10*ROW('Hygiene Data'!F188)),NA())</f>
        <v>#N/A</v>
      </c>
      <c r="BI194" s="98" t="e">
        <f ca="true">+IF(AND(ISNUMBER(OFFSET('Hygiene Data'!$G$5,0,10*ROW('Hygiene Data'!G188))),'Data Summary'!DX194="Yes"),OFFSET('Hygiene Data'!$G$5,0,10*ROW('Hygiene Data'!G188)),NA())</f>
        <v>#N/A</v>
      </c>
      <c r="BJ194" s="98" t="e">
        <f ca="true">+IF(AND(ISNUMBER(OFFSET('Hygiene Data'!$G$7,0,10*ROW('Hygiene Data'!G188))),'Data Summary'!DY194="Yes"),OFFSET('Hygiene Data'!$G$7,0,10*ROW('Hygiene Data'!G188)),NA())</f>
        <v>#N/A</v>
      </c>
      <c r="BK194" s="98" t="e">
        <f ca="true">+IF(AND(ISNUMBER(OFFSET('Hygiene Data'!$G$9,0,10*ROW('Hygiene Data'!G188))),'Data Summary'!DZ194="Yes"),OFFSET('Hygiene Data'!$G$9,0,10*ROW('Hygiene Data'!G188)),NA())</f>
        <v>#N/A</v>
      </c>
      <c r="BL194" s="98" t="e">
        <f ca="true">+IF(AND(ISNUMBER(OFFSET('Hygiene Data'!$H$5,0,10*ROW('Hygiene Data'!H188))),'Data Summary'!EA194="Yes"),OFFSET('Hygiene Data'!$H$5,0,10*ROW('Hygiene Data'!H188)),NA())</f>
        <v>#N/A</v>
      </c>
      <c r="BM194" s="98" t="e">
        <f ca="true">+IF(AND(ISNUMBER(OFFSET('Hygiene Data'!$H$7,0,10*ROW('Hygiene Data'!H188))),'Data Summary'!EB194="Yes"),OFFSET('Hygiene Data'!$H$7,0,10*ROW('Hygiene Data'!H188)),NA())</f>
        <v>#N/A</v>
      </c>
      <c r="BN194" s="98" t="e">
        <f ca="true">+IF(AND(ISNUMBER(OFFSET('Hygiene Data'!$H$9,0,10*ROW('Hygiene Data'!H188))),'Data Summary'!EC194="Yes"),OFFSET('Hygiene Data'!$H$9,0,10*ROW('Hygiene Data'!H188)),NA())</f>
        <v>#N/A</v>
      </c>
      <c r="BO194" s="98" t="e">
        <f ca="true">+IF(AND(ISNUMBER(OFFSET('Hygiene Data'!$I$5,0,10*ROW('Hygiene Data'!I188))),'Data Summary'!ED194="Yes"),OFFSET('Hygiene Data'!$I$5,0,10*ROW('Hygiene Data'!I188)),NA())</f>
        <v>#N/A</v>
      </c>
      <c r="BP194" s="98" t="e">
        <f ca="true">+IF(AND(ISNUMBER(OFFSET('Hygiene Data'!$I$7,0,10*ROW('Hygiene Data'!I188))),'Data Summary'!EE194="Yes"),OFFSET('Hygiene Data'!$I$7,0,10*ROW('Hygiene Data'!I188)),NA())</f>
        <v>#N/A</v>
      </c>
      <c r="BQ194" s="98" t="e">
        <f ca="true">+IF(AND(ISNUMBER(OFFSET('Hygiene Data'!$I$9,0,10*ROW('Hygiene Data'!I188))),'Data Summary'!EF194="Yes"),OFFSET('Hygiene Data'!$I$9,0,10*ROW('Hygiene Data'!I188)),NA())</f>
        <v>#N/A</v>
      </c>
    </row>
    <row xmlns:x14ac="http://schemas.microsoft.com/office/spreadsheetml/2009/9/ac" r="195" x14ac:dyDescent="0.2">
      <c r="A195" s="339" t="e">
        <f ca="true">+RIGHT('Data Summary'!A195,LEN('Data Summary'!A195)-9)</f>
        <v>#VALUE!</v>
      </c>
      <c r="B195" s="36" t="str">
        <f ca="true">+IF(ISTEXT('Data Summary'!B195),'Data Summary'!B195,"")</f>
        <v/>
      </c>
      <c r="C195" s="338" t="e">
        <f ca="true">+VALUE('Data Summary'!C195)</f>
        <v>#VALUE!</v>
      </c>
      <c r="D195" s="96" t="e">
        <f ca="true">+IF(AND(ISNUMBER(OFFSET('Water Data'!$D$4,0,10*ROW('Water Data'!D189))),'Data Summary'!BS195="Yes"),100-OFFSET('Water Data'!$D$4,0,10*ROW('Water Data'!D189)),NA())</f>
        <v>#N/A</v>
      </c>
      <c r="E195" s="96" t="e">
        <f ca="true">+IF(AND(ISNUMBER(OFFSET('Water Data'!$D$6,0,10*ROW('Water Data'!D189))),'Data Summary'!BT195="Yes"),OFFSET('Water Data'!$D$6,0,10*ROW('Water Data'!D189)),NA())</f>
        <v>#N/A</v>
      </c>
      <c r="F195" s="96" t="e">
        <f ca="true">+IF(AND(ISNUMBER(OFFSET('Water Data'!$D$9,0,10*ROW('Water Data'!D189))),'Data Summary'!BU195="Yes"),OFFSET('Water Data'!$D$9,0,10*ROW('Water Data'!D189)),NA())</f>
        <v>#N/A</v>
      </c>
      <c r="G195" s="96" t="e">
        <f ca="true">+IF(AND(ISNUMBER(OFFSET('Water Data'!$E$4,0,10*ROW('Water Data'!E189))),'Data Summary'!BV195="Yes"),100-OFFSET('Water Data'!$E$4,0,10*ROW('Water Data'!E189)),NA())</f>
        <v>#N/A</v>
      </c>
      <c r="H195" s="96" t="e">
        <f ca="true">+IF(AND(ISNUMBER(OFFSET('Water Data'!$E$6,0,10*ROW('Water Data'!E189))),'Data Summary'!BW195="Yes"),OFFSET('Water Data'!$E$6,0,10*ROW('Water Data'!E189)),NA())</f>
        <v>#N/A</v>
      </c>
      <c r="I195" s="96" t="e">
        <f ca="true">+IF(AND(ISNUMBER(OFFSET('Water Data'!$E$9,0,10*ROW('Water Data'!E189))),'Data Summary'!BX195="Yes"),OFFSET('Water Data'!$E$9,0,10*ROW('Water Data'!E189)),NA())</f>
        <v>#N/A</v>
      </c>
      <c r="J195" s="96" t="e">
        <f ca="true">+IF(AND(ISNUMBER(OFFSET('Water Data'!$F$4,0,10*ROW('Water Data'!F189))),'Data Summary'!BY195="Yes"),100-OFFSET('Water Data'!$F$4,0,10*ROW('Water Data'!F189)),NA())</f>
        <v>#N/A</v>
      </c>
      <c r="K195" s="96" t="e">
        <f ca="true">+IF(AND(ISNUMBER(OFFSET('Water Data'!$F$6,0,10*ROW('Water Data'!F189))),'Data Summary'!BZ195="Yes"),OFFSET('Water Data'!$F$6,0,10*ROW('Water Data'!F189)),NA())</f>
        <v>#N/A</v>
      </c>
      <c r="L195" s="96" t="e">
        <f ca="true">+IF(AND(ISNUMBER(OFFSET('Water Data'!$F$9,0,10*ROW('Water Data'!F189))),'Data Summary'!CA195="Yes"),OFFSET('Water Data'!$F$9,0,10*ROW('Water Data'!F189)),NA())</f>
        <v>#N/A</v>
      </c>
      <c r="M195" s="96" t="e">
        <f ca="true">+IF(AND(ISNUMBER(OFFSET('Water Data'!$G$4,0,10*ROW('Water Data'!G189))),'Data Summary'!CB195="Yes"),100-OFFSET('Water Data'!$G$4,0,10*ROW('Water Data'!G189)),NA())</f>
        <v>#N/A</v>
      </c>
      <c r="N195" s="96" t="e">
        <f ca="true">+IF(AND(ISNUMBER(OFFSET('Water Data'!$G$6,0,10*ROW('Water Data'!G189))),'Data Summary'!CC195="Yes"),OFFSET('Water Data'!$G$6,0,10*ROW('Water Data'!G189)),NA())</f>
        <v>#N/A</v>
      </c>
      <c r="O195" s="96" t="e">
        <f ca="true">+IF(AND(ISNUMBER(OFFSET('Water Data'!$G$9,0,10*ROW('Water Data'!G189))),'Data Summary'!CD195="Yes"),OFFSET('Water Data'!$G$9,0,10*ROW('Water Data'!G189)),NA())</f>
        <v>#N/A</v>
      </c>
      <c r="P195" s="96" t="e">
        <f ca="true">+IF(AND(ISNUMBER(OFFSET('Water Data'!$H$4,0,10*ROW('Water Data'!H189))),'Data Summary'!CE195="Yes"),100-OFFSET('Water Data'!$H$4,0,10*ROW('Water Data'!H189)),NA())</f>
        <v>#N/A</v>
      </c>
      <c r="Q195" s="96" t="e">
        <f ca="true">+IF(AND(ISNUMBER(OFFSET('Water Data'!$H$6,0,10*ROW('Water Data'!H189))),'Data Summary'!CF195="Yes"),OFFSET('Water Data'!$H$6,0,10*ROW('Water Data'!H189)),NA())</f>
        <v>#N/A</v>
      </c>
      <c r="R195" s="96" t="e">
        <f ca="true">+IF(AND(ISNUMBER(OFFSET('Water Data'!$H$9,0,10*ROW('Water Data'!H189))),'Data Summary'!CG195="Yes"),OFFSET('Water Data'!$H$9,0,10*ROW('Water Data'!H189)),NA())</f>
        <v>#N/A</v>
      </c>
      <c r="S195" s="96" t="e">
        <f ca="true">+IF(AND(ISNUMBER(OFFSET('Water Data'!$I$4,0,10*ROW('Water Data'!I189))),'Data Summary'!CH195="Yes"),100-OFFSET('Water Data'!$I$4,0,10*ROW('Water Data'!I189)),NA())</f>
        <v>#N/A</v>
      </c>
      <c r="T195" s="96" t="e">
        <f ca="true">+IF(AND(ISNUMBER(OFFSET('Water Data'!$I$6,0,10*ROW('Water Data'!I189))),'Data Summary'!CI195="Yes"),OFFSET('Water Data'!$I$6,0,10*ROW('Water Data'!I189)),NA())</f>
        <v>#N/A</v>
      </c>
      <c r="U195" s="96" t="e">
        <f ca="true">+IF(AND(ISNUMBER(OFFSET('Water Data'!$I$9,0,10*ROW('Water Data'!I189))),'Data Summary'!CJ195="Yes"),OFFSET('Water Data'!$I$9,0,10*ROW('Water Data'!I189)),NA())</f>
        <v>#N/A</v>
      </c>
      <c r="V195" s="97" t="e">
        <f ca="true">+IF(AND(ISNUMBER(OFFSET('Sanitation Data'!$D$4,0,10*ROW('Sanitation Data'!D189))),'Data Summary'!CK195="Yes"),100-OFFSET('Sanitation Data'!$D$4,0,10*ROW('Sanitation Data'!D189)),NA())</f>
        <v>#N/A</v>
      </c>
      <c r="W195" s="97" t="e">
        <f ca="true">+IF(AND(ISNUMBER(OFFSET('Sanitation Data'!$D$6,0,10*ROW('Sanitation Data'!D189))),'Data Summary'!CL195="Yes"),OFFSET('Sanitation Data'!$D$6,0,10*ROW('Sanitation Data'!D189)),NA())</f>
        <v>#N/A</v>
      </c>
      <c r="X195" s="97" t="e">
        <f ca="true">+IF(AND(ISNUMBER(OFFSET('Sanitation Data'!$D$10,0,10*ROW('Sanitation Data'!D189))),'Data Summary'!CM195="Yes"),OFFSET('Sanitation Data'!$D$10,0,10*ROW('Sanitation Data'!D189)),NA())</f>
        <v>#N/A</v>
      </c>
      <c r="Y195" s="97" t="e">
        <f ca="true">+IF(AND(ISNUMBER(OFFSET('Sanitation Data'!$D$11,0,10*ROW('Sanitation Data'!D189))),'Data Summary'!CN195="Yes"),OFFSET('Sanitation Data'!$D$11,0,10*ROW('Sanitation Data'!D189)),NA())</f>
        <v>#N/A</v>
      </c>
      <c r="Z195" s="97" t="e">
        <f ca="true">+IF(AND(ISNUMBER(OFFSET('Sanitation Data'!$D$12,0,10*ROW('Sanitation Data'!D189))),'Data Summary'!CO195="Yes"),OFFSET('Sanitation Data'!$D$12,0,10*ROW('Sanitation Data'!D189)),NA())</f>
        <v>#N/A</v>
      </c>
      <c r="AA195" s="97" t="e">
        <f ca="true">+IF(AND(ISNUMBER(OFFSET('Sanitation Data'!$E$4,0,10*ROW('Sanitation Data'!E189))),'Data Summary'!CP195="Yes"),100-OFFSET('Sanitation Data'!$E$4,0,10*ROW('Sanitation Data'!E189)),NA())</f>
        <v>#N/A</v>
      </c>
      <c r="AB195" s="97" t="e">
        <f ca="true">+IF(AND(ISNUMBER(OFFSET('Sanitation Data'!$E$6,0,10*ROW('Sanitation Data'!E189))),'Data Summary'!CQ195="Yes"),OFFSET('Sanitation Data'!$E$6,0,10*ROW('Sanitation Data'!E189)),NA())</f>
        <v>#N/A</v>
      </c>
      <c r="AC195" s="97" t="e">
        <f ca="true">+IF(AND(ISNUMBER(OFFSET('Sanitation Data'!$E$10,0,10*ROW('Sanitation Data'!E189))),'Data Summary'!CR195="Yes"),OFFSET('Sanitation Data'!$E$10,0,10*ROW('Sanitation Data'!E189)),NA())</f>
        <v>#N/A</v>
      </c>
      <c r="AD195" s="97" t="e">
        <f ca="true">+IF(AND(ISNUMBER(OFFSET('Sanitation Data'!$E$11,0,10*ROW('Sanitation Data'!E189))),'Data Summary'!CS195="Yes"),OFFSET('Sanitation Data'!$E$11,0,10*ROW('Sanitation Data'!E189)),NA())</f>
        <v>#N/A</v>
      </c>
      <c r="AE195" s="97" t="e">
        <f ca="true">+IF(AND(ISNUMBER(OFFSET('Sanitation Data'!$E$12,0,10*ROW('Sanitation Data'!E189))),'Data Summary'!CT195="Yes"),OFFSET('Sanitation Data'!$E$12,0,10*ROW('Sanitation Data'!E189)),NA())</f>
        <v>#N/A</v>
      </c>
      <c r="AF195" s="97" t="e">
        <f ca="true">+IF(AND(ISNUMBER(OFFSET('Sanitation Data'!$F$4,0,10*ROW('Sanitation Data'!F189))),'Data Summary'!CU195="Yes"),100-OFFSET('Sanitation Data'!$F$4,0,10*ROW('Sanitation Data'!F189)),NA())</f>
        <v>#N/A</v>
      </c>
      <c r="AG195" s="97" t="e">
        <f ca="true">+IF(AND(ISNUMBER(OFFSET('Sanitation Data'!$F$6,0,10*ROW('Sanitation Data'!F189))),'Data Summary'!CV195="Yes"),OFFSET('Sanitation Data'!$F$6,0,10*ROW('Sanitation Data'!F189)),NA())</f>
        <v>#N/A</v>
      </c>
      <c r="AH195" s="97" t="e">
        <f ca="true">+IF(AND(ISNUMBER(OFFSET('Sanitation Data'!$F$10,0,10*ROW('Sanitation Data'!F189))),'Data Summary'!CW195="Yes"),OFFSET('Sanitation Data'!$F$10,0,10*ROW('Sanitation Data'!F189)),NA())</f>
        <v>#N/A</v>
      </c>
      <c r="AI195" s="97" t="e">
        <f ca="true">+IF(AND(ISNUMBER(OFFSET('Sanitation Data'!$F$11,0,10*ROW('Sanitation Data'!F189))),'Data Summary'!CX195="Yes"),OFFSET('Sanitation Data'!$F$11,0,10*ROW('Sanitation Data'!F189)),NA())</f>
        <v>#N/A</v>
      </c>
      <c r="AJ195" s="97" t="e">
        <f ca="true">+IF(AND(ISNUMBER(OFFSET('Sanitation Data'!$F$12,0,10*ROW('Sanitation Data'!F189))),'Data Summary'!CY195="Yes"),OFFSET('Sanitation Data'!$F$12,0,10*ROW('Sanitation Data'!F189)),NA())</f>
        <v>#N/A</v>
      </c>
      <c r="AK195" s="97" t="e">
        <f ca="true">+IF(AND(ISNUMBER(OFFSET('Sanitation Data'!$G$4,0,10*ROW('Sanitation Data'!G189))),'Data Summary'!CZ195="Yes"),100-OFFSET('Sanitation Data'!$G$4,0,10*ROW('Sanitation Data'!G189)),NA())</f>
        <v>#N/A</v>
      </c>
      <c r="AL195" s="97" t="e">
        <f ca="true">+IF(AND(ISNUMBER(OFFSET('Sanitation Data'!$G$6,0,10*ROW('Sanitation Data'!G189))),'Data Summary'!DA195="Yes"),OFFSET('Sanitation Data'!$G$6,0,10*ROW('Sanitation Data'!G189)),NA())</f>
        <v>#N/A</v>
      </c>
      <c r="AM195" s="97" t="e">
        <f ca="true">+IF(AND(ISNUMBER(OFFSET('Sanitation Data'!$G$10,0,10*ROW('Sanitation Data'!G189))),'Data Summary'!DB195="Yes"),OFFSET('Sanitation Data'!$G$10,0,10*ROW('Sanitation Data'!G189)),NA())</f>
        <v>#N/A</v>
      </c>
      <c r="AN195" s="97" t="e">
        <f ca="true">+IF(AND(ISNUMBER(OFFSET('Sanitation Data'!$G$11,0,10*ROW('Sanitation Data'!G189))),'Data Summary'!DC195="Yes"),OFFSET('Sanitation Data'!$G$11,0,10*ROW('Sanitation Data'!G189)),NA())</f>
        <v>#N/A</v>
      </c>
      <c r="AO195" s="97" t="e">
        <f ca="true">+IF(AND(ISNUMBER(OFFSET('Sanitation Data'!$G$12,0,10*ROW('Sanitation Data'!G189))),'Data Summary'!DD195="Yes"),OFFSET('Sanitation Data'!$G$12,0,10*ROW('Sanitation Data'!G189)),NA())</f>
        <v>#N/A</v>
      </c>
      <c r="AP195" s="97" t="e">
        <f ca="true">+IF(AND(ISNUMBER(OFFSET('Sanitation Data'!$H$4,0,10*ROW('Sanitation Data'!H189))),'Data Summary'!DE195="Yes"),100-OFFSET('Sanitation Data'!$H$4,0,10*ROW('Sanitation Data'!H189)),NA())</f>
        <v>#N/A</v>
      </c>
      <c r="AQ195" s="97" t="e">
        <f ca="true">+IF(AND(ISNUMBER(OFFSET('Sanitation Data'!$H$6,0,10*ROW('Sanitation Data'!H189))),'Data Summary'!DF195="Yes"),OFFSET('Sanitation Data'!$H$6,0,10*ROW('Sanitation Data'!H189)),NA())</f>
        <v>#N/A</v>
      </c>
      <c r="AR195" s="97" t="e">
        <f ca="true">+IF(AND(ISNUMBER(OFFSET('Sanitation Data'!$H$10,0,10*ROW('Sanitation Data'!H189))),'Data Summary'!DG195="Yes"),OFFSET('Sanitation Data'!$H$10,0,10*ROW('Sanitation Data'!H189)),NA())</f>
        <v>#N/A</v>
      </c>
      <c r="AS195" s="97" t="e">
        <f ca="true">+IF(AND(ISNUMBER(OFFSET('Sanitation Data'!$H$11,0,10*ROW('Sanitation Data'!H189))),'Data Summary'!DH195="Yes"),OFFSET('Sanitation Data'!$H$11,0,10*ROW('Sanitation Data'!H189)),NA())</f>
        <v>#N/A</v>
      </c>
      <c r="AT195" s="97" t="e">
        <f ca="true">+IF(AND(ISNUMBER(OFFSET('Sanitation Data'!$H$12,0,10*ROW('Sanitation Data'!H189))),'Data Summary'!DI195="Yes"),OFFSET('Sanitation Data'!$H$12,0,10*ROW('Sanitation Data'!H189)),NA())</f>
        <v>#N/A</v>
      </c>
      <c r="AU195" s="97" t="e">
        <f ca="true">+IF(AND(ISNUMBER(OFFSET('Sanitation Data'!$I$4,0,10*ROW('Sanitation Data'!I189))),'Data Summary'!DJ195="Yes"),100-OFFSET('Sanitation Data'!$I$4,0,10*ROW('Sanitation Data'!I189)),NA())</f>
        <v>#N/A</v>
      </c>
      <c r="AV195" s="97" t="e">
        <f ca="true">+IF(AND(ISNUMBER(OFFSET('Sanitation Data'!$I$6,0,10*ROW('Sanitation Data'!I189))),'Data Summary'!DK195="Yes"),OFFSET('Sanitation Data'!$I$6,0,10*ROW('Sanitation Data'!I189)),NA())</f>
        <v>#N/A</v>
      </c>
      <c r="AW195" s="97" t="e">
        <f ca="true">+IF(AND(ISNUMBER(OFFSET('Sanitation Data'!$I$10,0,10*ROW('Sanitation Data'!I189))),'Data Summary'!DL195="Yes"),OFFSET('Sanitation Data'!$I$10,0,10*ROW('Sanitation Data'!I189)),NA())</f>
        <v>#N/A</v>
      </c>
      <c r="AX195" s="97" t="e">
        <f ca="true">+IF(AND(ISNUMBER(OFFSET('Sanitation Data'!$I$11,0,10*ROW('Sanitation Data'!I189))),'Data Summary'!DM195="Yes"),OFFSET('Sanitation Data'!$I$11,0,10*ROW('Sanitation Data'!I189)),NA())</f>
        <v>#N/A</v>
      </c>
      <c r="AY195" s="97" t="e">
        <f ca="true">+IF(AND(ISNUMBER(OFFSET('Sanitation Data'!$I$12,0,10*ROW('Sanitation Data'!I189))),'Data Summary'!DN195="Yes"),OFFSET('Sanitation Data'!$I$12,0,10*ROW('Sanitation Data'!I189)),NA())</f>
        <v>#N/A</v>
      </c>
      <c r="AZ195" s="98" t="e">
        <f ca="true">+IF(AND(ISNUMBER(OFFSET('Hygiene Data'!$D$5,0,10*ROW('Hygiene Data'!D189))),'Data Summary'!DO195="Yes"),OFFSET('Hygiene Data'!$D$5,0,10*ROW('Hygiene Data'!D189)),NA())</f>
        <v>#N/A</v>
      </c>
      <c r="BA195" s="98" t="e">
        <f ca="true">+IF(AND(ISNUMBER(OFFSET('Hygiene Data'!$D$7,0,10*ROW('Hygiene Data'!D189))),'Data Summary'!DP195="Yes"),OFFSET('Hygiene Data'!$D$7,0,10*ROW('Hygiene Data'!D189)),NA())</f>
        <v>#N/A</v>
      </c>
      <c r="BB195" s="98" t="e">
        <f ca="true">+IF(AND(ISNUMBER(OFFSET('Hygiene Data'!$D$9,0,10*ROW('Hygiene Data'!D189))),'Data Summary'!DQ195="Yes"),OFFSET('Hygiene Data'!$D$9,0,10*ROW('Hygiene Data'!D189)),NA())</f>
        <v>#N/A</v>
      </c>
      <c r="BC195" s="98" t="e">
        <f ca="true">+IF(AND(ISNUMBER(OFFSET('Hygiene Data'!$E$5,0,10*ROW('Hygiene Data'!E189))),'Data Summary'!DR195="Yes"),OFFSET('Hygiene Data'!$E$5,0,10*ROW('Hygiene Data'!E189)),NA())</f>
        <v>#N/A</v>
      </c>
      <c r="BD195" s="98" t="e">
        <f ca="true">+IF(AND(ISNUMBER(OFFSET('Hygiene Data'!$E$7,0,10*ROW('Hygiene Data'!E189))),'Data Summary'!DS195="Yes"),OFFSET('Hygiene Data'!$E$7,0,10*ROW('Hygiene Data'!E189)),NA())</f>
        <v>#N/A</v>
      </c>
      <c r="BE195" s="98" t="e">
        <f ca="true">+IF(AND(ISNUMBER(OFFSET('Hygiene Data'!$E$9,0,10*ROW('Hygiene Data'!E189))),'Data Summary'!DT195="Yes"),OFFSET('Hygiene Data'!$E$9,0,10*ROW('Hygiene Data'!E189)),NA())</f>
        <v>#N/A</v>
      </c>
      <c r="BF195" s="98" t="e">
        <f ca="true">+IF(AND(ISNUMBER(OFFSET('Hygiene Data'!$F$5,0,10*ROW('Hygiene Data'!F189))),'Data Summary'!DU195="Yes"),OFFSET('Hygiene Data'!$F$5,0,10*ROW('Hygiene Data'!F189)),NA())</f>
        <v>#N/A</v>
      </c>
      <c r="BG195" s="98" t="e">
        <f ca="true">+IF(AND(ISNUMBER(OFFSET('Hygiene Data'!$F$7,0,10*ROW('Hygiene Data'!F189))),'Data Summary'!DV195="Yes"),OFFSET('Hygiene Data'!$F$7,0,10*ROW('Hygiene Data'!F189)),NA())</f>
        <v>#N/A</v>
      </c>
      <c r="BH195" s="98" t="e">
        <f ca="true">+IF(AND(ISNUMBER(OFFSET('Hygiene Data'!$F$9,0,10*ROW('Hygiene Data'!F189))),'Data Summary'!DW195="Yes"),OFFSET('Hygiene Data'!$F$9,0,10*ROW('Hygiene Data'!F189)),NA())</f>
        <v>#N/A</v>
      </c>
      <c r="BI195" s="98" t="e">
        <f ca="true">+IF(AND(ISNUMBER(OFFSET('Hygiene Data'!$G$5,0,10*ROW('Hygiene Data'!G189))),'Data Summary'!DX195="Yes"),OFFSET('Hygiene Data'!$G$5,0,10*ROW('Hygiene Data'!G189)),NA())</f>
        <v>#N/A</v>
      </c>
      <c r="BJ195" s="98" t="e">
        <f ca="true">+IF(AND(ISNUMBER(OFFSET('Hygiene Data'!$G$7,0,10*ROW('Hygiene Data'!G189))),'Data Summary'!DY195="Yes"),OFFSET('Hygiene Data'!$G$7,0,10*ROW('Hygiene Data'!G189)),NA())</f>
        <v>#N/A</v>
      </c>
      <c r="BK195" s="98" t="e">
        <f ca="true">+IF(AND(ISNUMBER(OFFSET('Hygiene Data'!$G$9,0,10*ROW('Hygiene Data'!G189))),'Data Summary'!DZ195="Yes"),OFFSET('Hygiene Data'!$G$9,0,10*ROW('Hygiene Data'!G189)),NA())</f>
        <v>#N/A</v>
      </c>
      <c r="BL195" s="98" t="e">
        <f ca="true">+IF(AND(ISNUMBER(OFFSET('Hygiene Data'!$H$5,0,10*ROW('Hygiene Data'!H189))),'Data Summary'!EA195="Yes"),OFFSET('Hygiene Data'!$H$5,0,10*ROW('Hygiene Data'!H189)),NA())</f>
        <v>#N/A</v>
      </c>
      <c r="BM195" s="98" t="e">
        <f ca="true">+IF(AND(ISNUMBER(OFFSET('Hygiene Data'!$H$7,0,10*ROW('Hygiene Data'!H189))),'Data Summary'!EB195="Yes"),OFFSET('Hygiene Data'!$H$7,0,10*ROW('Hygiene Data'!H189)),NA())</f>
        <v>#N/A</v>
      </c>
      <c r="BN195" s="98" t="e">
        <f ca="true">+IF(AND(ISNUMBER(OFFSET('Hygiene Data'!$H$9,0,10*ROW('Hygiene Data'!H189))),'Data Summary'!EC195="Yes"),OFFSET('Hygiene Data'!$H$9,0,10*ROW('Hygiene Data'!H189)),NA())</f>
        <v>#N/A</v>
      </c>
      <c r="BO195" s="98" t="e">
        <f ca="true">+IF(AND(ISNUMBER(OFFSET('Hygiene Data'!$I$5,0,10*ROW('Hygiene Data'!I189))),'Data Summary'!ED195="Yes"),OFFSET('Hygiene Data'!$I$5,0,10*ROW('Hygiene Data'!I189)),NA())</f>
        <v>#N/A</v>
      </c>
      <c r="BP195" s="98" t="e">
        <f ca="true">+IF(AND(ISNUMBER(OFFSET('Hygiene Data'!$I$7,0,10*ROW('Hygiene Data'!I189))),'Data Summary'!EE195="Yes"),OFFSET('Hygiene Data'!$I$7,0,10*ROW('Hygiene Data'!I189)),NA())</f>
        <v>#N/A</v>
      </c>
      <c r="BQ195" s="98" t="e">
        <f ca="true">+IF(AND(ISNUMBER(OFFSET('Hygiene Data'!$I$9,0,10*ROW('Hygiene Data'!I189))),'Data Summary'!EF195="Yes"),OFFSET('Hygiene Data'!$I$9,0,10*ROW('Hygiene Data'!I189)),NA())</f>
        <v>#N/A</v>
      </c>
    </row>
    <row xmlns:x14ac="http://schemas.microsoft.com/office/spreadsheetml/2009/9/ac" r="196" x14ac:dyDescent="0.2">
      <c r="A196" s="339" t="e">
        <f ca="true">+RIGHT('Data Summary'!A196,LEN('Data Summary'!A196)-9)</f>
        <v>#VALUE!</v>
      </c>
      <c r="B196" s="36" t="str">
        <f ca="true">+IF(ISTEXT('Data Summary'!B196),'Data Summary'!B196,"")</f>
        <v/>
      </c>
      <c r="C196" s="338" t="e">
        <f ca="true">+VALUE('Data Summary'!C196)</f>
        <v>#VALUE!</v>
      </c>
      <c r="D196" s="96" t="e">
        <f ca="true">+IF(AND(ISNUMBER(OFFSET('Water Data'!$D$4,0,10*ROW('Water Data'!D190))),'Data Summary'!BS196="Yes"),100-OFFSET('Water Data'!$D$4,0,10*ROW('Water Data'!D190)),NA())</f>
        <v>#N/A</v>
      </c>
      <c r="E196" s="96" t="e">
        <f ca="true">+IF(AND(ISNUMBER(OFFSET('Water Data'!$D$6,0,10*ROW('Water Data'!D190))),'Data Summary'!BT196="Yes"),OFFSET('Water Data'!$D$6,0,10*ROW('Water Data'!D190)),NA())</f>
        <v>#N/A</v>
      </c>
      <c r="F196" s="96" t="e">
        <f ca="true">+IF(AND(ISNUMBER(OFFSET('Water Data'!$D$9,0,10*ROW('Water Data'!D190))),'Data Summary'!BU196="Yes"),OFFSET('Water Data'!$D$9,0,10*ROW('Water Data'!D190)),NA())</f>
        <v>#N/A</v>
      </c>
      <c r="G196" s="96" t="e">
        <f ca="true">+IF(AND(ISNUMBER(OFFSET('Water Data'!$E$4,0,10*ROW('Water Data'!E190))),'Data Summary'!BV196="Yes"),100-OFFSET('Water Data'!$E$4,0,10*ROW('Water Data'!E190)),NA())</f>
        <v>#N/A</v>
      </c>
      <c r="H196" s="96" t="e">
        <f ca="true">+IF(AND(ISNUMBER(OFFSET('Water Data'!$E$6,0,10*ROW('Water Data'!E190))),'Data Summary'!BW196="Yes"),OFFSET('Water Data'!$E$6,0,10*ROW('Water Data'!E190)),NA())</f>
        <v>#N/A</v>
      </c>
      <c r="I196" s="96" t="e">
        <f ca="true">+IF(AND(ISNUMBER(OFFSET('Water Data'!$E$9,0,10*ROW('Water Data'!E190))),'Data Summary'!BX196="Yes"),OFFSET('Water Data'!$E$9,0,10*ROW('Water Data'!E190)),NA())</f>
        <v>#N/A</v>
      </c>
      <c r="J196" s="96" t="e">
        <f ca="true">+IF(AND(ISNUMBER(OFFSET('Water Data'!$F$4,0,10*ROW('Water Data'!F190))),'Data Summary'!BY196="Yes"),100-OFFSET('Water Data'!$F$4,0,10*ROW('Water Data'!F190)),NA())</f>
        <v>#N/A</v>
      </c>
      <c r="K196" s="96" t="e">
        <f ca="true">+IF(AND(ISNUMBER(OFFSET('Water Data'!$F$6,0,10*ROW('Water Data'!F190))),'Data Summary'!BZ196="Yes"),OFFSET('Water Data'!$F$6,0,10*ROW('Water Data'!F190)),NA())</f>
        <v>#N/A</v>
      </c>
      <c r="L196" s="96" t="e">
        <f ca="true">+IF(AND(ISNUMBER(OFFSET('Water Data'!$F$9,0,10*ROW('Water Data'!F190))),'Data Summary'!CA196="Yes"),OFFSET('Water Data'!$F$9,0,10*ROW('Water Data'!F190)),NA())</f>
        <v>#N/A</v>
      </c>
      <c r="M196" s="96" t="e">
        <f ca="true">+IF(AND(ISNUMBER(OFFSET('Water Data'!$G$4,0,10*ROW('Water Data'!G190))),'Data Summary'!CB196="Yes"),100-OFFSET('Water Data'!$G$4,0,10*ROW('Water Data'!G190)),NA())</f>
        <v>#N/A</v>
      </c>
      <c r="N196" s="96" t="e">
        <f ca="true">+IF(AND(ISNUMBER(OFFSET('Water Data'!$G$6,0,10*ROW('Water Data'!G190))),'Data Summary'!CC196="Yes"),OFFSET('Water Data'!$G$6,0,10*ROW('Water Data'!G190)),NA())</f>
        <v>#N/A</v>
      </c>
      <c r="O196" s="96" t="e">
        <f ca="true">+IF(AND(ISNUMBER(OFFSET('Water Data'!$G$9,0,10*ROW('Water Data'!G190))),'Data Summary'!CD196="Yes"),OFFSET('Water Data'!$G$9,0,10*ROW('Water Data'!G190)),NA())</f>
        <v>#N/A</v>
      </c>
      <c r="P196" s="96" t="e">
        <f ca="true">+IF(AND(ISNUMBER(OFFSET('Water Data'!$H$4,0,10*ROW('Water Data'!H190))),'Data Summary'!CE196="Yes"),100-OFFSET('Water Data'!$H$4,0,10*ROW('Water Data'!H190)),NA())</f>
        <v>#N/A</v>
      </c>
      <c r="Q196" s="96" t="e">
        <f ca="true">+IF(AND(ISNUMBER(OFFSET('Water Data'!$H$6,0,10*ROW('Water Data'!H190))),'Data Summary'!CF196="Yes"),OFFSET('Water Data'!$H$6,0,10*ROW('Water Data'!H190)),NA())</f>
        <v>#N/A</v>
      </c>
      <c r="R196" s="96" t="e">
        <f ca="true">+IF(AND(ISNUMBER(OFFSET('Water Data'!$H$9,0,10*ROW('Water Data'!H190))),'Data Summary'!CG196="Yes"),OFFSET('Water Data'!$H$9,0,10*ROW('Water Data'!H190)),NA())</f>
        <v>#N/A</v>
      </c>
      <c r="S196" s="96" t="e">
        <f ca="true">+IF(AND(ISNUMBER(OFFSET('Water Data'!$I$4,0,10*ROW('Water Data'!I190))),'Data Summary'!CH196="Yes"),100-OFFSET('Water Data'!$I$4,0,10*ROW('Water Data'!I190)),NA())</f>
        <v>#N/A</v>
      </c>
      <c r="T196" s="96" t="e">
        <f ca="true">+IF(AND(ISNUMBER(OFFSET('Water Data'!$I$6,0,10*ROW('Water Data'!I190))),'Data Summary'!CI196="Yes"),OFFSET('Water Data'!$I$6,0,10*ROW('Water Data'!I190)),NA())</f>
        <v>#N/A</v>
      </c>
      <c r="U196" s="96" t="e">
        <f ca="true">+IF(AND(ISNUMBER(OFFSET('Water Data'!$I$9,0,10*ROW('Water Data'!I190))),'Data Summary'!CJ196="Yes"),OFFSET('Water Data'!$I$9,0,10*ROW('Water Data'!I190)),NA())</f>
        <v>#N/A</v>
      </c>
      <c r="V196" s="97" t="e">
        <f ca="true">+IF(AND(ISNUMBER(OFFSET('Sanitation Data'!$D$4,0,10*ROW('Sanitation Data'!D190))),'Data Summary'!CK196="Yes"),100-OFFSET('Sanitation Data'!$D$4,0,10*ROW('Sanitation Data'!D190)),NA())</f>
        <v>#N/A</v>
      </c>
      <c r="W196" s="97" t="e">
        <f ca="true">+IF(AND(ISNUMBER(OFFSET('Sanitation Data'!$D$6,0,10*ROW('Sanitation Data'!D190))),'Data Summary'!CL196="Yes"),OFFSET('Sanitation Data'!$D$6,0,10*ROW('Sanitation Data'!D190)),NA())</f>
        <v>#N/A</v>
      </c>
      <c r="X196" s="97" t="e">
        <f ca="true">+IF(AND(ISNUMBER(OFFSET('Sanitation Data'!$D$10,0,10*ROW('Sanitation Data'!D190))),'Data Summary'!CM196="Yes"),OFFSET('Sanitation Data'!$D$10,0,10*ROW('Sanitation Data'!D190)),NA())</f>
        <v>#N/A</v>
      </c>
      <c r="Y196" s="97" t="e">
        <f ca="true">+IF(AND(ISNUMBER(OFFSET('Sanitation Data'!$D$11,0,10*ROW('Sanitation Data'!D190))),'Data Summary'!CN196="Yes"),OFFSET('Sanitation Data'!$D$11,0,10*ROW('Sanitation Data'!D190)),NA())</f>
        <v>#N/A</v>
      </c>
      <c r="Z196" s="97" t="e">
        <f ca="true">+IF(AND(ISNUMBER(OFFSET('Sanitation Data'!$D$12,0,10*ROW('Sanitation Data'!D190))),'Data Summary'!CO196="Yes"),OFFSET('Sanitation Data'!$D$12,0,10*ROW('Sanitation Data'!D190)),NA())</f>
        <v>#N/A</v>
      </c>
      <c r="AA196" s="97" t="e">
        <f ca="true">+IF(AND(ISNUMBER(OFFSET('Sanitation Data'!$E$4,0,10*ROW('Sanitation Data'!E190))),'Data Summary'!CP196="Yes"),100-OFFSET('Sanitation Data'!$E$4,0,10*ROW('Sanitation Data'!E190)),NA())</f>
        <v>#N/A</v>
      </c>
      <c r="AB196" s="97" t="e">
        <f ca="true">+IF(AND(ISNUMBER(OFFSET('Sanitation Data'!$E$6,0,10*ROW('Sanitation Data'!E190))),'Data Summary'!CQ196="Yes"),OFFSET('Sanitation Data'!$E$6,0,10*ROW('Sanitation Data'!E190)),NA())</f>
        <v>#N/A</v>
      </c>
      <c r="AC196" s="97" t="e">
        <f ca="true">+IF(AND(ISNUMBER(OFFSET('Sanitation Data'!$E$10,0,10*ROW('Sanitation Data'!E190))),'Data Summary'!CR196="Yes"),OFFSET('Sanitation Data'!$E$10,0,10*ROW('Sanitation Data'!E190)),NA())</f>
        <v>#N/A</v>
      </c>
      <c r="AD196" s="97" t="e">
        <f ca="true">+IF(AND(ISNUMBER(OFFSET('Sanitation Data'!$E$11,0,10*ROW('Sanitation Data'!E190))),'Data Summary'!CS196="Yes"),OFFSET('Sanitation Data'!$E$11,0,10*ROW('Sanitation Data'!E190)),NA())</f>
        <v>#N/A</v>
      </c>
      <c r="AE196" s="97" t="e">
        <f ca="true">+IF(AND(ISNUMBER(OFFSET('Sanitation Data'!$E$12,0,10*ROW('Sanitation Data'!E190))),'Data Summary'!CT196="Yes"),OFFSET('Sanitation Data'!$E$12,0,10*ROW('Sanitation Data'!E190)),NA())</f>
        <v>#N/A</v>
      </c>
      <c r="AF196" s="97" t="e">
        <f ca="true">+IF(AND(ISNUMBER(OFFSET('Sanitation Data'!$F$4,0,10*ROW('Sanitation Data'!F190))),'Data Summary'!CU196="Yes"),100-OFFSET('Sanitation Data'!$F$4,0,10*ROW('Sanitation Data'!F190)),NA())</f>
        <v>#N/A</v>
      </c>
      <c r="AG196" s="97" t="e">
        <f ca="true">+IF(AND(ISNUMBER(OFFSET('Sanitation Data'!$F$6,0,10*ROW('Sanitation Data'!F190))),'Data Summary'!CV196="Yes"),OFFSET('Sanitation Data'!$F$6,0,10*ROW('Sanitation Data'!F190)),NA())</f>
        <v>#N/A</v>
      </c>
      <c r="AH196" s="97" t="e">
        <f ca="true">+IF(AND(ISNUMBER(OFFSET('Sanitation Data'!$F$10,0,10*ROW('Sanitation Data'!F190))),'Data Summary'!CW196="Yes"),OFFSET('Sanitation Data'!$F$10,0,10*ROW('Sanitation Data'!F190)),NA())</f>
        <v>#N/A</v>
      </c>
      <c r="AI196" s="97" t="e">
        <f ca="true">+IF(AND(ISNUMBER(OFFSET('Sanitation Data'!$F$11,0,10*ROW('Sanitation Data'!F190))),'Data Summary'!CX196="Yes"),OFFSET('Sanitation Data'!$F$11,0,10*ROW('Sanitation Data'!F190)),NA())</f>
        <v>#N/A</v>
      </c>
      <c r="AJ196" s="97" t="e">
        <f ca="true">+IF(AND(ISNUMBER(OFFSET('Sanitation Data'!$F$12,0,10*ROW('Sanitation Data'!F190))),'Data Summary'!CY196="Yes"),OFFSET('Sanitation Data'!$F$12,0,10*ROW('Sanitation Data'!F190)),NA())</f>
        <v>#N/A</v>
      </c>
      <c r="AK196" s="97" t="e">
        <f ca="true">+IF(AND(ISNUMBER(OFFSET('Sanitation Data'!$G$4,0,10*ROW('Sanitation Data'!G190))),'Data Summary'!CZ196="Yes"),100-OFFSET('Sanitation Data'!$G$4,0,10*ROW('Sanitation Data'!G190)),NA())</f>
        <v>#N/A</v>
      </c>
      <c r="AL196" s="97" t="e">
        <f ca="true">+IF(AND(ISNUMBER(OFFSET('Sanitation Data'!$G$6,0,10*ROW('Sanitation Data'!G190))),'Data Summary'!DA196="Yes"),OFFSET('Sanitation Data'!$G$6,0,10*ROW('Sanitation Data'!G190)),NA())</f>
        <v>#N/A</v>
      </c>
      <c r="AM196" s="97" t="e">
        <f ca="true">+IF(AND(ISNUMBER(OFFSET('Sanitation Data'!$G$10,0,10*ROW('Sanitation Data'!G190))),'Data Summary'!DB196="Yes"),OFFSET('Sanitation Data'!$G$10,0,10*ROW('Sanitation Data'!G190)),NA())</f>
        <v>#N/A</v>
      </c>
      <c r="AN196" s="97" t="e">
        <f ca="true">+IF(AND(ISNUMBER(OFFSET('Sanitation Data'!$G$11,0,10*ROW('Sanitation Data'!G190))),'Data Summary'!DC196="Yes"),OFFSET('Sanitation Data'!$G$11,0,10*ROW('Sanitation Data'!G190)),NA())</f>
        <v>#N/A</v>
      </c>
      <c r="AO196" s="97" t="e">
        <f ca="true">+IF(AND(ISNUMBER(OFFSET('Sanitation Data'!$G$12,0,10*ROW('Sanitation Data'!G190))),'Data Summary'!DD196="Yes"),OFFSET('Sanitation Data'!$G$12,0,10*ROW('Sanitation Data'!G190)),NA())</f>
        <v>#N/A</v>
      </c>
      <c r="AP196" s="97" t="e">
        <f ca="true">+IF(AND(ISNUMBER(OFFSET('Sanitation Data'!$H$4,0,10*ROW('Sanitation Data'!H190))),'Data Summary'!DE196="Yes"),100-OFFSET('Sanitation Data'!$H$4,0,10*ROW('Sanitation Data'!H190)),NA())</f>
        <v>#N/A</v>
      </c>
      <c r="AQ196" s="97" t="e">
        <f ca="true">+IF(AND(ISNUMBER(OFFSET('Sanitation Data'!$H$6,0,10*ROW('Sanitation Data'!H190))),'Data Summary'!DF196="Yes"),OFFSET('Sanitation Data'!$H$6,0,10*ROW('Sanitation Data'!H190)),NA())</f>
        <v>#N/A</v>
      </c>
      <c r="AR196" s="97" t="e">
        <f ca="true">+IF(AND(ISNUMBER(OFFSET('Sanitation Data'!$H$10,0,10*ROW('Sanitation Data'!H190))),'Data Summary'!DG196="Yes"),OFFSET('Sanitation Data'!$H$10,0,10*ROW('Sanitation Data'!H190)),NA())</f>
        <v>#N/A</v>
      </c>
      <c r="AS196" s="97" t="e">
        <f ca="true">+IF(AND(ISNUMBER(OFFSET('Sanitation Data'!$H$11,0,10*ROW('Sanitation Data'!H190))),'Data Summary'!DH196="Yes"),OFFSET('Sanitation Data'!$H$11,0,10*ROW('Sanitation Data'!H190)),NA())</f>
        <v>#N/A</v>
      </c>
      <c r="AT196" s="97" t="e">
        <f ca="true">+IF(AND(ISNUMBER(OFFSET('Sanitation Data'!$H$12,0,10*ROW('Sanitation Data'!H190))),'Data Summary'!DI196="Yes"),OFFSET('Sanitation Data'!$H$12,0,10*ROW('Sanitation Data'!H190)),NA())</f>
        <v>#N/A</v>
      </c>
      <c r="AU196" s="97" t="e">
        <f ca="true">+IF(AND(ISNUMBER(OFFSET('Sanitation Data'!$I$4,0,10*ROW('Sanitation Data'!I190))),'Data Summary'!DJ196="Yes"),100-OFFSET('Sanitation Data'!$I$4,0,10*ROW('Sanitation Data'!I190)),NA())</f>
        <v>#N/A</v>
      </c>
      <c r="AV196" s="97" t="e">
        <f ca="true">+IF(AND(ISNUMBER(OFFSET('Sanitation Data'!$I$6,0,10*ROW('Sanitation Data'!I190))),'Data Summary'!DK196="Yes"),OFFSET('Sanitation Data'!$I$6,0,10*ROW('Sanitation Data'!I190)),NA())</f>
        <v>#N/A</v>
      </c>
      <c r="AW196" s="97" t="e">
        <f ca="true">+IF(AND(ISNUMBER(OFFSET('Sanitation Data'!$I$10,0,10*ROW('Sanitation Data'!I190))),'Data Summary'!DL196="Yes"),OFFSET('Sanitation Data'!$I$10,0,10*ROW('Sanitation Data'!I190)),NA())</f>
        <v>#N/A</v>
      </c>
      <c r="AX196" s="97" t="e">
        <f ca="true">+IF(AND(ISNUMBER(OFFSET('Sanitation Data'!$I$11,0,10*ROW('Sanitation Data'!I190))),'Data Summary'!DM196="Yes"),OFFSET('Sanitation Data'!$I$11,0,10*ROW('Sanitation Data'!I190)),NA())</f>
        <v>#N/A</v>
      </c>
      <c r="AY196" s="97" t="e">
        <f ca="true">+IF(AND(ISNUMBER(OFFSET('Sanitation Data'!$I$12,0,10*ROW('Sanitation Data'!I190))),'Data Summary'!DN196="Yes"),OFFSET('Sanitation Data'!$I$12,0,10*ROW('Sanitation Data'!I190)),NA())</f>
        <v>#N/A</v>
      </c>
      <c r="AZ196" s="98" t="e">
        <f ca="true">+IF(AND(ISNUMBER(OFFSET('Hygiene Data'!$D$5,0,10*ROW('Hygiene Data'!D190))),'Data Summary'!DO196="Yes"),OFFSET('Hygiene Data'!$D$5,0,10*ROW('Hygiene Data'!D190)),NA())</f>
        <v>#N/A</v>
      </c>
      <c r="BA196" s="98" t="e">
        <f ca="true">+IF(AND(ISNUMBER(OFFSET('Hygiene Data'!$D$7,0,10*ROW('Hygiene Data'!D190))),'Data Summary'!DP196="Yes"),OFFSET('Hygiene Data'!$D$7,0,10*ROW('Hygiene Data'!D190)),NA())</f>
        <v>#N/A</v>
      </c>
      <c r="BB196" s="98" t="e">
        <f ca="true">+IF(AND(ISNUMBER(OFFSET('Hygiene Data'!$D$9,0,10*ROW('Hygiene Data'!D190))),'Data Summary'!DQ196="Yes"),OFFSET('Hygiene Data'!$D$9,0,10*ROW('Hygiene Data'!D190)),NA())</f>
        <v>#N/A</v>
      </c>
      <c r="BC196" s="98" t="e">
        <f ca="true">+IF(AND(ISNUMBER(OFFSET('Hygiene Data'!$E$5,0,10*ROW('Hygiene Data'!E190))),'Data Summary'!DR196="Yes"),OFFSET('Hygiene Data'!$E$5,0,10*ROW('Hygiene Data'!E190)),NA())</f>
        <v>#N/A</v>
      </c>
      <c r="BD196" s="98" t="e">
        <f ca="true">+IF(AND(ISNUMBER(OFFSET('Hygiene Data'!$E$7,0,10*ROW('Hygiene Data'!E190))),'Data Summary'!DS196="Yes"),OFFSET('Hygiene Data'!$E$7,0,10*ROW('Hygiene Data'!E190)),NA())</f>
        <v>#N/A</v>
      </c>
      <c r="BE196" s="98" t="e">
        <f ca="true">+IF(AND(ISNUMBER(OFFSET('Hygiene Data'!$E$9,0,10*ROW('Hygiene Data'!E190))),'Data Summary'!DT196="Yes"),OFFSET('Hygiene Data'!$E$9,0,10*ROW('Hygiene Data'!E190)),NA())</f>
        <v>#N/A</v>
      </c>
      <c r="BF196" s="98" t="e">
        <f ca="true">+IF(AND(ISNUMBER(OFFSET('Hygiene Data'!$F$5,0,10*ROW('Hygiene Data'!F190))),'Data Summary'!DU196="Yes"),OFFSET('Hygiene Data'!$F$5,0,10*ROW('Hygiene Data'!F190)),NA())</f>
        <v>#N/A</v>
      </c>
      <c r="BG196" s="98" t="e">
        <f ca="true">+IF(AND(ISNUMBER(OFFSET('Hygiene Data'!$F$7,0,10*ROW('Hygiene Data'!F190))),'Data Summary'!DV196="Yes"),OFFSET('Hygiene Data'!$F$7,0,10*ROW('Hygiene Data'!F190)),NA())</f>
        <v>#N/A</v>
      </c>
      <c r="BH196" s="98" t="e">
        <f ca="true">+IF(AND(ISNUMBER(OFFSET('Hygiene Data'!$F$9,0,10*ROW('Hygiene Data'!F190))),'Data Summary'!DW196="Yes"),OFFSET('Hygiene Data'!$F$9,0,10*ROW('Hygiene Data'!F190)),NA())</f>
        <v>#N/A</v>
      </c>
      <c r="BI196" s="98" t="e">
        <f ca="true">+IF(AND(ISNUMBER(OFFSET('Hygiene Data'!$G$5,0,10*ROW('Hygiene Data'!G190))),'Data Summary'!DX196="Yes"),OFFSET('Hygiene Data'!$G$5,0,10*ROW('Hygiene Data'!G190)),NA())</f>
        <v>#N/A</v>
      </c>
      <c r="BJ196" s="98" t="e">
        <f ca="true">+IF(AND(ISNUMBER(OFFSET('Hygiene Data'!$G$7,0,10*ROW('Hygiene Data'!G190))),'Data Summary'!DY196="Yes"),OFFSET('Hygiene Data'!$G$7,0,10*ROW('Hygiene Data'!G190)),NA())</f>
        <v>#N/A</v>
      </c>
      <c r="BK196" s="98" t="e">
        <f ca="true">+IF(AND(ISNUMBER(OFFSET('Hygiene Data'!$G$9,0,10*ROW('Hygiene Data'!G190))),'Data Summary'!DZ196="Yes"),OFFSET('Hygiene Data'!$G$9,0,10*ROW('Hygiene Data'!G190)),NA())</f>
        <v>#N/A</v>
      </c>
      <c r="BL196" s="98" t="e">
        <f ca="true">+IF(AND(ISNUMBER(OFFSET('Hygiene Data'!$H$5,0,10*ROW('Hygiene Data'!H190))),'Data Summary'!EA196="Yes"),OFFSET('Hygiene Data'!$H$5,0,10*ROW('Hygiene Data'!H190)),NA())</f>
        <v>#N/A</v>
      </c>
      <c r="BM196" s="98" t="e">
        <f ca="true">+IF(AND(ISNUMBER(OFFSET('Hygiene Data'!$H$7,0,10*ROW('Hygiene Data'!H190))),'Data Summary'!EB196="Yes"),OFFSET('Hygiene Data'!$H$7,0,10*ROW('Hygiene Data'!H190)),NA())</f>
        <v>#N/A</v>
      </c>
      <c r="BN196" s="98" t="e">
        <f ca="true">+IF(AND(ISNUMBER(OFFSET('Hygiene Data'!$H$9,0,10*ROW('Hygiene Data'!H190))),'Data Summary'!EC196="Yes"),OFFSET('Hygiene Data'!$H$9,0,10*ROW('Hygiene Data'!H190)),NA())</f>
        <v>#N/A</v>
      </c>
      <c r="BO196" s="98" t="e">
        <f ca="true">+IF(AND(ISNUMBER(OFFSET('Hygiene Data'!$I$5,0,10*ROW('Hygiene Data'!I190))),'Data Summary'!ED196="Yes"),OFFSET('Hygiene Data'!$I$5,0,10*ROW('Hygiene Data'!I190)),NA())</f>
        <v>#N/A</v>
      </c>
      <c r="BP196" s="98" t="e">
        <f ca="true">+IF(AND(ISNUMBER(OFFSET('Hygiene Data'!$I$7,0,10*ROW('Hygiene Data'!I190))),'Data Summary'!EE196="Yes"),OFFSET('Hygiene Data'!$I$7,0,10*ROW('Hygiene Data'!I190)),NA())</f>
        <v>#N/A</v>
      </c>
      <c r="BQ196" s="98" t="e">
        <f ca="true">+IF(AND(ISNUMBER(OFFSET('Hygiene Data'!$I$9,0,10*ROW('Hygiene Data'!I190))),'Data Summary'!EF196="Yes"),OFFSET('Hygiene Data'!$I$9,0,10*ROW('Hygiene Data'!I190)),NA())</f>
        <v>#N/A</v>
      </c>
    </row>
    <row xmlns:x14ac="http://schemas.microsoft.com/office/spreadsheetml/2009/9/ac" r="197" x14ac:dyDescent="0.2">
      <c r="A197" s="339" t="e">
        <f ca="true">+RIGHT('Data Summary'!A197,LEN('Data Summary'!A197)-9)</f>
        <v>#VALUE!</v>
      </c>
      <c r="B197" s="36" t="str">
        <f ca="true">+IF(ISTEXT('Data Summary'!B197),'Data Summary'!B197,"")</f>
        <v/>
      </c>
      <c r="C197" s="338" t="e">
        <f ca="true">+VALUE('Data Summary'!C197)</f>
        <v>#VALUE!</v>
      </c>
      <c r="D197" s="96" t="e">
        <f ca="true">+IF(AND(ISNUMBER(OFFSET('Water Data'!$D$4,0,10*ROW('Water Data'!D191))),'Data Summary'!BS197="Yes"),100-OFFSET('Water Data'!$D$4,0,10*ROW('Water Data'!D191)),NA())</f>
        <v>#N/A</v>
      </c>
      <c r="E197" s="96" t="e">
        <f ca="true">+IF(AND(ISNUMBER(OFFSET('Water Data'!$D$6,0,10*ROW('Water Data'!D191))),'Data Summary'!BT197="Yes"),OFFSET('Water Data'!$D$6,0,10*ROW('Water Data'!D191)),NA())</f>
        <v>#N/A</v>
      </c>
      <c r="F197" s="96" t="e">
        <f ca="true">+IF(AND(ISNUMBER(OFFSET('Water Data'!$D$9,0,10*ROW('Water Data'!D191))),'Data Summary'!BU197="Yes"),OFFSET('Water Data'!$D$9,0,10*ROW('Water Data'!D191)),NA())</f>
        <v>#N/A</v>
      </c>
      <c r="G197" s="96" t="e">
        <f ca="true">+IF(AND(ISNUMBER(OFFSET('Water Data'!$E$4,0,10*ROW('Water Data'!E191))),'Data Summary'!BV197="Yes"),100-OFFSET('Water Data'!$E$4,0,10*ROW('Water Data'!E191)),NA())</f>
        <v>#N/A</v>
      </c>
      <c r="H197" s="96" t="e">
        <f ca="true">+IF(AND(ISNUMBER(OFFSET('Water Data'!$E$6,0,10*ROW('Water Data'!E191))),'Data Summary'!BW197="Yes"),OFFSET('Water Data'!$E$6,0,10*ROW('Water Data'!E191)),NA())</f>
        <v>#N/A</v>
      </c>
      <c r="I197" s="96" t="e">
        <f ca="true">+IF(AND(ISNUMBER(OFFSET('Water Data'!$E$9,0,10*ROW('Water Data'!E191))),'Data Summary'!BX197="Yes"),OFFSET('Water Data'!$E$9,0,10*ROW('Water Data'!E191)),NA())</f>
        <v>#N/A</v>
      </c>
      <c r="J197" s="96" t="e">
        <f ca="true">+IF(AND(ISNUMBER(OFFSET('Water Data'!$F$4,0,10*ROW('Water Data'!F191))),'Data Summary'!BY197="Yes"),100-OFFSET('Water Data'!$F$4,0,10*ROW('Water Data'!F191)),NA())</f>
        <v>#N/A</v>
      </c>
      <c r="K197" s="96" t="e">
        <f ca="true">+IF(AND(ISNUMBER(OFFSET('Water Data'!$F$6,0,10*ROW('Water Data'!F191))),'Data Summary'!BZ197="Yes"),OFFSET('Water Data'!$F$6,0,10*ROW('Water Data'!F191)),NA())</f>
        <v>#N/A</v>
      </c>
      <c r="L197" s="96" t="e">
        <f ca="true">+IF(AND(ISNUMBER(OFFSET('Water Data'!$F$9,0,10*ROW('Water Data'!F191))),'Data Summary'!CA197="Yes"),OFFSET('Water Data'!$F$9,0,10*ROW('Water Data'!F191)),NA())</f>
        <v>#N/A</v>
      </c>
      <c r="M197" s="96" t="e">
        <f ca="true">+IF(AND(ISNUMBER(OFFSET('Water Data'!$G$4,0,10*ROW('Water Data'!G191))),'Data Summary'!CB197="Yes"),100-OFFSET('Water Data'!$G$4,0,10*ROW('Water Data'!G191)),NA())</f>
        <v>#N/A</v>
      </c>
      <c r="N197" s="96" t="e">
        <f ca="true">+IF(AND(ISNUMBER(OFFSET('Water Data'!$G$6,0,10*ROW('Water Data'!G191))),'Data Summary'!CC197="Yes"),OFFSET('Water Data'!$G$6,0,10*ROW('Water Data'!G191)),NA())</f>
        <v>#N/A</v>
      </c>
      <c r="O197" s="96" t="e">
        <f ca="true">+IF(AND(ISNUMBER(OFFSET('Water Data'!$G$9,0,10*ROW('Water Data'!G191))),'Data Summary'!CD197="Yes"),OFFSET('Water Data'!$G$9,0,10*ROW('Water Data'!G191)),NA())</f>
        <v>#N/A</v>
      </c>
      <c r="P197" s="96" t="e">
        <f ca="true">+IF(AND(ISNUMBER(OFFSET('Water Data'!$H$4,0,10*ROW('Water Data'!H191))),'Data Summary'!CE197="Yes"),100-OFFSET('Water Data'!$H$4,0,10*ROW('Water Data'!H191)),NA())</f>
        <v>#N/A</v>
      </c>
      <c r="Q197" s="96" t="e">
        <f ca="true">+IF(AND(ISNUMBER(OFFSET('Water Data'!$H$6,0,10*ROW('Water Data'!H191))),'Data Summary'!CF197="Yes"),OFFSET('Water Data'!$H$6,0,10*ROW('Water Data'!H191)),NA())</f>
        <v>#N/A</v>
      </c>
      <c r="R197" s="96" t="e">
        <f ca="true">+IF(AND(ISNUMBER(OFFSET('Water Data'!$H$9,0,10*ROW('Water Data'!H191))),'Data Summary'!CG197="Yes"),OFFSET('Water Data'!$H$9,0,10*ROW('Water Data'!H191)),NA())</f>
        <v>#N/A</v>
      </c>
      <c r="S197" s="96" t="e">
        <f ca="true">+IF(AND(ISNUMBER(OFFSET('Water Data'!$I$4,0,10*ROW('Water Data'!I191))),'Data Summary'!CH197="Yes"),100-OFFSET('Water Data'!$I$4,0,10*ROW('Water Data'!I191)),NA())</f>
        <v>#N/A</v>
      </c>
      <c r="T197" s="96" t="e">
        <f ca="true">+IF(AND(ISNUMBER(OFFSET('Water Data'!$I$6,0,10*ROW('Water Data'!I191))),'Data Summary'!CI197="Yes"),OFFSET('Water Data'!$I$6,0,10*ROW('Water Data'!I191)),NA())</f>
        <v>#N/A</v>
      </c>
      <c r="U197" s="96" t="e">
        <f ca="true">+IF(AND(ISNUMBER(OFFSET('Water Data'!$I$9,0,10*ROW('Water Data'!I191))),'Data Summary'!CJ197="Yes"),OFFSET('Water Data'!$I$9,0,10*ROW('Water Data'!I191)),NA())</f>
        <v>#N/A</v>
      </c>
      <c r="V197" s="97" t="e">
        <f ca="true">+IF(AND(ISNUMBER(OFFSET('Sanitation Data'!$D$4,0,10*ROW('Sanitation Data'!D191))),'Data Summary'!CK197="Yes"),100-OFFSET('Sanitation Data'!$D$4,0,10*ROW('Sanitation Data'!D191)),NA())</f>
        <v>#N/A</v>
      </c>
      <c r="W197" s="97" t="e">
        <f ca="true">+IF(AND(ISNUMBER(OFFSET('Sanitation Data'!$D$6,0,10*ROW('Sanitation Data'!D191))),'Data Summary'!CL197="Yes"),OFFSET('Sanitation Data'!$D$6,0,10*ROW('Sanitation Data'!D191)),NA())</f>
        <v>#N/A</v>
      </c>
      <c r="X197" s="97" t="e">
        <f ca="true">+IF(AND(ISNUMBER(OFFSET('Sanitation Data'!$D$10,0,10*ROW('Sanitation Data'!D191))),'Data Summary'!CM197="Yes"),OFFSET('Sanitation Data'!$D$10,0,10*ROW('Sanitation Data'!D191)),NA())</f>
        <v>#N/A</v>
      </c>
      <c r="Y197" s="97" t="e">
        <f ca="true">+IF(AND(ISNUMBER(OFFSET('Sanitation Data'!$D$11,0,10*ROW('Sanitation Data'!D191))),'Data Summary'!CN197="Yes"),OFFSET('Sanitation Data'!$D$11,0,10*ROW('Sanitation Data'!D191)),NA())</f>
        <v>#N/A</v>
      </c>
      <c r="Z197" s="97" t="e">
        <f ca="true">+IF(AND(ISNUMBER(OFFSET('Sanitation Data'!$D$12,0,10*ROW('Sanitation Data'!D191))),'Data Summary'!CO197="Yes"),OFFSET('Sanitation Data'!$D$12,0,10*ROW('Sanitation Data'!D191)),NA())</f>
        <v>#N/A</v>
      </c>
      <c r="AA197" s="97" t="e">
        <f ca="true">+IF(AND(ISNUMBER(OFFSET('Sanitation Data'!$E$4,0,10*ROW('Sanitation Data'!E191))),'Data Summary'!CP197="Yes"),100-OFFSET('Sanitation Data'!$E$4,0,10*ROW('Sanitation Data'!E191)),NA())</f>
        <v>#N/A</v>
      </c>
      <c r="AB197" s="97" t="e">
        <f ca="true">+IF(AND(ISNUMBER(OFFSET('Sanitation Data'!$E$6,0,10*ROW('Sanitation Data'!E191))),'Data Summary'!CQ197="Yes"),OFFSET('Sanitation Data'!$E$6,0,10*ROW('Sanitation Data'!E191)),NA())</f>
        <v>#N/A</v>
      </c>
      <c r="AC197" s="97" t="e">
        <f ca="true">+IF(AND(ISNUMBER(OFFSET('Sanitation Data'!$E$10,0,10*ROW('Sanitation Data'!E191))),'Data Summary'!CR197="Yes"),OFFSET('Sanitation Data'!$E$10,0,10*ROW('Sanitation Data'!E191)),NA())</f>
        <v>#N/A</v>
      </c>
      <c r="AD197" s="97" t="e">
        <f ca="true">+IF(AND(ISNUMBER(OFFSET('Sanitation Data'!$E$11,0,10*ROW('Sanitation Data'!E191))),'Data Summary'!CS197="Yes"),OFFSET('Sanitation Data'!$E$11,0,10*ROW('Sanitation Data'!E191)),NA())</f>
        <v>#N/A</v>
      </c>
      <c r="AE197" s="97" t="e">
        <f ca="true">+IF(AND(ISNUMBER(OFFSET('Sanitation Data'!$E$12,0,10*ROW('Sanitation Data'!E191))),'Data Summary'!CT197="Yes"),OFFSET('Sanitation Data'!$E$12,0,10*ROW('Sanitation Data'!E191)),NA())</f>
        <v>#N/A</v>
      </c>
      <c r="AF197" s="97" t="e">
        <f ca="true">+IF(AND(ISNUMBER(OFFSET('Sanitation Data'!$F$4,0,10*ROW('Sanitation Data'!F191))),'Data Summary'!CU197="Yes"),100-OFFSET('Sanitation Data'!$F$4,0,10*ROW('Sanitation Data'!F191)),NA())</f>
        <v>#N/A</v>
      </c>
      <c r="AG197" s="97" t="e">
        <f ca="true">+IF(AND(ISNUMBER(OFFSET('Sanitation Data'!$F$6,0,10*ROW('Sanitation Data'!F191))),'Data Summary'!CV197="Yes"),OFFSET('Sanitation Data'!$F$6,0,10*ROW('Sanitation Data'!F191)),NA())</f>
        <v>#N/A</v>
      </c>
      <c r="AH197" s="97" t="e">
        <f ca="true">+IF(AND(ISNUMBER(OFFSET('Sanitation Data'!$F$10,0,10*ROW('Sanitation Data'!F191))),'Data Summary'!CW197="Yes"),OFFSET('Sanitation Data'!$F$10,0,10*ROW('Sanitation Data'!F191)),NA())</f>
        <v>#N/A</v>
      </c>
      <c r="AI197" s="97" t="e">
        <f ca="true">+IF(AND(ISNUMBER(OFFSET('Sanitation Data'!$F$11,0,10*ROW('Sanitation Data'!F191))),'Data Summary'!CX197="Yes"),OFFSET('Sanitation Data'!$F$11,0,10*ROW('Sanitation Data'!F191)),NA())</f>
        <v>#N/A</v>
      </c>
      <c r="AJ197" s="97" t="e">
        <f ca="true">+IF(AND(ISNUMBER(OFFSET('Sanitation Data'!$F$12,0,10*ROW('Sanitation Data'!F191))),'Data Summary'!CY197="Yes"),OFFSET('Sanitation Data'!$F$12,0,10*ROW('Sanitation Data'!F191)),NA())</f>
        <v>#N/A</v>
      </c>
      <c r="AK197" s="97" t="e">
        <f ca="true">+IF(AND(ISNUMBER(OFFSET('Sanitation Data'!$G$4,0,10*ROW('Sanitation Data'!G191))),'Data Summary'!CZ197="Yes"),100-OFFSET('Sanitation Data'!$G$4,0,10*ROW('Sanitation Data'!G191)),NA())</f>
        <v>#N/A</v>
      </c>
      <c r="AL197" s="97" t="e">
        <f ca="true">+IF(AND(ISNUMBER(OFFSET('Sanitation Data'!$G$6,0,10*ROW('Sanitation Data'!G191))),'Data Summary'!DA197="Yes"),OFFSET('Sanitation Data'!$G$6,0,10*ROW('Sanitation Data'!G191)),NA())</f>
        <v>#N/A</v>
      </c>
      <c r="AM197" s="97" t="e">
        <f ca="true">+IF(AND(ISNUMBER(OFFSET('Sanitation Data'!$G$10,0,10*ROW('Sanitation Data'!G191))),'Data Summary'!DB197="Yes"),OFFSET('Sanitation Data'!$G$10,0,10*ROW('Sanitation Data'!G191)),NA())</f>
        <v>#N/A</v>
      </c>
      <c r="AN197" s="97" t="e">
        <f ca="true">+IF(AND(ISNUMBER(OFFSET('Sanitation Data'!$G$11,0,10*ROW('Sanitation Data'!G191))),'Data Summary'!DC197="Yes"),OFFSET('Sanitation Data'!$G$11,0,10*ROW('Sanitation Data'!G191)),NA())</f>
        <v>#N/A</v>
      </c>
      <c r="AO197" s="97" t="e">
        <f ca="true">+IF(AND(ISNUMBER(OFFSET('Sanitation Data'!$G$12,0,10*ROW('Sanitation Data'!G191))),'Data Summary'!DD197="Yes"),OFFSET('Sanitation Data'!$G$12,0,10*ROW('Sanitation Data'!G191)),NA())</f>
        <v>#N/A</v>
      </c>
      <c r="AP197" s="97" t="e">
        <f ca="true">+IF(AND(ISNUMBER(OFFSET('Sanitation Data'!$H$4,0,10*ROW('Sanitation Data'!H191))),'Data Summary'!DE197="Yes"),100-OFFSET('Sanitation Data'!$H$4,0,10*ROW('Sanitation Data'!H191)),NA())</f>
        <v>#N/A</v>
      </c>
      <c r="AQ197" s="97" t="e">
        <f ca="true">+IF(AND(ISNUMBER(OFFSET('Sanitation Data'!$H$6,0,10*ROW('Sanitation Data'!H191))),'Data Summary'!DF197="Yes"),OFFSET('Sanitation Data'!$H$6,0,10*ROW('Sanitation Data'!H191)),NA())</f>
        <v>#N/A</v>
      </c>
      <c r="AR197" s="97" t="e">
        <f ca="true">+IF(AND(ISNUMBER(OFFSET('Sanitation Data'!$H$10,0,10*ROW('Sanitation Data'!H191))),'Data Summary'!DG197="Yes"),OFFSET('Sanitation Data'!$H$10,0,10*ROW('Sanitation Data'!H191)),NA())</f>
        <v>#N/A</v>
      </c>
      <c r="AS197" s="97" t="e">
        <f ca="true">+IF(AND(ISNUMBER(OFFSET('Sanitation Data'!$H$11,0,10*ROW('Sanitation Data'!H191))),'Data Summary'!DH197="Yes"),OFFSET('Sanitation Data'!$H$11,0,10*ROW('Sanitation Data'!H191)),NA())</f>
        <v>#N/A</v>
      </c>
      <c r="AT197" s="97" t="e">
        <f ca="true">+IF(AND(ISNUMBER(OFFSET('Sanitation Data'!$H$12,0,10*ROW('Sanitation Data'!H191))),'Data Summary'!DI197="Yes"),OFFSET('Sanitation Data'!$H$12,0,10*ROW('Sanitation Data'!H191)),NA())</f>
        <v>#N/A</v>
      </c>
      <c r="AU197" s="97" t="e">
        <f ca="true">+IF(AND(ISNUMBER(OFFSET('Sanitation Data'!$I$4,0,10*ROW('Sanitation Data'!I191))),'Data Summary'!DJ197="Yes"),100-OFFSET('Sanitation Data'!$I$4,0,10*ROW('Sanitation Data'!I191)),NA())</f>
        <v>#N/A</v>
      </c>
      <c r="AV197" s="97" t="e">
        <f ca="true">+IF(AND(ISNUMBER(OFFSET('Sanitation Data'!$I$6,0,10*ROW('Sanitation Data'!I191))),'Data Summary'!DK197="Yes"),OFFSET('Sanitation Data'!$I$6,0,10*ROW('Sanitation Data'!I191)),NA())</f>
        <v>#N/A</v>
      </c>
      <c r="AW197" s="97" t="e">
        <f ca="true">+IF(AND(ISNUMBER(OFFSET('Sanitation Data'!$I$10,0,10*ROW('Sanitation Data'!I191))),'Data Summary'!DL197="Yes"),OFFSET('Sanitation Data'!$I$10,0,10*ROW('Sanitation Data'!I191)),NA())</f>
        <v>#N/A</v>
      </c>
      <c r="AX197" s="97" t="e">
        <f ca="true">+IF(AND(ISNUMBER(OFFSET('Sanitation Data'!$I$11,0,10*ROW('Sanitation Data'!I191))),'Data Summary'!DM197="Yes"),OFFSET('Sanitation Data'!$I$11,0,10*ROW('Sanitation Data'!I191)),NA())</f>
        <v>#N/A</v>
      </c>
      <c r="AY197" s="97" t="e">
        <f ca="true">+IF(AND(ISNUMBER(OFFSET('Sanitation Data'!$I$12,0,10*ROW('Sanitation Data'!I191))),'Data Summary'!DN197="Yes"),OFFSET('Sanitation Data'!$I$12,0,10*ROW('Sanitation Data'!I191)),NA())</f>
        <v>#N/A</v>
      </c>
      <c r="AZ197" s="98" t="e">
        <f ca="true">+IF(AND(ISNUMBER(OFFSET('Hygiene Data'!$D$5,0,10*ROW('Hygiene Data'!D191))),'Data Summary'!DO197="Yes"),OFFSET('Hygiene Data'!$D$5,0,10*ROW('Hygiene Data'!D191)),NA())</f>
        <v>#N/A</v>
      </c>
      <c r="BA197" s="98" t="e">
        <f ca="true">+IF(AND(ISNUMBER(OFFSET('Hygiene Data'!$D$7,0,10*ROW('Hygiene Data'!D191))),'Data Summary'!DP197="Yes"),OFFSET('Hygiene Data'!$D$7,0,10*ROW('Hygiene Data'!D191)),NA())</f>
        <v>#N/A</v>
      </c>
      <c r="BB197" s="98" t="e">
        <f ca="true">+IF(AND(ISNUMBER(OFFSET('Hygiene Data'!$D$9,0,10*ROW('Hygiene Data'!D191))),'Data Summary'!DQ197="Yes"),OFFSET('Hygiene Data'!$D$9,0,10*ROW('Hygiene Data'!D191)),NA())</f>
        <v>#N/A</v>
      </c>
      <c r="BC197" s="98" t="e">
        <f ca="true">+IF(AND(ISNUMBER(OFFSET('Hygiene Data'!$E$5,0,10*ROW('Hygiene Data'!E191))),'Data Summary'!DR197="Yes"),OFFSET('Hygiene Data'!$E$5,0,10*ROW('Hygiene Data'!E191)),NA())</f>
        <v>#N/A</v>
      </c>
      <c r="BD197" s="98" t="e">
        <f ca="true">+IF(AND(ISNUMBER(OFFSET('Hygiene Data'!$E$7,0,10*ROW('Hygiene Data'!E191))),'Data Summary'!DS197="Yes"),OFFSET('Hygiene Data'!$E$7,0,10*ROW('Hygiene Data'!E191)),NA())</f>
        <v>#N/A</v>
      </c>
      <c r="BE197" s="98" t="e">
        <f ca="true">+IF(AND(ISNUMBER(OFFSET('Hygiene Data'!$E$9,0,10*ROW('Hygiene Data'!E191))),'Data Summary'!DT197="Yes"),OFFSET('Hygiene Data'!$E$9,0,10*ROW('Hygiene Data'!E191)),NA())</f>
        <v>#N/A</v>
      </c>
      <c r="BF197" s="98" t="e">
        <f ca="true">+IF(AND(ISNUMBER(OFFSET('Hygiene Data'!$F$5,0,10*ROW('Hygiene Data'!F191))),'Data Summary'!DU197="Yes"),OFFSET('Hygiene Data'!$F$5,0,10*ROW('Hygiene Data'!F191)),NA())</f>
        <v>#N/A</v>
      </c>
      <c r="BG197" s="98" t="e">
        <f ca="true">+IF(AND(ISNUMBER(OFFSET('Hygiene Data'!$F$7,0,10*ROW('Hygiene Data'!F191))),'Data Summary'!DV197="Yes"),OFFSET('Hygiene Data'!$F$7,0,10*ROW('Hygiene Data'!F191)),NA())</f>
        <v>#N/A</v>
      </c>
      <c r="BH197" s="98" t="e">
        <f ca="true">+IF(AND(ISNUMBER(OFFSET('Hygiene Data'!$F$9,0,10*ROW('Hygiene Data'!F191))),'Data Summary'!DW197="Yes"),OFFSET('Hygiene Data'!$F$9,0,10*ROW('Hygiene Data'!F191)),NA())</f>
        <v>#N/A</v>
      </c>
      <c r="BI197" s="98" t="e">
        <f ca="true">+IF(AND(ISNUMBER(OFFSET('Hygiene Data'!$G$5,0,10*ROW('Hygiene Data'!G191))),'Data Summary'!DX197="Yes"),OFFSET('Hygiene Data'!$G$5,0,10*ROW('Hygiene Data'!G191)),NA())</f>
        <v>#N/A</v>
      </c>
      <c r="BJ197" s="98" t="e">
        <f ca="true">+IF(AND(ISNUMBER(OFFSET('Hygiene Data'!$G$7,0,10*ROW('Hygiene Data'!G191))),'Data Summary'!DY197="Yes"),OFFSET('Hygiene Data'!$G$7,0,10*ROW('Hygiene Data'!G191)),NA())</f>
        <v>#N/A</v>
      </c>
      <c r="BK197" s="98" t="e">
        <f ca="true">+IF(AND(ISNUMBER(OFFSET('Hygiene Data'!$G$9,0,10*ROW('Hygiene Data'!G191))),'Data Summary'!DZ197="Yes"),OFFSET('Hygiene Data'!$G$9,0,10*ROW('Hygiene Data'!G191)),NA())</f>
        <v>#N/A</v>
      </c>
      <c r="BL197" s="98" t="e">
        <f ca="true">+IF(AND(ISNUMBER(OFFSET('Hygiene Data'!$H$5,0,10*ROW('Hygiene Data'!H191))),'Data Summary'!EA197="Yes"),OFFSET('Hygiene Data'!$H$5,0,10*ROW('Hygiene Data'!H191)),NA())</f>
        <v>#N/A</v>
      </c>
      <c r="BM197" s="98" t="e">
        <f ca="true">+IF(AND(ISNUMBER(OFFSET('Hygiene Data'!$H$7,0,10*ROW('Hygiene Data'!H191))),'Data Summary'!EB197="Yes"),OFFSET('Hygiene Data'!$H$7,0,10*ROW('Hygiene Data'!H191)),NA())</f>
        <v>#N/A</v>
      </c>
      <c r="BN197" s="98" t="e">
        <f ca="true">+IF(AND(ISNUMBER(OFFSET('Hygiene Data'!$H$9,0,10*ROW('Hygiene Data'!H191))),'Data Summary'!EC197="Yes"),OFFSET('Hygiene Data'!$H$9,0,10*ROW('Hygiene Data'!H191)),NA())</f>
        <v>#N/A</v>
      </c>
      <c r="BO197" s="98" t="e">
        <f ca="true">+IF(AND(ISNUMBER(OFFSET('Hygiene Data'!$I$5,0,10*ROW('Hygiene Data'!I191))),'Data Summary'!ED197="Yes"),OFFSET('Hygiene Data'!$I$5,0,10*ROW('Hygiene Data'!I191)),NA())</f>
        <v>#N/A</v>
      </c>
      <c r="BP197" s="98" t="e">
        <f ca="true">+IF(AND(ISNUMBER(OFFSET('Hygiene Data'!$I$7,0,10*ROW('Hygiene Data'!I191))),'Data Summary'!EE197="Yes"),OFFSET('Hygiene Data'!$I$7,0,10*ROW('Hygiene Data'!I191)),NA())</f>
        <v>#N/A</v>
      </c>
      <c r="BQ197" s="98" t="e">
        <f ca="true">+IF(AND(ISNUMBER(OFFSET('Hygiene Data'!$I$9,0,10*ROW('Hygiene Data'!I191))),'Data Summary'!EF197="Yes"),OFFSET('Hygiene Data'!$I$9,0,10*ROW('Hygiene Data'!I191)),NA())</f>
        <v>#N/A</v>
      </c>
    </row>
    <row xmlns:x14ac="http://schemas.microsoft.com/office/spreadsheetml/2009/9/ac" r="198" x14ac:dyDescent="0.2">
      <c r="A198" s="339" t="e">
        <f ca="true">+RIGHT('Data Summary'!A198,LEN('Data Summary'!A198)-9)</f>
        <v>#VALUE!</v>
      </c>
      <c r="B198" s="36" t="str">
        <f ca="true">+IF(ISTEXT('Data Summary'!B198),'Data Summary'!B198,"")</f>
        <v/>
      </c>
      <c r="C198" s="338" t="e">
        <f ca="true">+VALUE('Data Summary'!C198)</f>
        <v>#VALUE!</v>
      </c>
      <c r="D198" s="96" t="e">
        <f ca="true">+IF(AND(ISNUMBER(OFFSET('Water Data'!$D$4,0,10*ROW('Water Data'!D192))),'Data Summary'!BS198="Yes"),100-OFFSET('Water Data'!$D$4,0,10*ROW('Water Data'!D192)),NA())</f>
        <v>#N/A</v>
      </c>
      <c r="E198" s="96" t="e">
        <f ca="true">+IF(AND(ISNUMBER(OFFSET('Water Data'!$D$6,0,10*ROW('Water Data'!D192))),'Data Summary'!BT198="Yes"),OFFSET('Water Data'!$D$6,0,10*ROW('Water Data'!D192)),NA())</f>
        <v>#N/A</v>
      </c>
      <c r="F198" s="96" t="e">
        <f ca="true">+IF(AND(ISNUMBER(OFFSET('Water Data'!$D$9,0,10*ROW('Water Data'!D192))),'Data Summary'!BU198="Yes"),OFFSET('Water Data'!$D$9,0,10*ROW('Water Data'!D192)),NA())</f>
        <v>#N/A</v>
      </c>
      <c r="G198" s="96" t="e">
        <f ca="true">+IF(AND(ISNUMBER(OFFSET('Water Data'!$E$4,0,10*ROW('Water Data'!E192))),'Data Summary'!BV198="Yes"),100-OFFSET('Water Data'!$E$4,0,10*ROW('Water Data'!E192)),NA())</f>
        <v>#N/A</v>
      </c>
      <c r="H198" s="96" t="e">
        <f ca="true">+IF(AND(ISNUMBER(OFFSET('Water Data'!$E$6,0,10*ROW('Water Data'!E192))),'Data Summary'!BW198="Yes"),OFFSET('Water Data'!$E$6,0,10*ROW('Water Data'!E192)),NA())</f>
        <v>#N/A</v>
      </c>
      <c r="I198" s="96" t="e">
        <f ca="true">+IF(AND(ISNUMBER(OFFSET('Water Data'!$E$9,0,10*ROW('Water Data'!E192))),'Data Summary'!BX198="Yes"),OFFSET('Water Data'!$E$9,0,10*ROW('Water Data'!E192)),NA())</f>
        <v>#N/A</v>
      </c>
      <c r="J198" s="96" t="e">
        <f ca="true">+IF(AND(ISNUMBER(OFFSET('Water Data'!$F$4,0,10*ROW('Water Data'!F192))),'Data Summary'!BY198="Yes"),100-OFFSET('Water Data'!$F$4,0,10*ROW('Water Data'!F192)),NA())</f>
        <v>#N/A</v>
      </c>
      <c r="K198" s="96" t="e">
        <f ca="true">+IF(AND(ISNUMBER(OFFSET('Water Data'!$F$6,0,10*ROW('Water Data'!F192))),'Data Summary'!BZ198="Yes"),OFFSET('Water Data'!$F$6,0,10*ROW('Water Data'!F192)),NA())</f>
        <v>#N/A</v>
      </c>
      <c r="L198" s="96" t="e">
        <f ca="true">+IF(AND(ISNUMBER(OFFSET('Water Data'!$F$9,0,10*ROW('Water Data'!F192))),'Data Summary'!CA198="Yes"),OFFSET('Water Data'!$F$9,0,10*ROW('Water Data'!F192)),NA())</f>
        <v>#N/A</v>
      </c>
      <c r="M198" s="96" t="e">
        <f ca="true">+IF(AND(ISNUMBER(OFFSET('Water Data'!$G$4,0,10*ROW('Water Data'!G192))),'Data Summary'!CB198="Yes"),100-OFFSET('Water Data'!$G$4,0,10*ROW('Water Data'!G192)),NA())</f>
        <v>#N/A</v>
      </c>
      <c r="N198" s="96" t="e">
        <f ca="true">+IF(AND(ISNUMBER(OFFSET('Water Data'!$G$6,0,10*ROW('Water Data'!G192))),'Data Summary'!CC198="Yes"),OFFSET('Water Data'!$G$6,0,10*ROW('Water Data'!G192)),NA())</f>
        <v>#N/A</v>
      </c>
      <c r="O198" s="96" t="e">
        <f ca="true">+IF(AND(ISNUMBER(OFFSET('Water Data'!$G$9,0,10*ROW('Water Data'!G192))),'Data Summary'!CD198="Yes"),OFFSET('Water Data'!$G$9,0,10*ROW('Water Data'!G192)),NA())</f>
        <v>#N/A</v>
      </c>
      <c r="P198" s="96" t="e">
        <f ca="true">+IF(AND(ISNUMBER(OFFSET('Water Data'!$H$4,0,10*ROW('Water Data'!H192))),'Data Summary'!CE198="Yes"),100-OFFSET('Water Data'!$H$4,0,10*ROW('Water Data'!H192)),NA())</f>
        <v>#N/A</v>
      </c>
      <c r="Q198" s="96" t="e">
        <f ca="true">+IF(AND(ISNUMBER(OFFSET('Water Data'!$H$6,0,10*ROW('Water Data'!H192))),'Data Summary'!CF198="Yes"),OFFSET('Water Data'!$H$6,0,10*ROW('Water Data'!H192)),NA())</f>
        <v>#N/A</v>
      </c>
      <c r="R198" s="96" t="e">
        <f ca="true">+IF(AND(ISNUMBER(OFFSET('Water Data'!$H$9,0,10*ROW('Water Data'!H192))),'Data Summary'!CG198="Yes"),OFFSET('Water Data'!$H$9,0,10*ROW('Water Data'!H192)),NA())</f>
        <v>#N/A</v>
      </c>
      <c r="S198" s="96" t="e">
        <f ca="true">+IF(AND(ISNUMBER(OFFSET('Water Data'!$I$4,0,10*ROW('Water Data'!I192))),'Data Summary'!CH198="Yes"),100-OFFSET('Water Data'!$I$4,0,10*ROW('Water Data'!I192)),NA())</f>
        <v>#N/A</v>
      </c>
      <c r="T198" s="96" t="e">
        <f ca="true">+IF(AND(ISNUMBER(OFFSET('Water Data'!$I$6,0,10*ROW('Water Data'!I192))),'Data Summary'!CI198="Yes"),OFFSET('Water Data'!$I$6,0,10*ROW('Water Data'!I192)),NA())</f>
        <v>#N/A</v>
      </c>
      <c r="U198" s="96" t="e">
        <f ca="true">+IF(AND(ISNUMBER(OFFSET('Water Data'!$I$9,0,10*ROW('Water Data'!I192))),'Data Summary'!CJ198="Yes"),OFFSET('Water Data'!$I$9,0,10*ROW('Water Data'!I192)),NA())</f>
        <v>#N/A</v>
      </c>
      <c r="V198" s="97" t="e">
        <f ca="true">+IF(AND(ISNUMBER(OFFSET('Sanitation Data'!$D$4,0,10*ROW('Sanitation Data'!D192))),'Data Summary'!CK198="Yes"),100-OFFSET('Sanitation Data'!$D$4,0,10*ROW('Sanitation Data'!D192)),NA())</f>
        <v>#N/A</v>
      </c>
      <c r="W198" s="97" t="e">
        <f ca="true">+IF(AND(ISNUMBER(OFFSET('Sanitation Data'!$D$6,0,10*ROW('Sanitation Data'!D192))),'Data Summary'!CL198="Yes"),OFFSET('Sanitation Data'!$D$6,0,10*ROW('Sanitation Data'!D192)),NA())</f>
        <v>#N/A</v>
      </c>
      <c r="X198" s="97" t="e">
        <f ca="true">+IF(AND(ISNUMBER(OFFSET('Sanitation Data'!$D$10,0,10*ROW('Sanitation Data'!D192))),'Data Summary'!CM198="Yes"),OFFSET('Sanitation Data'!$D$10,0,10*ROW('Sanitation Data'!D192)),NA())</f>
        <v>#N/A</v>
      </c>
      <c r="Y198" s="97" t="e">
        <f ca="true">+IF(AND(ISNUMBER(OFFSET('Sanitation Data'!$D$11,0,10*ROW('Sanitation Data'!D192))),'Data Summary'!CN198="Yes"),OFFSET('Sanitation Data'!$D$11,0,10*ROW('Sanitation Data'!D192)),NA())</f>
        <v>#N/A</v>
      </c>
      <c r="Z198" s="97" t="e">
        <f ca="true">+IF(AND(ISNUMBER(OFFSET('Sanitation Data'!$D$12,0,10*ROW('Sanitation Data'!D192))),'Data Summary'!CO198="Yes"),OFFSET('Sanitation Data'!$D$12,0,10*ROW('Sanitation Data'!D192)),NA())</f>
        <v>#N/A</v>
      </c>
      <c r="AA198" s="97" t="e">
        <f ca="true">+IF(AND(ISNUMBER(OFFSET('Sanitation Data'!$E$4,0,10*ROW('Sanitation Data'!E192))),'Data Summary'!CP198="Yes"),100-OFFSET('Sanitation Data'!$E$4,0,10*ROW('Sanitation Data'!E192)),NA())</f>
        <v>#N/A</v>
      </c>
      <c r="AB198" s="97" t="e">
        <f ca="true">+IF(AND(ISNUMBER(OFFSET('Sanitation Data'!$E$6,0,10*ROW('Sanitation Data'!E192))),'Data Summary'!CQ198="Yes"),OFFSET('Sanitation Data'!$E$6,0,10*ROW('Sanitation Data'!E192)),NA())</f>
        <v>#N/A</v>
      </c>
      <c r="AC198" s="97" t="e">
        <f ca="true">+IF(AND(ISNUMBER(OFFSET('Sanitation Data'!$E$10,0,10*ROW('Sanitation Data'!E192))),'Data Summary'!CR198="Yes"),OFFSET('Sanitation Data'!$E$10,0,10*ROW('Sanitation Data'!E192)),NA())</f>
        <v>#N/A</v>
      </c>
      <c r="AD198" s="97" t="e">
        <f ca="true">+IF(AND(ISNUMBER(OFFSET('Sanitation Data'!$E$11,0,10*ROW('Sanitation Data'!E192))),'Data Summary'!CS198="Yes"),OFFSET('Sanitation Data'!$E$11,0,10*ROW('Sanitation Data'!E192)),NA())</f>
        <v>#N/A</v>
      </c>
      <c r="AE198" s="97" t="e">
        <f ca="true">+IF(AND(ISNUMBER(OFFSET('Sanitation Data'!$E$12,0,10*ROW('Sanitation Data'!E192))),'Data Summary'!CT198="Yes"),OFFSET('Sanitation Data'!$E$12,0,10*ROW('Sanitation Data'!E192)),NA())</f>
        <v>#N/A</v>
      </c>
      <c r="AF198" s="97" t="e">
        <f ca="true">+IF(AND(ISNUMBER(OFFSET('Sanitation Data'!$F$4,0,10*ROW('Sanitation Data'!F192))),'Data Summary'!CU198="Yes"),100-OFFSET('Sanitation Data'!$F$4,0,10*ROW('Sanitation Data'!F192)),NA())</f>
        <v>#N/A</v>
      </c>
      <c r="AG198" s="97" t="e">
        <f ca="true">+IF(AND(ISNUMBER(OFFSET('Sanitation Data'!$F$6,0,10*ROW('Sanitation Data'!F192))),'Data Summary'!CV198="Yes"),OFFSET('Sanitation Data'!$F$6,0,10*ROW('Sanitation Data'!F192)),NA())</f>
        <v>#N/A</v>
      </c>
      <c r="AH198" s="97" t="e">
        <f ca="true">+IF(AND(ISNUMBER(OFFSET('Sanitation Data'!$F$10,0,10*ROW('Sanitation Data'!F192))),'Data Summary'!CW198="Yes"),OFFSET('Sanitation Data'!$F$10,0,10*ROW('Sanitation Data'!F192)),NA())</f>
        <v>#N/A</v>
      </c>
      <c r="AI198" s="97" t="e">
        <f ca="true">+IF(AND(ISNUMBER(OFFSET('Sanitation Data'!$F$11,0,10*ROW('Sanitation Data'!F192))),'Data Summary'!CX198="Yes"),OFFSET('Sanitation Data'!$F$11,0,10*ROW('Sanitation Data'!F192)),NA())</f>
        <v>#N/A</v>
      </c>
      <c r="AJ198" s="97" t="e">
        <f ca="true">+IF(AND(ISNUMBER(OFFSET('Sanitation Data'!$F$12,0,10*ROW('Sanitation Data'!F192))),'Data Summary'!CY198="Yes"),OFFSET('Sanitation Data'!$F$12,0,10*ROW('Sanitation Data'!F192)),NA())</f>
        <v>#N/A</v>
      </c>
      <c r="AK198" s="97" t="e">
        <f ca="true">+IF(AND(ISNUMBER(OFFSET('Sanitation Data'!$G$4,0,10*ROW('Sanitation Data'!G192))),'Data Summary'!CZ198="Yes"),100-OFFSET('Sanitation Data'!$G$4,0,10*ROW('Sanitation Data'!G192)),NA())</f>
        <v>#N/A</v>
      </c>
      <c r="AL198" s="97" t="e">
        <f ca="true">+IF(AND(ISNUMBER(OFFSET('Sanitation Data'!$G$6,0,10*ROW('Sanitation Data'!G192))),'Data Summary'!DA198="Yes"),OFFSET('Sanitation Data'!$G$6,0,10*ROW('Sanitation Data'!G192)),NA())</f>
        <v>#N/A</v>
      </c>
      <c r="AM198" s="97" t="e">
        <f ca="true">+IF(AND(ISNUMBER(OFFSET('Sanitation Data'!$G$10,0,10*ROW('Sanitation Data'!G192))),'Data Summary'!DB198="Yes"),OFFSET('Sanitation Data'!$G$10,0,10*ROW('Sanitation Data'!G192)),NA())</f>
        <v>#N/A</v>
      </c>
      <c r="AN198" s="97" t="e">
        <f ca="true">+IF(AND(ISNUMBER(OFFSET('Sanitation Data'!$G$11,0,10*ROW('Sanitation Data'!G192))),'Data Summary'!DC198="Yes"),OFFSET('Sanitation Data'!$G$11,0,10*ROW('Sanitation Data'!G192)),NA())</f>
        <v>#N/A</v>
      </c>
      <c r="AO198" s="97" t="e">
        <f ca="true">+IF(AND(ISNUMBER(OFFSET('Sanitation Data'!$G$12,0,10*ROW('Sanitation Data'!G192))),'Data Summary'!DD198="Yes"),OFFSET('Sanitation Data'!$G$12,0,10*ROW('Sanitation Data'!G192)),NA())</f>
        <v>#N/A</v>
      </c>
      <c r="AP198" s="97" t="e">
        <f ca="true">+IF(AND(ISNUMBER(OFFSET('Sanitation Data'!$H$4,0,10*ROW('Sanitation Data'!H192))),'Data Summary'!DE198="Yes"),100-OFFSET('Sanitation Data'!$H$4,0,10*ROW('Sanitation Data'!H192)),NA())</f>
        <v>#N/A</v>
      </c>
      <c r="AQ198" s="97" t="e">
        <f ca="true">+IF(AND(ISNUMBER(OFFSET('Sanitation Data'!$H$6,0,10*ROW('Sanitation Data'!H192))),'Data Summary'!DF198="Yes"),OFFSET('Sanitation Data'!$H$6,0,10*ROW('Sanitation Data'!H192)),NA())</f>
        <v>#N/A</v>
      </c>
      <c r="AR198" s="97" t="e">
        <f ca="true">+IF(AND(ISNUMBER(OFFSET('Sanitation Data'!$H$10,0,10*ROW('Sanitation Data'!H192))),'Data Summary'!DG198="Yes"),OFFSET('Sanitation Data'!$H$10,0,10*ROW('Sanitation Data'!H192)),NA())</f>
        <v>#N/A</v>
      </c>
      <c r="AS198" s="97" t="e">
        <f ca="true">+IF(AND(ISNUMBER(OFFSET('Sanitation Data'!$H$11,0,10*ROW('Sanitation Data'!H192))),'Data Summary'!DH198="Yes"),OFFSET('Sanitation Data'!$H$11,0,10*ROW('Sanitation Data'!H192)),NA())</f>
        <v>#N/A</v>
      </c>
      <c r="AT198" s="97" t="e">
        <f ca="true">+IF(AND(ISNUMBER(OFFSET('Sanitation Data'!$H$12,0,10*ROW('Sanitation Data'!H192))),'Data Summary'!DI198="Yes"),OFFSET('Sanitation Data'!$H$12,0,10*ROW('Sanitation Data'!H192)),NA())</f>
        <v>#N/A</v>
      </c>
      <c r="AU198" s="97" t="e">
        <f ca="true">+IF(AND(ISNUMBER(OFFSET('Sanitation Data'!$I$4,0,10*ROW('Sanitation Data'!I192))),'Data Summary'!DJ198="Yes"),100-OFFSET('Sanitation Data'!$I$4,0,10*ROW('Sanitation Data'!I192)),NA())</f>
        <v>#N/A</v>
      </c>
      <c r="AV198" s="97" t="e">
        <f ca="true">+IF(AND(ISNUMBER(OFFSET('Sanitation Data'!$I$6,0,10*ROW('Sanitation Data'!I192))),'Data Summary'!DK198="Yes"),OFFSET('Sanitation Data'!$I$6,0,10*ROW('Sanitation Data'!I192)),NA())</f>
        <v>#N/A</v>
      </c>
      <c r="AW198" s="97" t="e">
        <f ca="true">+IF(AND(ISNUMBER(OFFSET('Sanitation Data'!$I$10,0,10*ROW('Sanitation Data'!I192))),'Data Summary'!DL198="Yes"),OFFSET('Sanitation Data'!$I$10,0,10*ROW('Sanitation Data'!I192)),NA())</f>
        <v>#N/A</v>
      </c>
      <c r="AX198" s="97" t="e">
        <f ca="true">+IF(AND(ISNUMBER(OFFSET('Sanitation Data'!$I$11,0,10*ROW('Sanitation Data'!I192))),'Data Summary'!DM198="Yes"),OFFSET('Sanitation Data'!$I$11,0,10*ROW('Sanitation Data'!I192)),NA())</f>
        <v>#N/A</v>
      </c>
      <c r="AY198" s="97" t="e">
        <f ca="true">+IF(AND(ISNUMBER(OFFSET('Sanitation Data'!$I$12,0,10*ROW('Sanitation Data'!I192))),'Data Summary'!DN198="Yes"),OFFSET('Sanitation Data'!$I$12,0,10*ROW('Sanitation Data'!I192)),NA())</f>
        <v>#N/A</v>
      </c>
      <c r="AZ198" s="98" t="e">
        <f ca="true">+IF(AND(ISNUMBER(OFFSET('Hygiene Data'!$D$5,0,10*ROW('Hygiene Data'!D192))),'Data Summary'!DO198="Yes"),OFFSET('Hygiene Data'!$D$5,0,10*ROW('Hygiene Data'!D192)),NA())</f>
        <v>#N/A</v>
      </c>
      <c r="BA198" s="98" t="e">
        <f ca="true">+IF(AND(ISNUMBER(OFFSET('Hygiene Data'!$D$7,0,10*ROW('Hygiene Data'!D192))),'Data Summary'!DP198="Yes"),OFFSET('Hygiene Data'!$D$7,0,10*ROW('Hygiene Data'!D192)),NA())</f>
        <v>#N/A</v>
      </c>
      <c r="BB198" s="98" t="e">
        <f ca="true">+IF(AND(ISNUMBER(OFFSET('Hygiene Data'!$D$9,0,10*ROW('Hygiene Data'!D192))),'Data Summary'!DQ198="Yes"),OFFSET('Hygiene Data'!$D$9,0,10*ROW('Hygiene Data'!D192)),NA())</f>
        <v>#N/A</v>
      </c>
      <c r="BC198" s="98" t="e">
        <f ca="true">+IF(AND(ISNUMBER(OFFSET('Hygiene Data'!$E$5,0,10*ROW('Hygiene Data'!E192))),'Data Summary'!DR198="Yes"),OFFSET('Hygiene Data'!$E$5,0,10*ROW('Hygiene Data'!E192)),NA())</f>
        <v>#N/A</v>
      </c>
      <c r="BD198" s="98" t="e">
        <f ca="true">+IF(AND(ISNUMBER(OFFSET('Hygiene Data'!$E$7,0,10*ROW('Hygiene Data'!E192))),'Data Summary'!DS198="Yes"),OFFSET('Hygiene Data'!$E$7,0,10*ROW('Hygiene Data'!E192)),NA())</f>
        <v>#N/A</v>
      </c>
      <c r="BE198" s="98" t="e">
        <f ca="true">+IF(AND(ISNUMBER(OFFSET('Hygiene Data'!$E$9,0,10*ROW('Hygiene Data'!E192))),'Data Summary'!DT198="Yes"),OFFSET('Hygiene Data'!$E$9,0,10*ROW('Hygiene Data'!E192)),NA())</f>
        <v>#N/A</v>
      </c>
      <c r="BF198" s="98" t="e">
        <f ca="true">+IF(AND(ISNUMBER(OFFSET('Hygiene Data'!$F$5,0,10*ROW('Hygiene Data'!F192))),'Data Summary'!DU198="Yes"),OFFSET('Hygiene Data'!$F$5,0,10*ROW('Hygiene Data'!F192)),NA())</f>
        <v>#N/A</v>
      </c>
      <c r="BG198" s="98" t="e">
        <f ca="true">+IF(AND(ISNUMBER(OFFSET('Hygiene Data'!$F$7,0,10*ROW('Hygiene Data'!F192))),'Data Summary'!DV198="Yes"),OFFSET('Hygiene Data'!$F$7,0,10*ROW('Hygiene Data'!F192)),NA())</f>
        <v>#N/A</v>
      </c>
      <c r="BH198" s="98" t="e">
        <f ca="true">+IF(AND(ISNUMBER(OFFSET('Hygiene Data'!$F$9,0,10*ROW('Hygiene Data'!F192))),'Data Summary'!DW198="Yes"),OFFSET('Hygiene Data'!$F$9,0,10*ROW('Hygiene Data'!F192)),NA())</f>
        <v>#N/A</v>
      </c>
      <c r="BI198" s="98" t="e">
        <f ca="true">+IF(AND(ISNUMBER(OFFSET('Hygiene Data'!$G$5,0,10*ROW('Hygiene Data'!G192))),'Data Summary'!DX198="Yes"),OFFSET('Hygiene Data'!$G$5,0,10*ROW('Hygiene Data'!G192)),NA())</f>
        <v>#N/A</v>
      </c>
      <c r="BJ198" s="98" t="e">
        <f ca="true">+IF(AND(ISNUMBER(OFFSET('Hygiene Data'!$G$7,0,10*ROW('Hygiene Data'!G192))),'Data Summary'!DY198="Yes"),OFFSET('Hygiene Data'!$G$7,0,10*ROW('Hygiene Data'!G192)),NA())</f>
        <v>#N/A</v>
      </c>
      <c r="BK198" s="98" t="e">
        <f ca="true">+IF(AND(ISNUMBER(OFFSET('Hygiene Data'!$G$9,0,10*ROW('Hygiene Data'!G192))),'Data Summary'!DZ198="Yes"),OFFSET('Hygiene Data'!$G$9,0,10*ROW('Hygiene Data'!G192)),NA())</f>
        <v>#N/A</v>
      </c>
      <c r="BL198" s="98" t="e">
        <f ca="true">+IF(AND(ISNUMBER(OFFSET('Hygiene Data'!$H$5,0,10*ROW('Hygiene Data'!H192))),'Data Summary'!EA198="Yes"),OFFSET('Hygiene Data'!$H$5,0,10*ROW('Hygiene Data'!H192)),NA())</f>
        <v>#N/A</v>
      </c>
      <c r="BM198" s="98" t="e">
        <f ca="true">+IF(AND(ISNUMBER(OFFSET('Hygiene Data'!$H$7,0,10*ROW('Hygiene Data'!H192))),'Data Summary'!EB198="Yes"),OFFSET('Hygiene Data'!$H$7,0,10*ROW('Hygiene Data'!H192)),NA())</f>
        <v>#N/A</v>
      </c>
      <c r="BN198" s="98" t="e">
        <f ca="true">+IF(AND(ISNUMBER(OFFSET('Hygiene Data'!$H$9,0,10*ROW('Hygiene Data'!H192))),'Data Summary'!EC198="Yes"),OFFSET('Hygiene Data'!$H$9,0,10*ROW('Hygiene Data'!H192)),NA())</f>
        <v>#N/A</v>
      </c>
      <c r="BO198" s="98" t="e">
        <f ca="true">+IF(AND(ISNUMBER(OFFSET('Hygiene Data'!$I$5,0,10*ROW('Hygiene Data'!I192))),'Data Summary'!ED198="Yes"),OFFSET('Hygiene Data'!$I$5,0,10*ROW('Hygiene Data'!I192)),NA())</f>
        <v>#N/A</v>
      </c>
      <c r="BP198" s="98" t="e">
        <f ca="true">+IF(AND(ISNUMBER(OFFSET('Hygiene Data'!$I$7,0,10*ROW('Hygiene Data'!I192))),'Data Summary'!EE198="Yes"),OFFSET('Hygiene Data'!$I$7,0,10*ROW('Hygiene Data'!I192)),NA())</f>
        <v>#N/A</v>
      </c>
      <c r="BQ198" s="98" t="e">
        <f ca="true">+IF(AND(ISNUMBER(OFFSET('Hygiene Data'!$I$9,0,10*ROW('Hygiene Data'!I192))),'Data Summary'!EF198="Yes"),OFFSET('Hygiene Data'!$I$9,0,10*ROW('Hygiene Data'!I192)),NA())</f>
        <v>#N/A</v>
      </c>
    </row>
    <row xmlns:x14ac="http://schemas.microsoft.com/office/spreadsheetml/2009/9/ac" r="199" x14ac:dyDescent="0.2">
      <c r="A199" s="339" t="e">
        <f ca="true">+RIGHT('Data Summary'!A199,LEN('Data Summary'!A199)-9)</f>
        <v>#VALUE!</v>
      </c>
      <c r="B199" s="36" t="str">
        <f ca="true">+IF(ISTEXT('Data Summary'!B199),'Data Summary'!B199,"")</f>
        <v/>
      </c>
      <c r="C199" s="338" t="e">
        <f ca="true">+VALUE('Data Summary'!C199)</f>
        <v>#VALUE!</v>
      </c>
      <c r="D199" s="96" t="e">
        <f ca="true">+IF(AND(ISNUMBER(OFFSET('Water Data'!$D$4,0,10*ROW('Water Data'!D193))),'Data Summary'!BS199="Yes"),100-OFFSET('Water Data'!$D$4,0,10*ROW('Water Data'!D193)),NA())</f>
        <v>#N/A</v>
      </c>
      <c r="E199" s="96" t="e">
        <f ca="true">+IF(AND(ISNUMBER(OFFSET('Water Data'!$D$6,0,10*ROW('Water Data'!D193))),'Data Summary'!BT199="Yes"),OFFSET('Water Data'!$D$6,0,10*ROW('Water Data'!D193)),NA())</f>
        <v>#N/A</v>
      </c>
      <c r="F199" s="96" t="e">
        <f ca="true">+IF(AND(ISNUMBER(OFFSET('Water Data'!$D$9,0,10*ROW('Water Data'!D193))),'Data Summary'!BU199="Yes"),OFFSET('Water Data'!$D$9,0,10*ROW('Water Data'!D193)),NA())</f>
        <v>#N/A</v>
      </c>
      <c r="G199" s="96" t="e">
        <f ca="true">+IF(AND(ISNUMBER(OFFSET('Water Data'!$E$4,0,10*ROW('Water Data'!E193))),'Data Summary'!BV199="Yes"),100-OFFSET('Water Data'!$E$4,0,10*ROW('Water Data'!E193)),NA())</f>
        <v>#N/A</v>
      </c>
      <c r="H199" s="96" t="e">
        <f ca="true">+IF(AND(ISNUMBER(OFFSET('Water Data'!$E$6,0,10*ROW('Water Data'!E193))),'Data Summary'!BW199="Yes"),OFFSET('Water Data'!$E$6,0,10*ROW('Water Data'!E193)),NA())</f>
        <v>#N/A</v>
      </c>
      <c r="I199" s="96" t="e">
        <f ca="true">+IF(AND(ISNUMBER(OFFSET('Water Data'!$E$9,0,10*ROW('Water Data'!E193))),'Data Summary'!BX199="Yes"),OFFSET('Water Data'!$E$9,0,10*ROW('Water Data'!E193)),NA())</f>
        <v>#N/A</v>
      </c>
      <c r="J199" s="96" t="e">
        <f ca="true">+IF(AND(ISNUMBER(OFFSET('Water Data'!$F$4,0,10*ROW('Water Data'!F193))),'Data Summary'!BY199="Yes"),100-OFFSET('Water Data'!$F$4,0,10*ROW('Water Data'!F193)),NA())</f>
        <v>#N/A</v>
      </c>
      <c r="K199" s="96" t="e">
        <f ca="true">+IF(AND(ISNUMBER(OFFSET('Water Data'!$F$6,0,10*ROW('Water Data'!F193))),'Data Summary'!BZ199="Yes"),OFFSET('Water Data'!$F$6,0,10*ROW('Water Data'!F193)),NA())</f>
        <v>#N/A</v>
      </c>
      <c r="L199" s="96" t="e">
        <f ca="true">+IF(AND(ISNUMBER(OFFSET('Water Data'!$F$9,0,10*ROW('Water Data'!F193))),'Data Summary'!CA199="Yes"),OFFSET('Water Data'!$F$9,0,10*ROW('Water Data'!F193)),NA())</f>
        <v>#N/A</v>
      </c>
      <c r="M199" s="96" t="e">
        <f ca="true">+IF(AND(ISNUMBER(OFFSET('Water Data'!$G$4,0,10*ROW('Water Data'!G193))),'Data Summary'!CB199="Yes"),100-OFFSET('Water Data'!$G$4,0,10*ROW('Water Data'!G193)),NA())</f>
        <v>#N/A</v>
      </c>
      <c r="N199" s="96" t="e">
        <f ca="true">+IF(AND(ISNUMBER(OFFSET('Water Data'!$G$6,0,10*ROW('Water Data'!G193))),'Data Summary'!CC199="Yes"),OFFSET('Water Data'!$G$6,0,10*ROW('Water Data'!G193)),NA())</f>
        <v>#N/A</v>
      </c>
      <c r="O199" s="96" t="e">
        <f ca="true">+IF(AND(ISNUMBER(OFFSET('Water Data'!$G$9,0,10*ROW('Water Data'!G193))),'Data Summary'!CD199="Yes"),OFFSET('Water Data'!$G$9,0,10*ROW('Water Data'!G193)),NA())</f>
        <v>#N/A</v>
      </c>
      <c r="P199" s="96" t="e">
        <f ca="true">+IF(AND(ISNUMBER(OFFSET('Water Data'!$H$4,0,10*ROW('Water Data'!H193))),'Data Summary'!CE199="Yes"),100-OFFSET('Water Data'!$H$4,0,10*ROW('Water Data'!H193)),NA())</f>
        <v>#N/A</v>
      </c>
      <c r="Q199" s="96" t="e">
        <f ca="true">+IF(AND(ISNUMBER(OFFSET('Water Data'!$H$6,0,10*ROW('Water Data'!H193))),'Data Summary'!CF199="Yes"),OFFSET('Water Data'!$H$6,0,10*ROW('Water Data'!H193)),NA())</f>
        <v>#N/A</v>
      </c>
      <c r="R199" s="96" t="e">
        <f ca="true">+IF(AND(ISNUMBER(OFFSET('Water Data'!$H$9,0,10*ROW('Water Data'!H193))),'Data Summary'!CG199="Yes"),OFFSET('Water Data'!$H$9,0,10*ROW('Water Data'!H193)),NA())</f>
        <v>#N/A</v>
      </c>
      <c r="S199" s="96" t="e">
        <f ca="true">+IF(AND(ISNUMBER(OFFSET('Water Data'!$I$4,0,10*ROW('Water Data'!I193))),'Data Summary'!CH199="Yes"),100-OFFSET('Water Data'!$I$4,0,10*ROW('Water Data'!I193)),NA())</f>
        <v>#N/A</v>
      </c>
      <c r="T199" s="96" t="e">
        <f ca="true">+IF(AND(ISNUMBER(OFFSET('Water Data'!$I$6,0,10*ROW('Water Data'!I193))),'Data Summary'!CI199="Yes"),OFFSET('Water Data'!$I$6,0,10*ROW('Water Data'!I193)),NA())</f>
        <v>#N/A</v>
      </c>
      <c r="U199" s="96" t="e">
        <f ca="true">+IF(AND(ISNUMBER(OFFSET('Water Data'!$I$9,0,10*ROW('Water Data'!I193))),'Data Summary'!CJ199="Yes"),OFFSET('Water Data'!$I$9,0,10*ROW('Water Data'!I193)),NA())</f>
        <v>#N/A</v>
      </c>
      <c r="V199" s="97" t="e">
        <f ca="true">+IF(AND(ISNUMBER(OFFSET('Sanitation Data'!$D$4,0,10*ROW('Sanitation Data'!D193))),'Data Summary'!CK199="Yes"),100-OFFSET('Sanitation Data'!$D$4,0,10*ROW('Sanitation Data'!D193)),NA())</f>
        <v>#N/A</v>
      </c>
      <c r="W199" s="97" t="e">
        <f ca="true">+IF(AND(ISNUMBER(OFFSET('Sanitation Data'!$D$6,0,10*ROW('Sanitation Data'!D193))),'Data Summary'!CL199="Yes"),OFFSET('Sanitation Data'!$D$6,0,10*ROW('Sanitation Data'!D193)),NA())</f>
        <v>#N/A</v>
      </c>
      <c r="X199" s="97" t="e">
        <f ca="true">+IF(AND(ISNUMBER(OFFSET('Sanitation Data'!$D$10,0,10*ROW('Sanitation Data'!D193))),'Data Summary'!CM199="Yes"),OFFSET('Sanitation Data'!$D$10,0,10*ROW('Sanitation Data'!D193)),NA())</f>
        <v>#N/A</v>
      </c>
      <c r="Y199" s="97" t="e">
        <f ca="true">+IF(AND(ISNUMBER(OFFSET('Sanitation Data'!$D$11,0,10*ROW('Sanitation Data'!D193))),'Data Summary'!CN199="Yes"),OFFSET('Sanitation Data'!$D$11,0,10*ROW('Sanitation Data'!D193)),NA())</f>
        <v>#N/A</v>
      </c>
      <c r="Z199" s="97" t="e">
        <f ca="true">+IF(AND(ISNUMBER(OFFSET('Sanitation Data'!$D$12,0,10*ROW('Sanitation Data'!D193))),'Data Summary'!CO199="Yes"),OFFSET('Sanitation Data'!$D$12,0,10*ROW('Sanitation Data'!D193)),NA())</f>
        <v>#N/A</v>
      </c>
      <c r="AA199" s="97" t="e">
        <f ca="true">+IF(AND(ISNUMBER(OFFSET('Sanitation Data'!$E$4,0,10*ROW('Sanitation Data'!E193))),'Data Summary'!CP199="Yes"),100-OFFSET('Sanitation Data'!$E$4,0,10*ROW('Sanitation Data'!E193)),NA())</f>
        <v>#N/A</v>
      </c>
      <c r="AB199" s="97" t="e">
        <f ca="true">+IF(AND(ISNUMBER(OFFSET('Sanitation Data'!$E$6,0,10*ROW('Sanitation Data'!E193))),'Data Summary'!CQ199="Yes"),OFFSET('Sanitation Data'!$E$6,0,10*ROW('Sanitation Data'!E193)),NA())</f>
        <v>#N/A</v>
      </c>
      <c r="AC199" s="97" t="e">
        <f ca="true">+IF(AND(ISNUMBER(OFFSET('Sanitation Data'!$E$10,0,10*ROW('Sanitation Data'!E193))),'Data Summary'!CR199="Yes"),OFFSET('Sanitation Data'!$E$10,0,10*ROW('Sanitation Data'!E193)),NA())</f>
        <v>#N/A</v>
      </c>
      <c r="AD199" s="97" t="e">
        <f ca="true">+IF(AND(ISNUMBER(OFFSET('Sanitation Data'!$E$11,0,10*ROW('Sanitation Data'!E193))),'Data Summary'!CS199="Yes"),OFFSET('Sanitation Data'!$E$11,0,10*ROW('Sanitation Data'!E193)),NA())</f>
        <v>#N/A</v>
      </c>
      <c r="AE199" s="97" t="e">
        <f ca="true">+IF(AND(ISNUMBER(OFFSET('Sanitation Data'!$E$12,0,10*ROW('Sanitation Data'!E193))),'Data Summary'!CT199="Yes"),OFFSET('Sanitation Data'!$E$12,0,10*ROW('Sanitation Data'!E193)),NA())</f>
        <v>#N/A</v>
      </c>
      <c r="AF199" s="97" t="e">
        <f ca="true">+IF(AND(ISNUMBER(OFFSET('Sanitation Data'!$F$4,0,10*ROW('Sanitation Data'!F193))),'Data Summary'!CU199="Yes"),100-OFFSET('Sanitation Data'!$F$4,0,10*ROW('Sanitation Data'!F193)),NA())</f>
        <v>#N/A</v>
      </c>
      <c r="AG199" s="97" t="e">
        <f ca="true">+IF(AND(ISNUMBER(OFFSET('Sanitation Data'!$F$6,0,10*ROW('Sanitation Data'!F193))),'Data Summary'!CV199="Yes"),OFFSET('Sanitation Data'!$F$6,0,10*ROW('Sanitation Data'!F193)),NA())</f>
        <v>#N/A</v>
      </c>
      <c r="AH199" s="97" t="e">
        <f ca="true">+IF(AND(ISNUMBER(OFFSET('Sanitation Data'!$F$10,0,10*ROW('Sanitation Data'!F193))),'Data Summary'!CW199="Yes"),OFFSET('Sanitation Data'!$F$10,0,10*ROW('Sanitation Data'!F193)),NA())</f>
        <v>#N/A</v>
      </c>
      <c r="AI199" s="97" t="e">
        <f ca="true">+IF(AND(ISNUMBER(OFFSET('Sanitation Data'!$F$11,0,10*ROW('Sanitation Data'!F193))),'Data Summary'!CX199="Yes"),OFFSET('Sanitation Data'!$F$11,0,10*ROW('Sanitation Data'!F193)),NA())</f>
        <v>#N/A</v>
      </c>
      <c r="AJ199" s="97" t="e">
        <f ca="true">+IF(AND(ISNUMBER(OFFSET('Sanitation Data'!$F$12,0,10*ROW('Sanitation Data'!F193))),'Data Summary'!CY199="Yes"),OFFSET('Sanitation Data'!$F$12,0,10*ROW('Sanitation Data'!F193)),NA())</f>
        <v>#N/A</v>
      </c>
      <c r="AK199" s="97" t="e">
        <f ca="true">+IF(AND(ISNUMBER(OFFSET('Sanitation Data'!$G$4,0,10*ROW('Sanitation Data'!G193))),'Data Summary'!CZ199="Yes"),100-OFFSET('Sanitation Data'!$G$4,0,10*ROW('Sanitation Data'!G193)),NA())</f>
        <v>#N/A</v>
      </c>
      <c r="AL199" s="97" t="e">
        <f ca="true">+IF(AND(ISNUMBER(OFFSET('Sanitation Data'!$G$6,0,10*ROW('Sanitation Data'!G193))),'Data Summary'!DA199="Yes"),OFFSET('Sanitation Data'!$G$6,0,10*ROW('Sanitation Data'!G193)),NA())</f>
        <v>#N/A</v>
      </c>
      <c r="AM199" s="97" t="e">
        <f ca="true">+IF(AND(ISNUMBER(OFFSET('Sanitation Data'!$G$10,0,10*ROW('Sanitation Data'!G193))),'Data Summary'!DB199="Yes"),OFFSET('Sanitation Data'!$G$10,0,10*ROW('Sanitation Data'!G193)),NA())</f>
        <v>#N/A</v>
      </c>
      <c r="AN199" s="97" t="e">
        <f ca="true">+IF(AND(ISNUMBER(OFFSET('Sanitation Data'!$G$11,0,10*ROW('Sanitation Data'!G193))),'Data Summary'!DC199="Yes"),OFFSET('Sanitation Data'!$G$11,0,10*ROW('Sanitation Data'!G193)),NA())</f>
        <v>#N/A</v>
      </c>
      <c r="AO199" s="97" t="e">
        <f ca="true">+IF(AND(ISNUMBER(OFFSET('Sanitation Data'!$G$12,0,10*ROW('Sanitation Data'!G193))),'Data Summary'!DD199="Yes"),OFFSET('Sanitation Data'!$G$12,0,10*ROW('Sanitation Data'!G193)),NA())</f>
        <v>#N/A</v>
      </c>
      <c r="AP199" s="97" t="e">
        <f ca="true">+IF(AND(ISNUMBER(OFFSET('Sanitation Data'!$H$4,0,10*ROW('Sanitation Data'!H193))),'Data Summary'!DE199="Yes"),100-OFFSET('Sanitation Data'!$H$4,0,10*ROW('Sanitation Data'!H193)),NA())</f>
        <v>#N/A</v>
      </c>
      <c r="AQ199" s="97" t="e">
        <f ca="true">+IF(AND(ISNUMBER(OFFSET('Sanitation Data'!$H$6,0,10*ROW('Sanitation Data'!H193))),'Data Summary'!DF199="Yes"),OFFSET('Sanitation Data'!$H$6,0,10*ROW('Sanitation Data'!H193)),NA())</f>
        <v>#N/A</v>
      </c>
      <c r="AR199" s="97" t="e">
        <f ca="true">+IF(AND(ISNUMBER(OFFSET('Sanitation Data'!$H$10,0,10*ROW('Sanitation Data'!H193))),'Data Summary'!DG199="Yes"),OFFSET('Sanitation Data'!$H$10,0,10*ROW('Sanitation Data'!H193)),NA())</f>
        <v>#N/A</v>
      </c>
      <c r="AS199" s="97" t="e">
        <f ca="true">+IF(AND(ISNUMBER(OFFSET('Sanitation Data'!$H$11,0,10*ROW('Sanitation Data'!H193))),'Data Summary'!DH199="Yes"),OFFSET('Sanitation Data'!$H$11,0,10*ROW('Sanitation Data'!H193)),NA())</f>
        <v>#N/A</v>
      </c>
      <c r="AT199" s="97" t="e">
        <f ca="true">+IF(AND(ISNUMBER(OFFSET('Sanitation Data'!$H$12,0,10*ROW('Sanitation Data'!H193))),'Data Summary'!DI199="Yes"),OFFSET('Sanitation Data'!$H$12,0,10*ROW('Sanitation Data'!H193)),NA())</f>
        <v>#N/A</v>
      </c>
      <c r="AU199" s="97" t="e">
        <f ca="true">+IF(AND(ISNUMBER(OFFSET('Sanitation Data'!$I$4,0,10*ROW('Sanitation Data'!I193))),'Data Summary'!DJ199="Yes"),100-OFFSET('Sanitation Data'!$I$4,0,10*ROW('Sanitation Data'!I193)),NA())</f>
        <v>#N/A</v>
      </c>
      <c r="AV199" s="97" t="e">
        <f ca="true">+IF(AND(ISNUMBER(OFFSET('Sanitation Data'!$I$6,0,10*ROW('Sanitation Data'!I193))),'Data Summary'!DK199="Yes"),OFFSET('Sanitation Data'!$I$6,0,10*ROW('Sanitation Data'!I193)),NA())</f>
        <v>#N/A</v>
      </c>
      <c r="AW199" s="97" t="e">
        <f ca="true">+IF(AND(ISNUMBER(OFFSET('Sanitation Data'!$I$10,0,10*ROW('Sanitation Data'!I193))),'Data Summary'!DL199="Yes"),OFFSET('Sanitation Data'!$I$10,0,10*ROW('Sanitation Data'!I193)),NA())</f>
        <v>#N/A</v>
      </c>
      <c r="AX199" s="97" t="e">
        <f ca="true">+IF(AND(ISNUMBER(OFFSET('Sanitation Data'!$I$11,0,10*ROW('Sanitation Data'!I193))),'Data Summary'!DM199="Yes"),OFFSET('Sanitation Data'!$I$11,0,10*ROW('Sanitation Data'!I193)),NA())</f>
        <v>#N/A</v>
      </c>
      <c r="AY199" s="97" t="e">
        <f ca="true">+IF(AND(ISNUMBER(OFFSET('Sanitation Data'!$I$12,0,10*ROW('Sanitation Data'!I193))),'Data Summary'!DN199="Yes"),OFFSET('Sanitation Data'!$I$12,0,10*ROW('Sanitation Data'!I193)),NA())</f>
        <v>#N/A</v>
      </c>
      <c r="AZ199" s="98" t="e">
        <f ca="true">+IF(AND(ISNUMBER(OFFSET('Hygiene Data'!$D$5,0,10*ROW('Hygiene Data'!D193))),'Data Summary'!DO199="Yes"),OFFSET('Hygiene Data'!$D$5,0,10*ROW('Hygiene Data'!D193)),NA())</f>
        <v>#N/A</v>
      </c>
      <c r="BA199" s="98" t="e">
        <f ca="true">+IF(AND(ISNUMBER(OFFSET('Hygiene Data'!$D$7,0,10*ROW('Hygiene Data'!D193))),'Data Summary'!DP199="Yes"),OFFSET('Hygiene Data'!$D$7,0,10*ROW('Hygiene Data'!D193)),NA())</f>
        <v>#N/A</v>
      </c>
      <c r="BB199" s="98" t="e">
        <f ca="true">+IF(AND(ISNUMBER(OFFSET('Hygiene Data'!$D$9,0,10*ROW('Hygiene Data'!D193))),'Data Summary'!DQ199="Yes"),OFFSET('Hygiene Data'!$D$9,0,10*ROW('Hygiene Data'!D193)),NA())</f>
        <v>#N/A</v>
      </c>
      <c r="BC199" s="98" t="e">
        <f ca="true">+IF(AND(ISNUMBER(OFFSET('Hygiene Data'!$E$5,0,10*ROW('Hygiene Data'!E193))),'Data Summary'!DR199="Yes"),OFFSET('Hygiene Data'!$E$5,0,10*ROW('Hygiene Data'!E193)),NA())</f>
        <v>#N/A</v>
      </c>
      <c r="BD199" s="98" t="e">
        <f ca="true">+IF(AND(ISNUMBER(OFFSET('Hygiene Data'!$E$7,0,10*ROW('Hygiene Data'!E193))),'Data Summary'!DS199="Yes"),OFFSET('Hygiene Data'!$E$7,0,10*ROW('Hygiene Data'!E193)),NA())</f>
        <v>#N/A</v>
      </c>
      <c r="BE199" s="98" t="e">
        <f ca="true">+IF(AND(ISNUMBER(OFFSET('Hygiene Data'!$E$9,0,10*ROW('Hygiene Data'!E193))),'Data Summary'!DT199="Yes"),OFFSET('Hygiene Data'!$E$9,0,10*ROW('Hygiene Data'!E193)),NA())</f>
        <v>#N/A</v>
      </c>
      <c r="BF199" s="98" t="e">
        <f ca="true">+IF(AND(ISNUMBER(OFFSET('Hygiene Data'!$F$5,0,10*ROW('Hygiene Data'!F193))),'Data Summary'!DU199="Yes"),OFFSET('Hygiene Data'!$F$5,0,10*ROW('Hygiene Data'!F193)),NA())</f>
        <v>#N/A</v>
      </c>
      <c r="BG199" s="98" t="e">
        <f ca="true">+IF(AND(ISNUMBER(OFFSET('Hygiene Data'!$F$7,0,10*ROW('Hygiene Data'!F193))),'Data Summary'!DV199="Yes"),OFFSET('Hygiene Data'!$F$7,0,10*ROW('Hygiene Data'!F193)),NA())</f>
        <v>#N/A</v>
      </c>
      <c r="BH199" s="98" t="e">
        <f ca="true">+IF(AND(ISNUMBER(OFFSET('Hygiene Data'!$F$9,0,10*ROW('Hygiene Data'!F193))),'Data Summary'!DW199="Yes"),OFFSET('Hygiene Data'!$F$9,0,10*ROW('Hygiene Data'!F193)),NA())</f>
        <v>#N/A</v>
      </c>
      <c r="BI199" s="98" t="e">
        <f ca="true">+IF(AND(ISNUMBER(OFFSET('Hygiene Data'!$G$5,0,10*ROW('Hygiene Data'!G193))),'Data Summary'!DX199="Yes"),OFFSET('Hygiene Data'!$G$5,0,10*ROW('Hygiene Data'!G193)),NA())</f>
        <v>#N/A</v>
      </c>
      <c r="BJ199" s="98" t="e">
        <f ca="true">+IF(AND(ISNUMBER(OFFSET('Hygiene Data'!$G$7,0,10*ROW('Hygiene Data'!G193))),'Data Summary'!DY199="Yes"),OFFSET('Hygiene Data'!$G$7,0,10*ROW('Hygiene Data'!G193)),NA())</f>
        <v>#N/A</v>
      </c>
      <c r="BK199" s="98" t="e">
        <f ca="true">+IF(AND(ISNUMBER(OFFSET('Hygiene Data'!$G$9,0,10*ROW('Hygiene Data'!G193))),'Data Summary'!DZ199="Yes"),OFFSET('Hygiene Data'!$G$9,0,10*ROW('Hygiene Data'!G193)),NA())</f>
        <v>#N/A</v>
      </c>
      <c r="BL199" s="98" t="e">
        <f ca="true">+IF(AND(ISNUMBER(OFFSET('Hygiene Data'!$H$5,0,10*ROW('Hygiene Data'!H193))),'Data Summary'!EA199="Yes"),OFFSET('Hygiene Data'!$H$5,0,10*ROW('Hygiene Data'!H193)),NA())</f>
        <v>#N/A</v>
      </c>
      <c r="BM199" s="98" t="e">
        <f ca="true">+IF(AND(ISNUMBER(OFFSET('Hygiene Data'!$H$7,0,10*ROW('Hygiene Data'!H193))),'Data Summary'!EB199="Yes"),OFFSET('Hygiene Data'!$H$7,0,10*ROW('Hygiene Data'!H193)),NA())</f>
        <v>#N/A</v>
      </c>
      <c r="BN199" s="98" t="e">
        <f ca="true">+IF(AND(ISNUMBER(OFFSET('Hygiene Data'!$H$9,0,10*ROW('Hygiene Data'!H193))),'Data Summary'!EC199="Yes"),OFFSET('Hygiene Data'!$H$9,0,10*ROW('Hygiene Data'!H193)),NA())</f>
        <v>#N/A</v>
      </c>
      <c r="BO199" s="98" t="e">
        <f ca="true">+IF(AND(ISNUMBER(OFFSET('Hygiene Data'!$I$5,0,10*ROW('Hygiene Data'!I193))),'Data Summary'!ED199="Yes"),OFFSET('Hygiene Data'!$I$5,0,10*ROW('Hygiene Data'!I193)),NA())</f>
        <v>#N/A</v>
      </c>
      <c r="BP199" s="98" t="e">
        <f ca="true">+IF(AND(ISNUMBER(OFFSET('Hygiene Data'!$I$7,0,10*ROW('Hygiene Data'!I193))),'Data Summary'!EE199="Yes"),OFFSET('Hygiene Data'!$I$7,0,10*ROW('Hygiene Data'!I193)),NA())</f>
        <v>#N/A</v>
      </c>
      <c r="BQ199" s="98" t="e">
        <f ca="true">+IF(AND(ISNUMBER(OFFSET('Hygiene Data'!$I$9,0,10*ROW('Hygiene Data'!I193))),'Data Summary'!EF199="Yes"),OFFSET('Hygiene Data'!$I$9,0,10*ROW('Hygiene Data'!I193)),NA())</f>
        <v>#N/A</v>
      </c>
    </row>
    <row xmlns:x14ac="http://schemas.microsoft.com/office/spreadsheetml/2009/9/ac" r="200" x14ac:dyDescent="0.2">
      <c r="A200" s="339" t="e">
        <f ca="true">+RIGHT('Data Summary'!A200,LEN('Data Summary'!A200)-9)</f>
        <v>#VALUE!</v>
      </c>
      <c r="B200" s="36" t="str">
        <f ca="true">+IF(ISTEXT('Data Summary'!B200),'Data Summary'!B200,"")</f>
        <v/>
      </c>
      <c r="C200" s="338" t="e">
        <f ca="true">+VALUE('Data Summary'!C200)</f>
        <v>#VALUE!</v>
      </c>
      <c r="D200" s="96" t="e">
        <f ca="true">+IF(AND(ISNUMBER(OFFSET('Water Data'!$D$4,0,10*ROW('Water Data'!D194))),'Data Summary'!BS200="Yes"),100-OFFSET('Water Data'!$D$4,0,10*ROW('Water Data'!D194)),NA())</f>
        <v>#N/A</v>
      </c>
      <c r="E200" s="96" t="e">
        <f ca="true">+IF(AND(ISNUMBER(OFFSET('Water Data'!$D$6,0,10*ROW('Water Data'!D194))),'Data Summary'!BT200="Yes"),OFFSET('Water Data'!$D$6,0,10*ROW('Water Data'!D194)),NA())</f>
        <v>#N/A</v>
      </c>
      <c r="F200" s="96" t="e">
        <f ca="true">+IF(AND(ISNUMBER(OFFSET('Water Data'!$D$9,0,10*ROW('Water Data'!D194))),'Data Summary'!BU200="Yes"),OFFSET('Water Data'!$D$9,0,10*ROW('Water Data'!D194)),NA())</f>
        <v>#N/A</v>
      </c>
      <c r="G200" s="96" t="e">
        <f ca="true">+IF(AND(ISNUMBER(OFFSET('Water Data'!$E$4,0,10*ROW('Water Data'!E194))),'Data Summary'!BV200="Yes"),100-OFFSET('Water Data'!$E$4,0,10*ROW('Water Data'!E194)),NA())</f>
        <v>#N/A</v>
      </c>
      <c r="H200" s="96" t="e">
        <f ca="true">+IF(AND(ISNUMBER(OFFSET('Water Data'!$E$6,0,10*ROW('Water Data'!E194))),'Data Summary'!BW200="Yes"),OFFSET('Water Data'!$E$6,0,10*ROW('Water Data'!E194)),NA())</f>
        <v>#N/A</v>
      </c>
      <c r="I200" s="96" t="e">
        <f ca="true">+IF(AND(ISNUMBER(OFFSET('Water Data'!$E$9,0,10*ROW('Water Data'!E194))),'Data Summary'!BX200="Yes"),OFFSET('Water Data'!$E$9,0,10*ROW('Water Data'!E194)),NA())</f>
        <v>#N/A</v>
      </c>
      <c r="J200" s="96" t="e">
        <f ca="true">+IF(AND(ISNUMBER(OFFSET('Water Data'!$F$4,0,10*ROW('Water Data'!F194))),'Data Summary'!BY200="Yes"),100-OFFSET('Water Data'!$F$4,0,10*ROW('Water Data'!F194)),NA())</f>
        <v>#N/A</v>
      </c>
      <c r="K200" s="96" t="e">
        <f ca="true">+IF(AND(ISNUMBER(OFFSET('Water Data'!$F$6,0,10*ROW('Water Data'!F194))),'Data Summary'!BZ200="Yes"),OFFSET('Water Data'!$F$6,0,10*ROW('Water Data'!F194)),NA())</f>
        <v>#N/A</v>
      </c>
      <c r="L200" s="96" t="e">
        <f ca="true">+IF(AND(ISNUMBER(OFFSET('Water Data'!$F$9,0,10*ROW('Water Data'!F194))),'Data Summary'!CA200="Yes"),OFFSET('Water Data'!$F$9,0,10*ROW('Water Data'!F194)),NA())</f>
        <v>#N/A</v>
      </c>
      <c r="M200" s="96" t="e">
        <f ca="true">+IF(AND(ISNUMBER(OFFSET('Water Data'!$G$4,0,10*ROW('Water Data'!G194))),'Data Summary'!CB200="Yes"),100-OFFSET('Water Data'!$G$4,0,10*ROW('Water Data'!G194)),NA())</f>
        <v>#N/A</v>
      </c>
      <c r="N200" s="96" t="e">
        <f ca="true">+IF(AND(ISNUMBER(OFFSET('Water Data'!$G$6,0,10*ROW('Water Data'!G194))),'Data Summary'!CC200="Yes"),OFFSET('Water Data'!$G$6,0,10*ROW('Water Data'!G194)),NA())</f>
        <v>#N/A</v>
      </c>
      <c r="O200" s="96" t="e">
        <f ca="true">+IF(AND(ISNUMBER(OFFSET('Water Data'!$G$9,0,10*ROW('Water Data'!G194))),'Data Summary'!CD200="Yes"),OFFSET('Water Data'!$G$9,0,10*ROW('Water Data'!G194)),NA())</f>
        <v>#N/A</v>
      </c>
      <c r="P200" s="96" t="e">
        <f ca="true">+IF(AND(ISNUMBER(OFFSET('Water Data'!$H$4,0,10*ROW('Water Data'!H194))),'Data Summary'!CE200="Yes"),100-OFFSET('Water Data'!$H$4,0,10*ROW('Water Data'!H194)),NA())</f>
        <v>#N/A</v>
      </c>
      <c r="Q200" s="96" t="e">
        <f ca="true">+IF(AND(ISNUMBER(OFFSET('Water Data'!$H$6,0,10*ROW('Water Data'!H194))),'Data Summary'!CF200="Yes"),OFFSET('Water Data'!$H$6,0,10*ROW('Water Data'!H194)),NA())</f>
        <v>#N/A</v>
      </c>
      <c r="R200" s="96" t="e">
        <f ca="true">+IF(AND(ISNUMBER(OFFSET('Water Data'!$H$9,0,10*ROW('Water Data'!H194))),'Data Summary'!CG200="Yes"),OFFSET('Water Data'!$H$9,0,10*ROW('Water Data'!H194)),NA())</f>
        <v>#N/A</v>
      </c>
      <c r="S200" s="96" t="e">
        <f ca="true">+IF(AND(ISNUMBER(OFFSET('Water Data'!$I$4,0,10*ROW('Water Data'!I194))),'Data Summary'!CH200="Yes"),100-OFFSET('Water Data'!$I$4,0,10*ROW('Water Data'!I194)),NA())</f>
        <v>#N/A</v>
      </c>
      <c r="T200" s="96" t="e">
        <f ca="true">+IF(AND(ISNUMBER(OFFSET('Water Data'!$I$6,0,10*ROW('Water Data'!I194))),'Data Summary'!CI200="Yes"),OFFSET('Water Data'!$I$6,0,10*ROW('Water Data'!I194)),NA())</f>
        <v>#N/A</v>
      </c>
      <c r="U200" s="96" t="e">
        <f ca="true">+IF(AND(ISNUMBER(OFFSET('Water Data'!$I$9,0,10*ROW('Water Data'!I194))),'Data Summary'!CJ200="Yes"),OFFSET('Water Data'!$I$9,0,10*ROW('Water Data'!I194)),NA())</f>
        <v>#N/A</v>
      </c>
      <c r="V200" s="97" t="e">
        <f ca="true">+IF(AND(ISNUMBER(OFFSET('Sanitation Data'!$D$4,0,10*ROW('Sanitation Data'!D194))),'Data Summary'!CK200="Yes"),100-OFFSET('Sanitation Data'!$D$4,0,10*ROW('Sanitation Data'!D194)),NA())</f>
        <v>#N/A</v>
      </c>
      <c r="W200" s="97" t="e">
        <f ca="true">+IF(AND(ISNUMBER(OFFSET('Sanitation Data'!$D$6,0,10*ROW('Sanitation Data'!D194))),'Data Summary'!CL200="Yes"),OFFSET('Sanitation Data'!$D$6,0,10*ROW('Sanitation Data'!D194)),NA())</f>
        <v>#N/A</v>
      </c>
      <c r="X200" s="97" t="e">
        <f ca="true">+IF(AND(ISNUMBER(OFFSET('Sanitation Data'!$D$10,0,10*ROW('Sanitation Data'!D194))),'Data Summary'!CM200="Yes"),OFFSET('Sanitation Data'!$D$10,0,10*ROW('Sanitation Data'!D194)),NA())</f>
        <v>#N/A</v>
      </c>
      <c r="Y200" s="97" t="e">
        <f ca="true">+IF(AND(ISNUMBER(OFFSET('Sanitation Data'!$D$11,0,10*ROW('Sanitation Data'!D194))),'Data Summary'!CN200="Yes"),OFFSET('Sanitation Data'!$D$11,0,10*ROW('Sanitation Data'!D194)),NA())</f>
        <v>#N/A</v>
      </c>
      <c r="Z200" s="97" t="e">
        <f ca="true">+IF(AND(ISNUMBER(OFFSET('Sanitation Data'!$D$12,0,10*ROW('Sanitation Data'!D194))),'Data Summary'!CO200="Yes"),OFFSET('Sanitation Data'!$D$12,0,10*ROW('Sanitation Data'!D194)),NA())</f>
        <v>#N/A</v>
      </c>
      <c r="AA200" s="97" t="e">
        <f ca="true">+IF(AND(ISNUMBER(OFFSET('Sanitation Data'!$E$4,0,10*ROW('Sanitation Data'!E194))),'Data Summary'!CP200="Yes"),100-OFFSET('Sanitation Data'!$E$4,0,10*ROW('Sanitation Data'!E194)),NA())</f>
        <v>#N/A</v>
      </c>
      <c r="AB200" s="97" t="e">
        <f ca="true">+IF(AND(ISNUMBER(OFFSET('Sanitation Data'!$E$6,0,10*ROW('Sanitation Data'!E194))),'Data Summary'!CQ200="Yes"),OFFSET('Sanitation Data'!$E$6,0,10*ROW('Sanitation Data'!E194)),NA())</f>
        <v>#N/A</v>
      </c>
      <c r="AC200" s="97" t="e">
        <f ca="true">+IF(AND(ISNUMBER(OFFSET('Sanitation Data'!$E$10,0,10*ROW('Sanitation Data'!E194))),'Data Summary'!CR200="Yes"),OFFSET('Sanitation Data'!$E$10,0,10*ROW('Sanitation Data'!E194)),NA())</f>
        <v>#N/A</v>
      </c>
      <c r="AD200" s="97" t="e">
        <f ca="true">+IF(AND(ISNUMBER(OFFSET('Sanitation Data'!$E$11,0,10*ROW('Sanitation Data'!E194))),'Data Summary'!CS200="Yes"),OFFSET('Sanitation Data'!$E$11,0,10*ROW('Sanitation Data'!E194)),NA())</f>
        <v>#N/A</v>
      </c>
      <c r="AE200" s="97" t="e">
        <f ca="true">+IF(AND(ISNUMBER(OFFSET('Sanitation Data'!$E$12,0,10*ROW('Sanitation Data'!E194))),'Data Summary'!CT200="Yes"),OFFSET('Sanitation Data'!$E$12,0,10*ROW('Sanitation Data'!E194)),NA())</f>
        <v>#N/A</v>
      </c>
      <c r="AF200" s="97" t="e">
        <f ca="true">+IF(AND(ISNUMBER(OFFSET('Sanitation Data'!$F$4,0,10*ROW('Sanitation Data'!F194))),'Data Summary'!CU200="Yes"),100-OFFSET('Sanitation Data'!$F$4,0,10*ROW('Sanitation Data'!F194)),NA())</f>
        <v>#N/A</v>
      </c>
      <c r="AG200" s="97" t="e">
        <f ca="true">+IF(AND(ISNUMBER(OFFSET('Sanitation Data'!$F$6,0,10*ROW('Sanitation Data'!F194))),'Data Summary'!CV200="Yes"),OFFSET('Sanitation Data'!$F$6,0,10*ROW('Sanitation Data'!F194)),NA())</f>
        <v>#N/A</v>
      </c>
      <c r="AH200" s="97" t="e">
        <f ca="true">+IF(AND(ISNUMBER(OFFSET('Sanitation Data'!$F$10,0,10*ROW('Sanitation Data'!F194))),'Data Summary'!CW200="Yes"),OFFSET('Sanitation Data'!$F$10,0,10*ROW('Sanitation Data'!F194)),NA())</f>
        <v>#N/A</v>
      </c>
      <c r="AI200" s="97" t="e">
        <f ca="true">+IF(AND(ISNUMBER(OFFSET('Sanitation Data'!$F$11,0,10*ROW('Sanitation Data'!F194))),'Data Summary'!CX200="Yes"),OFFSET('Sanitation Data'!$F$11,0,10*ROW('Sanitation Data'!F194)),NA())</f>
        <v>#N/A</v>
      </c>
      <c r="AJ200" s="97" t="e">
        <f ca="true">+IF(AND(ISNUMBER(OFFSET('Sanitation Data'!$F$12,0,10*ROW('Sanitation Data'!F194))),'Data Summary'!CY200="Yes"),OFFSET('Sanitation Data'!$F$12,0,10*ROW('Sanitation Data'!F194)),NA())</f>
        <v>#N/A</v>
      </c>
      <c r="AK200" s="97" t="e">
        <f ca="true">+IF(AND(ISNUMBER(OFFSET('Sanitation Data'!$G$4,0,10*ROW('Sanitation Data'!G194))),'Data Summary'!CZ200="Yes"),100-OFFSET('Sanitation Data'!$G$4,0,10*ROW('Sanitation Data'!G194)),NA())</f>
        <v>#N/A</v>
      </c>
      <c r="AL200" s="97" t="e">
        <f ca="true">+IF(AND(ISNUMBER(OFFSET('Sanitation Data'!$G$6,0,10*ROW('Sanitation Data'!G194))),'Data Summary'!DA200="Yes"),OFFSET('Sanitation Data'!$G$6,0,10*ROW('Sanitation Data'!G194)),NA())</f>
        <v>#N/A</v>
      </c>
      <c r="AM200" s="97" t="e">
        <f ca="true">+IF(AND(ISNUMBER(OFFSET('Sanitation Data'!$G$10,0,10*ROW('Sanitation Data'!G194))),'Data Summary'!DB200="Yes"),OFFSET('Sanitation Data'!$G$10,0,10*ROW('Sanitation Data'!G194)),NA())</f>
        <v>#N/A</v>
      </c>
      <c r="AN200" s="97" t="e">
        <f ca="true">+IF(AND(ISNUMBER(OFFSET('Sanitation Data'!$G$11,0,10*ROW('Sanitation Data'!G194))),'Data Summary'!DC200="Yes"),OFFSET('Sanitation Data'!$G$11,0,10*ROW('Sanitation Data'!G194)),NA())</f>
        <v>#N/A</v>
      </c>
      <c r="AO200" s="97" t="e">
        <f ca="true">+IF(AND(ISNUMBER(OFFSET('Sanitation Data'!$G$12,0,10*ROW('Sanitation Data'!G194))),'Data Summary'!DD200="Yes"),OFFSET('Sanitation Data'!$G$12,0,10*ROW('Sanitation Data'!G194)),NA())</f>
        <v>#N/A</v>
      </c>
      <c r="AP200" s="97" t="e">
        <f ca="true">+IF(AND(ISNUMBER(OFFSET('Sanitation Data'!$H$4,0,10*ROW('Sanitation Data'!H194))),'Data Summary'!DE200="Yes"),100-OFFSET('Sanitation Data'!$H$4,0,10*ROW('Sanitation Data'!H194)),NA())</f>
        <v>#N/A</v>
      </c>
      <c r="AQ200" s="97" t="e">
        <f ca="true">+IF(AND(ISNUMBER(OFFSET('Sanitation Data'!$H$6,0,10*ROW('Sanitation Data'!H194))),'Data Summary'!DF200="Yes"),OFFSET('Sanitation Data'!$H$6,0,10*ROW('Sanitation Data'!H194)),NA())</f>
        <v>#N/A</v>
      </c>
      <c r="AR200" s="97" t="e">
        <f ca="true">+IF(AND(ISNUMBER(OFFSET('Sanitation Data'!$H$10,0,10*ROW('Sanitation Data'!H194))),'Data Summary'!DG200="Yes"),OFFSET('Sanitation Data'!$H$10,0,10*ROW('Sanitation Data'!H194)),NA())</f>
        <v>#N/A</v>
      </c>
      <c r="AS200" s="97" t="e">
        <f ca="true">+IF(AND(ISNUMBER(OFFSET('Sanitation Data'!$H$11,0,10*ROW('Sanitation Data'!H194))),'Data Summary'!DH200="Yes"),OFFSET('Sanitation Data'!$H$11,0,10*ROW('Sanitation Data'!H194)),NA())</f>
        <v>#N/A</v>
      </c>
      <c r="AT200" s="97" t="e">
        <f ca="true">+IF(AND(ISNUMBER(OFFSET('Sanitation Data'!$H$12,0,10*ROW('Sanitation Data'!H194))),'Data Summary'!DI200="Yes"),OFFSET('Sanitation Data'!$H$12,0,10*ROW('Sanitation Data'!H194)),NA())</f>
        <v>#N/A</v>
      </c>
      <c r="AU200" s="97" t="e">
        <f ca="true">+IF(AND(ISNUMBER(OFFSET('Sanitation Data'!$I$4,0,10*ROW('Sanitation Data'!I194))),'Data Summary'!DJ200="Yes"),100-OFFSET('Sanitation Data'!$I$4,0,10*ROW('Sanitation Data'!I194)),NA())</f>
        <v>#N/A</v>
      </c>
      <c r="AV200" s="97" t="e">
        <f ca="true">+IF(AND(ISNUMBER(OFFSET('Sanitation Data'!$I$6,0,10*ROW('Sanitation Data'!I194))),'Data Summary'!DK200="Yes"),OFFSET('Sanitation Data'!$I$6,0,10*ROW('Sanitation Data'!I194)),NA())</f>
        <v>#N/A</v>
      </c>
      <c r="AW200" s="97" t="e">
        <f ca="true">+IF(AND(ISNUMBER(OFFSET('Sanitation Data'!$I$10,0,10*ROW('Sanitation Data'!I194))),'Data Summary'!DL200="Yes"),OFFSET('Sanitation Data'!$I$10,0,10*ROW('Sanitation Data'!I194)),NA())</f>
        <v>#N/A</v>
      </c>
      <c r="AX200" s="97" t="e">
        <f ca="true">+IF(AND(ISNUMBER(OFFSET('Sanitation Data'!$I$11,0,10*ROW('Sanitation Data'!I194))),'Data Summary'!DM200="Yes"),OFFSET('Sanitation Data'!$I$11,0,10*ROW('Sanitation Data'!I194)),NA())</f>
        <v>#N/A</v>
      </c>
      <c r="AY200" s="97" t="e">
        <f ca="true">+IF(AND(ISNUMBER(OFFSET('Sanitation Data'!$I$12,0,10*ROW('Sanitation Data'!I194))),'Data Summary'!DN200="Yes"),OFFSET('Sanitation Data'!$I$12,0,10*ROW('Sanitation Data'!I194)),NA())</f>
        <v>#N/A</v>
      </c>
      <c r="AZ200" s="98" t="e">
        <f ca="true">+IF(AND(ISNUMBER(OFFSET('Hygiene Data'!$D$5,0,10*ROW('Hygiene Data'!D194))),'Data Summary'!DO200="Yes"),OFFSET('Hygiene Data'!$D$5,0,10*ROW('Hygiene Data'!D194)),NA())</f>
        <v>#N/A</v>
      </c>
      <c r="BA200" s="98" t="e">
        <f ca="true">+IF(AND(ISNUMBER(OFFSET('Hygiene Data'!$D$7,0,10*ROW('Hygiene Data'!D194))),'Data Summary'!DP200="Yes"),OFFSET('Hygiene Data'!$D$7,0,10*ROW('Hygiene Data'!D194)),NA())</f>
        <v>#N/A</v>
      </c>
      <c r="BB200" s="98" t="e">
        <f ca="true">+IF(AND(ISNUMBER(OFFSET('Hygiene Data'!$D$9,0,10*ROW('Hygiene Data'!D194))),'Data Summary'!DQ200="Yes"),OFFSET('Hygiene Data'!$D$9,0,10*ROW('Hygiene Data'!D194)),NA())</f>
        <v>#N/A</v>
      </c>
      <c r="BC200" s="98" t="e">
        <f ca="true">+IF(AND(ISNUMBER(OFFSET('Hygiene Data'!$E$5,0,10*ROW('Hygiene Data'!E194))),'Data Summary'!DR200="Yes"),OFFSET('Hygiene Data'!$E$5,0,10*ROW('Hygiene Data'!E194)),NA())</f>
        <v>#N/A</v>
      </c>
      <c r="BD200" s="98" t="e">
        <f ca="true">+IF(AND(ISNUMBER(OFFSET('Hygiene Data'!$E$7,0,10*ROW('Hygiene Data'!E194))),'Data Summary'!DS200="Yes"),OFFSET('Hygiene Data'!$E$7,0,10*ROW('Hygiene Data'!E194)),NA())</f>
        <v>#N/A</v>
      </c>
      <c r="BE200" s="98" t="e">
        <f ca="true">+IF(AND(ISNUMBER(OFFSET('Hygiene Data'!$E$9,0,10*ROW('Hygiene Data'!E194))),'Data Summary'!DT200="Yes"),OFFSET('Hygiene Data'!$E$9,0,10*ROW('Hygiene Data'!E194)),NA())</f>
        <v>#N/A</v>
      </c>
      <c r="BF200" s="98" t="e">
        <f ca="true">+IF(AND(ISNUMBER(OFFSET('Hygiene Data'!$F$5,0,10*ROW('Hygiene Data'!F194))),'Data Summary'!DU200="Yes"),OFFSET('Hygiene Data'!$F$5,0,10*ROW('Hygiene Data'!F194)),NA())</f>
        <v>#N/A</v>
      </c>
      <c r="BG200" s="98" t="e">
        <f ca="true">+IF(AND(ISNUMBER(OFFSET('Hygiene Data'!$F$7,0,10*ROW('Hygiene Data'!F194))),'Data Summary'!DV200="Yes"),OFFSET('Hygiene Data'!$F$7,0,10*ROW('Hygiene Data'!F194)),NA())</f>
        <v>#N/A</v>
      </c>
      <c r="BH200" s="98" t="e">
        <f ca="true">+IF(AND(ISNUMBER(OFFSET('Hygiene Data'!$F$9,0,10*ROW('Hygiene Data'!F194))),'Data Summary'!DW200="Yes"),OFFSET('Hygiene Data'!$F$9,0,10*ROW('Hygiene Data'!F194)),NA())</f>
        <v>#N/A</v>
      </c>
      <c r="BI200" s="98" t="e">
        <f ca="true">+IF(AND(ISNUMBER(OFFSET('Hygiene Data'!$G$5,0,10*ROW('Hygiene Data'!G194))),'Data Summary'!DX200="Yes"),OFFSET('Hygiene Data'!$G$5,0,10*ROW('Hygiene Data'!G194)),NA())</f>
        <v>#N/A</v>
      </c>
      <c r="BJ200" s="98" t="e">
        <f ca="true">+IF(AND(ISNUMBER(OFFSET('Hygiene Data'!$G$7,0,10*ROW('Hygiene Data'!G194))),'Data Summary'!DY200="Yes"),OFFSET('Hygiene Data'!$G$7,0,10*ROW('Hygiene Data'!G194)),NA())</f>
        <v>#N/A</v>
      </c>
      <c r="BK200" s="98" t="e">
        <f ca="true">+IF(AND(ISNUMBER(OFFSET('Hygiene Data'!$G$9,0,10*ROW('Hygiene Data'!G194))),'Data Summary'!DZ200="Yes"),OFFSET('Hygiene Data'!$G$9,0,10*ROW('Hygiene Data'!G194)),NA())</f>
        <v>#N/A</v>
      </c>
      <c r="BL200" s="98" t="e">
        <f ca="true">+IF(AND(ISNUMBER(OFFSET('Hygiene Data'!$H$5,0,10*ROW('Hygiene Data'!H194))),'Data Summary'!EA200="Yes"),OFFSET('Hygiene Data'!$H$5,0,10*ROW('Hygiene Data'!H194)),NA())</f>
        <v>#N/A</v>
      </c>
      <c r="BM200" s="98" t="e">
        <f ca="true">+IF(AND(ISNUMBER(OFFSET('Hygiene Data'!$H$7,0,10*ROW('Hygiene Data'!H194))),'Data Summary'!EB200="Yes"),OFFSET('Hygiene Data'!$H$7,0,10*ROW('Hygiene Data'!H194)),NA())</f>
        <v>#N/A</v>
      </c>
      <c r="BN200" s="98" t="e">
        <f ca="true">+IF(AND(ISNUMBER(OFFSET('Hygiene Data'!$H$9,0,10*ROW('Hygiene Data'!H194))),'Data Summary'!EC200="Yes"),OFFSET('Hygiene Data'!$H$9,0,10*ROW('Hygiene Data'!H194)),NA())</f>
        <v>#N/A</v>
      </c>
      <c r="BO200" s="98" t="e">
        <f ca="true">+IF(AND(ISNUMBER(OFFSET('Hygiene Data'!$I$5,0,10*ROW('Hygiene Data'!I194))),'Data Summary'!ED200="Yes"),OFFSET('Hygiene Data'!$I$5,0,10*ROW('Hygiene Data'!I194)),NA())</f>
        <v>#N/A</v>
      </c>
      <c r="BP200" s="98" t="e">
        <f ca="true">+IF(AND(ISNUMBER(OFFSET('Hygiene Data'!$I$7,0,10*ROW('Hygiene Data'!I194))),'Data Summary'!EE200="Yes"),OFFSET('Hygiene Data'!$I$7,0,10*ROW('Hygiene Data'!I194)),NA())</f>
        <v>#N/A</v>
      </c>
      <c r="BQ200" s="98" t="e">
        <f ca="true">+IF(AND(ISNUMBER(OFFSET('Hygiene Data'!$I$9,0,10*ROW('Hygiene Data'!I194))),'Data Summary'!EF200="Yes"),OFFSET('Hygiene Data'!$I$9,0,10*ROW('Hygiene Data'!I194)),NA())</f>
        <v>#N/A</v>
      </c>
    </row>
    <row xmlns:x14ac="http://schemas.microsoft.com/office/spreadsheetml/2009/9/ac" r="201" x14ac:dyDescent="0.2">
      <c r="A201" s="339" t="e">
        <f ca="true">+RIGHT('Data Summary'!A201,LEN('Data Summary'!A201)-9)</f>
        <v>#VALUE!</v>
      </c>
      <c r="B201" s="36" t="str">
        <f ca="true">+IF(ISTEXT('Data Summary'!B201),'Data Summary'!B201,"")</f>
        <v/>
      </c>
      <c r="C201" s="338" t="e">
        <f ca="true">+VALUE('Data Summary'!C201)</f>
        <v>#VALUE!</v>
      </c>
      <c r="D201" s="96" t="e">
        <f ca="true">+IF(AND(ISNUMBER(OFFSET('Water Data'!$D$4,0,10*ROW('Water Data'!D195))),'Data Summary'!BS201="Yes"),100-OFFSET('Water Data'!$D$4,0,10*ROW('Water Data'!D195)),NA())</f>
        <v>#N/A</v>
      </c>
      <c r="E201" s="96" t="e">
        <f ca="true">+IF(AND(ISNUMBER(OFFSET('Water Data'!$D$6,0,10*ROW('Water Data'!D195))),'Data Summary'!BT201="Yes"),OFFSET('Water Data'!$D$6,0,10*ROW('Water Data'!D195)),NA())</f>
        <v>#N/A</v>
      </c>
      <c r="F201" s="96" t="e">
        <f ca="true">+IF(AND(ISNUMBER(OFFSET('Water Data'!$D$9,0,10*ROW('Water Data'!D195))),'Data Summary'!BU201="Yes"),OFFSET('Water Data'!$D$9,0,10*ROW('Water Data'!D195)),NA())</f>
        <v>#N/A</v>
      </c>
      <c r="G201" s="96" t="e">
        <f ca="true">+IF(AND(ISNUMBER(OFFSET('Water Data'!$E$4,0,10*ROW('Water Data'!E195))),'Data Summary'!BV201="Yes"),100-OFFSET('Water Data'!$E$4,0,10*ROW('Water Data'!E195)),NA())</f>
        <v>#N/A</v>
      </c>
      <c r="H201" s="96" t="e">
        <f ca="true">+IF(AND(ISNUMBER(OFFSET('Water Data'!$E$6,0,10*ROW('Water Data'!E195))),'Data Summary'!BW201="Yes"),OFFSET('Water Data'!$E$6,0,10*ROW('Water Data'!E195)),NA())</f>
        <v>#N/A</v>
      </c>
      <c r="I201" s="96" t="e">
        <f ca="true">+IF(AND(ISNUMBER(OFFSET('Water Data'!$E$9,0,10*ROW('Water Data'!E195))),'Data Summary'!BX201="Yes"),OFFSET('Water Data'!$E$9,0,10*ROW('Water Data'!E195)),NA())</f>
        <v>#N/A</v>
      </c>
      <c r="J201" s="96" t="e">
        <f ca="true">+IF(AND(ISNUMBER(OFFSET('Water Data'!$F$4,0,10*ROW('Water Data'!F195))),'Data Summary'!BY201="Yes"),100-OFFSET('Water Data'!$F$4,0,10*ROW('Water Data'!F195)),NA())</f>
        <v>#N/A</v>
      </c>
      <c r="K201" s="96" t="e">
        <f ca="true">+IF(AND(ISNUMBER(OFFSET('Water Data'!$F$6,0,10*ROW('Water Data'!F195))),'Data Summary'!BZ201="Yes"),OFFSET('Water Data'!$F$6,0,10*ROW('Water Data'!F195)),NA())</f>
        <v>#N/A</v>
      </c>
      <c r="L201" s="96" t="e">
        <f ca="true">+IF(AND(ISNUMBER(OFFSET('Water Data'!$F$9,0,10*ROW('Water Data'!F195))),'Data Summary'!CA201="Yes"),OFFSET('Water Data'!$F$9,0,10*ROW('Water Data'!F195)),NA())</f>
        <v>#N/A</v>
      </c>
      <c r="M201" s="96" t="e">
        <f ca="true">+IF(AND(ISNUMBER(OFFSET('Water Data'!$G$4,0,10*ROW('Water Data'!G195))),'Data Summary'!CB201="Yes"),100-OFFSET('Water Data'!$G$4,0,10*ROW('Water Data'!G195)),NA())</f>
        <v>#N/A</v>
      </c>
      <c r="N201" s="96" t="e">
        <f ca="true">+IF(AND(ISNUMBER(OFFSET('Water Data'!$G$6,0,10*ROW('Water Data'!G195))),'Data Summary'!CC201="Yes"),OFFSET('Water Data'!$G$6,0,10*ROW('Water Data'!G195)),NA())</f>
        <v>#N/A</v>
      </c>
      <c r="O201" s="96" t="e">
        <f ca="true">+IF(AND(ISNUMBER(OFFSET('Water Data'!$G$9,0,10*ROW('Water Data'!G195))),'Data Summary'!CD201="Yes"),OFFSET('Water Data'!$G$9,0,10*ROW('Water Data'!G195)),NA())</f>
        <v>#N/A</v>
      </c>
      <c r="P201" s="96" t="e">
        <f ca="true">+IF(AND(ISNUMBER(OFFSET('Water Data'!$H$4,0,10*ROW('Water Data'!H195))),'Data Summary'!CE201="Yes"),100-OFFSET('Water Data'!$H$4,0,10*ROW('Water Data'!H195)),NA())</f>
        <v>#N/A</v>
      </c>
      <c r="Q201" s="96" t="e">
        <f ca="true">+IF(AND(ISNUMBER(OFFSET('Water Data'!$H$6,0,10*ROW('Water Data'!H195))),'Data Summary'!CF201="Yes"),OFFSET('Water Data'!$H$6,0,10*ROW('Water Data'!H195)),NA())</f>
        <v>#N/A</v>
      </c>
      <c r="R201" s="96" t="e">
        <f ca="true">+IF(AND(ISNUMBER(OFFSET('Water Data'!$H$9,0,10*ROW('Water Data'!H195))),'Data Summary'!CG201="Yes"),OFFSET('Water Data'!$H$9,0,10*ROW('Water Data'!H195)),NA())</f>
        <v>#N/A</v>
      </c>
      <c r="S201" s="96" t="e">
        <f ca="true">+IF(AND(ISNUMBER(OFFSET('Water Data'!$I$4,0,10*ROW('Water Data'!I195))),'Data Summary'!CH201="Yes"),100-OFFSET('Water Data'!$I$4,0,10*ROW('Water Data'!I195)),NA())</f>
        <v>#N/A</v>
      </c>
      <c r="T201" s="96" t="e">
        <f ca="true">+IF(AND(ISNUMBER(OFFSET('Water Data'!$I$6,0,10*ROW('Water Data'!I195))),'Data Summary'!CI201="Yes"),OFFSET('Water Data'!$I$6,0,10*ROW('Water Data'!I195)),NA())</f>
        <v>#N/A</v>
      </c>
      <c r="U201" s="96" t="e">
        <f ca="true">+IF(AND(ISNUMBER(OFFSET('Water Data'!$I$9,0,10*ROW('Water Data'!I195))),'Data Summary'!CJ201="Yes"),OFFSET('Water Data'!$I$9,0,10*ROW('Water Data'!I195)),NA())</f>
        <v>#N/A</v>
      </c>
      <c r="V201" s="97" t="e">
        <f ca="true">+IF(AND(ISNUMBER(OFFSET('Sanitation Data'!$D$4,0,10*ROW('Sanitation Data'!D195))),'Data Summary'!CK201="Yes"),100-OFFSET('Sanitation Data'!$D$4,0,10*ROW('Sanitation Data'!D195)),NA())</f>
        <v>#N/A</v>
      </c>
      <c r="W201" s="97" t="e">
        <f ca="true">+IF(AND(ISNUMBER(OFFSET('Sanitation Data'!$D$6,0,10*ROW('Sanitation Data'!D195))),'Data Summary'!CL201="Yes"),OFFSET('Sanitation Data'!$D$6,0,10*ROW('Sanitation Data'!D195)),NA())</f>
        <v>#N/A</v>
      </c>
      <c r="X201" s="97" t="e">
        <f ca="true">+IF(AND(ISNUMBER(OFFSET('Sanitation Data'!$D$10,0,10*ROW('Sanitation Data'!D195))),'Data Summary'!CM201="Yes"),OFFSET('Sanitation Data'!$D$10,0,10*ROW('Sanitation Data'!D195)),NA())</f>
        <v>#N/A</v>
      </c>
      <c r="Y201" s="97" t="e">
        <f ca="true">+IF(AND(ISNUMBER(OFFSET('Sanitation Data'!$D$11,0,10*ROW('Sanitation Data'!D195))),'Data Summary'!CN201="Yes"),OFFSET('Sanitation Data'!$D$11,0,10*ROW('Sanitation Data'!D195)),NA())</f>
        <v>#N/A</v>
      </c>
      <c r="Z201" s="97" t="e">
        <f ca="true">+IF(AND(ISNUMBER(OFFSET('Sanitation Data'!$D$12,0,10*ROW('Sanitation Data'!D195))),'Data Summary'!CO201="Yes"),OFFSET('Sanitation Data'!$D$12,0,10*ROW('Sanitation Data'!D195)),NA())</f>
        <v>#N/A</v>
      </c>
      <c r="AA201" s="97" t="e">
        <f ca="true">+IF(AND(ISNUMBER(OFFSET('Sanitation Data'!$E$4,0,10*ROW('Sanitation Data'!E195))),'Data Summary'!CP201="Yes"),100-OFFSET('Sanitation Data'!$E$4,0,10*ROW('Sanitation Data'!E195)),NA())</f>
        <v>#N/A</v>
      </c>
      <c r="AB201" s="97" t="e">
        <f ca="true">+IF(AND(ISNUMBER(OFFSET('Sanitation Data'!$E$6,0,10*ROW('Sanitation Data'!E195))),'Data Summary'!CQ201="Yes"),OFFSET('Sanitation Data'!$E$6,0,10*ROW('Sanitation Data'!E195)),NA())</f>
        <v>#N/A</v>
      </c>
      <c r="AC201" s="97" t="e">
        <f ca="true">+IF(AND(ISNUMBER(OFFSET('Sanitation Data'!$E$10,0,10*ROW('Sanitation Data'!E195))),'Data Summary'!CR201="Yes"),OFFSET('Sanitation Data'!$E$10,0,10*ROW('Sanitation Data'!E195)),NA())</f>
        <v>#N/A</v>
      </c>
      <c r="AD201" s="97" t="e">
        <f ca="true">+IF(AND(ISNUMBER(OFFSET('Sanitation Data'!$E$11,0,10*ROW('Sanitation Data'!E195))),'Data Summary'!CS201="Yes"),OFFSET('Sanitation Data'!$E$11,0,10*ROW('Sanitation Data'!E195)),NA())</f>
        <v>#N/A</v>
      </c>
      <c r="AE201" s="97" t="e">
        <f ca="true">+IF(AND(ISNUMBER(OFFSET('Sanitation Data'!$E$12,0,10*ROW('Sanitation Data'!E195))),'Data Summary'!CT201="Yes"),OFFSET('Sanitation Data'!$E$12,0,10*ROW('Sanitation Data'!E195)),NA())</f>
        <v>#N/A</v>
      </c>
      <c r="AF201" s="97" t="e">
        <f ca="true">+IF(AND(ISNUMBER(OFFSET('Sanitation Data'!$F$4,0,10*ROW('Sanitation Data'!F195))),'Data Summary'!CU201="Yes"),100-OFFSET('Sanitation Data'!$F$4,0,10*ROW('Sanitation Data'!F195)),NA())</f>
        <v>#N/A</v>
      </c>
      <c r="AG201" s="97" t="e">
        <f ca="true">+IF(AND(ISNUMBER(OFFSET('Sanitation Data'!$F$6,0,10*ROW('Sanitation Data'!F195))),'Data Summary'!CV201="Yes"),OFFSET('Sanitation Data'!$F$6,0,10*ROW('Sanitation Data'!F195)),NA())</f>
        <v>#N/A</v>
      </c>
      <c r="AH201" s="97" t="e">
        <f ca="true">+IF(AND(ISNUMBER(OFFSET('Sanitation Data'!$F$10,0,10*ROW('Sanitation Data'!F195))),'Data Summary'!CW201="Yes"),OFFSET('Sanitation Data'!$F$10,0,10*ROW('Sanitation Data'!F195)),NA())</f>
        <v>#N/A</v>
      </c>
      <c r="AI201" s="97" t="e">
        <f ca="true">+IF(AND(ISNUMBER(OFFSET('Sanitation Data'!$F$11,0,10*ROW('Sanitation Data'!F195))),'Data Summary'!CX201="Yes"),OFFSET('Sanitation Data'!$F$11,0,10*ROW('Sanitation Data'!F195)),NA())</f>
        <v>#N/A</v>
      </c>
      <c r="AJ201" s="97" t="e">
        <f ca="true">+IF(AND(ISNUMBER(OFFSET('Sanitation Data'!$F$12,0,10*ROW('Sanitation Data'!F195))),'Data Summary'!CY201="Yes"),OFFSET('Sanitation Data'!$F$12,0,10*ROW('Sanitation Data'!F195)),NA())</f>
        <v>#N/A</v>
      </c>
      <c r="AK201" s="97" t="e">
        <f ca="true">+IF(AND(ISNUMBER(OFFSET('Sanitation Data'!$G$4,0,10*ROW('Sanitation Data'!G195))),'Data Summary'!CZ201="Yes"),100-OFFSET('Sanitation Data'!$G$4,0,10*ROW('Sanitation Data'!G195)),NA())</f>
        <v>#N/A</v>
      </c>
      <c r="AL201" s="97" t="e">
        <f ca="true">+IF(AND(ISNUMBER(OFFSET('Sanitation Data'!$G$6,0,10*ROW('Sanitation Data'!G195))),'Data Summary'!DA201="Yes"),OFFSET('Sanitation Data'!$G$6,0,10*ROW('Sanitation Data'!G195)),NA())</f>
        <v>#N/A</v>
      </c>
      <c r="AM201" s="97" t="e">
        <f ca="true">+IF(AND(ISNUMBER(OFFSET('Sanitation Data'!$G$10,0,10*ROW('Sanitation Data'!G195))),'Data Summary'!DB201="Yes"),OFFSET('Sanitation Data'!$G$10,0,10*ROW('Sanitation Data'!G195)),NA())</f>
        <v>#N/A</v>
      </c>
      <c r="AN201" s="97" t="e">
        <f ca="true">+IF(AND(ISNUMBER(OFFSET('Sanitation Data'!$G$11,0,10*ROW('Sanitation Data'!G195))),'Data Summary'!DC201="Yes"),OFFSET('Sanitation Data'!$G$11,0,10*ROW('Sanitation Data'!G195)),NA())</f>
        <v>#N/A</v>
      </c>
      <c r="AO201" s="97" t="e">
        <f ca="true">+IF(AND(ISNUMBER(OFFSET('Sanitation Data'!$G$12,0,10*ROW('Sanitation Data'!G195))),'Data Summary'!DD201="Yes"),OFFSET('Sanitation Data'!$G$12,0,10*ROW('Sanitation Data'!G195)),NA())</f>
        <v>#N/A</v>
      </c>
      <c r="AP201" s="97" t="e">
        <f ca="true">+IF(AND(ISNUMBER(OFFSET('Sanitation Data'!$H$4,0,10*ROW('Sanitation Data'!H195))),'Data Summary'!DE201="Yes"),100-OFFSET('Sanitation Data'!$H$4,0,10*ROW('Sanitation Data'!H195)),NA())</f>
        <v>#N/A</v>
      </c>
      <c r="AQ201" s="97" t="e">
        <f ca="true">+IF(AND(ISNUMBER(OFFSET('Sanitation Data'!$H$6,0,10*ROW('Sanitation Data'!H195))),'Data Summary'!DF201="Yes"),OFFSET('Sanitation Data'!$H$6,0,10*ROW('Sanitation Data'!H195)),NA())</f>
        <v>#N/A</v>
      </c>
      <c r="AR201" s="97" t="e">
        <f ca="true">+IF(AND(ISNUMBER(OFFSET('Sanitation Data'!$H$10,0,10*ROW('Sanitation Data'!H195))),'Data Summary'!DG201="Yes"),OFFSET('Sanitation Data'!$H$10,0,10*ROW('Sanitation Data'!H195)),NA())</f>
        <v>#N/A</v>
      </c>
      <c r="AS201" s="97" t="e">
        <f ca="true">+IF(AND(ISNUMBER(OFFSET('Sanitation Data'!$H$11,0,10*ROW('Sanitation Data'!H195))),'Data Summary'!DH201="Yes"),OFFSET('Sanitation Data'!$H$11,0,10*ROW('Sanitation Data'!H195)),NA())</f>
        <v>#N/A</v>
      </c>
      <c r="AT201" s="97" t="e">
        <f ca="true">+IF(AND(ISNUMBER(OFFSET('Sanitation Data'!$H$12,0,10*ROW('Sanitation Data'!H195))),'Data Summary'!DI201="Yes"),OFFSET('Sanitation Data'!$H$12,0,10*ROW('Sanitation Data'!H195)),NA())</f>
        <v>#N/A</v>
      </c>
      <c r="AU201" s="97" t="e">
        <f ca="true">+IF(AND(ISNUMBER(OFFSET('Sanitation Data'!$I$4,0,10*ROW('Sanitation Data'!I195))),'Data Summary'!DJ201="Yes"),100-OFFSET('Sanitation Data'!$I$4,0,10*ROW('Sanitation Data'!I195)),NA())</f>
        <v>#N/A</v>
      </c>
      <c r="AV201" s="97" t="e">
        <f ca="true">+IF(AND(ISNUMBER(OFFSET('Sanitation Data'!$I$6,0,10*ROW('Sanitation Data'!I195))),'Data Summary'!DK201="Yes"),OFFSET('Sanitation Data'!$I$6,0,10*ROW('Sanitation Data'!I195)),NA())</f>
        <v>#N/A</v>
      </c>
      <c r="AW201" s="97" t="e">
        <f ca="true">+IF(AND(ISNUMBER(OFFSET('Sanitation Data'!$I$10,0,10*ROW('Sanitation Data'!I195))),'Data Summary'!DL201="Yes"),OFFSET('Sanitation Data'!$I$10,0,10*ROW('Sanitation Data'!I195)),NA())</f>
        <v>#N/A</v>
      </c>
      <c r="AX201" s="97" t="e">
        <f ca="true">+IF(AND(ISNUMBER(OFFSET('Sanitation Data'!$I$11,0,10*ROW('Sanitation Data'!I195))),'Data Summary'!DM201="Yes"),OFFSET('Sanitation Data'!$I$11,0,10*ROW('Sanitation Data'!I195)),NA())</f>
        <v>#N/A</v>
      </c>
      <c r="AY201" s="97" t="e">
        <f ca="true">+IF(AND(ISNUMBER(OFFSET('Sanitation Data'!$I$12,0,10*ROW('Sanitation Data'!I195))),'Data Summary'!DN201="Yes"),OFFSET('Sanitation Data'!$I$12,0,10*ROW('Sanitation Data'!I195)),NA())</f>
        <v>#N/A</v>
      </c>
      <c r="AZ201" s="98" t="e">
        <f ca="true">+IF(AND(ISNUMBER(OFFSET('Hygiene Data'!$D$5,0,10*ROW('Hygiene Data'!D195))),'Data Summary'!DO201="Yes"),OFFSET('Hygiene Data'!$D$5,0,10*ROW('Hygiene Data'!D195)),NA())</f>
        <v>#N/A</v>
      </c>
      <c r="BA201" s="98" t="e">
        <f ca="true">+IF(AND(ISNUMBER(OFFSET('Hygiene Data'!$D$7,0,10*ROW('Hygiene Data'!D195))),'Data Summary'!DP201="Yes"),OFFSET('Hygiene Data'!$D$7,0,10*ROW('Hygiene Data'!D195)),NA())</f>
        <v>#N/A</v>
      </c>
      <c r="BB201" s="98" t="e">
        <f ca="true">+IF(AND(ISNUMBER(OFFSET('Hygiene Data'!$D$9,0,10*ROW('Hygiene Data'!D195))),'Data Summary'!DQ201="Yes"),OFFSET('Hygiene Data'!$D$9,0,10*ROW('Hygiene Data'!D195)),NA())</f>
        <v>#N/A</v>
      </c>
      <c r="BC201" s="98" t="e">
        <f ca="true">+IF(AND(ISNUMBER(OFFSET('Hygiene Data'!$E$5,0,10*ROW('Hygiene Data'!E195))),'Data Summary'!DR201="Yes"),OFFSET('Hygiene Data'!$E$5,0,10*ROW('Hygiene Data'!E195)),NA())</f>
        <v>#N/A</v>
      </c>
      <c r="BD201" s="98" t="e">
        <f ca="true">+IF(AND(ISNUMBER(OFFSET('Hygiene Data'!$E$7,0,10*ROW('Hygiene Data'!E195))),'Data Summary'!DS201="Yes"),OFFSET('Hygiene Data'!$E$7,0,10*ROW('Hygiene Data'!E195)),NA())</f>
        <v>#N/A</v>
      </c>
      <c r="BE201" s="98" t="e">
        <f ca="true">+IF(AND(ISNUMBER(OFFSET('Hygiene Data'!$E$9,0,10*ROW('Hygiene Data'!E195))),'Data Summary'!DT201="Yes"),OFFSET('Hygiene Data'!$E$9,0,10*ROW('Hygiene Data'!E195)),NA())</f>
        <v>#N/A</v>
      </c>
      <c r="BF201" s="98" t="e">
        <f ca="true">+IF(AND(ISNUMBER(OFFSET('Hygiene Data'!$F$5,0,10*ROW('Hygiene Data'!F195))),'Data Summary'!DU201="Yes"),OFFSET('Hygiene Data'!$F$5,0,10*ROW('Hygiene Data'!F195)),NA())</f>
        <v>#N/A</v>
      </c>
      <c r="BG201" s="98" t="e">
        <f ca="true">+IF(AND(ISNUMBER(OFFSET('Hygiene Data'!$F$7,0,10*ROW('Hygiene Data'!F195))),'Data Summary'!DV201="Yes"),OFFSET('Hygiene Data'!$F$7,0,10*ROW('Hygiene Data'!F195)),NA())</f>
        <v>#N/A</v>
      </c>
      <c r="BH201" s="98" t="e">
        <f ca="true">+IF(AND(ISNUMBER(OFFSET('Hygiene Data'!$F$9,0,10*ROW('Hygiene Data'!F195))),'Data Summary'!DW201="Yes"),OFFSET('Hygiene Data'!$F$9,0,10*ROW('Hygiene Data'!F195)),NA())</f>
        <v>#N/A</v>
      </c>
      <c r="BI201" s="98" t="e">
        <f ca="true">+IF(AND(ISNUMBER(OFFSET('Hygiene Data'!$G$5,0,10*ROW('Hygiene Data'!G195))),'Data Summary'!DX201="Yes"),OFFSET('Hygiene Data'!$G$5,0,10*ROW('Hygiene Data'!G195)),NA())</f>
        <v>#N/A</v>
      </c>
      <c r="BJ201" s="98" t="e">
        <f ca="true">+IF(AND(ISNUMBER(OFFSET('Hygiene Data'!$G$7,0,10*ROW('Hygiene Data'!G195))),'Data Summary'!DY201="Yes"),OFFSET('Hygiene Data'!$G$7,0,10*ROW('Hygiene Data'!G195)),NA())</f>
        <v>#N/A</v>
      </c>
      <c r="BK201" s="98" t="e">
        <f ca="true">+IF(AND(ISNUMBER(OFFSET('Hygiene Data'!$G$9,0,10*ROW('Hygiene Data'!G195))),'Data Summary'!DZ201="Yes"),OFFSET('Hygiene Data'!$G$9,0,10*ROW('Hygiene Data'!G195)),NA())</f>
        <v>#N/A</v>
      </c>
      <c r="BL201" s="98" t="e">
        <f ca="true">+IF(AND(ISNUMBER(OFFSET('Hygiene Data'!$H$5,0,10*ROW('Hygiene Data'!H195))),'Data Summary'!EA201="Yes"),OFFSET('Hygiene Data'!$H$5,0,10*ROW('Hygiene Data'!H195)),NA())</f>
        <v>#N/A</v>
      </c>
      <c r="BM201" s="98" t="e">
        <f ca="true">+IF(AND(ISNUMBER(OFFSET('Hygiene Data'!$H$7,0,10*ROW('Hygiene Data'!H195))),'Data Summary'!EB201="Yes"),OFFSET('Hygiene Data'!$H$7,0,10*ROW('Hygiene Data'!H195)),NA())</f>
        <v>#N/A</v>
      </c>
      <c r="BN201" s="98" t="e">
        <f ca="true">+IF(AND(ISNUMBER(OFFSET('Hygiene Data'!$H$9,0,10*ROW('Hygiene Data'!H195))),'Data Summary'!EC201="Yes"),OFFSET('Hygiene Data'!$H$9,0,10*ROW('Hygiene Data'!H195)),NA())</f>
        <v>#N/A</v>
      </c>
      <c r="BO201" s="98" t="e">
        <f ca="true">+IF(AND(ISNUMBER(OFFSET('Hygiene Data'!$I$5,0,10*ROW('Hygiene Data'!I195))),'Data Summary'!ED201="Yes"),OFFSET('Hygiene Data'!$I$5,0,10*ROW('Hygiene Data'!I195)),NA())</f>
        <v>#N/A</v>
      </c>
      <c r="BP201" s="98" t="e">
        <f ca="true">+IF(AND(ISNUMBER(OFFSET('Hygiene Data'!$I$7,0,10*ROW('Hygiene Data'!I195))),'Data Summary'!EE201="Yes"),OFFSET('Hygiene Data'!$I$7,0,10*ROW('Hygiene Data'!I195)),NA())</f>
        <v>#N/A</v>
      </c>
      <c r="BQ201" s="98" t="e">
        <f ca="true">+IF(AND(ISNUMBER(OFFSET('Hygiene Data'!$I$9,0,10*ROW('Hygiene Data'!I195))),'Data Summary'!EF201="Yes"),OFFSET('Hygiene Data'!$I$9,0,10*ROW('Hygiene Data'!I195)),NA())</f>
        <v>#N/A</v>
      </c>
    </row>
    <row xmlns:x14ac="http://schemas.microsoft.com/office/spreadsheetml/2009/9/ac" r="202" x14ac:dyDescent="0.2">
      <c r="A202" s="339" t="e">
        <f ca="true">+RIGHT('Data Summary'!A202,LEN('Data Summary'!A202)-9)</f>
        <v>#VALUE!</v>
      </c>
      <c r="B202" s="36" t="str">
        <f ca="true">+IF(ISTEXT('Data Summary'!B202),'Data Summary'!B202,"")</f>
        <v/>
      </c>
      <c r="C202" s="338" t="e">
        <f ca="true">+VALUE('Data Summary'!C202)</f>
        <v>#VALUE!</v>
      </c>
      <c r="D202" s="96" t="e">
        <f ca="true">+IF(AND(ISNUMBER(OFFSET('Water Data'!$D$4,0,10*ROW('Water Data'!D196))),'Data Summary'!BS202="Yes"),100-OFFSET('Water Data'!$D$4,0,10*ROW('Water Data'!D196)),NA())</f>
        <v>#N/A</v>
      </c>
      <c r="E202" s="96" t="e">
        <f ca="true">+IF(AND(ISNUMBER(OFFSET('Water Data'!$D$6,0,10*ROW('Water Data'!D196))),'Data Summary'!BT202="Yes"),OFFSET('Water Data'!$D$6,0,10*ROW('Water Data'!D196)),NA())</f>
        <v>#N/A</v>
      </c>
      <c r="F202" s="96" t="e">
        <f ca="true">+IF(AND(ISNUMBER(OFFSET('Water Data'!$D$9,0,10*ROW('Water Data'!D196))),'Data Summary'!BU202="Yes"),OFFSET('Water Data'!$D$9,0,10*ROW('Water Data'!D196)),NA())</f>
        <v>#N/A</v>
      </c>
      <c r="G202" s="96" t="e">
        <f ca="true">+IF(AND(ISNUMBER(OFFSET('Water Data'!$E$4,0,10*ROW('Water Data'!E196))),'Data Summary'!BV202="Yes"),100-OFFSET('Water Data'!$E$4,0,10*ROW('Water Data'!E196)),NA())</f>
        <v>#N/A</v>
      </c>
      <c r="H202" s="96" t="e">
        <f ca="true">+IF(AND(ISNUMBER(OFFSET('Water Data'!$E$6,0,10*ROW('Water Data'!E196))),'Data Summary'!BW202="Yes"),OFFSET('Water Data'!$E$6,0,10*ROW('Water Data'!E196)),NA())</f>
        <v>#N/A</v>
      </c>
      <c r="I202" s="96" t="e">
        <f ca="true">+IF(AND(ISNUMBER(OFFSET('Water Data'!$E$9,0,10*ROW('Water Data'!E196))),'Data Summary'!BX202="Yes"),OFFSET('Water Data'!$E$9,0,10*ROW('Water Data'!E196)),NA())</f>
        <v>#N/A</v>
      </c>
      <c r="J202" s="96" t="e">
        <f ca="true">+IF(AND(ISNUMBER(OFFSET('Water Data'!$F$4,0,10*ROW('Water Data'!F196))),'Data Summary'!BY202="Yes"),100-OFFSET('Water Data'!$F$4,0,10*ROW('Water Data'!F196)),NA())</f>
        <v>#N/A</v>
      </c>
      <c r="K202" s="96" t="e">
        <f ca="true">+IF(AND(ISNUMBER(OFFSET('Water Data'!$F$6,0,10*ROW('Water Data'!F196))),'Data Summary'!BZ202="Yes"),OFFSET('Water Data'!$F$6,0,10*ROW('Water Data'!F196)),NA())</f>
        <v>#N/A</v>
      </c>
      <c r="L202" s="96" t="e">
        <f ca="true">+IF(AND(ISNUMBER(OFFSET('Water Data'!$F$9,0,10*ROW('Water Data'!F196))),'Data Summary'!CA202="Yes"),OFFSET('Water Data'!$F$9,0,10*ROW('Water Data'!F196)),NA())</f>
        <v>#N/A</v>
      </c>
      <c r="M202" s="96" t="e">
        <f ca="true">+IF(AND(ISNUMBER(OFFSET('Water Data'!$G$4,0,10*ROW('Water Data'!G196))),'Data Summary'!CB202="Yes"),100-OFFSET('Water Data'!$G$4,0,10*ROW('Water Data'!G196)),NA())</f>
        <v>#N/A</v>
      </c>
      <c r="N202" s="96" t="e">
        <f ca="true">+IF(AND(ISNUMBER(OFFSET('Water Data'!$G$6,0,10*ROW('Water Data'!G196))),'Data Summary'!CC202="Yes"),OFFSET('Water Data'!$G$6,0,10*ROW('Water Data'!G196)),NA())</f>
        <v>#N/A</v>
      </c>
      <c r="O202" s="96" t="e">
        <f ca="true">+IF(AND(ISNUMBER(OFFSET('Water Data'!$G$9,0,10*ROW('Water Data'!G196))),'Data Summary'!CD202="Yes"),OFFSET('Water Data'!$G$9,0,10*ROW('Water Data'!G196)),NA())</f>
        <v>#N/A</v>
      </c>
      <c r="P202" s="96" t="e">
        <f ca="true">+IF(AND(ISNUMBER(OFFSET('Water Data'!$H$4,0,10*ROW('Water Data'!H196))),'Data Summary'!CE202="Yes"),100-OFFSET('Water Data'!$H$4,0,10*ROW('Water Data'!H196)),NA())</f>
        <v>#N/A</v>
      </c>
      <c r="Q202" s="96" t="e">
        <f ca="true">+IF(AND(ISNUMBER(OFFSET('Water Data'!$H$6,0,10*ROW('Water Data'!H196))),'Data Summary'!CF202="Yes"),OFFSET('Water Data'!$H$6,0,10*ROW('Water Data'!H196)),NA())</f>
        <v>#N/A</v>
      </c>
      <c r="R202" s="96" t="e">
        <f ca="true">+IF(AND(ISNUMBER(OFFSET('Water Data'!$H$9,0,10*ROW('Water Data'!H196))),'Data Summary'!CG202="Yes"),OFFSET('Water Data'!$H$9,0,10*ROW('Water Data'!H196)),NA())</f>
        <v>#N/A</v>
      </c>
      <c r="S202" s="96" t="e">
        <f ca="true">+IF(AND(ISNUMBER(OFFSET('Water Data'!$I$4,0,10*ROW('Water Data'!I196))),'Data Summary'!CH202="Yes"),100-OFFSET('Water Data'!$I$4,0,10*ROW('Water Data'!I196)),NA())</f>
        <v>#N/A</v>
      </c>
      <c r="T202" s="96" t="e">
        <f ca="true">+IF(AND(ISNUMBER(OFFSET('Water Data'!$I$6,0,10*ROW('Water Data'!I196))),'Data Summary'!CI202="Yes"),OFFSET('Water Data'!$I$6,0,10*ROW('Water Data'!I196)),NA())</f>
        <v>#N/A</v>
      </c>
      <c r="U202" s="96" t="e">
        <f ca="true">+IF(AND(ISNUMBER(OFFSET('Water Data'!$I$9,0,10*ROW('Water Data'!I196))),'Data Summary'!CJ202="Yes"),OFFSET('Water Data'!$I$9,0,10*ROW('Water Data'!I196)),NA())</f>
        <v>#N/A</v>
      </c>
      <c r="V202" s="97" t="e">
        <f ca="true">+IF(AND(ISNUMBER(OFFSET('Sanitation Data'!$D$4,0,10*ROW('Sanitation Data'!D196))),'Data Summary'!CK202="Yes"),100-OFFSET('Sanitation Data'!$D$4,0,10*ROW('Sanitation Data'!D196)),NA())</f>
        <v>#N/A</v>
      </c>
      <c r="W202" s="97" t="e">
        <f ca="true">+IF(AND(ISNUMBER(OFFSET('Sanitation Data'!$D$6,0,10*ROW('Sanitation Data'!D196))),'Data Summary'!CL202="Yes"),OFFSET('Sanitation Data'!$D$6,0,10*ROW('Sanitation Data'!D196)),NA())</f>
        <v>#N/A</v>
      </c>
      <c r="X202" s="97" t="e">
        <f ca="true">+IF(AND(ISNUMBER(OFFSET('Sanitation Data'!$D$10,0,10*ROW('Sanitation Data'!D196))),'Data Summary'!CM202="Yes"),OFFSET('Sanitation Data'!$D$10,0,10*ROW('Sanitation Data'!D196)),NA())</f>
        <v>#N/A</v>
      </c>
      <c r="Y202" s="97" t="e">
        <f ca="true">+IF(AND(ISNUMBER(OFFSET('Sanitation Data'!$D$11,0,10*ROW('Sanitation Data'!D196))),'Data Summary'!CN202="Yes"),OFFSET('Sanitation Data'!$D$11,0,10*ROW('Sanitation Data'!D196)),NA())</f>
        <v>#N/A</v>
      </c>
      <c r="Z202" s="97" t="e">
        <f ca="true">+IF(AND(ISNUMBER(OFFSET('Sanitation Data'!$D$12,0,10*ROW('Sanitation Data'!D196))),'Data Summary'!CO202="Yes"),OFFSET('Sanitation Data'!$D$12,0,10*ROW('Sanitation Data'!D196)),NA())</f>
        <v>#N/A</v>
      </c>
      <c r="AA202" s="97" t="e">
        <f ca="true">+IF(AND(ISNUMBER(OFFSET('Sanitation Data'!$E$4,0,10*ROW('Sanitation Data'!E196))),'Data Summary'!CP202="Yes"),100-OFFSET('Sanitation Data'!$E$4,0,10*ROW('Sanitation Data'!E196)),NA())</f>
        <v>#N/A</v>
      </c>
      <c r="AB202" s="97" t="e">
        <f ca="true">+IF(AND(ISNUMBER(OFFSET('Sanitation Data'!$E$6,0,10*ROW('Sanitation Data'!E196))),'Data Summary'!CQ202="Yes"),OFFSET('Sanitation Data'!$E$6,0,10*ROW('Sanitation Data'!E196)),NA())</f>
        <v>#N/A</v>
      </c>
      <c r="AC202" s="97" t="e">
        <f ca="true">+IF(AND(ISNUMBER(OFFSET('Sanitation Data'!$E$10,0,10*ROW('Sanitation Data'!E196))),'Data Summary'!CR202="Yes"),OFFSET('Sanitation Data'!$E$10,0,10*ROW('Sanitation Data'!E196)),NA())</f>
        <v>#N/A</v>
      </c>
      <c r="AD202" s="97" t="e">
        <f ca="true">+IF(AND(ISNUMBER(OFFSET('Sanitation Data'!$E$11,0,10*ROW('Sanitation Data'!E196))),'Data Summary'!CS202="Yes"),OFFSET('Sanitation Data'!$E$11,0,10*ROW('Sanitation Data'!E196)),NA())</f>
        <v>#N/A</v>
      </c>
      <c r="AE202" s="97" t="e">
        <f ca="true">+IF(AND(ISNUMBER(OFFSET('Sanitation Data'!$E$12,0,10*ROW('Sanitation Data'!E196))),'Data Summary'!CT202="Yes"),OFFSET('Sanitation Data'!$E$12,0,10*ROW('Sanitation Data'!E196)),NA())</f>
        <v>#N/A</v>
      </c>
      <c r="AF202" s="97" t="e">
        <f ca="true">+IF(AND(ISNUMBER(OFFSET('Sanitation Data'!$F$4,0,10*ROW('Sanitation Data'!F196))),'Data Summary'!CU202="Yes"),100-OFFSET('Sanitation Data'!$F$4,0,10*ROW('Sanitation Data'!F196)),NA())</f>
        <v>#N/A</v>
      </c>
      <c r="AG202" s="97" t="e">
        <f ca="true">+IF(AND(ISNUMBER(OFFSET('Sanitation Data'!$F$6,0,10*ROW('Sanitation Data'!F196))),'Data Summary'!CV202="Yes"),OFFSET('Sanitation Data'!$F$6,0,10*ROW('Sanitation Data'!F196)),NA())</f>
        <v>#N/A</v>
      </c>
      <c r="AH202" s="97" t="e">
        <f ca="true">+IF(AND(ISNUMBER(OFFSET('Sanitation Data'!$F$10,0,10*ROW('Sanitation Data'!F196))),'Data Summary'!CW202="Yes"),OFFSET('Sanitation Data'!$F$10,0,10*ROW('Sanitation Data'!F196)),NA())</f>
        <v>#N/A</v>
      </c>
      <c r="AI202" s="97" t="e">
        <f ca="true">+IF(AND(ISNUMBER(OFFSET('Sanitation Data'!$F$11,0,10*ROW('Sanitation Data'!F196))),'Data Summary'!CX202="Yes"),OFFSET('Sanitation Data'!$F$11,0,10*ROW('Sanitation Data'!F196)),NA())</f>
        <v>#N/A</v>
      </c>
      <c r="AJ202" s="97" t="e">
        <f ca="true">+IF(AND(ISNUMBER(OFFSET('Sanitation Data'!$F$12,0,10*ROW('Sanitation Data'!F196))),'Data Summary'!CY202="Yes"),OFFSET('Sanitation Data'!$F$12,0,10*ROW('Sanitation Data'!F196)),NA())</f>
        <v>#N/A</v>
      </c>
      <c r="AK202" s="97" t="e">
        <f ca="true">+IF(AND(ISNUMBER(OFFSET('Sanitation Data'!$G$4,0,10*ROW('Sanitation Data'!G196))),'Data Summary'!CZ202="Yes"),100-OFFSET('Sanitation Data'!$G$4,0,10*ROW('Sanitation Data'!G196)),NA())</f>
        <v>#N/A</v>
      </c>
      <c r="AL202" s="97" t="e">
        <f ca="true">+IF(AND(ISNUMBER(OFFSET('Sanitation Data'!$G$6,0,10*ROW('Sanitation Data'!G196))),'Data Summary'!DA202="Yes"),OFFSET('Sanitation Data'!$G$6,0,10*ROW('Sanitation Data'!G196)),NA())</f>
        <v>#N/A</v>
      </c>
      <c r="AM202" s="97" t="e">
        <f ca="true">+IF(AND(ISNUMBER(OFFSET('Sanitation Data'!$G$10,0,10*ROW('Sanitation Data'!G196))),'Data Summary'!DB202="Yes"),OFFSET('Sanitation Data'!$G$10,0,10*ROW('Sanitation Data'!G196)),NA())</f>
        <v>#N/A</v>
      </c>
      <c r="AN202" s="97" t="e">
        <f ca="true">+IF(AND(ISNUMBER(OFFSET('Sanitation Data'!$G$11,0,10*ROW('Sanitation Data'!G196))),'Data Summary'!DC202="Yes"),OFFSET('Sanitation Data'!$G$11,0,10*ROW('Sanitation Data'!G196)),NA())</f>
        <v>#N/A</v>
      </c>
      <c r="AO202" s="97" t="e">
        <f ca="true">+IF(AND(ISNUMBER(OFFSET('Sanitation Data'!$G$12,0,10*ROW('Sanitation Data'!G196))),'Data Summary'!DD202="Yes"),OFFSET('Sanitation Data'!$G$12,0,10*ROW('Sanitation Data'!G196)),NA())</f>
        <v>#N/A</v>
      </c>
      <c r="AP202" s="97" t="e">
        <f ca="true">+IF(AND(ISNUMBER(OFFSET('Sanitation Data'!$H$4,0,10*ROW('Sanitation Data'!H196))),'Data Summary'!DE202="Yes"),100-OFFSET('Sanitation Data'!$H$4,0,10*ROW('Sanitation Data'!H196)),NA())</f>
        <v>#N/A</v>
      </c>
      <c r="AQ202" s="97" t="e">
        <f ca="true">+IF(AND(ISNUMBER(OFFSET('Sanitation Data'!$H$6,0,10*ROW('Sanitation Data'!H196))),'Data Summary'!DF202="Yes"),OFFSET('Sanitation Data'!$H$6,0,10*ROW('Sanitation Data'!H196)),NA())</f>
        <v>#N/A</v>
      </c>
      <c r="AR202" s="97" t="e">
        <f ca="true">+IF(AND(ISNUMBER(OFFSET('Sanitation Data'!$H$10,0,10*ROW('Sanitation Data'!H196))),'Data Summary'!DG202="Yes"),OFFSET('Sanitation Data'!$H$10,0,10*ROW('Sanitation Data'!H196)),NA())</f>
        <v>#N/A</v>
      </c>
      <c r="AS202" s="97" t="e">
        <f ca="true">+IF(AND(ISNUMBER(OFFSET('Sanitation Data'!$H$11,0,10*ROW('Sanitation Data'!H196))),'Data Summary'!DH202="Yes"),OFFSET('Sanitation Data'!$H$11,0,10*ROW('Sanitation Data'!H196)),NA())</f>
        <v>#N/A</v>
      </c>
      <c r="AT202" s="97" t="e">
        <f ca="true">+IF(AND(ISNUMBER(OFFSET('Sanitation Data'!$H$12,0,10*ROW('Sanitation Data'!H196))),'Data Summary'!DI202="Yes"),OFFSET('Sanitation Data'!$H$12,0,10*ROW('Sanitation Data'!H196)),NA())</f>
        <v>#N/A</v>
      </c>
      <c r="AU202" s="97" t="e">
        <f ca="true">+IF(AND(ISNUMBER(OFFSET('Sanitation Data'!$I$4,0,10*ROW('Sanitation Data'!I196))),'Data Summary'!DJ202="Yes"),100-OFFSET('Sanitation Data'!$I$4,0,10*ROW('Sanitation Data'!I196)),NA())</f>
        <v>#N/A</v>
      </c>
      <c r="AV202" s="97" t="e">
        <f ca="true">+IF(AND(ISNUMBER(OFFSET('Sanitation Data'!$I$6,0,10*ROW('Sanitation Data'!I196))),'Data Summary'!DK202="Yes"),OFFSET('Sanitation Data'!$I$6,0,10*ROW('Sanitation Data'!I196)),NA())</f>
        <v>#N/A</v>
      </c>
      <c r="AW202" s="97" t="e">
        <f ca="true">+IF(AND(ISNUMBER(OFFSET('Sanitation Data'!$I$10,0,10*ROW('Sanitation Data'!I196))),'Data Summary'!DL202="Yes"),OFFSET('Sanitation Data'!$I$10,0,10*ROW('Sanitation Data'!I196)),NA())</f>
        <v>#N/A</v>
      </c>
      <c r="AX202" s="97" t="e">
        <f ca="true">+IF(AND(ISNUMBER(OFFSET('Sanitation Data'!$I$11,0,10*ROW('Sanitation Data'!I196))),'Data Summary'!DM202="Yes"),OFFSET('Sanitation Data'!$I$11,0,10*ROW('Sanitation Data'!I196)),NA())</f>
        <v>#N/A</v>
      </c>
      <c r="AY202" s="97" t="e">
        <f ca="true">+IF(AND(ISNUMBER(OFFSET('Sanitation Data'!$I$12,0,10*ROW('Sanitation Data'!I196))),'Data Summary'!DN202="Yes"),OFFSET('Sanitation Data'!$I$12,0,10*ROW('Sanitation Data'!I196)),NA())</f>
        <v>#N/A</v>
      </c>
      <c r="AZ202" s="98" t="e">
        <f ca="true">+IF(AND(ISNUMBER(OFFSET('Hygiene Data'!$D$5,0,10*ROW('Hygiene Data'!D196))),'Data Summary'!DO202="Yes"),OFFSET('Hygiene Data'!$D$5,0,10*ROW('Hygiene Data'!D196)),NA())</f>
        <v>#N/A</v>
      </c>
      <c r="BA202" s="98" t="e">
        <f ca="true">+IF(AND(ISNUMBER(OFFSET('Hygiene Data'!$D$7,0,10*ROW('Hygiene Data'!D196))),'Data Summary'!DP202="Yes"),OFFSET('Hygiene Data'!$D$7,0,10*ROW('Hygiene Data'!D196)),NA())</f>
        <v>#N/A</v>
      </c>
      <c r="BB202" s="98" t="e">
        <f ca="true">+IF(AND(ISNUMBER(OFFSET('Hygiene Data'!$D$9,0,10*ROW('Hygiene Data'!D196))),'Data Summary'!DQ202="Yes"),OFFSET('Hygiene Data'!$D$9,0,10*ROW('Hygiene Data'!D196)),NA())</f>
        <v>#N/A</v>
      </c>
      <c r="BC202" s="98" t="e">
        <f ca="true">+IF(AND(ISNUMBER(OFFSET('Hygiene Data'!$E$5,0,10*ROW('Hygiene Data'!E196))),'Data Summary'!DR202="Yes"),OFFSET('Hygiene Data'!$E$5,0,10*ROW('Hygiene Data'!E196)),NA())</f>
        <v>#N/A</v>
      </c>
      <c r="BD202" s="98" t="e">
        <f ca="true">+IF(AND(ISNUMBER(OFFSET('Hygiene Data'!$E$7,0,10*ROW('Hygiene Data'!E196))),'Data Summary'!DS202="Yes"),OFFSET('Hygiene Data'!$E$7,0,10*ROW('Hygiene Data'!E196)),NA())</f>
        <v>#N/A</v>
      </c>
      <c r="BE202" s="98" t="e">
        <f ca="true">+IF(AND(ISNUMBER(OFFSET('Hygiene Data'!$E$9,0,10*ROW('Hygiene Data'!E196))),'Data Summary'!DT202="Yes"),OFFSET('Hygiene Data'!$E$9,0,10*ROW('Hygiene Data'!E196)),NA())</f>
        <v>#N/A</v>
      </c>
      <c r="BF202" s="98" t="e">
        <f ca="true">+IF(AND(ISNUMBER(OFFSET('Hygiene Data'!$F$5,0,10*ROW('Hygiene Data'!F196))),'Data Summary'!DU202="Yes"),OFFSET('Hygiene Data'!$F$5,0,10*ROW('Hygiene Data'!F196)),NA())</f>
        <v>#N/A</v>
      </c>
      <c r="BG202" s="98" t="e">
        <f ca="true">+IF(AND(ISNUMBER(OFFSET('Hygiene Data'!$F$7,0,10*ROW('Hygiene Data'!F196))),'Data Summary'!DV202="Yes"),OFFSET('Hygiene Data'!$F$7,0,10*ROW('Hygiene Data'!F196)),NA())</f>
        <v>#N/A</v>
      </c>
      <c r="BH202" s="98" t="e">
        <f ca="true">+IF(AND(ISNUMBER(OFFSET('Hygiene Data'!$F$9,0,10*ROW('Hygiene Data'!F196))),'Data Summary'!DW202="Yes"),OFFSET('Hygiene Data'!$F$9,0,10*ROW('Hygiene Data'!F196)),NA())</f>
        <v>#N/A</v>
      </c>
      <c r="BI202" s="98" t="e">
        <f ca="true">+IF(AND(ISNUMBER(OFFSET('Hygiene Data'!$G$5,0,10*ROW('Hygiene Data'!G196))),'Data Summary'!DX202="Yes"),OFFSET('Hygiene Data'!$G$5,0,10*ROW('Hygiene Data'!G196)),NA())</f>
        <v>#N/A</v>
      </c>
      <c r="BJ202" s="98" t="e">
        <f ca="true">+IF(AND(ISNUMBER(OFFSET('Hygiene Data'!$G$7,0,10*ROW('Hygiene Data'!G196))),'Data Summary'!DY202="Yes"),OFFSET('Hygiene Data'!$G$7,0,10*ROW('Hygiene Data'!G196)),NA())</f>
        <v>#N/A</v>
      </c>
      <c r="BK202" s="98" t="e">
        <f ca="true">+IF(AND(ISNUMBER(OFFSET('Hygiene Data'!$G$9,0,10*ROW('Hygiene Data'!G196))),'Data Summary'!DZ202="Yes"),OFFSET('Hygiene Data'!$G$9,0,10*ROW('Hygiene Data'!G196)),NA())</f>
        <v>#N/A</v>
      </c>
      <c r="BL202" s="98" t="e">
        <f ca="true">+IF(AND(ISNUMBER(OFFSET('Hygiene Data'!$H$5,0,10*ROW('Hygiene Data'!H196))),'Data Summary'!EA202="Yes"),OFFSET('Hygiene Data'!$H$5,0,10*ROW('Hygiene Data'!H196)),NA())</f>
        <v>#N/A</v>
      </c>
      <c r="BM202" s="98" t="e">
        <f ca="true">+IF(AND(ISNUMBER(OFFSET('Hygiene Data'!$H$7,0,10*ROW('Hygiene Data'!H196))),'Data Summary'!EB202="Yes"),OFFSET('Hygiene Data'!$H$7,0,10*ROW('Hygiene Data'!H196)),NA())</f>
        <v>#N/A</v>
      </c>
      <c r="BN202" s="98" t="e">
        <f ca="true">+IF(AND(ISNUMBER(OFFSET('Hygiene Data'!$H$9,0,10*ROW('Hygiene Data'!H196))),'Data Summary'!EC202="Yes"),OFFSET('Hygiene Data'!$H$9,0,10*ROW('Hygiene Data'!H196)),NA())</f>
        <v>#N/A</v>
      </c>
      <c r="BO202" s="98" t="e">
        <f ca="true">+IF(AND(ISNUMBER(OFFSET('Hygiene Data'!$I$5,0,10*ROW('Hygiene Data'!I196))),'Data Summary'!ED202="Yes"),OFFSET('Hygiene Data'!$I$5,0,10*ROW('Hygiene Data'!I196)),NA())</f>
        <v>#N/A</v>
      </c>
      <c r="BP202" s="98" t="e">
        <f ca="true">+IF(AND(ISNUMBER(OFFSET('Hygiene Data'!$I$7,0,10*ROW('Hygiene Data'!I196))),'Data Summary'!EE202="Yes"),OFFSET('Hygiene Data'!$I$7,0,10*ROW('Hygiene Data'!I196)),NA())</f>
        <v>#N/A</v>
      </c>
      <c r="BQ202" s="98" t="e">
        <f ca="true">+IF(AND(ISNUMBER(OFFSET('Hygiene Data'!$I$9,0,10*ROW('Hygiene Data'!I196))),'Data Summary'!EF202="Yes"),OFFSET('Hygiene Data'!$I$9,0,10*ROW('Hygiene Data'!I196)),NA())</f>
        <v>#N/A</v>
      </c>
    </row>
    <row xmlns:x14ac="http://schemas.microsoft.com/office/spreadsheetml/2009/9/ac" r="203" x14ac:dyDescent="0.2">
      <c r="A203" s="339" t="e">
        <f ca="true">+RIGHT('Data Summary'!A203,LEN('Data Summary'!A203)-9)</f>
        <v>#VALUE!</v>
      </c>
      <c r="B203" s="36" t="str">
        <f ca="true">+IF(ISTEXT('Data Summary'!B203),'Data Summary'!B203,"")</f>
        <v/>
      </c>
      <c r="C203" s="338" t="e">
        <f ca="true">+VALUE('Data Summary'!C203)</f>
        <v>#VALUE!</v>
      </c>
      <c r="D203" s="96" t="e">
        <f ca="true">+IF(AND(ISNUMBER(OFFSET('Water Data'!$D$4,0,10*ROW('Water Data'!D197))),'Data Summary'!BS203="Yes"),100-OFFSET('Water Data'!$D$4,0,10*ROW('Water Data'!D197)),NA())</f>
        <v>#N/A</v>
      </c>
      <c r="E203" s="96" t="e">
        <f ca="true">+IF(AND(ISNUMBER(OFFSET('Water Data'!$D$6,0,10*ROW('Water Data'!D197))),'Data Summary'!BT203="Yes"),OFFSET('Water Data'!$D$6,0,10*ROW('Water Data'!D197)),NA())</f>
        <v>#N/A</v>
      </c>
      <c r="F203" s="96" t="e">
        <f ca="true">+IF(AND(ISNUMBER(OFFSET('Water Data'!$D$9,0,10*ROW('Water Data'!D197))),'Data Summary'!BU203="Yes"),OFFSET('Water Data'!$D$9,0,10*ROW('Water Data'!D197)),NA())</f>
        <v>#N/A</v>
      </c>
      <c r="G203" s="96" t="e">
        <f ca="true">+IF(AND(ISNUMBER(OFFSET('Water Data'!$E$4,0,10*ROW('Water Data'!E197))),'Data Summary'!BV203="Yes"),100-OFFSET('Water Data'!$E$4,0,10*ROW('Water Data'!E197)),NA())</f>
        <v>#N/A</v>
      </c>
      <c r="H203" s="96" t="e">
        <f ca="true">+IF(AND(ISNUMBER(OFFSET('Water Data'!$E$6,0,10*ROW('Water Data'!E197))),'Data Summary'!BW203="Yes"),OFFSET('Water Data'!$E$6,0,10*ROW('Water Data'!E197)),NA())</f>
        <v>#N/A</v>
      </c>
      <c r="I203" s="96" t="e">
        <f ca="true">+IF(AND(ISNUMBER(OFFSET('Water Data'!$E$9,0,10*ROW('Water Data'!E197))),'Data Summary'!BX203="Yes"),OFFSET('Water Data'!$E$9,0,10*ROW('Water Data'!E197)),NA())</f>
        <v>#N/A</v>
      </c>
      <c r="J203" s="96" t="e">
        <f ca="true">+IF(AND(ISNUMBER(OFFSET('Water Data'!$F$4,0,10*ROW('Water Data'!F197))),'Data Summary'!BY203="Yes"),100-OFFSET('Water Data'!$F$4,0,10*ROW('Water Data'!F197)),NA())</f>
        <v>#N/A</v>
      </c>
      <c r="K203" s="96" t="e">
        <f ca="true">+IF(AND(ISNUMBER(OFFSET('Water Data'!$F$6,0,10*ROW('Water Data'!F197))),'Data Summary'!BZ203="Yes"),OFFSET('Water Data'!$F$6,0,10*ROW('Water Data'!F197)),NA())</f>
        <v>#N/A</v>
      </c>
      <c r="L203" s="96" t="e">
        <f ca="true">+IF(AND(ISNUMBER(OFFSET('Water Data'!$F$9,0,10*ROW('Water Data'!F197))),'Data Summary'!CA203="Yes"),OFFSET('Water Data'!$F$9,0,10*ROW('Water Data'!F197)),NA())</f>
        <v>#N/A</v>
      </c>
      <c r="M203" s="96" t="e">
        <f ca="true">+IF(AND(ISNUMBER(OFFSET('Water Data'!$G$4,0,10*ROW('Water Data'!G197))),'Data Summary'!CB203="Yes"),100-OFFSET('Water Data'!$G$4,0,10*ROW('Water Data'!G197)),NA())</f>
        <v>#N/A</v>
      </c>
      <c r="N203" s="96" t="e">
        <f ca="true">+IF(AND(ISNUMBER(OFFSET('Water Data'!$G$6,0,10*ROW('Water Data'!G197))),'Data Summary'!CC203="Yes"),OFFSET('Water Data'!$G$6,0,10*ROW('Water Data'!G197)),NA())</f>
        <v>#N/A</v>
      </c>
      <c r="O203" s="96" t="e">
        <f ca="true">+IF(AND(ISNUMBER(OFFSET('Water Data'!$G$9,0,10*ROW('Water Data'!G197))),'Data Summary'!CD203="Yes"),OFFSET('Water Data'!$G$9,0,10*ROW('Water Data'!G197)),NA())</f>
        <v>#N/A</v>
      </c>
      <c r="P203" s="96" t="e">
        <f ca="true">+IF(AND(ISNUMBER(OFFSET('Water Data'!$H$4,0,10*ROW('Water Data'!H197))),'Data Summary'!CE203="Yes"),100-OFFSET('Water Data'!$H$4,0,10*ROW('Water Data'!H197)),NA())</f>
        <v>#N/A</v>
      </c>
      <c r="Q203" s="96" t="e">
        <f ca="true">+IF(AND(ISNUMBER(OFFSET('Water Data'!$H$6,0,10*ROW('Water Data'!H197))),'Data Summary'!CF203="Yes"),OFFSET('Water Data'!$H$6,0,10*ROW('Water Data'!H197)),NA())</f>
        <v>#N/A</v>
      </c>
      <c r="R203" s="96" t="e">
        <f ca="true">+IF(AND(ISNUMBER(OFFSET('Water Data'!$H$9,0,10*ROW('Water Data'!H197))),'Data Summary'!CG203="Yes"),OFFSET('Water Data'!$H$9,0,10*ROW('Water Data'!H197)),NA())</f>
        <v>#N/A</v>
      </c>
      <c r="S203" s="96" t="e">
        <f ca="true">+IF(AND(ISNUMBER(OFFSET('Water Data'!$I$4,0,10*ROW('Water Data'!I197))),'Data Summary'!CH203="Yes"),100-OFFSET('Water Data'!$I$4,0,10*ROW('Water Data'!I197)),NA())</f>
        <v>#N/A</v>
      </c>
      <c r="T203" s="96" t="e">
        <f ca="true">+IF(AND(ISNUMBER(OFFSET('Water Data'!$I$6,0,10*ROW('Water Data'!I197))),'Data Summary'!CI203="Yes"),OFFSET('Water Data'!$I$6,0,10*ROW('Water Data'!I197)),NA())</f>
        <v>#N/A</v>
      </c>
      <c r="U203" s="96" t="e">
        <f ca="true">+IF(AND(ISNUMBER(OFFSET('Water Data'!$I$9,0,10*ROW('Water Data'!I197))),'Data Summary'!CJ203="Yes"),OFFSET('Water Data'!$I$9,0,10*ROW('Water Data'!I197)),NA())</f>
        <v>#N/A</v>
      </c>
      <c r="V203" s="97" t="e">
        <f ca="true">+IF(AND(ISNUMBER(OFFSET('Sanitation Data'!$D$4,0,10*ROW('Sanitation Data'!D197))),'Data Summary'!CK203="Yes"),100-OFFSET('Sanitation Data'!$D$4,0,10*ROW('Sanitation Data'!D197)),NA())</f>
        <v>#N/A</v>
      </c>
      <c r="W203" s="97" t="e">
        <f ca="true">+IF(AND(ISNUMBER(OFFSET('Sanitation Data'!$D$6,0,10*ROW('Sanitation Data'!D197))),'Data Summary'!CL203="Yes"),OFFSET('Sanitation Data'!$D$6,0,10*ROW('Sanitation Data'!D197)),NA())</f>
        <v>#N/A</v>
      </c>
      <c r="X203" s="97" t="e">
        <f ca="true">+IF(AND(ISNUMBER(OFFSET('Sanitation Data'!$D$10,0,10*ROW('Sanitation Data'!D197))),'Data Summary'!CM203="Yes"),OFFSET('Sanitation Data'!$D$10,0,10*ROW('Sanitation Data'!D197)),NA())</f>
        <v>#N/A</v>
      </c>
      <c r="Y203" s="97" t="e">
        <f ca="true">+IF(AND(ISNUMBER(OFFSET('Sanitation Data'!$D$11,0,10*ROW('Sanitation Data'!D197))),'Data Summary'!CN203="Yes"),OFFSET('Sanitation Data'!$D$11,0,10*ROW('Sanitation Data'!D197)),NA())</f>
        <v>#N/A</v>
      </c>
      <c r="Z203" s="97" t="e">
        <f ca="true">+IF(AND(ISNUMBER(OFFSET('Sanitation Data'!$D$12,0,10*ROW('Sanitation Data'!D197))),'Data Summary'!CO203="Yes"),OFFSET('Sanitation Data'!$D$12,0,10*ROW('Sanitation Data'!D197)),NA())</f>
        <v>#N/A</v>
      </c>
      <c r="AA203" s="97" t="e">
        <f ca="true">+IF(AND(ISNUMBER(OFFSET('Sanitation Data'!$E$4,0,10*ROW('Sanitation Data'!E197))),'Data Summary'!CP203="Yes"),100-OFFSET('Sanitation Data'!$E$4,0,10*ROW('Sanitation Data'!E197)),NA())</f>
        <v>#N/A</v>
      </c>
      <c r="AB203" s="97" t="e">
        <f ca="true">+IF(AND(ISNUMBER(OFFSET('Sanitation Data'!$E$6,0,10*ROW('Sanitation Data'!E197))),'Data Summary'!CQ203="Yes"),OFFSET('Sanitation Data'!$E$6,0,10*ROW('Sanitation Data'!E197)),NA())</f>
        <v>#N/A</v>
      </c>
      <c r="AC203" s="97" t="e">
        <f ca="true">+IF(AND(ISNUMBER(OFFSET('Sanitation Data'!$E$10,0,10*ROW('Sanitation Data'!E197))),'Data Summary'!CR203="Yes"),OFFSET('Sanitation Data'!$E$10,0,10*ROW('Sanitation Data'!E197)),NA())</f>
        <v>#N/A</v>
      </c>
      <c r="AD203" s="97" t="e">
        <f ca="true">+IF(AND(ISNUMBER(OFFSET('Sanitation Data'!$E$11,0,10*ROW('Sanitation Data'!E197))),'Data Summary'!CS203="Yes"),OFFSET('Sanitation Data'!$E$11,0,10*ROW('Sanitation Data'!E197)),NA())</f>
        <v>#N/A</v>
      </c>
      <c r="AE203" s="97" t="e">
        <f ca="true">+IF(AND(ISNUMBER(OFFSET('Sanitation Data'!$E$12,0,10*ROW('Sanitation Data'!E197))),'Data Summary'!CT203="Yes"),OFFSET('Sanitation Data'!$E$12,0,10*ROW('Sanitation Data'!E197)),NA())</f>
        <v>#N/A</v>
      </c>
      <c r="AF203" s="97" t="e">
        <f ca="true">+IF(AND(ISNUMBER(OFFSET('Sanitation Data'!$F$4,0,10*ROW('Sanitation Data'!F197))),'Data Summary'!CU203="Yes"),100-OFFSET('Sanitation Data'!$F$4,0,10*ROW('Sanitation Data'!F197)),NA())</f>
        <v>#N/A</v>
      </c>
      <c r="AG203" s="97" t="e">
        <f ca="true">+IF(AND(ISNUMBER(OFFSET('Sanitation Data'!$F$6,0,10*ROW('Sanitation Data'!F197))),'Data Summary'!CV203="Yes"),OFFSET('Sanitation Data'!$F$6,0,10*ROW('Sanitation Data'!F197)),NA())</f>
        <v>#N/A</v>
      </c>
      <c r="AH203" s="97" t="e">
        <f ca="true">+IF(AND(ISNUMBER(OFFSET('Sanitation Data'!$F$10,0,10*ROW('Sanitation Data'!F197))),'Data Summary'!CW203="Yes"),OFFSET('Sanitation Data'!$F$10,0,10*ROW('Sanitation Data'!F197)),NA())</f>
        <v>#N/A</v>
      </c>
      <c r="AI203" s="97" t="e">
        <f ca="true">+IF(AND(ISNUMBER(OFFSET('Sanitation Data'!$F$11,0,10*ROW('Sanitation Data'!F197))),'Data Summary'!CX203="Yes"),OFFSET('Sanitation Data'!$F$11,0,10*ROW('Sanitation Data'!F197)),NA())</f>
        <v>#N/A</v>
      </c>
      <c r="AJ203" s="97" t="e">
        <f ca="true">+IF(AND(ISNUMBER(OFFSET('Sanitation Data'!$F$12,0,10*ROW('Sanitation Data'!F197))),'Data Summary'!CY203="Yes"),OFFSET('Sanitation Data'!$F$12,0,10*ROW('Sanitation Data'!F197)),NA())</f>
        <v>#N/A</v>
      </c>
      <c r="AK203" s="97" t="e">
        <f ca="true">+IF(AND(ISNUMBER(OFFSET('Sanitation Data'!$G$4,0,10*ROW('Sanitation Data'!G197))),'Data Summary'!CZ203="Yes"),100-OFFSET('Sanitation Data'!$G$4,0,10*ROW('Sanitation Data'!G197)),NA())</f>
        <v>#N/A</v>
      </c>
      <c r="AL203" s="97" t="e">
        <f ca="true">+IF(AND(ISNUMBER(OFFSET('Sanitation Data'!$G$6,0,10*ROW('Sanitation Data'!G197))),'Data Summary'!DA203="Yes"),OFFSET('Sanitation Data'!$G$6,0,10*ROW('Sanitation Data'!G197)),NA())</f>
        <v>#N/A</v>
      </c>
      <c r="AM203" s="97" t="e">
        <f ca="true">+IF(AND(ISNUMBER(OFFSET('Sanitation Data'!$G$10,0,10*ROW('Sanitation Data'!G197))),'Data Summary'!DB203="Yes"),OFFSET('Sanitation Data'!$G$10,0,10*ROW('Sanitation Data'!G197)),NA())</f>
        <v>#N/A</v>
      </c>
      <c r="AN203" s="97" t="e">
        <f ca="true">+IF(AND(ISNUMBER(OFFSET('Sanitation Data'!$G$11,0,10*ROW('Sanitation Data'!G197))),'Data Summary'!DC203="Yes"),OFFSET('Sanitation Data'!$G$11,0,10*ROW('Sanitation Data'!G197)),NA())</f>
        <v>#N/A</v>
      </c>
      <c r="AO203" s="97" t="e">
        <f ca="true">+IF(AND(ISNUMBER(OFFSET('Sanitation Data'!$G$12,0,10*ROW('Sanitation Data'!G197))),'Data Summary'!DD203="Yes"),OFFSET('Sanitation Data'!$G$12,0,10*ROW('Sanitation Data'!G197)),NA())</f>
        <v>#N/A</v>
      </c>
      <c r="AP203" s="97" t="e">
        <f ca="true">+IF(AND(ISNUMBER(OFFSET('Sanitation Data'!$H$4,0,10*ROW('Sanitation Data'!H197))),'Data Summary'!DE203="Yes"),100-OFFSET('Sanitation Data'!$H$4,0,10*ROW('Sanitation Data'!H197)),NA())</f>
        <v>#N/A</v>
      </c>
      <c r="AQ203" s="97" t="e">
        <f ca="true">+IF(AND(ISNUMBER(OFFSET('Sanitation Data'!$H$6,0,10*ROW('Sanitation Data'!H197))),'Data Summary'!DF203="Yes"),OFFSET('Sanitation Data'!$H$6,0,10*ROW('Sanitation Data'!H197)),NA())</f>
        <v>#N/A</v>
      </c>
      <c r="AR203" s="97" t="e">
        <f ca="true">+IF(AND(ISNUMBER(OFFSET('Sanitation Data'!$H$10,0,10*ROW('Sanitation Data'!H197))),'Data Summary'!DG203="Yes"),OFFSET('Sanitation Data'!$H$10,0,10*ROW('Sanitation Data'!H197)),NA())</f>
        <v>#N/A</v>
      </c>
      <c r="AS203" s="97" t="e">
        <f ca="true">+IF(AND(ISNUMBER(OFFSET('Sanitation Data'!$H$11,0,10*ROW('Sanitation Data'!H197))),'Data Summary'!DH203="Yes"),OFFSET('Sanitation Data'!$H$11,0,10*ROW('Sanitation Data'!H197)),NA())</f>
        <v>#N/A</v>
      </c>
      <c r="AT203" s="97" t="e">
        <f ca="true">+IF(AND(ISNUMBER(OFFSET('Sanitation Data'!$H$12,0,10*ROW('Sanitation Data'!H197))),'Data Summary'!DI203="Yes"),OFFSET('Sanitation Data'!$H$12,0,10*ROW('Sanitation Data'!H197)),NA())</f>
        <v>#N/A</v>
      </c>
      <c r="AU203" s="97" t="e">
        <f ca="true">+IF(AND(ISNUMBER(OFFSET('Sanitation Data'!$I$4,0,10*ROW('Sanitation Data'!I197))),'Data Summary'!DJ203="Yes"),100-OFFSET('Sanitation Data'!$I$4,0,10*ROW('Sanitation Data'!I197)),NA())</f>
        <v>#N/A</v>
      </c>
      <c r="AV203" s="97" t="e">
        <f ca="true">+IF(AND(ISNUMBER(OFFSET('Sanitation Data'!$I$6,0,10*ROW('Sanitation Data'!I197))),'Data Summary'!DK203="Yes"),OFFSET('Sanitation Data'!$I$6,0,10*ROW('Sanitation Data'!I197)),NA())</f>
        <v>#N/A</v>
      </c>
      <c r="AW203" s="97" t="e">
        <f ca="true">+IF(AND(ISNUMBER(OFFSET('Sanitation Data'!$I$10,0,10*ROW('Sanitation Data'!I197))),'Data Summary'!DL203="Yes"),OFFSET('Sanitation Data'!$I$10,0,10*ROW('Sanitation Data'!I197)),NA())</f>
        <v>#N/A</v>
      </c>
      <c r="AX203" s="97" t="e">
        <f ca="true">+IF(AND(ISNUMBER(OFFSET('Sanitation Data'!$I$11,0,10*ROW('Sanitation Data'!I197))),'Data Summary'!DM203="Yes"),OFFSET('Sanitation Data'!$I$11,0,10*ROW('Sanitation Data'!I197)),NA())</f>
        <v>#N/A</v>
      </c>
      <c r="AY203" s="97" t="e">
        <f ca="true">+IF(AND(ISNUMBER(OFFSET('Sanitation Data'!$I$12,0,10*ROW('Sanitation Data'!I197))),'Data Summary'!DN203="Yes"),OFFSET('Sanitation Data'!$I$12,0,10*ROW('Sanitation Data'!I197)),NA())</f>
        <v>#N/A</v>
      </c>
      <c r="AZ203" s="98" t="e">
        <f ca="true">+IF(AND(ISNUMBER(OFFSET('Hygiene Data'!$D$5,0,10*ROW('Hygiene Data'!D197))),'Data Summary'!DO203="Yes"),OFFSET('Hygiene Data'!$D$5,0,10*ROW('Hygiene Data'!D197)),NA())</f>
        <v>#N/A</v>
      </c>
      <c r="BA203" s="98" t="e">
        <f ca="true">+IF(AND(ISNUMBER(OFFSET('Hygiene Data'!$D$7,0,10*ROW('Hygiene Data'!D197))),'Data Summary'!DP203="Yes"),OFFSET('Hygiene Data'!$D$7,0,10*ROW('Hygiene Data'!D197)),NA())</f>
        <v>#N/A</v>
      </c>
      <c r="BB203" s="98" t="e">
        <f ca="true">+IF(AND(ISNUMBER(OFFSET('Hygiene Data'!$D$9,0,10*ROW('Hygiene Data'!D197))),'Data Summary'!DQ203="Yes"),OFFSET('Hygiene Data'!$D$9,0,10*ROW('Hygiene Data'!D197)),NA())</f>
        <v>#N/A</v>
      </c>
      <c r="BC203" s="98" t="e">
        <f ca="true">+IF(AND(ISNUMBER(OFFSET('Hygiene Data'!$E$5,0,10*ROW('Hygiene Data'!E197))),'Data Summary'!DR203="Yes"),OFFSET('Hygiene Data'!$E$5,0,10*ROW('Hygiene Data'!E197)),NA())</f>
        <v>#N/A</v>
      </c>
      <c r="BD203" s="98" t="e">
        <f ca="true">+IF(AND(ISNUMBER(OFFSET('Hygiene Data'!$E$7,0,10*ROW('Hygiene Data'!E197))),'Data Summary'!DS203="Yes"),OFFSET('Hygiene Data'!$E$7,0,10*ROW('Hygiene Data'!E197)),NA())</f>
        <v>#N/A</v>
      </c>
      <c r="BE203" s="98" t="e">
        <f ca="true">+IF(AND(ISNUMBER(OFFSET('Hygiene Data'!$E$9,0,10*ROW('Hygiene Data'!E197))),'Data Summary'!DT203="Yes"),OFFSET('Hygiene Data'!$E$9,0,10*ROW('Hygiene Data'!E197)),NA())</f>
        <v>#N/A</v>
      </c>
      <c r="BF203" s="98" t="e">
        <f ca="true">+IF(AND(ISNUMBER(OFFSET('Hygiene Data'!$F$5,0,10*ROW('Hygiene Data'!F197))),'Data Summary'!DU203="Yes"),OFFSET('Hygiene Data'!$F$5,0,10*ROW('Hygiene Data'!F197)),NA())</f>
        <v>#N/A</v>
      </c>
      <c r="BG203" s="98" t="e">
        <f ca="true">+IF(AND(ISNUMBER(OFFSET('Hygiene Data'!$F$7,0,10*ROW('Hygiene Data'!F197))),'Data Summary'!DV203="Yes"),OFFSET('Hygiene Data'!$F$7,0,10*ROW('Hygiene Data'!F197)),NA())</f>
        <v>#N/A</v>
      </c>
      <c r="BH203" s="98" t="e">
        <f ca="true">+IF(AND(ISNUMBER(OFFSET('Hygiene Data'!$F$9,0,10*ROW('Hygiene Data'!F197))),'Data Summary'!DW203="Yes"),OFFSET('Hygiene Data'!$F$9,0,10*ROW('Hygiene Data'!F197)),NA())</f>
        <v>#N/A</v>
      </c>
      <c r="BI203" s="98" t="e">
        <f ca="true">+IF(AND(ISNUMBER(OFFSET('Hygiene Data'!$G$5,0,10*ROW('Hygiene Data'!G197))),'Data Summary'!DX203="Yes"),OFFSET('Hygiene Data'!$G$5,0,10*ROW('Hygiene Data'!G197)),NA())</f>
        <v>#N/A</v>
      </c>
      <c r="BJ203" s="98" t="e">
        <f ca="true">+IF(AND(ISNUMBER(OFFSET('Hygiene Data'!$G$7,0,10*ROW('Hygiene Data'!G197))),'Data Summary'!DY203="Yes"),OFFSET('Hygiene Data'!$G$7,0,10*ROW('Hygiene Data'!G197)),NA())</f>
        <v>#N/A</v>
      </c>
      <c r="BK203" s="98" t="e">
        <f ca="true">+IF(AND(ISNUMBER(OFFSET('Hygiene Data'!$G$9,0,10*ROW('Hygiene Data'!G197))),'Data Summary'!DZ203="Yes"),OFFSET('Hygiene Data'!$G$9,0,10*ROW('Hygiene Data'!G197)),NA())</f>
        <v>#N/A</v>
      </c>
      <c r="BL203" s="98" t="e">
        <f ca="true">+IF(AND(ISNUMBER(OFFSET('Hygiene Data'!$H$5,0,10*ROW('Hygiene Data'!H197))),'Data Summary'!EA203="Yes"),OFFSET('Hygiene Data'!$H$5,0,10*ROW('Hygiene Data'!H197)),NA())</f>
        <v>#N/A</v>
      </c>
      <c r="BM203" s="98" t="e">
        <f ca="true">+IF(AND(ISNUMBER(OFFSET('Hygiene Data'!$H$7,0,10*ROW('Hygiene Data'!H197))),'Data Summary'!EB203="Yes"),OFFSET('Hygiene Data'!$H$7,0,10*ROW('Hygiene Data'!H197)),NA())</f>
        <v>#N/A</v>
      </c>
      <c r="BN203" s="98" t="e">
        <f ca="true">+IF(AND(ISNUMBER(OFFSET('Hygiene Data'!$H$9,0,10*ROW('Hygiene Data'!H197))),'Data Summary'!EC203="Yes"),OFFSET('Hygiene Data'!$H$9,0,10*ROW('Hygiene Data'!H197)),NA())</f>
        <v>#N/A</v>
      </c>
      <c r="BO203" s="98" t="e">
        <f ca="true">+IF(AND(ISNUMBER(OFFSET('Hygiene Data'!$I$5,0,10*ROW('Hygiene Data'!I197))),'Data Summary'!ED203="Yes"),OFFSET('Hygiene Data'!$I$5,0,10*ROW('Hygiene Data'!I197)),NA())</f>
        <v>#N/A</v>
      </c>
      <c r="BP203" s="98" t="e">
        <f ca="true">+IF(AND(ISNUMBER(OFFSET('Hygiene Data'!$I$7,0,10*ROW('Hygiene Data'!I197))),'Data Summary'!EE203="Yes"),OFFSET('Hygiene Data'!$I$7,0,10*ROW('Hygiene Data'!I197)),NA())</f>
        <v>#N/A</v>
      </c>
      <c r="BQ203" s="98" t="e">
        <f ca="true">+IF(AND(ISNUMBER(OFFSET('Hygiene Data'!$I$9,0,10*ROW('Hygiene Data'!I197))),'Data Summary'!EF203="Yes"),OFFSET('Hygiene Data'!$I$9,0,10*ROW('Hygiene Data'!I197)),NA())</f>
        <v>#N/A</v>
      </c>
    </row>
    <row xmlns:x14ac="http://schemas.microsoft.com/office/spreadsheetml/2009/9/ac" r="204" x14ac:dyDescent="0.2">
      <c r="A204" s="339" t="e">
        <f ca="true">+RIGHT('Data Summary'!A204,LEN('Data Summary'!A204)-9)</f>
        <v>#VALUE!</v>
      </c>
      <c r="B204" s="36" t="str">
        <f ca="true">+IF(ISTEXT('Data Summary'!B204),'Data Summary'!B204,"")</f>
        <v/>
      </c>
      <c r="C204" s="338" t="e">
        <f ca="true">+VALUE('Data Summary'!C204)</f>
        <v>#VALUE!</v>
      </c>
      <c r="D204" s="96" t="e">
        <f ca="true">+IF(AND(ISNUMBER(OFFSET('Water Data'!$D$4,0,10*ROW('Water Data'!D198))),'Data Summary'!BS204="Yes"),100-OFFSET('Water Data'!$D$4,0,10*ROW('Water Data'!D198)),NA())</f>
        <v>#N/A</v>
      </c>
      <c r="E204" s="96" t="e">
        <f ca="true">+IF(AND(ISNUMBER(OFFSET('Water Data'!$D$6,0,10*ROW('Water Data'!D198))),'Data Summary'!BT204="Yes"),OFFSET('Water Data'!$D$6,0,10*ROW('Water Data'!D198)),NA())</f>
        <v>#N/A</v>
      </c>
      <c r="F204" s="96" t="e">
        <f ca="true">+IF(AND(ISNUMBER(OFFSET('Water Data'!$D$9,0,10*ROW('Water Data'!D198))),'Data Summary'!BU204="Yes"),OFFSET('Water Data'!$D$9,0,10*ROW('Water Data'!D198)),NA())</f>
        <v>#N/A</v>
      </c>
      <c r="G204" s="96" t="e">
        <f ca="true">+IF(AND(ISNUMBER(OFFSET('Water Data'!$E$4,0,10*ROW('Water Data'!E198))),'Data Summary'!BV204="Yes"),100-OFFSET('Water Data'!$E$4,0,10*ROW('Water Data'!E198)),NA())</f>
        <v>#N/A</v>
      </c>
      <c r="H204" s="96" t="e">
        <f ca="true">+IF(AND(ISNUMBER(OFFSET('Water Data'!$E$6,0,10*ROW('Water Data'!E198))),'Data Summary'!BW204="Yes"),OFFSET('Water Data'!$E$6,0,10*ROW('Water Data'!E198)),NA())</f>
        <v>#N/A</v>
      </c>
      <c r="I204" s="96" t="e">
        <f ca="true">+IF(AND(ISNUMBER(OFFSET('Water Data'!$E$9,0,10*ROW('Water Data'!E198))),'Data Summary'!BX204="Yes"),OFFSET('Water Data'!$E$9,0,10*ROW('Water Data'!E198)),NA())</f>
        <v>#N/A</v>
      </c>
      <c r="J204" s="96" t="e">
        <f ca="true">+IF(AND(ISNUMBER(OFFSET('Water Data'!$F$4,0,10*ROW('Water Data'!F198))),'Data Summary'!BY204="Yes"),100-OFFSET('Water Data'!$F$4,0,10*ROW('Water Data'!F198)),NA())</f>
        <v>#N/A</v>
      </c>
      <c r="K204" s="96" t="e">
        <f ca="true">+IF(AND(ISNUMBER(OFFSET('Water Data'!$F$6,0,10*ROW('Water Data'!F198))),'Data Summary'!BZ204="Yes"),OFFSET('Water Data'!$F$6,0,10*ROW('Water Data'!F198)),NA())</f>
        <v>#N/A</v>
      </c>
      <c r="L204" s="96" t="e">
        <f ca="true">+IF(AND(ISNUMBER(OFFSET('Water Data'!$F$9,0,10*ROW('Water Data'!F198))),'Data Summary'!CA204="Yes"),OFFSET('Water Data'!$F$9,0,10*ROW('Water Data'!F198)),NA())</f>
        <v>#N/A</v>
      </c>
      <c r="M204" s="96" t="e">
        <f ca="true">+IF(AND(ISNUMBER(OFFSET('Water Data'!$G$4,0,10*ROW('Water Data'!G198))),'Data Summary'!CB204="Yes"),100-OFFSET('Water Data'!$G$4,0,10*ROW('Water Data'!G198)),NA())</f>
        <v>#N/A</v>
      </c>
      <c r="N204" s="96" t="e">
        <f ca="true">+IF(AND(ISNUMBER(OFFSET('Water Data'!$G$6,0,10*ROW('Water Data'!G198))),'Data Summary'!CC204="Yes"),OFFSET('Water Data'!$G$6,0,10*ROW('Water Data'!G198)),NA())</f>
        <v>#N/A</v>
      </c>
      <c r="O204" s="96" t="e">
        <f ca="true">+IF(AND(ISNUMBER(OFFSET('Water Data'!$G$9,0,10*ROW('Water Data'!G198))),'Data Summary'!CD204="Yes"),OFFSET('Water Data'!$G$9,0,10*ROW('Water Data'!G198)),NA())</f>
        <v>#N/A</v>
      </c>
      <c r="P204" s="96" t="e">
        <f ca="true">+IF(AND(ISNUMBER(OFFSET('Water Data'!$H$4,0,10*ROW('Water Data'!H198))),'Data Summary'!CE204="Yes"),100-OFFSET('Water Data'!$H$4,0,10*ROW('Water Data'!H198)),NA())</f>
        <v>#N/A</v>
      </c>
      <c r="Q204" s="96" t="e">
        <f ca="true">+IF(AND(ISNUMBER(OFFSET('Water Data'!$H$6,0,10*ROW('Water Data'!H198))),'Data Summary'!CF204="Yes"),OFFSET('Water Data'!$H$6,0,10*ROW('Water Data'!H198)),NA())</f>
        <v>#N/A</v>
      </c>
      <c r="R204" s="96" t="e">
        <f ca="true">+IF(AND(ISNUMBER(OFFSET('Water Data'!$H$9,0,10*ROW('Water Data'!H198))),'Data Summary'!CG204="Yes"),OFFSET('Water Data'!$H$9,0,10*ROW('Water Data'!H198)),NA())</f>
        <v>#N/A</v>
      </c>
      <c r="S204" s="96" t="e">
        <f ca="true">+IF(AND(ISNUMBER(OFFSET('Water Data'!$I$4,0,10*ROW('Water Data'!I198))),'Data Summary'!CH204="Yes"),100-OFFSET('Water Data'!$I$4,0,10*ROW('Water Data'!I198)),NA())</f>
        <v>#N/A</v>
      </c>
      <c r="T204" s="96" t="e">
        <f ca="true">+IF(AND(ISNUMBER(OFFSET('Water Data'!$I$6,0,10*ROW('Water Data'!I198))),'Data Summary'!CI204="Yes"),OFFSET('Water Data'!$I$6,0,10*ROW('Water Data'!I198)),NA())</f>
        <v>#N/A</v>
      </c>
      <c r="U204" s="96" t="e">
        <f ca="true">+IF(AND(ISNUMBER(OFFSET('Water Data'!$I$9,0,10*ROW('Water Data'!I198))),'Data Summary'!CJ204="Yes"),OFFSET('Water Data'!$I$9,0,10*ROW('Water Data'!I198)),NA())</f>
        <v>#N/A</v>
      </c>
      <c r="V204" s="97" t="e">
        <f ca="true">+IF(AND(ISNUMBER(OFFSET('Sanitation Data'!$D$4,0,10*ROW('Sanitation Data'!D198))),'Data Summary'!CK204="Yes"),100-OFFSET('Sanitation Data'!$D$4,0,10*ROW('Sanitation Data'!D198)),NA())</f>
        <v>#N/A</v>
      </c>
      <c r="W204" s="97" t="e">
        <f ca="true">+IF(AND(ISNUMBER(OFFSET('Sanitation Data'!$D$6,0,10*ROW('Sanitation Data'!D198))),'Data Summary'!CL204="Yes"),OFFSET('Sanitation Data'!$D$6,0,10*ROW('Sanitation Data'!D198)),NA())</f>
        <v>#N/A</v>
      </c>
      <c r="X204" s="97" t="e">
        <f ca="true">+IF(AND(ISNUMBER(OFFSET('Sanitation Data'!$D$10,0,10*ROW('Sanitation Data'!D198))),'Data Summary'!CM204="Yes"),OFFSET('Sanitation Data'!$D$10,0,10*ROW('Sanitation Data'!D198)),NA())</f>
        <v>#N/A</v>
      </c>
      <c r="Y204" s="97" t="e">
        <f ca="true">+IF(AND(ISNUMBER(OFFSET('Sanitation Data'!$D$11,0,10*ROW('Sanitation Data'!D198))),'Data Summary'!CN204="Yes"),OFFSET('Sanitation Data'!$D$11,0,10*ROW('Sanitation Data'!D198)),NA())</f>
        <v>#N/A</v>
      </c>
      <c r="Z204" s="97" t="e">
        <f ca="true">+IF(AND(ISNUMBER(OFFSET('Sanitation Data'!$D$12,0,10*ROW('Sanitation Data'!D198))),'Data Summary'!CO204="Yes"),OFFSET('Sanitation Data'!$D$12,0,10*ROW('Sanitation Data'!D198)),NA())</f>
        <v>#N/A</v>
      </c>
      <c r="AA204" s="97" t="e">
        <f ca="true">+IF(AND(ISNUMBER(OFFSET('Sanitation Data'!$E$4,0,10*ROW('Sanitation Data'!E198))),'Data Summary'!CP204="Yes"),100-OFFSET('Sanitation Data'!$E$4,0,10*ROW('Sanitation Data'!E198)),NA())</f>
        <v>#N/A</v>
      </c>
      <c r="AB204" s="97" t="e">
        <f ca="true">+IF(AND(ISNUMBER(OFFSET('Sanitation Data'!$E$6,0,10*ROW('Sanitation Data'!E198))),'Data Summary'!CQ204="Yes"),OFFSET('Sanitation Data'!$E$6,0,10*ROW('Sanitation Data'!E198)),NA())</f>
        <v>#N/A</v>
      </c>
      <c r="AC204" s="97" t="e">
        <f ca="true">+IF(AND(ISNUMBER(OFFSET('Sanitation Data'!$E$10,0,10*ROW('Sanitation Data'!E198))),'Data Summary'!CR204="Yes"),OFFSET('Sanitation Data'!$E$10,0,10*ROW('Sanitation Data'!E198)),NA())</f>
        <v>#N/A</v>
      </c>
      <c r="AD204" s="97" t="e">
        <f ca="true">+IF(AND(ISNUMBER(OFFSET('Sanitation Data'!$E$11,0,10*ROW('Sanitation Data'!E198))),'Data Summary'!CS204="Yes"),OFFSET('Sanitation Data'!$E$11,0,10*ROW('Sanitation Data'!E198)),NA())</f>
        <v>#N/A</v>
      </c>
      <c r="AE204" s="97" t="e">
        <f ca="true">+IF(AND(ISNUMBER(OFFSET('Sanitation Data'!$E$12,0,10*ROW('Sanitation Data'!E198))),'Data Summary'!CT204="Yes"),OFFSET('Sanitation Data'!$E$12,0,10*ROW('Sanitation Data'!E198)),NA())</f>
        <v>#N/A</v>
      </c>
      <c r="AF204" s="97" t="e">
        <f ca="true">+IF(AND(ISNUMBER(OFFSET('Sanitation Data'!$F$4,0,10*ROW('Sanitation Data'!F198))),'Data Summary'!CU204="Yes"),100-OFFSET('Sanitation Data'!$F$4,0,10*ROW('Sanitation Data'!F198)),NA())</f>
        <v>#N/A</v>
      </c>
      <c r="AG204" s="97" t="e">
        <f ca="true">+IF(AND(ISNUMBER(OFFSET('Sanitation Data'!$F$6,0,10*ROW('Sanitation Data'!F198))),'Data Summary'!CV204="Yes"),OFFSET('Sanitation Data'!$F$6,0,10*ROW('Sanitation Data'!F198)),NA())</f>
        <v>#N/A</v>
      </c>
      <c r="AH204" s="97" t="e">
        <f ca="true">+IF(AND(ISNUMBER(OFFSET('Sanitation Data'!$F$10,0,10*ROW('Sanitation Data'!F198))),'Data Summary'!CW204="Yes"),OFFSET('Sanitation Data'!$F$10,0,10*ROW('Sanitation Data'!F198)),NA())</f>
        <v>#N/A</v>
      </c>
      <c r="AI204" s="97" t="e">
        <f ca="true">+IF(AND(ISNUMBER(OFFSET('Sanitation Data'!$F$11,0,10*ROW('Sanitation Data'!F198))),'Data Summary'!CX204="Yes"),OFFSET('Sanitation Data'!$F$11,0,10*ROW('Sanitation Data'!F198)),NA())</f>
        <v>#N/A</v>
      </c>
      <c r="AJ204" s="97" t="e">
        <f ca="true">+IF(AND(ISNUMBER(OFFSET('Sanitation Data'!$F$12,0,10*ROW('Sanitation Data'!F198))),'Data Summary'!CY204="Yes"),OFFSET('Sanitation Data'!$F$12,0,10*ROW('Sanitation Data'!F198)),NA())</f>
        <v>#N/A</v>
      </c>
      <c r="AK204" s="97" t="e">
        <f ca="true">+IF(AND(ISNUMBER(OFFSET('Sanitation Data'!$G$4,0,10*ROW('Sanitation Data'!G198))),'Data Summary'!CZ204="Yes"),100-OFFSET('Sanitation Data'!$G$4,0,10*ROW('Sanitation Data'!G198)),NA())</f>
        <v>#N/A</v>
      </c>
      <c r="AL204" s="97" t="e">
        <f ca="true">+IF(AND(ISNUMBER(OFFSET('Sanitation Data'!$G$6,0,10*ROW('Sanitation Data'!G198))),'Data Summary'!DA204="Yes"),OFFSET('Sanitation Data'!$G$6,0,10*ROW('Sanitation Data'!G198)),NA())</f>
        <v>#N/A</v>
      </c>
      <c r="AM204" s="97" t="e">
        <f ca="true">+IF(AND(ISNUMBER(OFFSET('Sanitation Data'!$G$10,0,10*ROW('Sanitation Data'!G198))),'Data Summary'!DB204="Yes"),OFFSET('Sanitation Data'!$G$10,0,10*ROW('Sanitation Data'!G198)),NA())</f>
        <v>#N/A</v>
      </c>
      <c r="AN204" s="97" t="e">
        <f ca="true">+IF(AND(ISNUMBER(OFFSET('Sanitation Data'!$G$11,0,10*ROW('Sanitation Data'!G198))),'Data Summary'!DC204="Yes"),OFFSET('Sanitation Data'!$G$11,0,10*ROW('Sanitation Data'!G198)),NA())</f>
        <v>#N/A</v>
      </c>
      <c r="AO204" s="97" t="e">
        <f ca="true">+IF(AND(ISNUMBER(OFFSET('Sanitation Data'!$G$12,0,10*ROW('Sanitation Data'!G198))),'Data Summary'!DD204="Yes"),OFFSET('Sanitation Data'!$G$12,0,10*ROW('Sanitation Data'!G198)),NA())</f>
        <v>#N/A</v>
      </c>
      <c r="AP204" s="97" t="e">
        <f ca="true">+IF(AND(ISNUMBER(OFFSET('Sanitation Data'!$H$4,0,10*ROW('Sanitation Data'!H198))),'Data Summary'!DE204="Yes"),100-OFFSET('Sanitation Data'!$H$4,0,10*ROW('Sanitation Data'!H198)),NA())</f>
        <v>#N/A</v>
      </c>
      <c r="AQ204" s="97" t="e">
        <f ca="true">+IF(AND(ISNUMBER(OFFSET('Sanitation Data'!$H$6,0,10*ROW('Sanitation Data'!H198))),'Data Summary'!DF204="Yes"),OFFSET('Sanitation Data'!$H$6,0,10*ROW('Sanitation Data'!H198)),NA())</f>
        <v>#N/A</v>
      </c>
      <c r="AR204" s="97" t="e">
        <f ca="true">+IF(AND(ISNUMBER(OFFSET('Sanitation Data'!$H$10,0,10*ROW('Sanitation Data'!H198))),'Data Summary'!DG204="Yes"),OFFSET('Sanitation Data'!$H$10,0,10*ROW('Sanitation Data'!H198)),NA())</f>
        <v>#N/A</v>
      </c>
      <c r="AS204" s="97" t="e">
        <f ca="true">+IF(AND(ISNUMBER(OFFSET('Sanitation Data'!$H$11,0,10*ROW('Sanitation Data'!H198))),'Data Summary'!DH204="Yes"),OFFSET('Sanitation Data'!$H$11,0,10*ROW('Sanitation Data'!H198)),NA())</f>
        <v>#N/A</v>
      </c>
      <c r="AT204" s="97" t="e">
        <f ca="true">+IF(AND(ISNUMBER(OFFSET('Sanitation Data'!$H$12,0,10*ROW('Sanitation Data'!H198))),'Data Summary'!DI204="Yes"),OFFSET('Sanitation Data'!$H$12,0,10*ROW('Sanitation Data'!H198)),NA())</f>
        <v>#N/A</v>
      </c>
      <c r="AU204" s="97" t="e">
        <f ca="true">+IF(AND(ISNUMBER(OFFSET('Sanitation Data'!$I$4,0,10*ROW('Sanitation Data'!I198))),'Data Summary'!DJ204="Yes"),100-OFFSET('Sanitation Data'!$I$4,0,10*ROW('Sanitation Data'!I198)),NA())</f>
        <v>#N/A</v>
      </c>
      <c r="AV204" s="97" t="e">
        <f ca="true">+IF(AND(ISNUMBER(OFFSET('Sanitation Data'!$I$6,0,10*ROW('Sanitation Data'!I198))),'Data Summary'!DK204="Yes"),OFFSET('Sanitation Data'!$I$6,0,10*ROW('Sanitation Data'!I198)),NA())</f>
        <v>#N/A</v>
      </c>
      <c r="AW204" s="97" t="e">
        <f ca="true">+IF(AND(ISNUMBER(OFFSET('Sanitation Data'!$I$10,0,10*ROW('Sanitation Data'!I198))),'Data Summary'!DL204="Yes"),OFFSET('Sanitation Data'!$I$10,0,10*ROW('Sanitation Data'!I198)),NA())</f>
        <v>#N/A</v>
      </c>
      <c r="AX204" s="97" t="e">
        <f ca="true">+IF(AND(ISNUMBER(OFFSET('Sanitation Data'!$I$11,0,10*ROW('Sanitation Data'!I198))),'Data Summary'!DM204="Yes"),OFFSET('Sanitation Data'!$I$11,0,10*ROW('Sanitation Data'!I198)),NA())</f>
        <v>#N/A</v>
      </c>
      <c r="AY204" s="97" t="e">
        <f ca="true">+IF(AND(ISNUMBER(OFFSET('Sanitation Data'!$I$12,0,10*ROW('Sanitation Data'!I198))),'Data Summary'!DN204="Yes"),OFFSET('Sanitation Data'!$I$12,0,10*ROW('Sanitation Data'!I198)),NA())</f>
        <v>#N/A</v>
      </c>
      <c r="AZ204" s="98" t="e">
        <f ca="true">+IF(AND(ISNUMBER(OFFSET('Hygiene Data'!$D$5,0,10*ROW('Hygiene Data'!D198))),'Data Summary'!DO204="Yes"),OFFSET('Hygiene Data'!$D$5,0,10*ROW('Hygiene Data'!D198)),NA())</f>
        <v>#N/A</v>
      </c>
      <c r="BA204" s="98" t="e">
        <f ca="true">+IF(AND(ISNUMBER(OFFSET('Hygiene Data'!$D$7,0,10*ROW('Hygiene Data'!D198))),'Data Summary'!DP204="Yes"),OFFSET('Hygiene Data'!$D$7,0,10*ROW('Hygiene Data'!D198)),NA())</f>
        <v>#N/A</v>
      </c>
      <c r="BB204" s="98" t="e">
        <f ca="true">+IF(AND(ISNUMBER(OFFSET('Hygiene Data'!$D$9,0,10*ROW('Hygiene Data'!D198))),'Data Summary'!DQ204="Yes"),OFFSET('Hygiene Data'!$D$9,0,10*ROW('Hygiene Data'!D198)),NA())</f>
        <v>#N/A</v>
      </c>
      <c r="BC204" s="98" t="e">
        <f ca="true">+IF(AND(ISNUMBER(OFFSET('Hygiene Data'!$E$5,0,10*ROW('Hygiene Data'!E198))),'Data Summary'!DR204="Yes"),OFFSET('Hygiene Data'!$E$5,0,10*ROW('Hygiene Data'!E198)),NA())</f>
        <v>#N/A</v>
      </c>
      <c r="BD204" s="98" t="e">
        <f ca="true">+IF(AND(ISNUMBER(OFFSET('Hygiene Data'!$E$7,0,10*ROW('Hygiene Data'!E198))),'Data Summary'!DS204="Yes"),OFFSET('Hygiene Data'!$E$7,0,10*ROW('Hygiene Data'!E198)),NA())</f>
        <v>#N/A</v>
      </c>
      <c r="BE204" s="98" t="e">
        <f ca="true">+IF(AND(ISNUMBER(OFFSET('Hygiene Data'!$E$9,0,10*ROW('Hygiene Data'!E198))),'Data Summary'!DT204="Yes"),OFFSET('Hygiene Data'!$E$9,0,10*ROW('Hygiene Data'!E198)),NA())</f>
        <v>#N/A</v>
      </c>
      <c r="BF204" s="98" t="e">
        <f ca="true">+IF(AND(ISNUMBER(OFFSET('Hygiene Data'!$F$5,0,10*ROW('Hygiene Data'!F198))),'Data Summary'!DU204="Yes"),OFFSET('Hygiene Data'!$F$5,0,10*ROW('Hygiene Data'!F198)),NA())</f>
        <v>#N/A</v>
      </c>
      <c r="BG204" s="98" t="e">
        <f ca="true">+IF(AND(ISNUMBER(OFFSET('Hygiene Data'!$F$7,0,10*ROW('Hygiene Data'!F198))),'Data Summary'!DV204="Yes"),OFFSET('Hygiene Data'!$F$7,0,10*ROW('Hygiene Data'!F198)),NA())</f>
        <v>#N/A</v>
      </c>
      <c r="BH204" s="98" t="e">
        <f ca="true">+IF(AND(ISNUMBER(OFFSET('Hygiene Data'!$F$9,0,10*ROW('Hygiene Data'!F198))),'Data Summary'!DW204="Yes"),OFFSET('Hygiene Data'!$F$9,0,10*ROW('Hygiene Data'!F198)),NA())</f>
        <v>#N/A</v>
      </c>
      <c r="BI204" s="98" t="e">
        <f ca="true">+IF(AND(ISNUMBER(OFFSET('Hygiene Data'!$G$5,0,10*ROW('Hygiene Data'!G198))),'Data Summary'!DX204="Yes"),OFFSET('Hygiene Data'!$G$5,0,10*ROW('Hygiene Data'!G198)),NA())</f>
        <v>#N/A</v>
      </c>
      <c r="BJ204" s="98" t="e">
        <f ca="true">+IF(AND(ISNUMBER(OFFSET('Hygiene Data'!$G$7,0,10*ROW('Hygiene Data'!G198))),'Data Summary'!DY204="Yes"),OFFSET('Hygiene Data'!$G$7,0,10*ROW('Hygiene Data'!G198)),NA())</f>
        <v>#N/A</v>
      </c>
      <c r="BK204" s="98" t="e">
        <f ca="true">+IF(AND(ISNUMBER(OFFSET('Hygiene Data'!$G$9,0,10*ROW('Hygiene Data'!G198))),'Data Summary'!DZ204="Yes"),OFFSET('Hygiene Data'!$G$9,0,10*ROW('Hygiene Data'!G198)),NA())</f>
        <v>#N/A</v>
      </c>
      <c r="BL204" s="98" t="e">
        <f ca="true">+IF(AND(ISNUMBER(OFFSET('Hygiene Data'!$H$5,0,10*ROW('Hygiene Data'!H198))),'Data Summary'!EA204="Yes"),OFFSET('Hygiene Data'!$H$5,0,10*ROW('Hygiene Data'!H198)),NA())</f>
        <v>#N/A</v>
      </c>
      <c r="BM204" s="98" t="e">
        <f ca="true">+IF(AND(ISNUMBER(OFFSET('Hygiene Data'!$H$7,0,10*ROW('Hygiene Data'!H198))),'Data Summary'!EB204="Yes"),OFFSET('Hygiene Data'!$H$7,0,10*ROW('Hygiene Data'!H198)),NA())</f>
        <v>#N/A</v>
      </c>
      <c r="BN204" s="98" t="e">
        <f ca="true">+IF(AND(ISNUMBER(OFFSET('Hygiene Data'!$H$9,0,10*ROW('Hygiene Data'!H198))),'Data Summary'!EC204="Yes"),OFFSET('Hygiene Data'!$H$9,0,10*ROW('Hygiene Data'!H198)),NA())</f>
        <v>#N/A</v>
      </c>
      <c r="BO204" s="98" t="e">
        <f ca="true">+IF(AND(ISNUMBER(OFFSET('Hygiene Data'!$I$5,0,10*ROW('Hygiene Data'!I198))),'Data Summary'!ED204="Yes"),OFFSET('Hygiene Data'!$I$5,0,10*ROW('Hygiene Data'!I198)),NA())</f>
        <v>#N/A</v>
      </c>
      <c r="BP204" s="98" t="e">
        <f ca="true">+IF(AND(ISNUMBER(OFFSET('Hygiene Data'!$I$7,0,10*ROW('Hygiene Data'!I198))),'Data Summary'!EE204="Yes"),OFFSET('Hygiene Data'!$I$7,0,10*ROW('Hygiene Data'!I198)),NA())</f>
        <v>#N/A</v>
      </c>
      <c r="BQ204" s="98" t="e">
        <f ca="true">+IF(AND(ISNUMBER(OFFSET('Hygiene Data'!$I$9,0,10*ROW('Hygiene Data'!I198))),'Data Summary'!EF204="Yes"),OFFSET('Hygiene Data'!$I$9,0,10*ROW('Hygiene Data'!I198)),NA())</f>
        <v>#N/A</v>
      </c>
    </row>
    <row xmlns:x14ac="http://schemas.microsoft.com/office/spreadsheetml/2009/9/ac" r="205" x14ac:dyDescent="0.2">
      <c r="A205" s="339" t="e">
        <f ca="true">+RIGHT('Data Summary'!A205,LEN('Data Summary'!A205)-9)</f>
        <v>#VALUE!</v>
      </c>
      <c r="B205" s="36" t="str">
        <f ca="true">+IF(ISTEXT('Data Summary'!B205),'Data Summary'!B205,"")</f>
        <v/>
      </c>
      <c r="C205" s="338" t="e">
        <f ca="true">+VALUE('Data Summary'!C205)</f>
        <v>#VALUE!</v>
      </c>
      <c r="D205" s="96" t="e">
        <f ca="true">+IF(AND(ISNUMBER(OFFSET('Water Data'!$D$4,0,10*ROW('Water Data'!D199))),'Data Summary'!BS205="Yes"),100-OFFSET('Water Data'!$D$4,0,10*ROW('Water Data'!D199)),NA())</f>
        <v>#N/A</v>
      </c>
      <c r="E205" s="96" t="e">
        <f ca="true">+IF(AND(ISNUMBER(OFFSET('Water Data'!$D$6,0,10*ROW('Water Data'!D199))),'Data Summary'!BT205="Yes"),OFFSET('Water Data'!$D$6,0,10*ROW('Water Data'!D199)),NA())</f>
        <v>#N/A</v>
      </c>
      <c r="F205" s="96" t="e">
        <f ca="true">+IF(AND(ISNUMBER(OFFSET('Water Data'!$D$9,0,10*ROW('Water Data'!D199))),'Data Summary'!BU205="Yes"),OFFSET('Water Data'!$D$9,0,10*ROW('Water Data'!D199)),NA())</f>
        <v>#N/A</v>
      </c>
      <c r="G205" s="96" t="e">
        <f ca="true">+IF(AND(ISNUMBER(OFFSET('Water Data'!$E$4,0,10*ROW('Water Data'!E199))),'Data Summary'!BV205="Yes"),100-OFFSET('Water Data'!$E$4,0,10*ROW('Water Data'!E199)),NA())</f>
        <v>#N/A</v>
      </c>
      <c r="H205" s="96" t="e">
        <f ca="true">+IF(AND(ISNUMBER(OFFSET('Water Data'!$E$6,0,10*ROW('Water Data'!E199))),'Data Summary'!BW205="Yes"),OFFSET('Water Data'!$E$6,0,10*ROW('Water Data'!E199)),NA())</f>
        <v>#N/A</v>
      </c>
      <c r="I205" s="96" t="e">
        <f ca="true">+IF(AND(ISNUMBER(OFFSET('Water Data'!$E$9,0,10*ROW('Water Data'!E199))),'Data Summary'!BX205="Yes"),OFFSET('Water Data'!$E$9,0,10*ROW('Water Data'!E199)),NA())</f>
        <v>#N/A</v>
      </c>
      <c r="J205" s="96" t="e">
        <f ca="true">+IF(AND(ISNUMBER(OFFSET('Water Data'!$F$4,0,10*ROW('Water Data'!F199))),'Data Summary'!BY205="Yes"),100-OFFSET('Water Data'!$F$4,0,10*ROW('Water Data'!F199)),NA())</f>
        <v>#N/A</v>
      </c>
      <c r="K205" s="96" t="e">
        <f ca="true">+IF(AND(ISNUMBER(OFFSET('Water Data'!$F$6,0,10*ROW('Water Data'!F199))),'Data Summary'!BZ205="Yes"),OFFSET('Water Data'!$F$6,0,10*ROW('Water Data'!F199)),NA())</f>
        <v>#N/A</v>
      </c>
      <c r="L205" s="96" t="e">
        <f ca="true">+IF(AND(ISNUMBER(OFFSET('Water Data'!$F$9,0,10*ROW('Water Data'!F199))),'Data Summary'!CA205="Yes"),OFFSET('Water Data'!$F$9,0,10*ROW('Water Data'!F199)),NA())</f>
        <v>#N/A</v>
      </c>
      <c r="M205" s="96" t="e">
        <f ca="true">+IF(AND(ISNUMBER(OFFSET('Water Data'!$G$4,0,10*ROW('Water Data'!G199))),'Data Summary'!CB205="Yes"),100-OFFSET('Water Data'!$G$4,0,10*ROW('Water Data'!G199)),NA())</f>
        <v>#N/A</v>
      </c>
      <c r="N205" s="96" t="e">
        <f ca="true">+IF(AND(ISNUMBER(OFFSET('Water Data'!$G$6,0,10*ROW('Water Data'!G199))),'Data Summary'!CC205="Yes"),OFFSET('Water Data'!$G$6,0,10*ROW('Water Data'!G199)),NA())</f>
        <v>#N/A</v>
      </c>
      <c r="O205" s="96" t="e">
        <f ca="true">+IF(AND(ISNUMBER(OFFSET('Water Data'!$G$9,0,10*ROW('Water Data'!G199))),'Data Summary'!CD205="Yes"),OFFSET('Water Data'!$G$9,0,10*ROW('Water Data'!G199)),NA())</f>
        <v>#N/A</v>
      </c>
      <c r="P205" s="96" t="e">
        <f ca="true">+IF(AND(ISNUMBER(OFFSET('Water Data'!$H$4,0,10*ROW('Water Data'!H199))),'Data Summary'!CE205="Yes"),100-OFFSET('Water Data'!$H$4,0,10*ROW('Water Data'!H199)),NA())</f>
        <v>#N/A</v>
      </c>
      <c r="Q205" s="96" t="e">
        <f ca="true">+IF(AND(ISNUMBER(OFFSET('Water Data'!$H$6,0,10*ROW('Water Data'!H199))),'Data Summary'!CF205="Yes"),OFFSET('Water Data'!$H$6,0,10*ROW('Water Data'!H199)),NA())</f>
        <v>#N/A</v>
      </c>
      <c r="R205" s="96" t="e">
        <f ca="true">+IF(AND(ISNUMBER(OFFSET('Water Data'!$H$9,0,10*ROW('Water Data'!H199))),'Data Summary'!CG205="Yes"),OFFSET('Water Data'!$H$9,0,10*ROW('Water Data'!H199)),NA())</f>
        <v>#N/A</v>
      </c>
      <c r="S205" s="96" t="e">
        <f ca="true">+IF(AND(ISNUMBER(OFFSET('Water Data'!$I$4,0,10*ROW('Water Data'!I199))),'Data Summary'!CH205="Yes"),100-OFFSET('Water Data'!$I$4,0,10*ROW('Water Data'!I199)),NA())</f>
        <v>#N/A</v>
      </c>
      <c r="T205" s="96" t="e">
        <f ca="true">+IF(AND(ISNUMBER(OFFSET('Water Data'!$I$6,0,10*ROW('Water Data'!I199))),'Data Summary'!CI205="Yes"),OFFSET('Water Data'!$I$6,0,10*ROW('Water Data'!I199)),NA())</f>
        <v>#N/A</v>
      </c>
      <c r="U205" s="96" t="e">
        <f ca="true">+IF(AND(ISNUMBER(OFFSET('Water Data'!$I$9,0,10*ROW('Water Data'!I199))),'Data Summary'!CJ205="Yes"),OFFSET('Water Data'!$I$9,0,10*ROW('Water Data'!I199)),NA())</f>
        <v>#N/A</v>
      </c>
      <c r="V205" s="97" t="e">
        <f ca="true">+IF(AND(ISNUMBER(OFFSET('Sanitation Data'!$D$4,0,10*ROW('Sanitation Data'!D199))),'Data Summary'!CK205="Yes"),100-OFFSET('Sanitation Data'!$D$4,0,10*ROW('Sanitation Data'!D199)),NA())</f>
        <v>#N/A</v>
      </c>
      <c r="W205" s="97" t="e">
        <f ca="true">+IF(AND(ISNUMBER(OFFSET('Sanitation Data'!$D$6,0,10*ROW('Sanitation Data'!D199))),'Data Summary'!CL205="Yes"),OFFSET('Sanitation Data'!$D$6,0,10*ROW('Sanitation Data'!D199)),NA())</f>
        <v>#N/A</v>
      </c>
      <c r="X205" s="97" t="e">
        <f ca="true">+IF(AND(ISNUMBER(OFFSET('Sanitation Data'!$D$10,0,10*ROW('Sanitation Data'!D199))),'Data Summary'!CM205="Yes"),OFFSET('Sanitation Data'!$D$10,0,10*ROW('Sanitation Data'!D199)),NA())</f>
        <v>#N/A</v>
      </c>
      <c r="Y205" s="97" t="e">
        <f ca="true">+IF(AND(ISNUMBER(OFFSET('Sanitation Data'!$D$11,0,10*ROW('Sanitation Data'!D199))),'Data Summary'!CN205="Yes"),OFFSET('Sanitation Data'!$D$11,0,10*ROW('Sanitation Data'!D199)),NA())</f>
        <v>#N/A</v>
      </c>
      <c r="Z205" s="97" t="e">
        <f ca="true">+IF(AND(ISNUMBER(OFFSET('Sanitation Data'!$D$12,0,10*ROW('Sanitation Data'!D199))),'Data Summary'!CO205="Yes"),OFFSET('Sanitation Data'!$D$12,0,10*ROW('Sanitation Data'!D199)),NA())</f>
        <v>#N/A</v>
      </c>
      <c r="AA205" s="97" t="e">
        <f ca="true">+IF(AND(ISNUMBER(OFFSET('Sanitation Data'!$E$4,0,10*ROW('Sanitation Data'!E199))),'Data Summary'!CP205="Yes"),100-OFFSET('Sanitation Data'!$E$4,0,10*ROW('Sanitation Data'!E199)),NA())</f>
        <v>#N/A</v>
      </c>
      <c r="AB205" s="97" t="e">
        <f ca="true">+IF(AND(ISNUMBER(OFFSET('Sanitation Data'!$E$6,0,10*ROW('Sanitation Data'!E199))),'Data Summary'!CQ205="Yes"),OFFSET('Sanitation Data'!$E$6,0,10*ROW('Sanitation Data'!E199)),NA())</f>
        <v>#N/A</v>
      </c>
      <c r="AC205" s="97" t="e">
        <f ca="true">+IF(AND(ISNUMBER(OFFSET('Sanitation Data'!$E$10,0,10*ROW('Sanitation Data'!E199))),'Data Summary'!CR205="Yes"),OFFSET('Sanitation Data'!$E$10,0,10*ROW('Sanitation Data'!E199)),NA())</f>
        <v>#N/A</v>
      </c>
      <c r="AD205" s="97" t="e">
        <f ca="true">+IF(AND(ISNUMBER(OFFSET('Sanitation Data'!$E$11,0,10*ROW('Sanitation Data'!E199))),'Data Summary'!CS205="Yes"),OFFSET('Sanitation Data'!$E$11,0,10*ROW('Sanitation Data'!E199)),NA())</f>
        <v>#N/A</v>
      </c>
      <c r="AE205" s="97" t="e">
        <f ca="true">+IF(AND(ISNUMBER(OFFSET('Sanitation Data'!$E$12,0,10*ROW('Sanitation Data'!E199))),'Data Summary'!CT205="Yes"),OFFSET('Sanitation Data'!$E$12,0,10*ROW('Sanitation Data'!E199)),NA())</f>
        <v>#N/A</v>
      </c>
      <c r="AF205" s="97" t="e">
        <f ca="true">+IF(AND(ISNUMBER(OFFSET('Sanitation Data'!$F$4,0,10*ROW('Sanitation Data'!F199))),'Data Summary'!CU205="Yes"),100-OFFSET('Sanitation Data'!$F$4,0,10*ROW('Sanitation Data'!F199)),NA())</f>
        <v>#N/A</v>
      </c>
      <c r="AG205" s="97" t="e">
        <f ca="true">+IF(AND(ISNUMBER(OFFSET('Sanitation Data'!$F$6,0,10*ROW('Sanitation Data'!F199))),'Data Summary'!CV205="Yes"),OFFSET('Sanitation Data'!$F$6,0,10*ROW('Sanitation Data'!F199)),NA())</f>
        <v>#N/A</v>
      </c>
      <c r="AH205" s="97" t="e">
        <f ca="true">+IF(AND(ISNUMBER(OFFSET('Sanitation Data'!$F$10,0,10*ROW('Sanitation Data'!F199))),'Data Summary'!CW205="Yes"),OFFSET('Sanitation Data'!$F$10,0,10*ROW('Sanitation Data'!F199)),NA())</f>
        <v>#N/A</v>
      </c>
      <c r="AI205" s="97" t="e">
        <f ca="true">+IF(AND(ISNUMBER(OFFSET('Sanitation Data'!$F$11,0,10*ROW('Sanitation Data'!F199))),'Data Summary'!CX205="Yes"),OFFSET('Sanitation Data'!$F$11,0,10*ROW('Sanitation Data'!F199)),NA())</f>
        <v>#N/A</v>
      </c>
      <c r="AJ205" s="97" t="e">
        <f ca="true">+IF(AND(ISNUMBER(OFFSET('Sanitation Data'!$F$12,0,10*ROW('Sanitation Data'!F199))),'Data Summary'!CY205="Yes"),OFFSET('Sanitation Data'!$F$12,0,10*ROW('Sanitation Data'!F199)),NA())</f>
        <v>#N/A</v>
      </c>
      <c r="AK205" s="97" t="e">
        <f ca="true">+IF(AND(ISNUMBER(OFFSET('Sanitation Data'!$G$4,0,10*ROW('Sanitation Data'!G199))),'Data Summary'!CZ205="Yes"),100-OFFSET('Sanitation Data'!$G$4,0,10*ROW('Sanitation Data'!G199)),NA())</f>
        <v>#N/A</v>
      </c>
      <c r="AL205" s="97" t="e">
        <f ca="true">+IF(AND(ISNUMBER(OFFSET('Sanitation Data'!$G$6,0,10*ROW('Sanitation Data'!G199))),'Data Summary'!DA205="Yes"),OFFSET('Sanitation Data'!$G$6,0,10*ROW('Sanitation Data'!G199)),NA())</f>
        <v>#N/A</v>
      </c>
      <c r="AM205" s="97" t="e">
        <f ca="true">+IF(AND(ISNUMBER(OFFSET('Sanitation Data'!$G$10,0,10*ROW('Sanitation Data'!G199))),'Data Summary'!DB205="Yes"),OFFSET('Sanitation Data'!$G$10,0,10*ROW('Sanitation Data'!G199)),NA())</f>
        <v>#N/A</v>
      </c>
      <c r="AN205" s="97" t="e">
        <f ca="true">+IF(AND(ISNUMBER(OFFSET('Sanitation Data'!$G$11,0,10*ROW('Sanitation Data'!G199))),'Data Summary'!DC205="Yes"),OFFSET('Sanitation Data'!$G$11,0,10*ROW('Sanitation Data'!G199)),NA())</f>
        <v>#N/A</v>
      </c>
      <c r="AO205" s="97" t="e">
        <f ca="true">+IF(AND(ISNUMBER(OFFSET('Sanitation Data'!$G$12,0,10*ROW('Sanitation Data'!G199))),'Data Summary'!DD205="Yes"),OFFSET('Sanitation Data'!$G$12,0,10*ROW('Sanitation Data'!G199)),NA())</f>
        <v>#N/A</v>
      </c>
      <c r="AP205" s="97" t="e">
        <f ca="true">+IF(AND(ISNUMBER(OFFSET('Sanitation Data'!$H$4,0,10*ROW('Sanitation Data'!H199))),'Data Summary'!DE205="Yes"),100-OFFSET('Sanitation Data'!$H$4,0,10*ROW('Sanitation Data'!H199)),NA())</f>
        <v>#N/A</v>
      </c>
      <c r="AQ205" s="97" t="e">
        <f ca="true">+IF(AND(ISNUMBER(OFFSET('Sanitation Data'!$H$6,0,10*ROW('Sanitation Data'!H199))),'Data Summary'!DF205="Yes"),OFFSET('Sanitation Data'!$H$6,0,10*ROW('Sanitation Data'!H199)),NA())</f>
        <v>#N/A</v>
      </c>
      <c r="AR205" s="97" t="e">
        <f ca="true">+IF(AND(ISNUMBER(OFFSET('Sanitation Data'!$H$10,0,10*ROW('Sanitation Data'!H199))),'Data Summary'!DG205="Yes"),OFFSET('Sanitation Data'!$H$10,0,10*ROW('Sanitation Data'!H199)),NA())</f>
        <v>#N/A</v>
      </c>
      <c r="AS205" s="97" t="e">
        <f ca="true">+IF(AND(ISNUMBER(OFFSET('Sanitation Data'!$H$11,0,10*ROW('Sanitation Data'!H199))),'Data Summary'!DH205="Yes"),OFFSET('Sanitation Data'!$H$11,0,10*ROW('Sanitation Data'!H199)),NA())</f>
        <v>#N/A</v>
      </c>
      <c r="AT205" s="97" t="e">
        <f ca="true">+IF(AND(ISNUMBER(OFFSET('Sanitation Data'!$H$12,0,10*ROW('Sanitation Data'!H199))),'Data Summary'!DI205="Yes"),OFFSET('Sanitation Data'!$H$12,0,10*ROW('Sanitation Data'!H199)),NA())</f>
        <v>#N/A</v>
      </c>
      <c r="AU205" s="97" t="e">
        <f ca="true">+IF(AND(ISNUMBER(OFFSET('Sanitation Data'!$I$4,0,10*ROW('Sanitation Data'!I199))),'Data Summary'!DJ205="Yes"),100-OFFSET('Sanitation Data'!$I$4,0,10*ROW('Sanitation Data'!I199)),NA())</f>
        <v>#N/A</v>
      </c>
      <c r="AV205" s="97" t="e">
        <f ca="true">+IF(AND(ISNUMBER(OFFSET('Sanitation Data'!$I$6,0,10*ROW('Sanitation Data'!I199))),'Data Summary'!DK205="Yes"),OFFSET('Sanitation Data'!$I$6,0,10*ROW('Sanitation Data'!I199)),NA())</f>
        <v>#N/A</v>
      </c>
      <c r="AW205" s="97" t="e">
        <f ca="true">+IF(AND(ISNUMBER(OFFSET('Sanitation Data'!$I$10,0,10*ROW('Sanitation Data'!I199))),'Data Summary'!DL205="Yes"),OFFSET('Sanitation Data'!$I$10,0,10*ROW('Sanitation Data'!I199)),NA())</f>
        <v>#N/A</v>
      </c>
      <c r="AX205" s="97" t="e">
        <f ca="true">+IF(AND(ISNUMBER(OFFSET('Sanitation Data'!$I$11,0,10*ROW('Sanitation Data'!I199))),'Data Summary'!DM205="Yes"),OFFSET('Sanitation Data'!$I$11,0,10*ROW('Sanitation Data'!I199)),NA())</f>
        <v>#N/A</v>
      </c>
      <c r="AY205" s="97" t="e">
        <f ca="true">+IF(AND(ISNUMBER(OFFSET('Sanitation Data'!$I$12,0,10*ROW('Sanitation Data'!I199))),'Data Summary'!DN205="Yes"),OFFSET('Sanitation Data'!$I$12,0,10*ROW('Sanitation Data'!I199)),NA())</f>
        <v>#N/A</v>
      </c>
      <c r="AZ205" s="98" t="e">
        <f ca="true">+IF(AND(ISNUMBER(OFFSET('Hygiene Data'!$D$5,0,10*ROW('Hygiene Data'!D199))),'Data Summary'!DO205="Yes"),OFFSET('Hygiene Data'!$D$5,0,10*ROW('Hygiene Data'!D199)),NA())</f>
        <v>#N/A</v>
      </c>
      <c r="BA205" s="98" t="e">
        <f ca="true">+IF(AND(ISNUMBER(OFFSET('Hygiene Data'!$D$7,0,10*ROW('Hygiene Data'!D199))),'Data Summary'!DP205="Yes"),OFFSET('Hygiene Data'!$D$7,0,10*ROW('Hygiene Data'!D199)),NA())</f>
        <v>#N/A</v>
      </c>
      <c r="BB205" s="98" t="e">
        <f ca="true">+IF(AND(ISNUMBER(OFFSET('Hygiene Data'!$D$9,0,10*ROW('Hygiene Data'!D199))),'Data Summary'!DQ205="Yes"),OFFSET('Hygiene Data'!$D$9,0,10*ROW('Hygiene Data'!D199)),NA())</f>
        <v>#N/A</v>
      </c>
      <c r="BC205" s="98" t="e">
        <f ca="true">+IF(AND(ISNUMBER(OFFSET('Hygiene Data'!$E$5,0,10*ROW('Hygiene Data'!E199))),'Data Summary'!DR205="Yes"),OFFSET('Hygiene Data'!$E$5,0,10*ROW('Hygiene Data'!E199)),NA())</f>
        <v>#N/A</v>
      </c>
      <c r="BD205" s="98" t="e">
        <f ca="true">+IF(AND(ISNUMBER(OFFSET('Hygiene Data'!$E$7,0,10*ROW('Hygiene Data'!E199))),'Data Summary'!DS205="Yes"),OFFSET('Hygiene Data'!$E$7,0,10*ROW('Hygiene Data'!E199)),NA())</f>
        <v>#N/A</v>
      </c>
      <c r="BE205" s="98" t="e">
        <f ca="true">+IF(AND(ISNUMBER(OFFSET('Hygiene Data'!$E$9,0,10*ROW('Hygiene Data'!E199))),'Data Summary'!DT205="Yes"),OFFSET('Hygiene Data'!$E$9,0,10*ROW('Hygiene Data'!E199)),NA())</f>
        <v>#N/A</v>
      </c>
      <c r="BF205" s="98" t="e">
        <f ca="true">+IF(AND(ISNUMBER(OFFSET('Hygiene Data'!$F$5,0,10*ROW('Hygiene Data'!F199))),'Data Summary'!DU205="Yes"),OFFSET('Hygiene Data'!$F$5,0,10*ROW('Hygiene Data'!F199)),NA())</f>
        <v>#N/A</v>
      </c>
      <c r="BG205" s="98" t="e">
        <f ca="true">+IF(AND(ISNUMBER(OFFSET('Hygiene Data'!$F$7,0,10*ROW('Hygiene Data'!F199))),'Data Summary'!DV205="Yes"),OFFSET('Hygiene Data'!$F$7,0,10*ROW('Hygiene Data'!F199)),NA())</f>
        <v>#N/A</v>
      </c>
      <c r="BH205" s="98" t="e">
        <f ca="true">+IF(AND(ISNUMBER(OFFSET('Hygiene Data'!$F$9,0,10*ROW('Hygiene Data'!F199))),'Data Summary'!DW205="Yes"),OFFSET('Hygiene Data'!$F$9,0,10*ROW('Hygiene Data'!F199)),NA())</f>
        <v>#N/A</v>
      </c>
      <c r="BI205" s="98" t="e">
        <f ca="true">+IF(AND(ISNUMBER(OFFSET('Hygiene Data'!$G$5,0,10*ROW('Hygiene Data'!G199))),'Data Summary'!DX205="Yes"),OFFSET('Hygiene Data'!$G$5,0,10*ROW('Hygiene Data'!G199)),NA())</f>
        <v>#N/A</v>
      </c>
      <c r="BJ205" s="98" t="e">
        <f ca="true">+IF(AND(ISNUMBER(OFFSET('Hygiene Data'!$G$7,0,10*ROW('Hygiene Data'!G199))),'Data Summary'!DY205="Yes"),OFFSET('Hygiene Data'!$G$7,0,10*ROW('Hygiene Data'!G199)),NA())</f>
        <v>#N/A</v>
      </c>
      <c r="BK205" s="98" t="e">
        <f ca="true">+IF(AND(ISNUMBER(OFFSET('Hygiene Data'!$G$9,0,10*ROW('Hygiene Data'!G199))),'Data Summary'!DZ205="Yes"),OFFSET('Hygiene Data'!$G$9,0,10*ROW('Hygiene Data'!G199)),NA())</f>
        <v>#N/A</v>
      </c>
      <c r="BL205" s="98" t="e">
        <f ca="true">+IF(AND(ISNUMBER(OFFSET('Hygiene Data'!$H$5,0,10*ROW('Hygiene Data'!H199))),'Data Summary'!EA205="Yes"),OFFSET('Hygiene Data'!$H$5,0,10*ROW('Hygiene Data'!H199)),NA())</f>
        <v>#N/A</v>
      </c>
      <c r="BM205" s="98" t="e">
        <f ca="true">+IF(AND(ISNUMBER(OFFSET('Hygiene Data'!$H$7,0,10*ROW('Hygiene Data'!H199))),'Data Summary'!EB205="Yes"),OFFSET('Hygiene Data'!$H$7,0,10*ROW('Hygiene Data'!H199)),NA())</f>
        <v>#N/A</v>
      </c>
      <c r="BN205" s="98" t="e">
        <f ca="true">+IF(AND(ISNUMBER(OFFSET('Hygiene Data'!$H$9,0,10*ROW('Hygiene Data'!H199))),'Data Summary'!EC205="Yes"),OFFSET('Hygiene Data'!$H$9,0,10*ROW('Hygiene Data'!H199)),NA())</f>
        <v>#N/A</v>
      </c>
      <c r="BO205" s="98" t="e">
        <f ca="true">+IF(AND(ISNUMBER(OFFSET('Hygiene Data'!$I$5,0,10*ROW('Hygiene Data'!I199))),'Data Summary'!ED205="Yes"),OFFSET('Hygiene Data'!$I$5,0,10*ROW('Hygiene Data'!I199)),NA())</f>
        <v>#N/A</v>
      </c>
      <c r="BP205" s="98" t="e">
        <f ca="true">+IF(AND(ISNUMBER(OFFSET('Hygiene Data'!$I$7,0,10*ROW('Hygiene Data'!I199))),'Data Summary'!EE205="Yes"),OFFSET('Hygiene Data'!$I$7,0,10*ROW('Hygiene Data'!I199)),NA())</f>
        <v>#N/A</v>
      </c>
      <c r="BQ205" s="98" t="e">
        <f ca="true">+IF(AND(ISNUMBER(OFFSET('Hygiene Data'!$I$9,0,10*ROW('Hygiene Data'!I199))),'Data Summary'!EF205="Yes"),OFFSET('Hygiene Data'!$I$9,0,10*ROW('Hygiene Data'!I199)),NA())</f>
        <v>#N/A</v>
      </c>
    </row>
    <row xmlns:x14ac="http://schemas.microsoft.com/office/spreadsheetml/2009/9/ac" r="206" x14ac:dyDescent="0.2">
      <c r="A206" s="339" t="e">
        <f ca="true">+RIGHT('Data Summary'!A206,LEN('Data Summary'!A206)-9)</f>
        <v>#VALUE!</v>
      </c>
      <c r="B206" s="36" t="str">
        <f ca="true">+IF(ISTEXT('Data Summary'!B206),'Data Summary'!B206,"")</f>
        <v/>
      </c>
      <c r="C206" s="338" t="e">
        <f ca="true">+VALUE('Data Summary'!C206)</f>
        <v>#VALUE!</v>
      </c>
      <c r="D206" s="96" t="e">
        <f ca="true">+IF(AND(ISNUMBER(OFFSET('Water Data'!$D$4,0,10*ROW('Water Data'!D200))),'Data Summary'!BS206="Yes"),100-OFFSET('Water Data'!$D$4,0,10*ROW('Water Data'!D200)),NA())</f>
        <v>#N/A</v>
      </c>
      <c r="E206" s="96" t="e">
        <f ca="true">+IF(AND(ISNUMBER(OFFSET('Water Data'!$D$6,0,10*ROW('Water Data'!D200))),'Data Summary'!BT206="Yes"),OFFSET('Water Data'!$D$6,0,10*ROW('Water Data'!D200)),NA())</f>
        <v>#N/A</v>
      </c>
      <c r="F206" s="96" t="e">
        <f ca="true">+IF(AND(ISNUMBER(OFFSET('Water Data'!$D$9,0,10*ROW('Water Data'!D200))),'Data Summary'!BU206="Yes"),OFFSET('Water Data'!$D$9,0,10*ROW('Water Data'!D200)),NA())</f>
        <v>#N/A</v>
      </c>
      <c r="G206" s="96" t="e">
        <f ca="true">+IF(AND(ISNUMBER(OFFSET('Water Data'!$E$4,0,10*ROW('Water Data'!E200))),'Data Summary'!BV206="Yes"),100-OFFSET('Water Data'!$E$4,0,10*ROW('Water Data'!E200)),NA())</f>
        <v>#N/A</v>
      </c>
      <c r="H206" s="96" t="e">
        <f ca="true">+IF(AND(ISNUMBER(OFFSET('Water Data'!$E$6,0,10*ROW('Water Data'!E200))),'Data Summary'!BW206="Yes"),OFFSET('Water Data'!$E$6,0,10*ROW('Water Data'!E200)),NA())</f>
        <v>#N/A</v>
      </c>
      <c r="I206" s="96" t="e">
        <f ca="true">+IF(AND(ISNUMBER(OFFSET('Water Data'!$E$9,0,10*ROW('Water Data'!E200))),'Data Summary'!BX206="Yes"),OFFSET('Water Data'!$E$9,0,10*ROW('Water Data'!E200)),NA())</f>
        <v>#N/A</v>
      </c>
      <c r="J206" s="96" t="e">
        <f ca="true">+IF(AND(ISNUMBER(OFFSET('Water Data'!$F$4,0,10*ROW('Water Data'!F200))),'Data Summary'!BY206="Yes"),100-OFFSET('Water Data'!$F$4,0,10*ROW('Water Data'!F200)),NA())</f>
        <v>#N/A</v>
      </c>
      <c r="K206" s="96" t="e">
        <f ca="true">+IF(AND(ISNUMBER(OFFSET('Water Data'!$F$6,0,10*ROW('Water Data'!F200))),'Data Summary'!BZ206="Yes"),OFFSET('Water Data'!$F$6,0,10*ROW('Water Data'!F200)),NA())</f>
        <v>#N/A</v>
      </c>
      <c r="L206" s="96" t="e">
        <f ca="true">+IF(AND(ISNUMBER(OFFSET('Water Data'!$F$9,0,10*ROW('Water Data'!F200))),'Data Summary'!CA206="Yes"),OFFSET('Water Data'!$F$9,0,10*ROW('Water Data'!F200)),NA())</f>
        <v>#N/A</v>
      </c>
      <c r="M206" s="96" t="e">
        <f ca="true">+IF(AND(ISNUMBER(OFFSET('Water Data'!$G$4,0,10*ROW('Water Data'!G200))),'Data Summary'!CB206="Yes"),100-OFFSET('Water Data'!$G$4,0,10*ROW('Water Data'!G200)),NA())</f>
        <v>#N/A</v>
      </c>
      <c r="N206" s="96" t="e">
        <f ca="true">+IF(AND(ISNUMBER(OFFSET('Water Data'!$G$6,0,10*ROW('Water Data'!G200))),'Data Summary'!CC206="Yes"),OFFSET('Water Data'!$G$6,0,10*ROW('Water Data'!G200)),NA())</f>
        <v>#N/A</v>
      </c>
      <c r="O206" s="96" t="e">
        <f ca="true">+IF(AND(ISNUMBER(OFFSET('Water Data'!$G$9,0,10*ROW('Water Data'!G200))),'Data Summary'!CD206="Yes"),OFFSET('Water Data'!$G$9,0,10*ROW('Water Data'!G200)),NA())</f>
        <v>#N/A</v>
      </c>
      <c r="P206" s="96" t="e">
        <f ca="true">+IF(AND(ISNUMBER(OFFSET('Water Data'!$H$4,0,10*ROW('Water Data'!H200))),'Data Summary'!CE206="Yes"),100-OFFSET('Water Data'!$H$4,0,10*ROW('Water Data'!H200)),NA())</f>
        <v>#N/A</v>
      </c>
      <c r="Q206" s="96" t="e">
        <f ca="true">+IF(AND(ISNUMBER(OFFSET('Water Data'!$H$6,0,10*ROW('Water Data'!H200))),'Data Summary'!CF206="Yes"),OFFSET('Water Data'!$H$6,0,10*ROW('Water Data'!H200)),NA())</f>
        <v>#N/A</v>
      </c>
      <c r="R206" s="96" t="e">
        <f ca="true">+IF(AND(ISNUMBER(OFFSET('Water Data'!$H$9,0,10*ROW('Water Data'!H200))),'Data Summary'!CG206="Yes"),OFFSET('Water Data'!$H$9,0,10*ROW('Water Data'!H200)),NA())</f>
        <v>#N/A</v>
      </c>
      <c r="S206" s="96" t="e">
        <f ca="true">+IF(AND(ISNUMBER(OFFSET('Water Data'!$I$4,0,10*ROW('Water Data'!I200))),'Data Summary'!CH206="Yes"),100-OFFSET('Water Data'!$I$4,0,10*ROW('Water Data'!I200)),NA())</f>
        <v>#N/A</v>
      </c>
      <c r="T206" s="96" t="e">
        <f ca="true">+IF(AND(ISNUMBER(OFFSET('Water Data'!$I$6,0,10*ROW('Water Data'!I200))),'Data Summary'!CI206="Yes"),OFFSET('Water Data'!$I$6,0,10*ROW('Water Data'!I200)),NA())</f>
        <v>#N/A</v>
      </c>
      <c r="U206" s="96" t="e">
        <f ca="true">+IF(AND(ISNUMBER(OFFSET('Water Data'!$I$9,0,10*ROW('Water Data'!I200))),'Data Summary'!CJ206="Yes"),OFFSET('Water Data'!$I$9,0,10*ROW('Water Data'!I200)),NA())</f>
        <v>#N/A</v>
      </c>
      <c r="V206" s="97" t="e">
        <f ca="true">+IF(AND(ISNUMBER(OFFSET('Sanitation Data'!$D$4,0,10*ROW('Sanitation Data'!D200))),'Data Summary'!CK206="Yes"),100-OFFSET('Sanitation Data'!$D$4,0,10*ROW('Sanitation Data'!D200)),NA())</f>
        <v>#N/A</v>
      </c>
      <c r="W206" s="97" t="e">
        <f ca="true">+IF(AND(ISNUMBER(OFFSET('Sanitation Data'!$D$6,0,10*ROW('Sanitation Data'!D200))),'Data Summary'!CL206="Yes"),OFFSET('Sanitation Data'!$D$6,0,10*ROW('Sanitation Data'!D200)),NA())</f>
        <v>#N/A</v>
      </c>
      <c r="X206" s="97" t="e">
        <f ca="true">+IF(AND(ISNUMBER(OFFSET('Sanitation Data'!$D$10,0,10*ROW('Sanitation Data'!D200))),'Data Summary'!CM206="Yes"),OFFSET('Sanitation Data'!$D$10,0,10*ROW('Sanitation Data'!D200)),NA())</f>
        <v>#N/A</v>
      </c>
      <c r="Y206" s="97" t="e">
        <f ca="true">+IF(AND(ISNUMBER(OFFSET('Sanitation Data'!$D$11,0,10*ROW('Sanitation Data'!D200))),'Data Summary'!CN206="Yes"),OFFSET('Sanitation Data'!$D$11,0,10*ROW('Sanitation Data'!D200)),NA())</f>
        <v>#N/A</v>
      </c>
      <c r="Z206" s="97" t="e">
        <f ca="true">+IF(AND(ISNUMBER(OFFSET('Sanitation Data'!$D$12,0,10*ROW('Sanitation Data'!D200))),'Data Summary'!CO206="Yes"),OFFSET('Sanitation Data'!$D$12,0,10*ROW('Sanitation Data'!D200)),NA())</f>
        <v>#N/A</v>
      </c>
      <c r="AA206" s="97" t="e">
        <f ca="true">+IF(AND(ISNUMBER(OFFSET('Sanitation Data'!$E$4,0,10*ROW('Sanitation Data'!E200))),'Data Summary'!CP206="Yes"),100-OFFSET('Sanitation Data'!$E$4,0,10*ROW('Sanitation Data'!E200)),NA())</f>
        <v>#N/A</v>
      </c>
      <c r="AB206" s="97" t="e">
        <f ca="true">+IF(AND(ISNUMBER(OFFSET('Sanitation Data'!$E$6,0,10*ROW('Sanitation Data'!E200))),'Data Summary'!CQ206="Yes"),OFFSET('Sanitation Data'!$E$6,0,10*ROW('Sanitation Data'!E200)),NA())</f>
        <v>#N/A</v>
      </c>
      <c r="AC206" s="97" t="e">
        <f ca="true">+IF(AND(ISNUMBER(OFFSET('Sanitation Data'!$E$10,0,10*ROW('Sanitation Data'!E200))),'Data Summary'!CR206="Yes"),OFFSET('Sanitation Data'!$E$10,0,10*ROW('Sanitation Data'!E200)),NA())</f>
        <v>#N/A</v>
      </c>
      <c r="AD206" s="97" t="e">
        <f ca="true">+IF(AND(ISNUMBER(OFFSET('Sanitation Data'!$E$11,0,10*ROW('Sanitation Data'!E200))),'Data Summary'!CS206="Yes"),OFFSET('Sanitation Data'!$E$11,0,10*ROW('Sanitation Data'!E200)),NA())</f>
        <v>#N/A</v>
      </c>
      <c r="AE206" s="97" t="e">
        <f ca="true">+IF(AND(ISNUMBER(OFFSET('Sanitation Data'!$E$12,0,10*ROW('Sanitation Data'!E200))),'Data Summary'!CT206="Yes"),OFFSET('Sanitation Data'!$E$12,0,10*ROW('Sanitation Data'!E200)),NA())</f>
        <v>#N/A</v>
      </c>
      <c r="AF206" s="97" t="e">
        <f ca="true">+IF(AND(ISNUMBER(OFFSET('Sanitation Data'!$F$4,0,10*ROW('Sanitation Data'!F200))),'Data Summary'!CU206="Yes"),100-OFFSET('Sanitation Data'!$F$4,0,10*ROW('Sanitation Data'!F200)),NA())</f>
        <v>#N/A</v>
      </c>
      <c r="AG206" s="97" t="e">
        <f ca="true">+IF(AND(ISNUMBER(OFFSET('Sanitation Data'!$F$6,0,10*ROW('Sanitation Data'!F200))),'Data Summary'!CV206="Yes"),OFFSET('Sanitation Data'!$F$6,0,10*ROW('Sanitation Data'!F200)),NA())</f>
        <v>#N/A</v>
      </c>
      <c r="AH206" s="97" t="e">
        <f ca="true">+IF(AND(ISNUMBER(OFFSET('Sanitation Data'!$F$10,0,10*ROW('Sanitation Data'!F200))),'Data Summary'!CW206="Yes"),OFFSET('Sanitation Data'!$F$10,0,10*ROW('Sanitation Data'!F200)),NA())</f>
        <v>#N/A</v>
      </c>
      <c r="AI206" s="97" t="e">
        <f ca="true">+IF(AND(ISNUMBER(OFFSET('Sanitation Data'!$F$11,0,10*ROW('Sanitation Data'!F200))),'Data Summary'!CX206="Yes"),OFFSET('Sanitation Data'!$F$11,0,10*ROW('Sanitation Data'!F200)),NA())</f>
        <v>#N/A</v>
      </c>
      <c r="AJ206" s="97" t="e">
        <f ca="true">+IF(AND(ISNUMBER(OFFSET('Sanitation Data'!$F$12,0,10*ROW('Sanitation Data'!F200))),'Data Summary'!CY206="Yes"),OFFSET('Sanitation Data'!$F$12,0,10*ROW('Sanitation Data'!F200)),NA())</f>
        <v>#N/A</v>
      </c>
      <c r="AK206" s="97" t="e">
        <f ca="true">+IF(AND(ISNUMBER(OFFSET('Sanitation Data'!$G$4,0,10*ROW('Sanitation Data'!G200))),'Data Summary'!CZ206="Yes"),100-OFFSET('Sanitation Data'!$G$4,0,10*ROW('Sanitation Data'!G200)),NA())</f>
        <v>#N/A</v>
      </c>
      <c r="AL206" s="97" t="e">
        <f ca="true">+IF(AND(ISNUMBER(OFFSET('Sanitation Data'!$G$6,0,10*ROW('Sanitation Data'!G200))),'Data Summary'!DA206="Yes"),OFFSET('Sanitation Data'!$G$6,0,10*ROW('Sanitation Data'!G200)),NA())</f>
        <v>#N/A</v>
      </c>
      <c r="AM206" s="97" t="e">
        <f ca="true">+IF(AND(ISNUMBER(OFFSET('Sanitation Data'!$G$10,0,10*ROW('Sanitation Data'!G200))),'Data Summary'!DB206="Yes"),OFFSET('Sanitation Data'!$G$10,0,10*ROW('Sanitation Data'!G200)),NA())</f>
        <v>#N/A</v>
      </c>
      <c r="AN206" s="97" t="e">
        <f ca="true">+IF(AND(ISNUMBER(OFFSET('Sanitation Data'!$G$11,0,10*ROW('Sanitation Data'!G200))),'Data Summary'!DC206="Yes"),OFFSET('Sanitation Data'!$G$11,0,10*ROW('Sanitation Data'!G200)),NA())</f>
        <v>#N/A</v>
      </c>
      <c r="AO206" s="97" t="e">
        <f ca="true">+IF(AND(ISNUMBER(OFFSET('Sanitation Data'!$G$12,0,10*ROW('Sanitation Data'!G200))),'Data Summary'!DD206="Yes"),OFFSET('Sanitation Data'!$G$12,0,10*ROW('Sanitation Data'!G200)),NA())</f>
        <v>#N/A</v>
      </c>
      <c r="AP206" s="97" t="e">
        <f ca="true">+IF(AND(ISNUMBER(OFFSET('Sanitation Data'!$H$4,0,10*ROW('Sanitation Data'!H200))),'Data Summary'!DE206="Yes"),100-OFFSET('Sanitation Data'!$H$4,0,10*ROW('Sanitation Data'!H200)),NA())</f>
        <v>#N/A</v>
      </c>
      <c r="AQ206" s="97" t="e">
        <f ca="true">+IF(AND(ISNUMBER(OFFSET('Sanitation Data'!$H$6,0,10*ROW('Sanitation Data'!H200))),'Data Summary'!DF206="Yes"),OFFSET('Sanitation Data'!$H$6,0,10*ROW('Sanitation Data'!H200)),NA())</f>
        <v>#N/A</v>
      </c>
      <c r="AR206" s="97" t="e">
        <f ca="true">+IF(AND(ISNUMBER(OFFSET('Sanitation Data'!$H$10,0,10*ROW('Sanitation Data'!H200))),'Data Summary'!DG206="Yes"),OFFSET('Sanitation Data'!$H$10,0,10*ROW('Sanitation Data'!H200)),NA())</f>
        <v>#N/A</v>
      </c>
      <c r="AS206" s="97" t="e">
        <f ca="true">+IF(AND(ISNUMBER(OFFSET('Sanitation Data'!$H$11,0,10*ROW('Sanitation Data'!H200))),'Data Summary'!DH206="Yes"),OFFSET('Sanitation Data'!$H$11,0,10*ROW('Sanitation Data'!H200)),NA())</f>
        <v>#N/A</v>
      </c>
      <c r="AT206" s="97" t="e">
        <f ca="true">+IF(AND(ISNUMBER(OFFSET('Sanitation Data'!$H$12,0,10*ROW('Sanitation Data'!H200))),'Data Summary'!DI206="Yes"),OFFSET('Sanitation Data'!$H$12,0,10*ROW('Sanitation Data'!H200)),NA())</f>
        <v>#N/A</v>
      </c>
      <c r="AU206" s="97" t="e">
        <f ca="true">+IF(AND(ISNUMBER(OFFSET('Sanitation Data'!$I$4,0,10*ROW('Sanitation Data'!I200))),'Data Summary'!DJ206="Yes"),100-OFFSET('Sanitation Data'!$I$4,0,10*ROW('Sanitation Data'!I200)),NA())</f>
        <v>#N/A</v>
      </c>
      <c r="AV206" s="97" t="e">
        <f ca="true">+IF(AND(ISNUMBER(OFFSET('Sanitation Data'!$I$6,0,10*ROW('Sanitation Data'!I200))),'Data Summary'!DK206="Yes"),OFFSET('Sanitation Data'!$I$6,0,10*ROW('Sanitation Data'!I200)),NA())</f>
        <v>#N/A</v>
      </c>
      <c r="AW206" s="97" t="e">
        <f ca="true">+IF(AND(ISNUMBER(OFFSET('Sanitation Data'!$I$10,0,10*ROW('Sanitation Data'!I200))),'Data Summary'!DL206="Yes"),OFFSET('Sanitation Data'!$I$10,0,10*ROW('Sanitation Data'!I200)),NA())</f>
        <v>#N/A</v>
      </c>
      <c r="AX206" s="97" t="e">
        <f ca="true">+IF(AND(ISNUMBER(OFFSET('Sanitation Data'!$I$11,0,10*ROW('Sanitation Data'!I200))),'Data Summary'!DM206="Yes"),OFFSET('Sanitation Data'!$I$11,0,10*ROW('Sanitation Data'!I200)),NA())</f>
        <v>#N/A</v>
      </c>
      <c r="AY206" s="97" t="e">
        <f ca="true">+IF(AND(ISNUMBER(OFFSET('Sanitation Data'!$I$12,0,10*ROW('Sanitation Data'!I200))),'Data Summary'!DN206="Yes"),OFFSET('Sanitation Data'!$I$12,0,10*ROW('Sanitation Data'!I200)),NA())</f>
        <v>#N/A</v>
      </c>
      <c r="AZ206" s="98" t="e">
        <f ca="true">+IF(AND(ISNUMBER(OFFSET('Hygiene Data'!$D$5,0,10*ROW('Hygiene Data'!D200))),'Data Summary'!DO206="Yes"),OFFSET('Hygiene Data'!$D$5,0,10*ROW('Hygiene Data'!D200)),NA())</f>
        <v>#N/A</v>
      </c>
      <c r="BA206" s="98" t="e">
        <f ca="true">+IF(AND(ISNUMBER(OFFSET('Hygiene Data'!$D$7,0,10*ROW('Hygiene Data'!D200))),'Data Summary'!DP206="Yes"),OFFSET('Hygiene Data'!$D$7,0,10*ROW('Hygiene Data'!D200)),NA())</f>
        <v>#N/A</v>
      </c>
      <c r="BB206" s="98" t="e">
        <f ca="true">+IF(AND(ISNUMBER(OFFSET('Hygiene Data'!$D$9,0,10*ROW('Hygiene Data'!D200))),'Data Summary'!DQ206="Yes"),OFFSET('Hygiene Data'!$D$9,0,10*ROW('Hygiene Data'!D200)),NA())</f>
        <v>#N/A</v>
      </c>
      <c r="BC206" s="98" t="e">
        <f ca="true">+IF(AND(ISNUMBER(OFFSET('Hygiene Data'!$E$5,0,10*ROW('Hygiene Data'!E200))),'Data Summary'!DR206="Yes"),OFFSET('Hygiene Data'!$E$5,0,10*ROW('Hygiene Data'!E200)),NA())</f>
        <v>#N/A</v>
      </c>
      <c r="BD206" s="98" t="e">
        <f ca="true">+IF(AND(ISNUMBER(OFFSET('Hygiene Data'!$E$7,0,10*ROW('Hygiene Data'!E200))),'Data Summary'!DS206="Yes"),OFFSET('Hygiene Data'!$E$7,0,10*ROW('Hygiene Data'!E200)),NA())</f>
        <v>#N/A</v>
      </c>
      <c r="BE206" s="98" t="e">
        <f ca="true">+IF(AND(ISNUMBER(OFFSET('Hygiene Data'!$E$9,0,10*ROW('Hygiene Data'!E200))),'Data Summary'!DT206="Yes"),OFFSET('Hygiene Data'!$E$9,0,10*ROW('Hygiene Data'!E200)),NA())</f>
        <v>#N/A</v>
      </c>
      <c r="BF206" s="98" t="e">
        <f ca="true">+IF(AND(ISNUMBER(OFFSET('Hygiene Data'!$F$5,0,10*ROW('Hygiene Data'!F200))),'Data Summary'!DU206="Yes"),OFFSET('Hygiene Data'!$F$5,0,10*ROW('Hygiene Data'!F200)),NA())</f>
        <v>#N/A</v>
      </c>
      <c r="BG206" s="98" t="e">
        <f ca="true">+IF(AND(ISNUMBER(OFFSET('Hygiene Data'!$F$7,0,10*ROW('Hygiene Data'!F200))),'Data Summary'!DV206="Yes"),OFFSET('Hygiene Data'!$F$7,0,10*ROW('Hygiene Data'!F200)),NA())</f>
        <v>#N/A</v>
      </c>
      <c r="BH206" s="98" t="e">
        <f ca="true">+IF(AND(ISNUMBER(OFFSET('Hygiene Data'!$F$9,0,10*ROW('Hygiene Data'!F200))),'Data Summary'!DW206="Yes"),OFFSET('Hygiene Data'!$F$9,0,10*ROW('Hygiene Data'!F200)),NA())</f>
        <v>#N/A</v>
      </c>
      <c r="BI206" s="98" t="e">
        <f ca="true">+IF(AND(ISNUMBER(OFFSET('Hygiene Data'!$G$5,0,10*ROW('Hygiene Data'!G200))),'Data Summary'!DX206="Yes"),OFFSET('Hygiene Data'!$G$5,0,10*ROW('Hygiene Data'!G200)),NA())</f>
        <v>#N/A</v>
      </c>
      <c r="BJ206" s="98" t="e">
        <f ca="true">+IF(AND(ISNUMBER(OFFSET('Hygiene Data'!$G$7,0,10*ROW('Hygiene Data'!G200))),'Data Summary'!DY206="Yes"),OFFSET('Hygiene Data'!$G$7,0,10*ROW('Hygiene Data'!G200)),NA())</f>
        <v>#N/A</v>
      </c>
      <c r="BK206" s="98" t="e">
        <f ca="true">+IF(AND(ISNUMBER(OFFSET('Hygiene Data'!$G$9,0,10*ROW('Hygiene Data'!G200))),'Data Summary'!DZ206="Yes"),OFFSET('Hygiene Data'!$G$9,0,10*ROW('Hygiene Data'!G200)),NA())</f>
        <v>#N/A</v>
      </c>
      <c r="BL206" s="98" t="e">
        <f ca="true">+IF(AND(ISNUMBER(OFFSET('Hygiene Data'!$H$5,0,10*ROW('Hygiene Data'!H200))),'Data Summary'!EA206="Yes"),OFFSET('Hygiene Data'!$H$5,0,10*ROW('Hygiene Data'!H200)),NA())</f>
        <v>#N/A</v>
      </c>
      <c r="BM206" s="98" t="e">
        <f ca="true">+IF(AND(ISNUMBER(OFFSET('Hygiene Data'!$H$7,0,10*ROW('Hygiene Data'!H200))),'Data Summary'!EB206="Yes"),OFFSET('Hygiene Data'!$H$7,0,10*ROW('Hygiene Data'!H200)),NA())</f>
        <v>#N/A</v>
      </c>
      <c r="BN206" s="98" t="e">
        <f ca="true">+IF(AND(ISNUMBER(OFFSET('Hygiene Data'!$H$9,0,10*ROW('Hygiene Data'!H200))),'Data Summary'!EC206="Yes"),OFFSET('Hygiene Data'!$H$9,0,10*ROW('Hygiene Data'!H200)),NA())</f>
        <v>#N/A</v>
      </c>
      <c r="BO206" s="98" t="e">
        <f ca="true">+IF(AND(ISNUMBER(OFFSET('Hygiene Data'!$I$5,0,10*ROW('Hygiene Data'!I200))),'Data Summary'!ED206="Yes"),OFFSET('Hygiene Data'!$I$5,0,10*ROW('Hygiene Data'!I200)),NA())</f>
        <v>#N/A</v>
      </c>
      <c r="BP206" s="98" t="e">
        <f ca="true">+IF(AND(ISNUMBER(OFFSET('Hygiene Data'!$I$7,0,10*ROW('Hygiene Data'!I200))),'Data Summary'!EE206="Yes"),OFFSET('Hygiene Data'!$I$7,0,10*ROW('Hygiene Data'!I200)),NA())</f>
        <v>#N/A</v>
      </c>
      <c r="BQ206" s="98" t="e">
        <f ca="true">+IF(AND(ISNUMBER(OFFSET('Hygiene Data'!$I$9,0,10*ROW('Hygiene Data'!I200))),'Data Summary'!EF206="Yes"),OFFSET('Hygiene Data'!$I$9,0,10*ROW('Hygiene Data'!I200)),NA())</f>
        <v>#N/A</v>
      </c>
    </row>
    <row xmlns:x14ac="http://schemas.microsoft.com/office/spreadsheetml/2009/9/ac" r="207" x14ac:dyDescent="0.2">
      <c r="A207" s="339" t="e">
        <f ca="true">+RIGHT('Data Summary'!A207,LEN('Data Summary'!A207)-9)</f>
        <v>#VALUE!</v>
      </c>
      <c r="B207" s="36" t="str">
        <f ca="true">+IF(ISTEXT('Data Summary'!B207),'Data Summary'!B207,"")</f>
        <v/>
      </c>
      <c r="C207" s="338" t="e">
        <f ca="true">+VALUE('Data Summary'!C207)</f>
        <v>#VALUE!</v>
      </c>
      <c r="D207" s="96" t="e">
        <f ca="true">+IF(AND(ISNUMBER(OFFSET('Water Data'!$D$4,0,10*ROW('Water Data'!D201))),'Data Summary'!BS207="Yes"),100-OFFSET('Water Data'!$D$4,0,10*ROW('Water Data'!D201)),NA())</f>
        <v>#N/A</v>
      </c>
      <c r="E207" s="96" t="e">
        <f ca="true">+IF(AND(ISNUMBER(OFFSET('Water Data'!$D$6,0,10*ROW('Water Data'!D201))),'Data Summary'!BT207="Yes"),OFFSET('Water Data'!$D$6,0,10*ROW('Water Data'!D201)),NA())</f>
        <v>#N/A</v>
      </c>
      <c r="F207" s="96" t="e">
        <f ca="true">+IF(AND(ISNUMBER(OFFSET('Water Data'!$D$9,0,10*ROW('Water Data'!D201))),'Data Summary'!BU207="Yes"),OFFSET('Water Data'!$D$9,0,10*ROW('Water Data'!D201)),NA())</f>
        <v>#N/A</v>
      </c>
      <c r="G207" s="96" t="e">
        <f ca="true">+IF(AND(ISNUMBER(OFFSET('Water Data'!$E$4,0,10*ROW('Water Data'!E201))),'Data Summary'!BV207="Yes"),100-OFFSET('Water Data'!$E$4,0,10*ROW('Water Data'!E201)),NA())</f>
        <v>#N/A</v>
      </c>
      <c r="H207" s="96" t="e">
        <f ca="true">+IF(AND(ISNUMBER(OFFSET('Water Data'!$E$6,0,10*ROW('Water Data'!E201))),'Data Summary'!BW207="Yes"),OFFSET('Water Data'!$E$6,0,10*ROW('Water Data'!E201)),NA())</f>
        <v>#N/A</v>
      </c>
      <c r="I207" s="96" t="e">
        <f ca="true">+IF(AND(ISNUMBER(OFFSET('Water Data'!$E$9,0,10*ROW('Water Data'!E201))),'Data Summary'!BX207="Yes"),OFFSET('Water Data'!$E$9,0,10*ROW('Water Data'!E201)),NA())</f>
        <v>#N/A</v>
      </c>
      <c r="J207" s="96" t="e">
        <f ca="true">+IF(AND(ISNUMBER(OFFSET('Water Data'!$F$4,0,10*ROW('Water Data'!F201))),'Data Summary'!BY207="Yes"),100-OFFSET('Water Data'!$F$4,0,10*ROW('Water Data'!F201)),NA())</f>
        <v>#N/A</v>
      </c>
      <c r="K207" s="96" t="e">
        <f ca="true">+IF(AND(ISNUMBER(OFFSET('Water Data'!$F$6,0,10*ROW('Water Data'!F201))),'Data Summary'!BZ207="Yes"),OFFSET('Water Data'!$F$6,0,10*ROW('Water Data'!F201)),NA())</f>
        <v>#N/A</v>
      </c>
      <c r="L207" s="96" t="e">
        <f ca="true">+IF(AND(ISNUMBER(OFFSET('Water Data'!$F$9,0,10*ROW('Water Data'!F201))),'Data Summary'!CA207="Yes"),OFFSET('Water Data'!$F$9,0,10*ROW('Water Data'!F201)),NA())</f>
        <v>#N/A</v>
      </c>
      <c r="M207" s="96" t="e">
        <f ca="true">+IF(AND(ISNUMBER(OFFSET('Water Data'!$G$4,0,10*ROW('Water Data'!G201))),'Data Summary'!CB207="Yes"),100-OFFSET('Water Data'!$G$4,0,10*ROW('Water Data'!G201)),NA())</f>
        <v>#N/A</v>
      </c>
      <c r="N207" s="96" t="e">
        <f ca="true">+IF(AND(ISNUMBER(OFFSET('Water Data'!$G$6,0,10*ROW('Water Data'!G201))),'Data Summary'!CC207="Yes"),OFFSET('Water Data'!$G$6,0,10*ROW('Water Data'!G201)),NA())</f>
        <v>#N/A</v>
      </c>
      <c r="O207" s="96" t="e">
        <f ca="true">+IF(AND(ISNUMBER(OFFSET('Water Data'!$G$9,0,10*ROW('Water Data'!G201))),'Data Summary'!CD207="Yes"),OFFSET('Water Data'!$G$9,0,10*ROW('Water Data'!G201)),NA())</f>
        <v>#N/A</v>
      </c>
      <c r="P207" s="96" t="e">
        <f ca="true">+IF(AND(ISNUMBER(OFFSET('Water Data'!$H$4,0,10*ROW('Water Data'!H201))),'Data Summary'!CE207="Yes"),100-OFFSET('Water Data'!$H$4,0,10*ROW('Water Data'!H201)),NA())</f>
        <v>#N/A</v>
      </c>
      <c r="Q207" s="96" t="e">
        <f ca="true">+IF(AND(ISNUMBER(OFFSET('Water Data'!$H$6,0,10*ROW('Water Data'!H201))),'Data Summary'!CF207="Yes"),OFFSET('Water Data'!$H$6,0,10*ROW('Water Data'!H201)),NA())</f>
        <v>#N/A</v>
      </c>
      <c r="R207" s="96" t="e">
        <f ca="true">+IF(AND(ISNUMBER(OFFSET('Water Data'!$H$9,0,10*ROW('Water Data'!H201))),'Data Summary'!CG207="Yes"),OFFSET('Water Data'!$H$9,0,10*ROW('Water Data'!H201)),NA())</f>
        <v>#N/A</v>
      </c>
      <c r="S207" s="96" t="e">
        <f ca="true">+IF(AND(ISNUMBER(OFFSET('Water Data'!$I$4,0,10*ROW('Water Data'!I201))),'Data Summary'!CH207="Yes"),100-OFFSET('Water Data'!$I$4,0,10*ROW('Water Data'!I201)),NA())</f>
        <v>#N/A</v>
      </c>
      <c r="T207" s="96" t="e">
        <f ca="true">+IF(AND(ISNUMBER(OFFSET('Water Data'!$I$6,0,10*ROW('Water Data'!I201))),'Data Summary'!CI207="Yes"),OFFSET('Water Data'!$I$6,0,10*ROW('Water Data'!I201)),NA())</f>
        <v>#N/A</v>
      </c>
      <c r="U207" s="96" t="e">
        <f ca="true">+IF(AND(ISNUMBER(OFFSET('Water Data'!$I$9,0,10*ROW('Water Data'!I201))),'Data Summary'!CJ207="Yes"),OFFSET('Water Data'!$I$9,0,10*ROW('Water Data'!I201)),NA())</f>
        <v>#N/A</v>
      </c>
      <c r="V207" s="97" t="e">
        <f ca="true">+IF(AND(ISNUMBER(OFFSET('Sanitation Data'!$D$4,0,10*ROW('Sanitation Data'!D201))),'Data Summary'!CK207="Yes"),100-OFFSET('Sanitation Data'!$D$4,0,10*ROW('Sanitation Data'!D201)),NA())</f>
        <v>#N/A</v>
      </c>
      <c r="W207" s="97" t="e">
        <f ca="true">+IF(AND(ISNUMBER(OFFSET('Sanitation Data'!$D$6,0,10*ROW('Sanitation Data'!D201))),'Data Summary'!CL207="Yes"),OFFSET('Sanitation Data'!$D$6,0,10*ROW('Sanitation Data'!D201)),NA())</f>
        <v>#N/A</v>
      </c>
      <c r="X207" s="97" t="e">
        <f ca="true">+IF(AND(ISNUMBER(OFFSET('Sanitation Data'!$D$10,0,10*ROW('Sanitation Data'!D201))),'Data Summary'!CM207="Yes"),OFFSET('Sanitation Data'!$D$10,0,10*ROW('Sanitation Data'!D201)),NA())</f>
        <v>#N/A</v>
      </c>
      <c r="Y207" s="97" t="e">
        <f ca="true">+IF(AND(ISNUMBER(OFFSET('Sanitation Data'!$D$11,0,10*ROW('Sanitation Data'!D201))),'Data Summary'!CN207="Yes"),OFFSET('Sanitation Data'!$D$11,0,10*ROW('Sanitation Data'!D201)),NA())</f>
        <v>#N/A</v>
      </c>
      <c r="Z207" s="97" t="e">
        <f ca="true">+IF(AND(ISNUMBER(OFFSET('Sanitation Data'!$D$12,0,10*ROW('Sanitation Data'!D201))),'Data Summary'!CO207="Yes"),OFFSET('Sanitation Data'!$D$12,0,10*ROW('Sanitation Data'!D201)),NA())</f>
        <v>#N/A</v>
      </c>
      <c r="AA207" s="97" t="e">
        <f ca="true">+IF(AND(ISNUMBER(OFFSET('Sanitation Data'!$E$4,0,10*ROW('Sanitation Data'!E201))),'Data Summary'!CP207="Yes"),100-OFFSET('Sanitation Data'!$E$4,0,10*ROW('Sanitation Data'!E201)),NA())</f>
        <v>#N/A</v>
      </c>
      <c r="AB207" s="97" t="e">
        <f ca="true">+IF(AND(ISNUMBER(OFFSET('Sanitation Data'!$E$6,0,10*ROW('Sanitation Data'!E201))),'Data Summary'!CQ207="Yes"),OFFSET('Sanitation Data'!$E$6,0,10*ROW('Sanitation Data'!E201)),NA())</f>
        <v>#N/A</v>
      </c>
      <c r="AC207" s="97" t="e">
        <f ca="true">+IF(AND(ISNUMBER(OFFSET('Sanitation Data'!$E$10,0,10*ROW('Sanitation Data'!E201))),'Data Summary'!CR207="Yes"),OFFSET('Sanitation Data'!$E$10,0,10*ROW('Sanitation Data'!E201)),NA())</f>
        <v>#N/A</v>
      </c>
      <c r="AD207" s="97" t="e">
        <f ca="true">+IF(AND(ISNUMBER(OFFSET('Sanitation Data'!$E$11,0,10*ROW('Sanitation Data'!E201))),'Data Summary'!CS207="Yes"),OFFSET('Sanitation Data'!$E$11,0,10*ROW('Sanitation Data'!E201)),NA())</f>
        <v>#N/A</v>
      </c>
      <c r="AE207" s="97" t="e">
        <f ca="true">+IF(AND(ISNUMBER(OFFSET('Sanitation Data'!$E$12,0,10*ROW('Sanitation Data'!E201))),'Data Summary'!CT207="Yes"),OFFSET('Sanitation Data'!$E$12,0,10*ROW('Sanitation Data'!E201)),NA())</f>
        <v>#N/A</v>
      </c>
      <c r="AF207" s="97" t="e">
        <f ca="true">+IF(AND(ISNUMBER(OFFSET('Sanitation Data'!$F$4,0,10*ROW('Sanitation Data'!F201))),'Data Summary'!CU207="Yes"),100-OFFSET('Sanitation Data'!$F$4,0,10*ROW('Sanitation Data'!F201)),NA())</f>
        <v>#N/A</v>
      </c>
      <c r="AG207" s="97" t="e">
        <f ca="true">+IF(AND(ISNUMBER(OFFSET('Sanitation Data'!$F$6,0,10*ROW('Sanitation Data'!F201))),'Data Summary'!CV207="Yes"),OFFSET('Sanitation Data'!$F$6,0,10*ROW('Sanitation Data'!F201)),NA())</f>
        <v>#N/A</v>
      </c>
      <c r="AH207" s="97" t="e">
        <f ca="true">+IF(AND(ISNUMBER(OFFSET('Sanitation Data'!$F$10,0,10*ROW('Sanitation Data'!F201))),'Data Summary'!CW207="Yes"),OFFSET('Sanitation Data'!$F$10,0,10*ROW('Sanitation Data'!F201)),NA())</f>
        <v>#N/A</v>
      </c>
      <c r="AI207" s="97" t="e">
        <f ca="true">+IF(AND(ISNUMBER(OFFSET('Sanitation Data'!$F$11,0,10*ROW('Sanitation Data'!F201))),'Data Summary'!CX207="Yes"),OFFSET('Sanitation Data'!$F$11,0,10*ROW('Sanitation Data'!F201)),NA())</f>
        <v>#N/A</v>
      </c>
      <c r="AJ207" s="97" t="e">
        <f ca="true">+IF(AND(ISNUMBER(OFFSET('Sanitation Data'!$F$12,0,10*ROW('Sanitation Data'!F201))),'Data Summary'!CY207="Yes"),OFFSET('Sanitation Data'!$F$12,0,10*ROW('Sanitation Data'!F201)),NA())</f>
        <v>#N/A</v>
      </c>
      <c r="AK207" s="97" t="e">
        <f ca="true">+IF(AND(ISNUMBER(OFFSET('Sanitation Data'!$G$4,0,10*ROW('Sanitation Data'!G201))),'Data Summary'!CZ207="Yes"),100-OFFSET('Sanitation Data'!$G$4,0,10*ROW('Sanitation Data'!G201)),NA())</f>
        <v>#N/A</v>
      </c>
      <c r="AL207" s="97" t="e">
        <f ca="true">+IF(AND(ISNUMBER(OFFSET('Sanitation Data'!$G$6,0,10*ROW('Sanitation Data'!G201))),'Data Summary'!DA207="Yes"),OFFSET('Sanitation Data'!$G$6,0,10*ROW('Sanitation Data'!G201)),NA())</f>
        <v>#N/A</v>
      </c>
      <c r="AM207" s="97" t="e">
        <f ca="true">+IF(AND(ISNUMBER(OFFSET('Sanitation Data'!$G$10,0,10*ROW('Sanitation Data'!G201))),'Data Summary'!DB207="Yes"),OFFSET('Sanitation Data'!$G$10,0,10*ROW('Sanitation Data'!G201)),NA())</f>
        <v>#N/A</v>
      </c>
      <c r="AN207" s="97" t="e">
        <f ca="true">+IF(AND(ISNUMBER(OFFSET('Sanitation Data'!$G$11,0,10*ROW('Sanitation Data'!G201))),'Data Summary'!DC207="Yes"),OFFSET('Sanitation Data'!$G$11,0,10*ROW('Sanitation Data'!G201)),NA())</f>
        <v>#N/A</v>
      </c>
      <c r="AO207" s="97" t="e">
        <f ca="true">+IF(AND(ISNUMBER(OFFSET('Sanitation Data'!$G$12,0,10*ROW('Sanitation Data'!G201))),'Data Summary'!DD207="Yes"),OFFSET('Sanitation Data'!$G$12,0,10*ROW('Sanitation Data'!G201)),NA())</f>
        <v>#N/A</v>
      </c>
      <c r="AP207" s="97" t="e">
        <f ca="true">+IF(AND(ISNUMBER(OFFSET('Sanitation Data'!$H$4,0,10*ROW('Sanitation Data'!H201))),'Data Summary'!DE207="Yes"),100-OFFSET('Sanitation Data'!$H$4,0,10*ROW('Sanitation Data'!H201)),NA())</f>
        <v>#N/A</v>
      </c>
      <c r="AQ207" s="97" t="e">
        <f ca="true">+IF(AND(ISNUMBER(OFFSET('Sanitation Data'!$H$6,0,10*ROW('Sanitation Data'!H201))),'Data Summary'!DF207="Yes"),OFFSET('Sanitation Data'!$H$6,0,10*ROW('Sanitation Data'!H201)),NA())</f>
        <v>#N/A</v>
      </c>
      <c r="AR207" s="97" t="e">
        <f ca="true">+IF(AND(ISNUMBER(OFFSET('Sanitation Data'!$H$10,0,10*ROW('Sanitation Data'!H201))),'Data Summary'!DG207="Yes"),OFFSET('Sanitation Data'!$H$10,0,10*ROW('Sanitation Data'!H201)),NA())</f>
        <v>#N/A</v>
      </c>
      <c r="AS207" s="97" t="e">
        <f ca="true">+IF(AND(ISNUMBER(OFFSET('Sanitation Data'!$H$11,0,10*ROW('Sanitation Data'!H201))),'Data Summary'!DH207="Yes"),OFFSET('Sanitation Data'!$H$11,0,10*ROW('Sanitation Data'!H201)),NA())</f>
        <v>#N/A</v>
      </c>
      <c r="AT207" s="97" t="e">
        <f ca="true">+IF(AND(ISNUMBER(OFFSET('Sanitation Data'!$H$12,0,10*ROW('Sanitation Data'!H201))),'Data Summary'!DI207="Yes"),OFFSET('Sanitation Data'!$H$12,0,10*ROW('Sanitation Data'!H201)),NA())</f>
        <v>#N/A</v>
      </c>
      <c r="AU207" s="97" t="e">
        <f ca="true">+IF(AND(ISNUMBER(OFFSET('Sanitation Data'!$I$4,0,10*ROW('Sanitation Data'!I201))),'Data Summary'!DJ207="Yes"),100-OFFSET('Sanitation Data'!$I$4,0,10*ROW('Sanitation Data'!I201)),NA())</f>
        <v>#N/A</v>
      </c>
      <c r="AV207" s="97" t="e">
        <f ca="true">+IF(AND(ISNUMBER(OFFSET('Sanitation Data'!$I$6,0,10*ROW('Sanitation Data'!I201))),'Data Summary'!DK207="Yes"),OFFSET('Sanitation Data'!$I$6,0,10*ROW('Sanitation Data'!I201)),NA())</f>
        <v>#N/A</v>
      </c>
      <c r="AW207" s="97" t="e">
        <f ca="true">+IF(AND(ISNUMBER(OFFSET('Sanitation Data'!$I$10,0,10*ROW('Sanitation Data'!I201))),'Data Summary'!DL207="Yes"),OFFSET('Sanitation Data'!$I$10,0,10*ROW('Sanitation Data'!I201)),NA())</f>
        <v>#N/A</v>
      </c>
      <c r="AX207" s="97" t="e">
        <f ca="true">+IF(AND(ISNUMBER(OFFSET('Sanitation Data'!$I$11,0,10*ROW('Sanitation Data'!I201))),'Data Summary'!DM207="Yes"),OFFSET('Sanitation Data'!$I$11,0,10*ROW('Sanitation Data'!I201)),NA())</f>
        <v>#N/A</v>
      </c>
      <c r="AY207" s="97" t="e">
        <f ca="true">+IF(AND(ISNUMBER(OFFSET('Sanitation Data'!$I$12,0,10*ROW('Sanitation Data'!I201))),'Data Summary'!DN207="Yes"),OFFSET('Sanitation Data'!$I$12,0,10*ROW('Sanitation Data'!I201)),NA())</f>
        <v>#N/A</v>
      </c>
      <c r="AZ207" s="98" t="e">
        <f ca="true">+IF(AND(ISNUMBER(OFFSET('Hygiene Data'!$D$5,0,10*ROW('Hygiene Data'!D201))),'Data Summary'!DO207="Yes"),OFFSET('Hygiene Data'!$D$5,0,10*ROW('Hygiene Data'!D201)),NA())</f>
        <v>#N/A</v>
      </c>
      <c r="BA207" s="98" t="e">
        <f ca="true">+IF(AND(ISNUMBER(OFFSET('Hygiene Data'!$D$7,0,10*ROW('Hygiene Data'!D201))),'Data Summary'!DP207="Yes"),OFFSET('Hygiene Data'!$D$7,0,10*ROW('Hygiene Data'!D201)),NA())</f>
        <v>#N/A</v>
      </c>
      <c r="BB207" s="98" t="e">
        <f ca="true">+IF(AND(ISNUMBER(OFFSET('Hygiene Data'!$D$9,0,10*ROW('Hygiene Data'!D201))),'Data Summary'!DQ207="Yes"),OFFSET('Hygiene Data'!$D$9,0,10*ROW('Hygiene Data'!D201)),NA())</f>
        <v>#N/A</v>
      </c>
      <c r="BC207" s="98" t="e">
        <f ca="true">+IF(AND(ISNUMBER(OFFSET('Hygiene Data'!$E$5,0,10*ROW('Hygiene Data'!E201))),'Data Summary'!DR207="Yes"),OFFSET('Hygiene Data'!$E$5,0,10*ROW('Hygiene Data'!E201)),NA())</f>
        <v>#N/A</v>
      </c>
      <c r="BD207" s="98" t="e">
        <f ca="true">+IF(AND(ISNUMBER(OFFSET('Hygiene Data'!$E$7,0,10*ROW('Hygiene Data'!E201))),'Data Summary'!DS207="Yes"),OFFSET('Hygiene Data'!$E$7,0,10*ROW('Hygiene Data'!E201)),NA())</f>
        <v>#N/A</v>
      </c>
      <c r="BE207" s="98" t="e">
        <f ca="true">+IF(AND(ISNUMBER(OFFSET('Hygiene Data'!$E$9,0,10*ROW('Hygiene Data'!E201))),'Data Summary'!DT207="Yes"),OFFSET('Hygiene Data'!$E$9,0,10*ROW('Hygiene Data'!E201)),NA())</f>
        <v>#N/A</v>
      </c>
      <c r="BF207" s="98" t="e">
        <f ca="true">+IF(AND(ISNUMBER(OFFSET('Hygiene Data'!$F$5,0,10*ROW('Hygiene Data'!F201))),'Data Summary'!DU207="Yes"),OFFSET('Hygiene Data'!$F$5,0,10*ROW('Hygiene Data'!F201)),NA())</f>
        <v>#N/A</v>
      </c>
      <c r="BG207" s="98" t="e">
        <f ca="true">+IF(AND(ISNUMBER(OFFSET('Hygiene Data'!$F$7,0,10*ROW('Hygiene Data'!F201))),'Data Summary'!DV207="Yes"),OFFSET('Hygiene Data'!$F$7,0,10*ROW('Hygiene Data'!F201)),NA())</f>
        <v>#N/A</v>
      </c>
      <c r="BH207" s="98" t="e">
        <f ca="true">+IF(AND(ISNUMBER(OFFSET('Hygiene Data'!$F$9,0,10*ROW('Hygiene Data'!F201))),'Data Summary'!DW207="Yes"),OFFSET('Hygiene Data'!$F$9,0,10*ROW('Hygiene Data'!F201)),NA())</f>
        <v>#N/A</v>
      </c>
      <c r="BI207" s="98" t="e">
        <f ca="true">+IF(AND(ISNUMBER(OFFSET('Hygiene Data'!$G$5,0,10*ROW('Hygiene Data'!G201))),'Data Summary'!DX207="Yes"),OFFSET('Hygiene Data'!$G$5,0,10*ROW('Hygiene Data'!G201)),NA())</f>
        <v>#N/A</v>
      </c>
      <c r="BJ207" s="98" t="e">
        <f ca="true">+IF(AND(ISNUMBER(OFFSET('Hygiene Data'!$G$7,0,10*ROW('Hygiene Data'!G201))),'Data Summary'!DY207="Yes"),OFFSET('Hygiene Data'!$G$7,0,10*ROW('Hygiene Data'!G201)),NA())</f>
        <v>#N/A</v>
      </c>
      <c r="BK207" s="98" t="e">
        <f ca="true">+IF(AND(ISNUMBER(OFFSET('Hygiene Data'!$G$9,0,10*ROW('Hygiene Data'!G201))),'Data Summary'!DZ207="Yes"),OFFSET('Hygiene Data'!$G$9,0,10*ROW('Hygiene Data'!G201)),NA())</f>
        <v>#N/A</v>
      </c>
      <c r="BL207" s="98" t="e">
        <f ca="true">+IF(AND(ISNUMBER(OFFSET('Hygiene Data'!$H$5,0,10*ROW('Hygiene Data'!H201))),'Data Summary'!EA207="Yes"),OFFSET('Hygiene Data'!$H$5,0,10*ROW('Hygiene Data'!H201)),NA())</f>
        <v>#N/A</v>
      </c>
      <c r="BM207" s="98" t="e">
        <f ca="true">+IF(AND(ISNUMBER(OFFSET('Hygiene Data'!$H$7,0,10*ROW('Hygiene Data'!H201))),'Data Summary'!EB207="Yes"),OFFSET('Hygiene Data'!$H$7,0,10*ROW('Hygiene Data'!H201)),NA())</f>
        <v>#N/A</v>
      </c>
      <c r="BN207" s="98" t="e">
        <f ca="true">+IF(AND(ISNUMBER(OFFSET('Hygiene Data'!$H$9,0,10*ROW('Hygiene Data'!H201))),'Data Summary'!EC207="Yes"),OFFSET('Hygiene Data'!$H$9,0,10*ROW('Hygiene Data'!H201)),NA())</f>
        <v>#N/A</v>
      </c>
      <c r="BO207" s="98" t="e">
        <f ca="true">+IF(AND(ISNUMBER(OFFSET('Hygiene Data'!$I$5,0,10*ROW('Hygiene Data'!I201))),'Data Summary'!ED207="Yes"),OFFSET('Hygiene Data'!$I$5,0,10*ROW('Hygiene Data'!I201)),NA())</f>
        <v>#N/A</v>
      </c>
      <c r="BP207" s="98" t="e">
        <f ca="true">+IF(AND(ISNUMBER(OFFSET('Hygiene Data'!$I$7,0,10*ROW('Hygiene Data'!I201))),'Data Summary'!EE207="Yes"),OFFSET('Hygiene Data'!$I$7,0,10*ROW('Hygiene Data'!I201)),NA())</f>
        <v>#N/A</v>
      </c>
      <c r="BQ207" s="98"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DC17A-E573-4B90-96AD-0C4241B74977}">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59" customWidth="true"/>
    <col min="2" max="2" width="7.5" style="195" customWidth="true"/>
    <col min="3" max="8" width="8.75" style="159" customWidth="true"/>
    <col min="9" max="9" width="9.375" style="159" customWidth="true"/>
    <col min="10" max="10" width="13.375" style="159" customWidth="true"/>
    <col min="11" max="11" width="7.5" style="159" customWidth="true"/>
    <col min="12" max="17" width="8.625" style="159" customWidth="true"/>
    <col min="18" max="18" width="6.5" style="159" customWidth="true"/>
    <col min="19" max="19" width="13.375" style="159" customWidth="true"/>
    <col min="20" max="20" width="7.5" style="159" customWidth="true"/>
    <col min="21" max="26" width="9.125" style="159" customWidth="true"/>
    <col min="27" max="16384" width="9" style="159"/>
  </cols>
  <sheetData>
    <row xmlns:x14ac="http://schemas.microsoft.com/office/spreadsheetml/2009/9/ac" r="1" ht="15.75" x14ac:dyDescent="0.25">
      <c r="A1" s="155" t="s">
        <v>49</v>
      </c>
      <c r="B1" s="156"/>
      <c r="C1" s="157"/>
      <c r="D1" s="157"/>
      <c r="E1" s="157"/>
      <c r="F1" s="157"/>
      <c r="G1" s="157"/>
      <c r="H1" s="561"/>
      <c r="I1" s="561"/>
      <c r="J1" s="561"/>
      <c r="K1" s="561"/>
      <c r="L1" s="561"/>
      <c r="M1" s="561"/>
      <c r="N1" s="561"/>
      <c r="O1" s="561"/>
      <c r="P1" s="561"/>
      <c r="Q1" s="157"/>
      <c r="R1" s="157"/>
      <c r="S1" s="157"/>
      <c r="T1" s="158"/>
      <c r="U1" s="158"/>
      <c r="V1" s="158"/>
      <c r="W1" s="158"/>
      <c r="X1" s="158"/>
      <c r="Y1" s="158"/>
      <c r="Z1" s="158"/>
      <c r="AA1" s="158"/>
    </row>
    <row xmlns:x14ac="http://schemas.microsoft.com/office/spreadsheetml/2009/9/ac" r="2" s="162" customFormat="true" ht="26.25" customHeight="true" x14ac:dyDescent="0.25">
      <c r="A2" s="160" t="s">
        <v>14</v>
      </c>
      <c r="B2" s="161"/>
      <c r="J2" s="160" t="s">
        <v>15</v>
      </c>
      <c r="R2" s="163"/>
      <c r="S2" s="164" t="s">
        <v>16</v>
      </c>
      <c r="W2" s="163"/>
      <c r="X2" s="163"/>
      <c r="Y2" s="165"/>
      <c r="Z2" s="165"/>
      <c r="AD2" s="166"/>
      <c r="AE2" s="166"/>
      <c r="AF2" s="166"/>
      <c r="AG2" s="166"/>
      <c r="AH2" s="166"/>
      <c r="AI2" s="166"/>
    </row>
    <row xmlns:x14ac="http://schemas.microsoft.com/office/spreadsheetml/2009/9/ac" r="3" ht="15.75" x14ac:dyDescent="0.25">
      <c r="A3" s="167"/>
      <c r="B3" s="168" t="s">
        <v>4</v>
      </c>
      <c r="C3" s="163" t="s">
        <v>7</v>
      </c>
      <c r="D3" s="163" t="s">
        <v>2</v>
      </c>
      <c r="E3" s="163" t="s">
        <v>1</v>
      </c>
      <c r="F3" s="163" t="s">
        <v>55</v>
      </c>
      <c r="G3" s="163" t="s">
        <v>18</v>
      </c>
      <c r="H3" s="163" t="s">
        <v>19</v>
      </c>
      <c r="I3" s="169"/>
      <c r="J3" s="167"/>
      <c r="K3" s="168" t="s">
        <v>4</v>
      </c>
      <c r="L3" s="163" t="s">
        <v>7</v>
      </c>
      <c r="M3" s="163" t="s">
        <v>2</v>
      </c>
      <c r="N3" s="163" t="s">
        <v>1</v>
      </c>
      <c r="O3" s="163" t="s">
        <v>55</v>
      </c>
      <c r="P3" s="163" t="s">
        <v>18</v>
      </c>
      <c r="Q3" s="163" t="s">
        <v>19</v>
      </c>
      <c r="R3" s="165"/>
      <c r="S3" s="170"/>
      <c r="T3" s="168" t="s">
        <v>4</v>
      </c>
      <c r="U3" s="163" t="s">
        <v>7</v>
      </c>
      <c r="V3" s="163" t="s">
        <v>2</v>
      </c>
      <c r="W3" s="163" t="s">
        <v>1</v>
      </c>
      <c r="X3" s="163" t="s">
        <v>55</v>
      </c>
      <c r="Y3" s="163" t="s">
        <v>18</v>
      </c>
      <c r="Z3" s="163" t="s">
        <v>19</v>
      </c>
      <c r="AB3" s="166"/>
      <c r="AC3" s="166"/>
      <c r="AD3" s="166"/>
      <c r="AE3" s="166"/>
      <c r="AF3" s="166"/>
      <c r="AG3" s="166"/>
    </row>
    <row xmlns:x14ac="http://schemas.microsoft.com/office/spreadsheetml/2009/9/ac" r="4" ht="15.75" x14ac:dyDescent="0.25">
      <c r="A4" s="167" t="s">
        <v>35</v>
      </c>
      <c r="B4" s="10">
        <v>2023</v>
      </c>
      <c r="C4" s="10">
        <v>65.380250489999995</v>
      </c>
      <c r="D4" s="10"/>
      <c r="E4" s="10"/>
      <c r="F4" s="10"/>
      <c r="G4" s="10">
        <v>54.445610539999997</v>
      </c>
      <c r="H4" s="10">
        <v>57.121560520000003</v>
      </c>
      <c r="I4" s="169"/>
      <c r="J4" s="167" t="s">
        <v>35</v>
      </c>
      <c r="K4" s="10">
        <v>2023</v>
      </c>
      <c r="L4" s="10">
        <v>16.81923785</v>
      </c>
      <c r="M4" s="10"/>
      <c r="N4" s="10"/>
      <c r="O4" s="10"/>
      <c r="P4" s="10">
        <v>3.748622294</v>
      </c>
      <c r="Q4" s="10">
        <v>28.782062199999999</v>
      </c>
      <c r="R4" s="166"/>
      <c r="S4" s="167" t="s">
        <v>35</v>
      </c>
      <c r="T4" s="10">
        <v>2023</v>
      </c>
      <c r="U4" s="10">
        <v>17</v>
      </c>
      <c r="V4" s="10"/>
      <c r="W4" s="10"/>
      <c r="X4" s="10"/>
      <c r="Y4" s="10">
        <v>17</v>
      </c>
      <c r="Z4" s="10">
        <v>17</v>
      </c>
      <c r="AA4" s="166"/>
      <c r="AB4" s="166"/>
      <c r="AC4" s="166"/>
      <c r="AD4" s="166"/>
      <c r="AE4" s="166"/>
      <c r="AF4" s="166"/>
      <c r="AG4" s="166"/>
    </row>
    <row xmlns:x14ac="http://schemas.microsoft.com/office/spreadsheetml/2009/9/ac" r="5" ht="15.75" x14ac:dyDescent="0.25">
      <c r="A5" s="167" t="s">
        <v>36</v>
      </c>
      <c r="B5" s="10">
        <v>2023</v>
      </c>
      <c r="C5" s="10"/>
      <c r="D5" s="10"/>
      <c r="E5" s="10"/>
      <c r="F5" s="10"/>
      <c r="G5" s="10"/>
      <c r="H5" s="10"/>
      <c r="I5" s="169"/>
      <c r="J5" s="167" t="s">
        <v>36</v>
      </c>
      <c r="K5" s="10">
        <v>2023</v>
      </c>
      <c r="L5" s="10">
        <v>31.938494200000001</v>
      </c>
      <c r="M5" s="10"/>
      <c r="N5" s="10"/>
      <c r="O5" s="10"/>
      <c r="P5" s="10">
        <v>49.23830581</v>
      </c>
      <c r="Q5" s="10">
        <v>37.000724689999998</v>
      </c>
      <c r="R5" s="166"/>
      <c r="S5" s="167" t="s">
        <v>36</v>
      </c>
      <c r="T5" s="10">
        <v>2023</v>
      </c>
      <c r="U5" s="10">
        <v>0</v>
      </c>
      <c r="V5" s="10"/>
      <c r="W5" s="10"/>
      <c r="X5" s="10"/>
      <c r="Y5" s="10">
        <v>0</v>
      </c>
      <c r="Z5" s="10">
        <v>0</v>
      </c>
      <c r="AA5" s="166"/>
      <c r="AB5" s="166"/>
      <c r="AC5" s="166"/>
      <c r="AD5" s="166"/>
      <c r="AE5" s="166"/>
      <c r="AF5" s="166"/>
      <c r="AG5" s="166"/>
    </row>
    <row xmlns:x14ac="http://schemas.microsoft.com/office/spreadsheetml/2009/9/ac" r="6" s="162" customFormat="true" ht="15.75" x14ac:dyDescent="0.25">
      <c r="A6" s="167" t="s">
        <v>37</v>
      </c>
      <c r="B6" s="10">
        <v>2023</v>
      </c>
      <c r="C6" s="10"/>
      <c r="D6" s="10"/>
      <c r="E6" s="10"/>
      <c r="F6" s="10"/>
      <c r="G6" s="10"/>
      <c r="H6" s="10"/>
      <c r="I6" s="169"/>
      <c r="J6" s="167" t="s">
        <v>37</v>
      </c>
      <c r="K6" s="10">
        <v>2023</v>
      </c>
      <c r="L6" s="10">
        <v>51.242267949999999</v>
      </c>
      <c r="M6" s="10"/>
      <c r="N6" s="10"/>
      <c r="O6" s="10">
        <v>84.6473029</v>
      </c>
      <c r="P6" s="10">
        <v>47.0130719</v>
      </c>
      <c r="Q6" s="10">
        <v>34.217213110000003</v>
      </c>
      <c r="R6" s="165"/>
      <c r="S6" s="167" t="s">
        <v>37</v>
      </c>
      <c r="T6" s="10">
        <v>2023</v>
      </c>
      <c r="U6" s="10">
        <v>83</v>
      </c>
      <c r="V6" s="10"/>
      <c r="W6" s="10"/>
      <c r="X6" s="10"/>
      <c r="Y6" s="10">
        <v>83</v>
      </c>
      <c r="Z6" s="10">
        <v>83</v>
      </c>
      <c r="AA6" s="166"/>
      <c r="AB6" s="166"/>
      <c r="AC6" s="166"/>
      <c r="AD6" s="166"/>
      <c r="AE6" s="166"/>
      <c r="AF6" s="166"/>
      <c r="AG6" s="166"/>
    </row>
    <row xmlns:x14ac="http://schemas.microsoft.com/office/spreadsheetml/2009/9/ac" r="7" s="162" customFormat="true" ht="15.75" x14ac:dyDescent="0.25">
      <c r="A7" s="171" t="s">
        <v>214</v>
      </c>
      <c r="B7" s="10">
        <v>2023</v>
      </c>
      <c r="C7" s="10">
        <v>34.619749509999998</v>
      </c>
      <c r="D7" s="10">
        <v>100</v>
      </c>
      <c r="E7" s="10">
        <v>100</v>
      </c>
      <c r="F7" s="10">
        <v>100</v>
      </c>
      <c r="G7" s="10">
        <v>45.554389460000003</v>
      </c>
      <c r="H7" s="10">
        <v>42.878439479999997</v>
      </c>
      <c r="I7" s="166"/>
      <c r="J7" s="171" t="s">
        <v>214</v>
      </c>
      <c r="K7" s="10">
        <v>2023</v>
      </c>
      <c r="L7" s="10">
        <v>0</v>
      </c>
      <c r="M7" s="10">
        <v>100</v>
      </c>
      <c r="N7" s="10">
        <v>100</v>
      </c>
      <c r="O7" s="10">
        <v>15.3526971</v>
      </c>
      <c r="P7" s="10">
        <v>0</v>
      </c>
      <c r="Q7" s="10">
        <v>0</v>
      </c>
      <c r="R7" s="166"/>
      <c r="S7" s="171" t="s">
        <v>214</v>
      </c>
      <c r="T7" s="10">
        <v>2023</v>
      </c>
      <c r="U7" s="10">
        <v>0</v>
      </c>
      <c r="V7" s="10">
        <v>100</v>
      </c>
      <c r="W7" s="10">
        <v>100</v>
      </c>
      <c r="X7" s="10">
        <v>100</v>
      </c>
      <c r="Y7" s="10">
        <v>0</v>
      </c>
      <c r="Z7" s="10">
        <v>0</v>
      </c>
      <c r="AA7" s="172"/>
    </row>
    <row xmlns:x14ac="http://schemas.microsoft.com/office/spreadsheetml/2009/9/ac" r="8" s="162" customFormat="true" ht="15.75" x14ac:dyDescent="0.25">
      <c r="A8" s="173"/>
      <c r="B8" s="174"/>
      <c r="H8" s="172"/>
      <c r="I8" s="172"/>
      <c r="J8" s="172"/>
      <c r="K8" s="172"/>
      <c r="L8" s="172"/>
      <c r="M8" s="172"/>
      <c r="N8" s="172"/>
      <c r="O8" s="172"/>
      <c r="P8" s="172"/>
      <c r="Q8" s="172"/>
      <c r="R8" s="172"/>
      <c r="S8" s="172"/>
      <c r="T8" s="172"/>
      <c r="U8" s="172"/>
      <c r="V8" s="172"/>
      <c r="W8" s="172"/>
      <c r="X8" s="172"/>
      <c r="Y8" s="172"/>
      <c r="Z8" s="172"/>
      <c r="AA8" s="172"/>
    </row>
    <row xmlns:x14ac="http://schemas.microsoft.com/office/spreadsheetml/2009/9/ac" r="9" s="162" customFormat="true" ht="15.75" x14ac:dyDescent="0.25">
      <c r="A9" s="173"/>
      <c r="B9" s="174"/>
      <c r="H9" s="172"/>
      <c r="I9" s="172"/>
      <c r="J9" s="172"/>
      <c r="K9" s="172"/>
      <c r="L9" s="172"/>
      <c r="M9" s="172"/>
      <c r="N9" s="172"/>
      <c r="O9" s="172"/>
      <c r="P9" s="172"/>
      <c r="Q9" s="172"/>
      <c r="R9" s="172"/>
      <c r="S9" s="172"/>
      <c r="T9" s="172"/>
      <c r="U9" s="172"/>
      <c r="V9" s="172"/>
      <c r="W9" s="172"/>
      <c r="X9" s="172"/>
      <c r="Y9" s="172"/>
      <c r="Z9" s="172"/>
      <c r="AA9" s="172"/>
    </row>
    <row xmlns:x14ac="http://schemas.microsoft.com/office/spreadsheetml/2009/9/ac" r="10" s="162" customFormat="true" ht="15.75" x14ac:dyDescent="0.25">
      <c r="A10" s="175"/>
      <c r="B10" s="174"/>
      <c r="C10" s="172"/>
      <c r="D10" s="172"/>
      <c r="E10" s="172"/>
      <c r="F10" s="172"/>
      <c r="G10" s="172"/>
      <c r="H10" s="172"/>
      <c r="I10" s="172"/>
      <c r="J10" s="172"/>
      <c r="K10" s="172"/>
      <c r="L10" s="172"/>
      <c r="M10" s="172"/>
      <c r="N10" s="172"/>
      <c r="O10" s="172"/>
      <c r="P10" s="172"/>
      <c r="Q10" s="172"/>
      <c r="R10" s="172"/>
      <c r="S10" s="172"/>
      <c r="T10" s="172"/>
      <c r="U10" s="172"/>
      <c r="V10" s="172"/>
      <c r="W10" s="172"/>
      <c r="X10" s="172"/>
      <c r="Y10" s="172"/>
      <c r="Z10" s="172"/>
      <c r="AA10" s="172"/>
    </row>
    <row xmlns:x14ac="http://schemas.microsoft.com/office/spreadsheetml/2009/9/ac" r="11" ht="15.75" x14ac:dyDescent="0.25">
      <c r="A11" s="176"/>
      <c r="B11" s="177"/>
      <c r="C11" s="172"/>
      <c r="D11" s="172"/>
      <c r="E11" s="172"/>
      <c r="F11" s="172"/>
      <c r="G11" s="172"/>
      <c r="H11" s="172"/>
      <c r="I11" s="172"/>
      <c r="J11" s="172"/>
      <c r="K11" s="172"/>
      <c r="L11" s="172"/>
      <c r="M11" s="172"/>
      <c r="N11" s="172"/>
      <c r="O11" s="172"/>
      <c r="P11" s="172"/>
      <c r="Q11" s="172"/>
    </row>
    <row xmlns:x14ac="http://schemas.microsoft.com/office/spreadsheetml/2009/9/ac" r="12" ht="15.75" x14ac:dyDescent="0.25">
      <c r="A12" s="178" t="s">
        <v>50</v>
      </c>
      <c r="B12" s="179"/>
      <c r="C12" s="180"/>
      <c r="D12" s="180"/>
      <c r="E12" s="180"/>
      <c r="F12" s="180"/>
      <c r="G12" s="180"/>
      <c r="H12" s="180"/>
      <c r="I12" s="180"/>
      <c r="J12" s="180"/>
      <c r="K12" s="180"/>
      <c r="L12" s="180"/>
      <c r="M12" s="180"/>
      <c r="N12" s="180"/>
      <c r="O12" s="180"/>
      <c r="P12" s="180"/>
      <c r="Q12" s="180"/>
      <c r="R12" s="181"/>
      <c r="S12" s="181"/>
      <c r="T12" s="181"/>
      <c r="U12" s="181"/>
      <c r="V12" s="181"/>
    </row>
    <row xmlns:x14ac="http://schemas.microsoft.com/office/spreadsheetml/2009/9/ac" r="13" s="184" customFormat="true" x14ac:dyDescent="0.2">
      <c r="A13" s="182" t="s">
        <v>51</v>
      </c>
      <c r="B13" s="183" t="s">
        <v>42</v>
      </c>
      <c r="C13" s="182" t="s">
        <v>90</v>
      </c>
      <c r="D13" s="182" t="s">
        <v>52</v>
      </c>
      <c r="E13" s="182" t="s">
        <v>177</v>
      </c>
      <c r="F13" s="182" t="s">
        <v>91</v>
      </c>
      <c r="G13" s="182" t="s">
        <v>92</v>
      </c>
      <c r="H13" s="182" t="s">
        <v>93</v>
      </c>
      <c r="I13" s="182" t="s">
        <v>94</v>
      </c>
      <c r="J13" s="182" t="s">
        <v>211</v>
      </c>
      <c r="K13" s="182" t="s">
        <v>178</v>
      </c>
      <c r="L13" s="182" t="s">
        <v>95</v>
      </c>
      <c r="M13" s="182" t="s">
        <v>96</v>
      </c>
      <c r="N13" s="182" t="s">
        <v>97</v>
      </c>
      <c r="O13" s="184" t="s">
        <v>98</v>
      </c>
      <c r="P13" s="184" t="s">
        <v>212</v>
      </c>
      <c r="Q13" s="182" t="s">
        <v>124</v>
      </c>
      <c r="R13" s="182" t="s">
        <v>159</v>
      </c>
      <c r="S13" s="185" t="s">
        <v>99</v>
      </c>
      <c r="T13" s="186" t="s">
        <v>100</v>
      </c>
      <c r="U13" s="186" t="s">
        <v>101</v>
      </c>
      <c r="V13" s="186" t="s">
        <v>213</v>
      </c>
    </row>
    <row xmlns:x14ac="http://schemas.microsoft.com/office/spreadsheetml/2009/9/ac" r="14" s="189" customFormat="true" ht="12" x14ac:dyDescent="0.2">
      <c r="A14" s="187" t="s">
        <v>160</v>
      </c>
      <c r="B14" s="10">
        <v>2000</v>
      </c>
      <c r="C14" s="188" t="s">
        <v>7</v>
      </c>
      <c r="D14" s="10">
        <v>2055379</v>
      </c>
      <c r="E14" s="10"/>
      <c r="F14" s="10"/>
      <c r="G14" s="10"/>
      <c r="H14" s="10"/>
      <c r="I14" s="10"/>
      <c r="J14" s="10">
        <v>100</v>
      </c>
      <c r="K14" s="10"/>
      <c r="L14" s="10"/>
      <c r="M14" s="10"/>
      <c r="N14" s="10"/>
      <c r="O14" s="10"/>
      <c r="P14" s="10">
        <v>100</v>
      </c>
      <c r="Q14" s="10"/>
      <c r="R14" s="10"/>
      <c r="S14" s="10"/>
      <c r="T14" s="10"/>
      <c r="U14" s="10"/>
      <c r="V14" s="10">
        <v>100</v>
      </c>
    </row>
    <row xmlns:x14ac="http://schemas.microsoft.com/office/spreadsheetml/2009/9/ac" r="15" s="189" customFormat="true" ht="12" x14ac:dyDescent="0.2">
      <c r="A15" s="187" t="s">
        <v>160</v>
      </c>
      <c r="B15" s="10">
        <v>2001</v>
      </c>
      <c r="C15" s="188" t="s">
        <v>7</v>
      </c>
      <c r="D15" s="10">
        <v>2101125</v>
      </c>
      <c r="E15" s="10"/>
      <c r="F15" s="10"/>
      <c r="G15" s="10"/>
      <c r="H15" s="10"/>
      <c r="I15" s="10"/>
      <c r="J15" s="10">
        <v>100</v>
      </c>
      <c r="K15" s="10"/>
      <c r="L15" s="10"/>
      <c r="M15" s="10"/>
      <c r="N15" s="10"/>
      <c r="O15" s="10"/>
      <c r="P15" s="10">
        <v>100</v>
      </c>
      <c r="Q15" s="10"/>
      <c r="R15" s="10"/>
      <c r="S15" s="10"/>
      <c r="T15" s="10"/>
      <c r="U15" s="10"/>
      <c r="V15" s="10">
        <v>100</v>
      </c>
    </row>
    <row xmlns:x14ac="http://schemas.microsoft.com/office/spreadsheetml/2009/9/ac" r="16" s="189" customFormat="true" ht="12" x14ac:dyDescent="0.2">
      <c r="A16" s="187" t="s">
        <v>160</v>
      </c>
      <c r="B16" s="10">
        <v>2002</v>
      </c>
      <c r="C16" s="188" t="s">
        <v>7</v>
      </c>
      <c r="D16" s="10">
        <v>2148307</v>
      </c>
      <c r="E16" s="10"/>
      <c r="F16" s="10"/>
      <c r="G16" s="10"/>
      <c r="H16" s="10"/>
      <c r="I16" s="10"/>
      <c r="J16" s="10">
        <v>100</v>
      </c>
      <c r="K16" s="10"/>
      <c r="L16" s="10"/>
      <c r="M16" s="10"/>
      <c r="N16" s="10"/>
      <c r="O16" s="10"/>
      <c r="P16" s="10">
        <v>100</v>
      </c>
      <c r="Q16" s="10"/>
      <c r="R16" s="10"/>
      <c r="S16" s="10"/>
      <c r="T16" s="10"/>
      <c r="U16" s="10"/>
      <c r="V16" s="10">
        <v>100</v>
      </c>
    </row>
    <row xmlns:x14ac="http://schemas.microsoft.com/office/spreadsheetml/2009/9/ac" r="17" s="189" customFormat="true" ht="12" x14ac:dyDescent="0.2">
      <c r="A17" s="187" t="s">
        <v>160</v>
      </c>
      <c r="B17" s="10">
        <v>2003</v>
      </c>
      <c r="C17" s="188" t="s">
        <v>7</v>
      </c>
      <c r="D17" s="10">
        <v>2197823</v>
      </c>
      <c r="E17" s="10"/>
      <c r="F17" s="10"/>
      <c r="G17" s="10"/>
      <c r="H17" s="10"/>
      <c r="I17" s="10"/>
      <c r="J17" s="10">
        <v>100</v>
      </c>
      <c r="K17" s="10"/>
      <c r="L17" s="10"/>
      <c r="M17" s="10"/>
      <c r="N17" s="10"/>
      <c r="O17" s="10"/>
      <c r="P17" s="10">
        <v>100</v>
      </c>
      <c r="Q17" s="10"/>
      <c r="R17" s="10"/>
      <c r="S17" s="10"/>
      <c r="T17" s="10"/>
      <c r="U17" s="10"/>
      <c r="V17" s="10">
        <v>100</v>
      </c>
    </row>
    <row xmlns:x14ac="http://schemas.microsoft.com/office/spreadsheetml/2009/9/ac" r="18" s="189" customFormat="true" ht="12" x14ac:dyDescent="0.2">
      <c r="A18" s="187" t="s">
        <v>160</v>
      </c>
      <c r="B18" s="10">
        <v>2004</v>
      </c>
      <c r="C18" s="188" t="s">
        <v>7</v>
      </c>
      <c r="D18" s="10">
        <v>2249898</v>
      </c>
      <c r="E18" s="10"/>
      <c r="F18" s="10">
        <v>25.05286894329311</v>
      </c>
      <c r="G18" s="10"/>
      <c r="H18" s="10"/>
      <c r="I18" s="10">
        <v>74.947131056706894</v>
      </c>
      <c r="J18" s="10">
        <v>25.05286894329311</v>
      </c>
      <c r="K18" s="10">
        <v>42.457529171340177</v>
      </c>
      <c r="L18" s="10"/>
      <c r="M18" s="10"/>
      <c r="N18" s="10"/>
      <c r="O18" s="10"/>
      <c r="P18" s="10">
        <v>100</v>
      </c>
      <c r="Q18" s="10"/>
      <c r="R18" s="10"/>
      <c r="S18" s="10"/>
      <c r="T18" s="10"/>
      <c r="U18" s="10"/>
      <c r="V18" s="10">
        <v>100</v>
      </c>
    </row>
    <row xmlns:x14ac="http://schemas.microsoft.com/office/spreadsheetml/2009/9/ac" r="19" s="189" customFormat="true" ht="12" x14ac:dyDescent="0.2">
      <c r="A19" s="187" t="s">
        <v>160</v>
      </c>
      <c r="B19" s="10">
        <v>2005</v>
      </c>
      <c r="C19" s="188" t="s">
        <v>7</v>
      </c>
      <c r="D19" s="10">
        <v>2304215</v>
      </c>
      <c r="E19" s="10"/>
      <c r="F19" s="10">
        <v>25.05286894329311</v>
      </c>
      <c r="G19" s="10"/>
      <c r="H19" s="10"/>
      <c r="I19" s="10">
        <v>74.947131056706894</v>
      </c>
      <c r="J19" s="10">
        <v>25.05286894329311</v>
      </c>
      <c r="K19" s="10">
        <v>42.457529171340177</v>
      </c>
      <c r="L19" s="10"/>
      <c r="M19" s="10"/>
      <c r="N19" s="10"/>
      <c r="O19" s="10"/>
      <c r="P19" s="10">
        <v>100</v>
      </c>
      <c r="Q19" s="10"/>
      <c r="R19" s="10"/>
      <c r="S19" s="10"/>
      <c r="T19" s="10"/>
      <c r="U19" s="10"/>
      <c r="V19" s="10">
        <v>100</v>
      </c>
    </row>
    <row xmlns:x14ac="http://schemas.microsoft.com/office/spreadsheetml/2009/9/ac" r="20" s="189" customFormat="true" ht="12" x14ac:dyDescent="0.2">
      <c r="A20" s="187" t="s">
        <v>160</v>
      </c>
      <c r="B20" s="10">
        <v>2006</v>
      </c>
      <c r="C20" s="188" t="s">
        <v>7</v>
      </c>
      <c r="D20" s="10">
        <v>2359985</v>
      </c>
      <c r="E20" s="10"/>
      <c r="F20" s="10">
        <v>25.05286894329311</v>
      </c>
      <c r="G20" s="10"/>
      <c r="H20" s="10"/>
      <c r="I20" s="10">
        <v>74.947131056706894</v>
      </c>
      <c r="J20" s="10">
        <v>25.05286894329311</v>
      </c>
      <c r="K20" s="10">
        <v>42.457529171340177</v>
      </c>
      <c r="L20" s="10"/>
      <c r="M20" s="10"/>
      <c r="N20" s="10"/>
      <c r="O20" s="10"/>
      <c r="P20" s="10">
        <v>100</v>
      </c>
      <c r="Q20" s="10"/>
      <c r="R20" s="10"/>
      <c r="S20" s="10"/>
      <c r="T20" s="10"/>
      <c r="U20" s="10"/>
      <c r="V20" s="10">
        <v>100</v>
      </c>
    </row>
    <row xmlns:x14ac="http://schemas.microsoft.com/office/spreadsheetml/2009/9/ac" r="21" s="189" customFormat="true" ht="12" x14ac:dyDescent="0.2">
      <c r="A21" s="187" t="s">
        <v>160</v>
      </c>
      <c r="B21" s="10">
        <v>2007</v>
      </c>
      <c r="C21" s="188" t="s">
        <v>7</v>
      </c>
      <c r="D21" s="10">
        <v>2420604</v>
      </c>
      <c r="E21" s="10"/>
      <c r="F21" s="10">
        <v>25.05286894329311</v>
      </c>
      <c r="G21" s="10"/>
      <c r="H21" s="10"/>
      <c r="I21" s="10">
        <v>74.947131056706894</v>
      </c>
      <c r="J21" s="10">
        <v>25.05286894329311</v>
      </c>
      <c r="K21" s="10">
        <v>42.457529171340177</v>
      </c>
      <c r="L21" s="10"/>
      <c r="M21" s="10">
        <v>23.7794282133666</v>
      </c>
      <c r="N21" s="10"/>
      <c r="O21" s="10"/>
      <c r="P21" s="10">
        <v>76.2205717866334</v>
      </c>
      <c r="Q21" s="10"/>
      <c r="R21" s="10"/>
      <c r="S21" s="10"/>
      <c r="T21" s="10"/>
      <c r="U21" s="10"/>
      <c r="V21" s="10">
        <v>100</v>
      </c>
    </row>
    <row xmlns:x14ac="http://schemas.microsoft.com/office/spreadsheetml/2009/9/ac" r="22" s="189" customFormat="true" ht="12" x14ac:dyDescent="0.2">
      <c r="A22" s="187" t="s">
        <v>160</v>
      </c>
      <c r="B22" s="10">
        <v>2008</v>
      </c>
      <c r="C22" s="188" t="s">
        <v>7</v>
      </c>
      <c r="D22" s="10">
        <v>2478693</v>
      </c>
      <c r="E22" s="10"/>
      <c r="F22" s="10">
        <v>25.05286894329311</v>
      </c>
      <c r="G22" s="10"/>
      <c r="H22" s="10"/>
      <c r="I22" s="10">
        <v>74.947131056706894</v>
      </c>
      <c r="J22" s="10">
        <v>25.05286894329311</v>
      </c>
      <c r="K22" s="10">
        <v>42.457529171340177</v>
      </c>
      <c r="L22" s="10"/>
      <c r="M22" s="10">
        <v>23.7794282133666</v>
      </c>
      <c r="N22" s="10"/>
      <c r="O22" s="10"/>
      <c r="P22" s="10">
        <v>76.2205717866334</v>
      </c>
      <c r="Q22" s="10"/>
      <c r="R22" s="10"/>
      <c r="S22" s="10"/>
      <c r="T22" s="10"/>
      <c r="U22" s="10"/>
      <c r="V22" s="10">
        <v>100</v>
      </c>
    </row>
    <row xmlns:x14ac="http://schemas.microsoft.com/office/spreadsheetml/2009/9/ac" r="23" s="189" customFormat="true" ht="12" x14ac:dyDescent="0.2">
      <c r="A23" s="187" t="s">
        <v>160</v>
      </c>
      <c r="B23" s="10">
        <v>2009</v>
      </c>
      <c r="C23" s="188" t="s">
        <v>7</v>
      </c>
      <c r="D23" s="10">
        <v>2540690</v>
      </c>
      <c r="E23" s="10"/>
      <c r="F23" s="10">
        <v>27.317811991651979</v>
      </c>
      <c r="G23" s="10"/>
      <c r="H23" s="10"/>
      <c r="I23" s="10">
        <v>72.682188008348021</v>
      </c>
      <c r="J23" s="10">
        <v>27.317811991651979</v>
      </c>
      <c r="K23" s="10">
        <v>42.90754366239139</v>
      </c>
      <c r="L23" s="10"/>
      <c r="M23" s="10">
        <v>23.7794282133666</v>
      </c>
      <c r="N23" s="10"/>
      <c r="O23" s="10"/>
      <c r="P23" s="10">
        <v>76.2205717866334</v>
      </c>
      <c r="Q23" s="10"/>
      <c r="R23" s="10"/>
      <c r="S23" s="10"/>
      <c r="T23" s="10"/>
      <c r="U23" s="10"/>
      <c r="V23" s="10">
        <v>100</v>
      </c>
    </row>
    <row xmlns:x14ac="http://schemas.microsoft.com/office/spreadsheetml/2009/9/ac" r="24" s="189" customFormat="true" ht="12" x14ac:dyDescent="0.2">
      <c r="A24" s="187" t="s">
        <v>160</v>
      </c>
      <c r="B24" s="10">
        <v>2010</v>
      </c>
      <c r="C24" s="188" t="s">
        <v>7</v>
      </c>
      <c r="D24" s="10">
        <v>2603098</v>
      </c>
      <c r="E24" s="10"/>
      <c r="F24" s="10">
        <v>29.582755040010849</v>
      </c>
      <c r="G24" s="10"/>
      <c r="H24" s="10"/>
      <c r="I24" s="10">
        <v>70.417244959989148</v>
      </c>
      <c r="J24" s="10">
        <v>29.582755040010849</v>
      </c>
      <c r="K24" s="10">
        <v>43.35755815344271</v>
      </c>
      <c r="L24" s="10"/>
      <c r="M24" s="10">
        <v>23.7794282133666</v>
      </c>
      <c r="N24" s="10"/>
      <c r="O24" s="10"/>
      <c r="P24" s="10">
        <v>76.2205717866334</v>
      </c>
      <c r="Q24" s="10"/>
      <c r="R24" s="10"/>
      <c r="S24" s="10"/>
      <c r="T24" s="10"/>
      <c r="U24" s="10"/>
      <c r="V24" s="10">
        <v>100</v>
      </c>
    </row>
    <row xmlns:x14ac="http://schemas.microsoft.com/office/spreadsheetml/2009/9/ac" r="25" s="189" customFormat="true" ht="12" x14ac:dyDescent="0.2">
      <c r="A25" s="187" t="s">
        <v>160</v>
      </c>
      <c r="B25" s="10">
        <v>2011</v>
      </c>
      <c r="C25" s="188" t="s">
        <v>7</v>
      </c>
      <c r="D25" s="10">
        <v>2670402</v>
      </c>
      <c r="E25" s="10"/>
      <c r="F25" s="10">
        <v>31.847698088368819</v>
      </c>
      <c r="G25" s="10">
        <v>11.60781993928504</v>
      </c>
      <c r="H25" s="10">
        <v>20.239878149083779</v>
      </c>
      <c r="I25" s="10">
        <v>68.152301911631184</v>
      </c>
      <c r="J25" s="10">
        <v>0</v>
      </c>
      <c r="K25" s="10">
        <v>43.807572644493924</v>
      </c>
      <c r="L25" s="10">
        <v>43.807572644493924</v>
      </c>
      <c r="M25" s="10">
        <v>23.7794282133666</v>
      </c>
      <c r="N25" s="10">
        <v>20.02814443112732</v>
      </c>
      <c r="O25" s="10">
        <v>56.192427355506076</v>
      </c>
      <c r="P25" s="10">
        <v>0</v>
      </c>
      <c r="Q25" s="10"/>
      <c r="R25" s="10"/>
      <c r="S25" s="10"/>
      <c r="T25" s="10"/>
      <c r="U25" s="10"/>
      <c r="V25" s="10">
        <v>100</v>
      </c>
    </row>
    <row xmlns:x14ac="http://schemas.microsoft.com/office/spreadsheetml/2009/9/ac" r="26" s="189" customFormat="true" ht="12" x14ac:dyDescent="0.2">
      <c r="A26" s="187" t="s">
        <v>160</v>
      </c>
      <c r="B26" s="10">
        <v>2012</v>
      </c>
      <c r="C26" s="188" t="s">
        <v>7</v>
      </c>
      <c r="D26" s="10">
        <v>2740312</v>
      </c>
      <c r="E26" s="10"/>
      <c r="F26" s="10">
        <v>34.112641136727689</v>
      </c>
      <c r="G26" s="10">
        <v>11.60781993928504</v>
      </c>
      <c r="H26" s="10">
        <v>22.504821197442649</v>
      </c>
      <c r="I26" s="10">
        <v>65.887358863272311</v>
      </c>
      <c r="J26" s="10">
        <v>0</v>
      </c>
      <c r="K26" s="10">
        <v>44.257587135545243</v>
      </c>
      <c r="L26" s="10">
        <v>44.257587135545243</v>
      </c>
      <c r="M26" s="10">
        <v>23.199412349747039</v>
      </c>
      <c r="N26" s="10">
        <v>21.058174785798201</v>
      </c>
      <c r="O26" s="10">
        <v>55.742412864454757</v>
      </c>
      <c r="P26" s="10">
        <v>0</v>
      </c>
      <c r="Q26" s="10"/>
      <c r="R26" s="10"/>
      <c r="S26" s="10"/>
      <c r="T26" s="10"/>
      <c r="U26" s="10"/>
      <c r="V26" s="10">
        <v>100</v>
      </c>
    </row>
    <row xmlns:x14ac="http://schemas.microsoft.com/office/spreadsheetml/2009/9/ac" r="27" s="189" customFormat="true" ht="12" x14ac:dyDescent="0.2">
      <c r="A27" s="187" t="s">
        <v>160</v>
      </c>
      <c r="B27" s="10">
        <v>2013</v>
      </c>
      <c r="C27" s="188" t="s">
        <v>7</v>
      </c>
      <c r="D27" s="10">
        <v>2813536</v>
      </c>
      <c r="E27" s="10"/>
      <c r="F27" s="10">
        <v>36.377584185086562</v>
      </c>
      <c r="G27" s="10">
        <v>11.60781993928504</v>
      </c>
      <c r="H27" s="10">
        <v>24.769764245801522</v>
      </c>
      <c r="I27" s="10">
        <v>63.622415814913438</v>
      </c>
      <c r="J27" s="10">
        <v>0</v>
      </c>
      <c r="K27" s="10">
        <v>44.707601626596563</v>
      </c>
      <c r="L27" s="10">
        <v>44.707601626596563</v>
      </c>
      <c r="M27" s="10">
        <v>22.61939648612724</v>
      </c>
      <c r="N27" s="10">
        <v>22.088205140469309</v>
      </c>
      <c r="O27" s="10">
        <v>55.292398373403437</v>
      </c>
      <c r="P27" s="10">
        <v>0</v>
      </c>
      <c r="Q27" s="10"/>
      <c r="R27" s="10"/>
      <c r="S27" s="10">
        <v>44.924775178074277</v>
      </c>
      <c r="T27" s="10"/>
      <c r="U27" s="10"/>
      <c r="V27" s="10">
        <v>55.075224821925723</v>
      </c>
    </row>
    <row xmlns:x14ac="http://schemas.microsoft.com/office/spreadsheetml/2009/9/ac" r="28" s="189" customFormat="true" ht="12" x14ac:dyDescent="0.2">
      <c r="A28" s="187" t="s">
        <v>160</v>
      </c>
      <c r="B28" s="10">
        <v>2014</v>
      </c>
      <c r="C28" s="188" t="s">
        <v>7</v>
      </c>
      <c r="D28" s="10">
        <v>2889707</v>
      </c>
      <c r="E28" s="10"/>
      <c r="F28" s="10">
        <v>38.642527233445428</v>
      </c>
      <c r="G28" s="10">
        <v>11.60781993928504</v>
      </c>
      <c r="H28" s="10">
        <v>27.034707294160391</v>
      </c>
      <c r="I28" s="10">
        <v>61.357472766554572</v>
      </c>
      <c r="J28" s="10">
        <v>0</v>
      </c>
      <c r="K28" s="10">
        <v>45.157616117647763</v>
      </c>
      <c r="L28" s="10">
        <v>45.157616117647763</v>
      </c>
      <c r="M28" s="10">
        <v>22.039380622507679</v>
      </c>
      <c r="N28" s="10">
        <v>23.11823549514008</v>
      </c>
      <c r="O28" s="10">
        <v>54.842383882352237</v>
      </c>
      <c r="P28" s="10">
        <v>0</v>
      </c>
      <c r="Q28" s="10"/>
      <c r="R28" s="10"/>
      <c r="S28" s="10">
        <v>44.924775178074277</v>
      </c>
      <c r="T28" s="10"/>
      <c r="U28" s="10"/>
      <c r="V28" s="10">
        <v>55.075224821925723</v>
      </c>
    </row>
    <row xmlns:x14ac="http://schemas.microsoft.com/office/spreadsheetml/2009/9/ac" r="29" s="189" customFormat="true" ht="12" x14ac:dyDescent="0.2">
      <c r="A29" s="187" t="s">
        <v>160</v>
      </c>
      <c r="B29" s="10">
        <v>2015</v>
      </c>
      <c r="C29" s="188" t="s">
        <v>7</v>
      </c>
      <c r="D29" s="10">
        <v>2965392</v>
      </c>
      <c r="E29" s="10"/>
      <c r="F29" s="10">
        <v>40.907470281804308</v>
      </c>
      <c r="G29" s="10">
        <v>11.60781993928504</v>
      </c>
      <c r="H29" s="10">
        <v>29.299650342519271</v>
      </c>
      <c r="I29" s="10">
        <v>59.092529718195692</v>
      </c>
      <c r="J29" s="10">
        <v>0</v>
      </c>
      <c r="K29" s="10">
        <v>45.607630608699083</v>
      </c>
      <c r="L29" s="10">
        <v>45.607630608699083</v>
      </c>
      <c r="M29" s="10">
        <v>21.45936475888811</v>
      </c>
      <c r="N29" s="10">
        <v>24.148265849810969</v>
      </c>
      <c r="O29" s="10">
        <v>54.392369391300917</v>
      </c>
      <c r="P29" s="10">
        <v>0</v>
      </c>
      <c r="Q29" s="10"/>
      <c r="R29" s="10"/>
      <c r="S29" s="10">
        <v>44.924775178074277</v>
      </c>
      <c r="T29" s="10"/>
      <c r="U29" s="10"/>
      <c r="V29" s="10">
        <v>55.075224821925723</v>
      </c>
    </row>
    <row xmlns:x14ac="http://schemas.microsoft.com/office/spreadsheetml/2009/9/ac" r="30" s="189" customFormat="true" ht="12" x14ac:dyDescent="0.2">
      <c r="A30" s="187" t="s">
        <v>160</v>
      </c>
      <c r="B30" s="10">
        <v>2016</v>
      </c>
      <c r="C30" s="188" t="s">
        <v>7</v>
      </c>
      <c r="D30" s="10">
        <v>3040013</v>
      </c>
      <c r="E30" s="10"/>
      <c r="F30" s="10">
        <v>43.172413330162271</v>
      </c>
      <c r="G30" s="10">
        <v>18.329373758224389</v>
      </c>
      <c r="H30" s="10">
        <v>24.843039571937879</v>
      </c>
      <c r="I30" s="10">
        <v>56.827586669837729</v>
      </c>
      <c r="J30" s="10">
        <v>0</v>
      </c>
      <c r="K30" s="10">
        <v>46.057645099750403</v>
      </c>
      <c r="L30" s="10">
        <v>46.057645099750403</v>
      </c>
      <c r="M30" s="10">
        <v>20.879348895268318</v>
      </c>
      <c r="N30" s="10">
        <v>25.178296204482081</v>
      </c>
      <c r="O30" s="10">
        <v>53.942354900249597</v>
      </c>
      <c r="P30" s="10">
        <v>0</v>
      </c>
      <c r="Q30" s="10"/>
      <c r="R30" s="10">
        <v>17</v>
      </c>
      <c r="S30" s="10">
        <v>17</v>
      </c>
      <c r="T30" s="10">
        <v>0</v>
      </c>
      <c r="U30" s="10">
        <v>83</v>
      </c>
      <c r="V30" s="10">
        <v>0</v>
      </c>
    </row>
    <row xmlns:x14ac="http://schemas.microsoft.com/office/spreadsheetml/2009/9/ac" r="31" s="189" customFormat="true" ht="12" x14ac:dyDescent="0.2">
      <c r="A31" s="187" t="s">
        <v>160</v>
      </c>
      <c r="B31" s="10">
        <v>2017</v>
      </c>
      <c r="C31" s="188" t="s">
        <v>7</v>
      </c>
      <c r="D31" s="10">
        <v>3114423</v>
      </c>
      <c r="E31" s="10"/>
      <c r="F31" s="10">
        <v>43.172413330162271</v>
      </c>
      <c r="G31" s="10">
        <v>25.05092757716557</v>
      </c>
      <c r="H31" s="10">
        <v>18.121485752996701</v>
      </c>
      <c r="I31" s="10">
        <v>56.827586669837729</v>
      </c>
      <c r="J31" s="10">
        <v>0</v>
      </c>
      <c r="K31" s="10">
        <v>46.507659590801609</v>
      </c>
      <c r="L31" s="10">
        <v>46.507659590801609</v>
      </c>
      <c r="M31" s="10">
        <v>20.299333031648761</v>
      </c>
      <c r="N31" s="10">
        <v>26.208326559152852</v>
      </c>
      <c r="O31" s="10">
        <v>53.492340409198391</v>
      </c>
      <c r="P31" s="10">
        <v>0</v>
      </c>
      <c r="Q31" s="10"/>
      <c r="R31" s="10">
        <v>17</v>
      </c>
      <c r="S31" s="10">
        <v>17</v>
      </c>
      <c r="T31" s="10">
        <v>0</v>
      </c>
      <c r="U31" s="10">
        <v>83</v>
      </c>
      <c r="V31" s="10">
        <v>0</v>
      </c>
    </row>
    <row xmlns:x14ac="http://schemas.microsoft.com/office/spreadsheetml/2009/9/ac" r="32" s="189" customFormat="true" ht="12" x14ac:dyDescent="0.2">
      <c r="A32" s="187" t="s">
        <v>160</v>
      </c>
      <c r="B32" s="10">
        <v>2018</v>
      </c>
      <c r="C32" s="188" t="s">
        <v>7</v>
      </c>
      <c r="D32" s="10">
        <v>3187510</v>
      </c>
      <c r="E32" s="10"/>
      <c r="F32" s="10">
        <v>43.172413330162271</v>
      </c>
      <c r="G32" s="10">
        <v>31.772481396104919</v>
      </c>
      <c r="H32" s="10">
        <v>11.399931934057349</v>
      </c>
      <c r="I32" s="10">
        <v>56.827586669837729</v>
      </c>
      <c r="J32" s="10">
        <v>0</v>
      </c>
      <c r="K32" s="10">
        <v>46.957674081852929</v>
      </c>
      <c r="L32" s="10">
        <v>46.957674081852929</v>
      </c>
      <c r="M32" s="10">
        <v>19.719317168029189</v>
      </c>
      <c r="N32" s="10">
        <v>27.23835691382374</v>
      </c>
      <c r="O32" s="10">
        <v>53.042325918147071</v>
      </c>
      <c r="P32" s="10">
        <v>0</v>
      </c>
      <c r="Q32" s="10"/>
      <c r="R32" s="10">
        <v>17</v>
      </c>
      <c r="S32" s="10">
        <v>17</v>
      </c>
      <c r="T32" s="10">
        <v>0</v>
      </c>
      <c r="U32" s="10">
        <v>83</v>
      </c>
      <c r="V32" s="10">
        <v>0</v>
      </c>
    </row>
    <row xmlns:x14ac="http://schemas.microsoft.com/office/spreadsheetml/2009/9/ac" r="33" s="189" customFormat="true" ht="12" x14ac:dyDescent="0.2">
      <c r="A33" s="187" t="s">
        <v>160</v>
      </c>
      <c r="B33" s="10">
        <v>2019</v>
      </c>
      <c r="C33" s="188" t="s">
        <v>7</v>
      </c>
      <c r="D33" s="10">
        <v>3258684</v>
      </c>
      <c r="E33" s="10"/>
      <c r="F33" s="10">
        <v>43.172413330162271</v>
      </c>
      <c r="G33" s="10">
        <v>38.494035215046097</v>
      </c>
      <c r="H33" s="10">
        <v>4.6783781151161747</v>
      </c>
      <c r="I33" s="10">
        <v>56.827586669837729</v>
      </c>
      <c r="J33" s="10">
        <v>0</v>
      </c>
      <c r="K33" s="10">
        <v>47.407688572904142</v>
      </c>
      <c r="L33" s="10">
        <v>47.407688572904142</v>
      </c>
      <c r="M33" s="10">
        <v>19.1393013044094</v>
      </c>
      <c r="N33" s="10">
        <v>28.268387268494731</v>
      </c>
      <c r="O33" s="10">
        <v>52.592311427095858</v>
      </c>
      <c r="P33" s="10">
        <v>0</v>
      </c>
      <c r="Q33" s="10"/>
      <c r="R33" s="10">
        <v>17</v>
      </c>
      <c r="S33" s="10">
        <v>17</v>
      </c>
      <c r="T33" s="10">
        <v>0</v>
      </c>
      <c r="U33" s="10">
        <v>83</v>
      </c>
      <c r="V33" s="10">
        <v>0</v>
      </c>
    </row>
    <row xmlns:x14ac="http://schemas.microsoft.com/office/spreadsheetml/2009/9/ac" r="34" s="189" customFormat="true" ht="12" x14ac:dyDescent="0.2">
      <c r="A34" s="187" t="s">
        <v>160</v>
      </c>
      <c r="B34" s="10">
        <v>2020</v>
      </c>
      <c r="C34" s="188" t="s">
        <v>7</v>
      </c>
      <c r="D34" s="10">
        <v>3330184</v>
      </c>
      <c r="E34" s="10"/>
      <c r="F34" s="10">
        <v>43.172413330162271</v>
      </c>
      <c r="G34" s="10">
        <v>43.172413330162271</v>
      </c>
      <c r="H34" s="10">
        <v>0</v>
      </c>
      <c r="I34" s="10">
        <v>56.827586669837729</v>
      </c>
      <c r="J34" s="10">
        <v>0</v>
      </c>
      <c r="K34" s="10">
        <v>47.857703063955462</v>
      </c>
      <c r="L34" s="10">
        <v>47.857703063955462</v>
      </c>
      <c r="M34" s="10">
        <v>18.559285440789839</v>
      </c>
      <c r="N34" s="10">
        <v>29.298417623165619</v>
      </c>
      <c r="O34" s="10">
        <v>52.142296936044538</v>
      </c>
      <c r="P34" s="10">
        <v>0</v>
      </c>
      <c r="Q34" s="10"/>
      <c r="R34" s="10">
        <v>17</v>
      </c>
      <c r="S34" s="10">
        <v>17</v>
      </c>
      <c r="T34" s="10">
        <v>0</v>
      </c>
      <c r="U34" s="10">
        <v>83</v>
      </c>
      <c r="V34" s="10">
        <v>0</v>
      </c>
    </row>
    <row xmlns:x14ac="http://schemas.microsoft.com/office/spreadsheetml/2009/9/ac" r="35" s="189" customFormat="true" ht="12" x14ac:dyDescent="0.2">
      <c r="A35" s="187" t="s">
        <v>160</v>
      </c>
      <c r="B35" s="10">
        <v>2021</v>
      </c>
      <c r="C35" s="188" t="s">
        <v>7</v>
      </c>
      <c r="D35" s="10">
        <v>3400215</v>
      </c>
      <c r="E35" s="10"/>
      <c r="F35" s="10"/>
      <c r="G35" s="10">
        <v>51.937142852926627</v>
      </c>
      <c r="H35" s="10"/>
      <c r="I35" s="10"/>
      <c r="J35" s="10">
        <v>48.062857147073373</v>
      </c>
      <c r="K35" s="10">
        <v>48.307717555006782</v>
      </c>
      <c r="L35" s="10">
        <v>48.307717555006782</v>
      </c>
      <c r="M35" s="10">
        <v>17.979269577170271</v>
      </c>
      <c r="N35" s="10">
        <v>30.3284479778365</v>
      </c>
      <c r="O35" s="10">
        <v>51.692282444993218</v>
      </c>
      <c r="P35" s="10">
        <v>0</v>
      </c>
      <c r="Q35" s="10"/>
      <c r="R35" s="10">
        <v>17</v>
      </c>
      <c r="S35" s="10">
        <v>17</v>
      </c>
      <c r="T35" s="10">
        <v>0</v>
      </c>
      <c r="U35" s="10">
        <v>83</v>
      </c>
      <c r="V35" s="10">
        <v>0</v>
      </c>
    </row>
    <row xmlns:x14ac="http://schemas.microsoft.com/office/spreadsheetml/2009/9/ac" r="36" s="189" customFormat="true" ht="12" x14ac:dyDescent="0.2">
      <c r="A36" s="187" t="s">
        <v>160</v>
      </c>
      <c r="B36" s="10">
        <v>2022</v>
      </c>
      <c r="C36" s="188" t="s">
        <v>7</v>
      </c>
      <c r="D36" s="10">
        <v>3468976</v>
      </c>
      <c r="E36" s="10"/>
      <c r="F36" s="10"/>
      <c r="G36" s="10">
        <v>58.658696671865982</v>
      </c>
      <c r="H36" s="10"/>
      <c r="I36" s="10"/>
      <c r="J36" s="10">
        <v>41.341303328134018</v>
      </c>
      <c r="K36" s="10">
        <v>48.757732046057981</v>
      </c>
      <c r="L36" s="10">
        <v>48.757732046057981</v>
      </c>
      <c r="M36" s="10">
        <v>17.399253713550479</v>
      </c>
      <c r="N36" s="10">
        <v>31.358478332507499</v>
      </c>
      <c r="O36" s="10">
        <v>51.242267953942019</v>
      </c>
      <c r="P36" s="10">
        <v>0</v>
      </c>
      <c r="Q36" s="10"/>
      <c r="R36" s="10">
        <v>17</v>
      </c>
      <c r="S36" s="10">
        <v>17</v>
      </c>
      <c r="T36" s="10">
        <v>0</v>
      </c>
      <c r="U36" s="10">
        <v>83</v>
      </c>
      <c r="V36" s="10">
        <v>0</v>
      </c>
    </row>
    <row xmlns:x14ac="http://schemas.microsoft.com/office/spreadsheetml/2009/9/ac" r="37" s="189" customFormat="true" ht="12" x14ac:dyDescent="0.2">
      <c r="A37" s="187" t="s">
        <v>160</v>
      </c>
      <c r="B37" s="10">
        <v>2023</v>
      </c>
      <c r="C37" s="188" t="s">
        <v>7</v>
      </c>
      <c r="D37" s="10">
        <v>3499933</v>
      </c>
      <c r="E37" s="10"/>
      <c r="F37" s="10"/>
      <c r="G37" s="10">
        <v>65.380250490805338</v>
      </c>
      <c r="H37" s="10"/>
      <c r="I37" s="10"/>
      <c r="J37" s="10">
        <v>34.619749509194662</v>
      </c>
      <c r="K37" s="10">
        <v>48.757732046057981</v>
      </c>
      <c r="L37" s="10">
        <v>48.757732046057981</v>
      </c>
      <c r="M37" s="10">
        <v>16.819237849930911</v>
      </c>
      <c r="N37" s="10">
        <v>31.938494196127071</v>
      </c>
      <c r="O37" s="10">
        <v>51.242267953942019</v>
      </c>
      <c r="P37" s="10">
        <v>0</v>
      </c>
      <c r="Q37" s="10"/>
      <c r="R37" s="10">
        <v>17</v>
      </c>
      <c r="S37" s="10">
        <v>17</v>
      </c>
      <c r="T37" s="10">
        <v>0</v>
      </c>
      <c r="U37" s="10">
        <v>83</v>
      </c>
      <c r="V37" s="10">
        <v>0</v>
      </c>
    </row>
    <row xmlns:x14ac="http://schemas.microsoft.com/office/spreadsheetml/2009/9/ac" r="38" s="189" customFormat="true" ht="12" x14ac:dyDescent="0.2">
      <c r="A38" s="187" t="s">
        <v>160</v>
      </c>
      <c r="B38" s="10">
        <v>2024</v>
      </c>
      <c r="C38" s="188"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89" customFormat="true" ht="12" x14ac:dyDescent="0.2">
      <c r="A39" s="187" t="s">
        <v>160</v>
      </c>
      <c r="B39" s="10">
        <v>2025</v>
      </c>
      <c r="C39" s="188"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89" customFormat="true" ht="12" x14ac:dyDescent="0.2">
      <c r="A40" s="187" t="s">
        <v>160</v>
      </c>
      <c r="B40" s="10">
        <v>2026</v>
      </c>
      <c r="C40" s="188"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89" customFormat="true" ht="12" x14ac:dyDescent="0.2">
      <c r="A41" s="187" t="s">
        <v>160</v>
      </c>
      <c r="B41" s="10">
        <v>2027</v>
      </c>
      <c r="C41" s="188"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89" customFormat="true" ht="12" x14ac:dyDescent="0.2">
      <c r="A42" s="187" t="s">
        <v>160</v>
      </c>
      <c r="B42" s="10">
        <v>2028</v>
      </c>
      <c r="C42" s="188"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89" customFormat="true" ht="12" x14ac:dyDescent="0.2">
      <c r="A43" s="187" t="s">
        <v>160</v>
      </c>
      <c r="B43" s="10">
        <v>2029</v>
      </c>
      <c r="C43" s="188"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89" customFormat="true" ht="12" x14ac:dyDescent="0.2">
      <c r="A44" s="187" t="s">
        <v>160</v>
      </c>
      <c r="B44" s="10">
        <v>2030</v>
      </c>
      <c r="C44" s="188"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89" customFormat="true" ht="12" x14ac:dyDescent="0.2">
      <c r="A45" s="187" t="s">
        <v>160</v>
      </c>
      <c r="B45" s="10">
        <v>2000</v>
      </c>
      <c r="C45" s="188" t="s">
        <v>1</v>
      </c>
      <c r="D45" s="10">
        <v>676363.59826534265</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89" customFormat="true" ht="12" x14ac:dyDescent="0.2">
      <c r="A46" s="187" t="s">
        <v>160</v>
      </c>
      <c r="B46" s="10">
        <v>2001</v>
      </c>
      <c r="C46" s="188" t="s">
        <v>1</v>
      </c>
      <c r="D46" s="10">
        <v>700851.23383998871</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89" customFormat="true" ht="12" x14ac:dyDescent="0.2">
      <c r="A47" s="187" t="s">
        <v>160</v>
      </c>
      <c r="B47" s="10">
        <v>2002</v>
      </c>
      <c r="C47" s="188" t="s">
        <v>1</v>
      </c>
      <c r="D47" s="10">
        <v>726321.07298210158</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89" customFormat="true" ht="12" x14ac:dyDescent="0.2">
      <c r="A48" s="187" t="s">
        <v>160</v>
      </c>
      <c r="B48" s="10">
        <v>2003</v>
      </c>
      <c r="C48" s="188" t="s">
        <v>1</v>
      </c>
      <c r="D48" s="10">
        <v>753084.03753555298</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89" customFormat="true" ht="12" x14ac:dyDescent="0.2">
      <c r="A49" s="187" t="s">
        <v>160</v>
      </c>
      <c r="B49" s="10">
        <v>2004</v>
      </c>
      <c r="C49" s="188" t="s">
        <v>1</v>
      </c>
      <c r="D49" s="10">
        <v>781254.55954833992</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89" customFormat="true" ht="12" x14ac:dyDescent="0.2">
      <c r="A50" s="187" t="s">
        <v>160</v>
      </c>
      <c r="B50" s="10">
        <v>2005</v>
      </c>
      <c r="C50" s="188" t="s">
        <v>1</v>
      </c>
      <c r="D50" s="10">
        <v>810738.07939357776</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89" customFormat="true" ht="12" x14ac:dyDescent="0.2">
      <c r="A51" s="187" t="s">
        <v>160</v>
      </c>
      <c r="B51" s="10">
        <v>2006</v>
      </c>
      <c r="C51" s="188" t="s">
        <v>1</v>
      </c>
      <c r="D51" s="10">
        <v>841311.01159801485</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89" customFormat="true" ht="12" x14ac:dyDescent="0.2">
      <c r="A52" s="187" t="s">
        <v>160</v>
      </c>
      <c r="B52" s="10">
        <v>2007</v>
      </c>
      <c r="C52" s="188" t="s">
        <v>1</v>
      </c>
      <c r="D52" s="10">
        <v>874225.36797225941</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89" customFormat="true" ht="12" x14ac:dyDescent="0.2">
      <c r="A53" s="187" t="s">
        <v>160</v>
      </c>
      <c r="B53" s="10">
        <v>2008</v>
      </c>
      <c r="C53" s="188" t="s">
        <v>1</v>
      </c>
      <c r="D53" s="10">
        <v>906879.45253978728</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89" customFormat="true" ht="12" x14ac:dyDescent="0.2">
      <c r="A54" s="187" t="s">
        <v>160</v>
      </c>
      <c r="B54" s="10">
        <v>2009</v>
      </c>
      <c r="C54" s="188" t="s">
        <v>1</v>
      </c>
      <c r="D54" s="10">
        <v>941528.86608428962</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89" customFormat="true" ht="12" x14ac:dyDescent="0.2">
      <c r="A55" s="187" t="s">
        <v>160</v>
      </c>
      <c r="B55" s="10">
        <v>2010</v>
      </c>
      <c r="C55" s="188" t="s">
        <v>1</v>
      </c>
      <c r="D55" s="10">
        <v>977020.79696647637</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89" customFormat="true" ht="12" x14ac:dyDescent="0.2">
      <c r="A56" s="187" t="s">
        <v>160</v>
      </c>
      <c r="B56" s="10">
        <v>2011</v>
      </c>
      <c r="C56" s="188" t="s">
        <v>1</v>
      </c>
      <c r="D56" s="10">
        <v>1015607.3285721591</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89" customFormat="true" ht="12" x14ac:dyDescent="0.2">
      <c r="A57" s="187" t="s">
        <v>160</v>
      </c>
      <c r="B57" s="10">
        <v>2012</v>
      </c>
      <c r="C57" s="188" t="s">
        <v>1</v>
      </c>
      <c r="D57" s="10">
        <v>1056280.7028250119</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89" customFormat="true" ht="12" x14ac:dyDescent="0.2">
      <c r="A58" s="187" t="s">
        <v>160</v>
      </c>
      <c r="B58" s="10">
        <v>2013</v>
      </c>
      <c r="C58" s="188" t="s">
        <v>1</v>
      </c>
      <c r="D58" s="10">
        <v>1098995.3201428221</v>
      </c>
      <c r="E58" s="10"/>
      <c r="F58" s="10"/>
      <c r="G58" s="10"/>
      <c r="H58" s="10"/>
      <c r="I58" s="10"/>
      <c r="J58" s="10">
        <v>100</v>
      </c>
      <c r="K58" s="10"/>
      <c r="L58" s="10"/>
      <c r="M58" s="10"/>
      <c r="N58" s="10"/>
      <c r="O58" s="10"/>
      <c r="P58" s="10">
        <v>100</v>
      </c>
      <c r="Q58" s="10"/>
      <c r="R58" s="10"/>
      <c r="S58" s="10"/>
      <c r="T58" s="10"/>
      <c r="U58" s="10"/>
      <c r="V58" s="10">
        <v>100</v>
      </c>
    </row>
    <row xmlns:x14ac="http://schemas.microsoft.com/office/spreadsheetml/2009/9/ac" r="59" s="189" customFormat="true" ht="12" x14ac:dyDescent="0.2">
      <c r="A59" s="187" t="s">
        <v>160</v>
      </c>
      <c r="B59" s="10">
        <v>2014</v>
      </c>
      <c r="C59" s="188" t="s">
        <v>1</v>
      </c>
      <c r="D59" s="10">
        <v>1143717.0920821759</v>
      </c>
      <c r="E59" s="10"/>
      <c r="F59" s="10"/>
      <c r="G59" s="10"/>
      <c r="H59" s="10"/>
      <c r="I59" s="10"/>
      <c r="J59" s="10">
        <v>100</v>
      </c>
      <c r="K59" s="10"/>
      <c r="L59" s="10"/>
      <c r="M59" s="10"/>
      <c r="N59" s="10"/>
      <c r="O59" s="10"/>
      <c r="P59" s="10">
        <v>100</v>
      </c>
      <c r="Q59" s="10"/>
      <c r="R59" s="10"/>
      <c r="S59" s="10"/>
      <c r="T59" s="10"/>
      <c r="U59" s="10"/>
      <c r="V59" s="10">
        <v>100</v>
      </c>
    </row>
    <row xmlns:x14ac="http://schemas.microsoft.com/office/spreadsheetml/2009/9/ac" r="60" s="189" customFormat="true" ht="12" x14ac:dyDescent="0.2">
      <c r="A60" s="187" t="s">
        <v>160</v>
      </c>
      <c r="B60" s="10">
        <v>2015</v>
      </c>
      <c r="C60" s="188" t="s">
        <v>1</v>
      </c>
      <c r="D60" s="10">
        <v>1189122.146751709</v>
      </c>
      <c r="E60" s="10"/>
      <c r="F60" s="10"/>
      <c r="G60" s="10"/>
      <c r="H60" s="10"/>
      <c r="I60" s="10"/>
      <c r="J60" s="10">
        <v>100</v>
      </c>
      <c r="K60" s="10"/>
      <c r="L60" s="10"/>
      <c r="M60" s="10"/>
      <c r="N60" s="10"/>
      <c r="O60" s="10"/>
      <c r="P60" s="10">
        <v>100</v>
      </c>
      <c r="Q60" s="10"/>
      <c r="R60" s="10"/>
      <c r="S60" s="10"/>
      <c r="T60" s="10"/>
      <c r="U60" s="10"/>
      <c r="V60" s="10">
        <v>100</v>
      </c>
    </row>
    <row xmlns:x14ac="http://schemas.microsoft.com/office/spreadsheetml/2009/9/ac" r="61" s="189" customFormat="true" ht="12" x14ac:dyDescent="0.2">
      <c r="A61" s="187" t="s">
        <v>160</v>
      </c>
      <c r="B61" s="10">
        <v>2016</v>
      </c>
      <c r="C61" s="188" t="s">
        <v>1</v>
      </c>
      <c r="D61" s="10">
        <v>1235096.431542129</v>
      </c>
      <c r="E61" s="10"/>
      <c r="F61" s="10"/>
      <c r="G61" s="10"/>
      <c r="H61" s="10"/>
      <c r="I61" s="10"/>
      <c r="J61" s="10">
        <v>100</v>
      </c>
      <c r="K61" s="10"/>
      <c r="L61" s="10"/>
      <c r="M61" s="10"/>
      <c r="N61" s="10"/>
      <c r="O61" s="10"/>
      <c r="P61" s="10">
        <v>100</v>
      </c>
      <c r="Q61" s="10"/>
      <c r="R61" s="10"/>
      <c r="S61" s="10"/>
      <c r="T61" s="10"/>
      <c r="U61" s="10"/>
      <c r="V61" s="10">
        <v>100</v>
      </c>
    </row>
    <row xmlns:x14ac="http://schemas.microsoft.com/office/spreadsheetml/2009/9/ac" r="62" s="189" customFormat="true" ht="12" x14ac:dyDescent="0.2">
      <c r="A62" s="187" t="s">
        <v>160</v>
      </c>
      <c r="B62" s="10">
        <v>2017</v>
      </c>
      <c r="C62" s="188" t="s">
        <v>1</v>
      </c>
      <c r="D62" s="10">
        <v>1281958.7562916949</v>
      </c>
      <c r="E62" s="10"/>
      <c r="F62" s="10"/>
      <c r="G62" s="10"/>
      <c r="H62" s="10"/>
      <c r="I62" s="10"/>
      <c r="J62" s="10">
        <v>100</v>
      </c>
      <c r="K62" s="10"/>
      <c r="L62" s="10"/>
      <c r="M62" s="10"/>
      <c r="N62" s="10"/>
      <c r="O62" s="10"/>
      <c r="P62" s="10">
        <v>100</v>
      </c>
      <c r="Q62" s="10"/>
      <c r="R62" s="10"/>
      <c r="S62" s="10"/>
      <c r="T62" s="10"/>
      <c r="U62" s="10"/>
      <c r="V62" s="10">
        <v>100</v>
      </c>
    </row>
    <row xmlns:x14ac="http://schemas.microsoft.com/office/spreadsheetml/2009/9/ac" r="63" s="189" customFormat="true" ht="12" x14ac:dyDescent="0.2">
      <c r="A63" s="187" t="s">
        <v>160</v>
      </c>
      <c r="B63" s="10">
        <v>2018</v>
      </c>
      <c r="C63" s="188" t="s">
        <v>1</v>
      </c>
      <c r="D63" s="10">
        <v>1329255.40949974</v>
      </c>
      <c r="E63" s="10"/>
      <c r="F63" s="10"/>
      <c r="G63" s="10"/>
      <c r="H63" s="10"/>
      <c r="I63" s="10"/>
      <c r="J63" s="10">
        <v>100</v>
      </c>
      <c r="K63" s="10"/>
      <c r="L63" s="10"/>
      <c r="M63" s="10"/>
      <c r="N63" s="10"/>
      <c r="O63" s="10"/>
      <c r="P63" s="10">
        <v>100</v>
      </c>
      <c r="Q63" s="10"/>
      <c r="R63" s="10"/>
      <c r="S63" s="10"/>
      <c r="T63" s="10"/>
      <c r="U63" s="10"/>
      <c r="V63" s="10">
        <v>100</v>
      </c>
    </row>
    <row xmlns:x14ac="http://schemas.microsoft.com/office/spreadsheetml/2009/9/ac" r="64" s="189" customFormat="true" ht="12" x14ac:dyDescent="0.2">
      <c r="A64" s="187" t="s">
        <v>160</v>
      </c>
      <c r="B64" s="10">
        <v>2019</v>
      </c>
      <c r="C64" s="188" t="s">
        <v>1</v>
      </c>
      <c r="D64" s="10">
        <v>1376728.852120972</v>
      </c>
      <c r="E64" s="10"/>
      <c r="F64" s="10"/>
      <c r="G64" s="10"/>
      <c r="H64" s="10"/>
      <c r="I64" s="10"/>
      <c r="J64" s="10">
        <v>100</v>
      </c>
      <c r="K64" s="10"/>
      <c r="L64" s="10"/>
      <c r="M64" s="10"/>
      <c r="N64" s="10"/>
      <c r="O64" s="10"/>
      <c r="P64" s="10">
        <v>100</v>
      </c>
      <c r="Q64" s="10"/>
      <c r="R64" s="10"/>
      <c r="S64" s="10"/>
      <c r="T64" s="10"/>
      <c r="U64" s="10"/>
      <c r="V64" s="10">
        <v>100</v>
      </c>
    </row>
    <row xmlns:x14ac="http://schemas.microsoft.com/office/spreadsheetml/2009/9/ac" r="65" s="189" customFormat="true" ht="12" x14ac:dyDescent="0.2">
      <c r="A65" s="187" t="s">
        <v>160</v>
      </c>
      <c r="B65" s="10">
        <v>2020</v>
      </c>
      <c r="C65" s="188" t="s">
        <v>1</v>
      </c>
      <c r="D65" s="10">
        <v>1425318.726592713</v>
      </c>
      <c r="E65" s="10"/>
      <c r="F65" s="10"/>
      <c r="G65" s="10"/>
      <c r="H65" s="10"/>
      <c r="I65" s="10"/>
      <c r="J65" s="10">
        <v>100</v>
      </c>
      <c r="K65" s="10"/>
      <c r="L65" s="10"/>
      <c r="M65" s="10"/>
      <c r="N65" s="10"/>
      <c r="O65" s="10"/>
      <c r="P65" s="10">
        <v>100</v>
      </c>
      <c r="Q65" s="10"/>
      <c r="R65" s="10"/>
      <c r="S65" s="10"/>
      <c r="T65" s="10"/>
      <c r="U65" s="10"/>
      <c r="V65" s="10">
        <v>100</v>
      </c>
    </row>
    <row xmlns:x14ac="http://schemas.microsoft.com/office/spreadsheetml/2009/9/ac" r="66" s="189" customFormat="true" ht="12" x14ac:dyDescent="0.2">
      <c r="A66" s="187" t="s">
        <v>160</v>
      </c>
      <c r="B66" s="10">
        <v>2021</v>
      </c>
      <c r="C66" s="188" t="s">
        <v>1</v>
      </c>
      <c r="D66" s="10">
        <v>1474265.2778091431</v>
      </c>
      <c r="E66" s="10"/>
      <c r="F66" s="10"/>
      <c r="G66" s="10"/>
      <c r="H66" s="10"/>
      <c r="I66" s="10"/>
      <c r="J66" s="10">
        <v>100</v>
      </c>
      <c r="K66" s="10"/>
      <c r="L66" s="10"/>
      <c r="M66" s="10"/>
      <c r="N66" s="10"/>
      <c r="O66" s="10"/>
      <c r="P66" s="10">
        <v>100</v>
      </c>
      <c r="Q66" s="10"/>
      <c r="R66" s="10"/>
      <c r="S66" s="10"/>
      <c r="T66" s="10"/>
      <c r="U66" s="10"/>
      <c r="V66" s="10">
        <v>100</v>
      </c>
    </row>
    <row xmlns:x14ac="http://schemas.microsoft.com/office/spreadsheetml/2009/9/ac" r="67" s="189" customFormat="true" ht="12" x14ac:dyDescent="0.2">
      <c r="A67" s="187" t="s">
        <v>160</v>
      </c>
      <c r="B67" s="10">
        <v>2022</v>
      </c>
      <c r="C67" s="188" t="s">
        <v>1</v>
      </c>
      <c r="D67" s="10">
        <v>1523608.998716431</v>
      </c>
      <c r="E67" s="10"/>
      <c r="F67" s="10"/>
      <c r="G67" s="10"/>
      <c r="H67" s="10"/>
      <c r="I67" s="10"/>
      <c r="J67" s="10">
        <v>100</v>
      </c>
      <c r="K67" s="10"/>
      <c r="L67" s="10"/>
      <c r="M67" s="10"/>
      <c r="N67" s="10"/>
      <c r="O67" s="10"/>
      <c r="P67" s="10">
        <v>100</v>
      </c>
      <c r="Q67" s="10"/>
      <c r="R67" s="10"/>
      <c r="S67" s="10"/>
      <c r="T67" s="10"/>
      <c r="U67" s="10"/>
      <c r="V67" s="10">
        <v>100</v>
      </c>
    </row>
    <row xmlns:x14ac="http://schemas.microsoft.com/office/spreadsheetml/2009/9/ac" r="68" s="189" customFormat="true" ht="12" x14ac:dyDescent="0.2">
      <c r="A68" s="187" t="s">
        <v>160</v>
      </c>
      <c r="B68" s="10">
        <v>2023</v>
      </c>
      <c r="C68" s="188" t="s">
        <v>1</v>
      </c>
      <c r="D68" s="10">
        <v>1557120.2504452129</v>
      </c>
      <c r="E68" s="10"/>
      <c r="F68" s="10"/>
      <c r="G68" s="10"/>
      <c r="H68" s="10"/>
      <c r="I68" s="10"/>
      <c r="J68" s="10">
        <v>100</v>
      </c>
      <c r="K68" s="10"/>
      <c r="L68" s="10"/>
      <c r="M68" s="10"/>
      <c r="N68" s="10"/>
      <c r="O68" s="10"/>
      <c r="P68" s="10">
        <v>100</v>
      </c>
      <c r="Q68" s="10"/>
      <c r="R68" s="10"/>
      <c r="S68" s="10"/>
      <c r="T68" s="10"/>
      <c r="U68" s="10"/>
      <c r="V68" s="10">
        <v>100</v>
      </c>
    </row>
    <row xmlns:x14ac="http://schemas.microsoft.com/office/spreadsheetml/2009/9/ac" r="69" s="189" customFormat="true" ht="12" x14ac:dyDescent="0.2">
      <c r="A69" s="187" t="s">
        <v>160</v>
      </c>
      <c r="B69" s="10">
        <v>2024</v>
      </c>
      <c r="C69" s="188"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89" customFormat="true" ht="12" x14ac:dyDescent="0.2">
      <c r="A70" s="187" t="s">
        <v>160</v>
      </c>
      <c r="B70" s="10">
        <v>2025</v>
      </c>
      <c r="C70" s="188"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89" customFormat="true" ht="12" x14ac:dyDescent="0.2">
      <c r="A71" s="187" t="s">
        <v>160</v>
      </c>
      <c r="B71" s="10">
        <v>2026</v>
      </c>
      <c r="C71" s="188"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89" customFormat="true" ht="12" x14ac:dyDescent="0.2">
      <c r="A72" s="187" t="s">
        <v>160</v>
      </c>
      <c r="B72" s="10">
        <v>2027</v>
      </c>
      <c r="C72" s="188"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89" customFormat="true" ht="12" x14ac:dyDescent="0.2">
      <c r="A73" s="187" t="s">
        <v>160</v>
      </c>
      <c r="B73" s="10">
        <v>2028</v>
      </c>
      <c r="C73" s="188"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89" customFormat="true" ht="12" x14ac:dyDescent="0.2">
      <c r="A74" s="187" t="s">
        <v>160</v>
      </c>
      <c r="B74" s="10">
        <v>2029</v>
      </c>
      <c r="C74" s="188"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89" customFormat="true" ht="12" x14ac:dyDescent="0.2">
      <c r="A75" s="187" t="s">
        <v>160</v>
      </c>
      <c r="B75" s="10">
        <v>2030</v>
      </c>
      <c r="C75" s="188"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89" customFormat="true" ht="12" x14ac:dyDescent="0.2">
      <c r="A76" s="187" t="s">
        <v>160</v>
      </c>
      <c r="B76" s="10">
        <v>2000</v>
      </c>
      <c r="C76" s="188" t="s">
        <v>2</v>
      </c>
      <c r="D76" s="10">
        <v>1379015.4017346569</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89" customFormat="true" ht="12" x14ac:dyDescent="0.2">
      <c r="A77" s="187" t="s">
        <v>160</v>
      </c>
      <c r="B77" s="10">
        <v>2001</v>
      </c>
      <c r="C77" s="188" t="s">
        <v>2</v>
      </c>
      <c r="D77" s="10">
        <v>1400273.7661600111</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89" customFormat="true" ht="12" x14ac:dyDescent="0.2">
      <c r="A78" s="187" t="s">
        <v>160</v>
      </c>
      <c r="B78" s="10">
        <v>2002</v>
      </c>
      <c r="C78" s="188" t="s">
        <v>2</v>
      </c>
      <c r="D78" s="10">
        <v>1421985.927017899</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89" customFormat="true" ht="12" x14ac:dyDescent="0.2">
      <c r="A79" s="187" t="s">
        <v>160</v>
      </c>
      <c r="B79" s="10">
        <v>2003</v>
      </c>
      <c r="C79" s="188" t="s">
        <v>2</v>
      </c>
      <c r="D79" s="10">
        <v>1444738.9624644469</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89" customFormat="true" ht="12" x14ac:dyDescent="0.2">
      <c r="A80" s="187" t="s">
        <v>160</v>
      </c>
      <c r="B80" s="10">
        <v>2004</v>
      </c>
      <c r="C80" s="188" t="s">
        <v>2</v>
      </c>
      <c r="D80" s="10">
        <v>1468643.44045166</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89" customFormat="true" ht="12" x14ac:dyDescent="0.2">
      <c r="A81" s="187" t="s">
        <v>160</v>
      </c>
      <c r="B81" s="10">
        <v>2005</v>
      </c>
      <c r="C81" s="188" t="s">
        <v>2</v>
      </c>
      <c r="D81" s="10">
        <v>1493476.920606422</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89" customFormat="true" ht="12" x14ac:dyDescent="0.2">
      <c r="A82" s="187" t="s">
        <v>160</v>
      </c>
      <c r="B82" s="10">
        <v>2006</v>
      </c>
      <c r="C82" s="188" t="s">
        <v>2</v>
      </c>
      <c r="D82" s="10">
        <v>1518673.988401985</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89" customFormat="true" ht="12" x14ac:dyDescent="0.2">
      <c r="A83" s="187" t="s">
        <v>160</v>
      </c>
      <c r="B83" s="10">
        <v>2007</v>
      </c>
      <c r="C83" s="188" t="s">
        <v>2</v>
      </c>
      <c r="D83" s="10">
        <v>1546378.6320277411</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89" customFormat="true" ht="12" x14ac:dyDescent="0.2">
      <c r="A84" s="187" t="s">
        <v>160</v>
      </c>
      <c r="B84" s="10">
        <v>2008</v>
      </c>
      <c r="C84" s="188" t="s">
        <v>2</v>
      </c>
      <c r="D84" s="10">
        <v>1571813.5474602131</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89" customFormat="true" ht="12" x14ac:dyDescent="0.2">
      <c r="A85" s="187" t="s">
        <v>160</v>
      </c>
      <c r="B85" s="10">
        <v>2009</v>
      </c>
      <c r="C85" s="188" t="s">
        <v>2</v>
      </c>
      <c r="D85" s="10">
        <v>1599161.13391571</v>
      </c>
      <c r="E85" s="10"/>
      <c r="F85" s="10"/>
      <c r="G85" s="10"/>
      <c r="H85" s="10"/>
      <c r="I85" s="10"/>
      <c r="J85" s="10">
        <v>100</v>
      </c>
      <c r="K85" s="10">
        <v>47.727272727272727</v>
      </c>
      <c r="L85" s="10"/>
      <c r="M85" s="10">
        <v>21.374045801526719</v>
      </c>
      <c r="N85" s="10">
        <v>26.353226925746011</v>
      </c>
      <c r="O85" s="10">
        <v>52.272727272727273</v>
      </c>
      <c r="P85" s="10">
        <v>0</v>
      </c>
      <c r="Q85" s="10"/>
      <c r="R85" s="10"/>
      <c r="S85" s="10"/>
      <c r="T85" s="10"/>
      <c r="U85" s="10"/>
      <c r="V85" s="10">
        <v>100</v>
      </c>
    </row>
    <row xmlns:x14ac="http://schemas.microsoft.com/office/spreadsheetml/2009/9/ac" r="86" s="189" customFormat="true" ht="12" x14ac:dyDescent="0.2">
      <c r="A86" s="187" t="s">
        <v>160</v>
      </c>
      <c r="B86" s="10">
        <v>2010</v>
      </c>
      <c r="C86" s="188" t="s">
        <v>2</v>
      </c>
      <c r="D86" s="10">
        <v>1626077.2030335229</v>
      </c>
      <c r="E86" s="10"/>
      <c r="F86" s="10"/>
      <c r="G86" s="10"/>
      <c r="H86" s="10"/>
      <c r="I86" s="10"/>
      <c r="J86" s="10">
        <v>100</v>
      </c>
      <c r="K86" s="10">
        <v>47.727272727272727</v>
      </c>
      <c r="L86" s="10"/>
      <c r="M86" s="10">
        <v>21.374045801526719</v>
      </c>
      <c r="N86" s="10">
        <v>26.353226925746011</v>
      </c>
      <c r="O86" s="10">
        <v>52.272727272727273</v>
      </c>
      <c r="P86" s="10">
        <v>0</v>
      </c>
      <c r="Q86" s="10"/>
      <c r="R86" s="10"/>
      <c r="S86" s="10"/>
      <c r="T86" s="10"/>
      <c r="U86" s="10"/>
      <c r="V86" s="10">
        <v>100</v>
      </c>
    </row>
    <row xmlns:x14ac="http://schemas.microsoft.com/office/spreadsheetml/2009/9/ac" r="87" s="189" customFormat="true" ht="12" x14ac:dyDescent="0.2">
      <c r="A87" s="187" t="s">
        <v>160</v>
      </c>
      <c r="B87" s="10">
        <v>2011</v>
      </c>
      <c r="C87" s="188" t="s">
        <v>2</v>
      </c>
      <c r="D87" s="10">
        <v>1654794.6714278411</v>
      </c>
      <c r="E87" s="10"/>
      <c r="F87" s="10"/>
      <c r="G87" s="10"/>
      <c r="H87" s="10"/>
      <c r="I87" s="10"/>
      <c r="J87" s="10">
        <v>100</v>
      </c>
      <c r="K87" s="10">
        <v>47.727272727272727</v>
      </c>
      <c r="L87" s="10"/>
      <c r="M87" s="10">
        <v>21.374045801526719</v>
      </c>
      <c r="N87" s="10">
        <v>26.353226925746011</v>
      </c>
      <c r="O87" s="10">
        <v>52.272727272727273</v>
      </c>
      <c r="P87" s="10">
        <v>0</v>
      </c>
      <c r="Q87" s="10"/>
      <c r="R87" s="10"/>
      <c r="S87" s="10"/>
      <c r="T87" s="10"/>
      <c r="U87" s="10"/>
      <c r="V87" s="10">
        <v>100</v>
      </c>
    </row>
    <row xmlns:x14ac="http://schemas.microsoft.com/office/spreadsheetml/2009/9/ac" r="88" s="189" customFormat="true" ht="12" x14ac:dyDescent="0.2">
      <c r="A88" s="187" t="s">
        <v>160</v>
      </c>
      <c r="B88" s="10">
        <v>2012</v>
      </c>
      <c r="C88" s="188" t="s">
        <v>2</v>
      </c>
      <c r="D88" s="10">
        <v>1684031.2971749881</v>
      </c>
      <c r="E88" s="10"/>
      <c r="F88" s="10"/>
      <c r="G88" s="10"/>
      <c r="H88" s="10"/>
      <c r="I88" s="10"/>
      <c r="J88" s="10">
        <v>100</v>
      </c>
      <c r="K88" s="10">
        <v>47.727272727272727</v>
      </c>
      <c r="L88" s="10"/>
      <c r="M88" s="10">
        <v>21.374045801526719</v>
      </c>
      <c r="N88" s="10">
        <v>26.353226925746011</v>
      </c>
      <c r="O88" s="10">
        <v>52.272727272727273</v>
      </c>
      <c r="P88" s="10">
        <v>0</v>
      </c>
      <c r="Q88" s="10"/>
      <c r="R88" s="10"/>
      <c r="S88" s="10"/>
      <c r="T88" s="10"/>
      <c r="U88" s="10"/>
      <c r="V88" s="10">
        <v>100</v>
      </c>
    </row>
    <row xmlns:x14ac="http://schemas.microsoft.com/office/spreadsheetml/2009/9/ac" r="89" s="189" customFormat="true" ht="12" x14ac:dyDescent="0.2">
      <c r="A89" s="187" t="s">
        <v>160</v>
      </c>
      <c r="B89" s="10">
        <v>2013</v>
      </c>
      <c r="C89" s="188" t="s">
        <v>2</v>
      </c>
      <c r="D89" s="10">
        <v>1714540.6798571779</v>
      </c>
      <c r="E89" s="10"/>
      <c r="F89" s="10"/>
      <c r="G89" s="10"/>
      <c r="H89" s="10"/>
      <c r="I89" s="10"/>
      <c r="J89" s="10">
        <v>100</v>
      </c>
      <c r="K89" s="10">
        <v>47.727272727272727</v>
      </c>
      <c r="L89" s="10"/>
      <c r="M89" s="10">
        <v>21.374045801526719</v>
      </c>
      <c r="N89" s="10">
        <v>26.353226925746011</v>
      </c>
      <c r="O89" s="10">
        <v>52.272727272727273</v>
      </c>
      <c r="P89" s="10">
        <v>0</v>
      </c>
      <c r="Q89" s="10"/>
      <c r="R89" s="10"/>
      <c r="S89" s="10"/>
      <c r="T89" s="10"/>
      <c r="U89" s="10"/>
      <c r="V89" s="10">
        <v>100</v>
      </c>
    </row>
    <row xmlns:x14ac="http://schemas.microsoft.com/office/spreadsheetml/2009/9/ac" r="90" s="189" customFormat="true" ht="12" x14ac:dyDescent="0.2">
      <c r="A90" s="187" t="s">
        <v>160</v>
      </c>
      <c r="B90" s="10">
        <v>2014</v>
      </c>
      <c r="C90" s="188" t="s">
        <v>2</v>
      </c>
      <c r="D90" s="10">
        <v>1745989.9079178241</v>
      </c>
      <c r="E90" s="10"/>
      <c r="F90" s="10"/>
      <c r="G90" s="10"/>
      <c r="H90" s="10"/>
      <c r="I90" s="10"/>
      <c r="J90" s="10">
        <v>100</v>
      </c>
      <c r="K90" s="10">
        <v>47.727272727272727</v>
      </c>
      <c r="L90" s="10"/>
      <c r="M90" s="10">
        <v>21.374045801526719</v>
      </c>
      <c r="N90" s="10">
        <v>26.353226925746011</v>
      </c>
      <c r="O90" s="10">
        <v>52.272727272727273</v>
      </c>
      <c r="P90" s="10">
        <v>0</v>
      </c>
      <c r="Q90" s="10"/>
      <c r="R90" s="10"/>
      <c r="S90" s="10"/>
      <c r="T90" s="10"/>
      <c r="U90" s="10"/>
      <c r="V90" s="10">
        <v>100</v>
      </c>
    </row>
    <row xmlns:x14ac="http://schemas.microsoft.com/office/spreadsheetml/2009/9/ac" r="91" s="189" customFormat="true" ht="12" x14ac:dyDescent="0.2">
      <c r="A91" s="187" t="s">
        <v>160</v>
      </c>
      <c r="B91" s="10">
        <v>2015</v>
      </c>
      <c r="C91" s="188" t="s">
        <v>2</v>
      </c>
      <c r="D91" s="10">
        <v>1776269.853248291</v>
      </c>
      <c r="E91" s="10"/>
      <c r="F91" s="10"/>
      <c r="G91" s="10"/>
      <c r="H91" s="10"/>
      <c r="I91" s="10"/>
      <c r="J91" s="10">
        <v>100</v>
      </c>
      <c r="K91" s="10">
        <v>47.727272727272727</v>
      </c>
      <c r="L91" s="10"/>
      <c r="M91" s="10">
        <v>21.374045801526719</v>
      </c>
      <c r="N91" s="10">
        <v>26.353226925746011</v>
      </c>
      <c r="O91" s="10">
        <v>52.272727272727273</v>
      </c>
      <c r="P91" s="10">
        <v>0</v>
      </c>
      <c r="Q91" s="10"/>
      <c r="R91" s="10"/>
      <c r="S91" s="10"/>
      <c r="T91" s="10"/>
      <c r="U91" s="10"/>
      <c r="V91" s="10">
        <v>100</v>
      </c>
    </row>
    <row xmlns:x14ac="http://schemas.microsoft.com/office/spreadsheetml/2009/9/ac" r="92" s="189" customFormat="true" ht="12" x14ac:dyDescent="0.2">
      <c r="A92" s="187" t="s">
        <v>160</v>
      </c>
      <c r="B92" s="10">
        <v>2016</v>
      </c>
      <c r="C92" s="188" t="s">
        <v>2</v>
      </c>
      <c r="D92" s="10">
        <v>1804916.568457871</v>
      </c>
      <c r="E92" s="10"/>
      <c r="F92" s="10"/>
      <c r="G92" s="10"/>
      <c r="H92" s="10"/>
      <c r="I92" s="10"/>
      <c r="J92" s="10">
        <v>100</v>
      </c>
      <c r="K92" s="10">
        <v>47.727272727272727</v>
      </c>
      <c r="L92" s="10"/>
      <c r="M92" s="10">
        <v>21.374045801526719</v>
      </c>
      <c r="N92" s="10">
        <v>26.353226925746011</v>
      </c>
      <c r="O92" s="10">
        <v>52.272727272727273</v>
      </c>
      <c r="P92" s="10">
        <v>0</v>
      </c>
      <c r="Q92" s="10"/>
      <c r="R92" s="10"/>
      <c r="S92" s="10"/>
      <c r="T92" s="10"/>
      <c r="U92" s="10"/>
      <c r="V92" s="10">
        <v>100</v>
      </c>
    </row>
    <row xmlns:x14ac="http://schemas.microsoft.com/office/spreadsheetml/2009/9/ac" r="93" s="189" customFormat="true" ht="12" x14ac:dyDescent="0.2">
      <c r="A93" s="187" t="s">
        <v>160</v>
      </c>
      <c r="B93" s="10">
        <v>2017</v>
      </c>
      <c r="C93" s="188" t="s">
        <v>2</v>
      </c>
      <c r="D93" s="10">
        <v>1832464.243708306</v>
      </c>
      <c r="E93" s="10"/>
      <c r="F93" s="10"/>
      <c r="G93" s="10"/>
      <c r="H93" s="10"/>
      <c r="I93" s="10"/>
      <c r="J93" s="10">
        <v>100</v>
      </c>
      <c r="K93" s="10">
        <v>47.727272727272727</v>
      </c>
      <c r="L93" s="10"/>
      <c r="M93" s="10">
        <v>21.374045801526719</v>
      </c>
      <c r="N93" s="10">
        <v>26.353226925746011</v>
      </c>
      <c r="O93" s="10">
        <v>52.272727272727273</v>
      </c>
      <c r="P93" s="10">
        <v>0</v>
      </c>
      <c r="Q93" s="10"/>
      <c r="R93" s="10"/>
      <c r="S93" s="10"/>
      <c r="T93" s="10"/>
      <c r="U93" s="10"/>
      <c r="V93" s="10">
        <v>100</v>
      </c>
    </row>
    <row xmlns:x14ac="http://schemas.microsoft.com/office/spreadsheetml/2009/9/ac" r="94" s="189" customFormat="true" ht="12" x14ac:dyDescent="0.2">
      <c r="A94" s="187" t="s">
        <v>160</v>
      </c>
      <c r="B94" s="10">
        <v>2018</v>
      </c>
      <c r="C94" s="188" t="s">
        <v>2</v>
      </c>
      <c r="D94" s="10">
        <v>1858254.5905002591</v>
      </c>
      <c r="E94" s="10"/>
      <c r="F94" s="10"/>
      <c r="G94" s="10"/>
      <c r="H94" s="10"/>
      <c r="I94" s="10"/>
      <c r="J94" s="10">
        <v>100</v>
      </c>
      <c r="K94" s="10"/>
      <c r="L94" s="10"/>
      <c r="M94" s="10"/>
      <c r="N94" s="10"/>
      <c r="O94" s="10"/>
      <c r="P94" s="10">
        <v>100</v>
      </c>
      <c r="Q94" s="10"/>
      <c r="R94" s="10"/>
      <c r="S94" s="10"/>
      <c r="T94" s="10"/>
      <c r="U94" s="10"/>
      <c r="V94" s="10">
        <v>100</v>
      </c>
    </row>
    <row xmlns:x14ac="http://schemas.microsoft.com/office/spreadsheetml/2009/9/ac" r="95" s="189" customFormat="true" ht="12" x14ac:dyDescent="0.2">
      <c r="A95" s="187" t="s">
        <v>160</v>
      </c>
      <c r="B95" s="10">
        <v>2019</v>
      </c>
      <c r="C95" s="188" t="s">
        <v>2</v>
      </c>
      <c r="D95" s="10">
        <v>1881955.147879028</v>
      </c>
      <c r="E95" s="10"/>
      <c r="F95" s="10"/>
      <c r="G95" s="10"/>
      <c r="H95" s="10"/>
      <c r="I95" s="10"/>
      <c r="J95" s="10">
        <v>100</v>
      </c>
      <c r="K95" s="10"/>
      <c r="L95" s="10"/>
      <c r="M95" s="10"/>
      <c r="N95" s="10"/>
      <c r="O95" s="10"/>
      <c r="P95" s="10">
        <v>100</v>
      </c>
      <c r="Q95" s="10"/>
      <c r="R95" s="10"/>
      <c r="S95" s="10"/>
      <c r="T95" s="10"/>
      <c r="U95" s="10"/>
      <c r="V95" s="10">
        <v>100</v>
      </c>
    </row>
    <row xmlns:x14ac="http://schemas.microsoft.com/office/spreadsheetml/2009/9/ac" r="96" s="189" customFormat="true" ht="12" x14ac:dyDescent="0.2">
      <c r="A96" s="187" t="s">
        <v>160</v>
      </c>
      <c r="B96" s="10">
        <v>2020</v>
      </c>
      <c r="C96" s="188" t="s">
        <v>2</v>
      </c>
      <c r="D96" s="10">
        <v>1904865.273407287</v>
      </c>
      <c r="E96" s="10"/>
      <c r="F96" s="10"/>
      <c r="G96" s="10"/>
      <c r="H96" s="10"/>
      <c r="I96" s="10"/>
      <c r="J96" s="10">
        <v>100</v>
      </c>
      <c r="K96" s="10"/>
      <c r="L96" s="10"/>
      <c r="M96" s="10"/>
      <c r="N96" s="10"/>
      <c r="O96" s="10"/>
      <c r="P96" s="10">
        <v>100</v>
      </c>
      <c r="Q96" s="10"/>
      <c r="R96" s="10"/>
      <c r="S96" s="10"/>
      <c r="T96" s="10"/>
      <c r="U96" s="10"/>
      <c r="V96" s="10">
        <v>100</v>
      </c>
    </row>
    <row xmlns:x14ac="http://schemas.microsoft.com/office/spreadsheetml/2009/9/ac" r="97" s="189" customFormat="true" ht="12" x14ac:dyDescent="0.2">
      <c r="A97" s="187" t="s">
        <v>160</v>
      </c>
      <c r="B97" s="10">
        <v>2021</v>
      </c>
      <c r="C97" s="188" t="s">
        <v>2</v>
      </c>
      <c r="D97" s="10">
        <v>1925949.7221908569</v>
      </c>
      <c r="E97" s="10"/>
      <c r="F97" s="10"/>
      <c r="G97" s="10"/>
      <c r="H97" s="10"/>
      <c r="I97" s="10"/>
      <c r="J97" s="10">
        <v>100</v>
      </c>
      <c r="K97" s="10"/>
      <c r="L97" s="10"/>
      <c r="M97" s="10"/>
      <c r="N97" s="10"/>
      <c r="O97" s="10"/>
      <c r="P97" s="10">
        <v>100</v>
      </c>
      <c r="Q97" s="10"/>
      <c r="R97" s="10"/>
      <c r="S97" s="10"/>
      <c r="T97" s="10"/>
      <c r="U97" s="10"/>
      <c r="V97" s="10">
        <v>100</v>
      </c>
    </row>
    <row xmlns:x14ac="http://schemas.microsoft.com/office/spreadsheetml/2009/9/ac" r="98" s="189" customFormat="true" ht="12" x14ac:dyDescent="0.2">
      <c r="A98" s="187" t="s">
        <v>160</v>
      </c>
      <c r="B98" s="10">
        <v>2022</v>
      </c>
      <c r="C98" s="188" t="s">
        <v>2</v>
      </c>
      <c r="D98" s="10">
        <v>1945367.001283569</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89" customFormat="true" ht="12" x14ac:dyDescent="0.2">
      <c r="A99" s="187" t="s">
        <v>160</v>
      </c>
      <c r="B99" s="10">
        <v>2023</v>
      </c>
      <c r="C99" s="188" t="s">
        <v>2</v>
      </c>
      <c r="D99" s="10">
        <v>1942812.7495547871</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89" customFormat="true" ht="12" x14ac:dyDescent="0.2">
      <c r="A100" s="187" t="s">
        <v>160</v>
      </c>
      <c r="B100" s="10">
        <v>2024</v>
      </c>
      <c r="C100" s="188"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89" customFormat="true" ht="12" x14ac:dyDescent="0.2">
      <c r="A101" s="187" t="s">
        <v>160</v>
      </c>
      <c r="B101" s="10">
        <v>2025</v>
      </c>
      <c r="C101" s="188"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89" customFormat="true" ht="12" x14ac:dyDescent="0.2">
      <c r="A102" s="187" t="s">
        <v>160</v>
      </c>
      <c r="B102" s="10">
        <v>2026</v>
      </c>
      <c r="C102" s="188"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89" customFormat="true" ht="12" x14ac:dyDescent="0.2">
      <c r="A103" s="187" t="s">
        <v>160</v>
      </c>
      <c r="B103" s="10">
        <v>2027</v>
      </c>
      <c r="C103" s="188"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89" customFormat="true" ht="12" x14ac:dyDescent="0.2">
      <c r="A104" s="187" t="s">
        <v>160</v>
      </c>
      <c r="B104" s="10">
        <v>2028</v>
      </c>
      <c r="C104" s="188"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89" customFormat="true" ht="12" x14ac:dyDescent="0.2">
      <c r="A105" s="187" t="s">
        <v>160</v>
      </c>
      <c r="B105" s="10">
        <v>2029</v>
      </c>
      <c r="C105" s="188"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89" customFormat="true" ht="12" x14ac:dyDescent="0.2">
      <c r="A106" s="187" t="s">
        <v>160</v>
      </c>
      <c r="B106" s="10">
        <v>2030</v>
      </c>
      <c r="C106" s="188"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89" customFormat="true" ht="12" x14ac:dyDescent="0.2">
      <c r="A107" s="187" t="s">
        <v>160</v>
      </c>
      <c r="B107" s="10">
        <v>2000</v>
      </c>
      <c r="C107" s="188" t="s">
        <v>17</v>
      </c>
      <c r="D107" s="10">
        <v>452945</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89" customFormat="true" ht="12" x14ac:dyDescent="0.2">
      <c r="A108" s="187" t="s">
        <v>160</v>
      </c>
      <c r="B108" s="10">
        <v>2001</v>
      </c>
      <c r="C108" s="188" t="s">
        <v>17</v>
      </c>
      <c r="D108" s="10">
        <v>461701</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89" customFormat="true" ht="12" x14ac:dyDescent="0.2">
      <c r="A109" s="187" t="s">
        <v>160</v>
      </c>
      <c r="B109" s="10">
        <v>2002</v>
      </c>
      <c r="C109" s="188" t="s">
        <v>17</v>
      </c>
      <c r="D109" s="10">
        <v>472762</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89" customFormat="true" ht="12" x14ac:dyDescent="0.2">
      <c r="A110" s="187" t="s">
        <v>160</v>
      </c>
      <c r="B110" s="10">
        <v>2003</v>
      </c>
      <c r="C110" s="190" t="s">
        <v>17</v>
      </c>
      <c r="D110" s="10">
        <v>486187</v>
      </c>
      <c r="E110" s="10"/>
      <c r="F110" s="10"/>
      <c r="G110" s="10"/>
      <c r="H110" s="10"/>
      <c r="I110" s="10"/>
      <c r="J110" s="10">
        <v>100</v>
      </c>
      <c r="K110" s="10"/>
      <c r="L110" s="10"/>
      <c r="M110" s="10"/>
      <c r="N110" s="10"/>
      <c r="O110" s="10"/>
      <c r="P110" s="10">
        <v>100</v>
      </c>
      <c r="Q110" s="10"/>
      <c r="R110" s="10"/>
      <c r="S110" s="10"/>
      <c r="T110" s="10"/>
      <c r="U110" s="10"/>
      <c r="V110" s="10">
        <v>100</v>
      </c>
      <c r="W110" s="191"/>
      <c r="X110" s="191"/>
      <c r="Y110" s="191"/>
      <c r="Z110" s="191"/>
      <c r="AA110" s="191"/>
      <c r="AB110" s="191"/>
      <c r="AC110" s="191"/>
      <c r="AD110" s="191"/>
      <c r="AE110" s="191"/>
    </row>
    <row xmlns:x14ac="http://schemas.microsoft.com/office/spreadsheetml/2009/9/ac" r="111" s="189" customFormat="true" ht="12" x14ac:dyDescent="0.2">
      <c r="A111" s="187" t="s">
        <v>160</v>
      </c>
      <c r="B111" s="10">
        <v>2004</v>
      </c>
      <c r="C111" s="190" t="s">
        <v>17</v>
      </c>
      <c r="D111" s="10">
        <v>501180</v>
      </c>
      <c r="E111" s="10"/>
      <c r="F111" s="10"/>
      <c r="G111" s="10"/>
      <c r="H111" s="10"/>
      <c r="I111" s="10"/>
      <c r="J111" s="10">
        <v>100</v>
      </c>
      <c r="K111" s="10"/>
      <c r="L111" s="10"/>
      <c r="M111" s="10"/>
      <c r="N111" s="10"/>
      <c r="O111" s="10"/>
      <c r="P111" s="10">
        <v>100</v>
      </c>
      <c r="Q111" s="10"/>
      <c r="R111" s="10"/>
      <c r="S111" s="10"/>
      <c r="T111" s="10"/>
      <c r="U111" s="10"/>
      <c r="V111" s="10">
        <v>100</v>
      </c>
      <c r="W111" s="191"/>
      <c r="X111" s="191"/>
      <c r="Y111" s="191"/>
      <c r="Z111" s="191"/>
      <c r="AA111" s="191"/>
      <c r="AB111" s="191"/>
      <c r="AC111" s="191"/>
      <c r="AD111" s="191"/>
      <c r="AE111" s="191"/>
    </row>
    <row xmlns:x14ac="http://schemas.microsoft.com/office/spreadsheetml/2009/9/ac" r="112" s="189" customFormat="true" ht="12" x14ac:dyDescent="0.2">
      <c r="A112" s="187" t="s">
        <v>160</v>
      </c>
      <c r="B112" s="10">
        <v>2005</v>
      </c>
      <c r="C112" s="190" t="s">
        <v>17</v>
      </c>
      <c r="D112" s="10">
        <v>516005</v>
      </c>
      <c r="E112" s="10"/>
      <c r="F112" s="10"/>
      <c r="G112" s="10"/>
      <c r="H112" s="10"/>
      <c r="I112" s="10"/>
      <c r="J112" s="10">
        <v>100</v>
      </c>
      <c r="K112" s="10"/>
      <c r="L112" s="10"/>
      <c r="M112" s="10"/>
      <c r="N112" s="10"/>
      <c r="O112" s="10"/>
      <c r="P112" s="10">
        <v>100</v>
      </c>
      <c r="Q112" s="10"/>
      <c r="R112" s="10"/>
      <c r="S112" s="10"/>
      <c r="T112" s="10"/>
      <c r="U112" s="10"/>
      <c r="V112" s="10">
        <v>100</v>
      </c>
      <c r="W112" s="191"/>
      <c r="X112" s="191"/>
      <c r="Y112" s="191"/>
      <c r="Z112" s="191"/>
      <c r="AA112" s="191"/>
      <c r="AB112" s="191"/>
      <c r="AC112" s="191"/>
      <c r="AD112" s="191"/>
      <c r="AE112" s="191"/>
    </row>
    <row xmlns:x14ac="http://schemas.microsoft.com/office/spreadsheetml/2009/9/ac" r="113" s="189" customFormat="true" ht="12" x14ac:dyDescent="0.2">
      <c r="A113" s="187" t="s">
        <v>160</v>
      </c>
      <c r="B113" s="10">
        <v>2006</v>
      </c>
      <c r="C113" s="190" t="s">
        <v>17</v>
      </c>
      <c r="D113" s="10">
        <v>530213</v>
      </c>
      <c r="E113" s="10"/>
      <c r="F113" s="10"/>
      <c r="G113" s="10"/>
      <c r="H113" s="10"/>
      <c r="I113" s="10"/>
      <c r="J113" s="10">
        <v>100</v>
      </c>
      <c r="K113" s="10"/>
      <c r="L113" s="10"/>
      <c r="M113" s="10"/>
      <c r="N113" s="10"/>
      <c r="O113" s="10"/>
      <c r="P113" s="10">
        <v>100</v>
      </c>
      <c r="Q113" s="10"/>
      <c r="R113" s="10"/>
      <c r="S113" s="10"/>
      <c r="T113" s="10"/>
      <c r="U113" s="10"/>
      <c r="V113" s="10">
        <v>100</v>
      </c>
      <c r="W113" s="191"/>
      <c r="X113" s="191"/>
      <c r="Y113" s="191"/>
      <c r="Z113" s="191"/>
      <c r="AA113" s="191"/>
      <c r="AB113" s="191"/>
      <c r="AC113" s="191"/>
      <c r="AD113" s="191"/>
      <c r="AE113" s="191"/>
    </row>
    <row xmlns:x14ac="http://schemas.microsoft.com/office/spreadsheetml/2009/9/ac" r="114" s="189" customFormat="true" ht="12" x14ac:dyDescent="0.2">
      <c r="A114" s="187" t="s">
        <v>160</v>
      </c>
      <c r="B114" s="10">
        <v>2007</v>
      </c>
      <c r="C114" s="190" t="s">
        <v>17</v>
      </c>
      <c r="D114" s="10">
        <v>544579</v>
      </c>
      <c r="E114" s="10"/>
      <c r="F114" s="10"/>
      <c r="G114" s="10"/>
      <c r="H114" s="10"/>
      <c r="I114" s="10"/>
      <c r="J114" s="10">
        <v>100</v>
      </c>
      <c r="K114" s="10"/>
      <c r="L114" s="10"/>
      <c r="M114" s="10"/>
      <c r="N114" s="10"/>
      <c r="O114" s="10"/>
      <c r="P114" s="10">
        <v>100</v>
      </c>
      <c r="Q114" s="10"/>
      <c r="R114" s="10"/>
      <c r="S114" s="10"/>
      <c r="T114" s="10"/>
      <c r="U114" s="10"/>
      <c r="V114" s="10">
        <v>100</v>
      </c>
      <c r="W114" s="191"/>
      <c r="X114" s="191"/>
      <c r="Y114" s="191"/>
      <c r="Z114" s="191"/>
      <c r="AA114" s="191"/>
      <c r="AB114" s="191"/>
      <c r="AC114" s="191"/>
      <c r="AD114" s="191"/>
      <c r="AE114" s="191"/>
    </row>
    <row xmlns:x14ac="http://schemas.microsoft.com/office/spreadsheetml/2009/9/ac" r="115" s="189" customFormat="true" ht="12" x14ac:dyDescent="0.2">
      <c r="A115" s="187" t="s">
        <v>160</v>
      </c>
      <c r="B115" s="10">
        <v>2008</v>
      </c>
      <c r="C115" s="190" t="s">
        <v>17</v>
      </c>
      <c r="D115" s="10">
        <v>556801</v>
      </c>
      <c r="E115" s="10"/>
      <c r="F115" s="10"/>
      <c r="G115" s="10"/>
      <c r="H115" s="10"/>
      <c r="I115" s="10"/>
      <c r="J115" s="10">
        <v>100</v>
      </c>
      <c r="K115" s="10"/>
      <c r="L115" s="10"/>
      <c r="M115" s="10"/>
      <c r="N115" s="10"/>
      <c r="O115" s="10"/>
      <c r="P115" s="10">
        <v>100</v>
      </c>
      <c r="Q115" s="10"/>
      <c r="R115" s="10"/>
      <c r="S115" s="10"/>
      <c r="T115" s="10"/>
      <c r="U115" s="10"/>
      <c r="V115" s="10">
        <v>100</v>
      </c>
      <c r="W115" s="191"/>
      <c r="X115" s="191"/>
      <c r="Y115" s="191"/>
      <c r="Z115" s="191"/>
      <c r="AA115" s="191"/>
      <c r="AB115" s="191"/>
      <c r="AC115" s="191"/>
      <c r="AD115" s="191"/>
      <c r="AE115" s="191"/>
    </row>
    <row xmlns:x14ac="http://schemas.microsoft.com/office/spreadsheetml/2009/9/ac" r="116" s="189" customFormat="true" ht="12" x14ac:dyDescent="0.2">
      <c r="A116" s="187" t="s">
        <v>160</v>
      </c>
      <c r="B116" s="10">
        <v>2009</v>
      </c>
      <c r="C116" s="192" t="s">
        <v>17</v>
      </c>
      <c r="D116" s="10">
        <v>569789</v>
      </c>
      <c r="E116" s="10"/>
      <c r="F116" s="10"/>
      <c r="G116" s="10"/>
      <c r="H116" s="10"/>
      <c r="I116" s="10"/>
      <c r="J116" s="10">
        <v>100</v>
      </c>
      <c r="K116" s="10"/>
      <c r="L116" s="10"/>
      <c r="M116" s="10"/>
      <c r="N116" s="10"/>
      <c r="O116" s="10"/>
      <c r="P116" s="10">
        <v>100</v>
      </c>
      <c r="Q116" s="10"/>
      <c r="R116" s="10"/>
      <c r="S116" s="10"/>
      <c r="T116" s="10"/>
      <c r="U116" s="10"/>
      <c r="V116" s="10">
        <v>100</v>
      </c>
      <c r="W116" s="192"/>
      <c r="X116" s="192"/>
      <c r="Y116" s="192"/>
      <c r="Z116" s="192"/>
      <c r="AA116" s="192"/>
      <c r="AB116" s="192"/>
      <c r="AC116" s="192"/>
    </row>
    <row xmlns:x14ac="http://schemas.microsoft.com/office/spreadsheetml/2009/9/ac" r="117" s="189" customFormat="true" ht="12" x14ac:dyDescent="0.2">
      <c r="A117" s="187" t="s">
        <v>160</v>
      </c>
      <c r="B117" s="10">
        <v>2010</v>
      </c>
      <c r="C117" s="192" t="s">
        <v>17</v>
      </c>
      <c r="D117" s="10">
        <v>584209</v>
      </c>
      <c r="E117" s="10"/>
      <c r="F117" s="10"/>
      <c r="G117" s="10"/>
      <c r="H117" s="10"/>
      <c r="I117" s="10"/>
      <c r="J117" s="10">
        <v>100</v>
      </c>
      <c r="K117" s="10"/>
      <c r="L117" s="10"/>
      <c r="M117" s="10"/>
      <c r="N117" s="10"/>
      <c r="O117" s="10"/>
      <c r="P117" s="10">
        <v>100</v>
      </c>
      <c r="Q117" s="10"/>
      <c r="R117" s="10"/>
      <c r="S117" s="10"/>
      <c r="T117" s="10"/>
      <c r="U117" s="10"/>
      <c r="V117" s="10">
        <v>100</v>
      </c>
      <c r="W117" s="192"/>
      <c r="X117" s="192"/>
      <c r="Y117" s="192"/>
      <c r="Z117" s="192"/>
      <c r="AA117" s="192"/>
      <c r="AB117" s="192"/>
      <c r="AC117" s="192"/>
    </row>
    <row xmlns:x14ac="http://schemas.microsoft.com/office/spreadsheetml/2009/9/ac" r="118" s="189" customFormat="true" ht="12" x14ac:dyDescent="0.2">
      <c r="A118" s="187" t="s">
        <v>160</v>
      </c>
      <c r="B118" s="10">
        <v>2011</v>
      </c>
      <c r="C118" s="192" t="s">
        <v>17</v>
      </c>
      <c r="D118" s="10">
        <v>603210</v>
      </c>
      <c r="E118" s="10"/>
      <c r="F118" s="10"/>
      <c r="G118" s="10"/>
      <c r="H118" s="10"/>
      <c r="I118" s="10"/>
      <c r="J118" s="10">
        <v>100</v>
      </c>
      <c r="K118" s="10"/>
      <c r="L118" s="10"/>
      <c r="M118" s="10"/>
      <c r="N118" s="10"/>
      <c r="O118" s="10"/>
      <c r="P118" s="10">
        <v>100</v>
      </c>
      <c r="Q118" s="10"/>
      <c r="R118" s="10"/>
      <c r="S118" s="10"/>
      <c r="T118" s="10"/>
      <c r="U118" s="10"/>
      <c r="V118" s="10">
        <v>100</v>
      </c>
      <c r="W118" s="192"/>
      <c r="X118" s="192"/>
      <c r="Y118" s="192"/>
      <c r="Z118" s="192"/>
      <c r="AA118" s="192"/>
      <c r="AB118" s="192"/>
      <c r="AC118" s="192"/>
      <c r="AD118" s="192"/>
    </row>
    <row xmlns:x14ac="http://schemas.microsoft.com/office/spreadsheetml/2009/9/ac" r="119" s="189" customFormat="true" ht="12" x14ac:dyDescent="0.2">
      <c r="A119" s="187" t="s">
        <v>160</v>
      </c>
      <c r="B119" s="10">
        <v>2012</v>
      </c>
      <c r="C119" s="192" t="s">
        <v>17</v>
      </c>
      <c r="D119" s="10">
        <v>621833</v>
      </c>
      <c r="E119" s="10"/>
      <c r="F119" s="10"/>
      <c r="G119" s="10"/>
      <c r="H119" s="10"/>
      <c r="I119" s="10"/>
      <c r="J119" s="10">
        <v>100</v>
      </c>
      <c r="K119" s="10"/>
      <c r="L119" s="10"/>
      <c r="M119" s="10"/>
      <c r="N119" s="10"/>
      <c r="O119" s="10"/>
      <c r="P119" s="10">
        <v>100</v>
      </c>
      <c r="Q119" s="10"/>
      <c r="R119" s="10"/>
      <c r="S119" s="10"/>
      <c r="T119" s="10"/>
      <c r="U119" s="10"/>
      <c r="V119" s="10">
        <v>100</v>
      </c>
      <c r="W119" s="192"/>
      <c r="X119" s="192"/>
      <c r="Y119" s="192"/>
      <c r="Z119" s="192"/>
      <c r="AA119" s="192"/>
      <c r="AB119" s="192"/>
      <c r="AC119" s="192"/>
      <c r="AD119" s="192"/>
    </row>
    <row xmlns:x14ac="http://schemas.microsoft.com/office/spreadsheetml/2009/9/ac" r="120" s="189" customFormat="true" ht="12" x14ac:dyDescent="0.2">
      <c r="A120" s="187" t="s">
        <v>160</v>
      </c>
      <c r="B120" s="10">
        <v>2013</v>
      </c>
      <c r="C120" s="192" t="s">
        <v>17</v>
      </c>
      <c r="D120" s="10">
        <v>640646</v>
      </c>
      <c r="E120" s="10"/>
      <c r="F120" s="10"/>
      <c r="G120" s="10"/>
      <c r="H120" s="10"/>
      <c r="I120" s="10"/>
      <c r="J120" s="10">
        <v>100</v>
      </c>
      <c r="K120" s="10"/>
      <c r="L120" s="10"/>
      <c r="M120" s="10"/>
      <c r="N120" s="10"/>
      <c r="O120" s="10"/>
      <c r="P120" s="10">
        <v>100</v>
      </c>
      <c r="Q120" s="10"/>
      <c r="R120" s="10"/>
      <c r="S120" s="10"/>
      <c r="T120" s="10"/>
      <c r="U120" s="10"/>
      <c r="V120" s="10">
        <v>100</v>
      </c>
      <c r="W120" s="192"/>
      <c r="X120" s="192"/>
      <c r="Y120" s="192"/>
      <c r="Z120" s="192"/>
      <c r="AA120" s="192"/>
      <c r="AB120" s="192"/>
      <c r="AC120" s="192"/>
      <c r="AD120" s="192"/>
    </row>
    <row xmlns:x14ac="http://schemas.microsoft.com/office/spreadsheetml/2009/9/ac" r="121" s="189" customFormat="true" ht="12" x14ac:dyDescent="0.2">
      <c r="A121" s="187" t="s">
        <v>160</v>
      </c>
      <c r="B121" s="10">
        <v>2014</v>
      </c>
      <c r="C121" s="192" t="s">
        <v>17</v>
      </c>
      <c r="D121" s="10">
        <v>657601</v>
      </c>
      <c r="E121" s="10"/>
      <c r="F121" s="10"/>
      <c r="G121" s="10"/>
      <c r="H121" s="10"/>
      <c r="I121" s="10"/>
      <c r="J121" s="10">
        <v>100</v>
      </c>
      <c r="K121" s="10"/>
      <c r="L121" s="10"/>
      <c r="M121" s="10"/>
      <c r="N121" s="10"/>
      <c r="O121" s="10"/>
      <c r="P121" s="10">
        <v>100</v>
      </c>
      <c r="Q121" s="10"/>
      <c r="R121" s="10"/>
      <c r="S121" s="10"/>
      <c r="T121" s="10"/>
      <c r="U121" s="10"/>
      <c r="V121" s="10">
        <v>100</v>
      </c>
      <c r="W121" s="192"/>
      <c r="X121" s="192"/>
      <c r="Y121" s="192"/>
      <c r="Z121" s="192"/>
      <c r="AA121" s="192"/>
      <c r="AB121" s="192"/>
      <c r="AC121" s="192"/>
      <c r="AD121" s="192"/>
    </row>
    <row xmlns:x14ac="http://schemas.microsoft.com/office/spreadsheetml/2009/9/ac" r="122" s="189" customFormat="true" ht="12" x14ac:dyDescent="0.2">
      <c r="A122" s="187" t="s">
        <v>160</v>
      </c>
      <c r="B122" s="10">
        <v>2015</v>
      </c>
      <c r="C122" s="192" t="s">
        <v>17</v>
      </c>
      <c r="D122" s="10">
        <v>671767</v>
      </c>
      <c r="E122" s="10"/>
      <c r="F122" s="10"/>
      <c r="G122" s="10"/>
      <c r="H122" s="10"/>
      <c r="I122" s="10"/>
      <c r="J122" s="10">
        <v>100</v>
      </c>
      <c r="K122" s="10"/>
      <c r="L122" s="10"/>
      <c r="M122" s="10"/>
      <c r="N122" s="10"/>
      <c r="O122" s="10"/>
      <c r="P122" s="10">
        <v>100</v>
      </c>
      <c r="Q122" s="10"/>
      <c r="R122" s="10"/>
      <c r="S122" s="10"/>
      <c r="T122" s="10"/>
      <c r="U122" s="10"/>
      <c r="V122" s="10">
        <v>100</v>
      </c>
      <c r="W122" s="192"/>
      <c r="X122" s="192"/>
      <c r="Y122" s="192"/>
      <c r="Z122" s="192"/>
      <c r="AA122" s="192"/>
      <c r="AB122" s="192"/>
      <c r="AC122" s="192"/>
      <c r="AD122" s="192"/>
    </row>
    <row xmlns:x14ac="http://schemas.microsoft.com/office/spreadsheetml/2009/9/ac" r="123" s="189" customFormat="true" ht="12" x14ac:dyDescent="0.2">
      <c r="A123" s="187" t="s">
        <v>160</v>
      </c>
      <c r="B123" s="10">
        <v>2016</v>
      </c>
      <c r="C123" s="192" t="s">
        <v>17</v>
      </c>
      <c r="D123" s="10">
        <v>681373</v>
      </c>
      <c r="E123" s="10"/>
      <c r="F123" s="10"/>
      <c r="G123" s="10"/>
      <c r="H123" s="10"/>
      <c r="I123" s="10"/>
      <c r="J123" s="10">
        <v>100</v>
      </c>
      <c r="K123" s="10">
        <v>15.35269709543569</v>
      </c>
      <c r="L123" s="10"/>
      <c r="M123" s="10"/>
      <c r="N123" s="10"/>
      <c r="O123" s="10">
        <v>84.647302904564313</v>
      </c>
      <c r="P123" s="10">
        <v>15.35269709543569</v>
      </c>
      <c r="Q123" s="10"/>
      <c r="R123" s="10">
        <v>6.6851083448593824</v>
      </c>
      <c r="S123" s="10"/>
      <c r="T123" s="10"/>
      <c r="U123" s="10">
        <v>93.314891655140613</v>
      </c>
      <c r="V123" s="10">
        <v>6.6851083448593869</v>
      </c>
      <c r="W123" s="192"/>
      <c r="X123" s="192"/>
      <c r="Y123" s="192"/>
      <c r="Z123" s="192"/>
      <c r="AA123" s="192"/>
      <c r="AB123" s="192"/>
      <c r="AC123" s="192"/>
      <c r="AD123" s="192"/>
    </row>
    <row xmlns:x14ac="http://schemas.microsoft.com/office/spreadsheetml/2009/9/ac" r="124" s="189" customFormat="true" ht="12" x14ac:dyDescent="0.2">
      <c r="A124" s="187" t="s">
        <v>160</v>
      </c>
      <c r="B124" s="10">
        <v>2017</v>
      </c>
      <c r="C124" s="192" t="s">
        <v>17</v>
      </c>
      <c r="D124" s="10">
        <v>688184</v>
      </c>
      <c r="E124" s="10"/>
      <c r="F124" s="10"/>
      <c r="G124" s="10"/>
      <c r="H124" s="10"/>
      <c r="I124" s="10"/>
      <c r="J124" s="10">
        <v>100</v>
      </c>
      <c r="K124" s="10">
        <v>15.35269709543569</v>
      </c>
      <c r="L124" s="10"/>
      <c r="M124" s="10"/>
      <c r="N124" s="10"/>
      <c r="O124" s="10">
        <v>84.647302904564313</v>
      </c>
      <c r="P124" s="10">
        <v>15.35269709543569</v>
      </c>
      <c r="Q124" s="10"/>
      <c r="R124" s="10">
        <v>6.6851083448593824</v>
      </c>
      <c r="S124" s="10"/>
      <c r="T124" s="10"/>
      <c r="U124" s="10">
        <v>93.314891655140613</v>
      </c>
      <c r="V124" s="10">
        <v>6.6851083448593869</v>
      </c>
      <c r="W124" s="192"/>
      <c r="X124" s="192"/>
      <c r="Y124" s="192"/>
      <c r="Z124" s="192"/>
      <c r="AA124" s="192"/>
      <c r="AB124" s="192"/>
      <c r="AC124" s="192"/>
      <c r="AD124" s="192"/>
    </row>
    <row xmlns:x14ac="http://schemas.microsoft.com/office/spreadsheetml/2009/9/ac" r="125" s="189" customFormat="true" ht="12" x14ac:dyDescent="0.2">
      <c r="A125" s="187" t="s">
        <v>160</v>
      </c>
      <c r="B125" s="10">
        <v>2018</v>
      </c>
      <c r="C125" s="192" t="s">
        <v>17</v>
      </c>
      <c r="D125" s="10">
        <v>696163</v>
      </c>
      <c r="E125" s="10"/>
      <c r="F125" s="10"/>
      <c r="G125" s="10"/>
      <c r="H125" s="10"/>
      <c r="I125" s="10"/>
      <c r="J125" s="10">
        <v>100</v>
      </c>
      <c r="K125" s="10">
        <v>15.35269709543569</v>
      </c>
      <c r="L125" s="10"/>
      <c r="M125" s="10"/>
      <c r="N125" s="10"/>
      <c r="O125" s="10">
        <v>84.647302904564313</v>
      </c>
      <c r="P125" s="10">
        <v>15.35269709543569</v>
      </c>
      <c r="Q125" s="10"/>
      <c r="R125" s="10">
        <v>6.6851083448593824</v>
      </c>
      <c r="S125" s="10"/>
      <c r="T125" s="10"/>
      <c r="U125" s="10">
        <v>93.314891655140613</v>
      </c>
      <c r="V125" s="10">
        <v>6.6851083448593869</v>
      </c>
      <c r="W125" s="192"/>
      <c r="X125" s="192"/>
      <c r="Y125" s="192"/>
      <c r="Z125" s="192"/>
      <c r="AA125" s="192"/>
      <c r="AB125" s="192"/>
      <c r="AC125" s="192"/>
      <c r="AD125" s="192"/>
    </row>
    <row xmlns:x14ac="http://schemas.microsoft.com/office/spreadsheetml/2009/9/ac" r="126" s="189" customFormat="true" ht="12" x14ac:dyDescent="0.2">
      <c r="A126" s="187" t="s">
        <v>160</v>
      </c>
      <c r="B126" s="10">
        <v>2019</v>
      </c>
      <c r="C126" s="192" t="s">
        <v>17</v>
      </c>
      <c r="D126" s="10">
        <v>706020</v>
      </c>
      <c r="E126" s="10"/>
      <c r="F126" s="10"/>
      <c r="G126" s="10"/>
      <c r="H126" s="10"/>
      <c r="I126" s="10"/>
      <c r="J126" s="10">
        <v>100</v>
      </c>
      <c r="K126" s="10">
        <v>15.35269709543569</v>
      </c>
      <c r="L126" s="10"/>
      <c r="M126" s="10"/>
      <c r="N126" s="10"/>
      <c r="O126" s="10">
        <v>84.647302904564313</v>
      </c>
      <c r="P126" s="10">
        <v>15.35269709543569</v>
      </c>
      <c r="Q126" s="10"/>
      <c r="R126" s="10">
        <v>6.6851083448593824</v>
      </c>
      <c r="S126" s="10"/>
      <c r="T126" s="10"/>
      <c r="U126" s="10">
        <v>93.314891655140613</v>
      </c>
      <c r="V126" s="10">
        <v>6.6851083448593869</v>
      </c>
      <c r="W126" s="192"/>
      <c r="X126" s="192"/>
      <c r="Y126" s="192"/>
      <c r="Z126" s="192"/>
      <c r="AA126" s="192"/>
      <c r="AB126" s="192"/>
      <c r="AC126" s="192"/>
      <c r="AD126" s="192"/>
    </row>
    <row xmlns:x14ac="http://schemas.microsoft.com/office/spreadsheetml/2009/9/ac" r="127" s="189" customFormat="true" ht="12" x14ac:dyDescent="0.2">
      <c r="A127" s="187" t="s">
        <v>160</v>
      </c>
      <c r="B127" s="10">
        <v>2020</v>
      </c>
      <c r="C127" s="192" t="s">
        <v>17</v>
      </c>
      <c r="D127" s="10">
        <v>717439</v>
      </c>
      <c r="E127" s="10"/>
      <c r="F127" s="10"/>
      <c r="G127" s="10"/>
      <c r="H127" s="10"/>
      <c r="I127" s="10"/>
      <c r="J127" s="10">
        <v>100</v>
      </c>
      <c r="K127" s="10">
        <v>15.35269709543569</v>
      </c>
      <c r="L127" s="10"/>
      <c r="M127" s="10"/>
      <c r="N127" s="10"/>
      <c r="O127" s="10">
        <v>84.647302904564313</v>
      </c>
      <c r="P127" s="10">
        <v>15.35269709543569</v>
      </c>
      <c r="Q127" s="10"/>
      <c r="R127" s="10">
        <v>6.6851083448593824</v>
      </c>
      <c r="S127" s="10"/>
      <c r="T127" s="10"/>
      <c r="U127" s="10">
        <v>93.314891655140613</v>
      </c>
      <c r="V127" s="10">
        <v>6.6851083448593869</v>
      </c>
      <c r="W127" s="192"/>
      <c r="X127" s="192"/>
      <c r="Y127" s="192"/>
      <c r="Z127" s="192"/>
      <c r="AA127" s="192"/>
      <c r="AB127" s="192"/>
      <c r="AC127" s="192"/>
      <c r="AD127" s="192"/>
    </row>
    <row xmlns:x14ac="http://schemas.microsoft.com/office/spreadsheetml/2009/9/ac" r="128" s="189" customFormat="true" ht="12" x14ac:dyDescent="0.2">
      <c r="A128" s="192" t="s">
        <v>160</v>
      </c>
      <c r="B128" s="10">
        <v>2021</v>
      </c>
      <c r="C128" s="192" t="s">
        <v>17</v>
      </c>
      <c r="D128" s="10">
        <v>728928</v>
      </c>
      <c r="E128" s="10"/>
      <c r="F128" s="10"/>
      <c r="G128" s="10"/>
      <c r="H128" s="10"/>
      <c r="I128" s="10"/>
      <c r="J128" s="10">
        <v>100</v>
      </c>
      <c r="K128" s="10">
        <v>15.35269709543569</v>
      </c>
      <c r="L128" s="10"/>
      <c r="M128" s="10"/>
      <c r="N128" s="10"/>
      <c r="O128" s="10">
        <v>84.647302904564313</v>
      </c>
      <c r="P128" s="10">
        <v>15.35269709543569</v>
      </c>
      <c r="Q128" s="10"/>
      <c r="R128" s="10">
        <v>6.6851083448593824</v>
      </c>
      <c r="S128" s="10"/>
      <c r="T128" s="10"/>
      <c r="U128" s="10">
        <v>93.314891655140613</v>
      </c>
      <c r="V128" s="10">
        <v>6.6851083448593869</v>
      </c>
      <c r="W128" s="192"/>
      <c r="X128" s="192"/>
      <c r="Y128" s="192"/>
      <c r="Z128" s="192"/>
      <c r="AA128" s="192"/>
      <c r="AB128" s="192"/>
      <c r="AC128" s="192"/>
      <c r="AD128" s="192"/>
    </row>
    <row xmlns:x14ac="http://schemas.microsoft.com/office/spreadsheetml/2009/9/ac" r="129" s="189" customFormat="true" ht="12" x14ac:dyDescent="0.2">
      <c r="A129" s="192" t="s">
        <v>160</v>
      </c>
      <c r="B129" s="10">
        <v>2022</v>
      </c>
      <c r="C129" s="192" t="s">
        <v>17</v>
      </c>
      <c r="D129" s="10">
        <v>740040</v>
      </c>
      <c r="E129" s="10"/>
      <c r="F129" s="10"/>
      <c r="G129" s="10"/>
      <c r="H129" s="10"/>
      <c r="I129" s="10"/>
      <c r="J129" s="10">
        <v>100</v>
      </c>
      <c r="K129" s="10">
        <v>15.35269709543569</v>
      </c>
      <c r="L129" s="10"/>
      <c r="M129" s="10"/>
      <c r="N129" s="10"/>
      <c r="O129" s="10">
        <v>84.647302904564313</v>
      </c>
      <c r="P129" s="10">
        <v>15.35269709543569</v>
      </c>
      <c r="Q129" s="10"/>
      <c r="R129" s="10">
        <v>6.6851083448593824</v>
      </c>
      <c r="S129" s="10"/>
      <c r="T129" s="10"/>
      <c r="U129" s="10">
        <v>93.314891655140613</v>
      </c>
      <c r="V129" s="10">
        <v>6.6851083448593869</v>
      </c>
      <c r="W129" s="192"/>
      <c r="X129" s="192"/>
      <c r="Y129" s="192"/>
      <c r="Z129" s="192"/>
      <c r="AA129" s="192"/>
      <c r="AB129" s="192"/>
      <c r="AC129" s="192"/>
      <c r="AD129" s="192"/>
    </row>
    <row xmlns:x14ac="http://schemas.microsoft.com/office/spreadsheetml/2009/9/ac" r="130" s="189" customFormat="true" ht="12" x14ac:dyDescent="0.2">
      <c r="A130" s="192" t="s">
        <v>160</v>
      </c>
      <c r="B130" s="10">
        <v>2023</v>
      </c>
      <c r="C130" s="192" t="s">
        <v>17</v>
      </c>
      <c r="D130" s="10">
        <v>766527</v>
      </c>
      <c r="E130" s="10"/>
      <c r="F130" s="10"/>
      <c r="G130" s="10"/>
      <c r="H130" s="10"/>
      <c r="I130" s="10"/>
      <c r="J130" s="10">
        <v>100</v>
      </c>
      <c r="K130" s="10">
        <v>15.35269709543569</v>
      </c>
      <c r="L130" s="10"/>
      <c r="M130" s="10"/>
      <c r="N130" s="10"/>
      <c r="O130" s="10">
        <v>84.647302904564313</v>
      </c>
      <c r="P130" s="10">
        <v>15.35269709543569</v>
      </c>
      <c r="Q130" s="10"/>
      <c r="R130" s="10">
        <v>6.6851083448593824</v>
      </c>
      <c r="S130" s="10"/>
      <c r="T130" s="10"/>
      <c r="U130" s="10">
        <v>93.314891655140613</v>
      </c>
      <c r="V130" s="10">
        <v>6.6851083448593869</v>
      </c>
      <c r="W130" s="192"/>
      <c r="X130" s="192"/>
      <c r="Y130" s="192"/>
      <c r="Z130" s="192"/>
      <c r="AA130" s="192"/>
      <c r="AB130" s="192"/>
      <c r="AC130" s="192"/>
      <c r="AD130" s="192"/>
    </row>
    <row xmlns:x14ac="http://schemas.microsoft.com/office/spreadsheetml/2009/9/ac" r="131" s="189" customFormat="true" ht="12" x14ac:dyDescent="0.2">
      <c r="A131" s="192" t="s">
        <v>160</v>
      </c>
      <c r="B131" s="10">
        <v>2024</v>
      </c>
      <c r="C131" s="192" t="s">
        <v>17</v>
      </c>
      <c r="D131" s="10"/>
      <c r="E131" s="10"/>
      <c r="F131" s="10"/>
      <c r="G131" s="10"/>
      <c r="H131" s="10"/>
      <c r="I131" s="10"/>
      <c r="J131" s="10"/>
      <c r="K131" s="10"/>
      <c r="L131" s="10"/>
      <c r="M131" s="10"/>
      <c r="N131" s="10"/>
      <c r="O131" s="10"/>
      <c r="P131" s="10"/>
      <c r="Q131" s="10"/>
      <c r="R131" s="10"/>
      <c r="S131" s="10"/>
      <c r="T131" s="10"/>
      <c r="U131" s="10"/>
      <c r="V131" s="10"/>
      <c r="W131" s="192"/>
      <c r="X131" s="192"/>
      <c r="Y131" s="192"/>
      <c r="Z131" s="192"/>
      <c r="AA131" s="192"/>
      <c r="AB131" s="192"/>
      <c r="AC131" s="192"/>
      <c r="AD131" s="192"/>
    </row>
    <row xmlns:x14ac="http://schemas.microsoft.com/office/spreadsheetml/2009/9/ac" r="132" s="189" customFormat="true" ht="12" x14ac:dyDescent="0.2">
      <c r="A132" s="192" t="s">
        <v>160</v>
      </c>
      <c r="B132" s="10">
        <v>2025</v>
      </c>
      <c r="C132" s="192" t="s">
        <v>17</v>
      </c>
      <c r="D132" s="10"/>
      <c r="E132" s="10"/>
      <c r="F132" s="10"/>
      <c r="G132" s="10"/>
      <c r="H132" s="10"/>
      <c r="I132" s="10"/>
      <c r="J132" s="10"/>
      <c r="K132" s="10"/>
      <c r="L132" s="10"/>
      <c r="M132" s="10"/>
      <c r="N132" s="10"/>
      <c r="O132" s="10"/>
      <c r="P132" s="10"/>
      <c r="Q132" s="10"/>
      <c r="R132" s="10"/>
      <c r="S132" s="10"/>
      <c r="T132" s="10"/>
      <c r="U132" s="10"/>
      <c r="V132" s="10"/>
      <c r="W132" s="192"/>
      <c r="X132" s="192"/>
      <c r="Y132" s="192"/>
      <c r="Z132" s="192"/>
      <c r="AA132" s="192"/>
      <c r="AB132" s="192"/>
      <c r="AC132" s="192"/>
      <c r="AD132" s="192"/>
    </row>
    <row xmlns:x14ac="http://schemas.microsoft.com/office/spreadsheetml/2009/9/ac" r="133" s="189" customFormat="true" ht="12" x14ac:dyDescent="0.2">
      <c r="A133" s="192" t="s">
        <v>160</v>
      </c>
      <c r="B133" s="10">
        <v>2026</v>
      </c>
      <c r="C133" s="192" t="s">
        <v>17</v>
      </c>
      <c r="D133" s="10"/>
      <c r="E133" s="10"/>
      <c r="F133" s="10"/>
      <c r="G133" s="10"/>
      <c r="H133" s="10"/>
      <c r="I133" s="10"/>
      <c r="J133" s="10"/>
      <c r="K133" s="10"/>
      <c r="L133" s="10"/>
      <c r="M133" s="10"/>
      <c r="N133" s="10"/>
      <c r="O133" s="10"/>
      <c r="P133" s="10"/>
      <c r="Q133" s="10"/>
      <c r="R133" s="10"/>
      <c r="S133" s="10"/>
      <c r="T133" s="10"/>
      <c r="U133" s="10"/>
      <c r="V133" s="10"/>
      <c r="W133" s="192"/>
      <c r="X133" s="192"/>
      <c r="Y133" s="192"/>
      <c r="Z133" s="192"/>
      <c r="AA133" s="192"/>
      <c r="AB133" s="192"/>
      <c r="AC133" s="192"/>
      <c r="AD133" s="192"/>
    </row>
    <row xmlns:x14ac="http://schemas.microsoft.com/office/spreadsheetml/2009/9/ac" r="134" s="189" customFormat="true" ht="12" x14ac:dyDescent="0.2">
      <c r="A134" s="192" t="s">
        <v>160</v>
      </c>
      <c r="B134" s="10">
        <v>2027</v>
      </c>
      <c r="C134" s="192" t="s">
        <v>17</v>
      </c>
      <c r="D134" s="10"/>
      <c r="E134" s="10"/>
      <c r="F134" s="10"/>
      <c r="G134" s="10"/>
      <c r="H134" s="10"/>
      <c r="I134" s="10"/>
      <c r="J134" s="10"/>
      <c r="K134" s="10"/>
      <c r="L134" s="10"/>
      <c r="M134" s="10"/>
      <c r="N134" s="10"/>
      <c r="O134" s="10"/>
      <c r="P134" s="10"/>
      <c r="Q134" s="10"/>
      <c r="R134" s="10"/>
      <c r="S134" s="10"/>
      <c r="T134" s="10"/>
      <c r="U134" s="10"/>
      <c r="V134" s="10"/>
      <c r="W134" s="192"/>
      <c r="X134" s="192"/>
      <c r="Y134" s="192"/>
      <c r="Z134" s="192"/>
      <c r="AA134" s="192"/>
      <c r="AB134" s="192"/>
      <c r="AC134" s="192"/>
      <c r="AD134" s="192"/>
    </row>
    <row xmlns:x14ac="http://schemas.microsoft.com/office/spreadsheetml/2009/9/ac" r="135" s="189" customFormat="true" ht="12" x14ac:dyDescent="0.2">
      <c r="A135" s="192" t="s">
        <v>160</v>
      </c>
      <c r="B135" s="10">
        <v>2028</v>
      </c>
      <c r="C135" s="192" t="s">
        <v>17</v>
      </c>
      <c r="D135" s="10"/>
      <c r="E135" s="10"/>
      <c r="F135" s="10"/>
      <c r="G135" s="10"/>
      <c r="H135" s="10"/>
      <c r="I135" s="10"/>
      <c r="J135" s="10"/>
      <c r="K135" s="10"/>
      <c r="L135" s="10"/>
      <c r="M135" s="10"/>
      <c r="N135" s="10"/>
      <c r="O135" s="10"/>
      <c r="P135" s="10"/>
      <c r="Q135" s="10"/>
      <c r="R135" s="10"/>
      <c r="S135" s="10"/>
      <c r="T135" s="10"/>
      <c r="U135" s="10"/>
      <c r="V135" s="10"/>
      <c r="W135" s="192"/>
      <c r="X135" s="192"/>
      <c r="Y135" s="192"/>
      <c r="Z135" s="192"/>
      <c r="AA135" s="192"/>
      <c r="AB135" s="192"/>
      <c r="AC135" s="192"/>
      <c r="AD135" s="192"/>
    </row>
    <row xmlns:x14ac="http://schemas.microsoft.com/office/spreadsheetml/2009/9/ac" r="136" s="189" customFormat="true" ht="12" x14ac:dyDescent="0.2">
      <c r="A136" s="192" t="s">
        <v>160</v>
      </c>
      <c r="B136" s="10">
        <v>2029</v>
      </c>
      <c r="C136" s="192" t="s">
        <v>17</v>
      </c>
      <c r="D136" s="10"/>
      <c r="E136" s="10"/>
      <c r="F136" s="10"/>
      <c r="G136" s="10"/>
      <c r="H136" s="10"/>
      <c r="I136" s="10"/>
      <c r="J136" s="10"/>
      <c r="K136" s="10"/>
      <c r="L136" s="10"/>
      <c r="M136" s="10"/>
      <c r="N136" s="10"/>
      <c r="O136" s="10"/>
      <c r="P136" s="10"/>
      <c r="Q136" s="10"/>
      <c r="R136" s="10"/>
      <c r="S136" s="10"/>
      <c r="T136" s="10"/>
      <c r="U136" s="10"/>
      <c r="V136" s="10"/>
      <c r="W136" s="192"/>
      <c r="X136" s="192"/>
      <c r="Y136" s="192"/>
      <c r="Z136" s="192"/>
      <c r="AA136" s="192"/>
      <c r="AB136" s="192"/>
      <c r="AC136" s="192"/>
      <c r="AD136" s="192"/>
    </row>
    <row xmlns:x14ac="http://schemas.microsoft.com/office/spreadsheetml/2009/9/ac" r="137" s="189" customFormat="true" ht="12" x14ac:dyDescent="0.2">
      <c r="A137" s="192" t="s">
        <v>160</v>
      </c>
      <c r="B137" s="10">
        <v>2030</v>
      </c>
      <c r="C137" s="192" t="s">
        <v>17</v>
      </c>
      <c r="D137" s="10"/>
      <c r="E137" s="10"/>
      <c r="F137" s="10"/>
      <c r="G137" s="10"/>
      <c r="H137" s="10"/>
      <c r="I137" s="10"/>
      <c r="J137" s="10"/>
      <c r="K137" s="10"/>
      <c r="L137" s="10"/>
      <c r="M137" s="10"/>
      <c r="N137" s="10"/>
      <c r="O137" s="10"/>
      <c r="P137" s="10"/>
      <c r="Q137" s="10"/>
      <c r="R137" s="10"/>
      <c r="S137" s="10"/>
      <c r="T137" s="10"/>
      <c r="U137" s="10"/>
      <c r="V137" s="10"/>
      <c r="W137" s="192"/>
      <c r="X137" s="192"/>
      <c r="Y137" s="192"/>
      <c r="Z137" s="192"/>
      <c r="AA137" s="192"/>
      <c r="AB137" s="192"/>
      <c r="AC137" s="192"/>
      <c r="AD137" s="192"/>
    </row>
    <row xmlns:x14ac="http://schemas.microsoft.com/office/spreadsheetml/2009/9/ac" r="138" s="189" customFormat="true" ht="12" x14ac:dyDescent="0.2">
      <c r="A138" s="192" t="s">
        <v>160</v>
      </c>
      <c r="B138" s="10">
        <v>2000</v>
      </c>
      <c r="C138" s="192" t="s">
        <v>18</v>
      </c>
      <c r="D138" s="10">
        <v>806065</v>
      </c>
      <c r="E138" s="10"/>
      <c r="F138" s="10"/>
      <c r="G138" s="10"/>
      <c r="H138" s="10"/>
      <c r="I138" s="10"/>
      <c r="J138" s="10">
        <v>100</v>
      </c>
      <c r="K138" s="10"/>
      <c r="L138" s="10"/>
      <c r="M138" s="10"/>
      <c r="N138" s="10"/>
      <c r="O138" s="10"/>
      <c r="P138" s="10">
        <v>100</v>
      </c>
      <c r="Q138" s="10"/>
      <c r="R138" s="10"/>
      <c r="S138" s="10"/>
      <c r="T138" s="10"/>
      <c r="U138" s="10"/>
      <c r="V138" s="10">
        <v>100</v>
      </c>
      <c r="W138" s="192"/>
      <c r="X138" s="192"/>
      <c r="Y138" s="192"/>
      <c r="Z138" s="192"/>
      <c r="AA138" s="192"/>
      <c r="AB138" s="192"/>
      <c r="AC138" s="192"/>
      <c r="AD138" s="192"/>
    </row>
    <row xmlns:x14ac="http://schemas.microsoft.com/office/spreadsheetml/2009/9/ac" r="139" s="189" customFormat="true" ht="12" x14ac:dyDescent="0.2">
      <c r="A139" s="192" t="s">
        <v>160</v>
      </c>
      <c r="B139" s="10">
        <v>2001</v>
      </c>
      <c r="C139" s="192" t="s">
        <v>18</v>
      </c>
      <c r="D139" s="10">
        <v>823834</v>
      </c>
      <c r="E139" s="10"/>
      <c r="F139" s="10"/>
      <c r="G139" s="10"/>
      <c r="H139" s="10"/>
      <c r="I139" s="10"/>
      <c r="J139" s="10">
        <v>100</v>
      </c>
      <c r="K139" s="10"/>
      <c r="L139" s="10"/>
      <c r="M139" s="10"/>
      <c r="N139" s="10"/>
      <c r="O139" s="10"/>
      <c r="P139" s="10">
        <v>100</v>
      </c>
      <c r="Q139" s="10"/>
      <c r="R139" s="10"/>
      <c r="S139" s="10"/>
      <c r="T139" s="10"/>
      <c r="U139" s="10"/>
      <c r="V139" s="10">
        <v>100</v>
      </c>
      <c r="W139" s="192"/>
      <c r="X139" s="192"/>
      <c r="Y139" s="192"/>
      <c r="Z139" s="192"/>
      <c r="AA139" s="192"/>
      <c r="AB139" s="192"/>
      <c r="AC139" s="192"/>
      <c r="AD139" s="192"/>
    </row>
    <row xmlns:x14ac="http://schemas.microsoft.com/office/spreadsheetml/2009/9/ac" r="140" s="189" customFormat="true" ht="12" x14ac:dyDescent="0.2">
      <c r="A140" s="192" t="s">
        <v>160</v>
      </c>
      <c r="B140" s="10">
        <v>2002</v>
      </c>
      <c r="C140" s="192" t="s">
        <v>18</v>
      </c>
      <c r="D140" s="10">
        <v>841272</v>
      </c>
      <c r="E140" s="10"/>
      <c r="F140" s="10"/>
      <c r="G140" s="10"/>
      <c r="H140" s="10"/>
      <c r="I140" s="10"/>
      <c r="J140" s="10">
        <v>100</v>
      </c>
      <c r="K140" s="10"/>
      <c r="L140" s="10"/>
      <c r="M140" s="10"/>
      <c r="N140" s="10"/>
      <c r="O140" s="10"/>
      <c r="P140" s="10">
        <v>100</v>
      </c>
      <c r="Q140" s="10"/>
      <c r="R140" s="10"/>
      <c r="S140" s="10"/>
      <c r="T140" s="10"/>
      <c r="U140" s="10"/>
      <c r="V140" s="10">
        <v>100</v>
      </c>
      <c r="W140" s="192"/>
      <c r="X140" s="192"/>
      <c r="Y140" s="192"/>
      <c r="Z140" s="192"/>
      <c r="AA140" s="192"/>
      <c r="AB140" s="192"/>
      <c r="AC140" s="192"/>
      <c r="AD140" s="192"/>
    </row>
    <row xmlns:x14ac="http://schemas.microsoft.com/office/spreadsheetml/2009/9/ac" r="141" s="189" customFormat="true" ht="12" x14ac:dyDescent="0.2">
      <c r="A141" s="192" t="s">
        <v>160</v>
      </c>
      <c r="B141" s="10">
        <v>2003</v>
      </c>
      <c r="C141" s="192" t="s">
        <v>18</v>
      </c>
      <c r="D141" s="10">
        <v>858548</v>
      </c>
      <c r="E141" s="10"/>
      <c r="F141" s="10"/>
      <c r="G141" s="10"/>
      <c r="H141" s="10"/>
      <c r="I141" s="10"/>
      <c r="J141" s="10">
        <v>100</v>
      </c>
      <c r="K141" s="10"/>
      <c r="L141" s="10"/>
      <c r="M141" s="10"/>
      <c r="N141" s="10"/>
      <c r="O141" s="10"/>
      <c r="P141" s="10">
        <v>100</v>
      </c>
      <c r="Q141" s="10"/>
      <c r="R141" s="10"/>
      <c r="S141" s="10"/>
      <c r="T141" s="10"/>
      <c r="U141" s="10"/>
      <c r="V141" s="10">
        <v>100</v>
      </c>
      <c r="W141" s="192"/>
      <c r="X141" s="192"/>
      <c r="Y141" s="192"/>
      <c r="Z141" s="192"/>
      <c r="AA141" s="192"/>
      <c r="AB141" s="192"/>
      <c r="AC141" s="192"/>
      <c r="AD141" s="192"/>
    </row>
    <row xmlns:x14ac="http://schemas.microsoft.com/office/spreadsheetml/2009/9/ac" r="142" s="189" customFormat="true" ht="12" x14ac:dyDescent="0.2">
      <c r="A142" s="192" t="s">
        <v>160</v>
      </c>
      <c r="B142" s="10">
        <v>2004</v>
      </c>
      <c r="C142" s="192" t="s">
        <v>18</v>
      </c>
      <c r="D142" s="10">
        <v>875970</v>
      </c>
      <c r="E142" s="10"/>
      <c r="F142" s="10">
        <v>25.005000000000109</v>
      </c>
      <c r="G142" s="10"/>
      <c r="H142" s="10"/>
      <c r="I142" s="10">
        <v>74.994999999999891</v>
      </c>
      <c r="J142" s="10">
        <v>25.005000000000109</v>
      </c>
      <c r="K142" s="10">
        <v>42.924064171122843</v>
      </c>
      <c r="L142" s="10"/>
      <c r="M142" s="10"/>
      <c r="N142" s="10"/>
      <c r="O142" s="10"/>
      <c r="P142" s="10">
        <v>100</v>
      </c>
      <c r="Q142" s="10"/>
      <c r="R142" s="10"/>
      <c r="S142" s="10"/>
      <c r="T142" s="10"/>
      <c r="U142" s="10"/>
      <c r="V142" s="10">
        <v>100</v>
      </c>
      <c r="W142" s="192"/>
      <c r="X142" s="192"/>
      <c r="Y142" s="192"/>
      <c r="Z142" s="192"/>
      <c r="AA142" s="192"/>
      <c r="AB142" s="192"/>
      <c r="AC142" s="192"/>
      <c r="AD142" s="192"/>
    </row>
    <row xmlns:x14ac="http://schemas.microsoft.com/office/spreadsheetml/2009/9/ac" r="143" s="189" customFormat="true" ht="12" x14ac:dyDescent="0.2">
      <c r="A143" s="192" t="s">
        <v>160</v>
      </c>
      <c r="B143" s="10">
        <v>2005</v>
      </c>
      <c r="C143" s="192" t="s">
        <v>18</v>
      </c>
      <c r="D143" s="10">
        <v>895500</v>
      </c>
      <c r="E143" s="10"/>
      <c r="F143" s="10">
        <v>25.005000000000109</v>
      </c>
      <c r="G143" s="10"/>
      <c r="H143" s="10"/>
      <c r="I143" s="10">
        <v>74.994999999999891</v>
      </c>
      <c r="J143" s="10">
        <v>25.005000000000109</v>
      </c>
      <c r="K143" s="10">
        <v>42.924064171122843</v>
      </c>
      <c r="L143" s="10"/>
      <c r="M143" s="10"/>
      <c r="N143" s="10"/>
      <c r="O143" s="10"/>
      <c r="P143" s="10">
        <v>100</v>
      </c>
      <c r="Q143" s="10"/>
      <c r="R143" s="10"/>
      <c r="S143" s="10"/>
      <c r="T143" s="10"/>
      <c r="U143" s="10"/>
      <c r="V143" s="10">
        <v>100</v>
      </c>
      <c r="W143" s="192"/>
      <c r="X143" s="192"/>
      <c r="Y143" s="192"/>
      <c r="Z143" s="192"/>
      <c r="AA143" s="192"/>
      <c r="AB143" s="192"/>
      <c r="AC143" s="192"/>
      <c r="AD143" s="192"/>
    </row>
    <row xmlns:x14ac="http://schemas.microsoft.com/office/spreadsheetml/2009/9/ac" r="144" s="189" customFormat="true" ht="12" x14ac:dyDescent="0.2">
      <c r="A144" s="192" t="s">
        <v>160</v>
      </c>
      <c r="B144" s="10">
        <v>2006</v>
      </c>
      <c r="C144" s="192" t="s">
        <v>18</v>
      </c>
      <c r="D144" s="10">
        <v>917419</v>
      </c>
      <c r="E144" s="10"/>
      <c r="F144" s="10">
        <v>25.005000000000109</v>
      </c>
      <c r="G144" s="10"/>
      <c r="H144" s="10"/>
      <c r="I144" s="10">
        <v>74.994999999999891</v>
      </c>
      <c r="J144" s="10">
        <v>25.005000000000109</v>
      </c>
      <c r="K144" s="10">
        <v>42.924064171122843</v>
      </c>
      <c r="L144" s="10"/>
      <c r="M144" s="10"/>
      <c r="N144" s="10"/>
      <c r="O144" s="10"/>
      <c r="P144" s="10">
        <v>100</v>
      </c>
      <c r="Q144" s="10"/>
      <c r="R144" s="10"/>
      <c r="S144" s="10"/>
      <c r="T144" s="10"/>
      <c r="U144" s="10"/>
      <c r="V144" s="10">
        <v>100</v>
      </c>
      <c r="W144" s="192"/>
      <c r="X144" s="192"/>
      <c r="Y144" s="192"/>
      <c r="Z144" s="192"/>
      <c r="AA144" s="192"/>
      <c r="AB144" s="192"/>
      <c r="AC144" s="192"/>
      <c r="AD144" s="192"/>
    </row>
    <row xmlns:x14ac="http://schemas.microsoft.com/office/spreadsheetml/2009/9/ac" r="145" s="189" customFormat="true" ht="12" x14ac:dyDescent="0.2">
      <c r="A145" s="192" t="s">
        <v>160</v>
      </c>
      <c r="B145" s="10">
        <v>2007</v>
      </c>
      <c r="C145" s="192" t="s">
        <v>18</v>
      </c>
      <c r="D145" s="10">
        <v>941333</v>
      </c>
      <c r="E145" s="10"/>
      <c r="F145" s="10">
        <v>25.005000000000109</v>
      </c>
      <c r="G145" s="10"/>
      <c r="H145" s="10"/>
      <c r="I145" s="10">
        <v>74.994999999999891</v>
      </c>
      <c r="J145" s="10">
        <v>25.005000000000109</v>
      </c>
      <c r="K145" s="10">
        <v>42.924064171122843</v>
      </c>
      <c r="L145" s="10"/>
      <c r="M145" s="10">
        <v>24.783864373104731</v>
      </c>
      <c r="N145" s="10"/>
      <c r="O145" s="10"/>
      <c r="P145" s="10">
        <v>75.216135626895266</v>
      </c>
      <c r="Q145" s="10"/>
      <c r="R145" s="10"/>
      <c r="S145" s="10"/>
      <c r="T145" s="10"/>
      <c r="U145" s="10"/>
      <c r="V145" s="10">
        <v>100</v>
      </c>
      <c r="W145" s="192"/>
      <c r="X145" s="192"/>
      <c r="Y145" s="192"/>
      <c r="Z145" s="192"/>
      <c r="AA145" s="192"/>
      <c r="AB145" s="192"/>
      <c r="AC145" s="192"/>
      <c r="AD145" s="192"/>
    </row>
    <row xmlns:x14ac="http://schemas.microsoft.com/office/spreadsheetml/2009/9/ac" r="146" s="189" customFormat="true" ht="12" x14ac:dyDescent="0.2">
      <c r="A146" s="192" t="s">
        <v>160</v>
      </c>
      <c r="B146" s="10">
        <v>2008</v>
      </c>
      <c r="C146" s="192" t="s">
        <v>18</v>
      </c>
      <c r="D146" s="10">
        <v>967195</v>
      </c>
      <c r="E146" s="10"/>
      <c r="F146" s="10">
        <v>25.005000000000109</v>
      </c>
      <c r="G146" s="10"/>
      <c r="H146" s="10"/>
      <c r="I146" s="10">
        <v>74.994999999999891</v>
      </c>
      <c r="J146" s="10">
        <v>25.005000000000109</v>
      </c>
      <c r="K146" s="10">
        <v>42.924064171122843</v>
      </c>
      <c r="L146" s="10"/>
      <c r="M146" s="10">
        <v>24.783864373104731</v>
      </c>
      <c r="N146" s="10"/>
      <c r="O146" s="10"/>
      <c r="P146" s="10">
        <v>75.216135626895266</v>
      </c>
      <c r="Q146" s="10"/>
      <c r="R146" s="10"/>
      <c r="S146" s="10"/>
      <c r="T146" s="10"/>
      <c r="U146" s="10"/>
      <c r="V146" s="10">
        <v>100</v>
      </c>
      <c r="W146" s="192"/>
      <c r="X146" s="192"/>
      <c r="Y146" s="192"/>
      <c r="Z146" s="192"/>
      <c r="AA146" s="192"/>
      <c r="AB146" s="192"/>
      <c r="AC146" s="192"/>
      <c r="AD146" s="192"/>
    </row>
    <row xmlns:x14ac="http://schemas.microsoft.com/office/spreadsheetml/2009/9/ac" r="147" s="189" customFormat="true" ht="12" x14ac:dyDescent="0.2">
      <c r="A147" s="192" t="s">
        <v>160</v>
      </c>
      <c r="B147" s="10">
        <v>2009</v>
      </c>
      <c r="C147" s="192" t="s">
        <v>18</v>
      </c>
      <c r="D147" s="10">
        <v>995122</v>
      </c>
      <c r="E147" s="10"/>
      <c r="F147" s="10">
        <v>26.284999999999851</v>
      </c>
      <c r="G147" s="10"/>
      <c r="H147" s="10"/>
      <c r="I147" s="10">
        <v>73.715000000000146</v>
      </c>
      <c r="J147" s="10">
        <v>26.284999999999851</v>
      </c>
      <c r="K147" s="10">
        <v>43.642840166369517</v>
      </c>
      <c r="L147" s="10"/>
      <c r="M147" s="10">
        <v>24.783864373104731</v>
      </c>
      <c r="N147" s="10"/>
      <c r="O147" s="10"/>
      <c r="P147" s="10">
        <v>75.216135626895266</v>
      </c>
      <c r="Q147" s="10"/>
      <c r="R147" s="10"/>
      <c r="S147" s="10"/>
      <c r="T147" s="10"/>
      <c r="U147" s="10"/>
      <c r="V147" s="10">
        <v>100</v>
      </c>
      <c r="W147" s="192"/>
      <c r="X147" s="192"/>
      <c r="Y147" s="192"/>
      <c r="Z147" s="192"/>
      <c r="AA147" s="192"/>
      <c r="AB147" s="192"/>
      <c r="AC147" s="192"/>
      <c r="AD147" s="192"/>
    </row>
    <row xmlns:x14ac="http://schemas.microsoft.com/office/spreadsheetml/2009/9/ac" r="148" s="189" customFormat="true" ht="12" x14ac:dyDescent="0.2">
      <c r="A148" s="192" t="s">
        <v>160</v>
      </c>
      <c r="B148" s="10">
        <v>2010</v>
      </c>
      <c r="C148" s="192" t="s">
        <v>18</v>
      </c>
      <c r="D148" s="10">
        <v>1023764</v>
      </c>
      <c r="E148" s="10"/>
      <c r="F148" s="10">
        <v>27.565000000000051</v>
      </c>
      <c r="G148" s="10"/>
      <c r="H148" s="10"/>
      <c r="I148" s="10">
        <v>72.434999999999945</v>
      </c>
      <c r="J148" s="10">
        <v>27.565000000000051</v>
      </c>
      <c r="K148" s="10">
        <v>44.361616161615977</v>
      </c>
      <c r="L148" s="10"/>
      <c r="M148" s="10">
        <v>24.783864373104731</v>
      </c>
      <c r="N148" s="10"/>
      <c r="O148" s="10"/>
      <c r="P148" s="10">
        <v>75.216135626895266</v>
      </c>
      <c r="Q148" s="10"/>
      <c r="R148" s="10"/>
      <c r="S148" s="10"/>
      <c r="T148" s="10"/>
      <c r="U148" s="10"/>
      <c r="V148" s="10">
        <v>100</v>
      </c>
      <c r="W148" s="192"/>
      <c r="X148" s="192"/>
      <c r="Y148" s="192"/>
      <c r="Z148" s="192"/>
      <c r="AA148" s="192"/>
      <c r="AB148" s="192"/>
      <c r="AC148" s="192"/>
      <c r="AD148" s="192"/>
    </row>
    <row xmlns:x14ac="http://schemas.microsoft.com/office/spreadsheetml/2009/9/ac" r="149" s="189" customFormat="true" ht="12" x14ac:dyDescent="0.2">
      <c r="A149" s="192" t="s">
        <v>160</v>
      </c>
      <c r="B149" s="10">
        <v>2011</v>
      </c>
      <c r="C149" s="192" t="s">
        <v>18</v>
      </c>
      <c r="D149" s="10">
        <v>1050564</v>
      </c>
      <c r="E149" s="10"/>
      <c r="F149" s="10">
        <v>28.8449999999998</v>
      </c>
      <c r="G149" s="10">
        <v>13.283699189189059</v>
      </c>
      <c r="H149" s="10">
        <v>15.56130081081074</v>
      </c>
      <c r="I149" s="10">
        <v>71.1550000000002</v>
      </c>
      <c r="J149" s="10">
        <v>0</v>
      </c>
      <c r="K149" s="10">
        <v>45.080392156862672</v>
      </c>
      <c r="L149" s="10">
        <v>45.080392156862672</v>
      </c>
      <c r="M149" s="10">
        <v>24.783864373104731</v>
      </c>
      <c r="N149" s="10">
        <v>20.296527783757941</v>
      </c>
      <c r="O149" s="10">
        <v>54.919607843137328</v>
      </c>
      <c r="P149" s="10">
        <v>0</v>
      </c>
      <c r="Q149" s="10"/>
      <c r="R149" s="10"/>
      <c r="S149" s="10"/>
      <c r="T149" s="10"/>
      <c r="U149" s="10"/>
      <c r="V149" s="10">
        <v>100</v>
      </c>
      <c r="W149" s="192"/>
      <c r="X149" s="192"/>
      <c r="Y149" s="192"/>
      <c r="Z149" s="192"/>
      <c r="AA149" s="192"/>
      <c r="AB149" s="192"/>
      <c r="AC149" s="192"/>
      <c r="AD149" s="192"/>
    </row>
    <row xmlns:x14ac="http://schemas.microsoft.com/office/spreadsheetml/2009/9/ac" r="150" s="189" customFormat="true" ht="12" x14ac:dyDescent="0.2">
      <c r="A150" s="192" t="s">
        <v>160</v>
      </c>
      <c r="B150" s="10">
        <v>2012</v>
      </c>
      <c r="C150" s="192" t="s">
        <v>18</v>
      </c>
      <c r="D150" s="10">
        <v>1077539</v>
      </c>
      <c r="E150" s="10"/>
      <c r="F150" s="10">
        <v>30.125</v>
      </c>
      <c r="G150" s="10">
        <v>13.283699189189059</v>
      </c>
      <c r="H150" s="10">
        <v>16.841300810810939</v>
      </c>
      <c r="I150" s="10">
        <v>69.875</v>
      </c>
      <c r="J150" s="10">
        <v>0</v>
      </c>
      <c r="K150" s="10">
        <v>45.79916815210936</v>
      </c>
      <c r="L150" s="10">
        <v>45.79916815210936</v>
      </c>
      <c r="M150" s="10">
        <v>23.030927533201069</v>
      </c>
      <c r="N150" s="10">
        <v>22.76824061890829</v>
      </c>
      <c r="O150" s="10">
        <v>54.20083184789064</v>
      </c>
      <c r="P150" s="10">
        <v>0</v>
      </c>
      <c r="Q150" s="10"/>
      <c r="R150" s="10"/>
      <c r="S150" s="10"/>
      <c r="T150" s="10"/>
      <c r="U150" s="10"/>
      <c r="V150" s="10">
        <v>100</v>
      </c>
      <c r="W150" s="192"/>
      <c r="X150" s="192"/>
      <c r="Y150" s="192"/>
      <c r="Z150" s="192"/>
      <c r="AA150" s="192"/>
      <c r="AB150" s="192"/>
      <c r="AC150" s="192"/>
      <c r="AD150" s="192"/>
    </row>
    <row xmlns:x14ac="http://schemas.microsoft.com/office/spreadsheetml/2009/9/ac" r="151" s="189" customFormat="true" ht="12" x14ac:dyDescent="0.2">
      <c r="A151" s="192" t="s">
        <v>160</v>
      </c>
      <c r="B151" s="10">
        <v>2013</v>
      </c>
      <c r="C151" s="192" t="s">
        <v>18</v>
      </c>
      <c r="D151" s="10">
        <v>1105797</v>
      </c>
      <c r="E151" s="10"/>
      <c r="F151" s="10">
        <v>31.404999999999749</v>
      </c>
      <c r="G151" s="10">
        <v>13.283699189189059</v>
      </c>
      <c r="H151" s="10">
        <v>18.121300810810691</v>
      </c>
      <c r="I151" s="10">
        <v>68.595000000000255</v>
      </c>
      <c r="J151" s="10">
        <v>0</v>
      </c>
      <c r="K151" s="10">
        <v>46.51794414735582</v>
      </c>
      <c r="L151" s="10">
        <v>46.51794414735582</v>
      </c>
      <c r="M151" s="10">
        <v>21.277990693297401</v>
      </c>
      <c r="N151" s="10">
        <v>25.239953454058419</v>
      </c>
      <c r="O151" s="10">
        <v>53.48205585264418</v>
      </c>
      <c r="P151" s="10">
        <v>0</v>
      </c>
      <c r="Q151" s="10"/>
      <c r="R151" s="10"/>
      <c r="S151" s="10">
        <v>42.823746666666658</v>
      </c>
      <c r="T151" s="10"/>
      <c r="U151" s="10"/>
      <c r="V151" s="10">
        <v>57.176253333333342</v>
      </c>
      <c r="W151" s="192"/>
      <c r="X151" s="192"/>
      <c r="Y151" s="192"/>
      <c r="Z151" s="192"/>
      <c r="AA151" s="192"/>
      <c r="AB151" s="192"/>
      <c r="AC151" s="192"/>
      <c r="AD151" s="192"/>
    </row>
    <row xmlns:x14ac="http://schemas.microsoft.com/office/spreadsheetml/2009/9/ac" r="152" s="189" customFormat="true" ht="12" x14ac:dyDescent="0.2">
      <c r="A152" s="192" t="s">
        <v>160</v>
      </c>
      <c r="B152" s="10">
        <v>2014</v>
      </c>
      <c r="C152" s="192" t="s">
        <v>18</v>
      </c>
      <c r="D152" s="10">
        <v>1137000</v>
      </c>
      <c r="E152" s="10"/>
      <c r="F152" s="10">
        <v>32.684999999999953</v>
      </c>
      <c r="G152" s="10">
        <v>13.283699189189059</v>
      </c>
      <c r="H152" s="10">
        <v>19.401300810810891</v>
      </c>
      <c r="I152" s="10">
        <v>67.315000000000055</v>
      </c>
      <c r="J152" s="10">
        <v>0</v>
      </c>
      <c r="K152" s="10">
        <v>47.236720142602508</v>
      </c>
      <c r="L152" s="10">
        <v>47.236720142602508</v>
      </c>
      <c r="M152" s="10">
        <v>19.525053853393729</v>
      </c>
      <c r="N152" s="10">
        <v>27.711666289208779</v>
      </c>
      <c r="O152" s="10">
        <v>52.763279857397492</v>
      </c>
      <c r="P152" s="10">
        <v>0</v>
      </c>
      <c r="Q152" s="10"/>
      <c r="R152" s="10"/>
      <c r="S152" s="10">
        <v>42.823746666666658</v>
      </c>
      <c r="T152" s="10"/>
      <c r="U152" s="10"/>
      <c r="V152" s="10">
        <v>57.176253333333342</v>
      </c>
      <c r="W152" s="192"/>
      <c r="X152" s="192"/>
      <c r="Y152" s="192"/>
      <c r="Z152" s="192"/>
      <c r="AA152" s="192"/>
      <c r="AB152" s="192"/>
      <c r="AC152" s="192"/>
      <c r="AD152" s="192"/>
    </row>
    <row xmlns:x14ac="http://schemas.microsoft.com/office/spreadsheetml/2009/9/ac" r="153" s="189" customFormat="true" ht="12" x14ac:dyDescent="0.2">
      <c r="A153" s="192" t="s">
        <v>160</v>
      </c>
      <c r="B153" s="10">
        <v>2015</v>
      </c>
      <c r="C153" s="192" t="s">
        <v>18</v>
      </c>
      <c r="D153" s="10">
        <v>1168260</v>
      </c>
      <c r="E153" s="10"/>
      <c r="F153" s="10">
        <v>33.965000000000153</v>
      </c>
      <c r="G153" s="10">
        <v>13.283699189189059</v>
      </c>
      <c r="H153" s="10">
        <v>20.681300810811081</v>
      </c>
      <c r="I153" s="10">
        <v>66.034999999999854</v>
      </c>
      <c r="J153" s="10">
        <v>0</v>
      </c>
      <c r="K153" s="10">
        <v>47.955496137848968</v>
      </c>
      <c r="L153" s="10">
        <v>47.955496137848968</v>
      </c>
      <c r="M153" s="10">
        <v>17.772117013489609</v>
      </c>
      <c r="N153" s="10">
        <v>30.183379124359359</v>
      </c>
      <c r="O153" s="10">
        <v>52.044503862151032</v>
      </c>
      <c r="P153" s="10">
        <v>0</v>
      </c>
      <c r="Q153" s="10"/>
      <c r="R153" s="10"/>
      <c r="S153" s="10">
        <v>42.823746666666658</v>
      </c>
      <c r="T153" s="10"/>
      <c r="U153" s="10"/>
      <c r="V153" s="10">
        <v>57.176253333333342</v>
      </c>
      <c r="W153" s="192"/>
      <c r="X153" s="192"/>
      <c r="Y153" s="192"/>
      <c r="Z153" s="192"/>
      <c r="AA153" s="192"/>
      <c r="AB153" s="192"/>
      <c r="AC153" s="192"/>
      <c r="AD153" s="192"/>
    </row>
    <row xmlns:x14ac="http://schemas.microsoft.com/office/spreadsheetml/2009/9/ac" r="154" s="189" customFormat="true" ht="12" x14ac:dyDescent="0.2">
      <c r="A154" s="192" t="s">
        <v>160</v>
      </c>
      <c r="B154" s="10">
        <v>2016</v>
      </c>
      <c r="C154" s="192" t="s">
        <v>18</v>
      </c>
      <c r="D154" s="10">
        <v>1201633</v>
      </c>
      <c r="E154" s="10"/>
      <c r="F154" s="10">
        <v>35.244999999999891</v>
      </c>
      <c r="G154" s="10">
        <v>18.42893810810892</v>
      </c>
      <c r="H154" s="10">
        <v>16.816061891890971</v>
      </c>
      <c r="I154" s="10">
        <v>64.755000000000109</v>
      </c>
      <c r="J154" s="10">
        <v>0</v>
      </c>
      <c r="K154" s="10">
        <v>48.674272133095663</v>
      </c>
      <c r="L154" s="10">
        <v>48.674272133095663</v>
      </c>
      <c r="M154" s="10">
        <v>16.019180173585941</v>
      </c>
      <c r="N154" s="10">
        <v>32.655091959509718</v>
      </c>
      <c r="O154" s="10">
        <v>51.325727866904337</v>
      </c>
      <c r="P154" s="10">
        <v>0</v>
      </c>
      <c r="Q154" s="10"/>
      <c r="R154" s="10">
        <v>17</v>
      </c>
      <c r="S154" s="10">
        <v>17</v>
      </c>
      <c r="T154" s="10">
        <v>0</v>
      </c>
      <c r="U154" s="10">
        <v>83</v>
      </c>
      <c r="V154" s="10">
        <v>0</v>
      </c>
      <c r="W154" s="192"/>
      <c r="X154" s="192"/>
      <c r="Y154" s="192"/>
      <c r="Z154" s="192"/>
      <c r="AA154" s="192"/>
      <c r="AB154" s="192"/>
      <c r="AC154" s="192"/>
      <c r="AD154" s="192"/>
    </row>
    <row xmlns:x14ac="http://schemas.microsoft.com/office/spreadsheetml/2009/9/ac" r="155" s="189" customFormat="true" ht="12" x14ac:dyDescent="0.2">
      <c r="A155" s="192" t="s">
        <v>160</v>
      </c>
      <c r="B155" s="10">
        <v>2017</v>
      </c>
      <c r="C155" s="192" t="s">
        <v>18</v>
      </c>
      <c r="D155" s="10">
        <v>1237528</v>
      </c>
      <c r="E155" s="10"/>
      <c r="F155" s="10">
        <v>35.244999999999891</v>
      </c>
      <c r="G155" s="10">
        <v>23.574177027026959</v>
      </c>
      <c r="H155" s="10">
        <v>11.67082297297293</v>
      </c>
      <c r="I155" s="10">
        <v>64.755000000000109</v>
      </c>
      <c r="J155" s="10">
        <v>0</v>
      </c>
      <c r="K155" s="10">
        <v>49.393048128342123</v>
      </c>
      <c r="L155" s="10">
        <v>49.393048128342123</v>
      </c>
      <c r="M155" s="10">
        <v>14.26624333368227</v>
      </c>
      <c r="N155" s="10">
        <v>35.126804794659847</v>
      </c>
      <c r="O155" s="10">
        <v>50.606951871657877</v>
      </c>
      <c r="P155" s="10">
        <v>0</v>
      </c>
      <c r="Q155" s="10"/>
      <c r="R155" s="10">
        <v>17</v>
      </c>
      <c r="S155" s="10">
        <v>17</v>
      </c>
      <c r="T155" s="10">
        <v>0</v>
      </c>
      <c r="U155" s="10">
        <v>83</v>
      </c>
      <c r="V155" s="10">
        <v>0</v>
      </c>
      <c r="W155" s="192"/>
      <c r="X155" s="192"/>
      <c r="Y155" s="192"/>
      <c r="Z155" s="192"/>
      <c r="AA155" s="192"/>
      <c r="AB155" s="192"/>
      <c r="AC155" s="192"/>
      <c r="AD155" s="192"/>
    </row>
    <row xmlns:x14ac="http://schemas.microsoft.com/office/spreadsheetml/2009/9/ac" r="156" s="189" customFormat="true" ht="12" x14ac:dyDescent="0.2">
      <c r="A156" s="192" t="s">
        <v>160</v>
      </c>
      <c r="B156" s="10">
        <v>2018</v>
      </c>
      <c r="C156" s="192" t="s">
        <v>18</v>
      </c>
      <c r="D156" s="10">
        <v>1270457</v>
      </c>
      <c r="E156" s="10"/>
      <c r="F156" s="10">
        <v>35.244999999999891</v>
      </c>
      <c r="G156" s="10">
        <v>28.719415945946821</v>
      </c>
      <c r="H156" s="10">
        <v>6.5255840540530698</v>
      </c>
      <c r="I156" s="10">
        <v>64.755000000000109</v>
      </c>
      <c r="J156" s="10">
        <v>0</v>
      </c>
      <c r="K156" s="10">
        <v>50.111824123588796</v>
      </c>
      <c r="L156" s="10">
        <v>50.111824123588796</v>
      </c>
      <c r="M156" s="10">
        <v>12.513306493778151</v>
      </c>
      <c r="N156" s="10">
        <v>37.598517629810658</v>
      </c>
      <c r="O156" s="10">
        <v>49.888175876411204</v>
      </c>
      <c r="P156" s="10">
        <v>0</v>
      </c>
      <c r="Q156" s="10"/>
      <c r="R156" s="10">
        <v>17</v>
      </c>
      <c r="S156" s="10">
        <v>17</v>
      </c>
      <c r="T156" s="10">
        <v>0</v>
      </c>
      <c r="U156" s="10">
        <v>83</v>
      </c>
      <c r="V156" s="10">
        <v>0</v>
      </c>
      <c r="W156" s="192"/>
      <c r="X156" s="192"/>
      <c r="Y156" s="192"/>
      <c r="Z156" s="192"/>
      <c r="AA156" s="192"/>
      <c r="AB156" s="192"/>
      <c r="AC156" s="192"/>
      <c r="AD156" s="192"/>
    </row>
    <row xmlns:x14ac="http://schemas.microsoft.com/office/spreadsheetml/2009/9/ac" r="157" s="189" customFormat="true" ht="12" x14ac:dyDescent="0.2">
      <c r="A157" s="192" t="s">
        <v>160</v>
      </c>
      <c r="B157" s="10">
        <v>2019</v>
      </c>
      <c r="C157" s="192" t="s">
        <v>18</v>
      </c>
      <c r="D157" s="10">
        <v>1298977</v>
      </c>
      <c r="E157" s="10"/>
      <c r="F157" s="10">
        <v>35.244999999999891</v>
      </c>
      <c r="G157" s="10">
        <v>33.86465486486486</v>
      </c>
      <c r="H157" s="10">
        <v>1.38034513513503</v>
      </c>
      <c r="I157" s="10">
        <v>64.755000000000109</v>
      </c>
      <c r="J157" s="10">
        <v>0</v>
      </c>
      <c r="K157" s="10">
        <v>50.830600118835257</v>
      </c>
      <c r="L157" s="10">
        <v>50.830600118835257</v>
      </c>
      <c r="M157" s="10">
        <v>10.760369653874481</v>
      </c>
      <c r="N157" s="10">
        <v>40.070230464960787</v>
      </c>
      <c r="O157" s="10">
        <v>49.169399881164743</v>
      </c>
      <c r="P157" s="10">
        <v>0</v>
      </c>
      <c r="Q157" s="10"/>
      <c r="R157" s="10">
        <v>17</v>
      </c>
      <c r="S157" s="10">
        <v>17</v>
      </c>
      <c r="T157" s="10">
        <v>0</v>
      </c>
      <c r="U157" s="10">
        <v>83</v>
      </c>
      <c r="V157" s="10">
        <v>0</v>
      </c>
      <c r="W157" s="192"/>
      <c r="X157" s="192"/>
      <c r="Y157" s="192"/>
      <c r="Z157" s="192"/>
      <c r="AA157" s="192"/>
      <c r="AB157" s="192"/>
      <c r="AC157" s="192"/>
      <c r="AD157" s="192"/>
    </row>
    <row xmlns:x14ac="http://schemas.microsoft.com/office/spreadsheetml/2009/9/ac" r="158" s="189" customFormat="true" ht="12" x14ac:dyDescent="0.2">
      <c r="A158" s="192" t="s">
        <v>160</v>
      </c>
      <c r="B158" s="10">
        <v>2020</v>
      </c>
      <c r="C158" s="192" t="s">
        <v>18</v>
      </c>
      <c r="D158" s="10">
        <v>1323057</v>
      </c>
      <c r="E158" s="10"/>
      <c r="F158" s="10">
        <v>35.244999999999891</v>
      </c>
      <c r="G158" s="10">
        <v>35.244999999999891</v>
      </c>
      <c r="H158" s="10">
        <v>0</v>
      </c>
      <c r="I158" s="10">
        <v>64.755000000000109</v>
      </c>
      <c r="J158" s="10">
        <v>0</v>
      </c>
      <c r="K158" s="10">
        <v>51.549376114081952</v>
      </c>
      <c r="L158" s="10">
        <v>51.549376114081952</v>
      </c>
      <c r="M158" s="10">
        <v>9.0074328139708086</v>
      </c>
      <c r="N158" s="10">
        <v>42.541943300111143</v>
      </c>
      <c r="O158" s="10">
        <v>48.450623885918048</v>
      </c>
      <c r="P158" s="10">
        <v>0</v>
      </c>
      <c r="Q158" s="10"/>
      <c r="R158" s="10">
        <v>17</v>
      </c>
      <c r="S158" s="10">
        <v>17</v>
      </c>
      <c r="T158" s="10">
        <v>0</v>
      </c>
      <c r="U158" s="10">
        <v>83</v>
      </c>
      <c r="V158" s="10">
        <v>0</v>
      </c>
      <c r="W158" s="192"/>
      <c r="X158" s="192"/>
      <c r="Y158" s="192"/>
      <c r="Z158" s="192"/>
      <c r="AA158" s="192"/>
      <c r="AB158" s="192"/>
      <c r="AC158" s="192"/>
      <c r="AD158" s="192"/>
    </row>
    <row xmlns:x14ac="http://schemas.microsoft.com/office/spreadsheetml/2009/9/ac" r="159" s="189" customFormat="true" ht="12" x14ac:dyDescent="0.2">
      <c r="A159" s="192" t="s">
        <v>160</v>
      </c>
      <c r="B159" s="10">
        <v>2021</v>
      </c>
      <c r="C159" s="192" t="s">
        <v>18</v>
      </c>
      <c r="D159" s="10">
        <v>1345499</v>
      </c>
      <c r="E159" s="10"/>
      <c r="F159" s="10"/>
      <c r="G159" s="10">
        <v>44.155132702702758</v>
      </c>
      <c r="H159" s="10"/>
      <c r="I159" s="10"/>
      <c r="J159" s="10">
        <v>55.844867297297242</v>
      </c>
      <c r="K159" s="10">
        <v>52.268152109328412</v>
      </c>
      <c r="L159" s="10">
        <v>52.268152109328412</v>
      </c>
      <c r="M159" s="10">
        <v>7.2544959740671402</v>
      </c>
      <c r="N159" s="10">
        <v>45.013656135261272</v>
      </c>
      <c r="O159" s="10">
        <v>47.731847890671588</v>
      </c>
      <c r="P159" s="10">
        <v>0</v>
      </c>
      <c r="Q159" s="10"/>
      <c r="R159" s="10">
        <v>17</v>
      </c>
      <c r="S159" s="10">
        <v>17</v>
      </c>
      <c r="T159" s="10">
        <v>0</v>
      </c>
      <c r="U159" s="10">
        <v>83</v>
      </c>
      <c r="V159" s="10">
        <v>0</v>
      </c>
      <c r="W159" s="192"/>
      <c r="X159" s="192"/>
      <c r="Y159" s="192"/>
      <c r="Z159" s="192"/>
      <c r="AA159" s="192"/>
      <c r="AB159" s="192"/>
      <c r="AC159" s="192"/>
      <c r="AD159" s="192"/>
    </row>
    <row xmlns:x14ac="http://schemas.microsoft.com/office/spreadsheetml/2009/9/ac" r="160" s="189" customFormat="true" ht="12" x14ac:dyDescent="0.2">
      <c r="A160" s="192" t="s">
        <v>160</v>
      </c>
      <c r="B160" s="10">
        <v>2022</v>
      </c>
      <c r="C160" s="192" t="s">
        <v>18</v>
      </c>
      <c r="D160" s="10">
        <v>1365528</v>
      </c>
      <c r="E160" s="10"/>
      <c r="F160" s="10"/>
      <c r="G160" s="10">
        <v>49.300371621620798</v>
      </c>
      <c r="H160" s="10"/>
      <c r="I160" s="10"/>
      <c r="J160" s="10">
        <v>50.699628378379202</v>
      </c>
      <c r="K160" s="10">
        <v>52.986928104575099</v>
      </c>
      <c r="L160" s="10">
        <v>52.986928104575099</v>
      </c>
      <c r="M160" s="10">
        <v>5.501559134163017</v>
      </c>
      <c r="N160" s="10">
        <v>47.485368970412082</v>
      </c>
      <c r="O160" s="10">
        <v>47.013071895424901</v>
      </c>
      <c r="P160" s="10">
        <v>0</v>
      </c>
      <c r="Q160" s="10"/>
      <c r="R160" s="10">
        <v>17</v>
      </c>
      <c r="S160" s="10">
        <v>17</v>
      </c>
      <c r="T160" s="10">
        <v>0</v>
      </c>
      <c r="U160" s="10">
        <v>83</v>
      </c>
      <c r="V160" s="10">
        <v>0</v>
      </c>
      <c r="W160" s="192"/>
      <c r="X160" s="192"/>
      <c r="Y160" s="192"/>
      <c r="Z160" s="192"/>
      <c r="AA160" s="192"/>
      <c r="AB160" s="192"/>
      <c r="AC160" s="192"/>
      <c r="AD160" s="192"/>
    </row>
    <row xmlns:x14ac="http://schemas.microsoft.com/office/spreadsheetml/2009/9/ac" r="161" s="189" customFormat="true" ht="12" x14ac:dyDescent="0.2">
      <c r="A161" s="192" t="s">
        <v>160</v>
      </c>
      <c r="B161" s="10">
        <v>2023</v>
      </c>
      <c r="C161" s="192" t="s">
        <v>18</v>
      </c>
      <c r="D161" s="10">
        <v>1388450</v>
      </c>
      <c r="E161" s="10"/>
      <c r="F161" s="10"/>
      <c r="G161" s="10">
        <v>54.445610540540663</v>
      </c>
      <c r="H161" s="10"/>
      <c r="I161" s="10"/>
      <c r="J161" s="10">
        <v>45.554389459459337</v>
      </c>
      <c r="K161" s="10">
        <v>52.986928104575099</v>
      </c>
      <c r="L161" s="10">
        <v>52.986928104575099</v>
      </c>
      <c r="M161" s="10">
        <v>3.748622294259349</v>
      </c>
      <c r="N161" s="10">
        <v>49.238305810315751</v>
      </c>
      <c r="O161" s="10">
        <v>47.013071895424901</v>
      </c>
      <c r="P161" s="10">
        <v>0</v>
      </c>
      <c r="Q161" s="10"/>
      <c r="R161" s="10">
        <v>17</v>
      </c>
      <c r="S161" s="10">
        <v>17</v>
      </c>
      <c r="T161" s="10">
        <v>0</v>
      </c>
      <c r="U161" s="10">
        <v>83</v>
      </c>
      <c r="V161" s="10">
        <v>0</v>
      </c>
      <c r="W161" s="192"/>
      <c r="X161" s="192"/>
      <c r="Y161" s="192"/>
      <c r="Z161" s="192"/>
      <c r="AA161" s="192"/>
      <c r="AB161" s="192"/>
      <c r="AC161" s="192"/>
      <c r="AD161" s="192"/>
    </row>
    <row xmlns:x14ac="http://schemas.microsoft.com/office/spreadsheetml/2009/9/ac" r="162" s="189" customFormat="true" ht="12" x14ac:dyDescent="0.2">
      <c r="A162" s="192" t="s">
        <v>160</v>
      </c>
      <c r="B162" s="10">
        <v>2024</v>
      </c>
      <c r="C162" s="192" t="s">
        <v>18</v>
      </c>
      <c r="D162" s="10"/>
      <c r="E162" s="10"/>
      <c r="F162" s="10"/>
      <c r="G162" s="10"/>
      <c r="H162" s="10"/>
      <c r="I162" s="10"/>
      <c r="J162" s="10"/>
      <c r="K162" s="10"/>
      <c r="L162" s="10"/>
      <c r="M162" s="10"/>
      <c r="N162" s="10"/>
      <c r="O162" s="10"/>
      <c r="P162" s="10"/>
      <c r="Q162" s="10"/>
      <c r="R162" s="10"/>
      <c r="S162" s="10"/>
      <c r="T162" s="10"/>
      <c r="U162" s="10"/>
      <c r="V162" s="10"/>
      <c r="W162" s="192"/>
      <c r="X162" s="192"/>
      <c r="Y162" s="192"/>
      <c r="Z162" s="192"/>
      <c r="AA162" s="192"/>
      <c r="AB162" s="192"/>
      <c r="AC162" s="192"/>
      <c r="AD162" s="192"/>
    </row>
    <row xmlns:x14ac="http://schemas.microsoft.com/office/spreadsheetml/2009/9/ac" r="163" s="189" customFormat="true" ht="12" x14ac:dyDescent="0.2">
      <c r="A163" s="192" t="s">
        <v>160</v>
      </c>
      <c r="B163" s="10">
        <v>2025</v>
      </c>
      <c r="C163" s="192" t="s">
        <v>18</v>
      </c>
      <c r="D163" s="10"/>
      <c r="E163" s="10"/>
      <c r="F163" s="10"/>
      <c r="G163" s="10"/>
      <c r="H163" s="10"/>
      <c r="I163" s="10"/>
      <c r="J163" s="10"/>
      <c r="K163" s="10"/>
      <c r="L163" s="10"/>
      <c r="M163" s="10"/>
      <c r="N163" s="10"/>
      <c r="O163" s="10"/>
      <c r="P163" s="10"/>
      <c r="Q163" s="10"/>
      <c r="R163" s="10"/>
      <c r="S163" s="10"/>
      <c r="T163" s="10"/>
      <c r="U163" s="10"/>
      <c r="V163" s="10"/>
      <c r="W163" s="192"/>
      <c r="X163" s="192"/>
      <c r="Y163" s="192"/>
      <c r="Z163" s="192"/>
      <c r="AA163" s="192"/>
      <c r="AB163" s="192"/>
      <c r="AC163" s="192"/>
      <c r="AD163" s="192"/>
    </row>
    <row xmlns:x14ac="http://schemas.microsoft.com/office/spreadsheetml/2009/9/ac" r="164" s="189" customFormat="true" ht="12" x14ac:dyDescent="0.2">
      <c r="A164" s="192" t="s">
        <v>160</v>
      </c>
      <c r="B164" s="10">
        <v>2026</v>
      </c>
      <c r="C164" s="192" t="s">
        <v>18</v>
      </c>
      <c r="D164" s="10"/>
      <c r="E164" s="10"/>
      <c r="F164" s="10"/>
      <c r="G164" s="10"/>
      <c r="H164" s="10"/>
      <c r="I164" s="10"/>
      <c r="J164" s="10"/>
      <c r="K164" s="10"/>
      <c r="L164" s="10"/>
      <c r="M164" s="10"/>
      <c r="N164" s="10"/>
      <c r="O164" s="10"/>
      <c r="P164" s="10"/>
      <c r="Q164" s="10"/>
      <c r="R164" s="10"/>
      <c r="S164" s="10"/>
      <c r="T164" s="10"/>
      <c r="U164" s="10"/>
      <c r="V164" s="10"/>
      <c r="W164" s="192"/>
      <c r="X164" s="192"/>
      <c r="Y164" s="192"/>
      <c r="Z164" s="192"/>
      <c r="AA164" s="192"/>
      <c r="AB164" s="192"/>
      <c r="AC164" s="192"/>
      <c r="AD164" s="192"/>
    </row>
    <row xmlns:x14ac="http://schemas.microsoft.com/office/spreadsheetml/2009/9/ac" r="165" s="189" customFormat="true" ht="12" x14ac:dyDescent="0.2">
      <c r="A165" s="192" t="s">
        <v>160</v>
      </c>
      <c r="B165" s="10">
        <v>2027</v>
      </c>
      <c r="C165" s="192" t="s">
        <v>18</v>
      </c>
      <c r="D165" s="10"/>
      <c r="E165" s="10"/>
      <c r="F165" s="10"/>
      <c r="G165" s="10"/>
      <c r="H165" s="10"/>
      <c r="I165" s="10"/>
      <c r="J165" s="10"/>
      <c r="K165" s="10"/>
      <c r="L165" s="10"/>
      <c r="M165" s="10"/>
      <c r="N165" s="10"/>
      <c r="O165" s="10"/>
      <c r="P165" s="10"/>
      <c r="Q165" s="10"/>
      <c r="R165" s="10"/>
      <c r="S165" s="10"/>
      <c r="T165" s="10"/>
      <c r="U165" s="10"/>
      <c r="V165" s="10"/>
      <c r="W165" s="192"/>
      <c r="X165" s="192"/>
      <c r="Y165" s="192"/>
      <c r="Z165" s="192"/>
      <c r="AA165" s="192"/>
      <c r="AB165" s="192"/>
      <c r="AC165" s="192"/>
      <c r="AD165" s="192"/>
    </row>
    <row xmlns:x14ac="http://schemas.microsoft.com/office/spreadsheetml/2009/9/ac" r="166" s="189" customFormat="true" ht="12" x14ac:dyDescent="0.2">
      <c r="A166" s="192" t="s">
        <v>160</v>
      </c>
      <c r="B166" s="10">
        <v>2028</v>
      </c>
      <c r="C166" s="192" t="s">
        <v>18</v>
      </c>
      <c r="D166" s="10"/>
      <c r="E166" s="10"/>
      <c r="F166" s="10"/>
      <c r="G166" s="10"/>
      <c r="H166" s="10"/>
      <c r="I166" s="10"/>
      <c r="J166" s="10"/>
      <c r="K166" s="10"/>
      <c r="L166" s="10"/>
      <c r="M166" s="10"/>
      <c r="N166" s="10"/>
      <c r="O166" s="10"/>
      <c r="P166" s="10"/>
      <c r="Q166" s="10"/>
      <c r="R166" s="10"/>
      <c r="S166" s="10"/>
      <c r="T166" s="10"/>
      <c r="U166" s="10"/>
      <c r="V166" s="10"/>
      <c r="W166" s="192"/>
      <c r="X166" s="192"/>
      <c r="Y166" s="192"/>
      <c r="Z166" s="192"/>
      <c r="AA166" s="192"/>
      <c r="AB166" s="192"/>
      <c r="AC166" s="192"/>
      <c r="AD166" s="192"/>
    </row>
    <row xmlns:x14ac="http://schemas.microsoft.com/office/spreadsheetml/2009/9/ac" r="167" s="189" customFormat="true" ht="12" x14ac:dyDescent="0.2">
      <c r="A167" s="192" t="s">
        <v>160</v>
      </c>
      <c r="B167" s="10">
        <v>2029</v>
      </c>
      <c r="C167" s="192" t="s">
        <v>18</v>
      </c>
      <c r="D167" s="10"/>
      <c r="E167" s="10"/>
      <c r="F167" s="10"/>
      <c r="G167" s="10"/>
      <c r="H167" s="10"/>
      <c r="I167" s="10"/>
      <c r="J167" s="10"/>
      <c r="K167" s="10"/>
      <c r="L167" s="10"/>
      <c r="M167" s="10"/>
      <c r="N167" s="10"/>
      <c r="O167" s="10"/>
      <c r="P167" s="10"/>
      <c r="Q167" s="10"/>
      <c r="R167" s="10"/>
      <c r="S167" s="10"/>
      <c r="T167" s="10"/>
      <c r="U167" s="10"/>
      <c r="V167" s="10"/>
      <c r="W167" s="192"/>
      <c r="X167" s="192"/>
      <c r="Y167" s="192"/>
      <c r="Z167" s="192"/>
      <c r="AA167" s="192"/>
      <c r="AB167" s="192"/>
    </row>
    <row xmlns:x14ac="http://schemas.microsoft.com/office/spreadsheetml/2009/9/ac" r="168" s="189" customFormat="true" ht="12" x14ac:dyDescent="0.2">
      <c r="A168" s="192" t="s">
        <v>160</v>
      </c>
      <c r="B168" s="10">
        <v>2030</v>
      </c>
      <c r="C168" s="192" t="s">
        <v>18</v>
      </c>
      <c r="D168" s="10"/>
      <c r="E168" s="10"/>
      <c r="F168" s="10"/>
      <c r="G168" s="10"/>
      <c r="H168" s="10"/>
      <c r="I168" s="10"/>
      <c r="J168" s="10"/>
      <c r="K168" s="10"/>
      <c r="L168" s="10"/>
      <c r="M168" s="10"/>
      <c r="N168" s="10"/>
      <c r="O168" s="10"/>
      <c r="P168" s="10"/>
      <c r="Q168" s="10"/>
      <c r="R168" s="10"/>
      <c r="S168" s="10"/>
      <c r="T168" s="10"/>
      <c r="U168" s="10"/>
      <c r="V168" s="10"/>
      <c r="W168" s="192"/>
      <c r="X168" s="192"/>
      <c r="Y168" s="192"/>
      <c r="Z168" s="192"/>
      <c r="AA168" s="192"/>
      <c r="AB168" s="192"/>
    </row>
    <row xmlns:x14ac="http://schemas.microsoft.com/office/spreadsheetml/2009/9/ac" r="169" ht="15.75" x14ac:dyDescent="0.25">
      <c r="A169" s="193" t="s">
        <v>160</v>
      </c>
      <c r="B169" s="10">
        <v>2000</v>
      </c>
      <c r="C169" s="193" t="s">
        <v>19</v>
      </c>
      <c r="D169" s="10">
        <v>796369</v>
      </c>
      <c r="E169" s="10"/>
      <c r="F169" s="10"/>
      <c r="G169" s="10"/>
      <c r="H169" s="10"/>
      <c r="I169" s="10"/>
      <c r="J169" s="10">
        <v>100</v>
      </c>
      <c r="K169" s="10"/>
      <c r="L169" s="10"/>
      <c r="M169" s="10"/>
      <c r="N169" s="10"/>
      <c r="O169" s="10"/>
      <c r="P169" s="10">
        <v>100</v>
      </c>
      <c r="Q169" s="10"/>
      <c r="R169" s="10"/>
      <c r="S169" s="10"/>
      <c r="T169" s="10"/>
      <c r="U169" s="10"/>
      <c r="V169" s="10">
        <v>100</v>
      </c>
      <c r="W169" s="193"/>
      <c r="X169" s="193"/>
      <c r="Y169" s="193"/>
      <c r="Z169" s="193"/>
      <c r="AA169" s="193"/>
      <c r="AB169" s="193"/>
    </row>
    <row xmlns:x14ac="http://schemas.microsoft.com/office/spreadsheetml/2009/9/ac" r="170" ht="15.75" x14ac:dyDescent="0.25">
      <c r="A170" s="193" t="s">
        <v>160</v>
      </c>
      <c r="B170" s="10">
        <v>2001</v>
      </c>
      <c r="C170" s="193" t="s">
        <v>19</v>
      </c>
      <c r="D170" s="10">
        <v>815590</v>
      </c>
      <c r="E170" s="10"/>
      <c r="F170" s="10"/>
      <c r="G170" s="10"/>
      <c r="H170" s="10"/>
      <c r="I170" s="10"/>
      <c r="J170" s="10">
        <v>100</v>
      </c>
      <c r="K170" s="10"/>
      <c r="L170" s="10"/>
      <c r="M170" s="10"/>
      <c r="N170" s="10"/>
      <c r="O170" s="10"/>
      <c r="P170" s="10">
        <v>100</v>
      </c>
      <c r="Q170" s="10"/>
      <c r="R170" s="10"/>
      <c r="S170" s="10"/>
      <c r="T170" s="10"/>
      <c r="U170" s="10"/>
      <c r="V170" s="10">
        <v>100</v>
      </c>
      <c r="W170" s="193"/>
      <c r="X170" s="193"/>
      <c r="Y170" s="193"/>
      <c r="Z170" s="193"/>
      <c r="AA170" s="193"/>
      <c r="AB170" s="193"/>
    </row>
    <row xmlns:x14ac="http://schemas.microsoft.com/office/spreadsheetml/2009/9/ac" r="171" ht="15.75" x14ac:dyDescent="0.25">
      <c r="A171" s="193" t="s">
        <v>160</v>
      </c>
      <c r="B171" s="10">
        <v>2002</v>
      </c>
      <c r="C171" s="193" t="s">
        <v>19</v>
      </c>
      <c r="D171" s="10">
        <v>834273</v>
      </c>
      <c r="E171" s="10"/>
      <c r="F171" s="10"/>
      <c r="G171" s="10"/>
      <c r="H171" s="10"/>
      <c r="I171" s="10"/>
      <c r="J171" s="10">
        <v>100</v>
      </c>
      <c r="K171" s="10"/>
      <c r="L171" s="10"/>
      <c r="M171" s="10"/>
      <c r="N171" s="10"/>
      <c r="O171" s="10"/>
      <c r="P171" s="10">
        <v>100</v>
      </c>
      <c r="Q171" s="10"/>
      <c r="R171" s="10"/>
      <c r="S171" s="10"/>
      <c r="T171" s="10"/>
      <c r="U171" s="10"/>
      <c r="V171" s="10">
        <v>100</v>
      </c>
      <c r="W171" s="193"/>
      <c r="X171" s="193"/>
      <c r="Y171" s="193"/>
      <c r="Z171" s="193"/>
      <c r="AA171" s="193"/>
      <c r="AB171" s="193"/>
    </row>
    <row xmlns:x14ac="http://schemas.microsoft.com/office/spreadsheetml/2009/9/ac" r="172" ht="15.75" x14ac:dyDescent="0.25">
      <c r="A172" s="193" t="s">
        <v>160</v>
      </c>
      <c r="B172" s="10">
        <v>2003</v>
      </c>
      <c r="C172" s="193" t="s">
        <v>19</v>
      </c>
      <c r="D172" s="10">
        <v>853088</v>
      </c>
      <c r="E172" s="10"/>
      <c r="F172" s="10"/>
      <c r="G172" s="10"/>
      <c r="H172" s="10"/>
      <c r="I172" s="10"/>
      <c r="J172" s="10">
        <v>100</v>
      </c>
      <c r="K172" s="10"/>
      <c r="L172" s="10"/>
      <c r="M172" s="10"/>
      <c r="N172" s="10"/>
      <c r="O172" s="10"/>
      <c r="P172" s="10">
        <v>100</v>
      </c>
      <c r="Q172" s="10"/>
      <c r="R172" s="10"/>
      <c r="S172" s="10"/>
      <c r="T172" s="10"/>
      <c r="U172" s="10"/>
      <c r="V172" s="10">
        <v>100</v>
      </c>
      <c r="W172" s="193"/>
      <c r="X172" s="193"/>
      <c r="Y172" s="193"/>
      <c r="Z172" s="193"/>
      <c r="AA172" s="193"/>
      <c r="AB172" s="193"/>
    </row>
    <row xmlns:x14ac="http://schemas.microsoft.com/office/spreadsheetml/2009/9/ac" r="173" ht="15.75" x14ac:dyDescent="0.25">
      <c r="A173" s="193" t="s">
        <v>160</v>
      </c>
      <c r="B173" s="10">
        <v>2004</v>
      </c>
      <c r="C173" s="193" t="s">
        <v>19</v>
      </c>
      <c r="D173" s="10">
        <v>872748</v>
      </c>
      <c r="E173" s="10"/>
      <c r="F173" s="10">
        <v>25.08999999999924</v>
      </c>
      <c r="G173" s="10"/>
      <c r="H173" s="10"/>
      <c r="I173" s="10">
        <v>74.910000000000764</v>
      </c>
      <c r="J173" s="10">
        <v>25.08999999999924</v>
      </c>
      <c r="K173" s="10">
        <v>27.558196721311109</v>
      </c>
      <c r="L173" s="10"/>
      <c r="M173" s="10"/>
      <c r="N173" s="10"/>
      <c r="O173" s="10"/>
      <c r="P173" s="10">
        <v>100</v>
      </c>
      <c r="Q173" s="10"/>
      <c r="R173" s="10"/>
      <c r="S173" s="10"/>
      <c r="T173" s="10"/>
      <c r="U173" s="10"/>
      <c r="V173" s="10">
        <v>100</v>
      </c>
      <c r="W173" s="193"/>
      <c r="X173" s="193"/>
      <c r="Y173" s="193"/>
      <c r="Z173" s="193"/>
      <c r="AA173" s="193"/>
      <c r="AB173" s="193"/>
    </row>
    <row xmlns:x14ac="http://schemas.microsoft.com/office/spreadsheetml/2009/9/ac" r="174" ht="15.75" x14ac:dyDescent="0.25">
      <c r="A174" s="193" t="s">
        <v>160</v>
      </c>
      <c r="B174" s="10">
        <v>2005</v>
      </c>
      <c r="C174" s="193" t="s">
        <v>19</v>
      </c>
      <c r="D174" s="10">
        <v>892710</v>
      </c>
      <c r="E174" s="10"/>
      <c r="F174" s="10">
        <v>25.08999999999924</v>
      </c>
      <c r="G174" s="10"/>
      <c r="H174" s="10"/>
      <c r="I174" s="10">
        <v>74.910000000000764</v>
      </c>
      <c r="J174" s="10">
        <v>25.08999999999924</v>
      </c>
      <c r="K174" s="10">
        <v>27.558196721311109</v>
      </c>
      <c r="L174" s="10"/>
      <c r="M174" s="10"/>
      <c r="N174" s="10"/>
      <c r="O174" s="10"/>
      <c r="P174" s="10">
        <v>100</v>
      </c>
      <c r="Q174" s="10"/>
      <c r="R174" s="10"/>
      <c r="S174" s="10"/>
      <c r="T174" s="10"/>
      <c r="U174" s="10"/>
      <c r="V174" s="10">
        <v>100</v>
      </c>
      <c r="W174" s="193"/>
      <c r="X174" s="193"/>
      <c r="Y174" s="193"/>
      <c r="Z174" s="193"/>
      <c r="AA174" s="193"/>
      <c r="AB174" s="193"/>
    </row>
    <row xmlns:x14ac="http://schemas.microsoft.com/office/spreadsheetml/2009/9/ac" r="175" ht="15.75" x14ac:dyDescent="0.25">
      <c r="A175" s="193" t="s">
        <v>160</v>
      </c>
      <c r="B175" s="10">
        <v>2006</v>
      </c>
      <c r="C175" s="193" t="s">
        <v>19</v>
      </c>
      <c r="D175" s="10">
        <v>912353</v>
      </c>
      <c r="E175" s="10"/>
      <c r="F175" s="10">
        <v>25.08999999999924</v>
      </c>
      <c r="G175" s="10"/>
      <c r="H175" s="10"/>
      <c r="I175" s="10">
        <v>74.910000000000764</v>
      </c>
      <c r="J175" s="10">
        <v>25.08999999999924</v>
      </c>
      <c r="K175" s="10">
        <v>27.558196721311109</v>
      </c>
      <c r="L175" s="10"/>
      <c r="M175" s="10"/>
      <c r="N175" s="10"/>
      <c r="O175" s="10"/>
      <c r="P175" s="10">
        <v>100</v>
      </c>
      <c r="Q175" s="10"/>
      <c r="R175" s="10"/>
      <c r="S175" s="10"/>
      <c r="T175" s="10"/>
      <c r="U175" s="10"/>
      <c r="V175" s="10">
        <v>100</v>
      </c>
      <c r="W175" s="193"/>
      <c r="X175" s="193"/>
      <c r="Y175" s="193"/>
      <c r="Z175" s="193"/>
      <c r="AA175" s="193"/>
      <c r="AB175" s="193"/>
    </row>
    <row xmlns:x14ac="http://schemas.microsoft.com/office/spreadsheetml/2009/9/ac" r="176" ht="15.75" x14ac:dyDescent="0.25">
      <c r="A176" s="193" t="s">
        <v>160</v>
      </c>
      <c r="B176" s="10">
        <v>2007</v>
      </c>
      <c r="C176" s="193" t="s">
        <v>19</v>
      </c>
      <c r="D176" s="10">
        <v>934692</v>
      </c>
      <c r="E176" s="10"/>
      <c r="F176" s="10">
        <v>25.08999999999924</v>
      </c>
      <c r="G176" s="10"/>
      <c r="H176" s="10"/>
      <c r="I176" s="10">
        <v>74.910000000000764</v>
      </c>
      <c r="J176" s="10">
        <v>25.08999999999924</v>
      </c>
      <c r="K176" s="10">
        <v>27.558196721311109</v>
      </c>
      <c r="L176" s="10"/>
      <c r="M176" s="10"/>
      <c r="N176" s="10"/>
      <c r="O176" s="10"/>
      <c r="P176" s="10">
        <v>100</v>
      </c>
      <c r="Q176" s="10"/>
      <c r="R176" s="10"/>
      <c r="S176" s="10"/>
      <c r="T176" s="10"/>
      <c r="U176" s="10"/>
      <c r="V176" s="10">
        <v>100</v>
      </c>
      <c r="W176" s="193"/>
      <c r="X176" s="193"/>
      <c r="Y176" s="193"/>
      <c r="Z176" s="193"/>
      <c r="AA176" s="193"/>
      <c r="AB176" s="193"/>
    </row>
    <row xmlns:x14ac="http://schemas.microsoft.com/office/spreadsheetml/2009/9/ac" r="177" ht="15.75" x14ac:dyDescent="0.25">
      <c r="A177" s="193" t="s">
        <v>160</v>
      </c>
      <c r="B177" s="10">
        <v>2008</v>
      </c>
      <c r="C177" s="193" t="s">
        <v>19</v>
      </c>
      <c r="D177" s="10">
        <v>954697</v>
      </c>
      <c r="E177" s="10"/>
      <c r="F177" s="10">
        <v>25.08999999999924</v>
      </c>
      <c r="G177" s="10"/>
      <c r="H177" s="10"/>
      <c r="I177" s="10">
        <v>74.910000000000764</v>
      </c>
      <c r="J177" s="10">
        <v>25.08999999999924</v>
      </c>
      <c r="K177" s="10">
        <v>27.558196721311109</v>
      </c>
      <c r="L177" s="10"/>
      <c r="M177" s="10"/>
      <c r="N177" s="10"/>
      <c r="O177" s="10"/>
      <c r="P177" s="10">
        <v>100</v>
      </c>
      <c r="Q177" s="10"/>
      <c r="R177" s="10"/>
      <c r="S177" s="10"/>
      <c r="T177" s="10"/>
      <c r="U177" s="10"/>
      <c r="V177" s="10">
        <v>100</v>
      </c>
      <c r="W177" s="193"/>
      <c r="X177" s="193"/>
      <c r="Y177" s="193"/>
      <c r="Z177" s="193"/>
      <c r="AA177" s="193"/>
      <c r="AB177" s="193"/>
    </row>
    <row xmlns:x14ac="http://schemas.microsoft.com/office/spreadsheetml/2009/9/ac" r="178" ht="15.75" x14ac:dyDescent="0.25">
      <c r="A178" s="193" t="s">
        <v>160</v>
      </c>
      <c r="B178" s="10">
        <v>2009</v>
      </c>
      <c r="C178" s="193" t="s">
        <v>19</v>
      </c>
      <c r="D178" s="10">
        <v>975779</v>
      </c>
      <c r="E178" s="10"/>
      <c r="F178" s="10">
        <v>28.3799999999992</v>
      </c>
      <c r="G178" s="10"/>
      <c r="H178" s="10"/>
      <c r="I178" s="10">
        <v>71.6200000000008</v>
      </c>
      <c r="J178" s="10">
        <v>28.3799999999992</v>
      </c>
      <c r="K178" s="10">
        <v>30.28852459016343</v>
      </c>
      <c r="L178" s="10"/>
      <c r="M178" s="10"/>
      <c r="N178" s="10"/>
      <c r="O178" s="10"/>
      <c r="P178" s="10">
        <v>100</v>
      </c>
      <c r="Q178" s="10"/>
      <c r="R178" s="10"/>
      <c r="S178" s="10"/>
      <c r="T178" s="10"/>
      <c r="U178" s="10"/>
      <c r="V178" s="10">
        <v>100</v>
      </c>
      <c r="W178" s="193"/>
      <c r="X178" s="193"/>
      <c r="Y178" s="193"/>
      <c r="Z178" s="193"/>
      <c r="AA178" s="193"/>
      <c r="AB178" s="193"/>
    </row>
    <row xmlns:x14ac="http://schemas.microsoft.com/office/spreadsheetml/2009/9/ac" r="179" ht="15.75" x14ac:dyDescent="0.25">
      <c r="A179" s="193" t="s">
        <v>160</v>
      </c>
      <c r="B179" s="10">
        <v>2010</v>
      </c>
      <c r="C179" s="193" t="s">
        <v>19</v>
      </c>
      <c r="D179" s="10">
        <v>995125</v>
      </c>
      <c r="E179" s="10"/>
      <c r="F179" s="10">
        <v>31.66999999999916</v>
      </c>
      <c r="G179" s="10"/>
      <c r="H179" s="10"/>
      <c r="I179" s="10">
        <v>68.330000000000837</v>
      </c>
      <c r="J179" s="10">
        <v>31.66999999999916</v>
      </c>
      <c r="K179" s="10">
        <v>33.018852459016671</v>
      </c>
      <c r="L179" s="10"/>
      <c r="M179" s="10"/>
      <c r="N179" s="10"/>
      <c r="O179" s="10"/>
      <c r="P179" s="10">
        <v>100</v>
      </c>
      <c r="Q179" s="10"/>
      <c r="R179" s="10"/>
      <c r="S179" s="10"/>
      <c r="T179" s="10"/>
      <c r="U179" s="10"/>
      <c r="V179" s="10">
        <v>100</v>
      </c>
      <c r="W179" s="193"/>
      <c r="X179" s="193"/>
      <c r="Y179" s="193"/>
      <c r="Z179" s="193"/>
      <c r="AA179" s="193"/>
      <c r="AB179" s="193"/>
    </row>
    <row xmlns:x14ac="http://schemas.microsoft.com/office/spreadsheetml/2009/9/ac" r="180" ht="15.75" x14ac:dyDescent="0.25">
      <c r="A180" s="193" t="s">
        <v>160</v>
      </c>
      <c r="B180" s="10">
        <v>2011</v>
      </c>
      <c r="C180" s="193" t="s">
        <v>19</v>
      </c>
      <c r="D180" s="10">
        <v>1016628</v>
      </c>
      <c r="E180" s="10"/>
      <c r="F180" s="10">
        <v>34.959999999999127</v>
      </c>
      <c r="G180" s="10"/>
      <c r="H180" s="10"/>
      <c r="I180" s="10">
        <v>65.040000000000873</v>
      </c>
      <c r="J180" s="10">
        <v>34.959999999999127</v>
      </c>
      <c r="K180" s="10">
        <v>35.749180327868999</v>
      </c>
      <c r="L180" s="10"/>
      <c r="M180" s="10"/>
      <c r="N180" s="10"/>
      <c r="O180" s="10"/>
      <c r="P180" s="10">
        <v>100</v>
      </c>
      <c r="Q180" s="10"/>
      <c r="R180" s="10"/>
      <c r="S180" s="10"/>
      <c r="T180" s="10"/>
      <c r="U180" s="10"/>
      <c r="V180" s="10">
        <v>100</v>
      </c>
      <c r="W180" s="193"/>
      <c r="X180" s="193"/>
      <c r="Y180" s="193"/>
      <c r="Z180" s="193"/>
      <c r="AA180" s="193"/>
      <c r="AB180" s="193"/>
    </row>
    <row xmlns:x14ac="http://schemas.microsoft.com/office/spreadsheetml/2009/9/ac" r="181" ht="15.75" x14ac:dyDescent="0.25">
      <c r="A181" s="193" t="s">
        <v>160</v>
      </c>
      <c r="B181" s="10">
        <v>2012</v>
      </c>
      <c r="C181" s="193" t="s">
        <v>19</v>
      </c>
      <c r="D181" s="10">
        <v>1040940</v>
      </c>
      <c r="E181" s="10"/>
      <c r="F181" s="10">
        <v>38.25</v>
      </c>
      <c r="G181" s="10"/>
      <c r="H181" s="10"/>
      <c r="I181" s="10">
        <v>61.75</v>
      </c>
      <c r="J181" s="10">
        <v>38.25</v>
      </c>
      <c r="K181" s="10">
        <v>38.479508196721333</v>
      </c>
      <c r="L181" s="10">
        <v>38.479508196721333</v>
      </c>
      <c r="M181" s="10"/>
      <c r="N181" s="10"/>
      <c r="O181" s="10">
        <v>61.520491803278667</v>
      </c>
      <c r="P181" s="10">
        <v>38.479508196721333</v>
      </c>
      <c r="Q181" s="10"/>
      <c r="R181" s="10"/>
      <c r="S181" s="10"/>
      <c r="T181" s="10"/>
      <c r="U181" s="10"/>
      <c r="V181" s="10">
        <v>100</v>
      </c>
      <c r="W181" s="193"/>
      <c r="X181" s="193"/>
      <c r="Y181" s="193"/>
      <c r="Z181" s="193"/>
      <c r="AA181" s="193"/>
      <c r="AB181" s="193"/>
    </row>
    <row xmlns:x14ac="http://schemas.microsoft.com/office/spreadsheetml/2009/9/ac" r="182" ht="15.75" x14ac:dyDescent="0.25">
      <c r="A182" s="193" t="s">
        <v>160</v>
      </c>
      <c r="B182" s="10">
        <v>2013</v>
      </c>
      <c r="C182" s="193" t="s">
        <v>19</v>
      </c>
      <c r="D182" s="10">
        <v>1067093</v>
      </c>
      <c r="E182" s="10"/>
      <c r="F182" s="10">
        <v>41.539999999999957</v>
      </c>
      <c r="G182" s="10">
        <v>41.539999999999957</v>
      </c>
      <c r="H182" s="10">
        <v>0</v>
      </c>
      <c r="I182" s="10">
        <v>58.460000000000043</v>
      </c>
      <c r="J182" s="10">
        <v>0</v>
      </c>
      <c r="K182" s="10">
        <v>41.209836065573647</v>
      </c>
      <c r="L182" s="10">
        <v>41.209836065573647</v>
      </c>
      <c r="M182" s="10"/>
      <c r="N182" s="10"/>
      <c r="O182" s="10">
        <v>58.790163934426353</v>
      </c>
      <c r="P182" s="10">
        <v>41.209836065573647</v>
      </c>
      <c r="Q182" s="10"/>
      <c r="R182" s="10"/>
      <c r="S182" s="10">
        <v>46.972593993588163</v>
      </c>
      <c r="T182" s="10"/>
      <c r="U182" s="10"/>
      <c r="V182" s="10">
        <v>53.027406006411837</v>
      </c>
      <c r="W182" s="193"/>
      <c r="X182" s="193"/>
      <c r="Y182" s="193"/>
      <c r="Z182" s="193"/>
      <c r="AA182" s="193"/>
      <c r="AB182" s="193"/>
    </row>
    <row xmlns:x14ac="http://schemas.microsoft.com/office/spreadsheetml/2009/9/ac" r="183" ht="15.75" x14ac:dyDescent="0.25">
      <c r="A183" s="193" t="s">
        <v>160</v>
      </c>
      <c r="B183" s="10">
        <v>2014</v>
      </c>
      <c r="C183" s="193" t="s">
        <v>19</v>
      </c>
      <c r="D183" s="10">
        <v>1095106</v>
      </c>
      <c r="E183" s="10"/>
      <c r="F183" s="10">
        <v>44.829999999999927</v>
      </c>
      <c r="G183" s="10">
        <v>44.829999999999927</v>
      </c>
      <c r="H183" s="10">
        <v>0</v>
      </c>
      <c r="I183" s="10">
        <v>55.170000000000073</v>
      </c>
      <c r="J183" s="10">
        <v>0</v>
      </c>
      <c r="K183" s="10">
        <v>43.940163934425982</v>
      </c>
      <c r="L183" s="10">
        <v>43.940163934425982</v>
      </c>
      <c r="M183" s="10"/>
      <c r="N183" s="10"/>
      <c r="O183" s="10">
        <v>56.059836065574018</v>
      </c>
      <c r="P183" s="10">
        <v>43.940163934425982</v>
      </c>
      <c r="Q183" s="10"/>
      <c r="R183" s="10"/>
      <c r="S183" s="10">
        <v>46.972593993588163</v>
      </c>
      <c r="T183" s="10"/>
      <c r="U183" s="10"/>
      <c r="V183" s="10">
        <v>53.027406006411837</v>
      </c>
      <c r="W183" s="193"/>
      <c r="X183" s="193"/>
      <c r="Y183" s="193"/>
      <c r="Z183" s="193"/>
      <c r="AA183" s="193"/>
      <c r="AB183" s="193"/>
    </row>
    <row xmlns:x14ac="http://schemas.microsoft.com/office/spreadsheetml/2009/9/ac" r="184" ht="15.75" x14ac:dyDescent="0.25">
      <c r="A184" s="193" t="s">
        <v>160</v>
      </c>
      <c r="B184" s="10">
        <v>2015</v>
      </c>
      <c r="C184" s="193" t="s">
        <v>19</v>
      </c>
      <c r="D184" s="10">
        <v>1125365</v>
      </c>
      <c r="E184" s="10"/>
      <c r="F184" s="10">
        <v>48.119999999999891</v>
      </c>
      <c r="G184" s="10">
        <v>48.119999999999891</v>
      </c>
      <c r="H184" s="10">
        <v>0</v>
      </c>
      <c r="I184" s="10">
        <v>51.880000000000109</v>
      </c>
      <c r="J184" s="10">
        <v>0</v>
      </c>
      <c r="K184" s="10">
        <v>46.67049180327831</v>
      </c>
      <c r="L184" s="10">
        <v>46.67049180327831</v>
      </c>
      <c r="M184" s="10">
        <v>28.78206219576855</v>
      </c>
      <c r="N184" s="10">
        <v>17.88842960750976</v>
      </c>
      <c r="O184" s="10">
        <v>53.32950819672169</v>
      </c>
      <c r="P184" s="10">
        <v>0</v>
      </c>
      <c r="Q184" s="10"/>
      <c r="R184" s="10"/>
      <c r="S184" s="10">
        <v>46.972593993588163</v>
      </c>
      <c r="T184" s="10"/>
      <c r="U184" s="10"/>
      <c r="V184" s="10">
        <v>53.027406006411837</v>
      </c>
      <c r="W184" s="193"/>
      <c r="X184" s="193"/>
      <c r="Y184" s="193"/>
      <c r="Z184" s="193"/>
      <c r="AA184" s="193"/>
      <c r="AB184" s="193"/>
    </row>
    <row xmlns:x14ac="http://schemas.microsoft.com/office/spreadsheetml/2009/9/ac" r="185" ht="15.75" x14ac:dyDescent="0.25">
      <c r="A185" s="193" t="s">
        <v>160</v>
      </c>
      <c r="B185" s="10">
        <v>2016</v>
      </c>
      <c r="C185" s="193" t="s">
        <v>19</v>
      </c>
      <c r="D185" s="10">
        <v>1157007</v>
      </c>
      <c r="E185" s="10"/>
      <c r="F185" s="10">
        <v>51.409999999999847</v>
      </c>
      <c r="G185" s="10">
        <v>51.409999999999847</v>
      </c>
      <c r="H185" s="10">
        <v>0</v>
      </c>
      <c r="I185" s="10">
        <v>48.590000000000153</v>
      </c>
      <c r="J185" s="10">
        <v>0</v>
      </c>
      <c r="K185" s="10">
        <v>49.400819672130638</v>
      </c>
      <c r="L185" s="10">
        <v>49.400819672130638</v>
      </c>
      <c r="M185" s="10">
        <v>28.78206219576855</v>
      </c>
      <c r="N185" s="10">
        <v>20.618757476362092</v>
      </c>
      <c r="O185" s="10">
        <v>50.599180327869362</v>
      </c>
      <c r="P185" s="10">
        <v>0</v>
      </c>
      <c r="Q185" s="10">
        <v>17</v>
      </c>
      <c r="R185" s="10"/>
      <c r="S185" s="10">
        <v>17</v>
      </c>
      <c r="T185" s="10">
        <v>0</v>
      </c>
      <c r="U185" s="10">
        <v>83</v>
      </c>
      <c r="V185" s="10">
        <v>0</v>
      </c>
      <c r="W185" s="193"/>
      <c r="X185" s="193"/>
      <c r="Y185" s="193"/>
      <c r="Z185" s="193"/>
      <c r="AA185" s="193"/>
      <c r="AB185" s="193"/>
    </row>
    <row xmlns:x14ac="http://schemas.microsoft.com/office/spreadsheetml/2009/9/ac" r="186" ht="15.75" x14ac:dyDescent="0.25">
      <c r="A186" s="193" t="s">
        <v>160</v>
      </c>
      <c r="B186" s="10">
        <v>2017</v>
      </c>
      <c r="C186" s="193" t="s">
        <v>19</v>
      </c>
      <c r="D186" s="10">
        <v>1188711</v>
      </c>
      <c r="E186" s="10"/>
      <c r="F186" s="10">
        <v>51.409999999999847</v>
      </c>
      <c r="G186" s="10">
        <v>51.409999999999847</v>
      </c>
      <c r="H186" s="10">
        <v>0</v>
      </c>
      <c r="I186" s="10">
        <v>48.590000000000153</v>
      </c>
      <c r="J186" s="10">
        <v>0</v>
      </c>
      <c r="K186" s="10">
        <v>52.131147540983868</v>
      </c>
      <c r="L186" s="10">
        <v>52.131147540983868</v>
      </c>
      <c r="M186" s="10">
        <v>28.78206219576855</v>
      </c>
      <c r="N186" s="10">
        <v>23.349085345215329</v>
      </c>
      <c r="O186" s="10">
        <v>47.868852459016132</v>
      </c>
      <c r="P186" s="10">
        <v>0</v>
      </c>
      <c r="Q186" s="10">
        <v>17</v>
      </c>
      <c r="R186" s="10"/>
      <c r="S186" s="10">
        <v>17</v>
      </c>
      <c r="T186" s="10">
        <v>0</v>
      </c>
      <c r="U186" s="10">
        <v>83</v>
      </c>
      <c r="V186" s="10">
        <v>0</v>
      </c>
      <c r="W186" s="193"/>
      <c r="X186" s="193"/>
      <c r="Y186" s="193"/>
      <c r="Z186" s="193"/>
      <c r="AA186" s="193"/>
      <c r="AB186" s="193"/>
    </row>
    <row xmlns:x14ac="http://schemas.microsoft.com/office/spreadsheetml/2009/9/ac" r="187" ht="15.75" x14ac:dyDescent="0.25">
      <c r="A187" s="193" t="s">
        <v>160</v>
      </c>
      <c r="B187" s="10">
        <v>2018</v>
      </c>
      <c r="C187" s="193" t="s">
        <v>19</v>
      </c>
      <c r="D187" s="10">
        <v>1220890</v>
      </c>
      <c r="E187" s="10"/>
      <c r="F187" s="10">
        <v>51.409999999999847</v>
      </c>
      <c r="G187" s="10">
        <v>51.409999999999847</v>
      </c>
      <c r="H187" s="10">
        <v>0</v>
      </c>
      <c r="I187" s="10">
        <v>48.590000000000153</v>
      </c>
      <c r="J187" s="10">
        <v>0</v>
      </c>
      <c r="K187" s="10">
        <v>54.861475409836203</v>
      </c>
      <c r="L187" s="10">
        <v>54.861475409836203</v>
      </c>
      <c r="M187" s="10">
        <v>28.78206219576855</v>
      </c>
      <c r="N187" s="10">
        <v>26.07941321406766</v>
      </c>
      <c r="O187" s="10">
        <v>45.138524590163797</v>
      </c>
      <c r="P187" s="10">
        <v>0</v>
      </c>
      <c r="Q187" s="10">
        <v>17</v>
      </c>
      <c r="R187" s="10"/>
      <c r="S187" s="10">
        <v>17</v>
      </c>
      <c r="T187" s="10">
        <v>0</v>
      </c>
      <c r="U187" s="10">
        <v>83</v>
      </c>
      <c r="V187" s="10">
        <v>0</v>
      </c>
      <c r="W187" s="193"/>
      <c r="X187" s="193"/>
      <c r="Y187" s="193"/>
      <c r="Z187" s="193"/>
      <c r="AA187" s="193"/>
      <c r="AB187" s="193"/>
    </row>
    <row xmlns:x14ac="http://schemas.microsoft.com/office/spreadsheetml/2009/9/ac" r="188" ht="15.75" x14ac:dyDescent="0.25">
      <c r="A188" s="193" t="s">
        <v>160</v>
      </c>
      <c r="B188" s="10">
        <v>2019</v>
      </c>
      <c r="C188" s="193" t="s">
        <v>19</v>
      </c>
      <c r="D188" s="10">
        <v>1253687</v>
      </c>
      <c r="E188" s="10"/>
      <c r="F188" s="10">
        <v>51.409999999999847</v>
      </c>
      <c r="G188" s="10">
        <v>51.409999999999847</v>
      </c>
      <c r="H188" s="10">
        <v>0</v>
      </c>
      <c r="I188" s="10">
        <v>48.590000000000153</v>
      </c>
      <c r="J188" s="10">
        <v>0</v>
      </c>
      <c r="K188" s="10">
        <v>57.591803278688531</v>
      </c>
      <c r="L188" s="10">
        <v>57.591803278688531</v>
      </c>
      <c r="M188" s="10">
        <v>28.78206219576855</v>
      </c>
      <c r="N188" s="10">
        <v>28.809741082919981</v>
      </c>
      <c r="O188" s="10">
        <v>42.408196721311469</v>
      </c>
      <c r="P188" s="10">
        <v>0</v>
      </c>
      <c r="Q188" s="10">
        <v>17</v>
      </c>
      <c r="R188" s="10"/>
      <c r="S188" s="10">
        <v>17</v>
      </c>
      <c r="T188" s="10">
        <v>0</v>
      </c>
      <c r="U188" s="10">
        <v>83</v>
      </c>
      <c r="V188" s="10">
        <v>0</v>
      </c>
      <c r="W188" s="193"/>
      <c r="X188" s="193"/>
      <c r="Y188" s="193"/>
      <c r="Z188" s="193"/>
      <c r="AA188" s="193"/>
      <c r="AB188" s="193"/>
    </row>
    <row xmlns:x14ac="http://schemas.microsoft.com/office/spreadsheetml/2009/9/ac" r="189" ht="15.75" x14ac:dyDescent="0.25">
      <c r="A189" s="193" t="s">
        <v>160</v>
      </c>
      <c r="B189" s="10">
        <v>2020</v>
      </c>
      <c r="C189" s="193" t="s">
        <v>19</v>
      </c>
      <c r="D189" s="10">
        <v>1289688</v>
      </c>
      <c r="E189" s="10"/>
      <c r="F189" s="10">
        <v>51.409999999999847</v>
      </c>
      <c r="G189" s="10">
        <v>51.409999999999847</v>
      </c>
      <c r="H189" s="10">
        <v>0</v>
      </c>
      <c r="I189" s="10">
        <v>48.590000000000153</v>
      </c>
      <c r="J189" s="10">
        <v>0</v>
      </c>
      <c r="K189" s="10">
        <v>60.322131147540858</v>
      </c>
      <c r="L189" s="10">
        <v>60.322131147540858</v>
      </c>
      <c r="M189" s="10">
        <v>28.78206219576855</v>
      </c>
      <c r="N189" s="10">
        <v>31.540068951772309</v>
      </c>
      <c r="O189" s="10">
        <v>39.677868852459142</v>
      </c>
      <c r="P189" s="10">
        <v>0</v>
      </c>
      <c r="Q189" s="10">
        <v>17</v>
      </c>
      <c r="R189" s="10"/>
      <c r="S189" s="10">
        <v>17</v>
      </c>
      <c r="T189" s="10">
        <v>0</v>
      </c>
      <c r="U189" s="10">
        <v>83</v>
      </c>
      <c r="V189" s="10">
        <v>0</v>
      </c>
      <c r="W189" s="193"/>
      <c r="X189" s="193"/>
      <c r="Y189" s="193"/>
      <c r="Z189" s="193"/>
      <c r="AA189" s="193"/>
      <c r="AB189" s="193"/>
    </row>
    <row xmlns:x14ac="http://schemas.microsoft.com/office/spreadsheetml/2009/9/ac" r="190" ht="15.75" x14ac:dyDescent="0.25">
      <c r="A190" s="193" t="s">
        <v>160</v>
      </c>
      <c r="B190" s="10">
        <v>2021</v>
      </c>
      <c r="C190" s="193" t="s">
        <v>19</v>
      </c>
      <c r="D190" s="10">
        <v>1325788</v>
      </c>
      <c r="E190" s="10"/>
      <c r="F190" s="10"/>
      <c r="G190" s="10">
        <v>57.121560520201271</v>
      </c>
      <c r="H190" s="10"/>
      <c r="I190" s="10"/>
      <c r="J190" s="10">
        <v>42.878439479798729</v>
      </c>
      <c r="K190" s="10">
        <v>63.052459016393193</v>
      </c>
      <c r="L190" s="10">
        <v>63.052459016393193</v>
      </c>
      <c r="M190" s="10">
        <v>28.78206219576855</v>
      </c>
      <c r="N190" s="10">
        <v>34.27039682062464</v>
      </c>
      <c r="O190" s="10">
        <v>36.947540983606807</v>
      </c>
      <c r="P190" s="10">
        <v>0</v>
      </c>
      <c r="Q190" s="10">
        <v>17</v>
      </c>
      <c r="R190" s="10"/>
      <c r="S190" s="10">
        <v>17</v>
      </c>
      <c r="T190" s="10">
        <v>0</v>
      </c>
      <c r="U190" s="10">
        <v>83</v>
      </c>
      <c r="V190" s="10">
        <v>0</v>
      </c>
      <c r="W190" s="193"/>
      <c r="X190" s="193"/>
      <c r="Y190" s="193"/>
      <c r="Z190" s="193"/>
      <c r="AA190" s="193"/>
      <c r="AB190" s="193"/>
    </row>
    <row xmlns:x14ac="http://schemas.microsoft.com/office/spreadsheetml/2009/9/ac" r="191" ht="15.75" x14ac:dyDescent="0.25">
      <c r="A191" s="193" t="s">
        <v>160</v>
      </c>
      <c r="B191" s="10">
        <v>2022</v>
      </c>
      <c r="C191" s="193" t="s">
        <v>19</v>
      </c>
      <c r="D191" s="10">
        <v>1363408</v>
      </c>
      <c r="E191" s="10"/>
      <c r="F191" s="10"/>
      <c r="G191" s="10">
        <v>57.121560520201271</v>
      </c>
      <c r="H191" s="10"/>
      <c r="I191" s="10"/>
      <c r="J191" s="10">
        <v>42.878439479798729</v>
      </c>
      <c r="K191" s="10">
        <v>65.782786885245514</v>
      </c>
      <c r="L191" s="10">
        <v>65.782786885245514</v>
      </c>
      <c r="M191" s="10">
        <v>28.78206219576855</v>
      </c>
      <c r="N191" s="10">
        <v>37.000724689476968</v>
      </c>
      <c r="O191" s="10">
        <v>34.217213114754493</v>
      </c>
      <c r="P191" s="10">
        <v>0</v>
      </c>
      <c r="Q191" s="10">
        <v>17</v>
      </c>
      <c r="R191" s="10"/>
      <c r="S191" s="10">
        <v>17</v>
      </c>
      <c r="T191" s="10">
        <v>0</v>
      </c>
      <c r="U191" s="10">
        <v>83</v>
      </c>
      <c r="V191" s="10">
        <v>0</v>
      </c>
      <c r="W191" s="193"/>
      <c r="X191" s="193"/>
      <c r="Y191" s="193"/>
      <c r="Z191" s="193"/>
      <c r="AA191" s="193"/>
      <c r="AB191" s="193"/>
    </row>
    <row xmlns:x14ac="http://schemas.microsoft.com/office/spreadsheetml/2009/9/ac" r="192" ht="15.75" x14ac:dyDescent="0.25">
      <c r="A192" s="193" t="s">
        <v>160</v>
      </c>
      <c r="B192" s="10">
        <v>2023</v>
      </c>
      <c r="C192" s="193" t="s">
        <v>19</v>
      </c>
      <c r="D192" s="10">
        <v>1344956</v>
      </c>
      <c r="E192" s="10"/>
      <c r="F192" s="10"/>
      <c r="G192" s="10">
        <v>57.121560520201271</v>
      </c>
      <c r="H192" s="10"/>
      <c r="I192" s="10"/>
      <c r="J192" s="10">
        <v>42.878439479798729</v>
      </c>
      <c r="K192" s="10">
        <v>65.782786885245514</v>
      </c>
      <c r="L192" s="10">
        <v>65.782786885245514</v>
      </c>
      <c r="M192" s="10">
        <v>28.78206219576855</v>
      </c>
      <c r="N192" s="10">
        <v>37.000724689476968</v>
      </c>
      <c r="O192" s="10">
        <v>34.217213114754493</v>
      </c>
      <c r="P192" s="10">
        <v>0</v>
      </c>
      <c r="Q192" s="10">
        <v>17</v>
      </c>
      <c r="R192" s="10"/>
      <c r="S192" s="10">
        <v>17</v>
      </c>
      <c r="T192" s="10">
        <v>0</v>
      </c>
      <c r="U192" s="10">
        <v>83</v>
      </c>
      <c r="V192" s="10">
        <v>0</v>
      </c>
      <c r="W192" s="193"/>
      <c r="X192" s="193"/>
      <c r="Y192" s="193"/>
      <c r="Z192" s="193"/>
      <c r="AA192" s="193"/>
      <c r="AB192" s="193"/>
    </row>
    <row xmlns:x14ac="http://schemas.microsoft.com/office/spreadsheetml/2009/9/ac" r="193" ht="15.75" x14ac:dyDescent="0.25">
      <c r="A193" s="193" t="s">
        <v>160</v>
      </c>
      <c r="B193" s="10">
        <v>2024</v>
      </c>
      <c r="C193" s="193" t="s">
        <v>19</v>
      </c>
      <c r="D193" s="10"/>
      <c r="E193" s="10"/>
      <c r="F193" s="10"/>
      <c r="G193" s="10"/>
      <c r="H193" s="10"/>
      <c r="I193" s="10"/>
      <c r="J193" s="10"/>
      <c r="K193" s="10"/>
      <c r="L193" s="10"/>
      <c r="M193" s="10"/>
      <c r="N193" s="10"/>
      <c r="O193" s="10"/>
      <c r="P193" s="10"/>
      <c r="Q193" s="10"/>
      <c r="R193" s="10"/>
      <c r="S193" s="10"/>
      <c r="T193" s="10"/>
      <c r="U193" s="10"/>
      <c r="V193" s="10"/>
      <c r="W193" s="193"/>
      <c r="X193" s="193"/>
      <c r="Y193" s="193"/>
      <c r="Z193" s="193"/>
      <c r="AA193" s="193"/>
      <c r="AB193" s="193"/>
    </row>
    <row xmlns:x14ac="http://schemas.microsoft.com/office/spreadsheetml/2009/9/ac" r="194" ht="15.75" x14ac:dyDescent="0.25">
      <c r="A194" s="193" t="s">
        <v>160</v>
      </c>
      <c r="B194" s="10">
        <v>2025</v>
      </c>
      <c r="C194" s="193" t="s">
        <v>19</v>
      </c>
      <c r="D194" s="10"/>
      <c r="E194" s="10"/>
      <c r="F194" s="10"/>
      <c r="G194" s="10"/>
      <c r="H194" s="10"/>
      <c r="I194" s="10"/>
      <c r="J194" s="10"/>
      <c r="K194" s="10"/>
      <c r="L194" s="10"/>
      <c r="M194" s="10"/>
      <c r="N194" s="10"/>
      <c r="O194" s="10"/>
      <c r="P194" s="10"/>
      <c r="Q194" s="10"/>
      <c r="R194" s="10"/>
      <c r="S194" s="10"/>
      <c r="T194" s="10"/>
      <c r="U194" s="10"/>
      <c r="V194" s="10"/>
      <c r="W194" s="193"/>
      <c r="X194" s="193"/>
      <c r="Y194" s="193"/>
      <c r="Z194" s="193"/>
      <c r="AA194" s="193"/>
      <c r="AB194" s="193"/>
    </row>
    <row xmlns:x14ac="http://schemas.microsoft.com/office/spreadsheetml/2009/9/ac" r="195" ht="15.75" x14ac:dyDescent="0.25">
      <c r="A195" s="193" t="s">
        <v>160</v>
      </c>
      <c r="B195" s="10">
        <v>2026</v>
      </c>
      <c r="C195" s="193" t="s">
        <v>19</v>
      </c>
      <c r="D195" s="10"/>
      <c r="E195" s="10"/>
      <c r="F195" s="10"/>
      <c r="G195" s="10"/>
      <c r="H195" s="10"/>
      <c r="I195" s="10"/>
      <c r="J195" s="10"/>
      <c r="K195" s="10"/>
      <c r="L195" s="10"/>
      <c r="M195" s="10"/>
      <c r="N195" s="10"/>
      <c r="O195" s="10"/>
      <c r="P195" s="10"/>
      <c r="Q195" s="10"/>
      <c r="R195" s="10"/>
      <c r="S195" s="10"/>
      <c r="T195" s="10"/>
      <c r="U195" s="10"/>
      <c r="V195" s="10"/>
      <c r="W195" s="193"/>
      <c r="X195" s="193"/>
      <c r="Y195" s="193"/>
      <c r="Z195" s="193"/>
      <c r="AA195" s="193"/>
      <c r="AB195" s="193"/>
    </row>
    <row xmlns:x14ac="http://schemas.microsoft.com/office/spreadsheetml/2009/9/ac" r="196" ht="15.75" x14ac:dyDescent="0.25">
      <c r="A196" s="193" t="s">
        <v>160</v>
      </c>
      <c r="B196" s="10">
        <v>2027</v>
      </c>
      <c r="C196" s="193" t="s">
        <v>19</v>
      </c>
      <c r="D196" s="10"/>
      <c r="E196" s="10"/>
      <c r="F196" s="10"/>
      <c r="G196" s="10"/>
      <c r="H196" s="10"/>
      <c r="I196" s="10"/>
      <c r="J196" s="10"/>
      <c r="K196" s="10"/>
      <c r="L196" s="10"/>
      <c r="M196" s="10"/>
      <c r="N196" s="10"/>
      <c r="O196" s="10"/>
      <c r="P196" s="10"/>
      <c r="Q196" s="10"/>
      <c r="R196" s="10"/>
      <c r="S196" s="10"/>
      <c r="T196" s="10"/>
      <c r="U196" s="10"/>
      <c r="V196" s="10"/>
      <c r="W196" s="193"/>
      <c r="X196" s="193"/>
      <c r="Y196" s="193"/>
      <c r="Z196" s="193"/>
      <c r="AA196" s="193"/>
      <c r="AB196" s="193"/>
    </row>
    <row xmlns:x14ac="http://schemas.microsoft.com/office/spreadsheetml/2009/9/ac" r="197" ht="15.75" x14ac:dyDescent="0.25">
      <c r="A197" s="193" t="s">
        <v>160</v>
      </c>
      <c r="B197" s="10">
        <v>2028</v>
      </c>
      <c r="C197" s="193" t="s">
        <v>19</v>
      </c>
      <c r="D197" s="10"/>
      <c r="E197" s="10"/>
      <c r="F197" s="10"/>
      <c r="G197" s="10"/>
      <c r="H197" s="10"/>
      <c r="I197" s="10"/>
      <c r="J197" s="10"/>
      <c r="K197" s="10"/>
      <c r="L197" s="10"/>
      <c r="M197" s="10"/>
      <c r="N197" s="10"/>
      <c r="O197" s="10"/>
      <c r="P197" s="10"/>
      <c r="Q197" s="10"/>
      <c r="R197" s="10"/>
      <c r="S197" s="10"/>
      <c r="T197" s="10"/>
      <c r="U197" s="10"/>
      <c r="V197" s="10"/>
      <c r="W197" s="193"/>
      <c r="X197" s="193"/>
      <c r="Y197" s="193"/>
      <c r="Z197" s="193"/>
      <c r="AA197" s="193"/>
      <c r="AB197" s="193"/>
    </row>
    <row xmlns:x14ac="http://schemas.microsoft.com/office/spreadsheetml/2009/9/ac" r="198" ht="15.75" x14ac:dyDescent="0.25">
      <c r="A198" s="193" t="s">
        <v>160</v>
      </c>
      <c r="B198" s="10">
        <v>2029</v>
      </c>
      <c r="C198" s="193" t="s">
        <v>19</v>
      </c>
      <c r="D198" s="10"/>
      <c r="E198" s="10"/>
      <c r="F198" s="10"/>
      <c r="G198" s="10"/>
      <c r="H198" s="10"/>
      <c r="I198" s="10"/>
      <c r="J198" s="10"/>
      <c r="K198" s="10"/>
      <c r="L198" s="10"/>
      <c r="M198" s="10"/>
      <c r="N198" s="10"/>
      <c r="O198" s="10"/>
      <c r="P198" s="10"/>
      <c r="Q198" s="10"/>
      <c r="R198" s="10"/>
      <c r="S198" s="10"/>
      <c r="T198" s="10"/>
      <c r="U198" s="10"/>
      <c r="V198" s="10"/>
      <c r="W198" s="193"/>
      <c r="X198" s="193"/>
      <c r="Y198" s="193"/>
      <c r="Z198" s="193"/>
      <c r="AA198" s="193"/>
      <c r="AB198" s="193"/>
    </row>
    <row xmlns:x14ac="http://schemas.microsoft.com/office/spreadsheetml/2009/9/ac" r="199" ht="15.75" x14ac:dyDescent="0.25">
      <c r="A199" s="193" t="s">
        <v>160</v>
      </c>
      <c r="B199" s="10">
        <v>2030</v>
      </c>
      <c r="C199" s="193" t="s">
        <v>19</v>
      </c>
      <c r="D199" s="10"/>
      <c r="E199" s="10"/>
      <c r="F199" s="10"/>
      <c r="G199" s="10"/>
      <c r="H199" s="10"/>
      <c r="I199" s="10"/>
      <c r="J199" s="10"/>
      <c r="K199" s="10"/>
      <c r="L199" s="10"/>
      <c r="M199" s="10"/>
      <c r="N199" s="10"/>
      <c r="O199" s="10"/>
      <c r="P199" s="10"/>
      <c r="Q199" s="10"/>
      <c r="R199" s="10"/>
      <c r="S199" s="10"/>
      <c r="T199" s="10"/>
      <c r="U199" s="10"/>
      <c r="V199" s="10"/>
      <c r="W199" s="193"/>
      <c r="X199" s="193"/>
      <c r="Y199" s="193"/>
      <c r="Z199" s="193"/>
      <c r="AA199" s="193"/>
      <c r="AB199" s="193"/>
    </row>
    <row xmlns:x14ac="http://schemas.microsoft.com/office/spreadsheetml/2009/9/ac" r="200" ht="15.75" x14ac:dyDescent="0.25">
      <c r="A200" s="193"/>
      <c r="B200" s="194"/>
      <c r="C200" s="193"/>
      <c r="D200" s="193"/>
      <c r="E200" s="193"/>
      <c r="F200" s="193"/>
      <c r="G200" s="193"/>
      <c r="H200" s="193"/>
      <c r="I200" s="193"/>
      <c r="J200" s="193"/>
      <c r="K200" s="193"/>
      <c r="L200" s="193"/>
      <c r="M200" s="193"/>
      <c r="N200" s="193"/>
      <c r="O200" s="193"/>
      <c r="P200" s="193"/>
      <c r="Q200" s="193"/>
      <c r="R200" s="193"/>
      <c r="S200" s="193"/>
      <c r="T200" s="193"/>
      <c r="U200" s="193"/>
      <c r="V200" s="193"/>
      <c r="W200" s="193"/>
      <c r="X200" s="193"/>
      <c r="Y200" s="193"/>
      <c r="Z200" s="193"/>
      <c r="AA200" s="193"/>
      <c r="AB200" s="193"/>
    </row>
    <row xmlns:x14ac="http://schemas.microsoft.com/office/spreadsheetml/2009/9/ac" r="201" ht="15.75" x14ac:dyDescent="0.25">
      <c r="A201" s="193"/>
      <c r="B201" s="194"/>
      <c r="C201" s="193"/>
      <c r="D201" s="193"/>
      <c r="E201" s="193"/>
      <c r="F201" s="193"/>
      <c r="G201" s="193"/>
      <c r="H201" s="193"/>
      <c r="I201" s="193"/>
      <c r="J201" s="193"/>
      <c r="K201" s="193"/>
      <c r="L201" s="193"/>
      <c r="M201" s="193"/>
      <c r="N201" s="193"/>
      <c r="O201" s="193"/>
      <c r="P201" s="193"/>
      <c r="Q201" s="193"/>
      <c r="R201" s="193"/>
      <c r="S201" s="193"/>
      <c r="T201" s="193"/>
      <c r="U201" s="193"/>
      <c r="V201" s="193"/>
      <c r="W201" s="193"/>
      <c r="X201" s="193"/>
      <c r="Y201" s="193"/>
      <c r="Z201" s="193"/>
      <c r="AA201" s="193"/>
      <c r="AB201" s="193"/>
    </row>
    <row xmlns:x14ac="http://schemas.microsoft.com/office/spreadsheetml/2009/9/ac" r="202" ht="15.75" x14ac:dyDescent="0.25">
      <c r="A202" s="193"/>
      <c r="B202" s="194"/>
      <c r="C202" s="193"/>
      <c r="D202" s="193"/>
      <c r="E202" s="193"/>
      <c r="F202" s="193"/>
      <c r="G202" s="193"/>
      <c r="H202" s="193"/>
      <c r="I202" s="193"/>
      <c r="J202" s="193"/>
      <c r="K202" s="193"/>
      <c r="L202" s="193"/>
      <c r="M202" s="193"/>
      <c r="N202" s="193"/>
      <c r="O202" s="193"/>
      <c r="P202" s="193"/>
      <c r="Q202" s="193"/>
      <c r="R202" s="193"/>
      <c r="S202" s="193"/>
      <c r="T202" s="193"/>
      <c r="U202" s="193"/>
      <c r="V202" s="193"/>
      <c r="W202" s="193"/>
      <c r="X202" s="193"/>
      <c r="Y202" s="193"/>
      <c r="Z202" s="193"/>
      <c r="AA202" s="193"/>
      <c r="AB202" s="193"/>
    </row>
    <row xmlns:x14ac="http://schemas.microsoft.com/office/spreadsheetml/2009/9/ac" r="203" ht="15.75" x14ac:dyDescent="0.25">
      <c r="A203" s="193"/>
      <c r="B203" s="194"/>
      <c r="C203" s="193"/>
      <c r="D203" s="193"/>
      <c r="E203" s="193"/>
      <c r="F203" s="193"/>
      <c r="G203" s="193"/>
      <c r="H203" s="193"/>
      <c r="I203" s="193"/>
      <c r="J203" s="193"/>
      <c r="K203" s="193"/>
      <c r="L203" s="193"/>
      <c r="M203" s="193"/>
      <c r="N203" s="193"/>
      <c r="O203" s="193"/>
      <c r="P203" s="193"/>
      <c r="Q203" s="193"/>
      <c r="R203" s="193"/>
      <c r="S203" s="193"/>
      <c r="T203" s="193"/>
      <c r="U203" s="193"/>
      <c r="V203" s="193"/>
      <c r="W203" s="193"/>
      <c r="X203" s="193"/>
      <c r="Y203" s="193"/>
      <c r="Z203" s="193"/>
      <c r="AA203" s="193"/>
      <c r="AB203" s="193"/>
    </row>
    <row xmlns:x14ac="http://schemas.microsoft.com/office/spreadsheetml/2009/9/ac" r="204" ht="15.75" x14ac:dyDescent="0.25">
      <c r="A204" s="193"/>
      <c r="B204" s="194"/>
      <c r="C204" s="193"/>
      <c r="D204" s="193"/>
      <c r="E204" s="193"/>
      <c r="F204" s="193"/>
      <c r="G204" s="193"/>
      <c r="H204" s="193"/>
      <c r="I204" s="193"/>
      <c r="J204" s="193"/>
      <c r="K204" s="193"/>
      <c r="L204" s="193"/>
      <c r="M204" s="193"/>
      <c r="N204" s="193"/>
      <c r="O204" s="193"/>
      <c r="P204" s="193"/>
      <c r="Q204" s="193"/>
      <c r="R204" s="193"/>
      <c r="S204" s="193"/>
      <c r="T204" s="193"/>
      <c r="U204" s="193"/>
      <c r="V204" s="193"/>
      <c r="W204" s="193"/>
      <c r="X204" s="193"/>
      <c r="Y204" s="193"/>
      <c r="Z204" s="193"/>
      <c r="AA204" s="193"/>
      <c r="AB204" s="193"/>
    </row>
    <row xmlns:x14ac="http://schemas.microsoft.com/office/spreadsheetml/2009/9/ac" r="205" ht="15.75" x14ac:dyDescent="0.25">
      <c r="A205" s="193"/>
      <c r="B205" s="194"/>
      <c r="C205" s="193"/>
      <c r="D205" s="193"/>
      <c r="E205" s="193"/>
      <c r="F205" s="193"/>
      <c r="G205" s="193"/>
      <c r="H205" s="193"/>
      <c r="I205" s="193"/>
      <c r="J205" s="193"/>
      <c r="K205" s="193"/>
      <c r="L205" s="193"/>
      <c r="M205" s="193"/>
      <c r="N205" s="193"/>
      <c r="O205" s="193"/>
      <c r="P205" s="193"/>
      <c r="Q205" s="193"/>
      <c r="R205" s="193"/>
      <c r="S205" s="193"/>
      <c r="T205" s="193"/>
      <c r="U205" s="193"/>
      <c r="V205" s="193"/>
      <c r="W205" s="193"/>
      <c r="X205" s="193"/>
      <c r="Y205" s="193"/>
      <c r="Z205" s="193"/>
      <c r="AA205" s="193"/>
      <c r="AB205" s="193"/>
    </row>
    <row xmlns:x14ac="http://schemas.microsoft.com/office/spreadsheetml/2009/9/ac" r="206" ht="15.75" x14ac:dyDescent="0.25">
      <c r="A206" s="193"/>
      <c r="B206" s="194"/>
      <c r="C206" s="193"/>
      <c r="D206" s="193"/>
      <c r="E206" s="193"/>
      <c r="F206" s="193"/>
      <c r="G206" s="193"/>
      <c r="H206" s="193"/>
      <c r="I206" s="193"/>
      <c r="J206" s="193"/>
      <c r="K206" s="193"/>
      <c r="L206" s="193"/>
      <c r="M206" s="193"/>
      <c r="N206" s="193"/>
      <c r="O206" s="193"/>
      <c r="P206" s="193"/>
      <c r="Q206" s="193"/>
      <c r="R206" s="193"/>
      <c r="S206" s="193"/>
      <c r="T206" s="193"/>
      <c r="U206" s="193"/>
      <c r="V206" s="193"/>
      <c r="W206" s="193"/>
      <c r="X206" s="193"/>
      <c r="Y206" s="193"/>
      <c r="Z206" s="193"/>
      <c r="AA206" s="193"/>
      <c r="AB206" s="193"/>
    </row>
    <row xmlns:x14ac="http://schemas.microsoft.com/office/spreadsheetml/2009/9/ac" r="207" ht="15.75" x14ac:dyDescent="0.25">
      <c r="A207" s="193"/>
      <c r="B207" s="194"/>
      <c r="C207" s="193"/>
      <c r="D207" s="193"/>
      <c r="E207" s="193"/>
      <c r="F207" s="193"/>
      <c r="G207" s="193"/>
      <c r="H207" s="193"/>
      <c r="I207" s="193"/>
      <c r="J207" s="193"/>
      <c r="K207" s="193"/>
      <c r="L207" s="193"/>
      <c r="M207" s="193"/>
      <c r="N207" s="193"/>
      <c r="O207" s="193"/>
      <c r="P207" s="193"/>
      <c r="Q207" s="193"/>
      <c r="R207" s="193"/>
      <c r="S207" s="193"/>
      <c r="T207" s="193"/>
      <c r="U207" s="193"/>
      <c r="V207" s="193"/>
      <c r="W207" s="193"/>
      <c r="X207" s="193"/>
      <c r="Y207" s="193"/>
      <c r="Z207" s="193"/>
      <c r="AA207" s="193"/>
      <c r="AB207" s="193"/>
    </row>
    <row xmlns:x14ac="http://schemas.microsoft.com/office/spreadsheetml/2009/9/ac" r="208" ht="15.75" x14ac:dyDescent="0.25">
      <c r="A208" s="193"/>
      <c r="B208" s="194"/>
      <c r="C208" s="193"/>
      <c r="D208" s="193"/>
      <c r="E208" s="193"/>
      <c r="F208" s="193"/>
      <c r="G208" s="193"/>
      <c r="H208" s="193"/>
      <c r="I208" s="193"/>
      <c r="J208" s="193"/>
      <c r="K208" s="193"/>
      <c r="L208" s="193"/>
      <c r="M208" s="193"/>
      <c r="N208" s="193"/>
      <c r="O208" s="193"/>
      <c r="P208" s="193"/>
      <c r="Q208" s="193"/>
      <c r="R208" s="193"/>
      <c r="S208" s="193"/>
      <c r="T208" s="193"/>
      <c r="U208" s="193"/>
      <c r="V208" s="193"/>
      <c r="W208" s="193"/>
      <c r="X208" s="193"/>
      <c r="Y208" s="193"/>
      <c r="Z208" s="193"/>
      <c r="AA208" s="193"/>
      <c r="AB208" s="193"/>
    </row>
    <row xmlns:x14ac="http://schemas.microsoft.com/office/spreadsheetml/2009/9/ac" r="209" ht="15.75" x14ac:dyDescent="0.25">
      <c r="A209" s="193"/>
      <c r="B209" s="194"/>
      <c r="C209" s="193"/>
      <c r="D209" s="193"/>
      <c r="E209" s="193"/>
      <c r="F209" s="193"/>
      <c r="G209" s="193"/>
      <c r="H209" s="193"/>
      <c r="I209" s="193"/>
      <c r="J209" s="193"/>
      <c r="K209" s="193"/>
      <c r="L209" s="193"/>
      <c r="M209" s="193"/>
      <c r="N209" s="193"/>
      <c r="O209" s="193"/>
      <c r="P209" s="193"/>
      <c r="Q209" s="193"/>
      <c r="R209" s="193"/>
      <c r="S209" s="193"/>
      <c r="T209" s="193"/>
      <c r="U209" s="193"/>
      <c r="V209" s="193"/>
      <c r="W209" s="193"/>
      <c r="X209" s="193"/>
      <c r="Y209" s="193"/>
      <c r="Z209" s="193"/>
      <c r="AA209" s="193"/>
      <c r="AB209" s="193"/>
    </row>
    <row xmlns:x14ac="http://schemas.microsoft.com/office/spreadsheetml/2009/9/ac" r="210" ht="15.75" x14ac:dyDescent="0.25">
      <c r="A210" s="193"/>
      <c r="B210" s="194"/>
      <c r="C210" s="193"/>
      <c r="D210" s="193"/>
      <c r="E210" s="193"/>
      <c r="F210" s="193"/>
      <c r="G210" s="193"/>
      <c r="H210" s="193"/>
      <c r="I210" s="193"/>
      <c r="J210" s="193"/>
      <c r="K210" s="193"/>
      <c r="L210" s="193"/>
      <c r="M210" s="193"/>
      <c r="N210" s="193"/>
      <c r="O210" s="193"/>
      <c r="P210" s="193"/>
      <c r="Q210" s="193"/>
      <c r="R210" s="193"/>
      <c r="S210" s="193"/>
      <c r="T210" s="193"/>
      <c r="U210" s="193"/>
      <c r="V210" s="193"/>
      <c r="W210" s="193"/>
      <c r="X210" s="193"/>
      <c r="Y210" s="193"/>
      <c r="Z210" s="193"/>
      <c r="AA210" s="193"/>
      <c r="AB210" s="193"/>
    </row>
    <row xmlns:x14ac="http://schemas.microsoft.com/office/spreadsheetml/2009/9/ac" r="211" ht="15.75" x14ac:dyDescent="0.25">
      <c r="A211" s="193"/>
      <c r="B211" s="194"/>
      <c r="C211" s="193"/>
      <c r="D211" s="193"/>
      <c r="E211" s="193"/>
      <c r="F211" s="193"/>
      <c r="G211" s="193"/>
      <c r="H211" s="193"/>
      <c r="I211" s="193"/>
      <c r="J211" s="193"/>
      <c r="K211" s="193"/>
      <c r="L211" s="193"/>
      <c r="M211" s="193"/>
      <c r="N211" s="193"/>
      <c r="O211" s="193"/>
      <c r="P211" s="193"/>
      <c r="Q211" s="193"/>
      <c r="R211" s="193"/>
      <c r="S211" s="193"/>
      <c r="T211" s="193"/>
      <c r="U211" s="193"/>
      <c r="V211" s="193"/>
      <c r="W211" s="193"/>
      <c r="X211" s="193"/>
      <c r="Y211" s="193"/>
      <c r="Z211" s="193"/>
      <c r="AA211" s="193"/>
      <c r="AB211" s="193"/>
    </row>
    <row xmlns:x14ac="http://schemas.microsoft.com/office/spreadsheetml/2009/9/ac" r="212" ht="15.75" x14ac:dyDescent="0.25">
      <c r="A212" s="193"/>
      <c r="B212" s="194"/>
      <c r="C212" s="193"/>
      <c r="D212" s="193"/>
      <c r="E212" s="193"/>
      <c r="F212" s="193"/>
      <c r="G212" s="193"/>
      <c r="H212" s="193"/>
      <c r="I212" s="193"/>
      <c r="J212" s="193"/>
      <c r="K212" s="193"/>
      <c r="L212" s="193"/>
      <c r="M212" s="193"/>
      <c r="N212" s="193"/>
      <c r="O212" s="193"/>
      <c r="P212" s="193"/>
      <c r="Q212" s="193"/>
      <c r="R212" s="193"/>
      <c r="S212" s="193"/>
      <c r="T212" s="193"/>
      <c r="U212" s="193"/>
      <c r="V212" s="193"/>
      <c r="W212" s="193"/>
      <c r="X212" s="193"/>
      <c r="Y212" s="193"/>
      <c r="Z212" s="193"/>
      <c r="AA212" s="193"/>
      <c r="AB212" s="193"/>
    </row>
    <row xmlns:x14ac="http://schemas.microsoft.com/office/spreadsheetml/2009/9/ac" r="213" ht="15.75" x14ac:dyDescent="0.25">
      <c r="A213" s="193"/>
      <c r="B213" s="194"/>
      <c r="C213" s="193"/>
      <c r="D213" s="193"/>
      <c r="E213" s="193"/>
      <c r="F213" s="193"/>
      <c r="G213" s="193"/>
      <c r="H213" s="193"/>
      <c r="I213" s="193"/>
      <c r="J213" s="193"/>
      <c r="K213" s="193"/>
      <c r="L213" s="193"/>
      <c r="M213" s="193"/>
      <c r="N213" s="193"/>
      <c r="O213" s="193"/>
      <c r="P213" s="193"/>
      <c r="Q213" s="193"/>
      <c r="R213" s="193"/>
      <c r="S213" s="193"/>
      <c r="T213" s="193"/>
      <c r="U213" s="193"/>
      <c r="V213" s="193"/>
      <c r="W213" s="193"/>
      <c r="X213" s="193"/>
      <c r="Y213" s="193"/>
      <c r="Z213" s="193"/>
      <c r="AA213" s="193"/>
      <c r="AB213" s="193"/>
    </row>
    <row xmlns:x14ac="http://schemas.microsoft.com/office/spreadsheetml/2009/9/ac" r="214" ht="15.75" x14ac:dyDescent="0.25">
      <c r="A214" s="193"/>
      <c r="B214" s="194"/>
      <c r="C214" s="193"/>
      <c r="D214" s="193"/>
      <c r="E214" s="193"/>
      <c r="F214" s="193"/>
      <c r="G214" s="193"/>
      <c r="H214" s="193"/>
      <c r="I214" s="193"/>
      <c r="J214" s="193"/>
      <c r="K214" s="193"/>
      <c r="L214" s="193"/>
      <c r="M214" s="193"/>
      <c r="N214" s="193"/>
      <c r="O214" s="193"/>
      <c r="P214" s="193"/>
      <c r="Q214" s="193"/>
      <c r="R214" s="193"/>
      <c r="S214" s="193"/>
      <c r="T214" s="193"/>
      <c r="U214" s="193"/>
      <c r="V214" s="193"/>
      <c r="W214" s="193"/>
      <c r="X214" s="193"/>
      <c r="Y214" s="193"/>
      <c r="Z214" s="193"/>
      <c r="AA214" s="193"/>
      <c r="AB214" s="193"/>
    </row>
    <row xmlns:x14ac="http://schemas.microsoft.com/office/spreadsheetml/2009/9/ac" r="215" ht="15.75" x14ac:dyDescent="0.25">
      <c r="A215" s="193"/>
      <c r="B215" s="194"/>
      <c r="C215" s="193"/>
      <c r="D215" s="193"/>
      <c r="E215" s="193"/>
      <c r="F215" s="193"/>
      <c r="G215" s="193"/>
      <c r="H215" s="193"/>
      <c r="I215" s="193"/>
      <c r="J215" s="193"/>
      <c r="K215" s="193"/>
      <c r="L215" s="193"/>
      <c r="M215" s="193"/>
      <c r="N215" s="193"/>
      <c r="O215" s="193"/>
      <c r="P215" s="193"/>
      <c r="Q215" s="193"/>
      <c r="R215" s="193"/>
      <c r="S215" s="193"/>
      <c r="T215" s="193"/>
      <c r="U215" s="193"/>
      <c r="V215" s="193"/>
      <c r="W215" s="193"/>
      <c r="X215" s="193"/>
      <c r="Y215" s="193"/>
      <c r="Z215" s="193"/>
      <c r="AA215" s="193"/>
      <c r="AB215" s="193"/>
    </row>
    <row xmlns:x14ac="http://schemas.microsoft.com/office/spreadsheetml/2009/9/ac" r="216" ht="15.75" x14ac:dyDescent="0.25">
      <c r="A216" s="193"/>
      <c r="B216" s="194"/>
      <c r="C216" s="193"/>
      <c r="D216" s="193"/>
      <c r="E216" s="193"/>
      <c r="F216" s="193"/>
      <c r="G216" s="193"/>
      <c r="H216" s="193"/>
      <c r="I216" s="193"/>
      <c r="J216" s="193"/>
      <c r="K216" s="193"/>
      <c r="L216" s="193"/>
      <c r="M216" s="193"/>
      <c r="N216" s="193"/>
      <c r="O216" s="193"/>
      <c r="P216" s="193"/>
      <c r="Q216" s="193"/>
      <c r="R216" s="193"/>
      <c r="S216" s="193"/>
      <c r="T216" s="193"/>
      <c r="U216" s="193"/>
      <c r="V216" s="193"/>
      <c r="W216" s="193"/>
      <c r="X216" s="193"/>
      <c r="Y216" s="193"/>
      <c r="Z216" s="193"/>
      <c r="AA216" s="193"/>
      <c r="AB216" s="193"/>
    </row>
    <row xmlns:x14ac="http://schemas.microsoft.com/office/spreadsheetml/2009/9/ac" r="217" ht="15.75" x14ac:dyDescent="0.25">
      <c r="A217" s="193"/>
      <c r="B217" s="194"/>
      <c r="C217" s="193"/>
      <c r="D217" s="193"/>
      <c r="E217" s="193"/>
      <c r="F217" s="193"/>
      <c r="G217" s="193"/>
      <c r="H217" s="193"/>
      <c r="I217" s="193"/>
      <c r="J217" s="193"/>
      <c r="K217" s="193"/>
      <c r="L217" s="193"/>
      <c r="M217" s="193"/>
      <c r="N217" s="193"/>
      <c r="O217" s="193"/>
      <c r="P217" s="193"/>
      <c r="Q217" s="193"/>
      <c r="R217" s="193"/>
      <c r="S217" s="193"/>
      <c r="T217" s="193"/>
      <c r="U217" s="193"/>
      <c r="V217" s="193"/>
      <c r="W217" s="193"/>
      <c r="X217" s="193"/>
      <c r="Y217" s="193"/>
      <c r="Z217" s="193"/>
      <c r="AA217" s="193"/>
      <c r="AB217" s="193"/>
    </row>
    <row xmlns:x14ac="http://schemas.microsoft.com/office/spreadsheetml/2009/9/ac" r="218" ht="15.75" x14ac:dyDescent="0.25">
      <c r="A218" s="193"/>
      <c r="B218" s="194"/>
      <c r="C218" s="193"/>
      <c r="D218" s="193"/>
      <c r="E218" s="193"/>
      <c r="F218" s="193"/>
      <c r="G218" s="193"/>
      <c r="H218" s="193"/>
      <c r="I218" s="193"/>
      <c r="J218" s="193"/>
      <c r="K218" s="193"/>
      <c r="L218" s="193"/>
      <c r="M218" s="193"/>
      <c r="N218" s="193"/>
      <c r="O218" s="193"/>
      <c r="P218" s="193"/>
      <c r="Q218" s="193"/>
      <c r="R218" s="193"/>
      <c r="S218" s="193"/>
      <c r="T218" s="193"/>
      <c r="U218" s="193"/>
      <c r="V218" s="193"/>
      <c r="W218" s="193"/>
      <c r="X218" s="193"/>
      <c r="Y218" s="193"/>
      <c r="Z218" s="193"/>
      <c r="AA218" s="193"/>
      <c r="AB218" s="193"/>
    </row>
    <row xmlns:x14ac="http://schemas.microsoft.com/office/spreadsheetml/2009/9/ac" r="219" ht="15.75" x14ac:dyDescent="0.25">
      <c r="A219" s="193"/>
      <c r="B219" s="194"/>
      <c r="C219" s="193"/>
      <c r="D219" s="193"/>
      <c r="E219" s="193"/>
      <c r="F219" s="193"/>
      <c r="G219" s="193"/>
      <c r="H219" s="193"/>
      <c r="I219" s="193"/>
      <c r="J219" s="193"/>
      <c r="K219" s="193"/>
      <c r="L219" s="193"/>
      <c r="M219" s="193"/>
      <c r="N219" s="193"/>
      <c r="O219" s="193"/>
      <c r="P219" s="193"/>
      <c r="Q219" s="193"/>
      <c r="R219" s="193"/>
      <c r="S219" s="193"/>
      <c r="T219" s="193"/>
      <c r="U219" s="193"/>
      <c r="V219" s="193"/>
      <c r="W219" s="193"/>
      <c r="X219" s="193"/>
      <c r="Y219" s="193"/>
      <c r="Z219" s="193"/>
      <c r="AA219" s="193"/>
      <c r="AB219" s="193"/>
    </row>
    <row xmlns:x14ac="http://schemas.microsoft.com/office/spreadsheetml/2009/9/ac" r="220" ht="15.75" x14ac:dyDescent="0.25">
      <c r="A220" s="193"/>
      <c r="B220" s="194"/>
      <c r="C220" s="193"/>
      <c r="D220" s="193"/>
      <c r="E220" s="193"/>
      <c r="F220" s="193"/>
      <c r="G220" s="193"/>
      <c r="H220" s="193"/>
      <c r="I220" s="193"/>
      <c r="J220" s="193"/>
      <c r="K220" s="193"/>
      <c r="L220" s="193"/>
      <c r="M220" s="193"/>
      <c r="N220" s="193"/>
      <c r="O220" s="193"/>
      <c r="P220" s="193"/>
      <c r="Q220" s="193"/>
      <c r="R220" s="193"/>
      <c r="S220" s="193"/>
      <c r="T220" s="193"/>
      <c r="U220" s="193"/>
      <c r="V220" s="193"/>
      <c r="W220" s="193"/>
      <c r="X220" s="193"/>
      <c r="Y220" s="193"/>
      <c r="Z220" s="193"/>
      <c r="AA220" s="193"/>
      <c r="AB220" s="193"/>
    </row>
    <row xmlns:x14ac="http://schemas.microsoft.com/office/spreadsheetml/2009/9/ac" r="221" ht="15.75" x14ac:dyDescent="0.25">
      <c r="A221" s="193"/>
      <c r="B221" s="194"/>
      <c r="C221" s="193"/>
      <c r="D221" s="193"/>
      <c r="E221" s="193"/>
      <c r="F221" s="193"/>
      <c r="G221" s="193"/>
      <c r="H221" s="193"/>
      <c r="I221" s="193"/>
      <c r="J221" s="193"/>
      <c r="K221" s="193"/>
      <c r="L221" s="193"/>
      <c r="M221" s="193"/>
      <c r="N221" s="193"/>
      <c r="O221" s="193"/>
      <c r="P221" s="193"/>
      <c r="Q221" s="193"/>
      <c r="R221" s="193"/>
      <c r="S221" s="193"/>
      <c r="T221" s="193"/>
      <c r="U221" s="193"/>
      <c r="V221" s="193"/>
      <c r="W221" s="193"/>
      <c r="X221" s="193"/>
      <c r="Y221" s="193"/>
      <c r="Z221" s="193"/>
      <c r="AA221" s="193"/>
      <c r="AB221" s="193"/>
    </row>
    <row xmlns:x14ac="http://schemas.microsoft.com/office/spreadsheetml/2009/9/ac" r="222" ht="15.75" x14ac:dyDescent="0.25">
      <c r="A222" s="193"/>
      <c r="B222" s="194"/>
      <c r="C222" s="193"/>
      <c r="D222" s="193"/>
      <c r="E222" s="193"/>
      <c r="F222" s="193"/>
      <c r="G222" s="193"/>
      <c r="H222" s="193"/>
      <c r="I222" s="193"/>
      <c r="J222" s="193"/>
      <c r="K222" s="193"/>
      <c r="L222" s="193"/>
      <c r="M222" s="193"/>
      <c r="N222" s="193"/>
      <c r="O222" s="193"/>
      <c r="P222" s="193"/>
      <c r="Q222" s="193"/>
      <c r="R222" s="193"/>
      <c r="S222" s="193"/>
      <c r="T222" s="193"/>
      <c r="U222" s="193"/>
      <c r="V222" s="193"/>
      <c r="W222" s="193"/>
      <c r="X222" s="193"/>
      <c r="Y222" s="193"/>
      <c r="Z222" s="193"/>
      <c r="AA222" s="193"/>
      <c r="AB222" s="193"/>
    </row>
    <row xmlns:x14ac="http://schemas.microsoft.com/office/spreadsheetml/2009/9/ac" r="223" ht="15.75" x14ac:dyDescent="0.25">
      <c r="A223" s="193"/>
      <c r="B223" s="194"/>
      <c r="C223" s="193"/>
      <c r="D223" s="193"/>
      <c r="E223" s="193"/>
      <c r="F223" s="193"/>
      <c r="G223" s="193"/>
      <c r="H223" s="193"/>
      <c r="I223" s="193"/>
      <c r="J223" s="193"/>
      <c r="K223" s="193"/>
      <c r="L223" s="193"/>
      <c r="M223" s="193"/>
      <c r="N223" s="193"/>
      <c r="O223" s="193"/>
      <c r="P223" s="193"/>
      <c r="Q223" s="193"/>
      <c r="R223" s="193"/>
      <c r="S223" s="193"/>
      <c r="T223" s="193"/>
      <c r="U223" s="193"/>
      <c r="V223" s="193"/>
      <c r="W223" s="193"/>
      <c r="X223" s="193"/>
      <c r="Y223" s="193"/>
      <c r="Z223" s="193"/>
      <c r="AA223" s="193"/>
      <c r="AB223" s="193"/>
    </row>
    <row xmlns:x14ac="http://schemas.microsoft.com/office/spreadsheetml/2009/9/ac" r="224" ht="15.75" x14ac:dyDescent="0.25">
      <c r="A224" s="193"/>
      <c r="B224" s="194"/>
      <c r="C224" s="193"/>
      <c r="D224" s="193"/>
      <c r="E224" s="193"/>
      <c r="F224" s="193"/>
      <c r="G224" s="193"/>
      <c r="H224" s="193"/>
      <c r="I224" s="193"/>
      <c r="J224" s="193"/>
      <c r="K224" s="193"/>
      <c r="L224" s="193"/>
      <c r="M224" s="193"/>
      <c r="N224" s="193"/>
      <c r="O224" s="193"/>
      <c r="P224" s="193"/>
      <c r="Q224" s="193"/>
      <c r="R224" s="193"/>
      <c r="S224" s="193"/>
      <c r="T224" s="193"/>
      <c r="U224" s="193"/>
      <c r="V224" s="193"/>
      <c r="W224" s="193"/>
      <c r="X224" s="193"/>
      <c r="Y224" s="193"/>
      <c r="Z224" s="193"/>
      <c r="AA224" s="193"/>
      <c r="AB224" s="193"/>
    </row>
    <row xmlns:x14ac="http://schemas.microsoft.com/office/spreadsheetml/2009/9/ac" r="225" ht="15.75" x14ac:dyDescent="0.25">
      <c r="A225" s="193"/>
      <c r="B225" s="194"/>
      <c r="C225" s="193"/>
      <c r="D225" s="193"/>
      <c r="E225" s="193"/>
      <c r="F225" s="193"/>
      <c r="G225" s="193"/>
      <c r="H225" s="193"/>
      <c r="I225" s="193"/>
      <c r="J225" s="193"/>
      <c r="K225" s="193"/>
      <c r="L225" s="193"/>
      <c r="M225" s="193"/>
      <c r="N225" s="193"/>
      <c r="O225" s="193"/>
      <c r="P225" s="193"/>
      <c r="Q225" s="193"/>
      <c r="R225" s="193"/>
      <c r="S225" s="193"/>
      <c r="T225" s="193"/>
      <c r="U225" s="193"/>
      <c r="V225" s="193"/>
      <c r="W225" s="193"/>
      <c r="X225" s="193"/>
      <c r="Y225" s="193"/>
      <c r="Z225" s="193"/>
      <c r="AA225" s="193"/>
      <c r="AB225" s="193"/>
    </row>
    <row xmlns:x14ac="http://schemas.microsoft.com/office/spreadsheetml/2009/9/ac" r="226" ht="15.75" x14ac:dyDescent="0.25">
      <c r="A226" s="193"/>
      <c r="B226" s="194"/>
      <c r="C226" s="193"/>
      <c r="D226" s="193"/>
      <c r="E226" s="193"/>
      <c r="F226" s="193"/>
      <c r="G226" s="193"/>
      <c r="H226" s="193"/>
      <c r="I226" s="193"/>
      <c r="J226" s="193"/>
      <c r="K226" s="193"/>
      <c r="L226" s="193"/>
      <c r="M226" s="193"/>
      <c r="N226" s="193"/>
      <c r="O226" s="193"/>
      <c r="P226" s="193"/>
      <c r="Q226" s="193"/>
      <c r="R226" s="193"/>
      <c r="S226" s="193"/>
      <c r="T226" s="193"/>
      <c r="U226" s="193"/>
      <c r="V226" s="193"/>
      <c r="W226" s="193"/>
      <c r="X226" s="193"/>
      <c r="Y226" s="193"/>
      <c r="Z226" s="193"/>
      <c r="AA226" s="193"/>
      <c r="AB226" s="193"/>
    </row>
    <row xmlns:x14ac="http://schemas.microsoft.com/office/spreadsheetml/2009/9/ac" r="227" ht="15.75" x14ac:dyDescent="0.25">
      <c r="A227" s="193"/>
      <c r="B227" s="194"/>
      <c r="C227" s="193"/>
      <c r="D227" s="193"/>
      <c r="E227" s="193"/>
      <c r="F227" s="193"/>
      <c r="G227" s="193"/>
      <c r="H227" s="193"/>
      <c r="I227" s="193"/>
      <c r="J227" s="193"/>
      <c r="K227" s="193"/>
      <c r="L227" s="193"/>
      <c r="M227" s="193"/>
      <c r="N227" s="193"/>
      <c r="O227" s="193"/>
      <c r="P227" s="193"/>
      <c r="Q227" s="193"/>
      <c r="R227" s="193"/>
      <c r="S227" s="193"/>
      <c r="T227" s="193"/>
      <c r="U227" s="193"/>
      <c r="V227" s="193"/>
      <c r="W227" s="193"/>
      <c r="X227" s="193"/>
      <c r="Y227" s="193"/>
      <c r="Z227" s="193"/>
      <c r="AA227" s="193"/>
      <c r="AB227" s="193"/>
    </row>
    <row xmlns:x14ac="http://schemas.microsoft.com/office/spreadsheetml/2009/9/ac" r="228" ht="15.75" x14ac:dyDescent="0.25">
      <c r="A228" s="193"/>
      <c r="B228" s="194"/>
      <c r="C228" s="193"/>
      <c r="D228" s="193"/>
      <c r="E228" s="193"/>
      <c r="F228" s="193"/>
      <c r="G228" s="193"/>
      <c r="H228" s="193"/>
      <c r="I228" s="193"/>
      <c r="J228" s="193"/>
      <c r="K228" s="193"/>
      <c r="L228" s="193"/>
      <c r="M228" s="193"/>
      <c r="N228" s="193"/>
      <c r="O228" s="193"/>
      <c r="P228" s="193"/>
      <c r="Q228" s="193"/>
      <c r="R228" s="193"/>
      <c r="S228" s="193"/>
      <c r="T228" s="193"/>
      <c r="U228" s="193"/>
      <c r="V228" s="193"/>
      <c r="W228" s="193"/>
      <c r="X228" s="193"/>
      <c r="Y228" s="193"/>
      <c r="Z228" s="193"/>
      <c r="AA228" s="193"/>
      <c r="AB228" s="193"/>
    </row>
    <row xmlns:x14ac="http://schemas.microsoft.com/office/spreadsheetml/2009/9/ac" r="229" ht="15.75" x14ac:dyDescent="0.25">
      <c r="A229" s="193"/>
      <c r="B229" s="194"/>
      <c r="C229" s="193"/>
      <c r="D229" s="193"/>
      <c r="E229" s="193"/>
      <c r="F229" s="193"/>
      <c r="G229" s="193"/>
      <c r="H229" s="193"/>
      <c r="I229" s="193"/>
      <c r="J229" s="193"/>
      <c r="K229" s="193"/>
      <c r="L229" s="193"/>
      <c r="M229" s="193"/>
      <c r="N229" s="193"/>
      <c r="O229" s="193"/>
      <c r="P229" s="193"/>
      <c r="Q229" s="193"/>
      <c r="R229" s="193"/>
      <c r="S229" s="193"/>
      <c r="T229" s="193"/>
      <c r="U229" s="193"/>
      <c r="V229" s="193"/>
      <c r="W229" s="193"/>
      <c r="X229" s="193"/>
      <c r="Y229" s="193"/>
      <c r="Z229" s="193"/>
      <c r="AA229" s="193"/>
      <c r="AB229" s="193"/>
    </row>
    <row xmlns:x14ac="http://schemas.microsoft.com/office/spreadsheetml/2009/9/ac" r="230" ht="15.75" x14ac:dyDescent="0.25">
      <c r="A230" s="193"/>
      <c r="B230" s="194"/>
      <c r="C230" s="193"/>
      <c r="D230" s="193"/>
      <c r="E230" s="193"/>
      <c r="F230" s="193"/>
      <c r="G230" s="193"/>
      <c r="H230" s="193"/>
      <c r="I230" s="193"/>
      <c r="J230" s="193"/>
      <c r="K230" s="193"/>
      <c r="L230" s="193"/>
      <c r="M230" s="193"/>
      <c r="N230" s="193"/>
      <c r="O230" s="193"/>
      <c r="P230" s="193"/>
      <c r="Q230" s="193"/>
      <c r="R230" s="193"/>
      <c r="S230" s="193"/>
      <c r="T230" s="193"/>
      <c r="U230" s="193"/>
      <c r="V230" s="193"/>
      <c r="W230" s="193"/>
      <c r="X230" s="193"/>
      <c r="Y230" s="193"/>
      <c r="Z230" s="193"/>
      <c r="AA230" s="193"/>
      <c r="AB230" s="193"/>
    </row>
    <row xmlns:x14ac="http://schemas.microsoft.com/office/spreadsheetml/2009/9/ac" r="231" ht="15.75" x14ac:dyDescent="0.25">
      <c r="A231" s="193"/>
      <c r="B231" s="194"/>
      <c r="C231" s="193"/>
      <c r="D231" s="193"/>
      <c r="E231" s="193"/>
      <c r="F231" s="193"/>
      <c r="G231" s="193"/>
      <c r="H231" s="193"/>
      <c r="I231" s="193"/>
      <c r="J231" s="193"/>
      <c r="K231" s="193"/>
      <c r="L231" s="193"/>
      <c r="M231" s="193"/>
      <c r="N231" s="193"/>
      <c r="O231" s="193"/>
      <c r="P231" s="193"/>
      <c r="Q231" s="193"/>
      <c r="R231" s="193"/>
      <c r="S231" s="193"/>
      <c r="T231" s="193"/>
      <c r="U231" s="193"/>
      <c r="V231" s="193"/>
      <c r="W231" s="193"/>
      <c r="X231" s="193"/>
      <c r="Y231" s="193"/>
      <c r="Z231" s="193"/>
      <c r="AA231" s="193"/>
      <c r="AB231" s="193"/>
    </row>
    <row xmlns:x14ac="http://schemas.microsoft.com/office/spreadsheetml/2009/9/ac" r="232" ht="15.75" x14ac:dyDescent="0.25">
      <c r="A232" s="193"/>
      <c r="B232" s="194"/>
      <c r="C232" s="193"/>
      <c r="D232" s="193"/>
      <c r="E232" s="193"/>
      <c r="F232" s="193"/>
      <c r="G232" s="193"/>
      <c r="H232" s="193"/>
      <c r="I232" s="193"/>
      <c r="J232" s="193"/>
      <c r="K232" s="193"/>
      <c r="L232" s="193"/>
      <c r="M232" s="193"/>
      <c r="N232" s="193"/>
      <c r="O232" s="193"/>
      <c r="P232" s="193"/>
      <c r="Q232" s="193"/>
      <c r="R232" s="193"/>
      <c r="S232" s="193"/>
      <c r="T232" s="193"/>
      <c r="U232" s="193"/>
      <c r="V232" s="193"/>
      <c r="W232" s="193"/>
      <c r="X232" s="193"/>
      <c r="Y232" s="193"/>
      <c r="Z232" s="193"/>
      <c r="AA232" s="193"/>
      <c r="AB232" s="193"/>
    </row>
    <row xmlns:x14ac="http://schemas.microsoft.com/office/spreadsheetml/2009/9/ac" r="233" ht="15.75" x14ac:dyDescent="0.25">
      <c r="A233" s="193"/>
      <c r="B233" s="194"/>
      <c r="C233" s="193"/>
      <c r="D233" s="193"/>
      <c r="E233" s="193"/>
      <c r="F233" s="193"/>
      <c r="G233" s="193"/>
      <c r="H233" s="193"/>
      <c r="I233" s="193"/>
      <c r="J233" s="193"/>
      <c r="K233" s="193"/>
      <c r="L233" s="193"/>
      <c r="M233" s="193"/>
      <c r="N233" s="193"/>
      <c r="O233" s="193"/>
      <c r="P233" s="193"/>
      <c r="Q233" s="193"/>
      <c r="R233" s="193"/>
      <c r="S233" s="193"/>
      <c r="T233" s="193"/>
      <c r="U233" s="193"/>
      <c r="V233" s="193"/>
      <c r="W233" s="193"/>
      <c r="X233" s="193"/>
      <c r="Y233" s="193"/>
      <c r="Z233" s="193"/>
      <c r="AA233" s="193"/>
    </row>
    <row xmlns:x14ac="http://schemas.microsoft.com/office/spreadsheetml/2009/9/ac" r="234" ht="15.75" x14ac:dyDescent="0.25">
      <c r="A234" s="193"/>
      <c r="B234" s="194"/>
      <c r="C234" s="193"/>
      <c r="D234" s="193"/>
      <c r="E234" s="193"/>
      <c r="F234" s="193"/>
      <c r="G234" s="193"/>
      <c r="H234" s="193"/>
      <c r="I234" s="193"/>
      <c r="J234" s="193"/>
      <c r="K234" s="193"/>
      <c r="L234" s="193"/>
      <c r="M234" s="193"/>
      <c r="N234" s="193"/>
      <c r="O234" s="193"/>
      <c r="P234" s="193"/>
      <c r="Q234" s="193"/>
      <c r="R234" s="193"/>
      <c r="S234" s="193"/>
      <c r="T234" s="193"/>
      <c r="U234" s="193"/>
      <c r="V234" s="193"/>
      <c r="W234" s="193"/>
      <c r="X234" s="193"/>
      <c r="Y234" s="193"/>
      <c r="Z234" s="193"/>
      <c r="AA234" s="193"/>
    </row>
    <row xmlns:x14ac="http://schemas.microsoft.com/office/spreadsheetml/2009/9/ac" r="235" ht="15.75" x14ac:dyDescent="0.25">
      <c r="A235" s="193"/>
      <c r="B235" s="194"/>
      <c r="C235" s="193"/>
      <c r="D235" s="193"/>
      <c r="E235" s="193"/>
      <c r="F235" s="193"/>
      <c r="G235" s="193"/>
      <c r="H235" s="193"/>
      <c r="I235" s="193"/>
      <c r="J235" s="193"/>
      <c r="K235" s="193"/>
      <c r="L235" s="193"/>
      <c r="M235" s="193"/>
      <c r="N235" s="193"/>
      <c r="O235" s="193"/>
      <c r="P235" s="193"/>
      <c r="Q235" s="193"/>
      <c r="R235" s="193"/>
      <c r="S235" s="193"/>
      <c r="T235" s="193"/>
      <c r="U235" s="193"/>
      <c r="V235" s="193"/>
      <c r="W235" s="193"/>
      <c r="X235" s="193"/>
      <c r="Y235" s="193"/>
      <c r="Z235" s="193"/>
      <c r="AA235" s="193"/>
    </row>
    <row xmlns:x14ac="http://schemas.microsoft.com/office/spreadsheetml/2009/9/ac" r="236" ht="15.75" x14ac:dyDescent="0.25">
      <c r="A236" s="193"/>
      <c r="B236" s="194"/>
      <c r="C236" s="193"/>
      <c r="D236" s="193"/>
      <c r="E236" s="193"/>
      <c r="F236" s="193"/>
      <c r="G236" s="193"/>
      <c r="H236" s="193"/>
      <c r="I236" s="193"/>
      <c r="J236" s="193"/>
      <c r="K236" s="193"/>
      <c r="L236" s="193"/>
      <c r="M236" s="193"/>
      <c r="N236" s="193"/>
      <c r="O236" s="193"/>
      <c r="P236" s="193"/>
      <c r="Q236" s="193"/>
      <c r="R236" s="193"/>
      <c r="S236" s="193"/>
      <c r="T236" s="193"/>
      <c r="U236" s="193"/>
      <c r="V236" s="193"/>
      <c r="W236" s="193"/>
      <c r="X236" s="193"/>
      <c r="Y236" s="193"/>
      <c r="Z236" s="193"/>
      <c r="AA236" s="193"/>
    </row>
    <row xmlns:x14ac="http://schemas.microsoft.com/office/spreadsheetml/2009/9/ac" r="237" ht="15.75" x14ac:dyDescent="0.25">
      <c r="A237" s="193"/>
      <c r="B237" s="194"/>
      <c r="C237" s="193"/>
      <c r="D237" s="193"/>
      <c r="E237" s="193"/>
      <c r="F237" s="193"/>
      <c r="G237" s="193"/>
      <c r="H237" s="193"/>
      <c r="I237" s="193"/>
      <c r="J237" s="193"/>
      <c r="K237" s="193"/>
      <c r="L237" s="193"/>
      <c r="M237" s="193"/>
      <c r="N237" s="193"/>
      <c r="O237" s="193"/>
      <c r="P237" s="193"/>
      <c r="Q237" s="193"/>
      <c r="R237" s="193"/>
      <c r="S237" s="193"/>
      <c r="T237" s="193"/>
      <c r="U237" s="193"/>
      <c r="V237" s="193"/>
      <c r="W237" s="193"/>
      <c r="X237" s="193"/>
      <c r="Y237" s="193"/>
      <c r="Z237" s="193"/>
      <c r="AA237" s="193"/>
    </row>
    <row xmlns:x14ac="http://schemas.microsoft.com/office/spreadsheetml/2009/9/ac" r="238" ht="15.75" x14ac:dyDescent="0.25">
      <c r="A238" s="193"/>
      <c r="B238" s="194"/>
      <c r="C238" s="193"/>
      <c r="D238" s="193"/>
      <c r="E238" s="193"/>
      <c r="F238" s="193"/>
      <c r="G238" s="193"/>
      <c r="H238" s="193"/>
      <c r="I238" s="193"/>
      <c r="J238" s="193"/>
      <c r="K238" s="193"/>
      <c r="L238" s="193"/>
      <c r="M238" s="193"/>
      <c r="N238" s="193"/>
      <c r="O238" s="193"/>
      <c r="P238" s="193"/>
      <c r="Q238" s="193"/>
      <c r="R238" s="193"/>
      <c r="S238" s="193"/>
      <c r="T238" s="193"/>
      <c r="U238" s="193"/>
      <c r="V238" s="193"/>
      <c r="W238" s="193"/>
      <c r="X238" s="193"/>
      <c r="Y238" s="193"/>
      <c r="Z238" s="193"/>
      <c r="AA238" s="193"/>
    </row>
    <row xmlns:x14ac="http://schemas.microsoft.com/office/spreadsheetml/2009/9/ac" r="239" ht="15.75" x14ac:dyDescent="0.25">
      <c r="A239" s="193"/>
      <c r="B239" s="194"/>
      <c r="C239" s="193"/>
      <c r="D239" s="193"/>
      <c r="E239" s="193"/>
      <c r="F239" s="193"/>
      <c r="G239" s="193"/>
      <c r="H239" s="193"/>
      <c r="I239" s="193"/>
      <c r="J239" s="193"/>
      <c r="K239" s="193"/>
      <c r="L239" s="193"/>
      <c r="M239" s="193"/>
      <c r="N239" s="193"/>
      <c r="O239" s="193"/>
      <c r="P239" s="193"/>
      <c r="Q239" s="193"/>
      <c r="R239" s="193"/>
      <c r="S239" s="193"/>
      <c r="T239" s="193"/>
      <c r="U239" s="193"/>
      <c r="V239" s="193"/>
      <c r="W239" s="193"/>
      <c r="X239" s="193"/>
      <c r="Y239" s="193"/>
      <c r="Z239" s="193"/>
      <c r="AA239" s="193"/>
    </row>
    <row xmlns:x14ac="http://schemas.microsoft.com/office/spreadsheetml/2009/9/ac" r="240" ht="15.75" x14ac:dyDescent="0.25">
      <c r="A240" s="193"/>
      <c r="B240" s="194"/>
      <c r="C240" s="193"/>
      <c r="D240" s="193"/>
      <c r="E240" s="193"/>
      <c r="F240" s="193"/>
      <c r="G240" s="193"/>
      <c r="H240" s="193"/>
      <c r="I240" s="193"/>
      <c r="J240" s="193"/>
      <c r="K240" s="193"/>
      <c r="L240" s="193"/>
      <c r="M240" s="193"/>
      <c r="N240" s="193"/>
      <c r="O240" s="193"/>
      <c r="P240" s="193"/>
      <c r="Q240" s="193"/>
      <c r="R240" s="193"/>
      <c r="S240" s="193"/>
      <c r="T240" s="193"/>
      <c r="U240" s="193"/>
      <c r="V240" s="193"/>
      <c r="W240" s="193"/>
      <c r="X240" s="193"/>
      <c r="Y240" s="193"/>
      <c r="Z240" s="193"/>
      <c r="AA240" s="193"/>
    </row>
    <row xmlns:x14ac="http://schemas.microsoft.com/office/spreadsheetml/2009/9/ac" r="241" ht="15.75" x14ac:dyDescent="0.25">
      <c r="A241" s="193"/>
      <c r="B241" s="194"/>
      <c r="C241" s="193"/>
      <c r="D241" s="193"/>
      <c r="E241" s="193"/>
      <c r="F241" s="193"/>
      <c r="G241" s="193"/>
      <c r="H241" s="193"/>
      <c r="I241" s="193"/>
      <c r="J241" s="193"/>
      <c r="K241" s="193"/>
      <c r="L241" s="193"/>
      <c r="M241" s="193"/>
      <c r="N241" s="193"/>
      <c r="O241" s="193"/>
      <c r="P241" s="193"/>
      <c r="Q241" s="193"/>
      <c r="R241" s="193"/>
      <c r="S241" s="193"/>
      <c r="T241" s="193"/>
      <c r="U241" s="193"/>
      <c r="V241" s="193"/>
      <c r="W241" s="193"/>
      <c r="X241" s="193"/>
      <c r="Y241" s="193"/>
      <c r="Z241" s="193"/>
      <c r="AA241" s="193"/>
    </row>
    <row xmlns:x14ac="http://schemas.microsoft.com/office/spreadsheetml/2009/9/ac" r="242" ht="15.75" x14ac:dyDescent="0.25">
      <c r="A242" s="193"/>
      <c r="B242" s="194"/>
      <c r="C242" s="193"/>
      <c r="D242" s="193"/>
      <c r="E242" s="193"/>
      <c r="F242" s="193"/>
      <c r="G242" s="193"/>
      <c r="H242" s="193"/>
      <c r="I242" s="193"/>
      <c r="J242" s="193"/>
      <c r="K242" s="193"/>
      <c r="L242" s="193"/>
      <c r="M242" s="193"/>
      <c r="N242" s="193"/>
      <c r="O242" s="193"/>
      <c r="P242" s="193"/>
      <c r="Q242" s="193"/>
      <c r="R242" s="193"/>
      <c r="S242" s="193"/>
      <c r="T242" s="193"/>
      <c r="U242" s="193"/>
      <c r="V242" s="193"/>
      <c r="W242" s="193"/>
      <c r="X242" s="193"/>
      <c r="Y242" s="193"/>
      <c r="Z242" s="193"/>
      <c r="AA242" s="193"/>
    </row>
    <row xmlns:x14ac="http://schemas.microsoft.com/office/spreadsheetml/2009/9/ac" r="243" ht="15.75" x14ac:dyDescent="0.25">
      <c r="A243" s="193"/>
      <c r="B243" s="194"/>
      <c r="C243" s="193"/>
      <c r="D243" s="193"/>
      <c r="E243" s="193"/>
      <c r="F243" s="193"/>
      <c r="G243" s="193"/>
      <c r="H243" s="193"/>
      <c r="I243" s="193"/>
      <c r="J243" s="193"/>
      <c r="K243" s="193"/>
      <c r="L243" s="193"/>
      <c r="M243" s="193"/>
      <c r="N243" s="193"/>
      <c r="O243" s="193"/>
      <c r="P243" s="193"/>
      <c r="Q243" s="193"/>
      <c r="R243" s="193"/>
      <c r="S243" s="193"/>
      <c r="T243" s="193"/>
      <c r="U243" s="193"/>
      <c r="V243" s="193"/>
      <c r="W243" s="193"/>
      <c r="X243" s="193"/>
      <c r="Y243" s="193"/>
      <c r="Z243" s="193"/>
      <c r="AA243" s="193"/>
    </row>
    <row xmlns:x14ac="http://schemas.microsoft.com/office/spreadsheetml/2009/9/ac" r="244" ht="15.75" x14ac:dyDescent="0.25">
      <c r="A244" s="193"/>
      <c r="B244" s="194"/>
      <c r="C244" s="193"/>
      <c r="D244" s="193"/>
      <c r="E244" s="193"/>
      <c r="F244" s="193"/>
      <c r="G244" s="193"/>
      <c r="H244" s="193"/>
      <c r="I244" s="193"/>
      <c r="J244" s="193"/>
      <c r="K244" s="193"/>
      <c r="L244" s="193"/>
      <c r="M244" s="193"/>
      <c r="N244" s="193"/>
      <c r="O244" s="193"/>
      <c r="P244" s="193"/>
      <c r="Q244" s="193"/>
      <c r="R244" s="193"/>
      <c r="S244" s="193"/>
      <c r="T244" s="193"/>
      <c r="U244" s="193"/>
      <c r="V244" s="193"/>
      <c r="W244" s="193"/>
      <c r="X244" s="193"/>
      <c r="Y244" s="193"/>
      <c r="Z244" s="193"/>
      <c r="AA244" s="193"/>
    </row>
    <row xmlns:x14ac="http://schemas.microsoft.com/office/spreadsheetml/2009/9/ac" r="245" ht="15.75" x14ac:dyDescent="0.25">
      <c r="A245" s="193"/>
      <c r="B245" s="194"/>
      <c r="C245" s="193"/>
      <c r="D245" s="193"/>
      <c r="E245" s="193"/>
      <c r="F245" s="193"/>
      <c r="G245" s="193"/>
      <c r="H245" s="193"/>
      <c r="I245" s="193"/>
      <c r="J245" s="193"/>
      <c r="K245" s="193"/>
      <c r="L245" s="193"/>
      <c r="M245" s="193"/>
      <c r="N245" s="193"/>
      <c r="O245" s="193"/>
      <c r="P245" s="193"/>
      <c r="Q245" s="193"/>
      <c r="R245" s="193"/>
      <c r="S245" s="193"/>
      <c r="T245" s="193"/>
      <c r="U245" s="193"/>
      <c r="V245" s="193"/>
      <c r="W245" s="193"/>
      <c r="X245" s="193"/>
      <c r="Y245" s="193"/>
      <c r="Z245" s="193"/>
      <c r="AA245" s="193"/>
    </row>
    <row xmlns:x14ac="http://schemas.microsoft.com/office/spreadsheetml/2009/9/ac" r="246" ht="15.75" x14ac:dyDescent="0.25">
      <c r="A246" s="193"/>
      <c r="B246" s="194"/>
      <c r="C246" s="193"/>
      <c r="D246" s="193"/>
      <c r="E246" s="193"/>
      <c r="F246" s="193"/>
      <c r="G246" s="193"/>
      <c r="H246" s="193"/>
      <c r="I246" s="193"/>
      <c r="J246" s="193"/>
      <c r="K246" s="193"/>
      <c r="L246" s="193"/>
      <c r="M246" s="193"/>
      <c r="N246" s="193"/>
      <c r="O246" s="193"/>
      <c r="P246" s="193"/>
      <c r="Q246" s="193"/>
      <c r="R246" s="193"/>
      <c r="S246" s="193"/>
      <c r="T246" s="193"/>
      <c r="U246" s="193"/>
      <c r="V246" s="193"/>
      <c r="W246" s="193"/>
      <c r="X246" s="193"/>
      <c r="Y246" s="193"/>
      <c r="Z246" s="193"/>
      <c r="AA246" s="193"/>
    </row>
    <row xmlns:x14ac="http://schemas.microsoft.com/office/spreadsheetml/2009/9/ac" r="247" ht="15.75" x14ac:dyDescent="0.25">
      <c r="A247" s="193"/>
      <c r="B247" s="194"/>
      <c r="C247" s="193"/>
      <c r="D247" s="193"/>
      <c r="E247" s="193"/>
      <c r="F247" s="193"/>
      <c r="G247" s="193"/>
      <c r="H247" s="193"/>
      <c r="I247" s="193"/>
      <c r="J247" s="193"/>
      <c r="K247" s="193"/>
      <c r="L247" s="193"/>
      <c r="M247" s="193"/>
      <c r="N247" s="193"/>
      <c r="O247" s="193"/>
      <c r="P247" s="193"/>
      <c r="Q247" s="193"/>
      <c r="R247" s="193"/>
      <c r="S247" s="193"/>
      <c r="T247" s="193"/>
      <c r="U247" s="193"/>
      <c r="V247" s="193"/>
      <c r="W247" s="193"/>
      <c r="X247" s="193"/>
      <c r="Y247" s="193"/>
      <c r="Z247" s="193"/>
      <c r="AA247" s="193"/>
    </row>
    <row xmlns:x14ac="http://schemas.microsoft.com/office/spreadsheetml/2009/9/ac" r="248" ht="15.75" x14ac:dyDescent="0.25">
      <c r="A248" s="193"/>
      <c r="B248" s="194"/>
      <c r="C248" s="193"/>
      <c r="D248" s="193"/>
      <c r="E248" s="193"/>
      <c r="F248" s="193"/>
      <c r="G248" s="193"/>
      <c r="H248" s="193"/>
      <c r="I248" s="193"/>
      <c r="J248" s="193"/>
      <c r="K248" s="193"/>
      <c r="L248" s="193"/>
      <c r="M248" s="193"/>
      <c r="N248" s="193"/>
      <c r="O248" s="193"/>
      <c r="P248" s="193"/>
      <c r="Q248" s="193"/>
      <c r="R248" s="193"/>
      <c r="S248" s="193"/>
      <c r="T248" s="193"/>
      <c r="U248" s="193"/>
      <c r="V248" s="193"/>
      <c r="W248" s="193"/>
      <c r="X248" s="193"/>
      <c r="Y248" s="193"/>
      <c r="Z248" s="193"/>
      <c r="AA248" s="193"/>
    </row>
    <row xmlns:x14ac="http://schemas.microsoft.com/office/spreadsheetml/2009/9/ac" r="249" ht="15.75" x14ac:dyDescent="0.25">
      <c r="A249" s="193"/>
      <c r="B249" s="194"/>
      <c r="C249" s="193"/>
      <c r="D249" s="193"/>
      <c r="E249" s="193"/>
      <c r="F249" s="193"/>
      <c r="G249" s="193"/>
      <c r="H249" s="193"/>
      <c r="I249" s="193"/>
      <c r="J249" s="193"/>
      <c r="K249" s="193"/>
      <c r="L249" s="193"/>
      <c r="M249" s="193"/>
      <c r="N249" s="193"/>
      <c r="O249" s="193"/>
      <c r="P249" s="193"/>
      <c r="Q249" s="193"/>
      <c r="R249" s="193"/>
      <c r="S249" s="193"/>
      <c r="T249" s="193"/>
      <c r="U249" s="193"/>
      <c r="V249" s="193"/>
      <c r="W249" s="193"/>
      <c r="X249" s="193"/>
      <c r="Y249" s="193"/>
      <c r="Z249" s="193"/>
      <c r="AA249" s="193"/>
    </row>
    <row xmlns:x14ac="http://schemas.microsoft.com/office/spreadsheetml/2009/9/ac" r="250" ht="15.75" x14ac:dyDescent="0.25">
      <c r="A250" s="193"/>
      <c r="B250" s="194"/>
      <c r="C250" s="193"/>
      <c r="D250" s="193"/>
      <c r="E250" s="193"/>
      <c r="F250" s="193"/>
      <c r="G250" s="193"/>
      <c r="H250" s="193"/>
      <c r="I250" s="193"/>
      <c r="J250" s="193"/>
      <c r="K250" s="193"/>
      <c r="L250" s="193"/>
      <c r="M250" s="193"/>
      <c r="N250" s="193"/>
      <c r="O250" s="193"/>
      <c r="P250" s="193"/>
      <c r="Q250" s="193"/>
      <c r="R250" s="193"/>
      <c r="S250" s="193"/>
      <c r="T250" s="193"/>
      <c r="U250" s="193"/>
      <c r="V250" s="193"/>
      <c r="W250" s="193"/>
      <c r="X250" s="193"/>
      <c r="Y250" s="193"/>
      <c r="Z250" s="193"/>
      <c r="AA250" s="193"/>
    </row>
    <row xmlns:x14ac="http://schemas.microsoft.com/office/spreadsheetml/2009/9/ac" r="251" ht="15.75" x14ac:dyDescent="0.25">
      <c r="A251" s="193"/>
      <c r="B251" s="194"/>
      <c r="C251" s="193"/>
      <c r="D251" s="193"/>
      <c r="E251" s="193"/>
      <c r="F251" s="193"/>
      <c r="G251" s="193"/>
      <c r="H251" s="193"/>
      <c r="I251" s="193"/>
      <c r="J251" s="193"/>
      <c r="K251" s="193"/>
      <c r="L251" s="193"/>
      <c r="M251" s="193"/>
      <c r="N251" s="193"/>
      <c r="O251" s="193"/>
      <c r="P251" s="193"/>
      <c r="Q251" s="193"/>
      <c r="R251" s="193"/>
      <c r="S251" s="193"/>
      <c r="T251" s="193"/>
      <c r="U251" s="193"/>
      <c r="V251" s="193"/>
      <c r="W251" s="193"/>
      <c r="X251" s="193"/>
      <c r="Y251" s="193"/>
      <c r="Z251" s="193"/>
      <c r="AA251" s="193"/>
    </row>
    <row xmlns:x14ac="http://schemas.microsoft.com/office/spreadsheetml/2009/9/ac" r="252" ht="15.75" x14ac:dyDescent="0.25">
      <c r="A252" s="193"/>
      <c r="B252" s="194"/>
      <c r="C252" s="193"/>
      <c r="D252" s="193"/>
      <c r="E252" s="193"/>
      <c r="F252" s="193"/>
      <c r="G252" s="193"/>
      <c r="H252" s="193"/>
      <c r="I252" s="193"/>
      <c r="J252" s="193"/>
      <c r="K252" s="193"/>
      <c r="L252" s="193"/>
      <c r="M252" s="193"/>
      <c r="N252" s="193"/>
      <c r="O252" s="193"/>
      <c r="P252" s="193"/>
      <c r="Q252" s="193"/>
      <c r="R252" s="193"/>
      <c r="S252" s="193"/>
      <c r="T252" s="193"/>
      <c r="U252" s="193"/>
      <c r="V252" s="193"/>
      <c r="W252" s="193"/>
      <c r="X252" s="193"/>
      <c r="Y252" s="193"/>
      <c r="Z252" s="193"/>
      <c r="AA252" s="193"/>
    </row>
    <row xmlns:x14ac="http://schemas.microsoft.com/office/spreadsheetml/2009/9/ac" r="253" ht="15.75" x14ac:dyDescent="0.25">
      <c r="A253" s="193"/>
      <c r="B253" s="194"/>
      <c r="C253" s="193"/>
      <c r="D253" s="193"/>
      <c r="E253" s="193"/>
      <c r="F253" s="193"/>
      <c r="G253" s="193"/>
      <c r="H253" s="193"/>
      <c r="I253" s="193"/>
      <c r="J253" s="193"/>
      <c r="K253" s="193"/>
      <c r="L253" s="193"/>
      <c r="M253" s="193"/>
      <c r="N253" s="193"/>
      <c r="O253" s="193"/>
      <c r="P253" s="193"/>
      <c r="Q253" s="193"/>
      <c r="R253" s="193"/>
      <c r="S253" s="193"/>
      <c r="T253" s="193"/>
      <c r="U253" s="193"/>
      <c r="V253" s="193"/>
      <c r="W253" s="193"/>
      <c r="X253" s="193"/>
      <c r="Y253" s="193"/>
      <c r="Z253" s="193"/>
      <c r="AA253" s="193"/>
    </row>
    <row xmlns:x14ac="http://schemas.microsoft.com/office/spreadsheetml/2009/9/ac" r="254" ht="15.75" x14ac:dyDescent="0.25">
      <c r="A254" s="193"/>
      <c r="B254" s="194"/>
      <c r="C254" s="193"/>
      <c r="D254" s="193"/>
      <c r="E254" s="193"/>
      <c r="F254" s="193"/>
      <c r="G254" s="193"/>
      <c r="H254" s="193"/>
      <c r="I254" s="193"/>
      <c r="J254" s="193"/>
      <c r="K254" s="193"/>
      <c r="L254" s="193"/>
      <c r="M254" s="193"/>
      <c r="N254" s="193"/>
      <c r="O254" s="193"/>
      <c r="P254" s="193"/>
      <c r="Q254" s="193"/>
      <c r="R254" s="193"/>
      <c r="S254" s="193"/>
      <c r="T254" s="193"/>
      <c r="U254" s="193"/>
      <c r="V254" s="193"/>
      <c r="W254" s="193"/>
      <c r="X254" s="193"/>
      <c r="Y254" s="193"/>
      <c r="Z254" s="193"/>
      <c r="AA254" s="193"/>
    </row>
    <row xmlns:x14ac="http://schemas.microsoft.com/office/spreadsheetml/2009/9/ac" r="255" ht="15.75" x14ac:dyDescent="0.25">
      <c r="A255" s="193"/>
      <c r="B255" s="194"/>
      <c r="C255" s="193"/>
      <c r="D255" s="193"/>
      <c r="E255" s="193"/>
      <c r="F255" s="193"/>
      <c r="G255" s="193"/>
      <c r="H255" s="193"/>
      <c r="I255" s="193"/>
      <c r="J255" s="193"/>
      <c r="K255" s="193"/>
      <c r="L255" s="193"/>
      <c r="M255" s="193"/>
      <c r="N255" s="193"/>
      <c r="O255" s="193"/>
      <c r="P255" s="193"/>
      <c r="Q255" s="193"/>
      <c r="R255" s="193"/>
      <c r="S255" s="193"/>
      <c r="T255" s="193"/>
      <c r="U255" s="193"/>
      <c r="V255" s="193"/>
      <c r="W255" s="193"/>
      <c r="X255" s="193"/>
      <c r="Y255" s="193"/>
      <c r="Z255" s="193"/>
      <c r="AA255" s="193"/>
    </row>
    <row xmlns:x14ac="http://schemas.microsoft.com/office/spreadsheetml/2009/9/ac" r="256" ht="15.75" x14ac:dyDescent="0.25">
      <c r="A256" s="193"/>
      <c r="B256" s="194"/>
      <c r="C256" s="193"/>
      <c r="D256" s="193"/>
      <c r="E256" s="193"/>
      <c r="F256" s="193"/>
      <c r="G256" s="193"/>
      <c r="H256" s="193"/>
      <c r="I256" s="193"/>
      <c r="J256" s="193"/>
      <c r="K256" s="193"/>
      <c r="L256" s="193"/>
      <c r="M256" s="193"/>
      <c r="N256" s="193"/>
      <c r="O256" s="193"/>
      <c r="P256" s="193"/>
      <c r="Q256" s="193"/>
      <c r="R256" s="193"/>
      <c r="S256" s="193"/>
      <c r="T256" s="193"/>
      <c r="U256" s="193"/>
      <c r="V256" s="193"/>
      <c r="W256" s="193"/>
      <c r="X256" s="193"/>
      <c r="Y256" s="193"/>
      <c r="Z256" s="193"/>
      <c r="AA256" s="193"/>
    </row>
    <row xmlns:x14ac="http://schemas.microsoft.com/office/spreadsheetml/2009/9/ac" r="257" ht="15.75" x14ac:dyDescent="0.25">
      <c r="A257" s="193"/>
      <c r="B257" s="194"/>
      <c r="C257" s="193"/>
      <c r="D257" s="193"/>
      <c r="E257" s="193"/>
      <c r="F257" s="193"/>
      <c r="G257" s="193"/>
      <c r="H257" s="193"/>
      <c r="I257" s="193"/>
      <c r="J257" s="193"/>
      <c r="K257" s="193"/>
      <c r="L257" s="193"/>
      <c r="M257" s="193"/>
      <c r="N257" s="193"/>
      <c r="O257" s="193"/>
      <c r="P257" s="193"/>
      <c r="Q257" s="193"/>
      <c r="R257" s="193"/>
      <c r="S257" s="193"/>
      <c r="T257" s="193"/>
      <c r="U257" s="193"/>
      <c r="V257" s="193"/>
      <c r="W257" s="193"/>
      <c r="X257" s="193"/>
      <c r="Y257" s="193"/>
      <c r="Z257" s="193"/>
      <c r="AA257" s="193"/>
    </row>
    <row xmlns:x14ac="http://schemas.microsoft.com/office/spreadsheetml/2009/9/ac" r="258" ht="15.75" x14ac:dyDescent="0.25">
      <c r="A258" s="193"/>
      <c r="B258" s="194"/>
      <c r="C258" s="193"/>
      <c r="D258" s="193"/>
      <c r="E258" s="193"/>
      <c r="F258" s="193"/>
      <c r="G258" s="193"/>
      <c r="H258" s="193"/>
      <c r="I258" s="193"/>
      <c r="J258" s="193"/>
      <c r="K258" s="193"/>
      <c r="L258" s="193"/>
      <c r="M258" s="193"/>
      <c r="N258" s="193"/>
      <c r="O258" s="193"/>
      <c r="P258" s="193"/>
      <c r="Q258" s="193"/>
      <c r="R258" s="193"/>
      <c r="S258" s="193"/>
      <c r="T258" s="193"/>
      <c r="U258" s="193"/>
      <c r="V258" s="193"/>
      <c r="W258" s="193"/>
      <c r="X258" s="193"/>
      <c r="Y258" s="193"/>
      <c r="Z258" s="193"/>
      <c r="AA258" s="193"/>
    </row>
    <row xmlns:x14ac="http://schemas.microsoft.com/office/spreadsheetml/2009/9/ac" r="259" ht="15.75" x14ac:dyDescent="0.25">
      <c r="A259" s="193"/>
      <c r="B259" s="194"/>
      <c r="C259" s="193"/>
      <c r="D259" s="193"/>
      <c r="E259" s="193"/>
      <c r="F259" s="193"/>
      <c r="G259" s="193"/>
      <c r="H259" s="193"/>
      <c r="I259" s="193"/>
      <c r="J259" s="193"/>
      <c r="K259" s="193"/>
      <c r="L259" s="193"/>
      <c r="M259" s="193"/>
      <c r="N259" s="193"/>
      <c r="O259" s="193"/>
      <c r="P259" s="193"/>
      <c r="Q259" s="193"/>
      <c r="R259" s="193"/>
      <c r="S259" s="193"/>
      <c r="T259" s="193"/>
      <c r="U259" s="193"/>
      <c r="V259" s="193"/>
      <c r="W259" s="193"/>
      <c r="X259" s="193"/>
      <c r="Y259" s="193"/>
      <c r="Z259" s="193"/>
      <c r="AA259" s="193"/>
    </row>
    <row xmlns:x14ac="http://schemas.microsoft.com/office/spreadsheetml/2009/9/ac" r="260" ht="15.75" x14ac:dyDescent="0.25">
      <c r="A260" s="193"/>
      <c r="B260" s="194"/>
      <c r="C260" s="193"/>
      <c r="D260" s="193"/>
      <c r="E260" s="193"/>
      <c r="F260" s="193"/>
      <c r="G260" s="193"/>
      <c r="H260" s="193"/>
      <c r="I260" s="193"/>
      <c r="J260" s="193"/>
      <c r="K260" s="193"/>
      <c r="L260" s="193"/>
      <c r="M260" s="193"/>
      <c r="N260" s="193"/>
      <c r="O260" s="193"/>
      <c r="P260" s="193"/>
      <c r="Q260" s="193"/>
      <c r="R260" s="193"/>
      <c r="S260" s="193"/>
      <c r="T260" s="193"/>
      <c r="U260" s="193"/>
      <c r="V260" s="193"/>
      <c r="W260" s="193"/>
      <c r="X260" s="193"/>
      <c r="Y260" s="193"/>
      <c r="Z260" s="193"/>
      <c r="AA260" s="193"/>
    </row>
    <row xmlns:x14ac="http://schemas.microsoft.com/office/spreadsheetml/2009/9/ac" r="261" ht="15.75" x14ac:dyDescent="0.25">
      <c r="A261" s="193"/>
      <c r="B261" s="194"/>
      <c r="C261" s="193"/>
      <c r="D261" s="193"/>
      <c r="E261" s="193"/>
      <c r="F261" s="193"/>
      <c r="G261" s="193"/>
      <c r="H261" s="193"/>
      <c r="I261" s="193"/>
      <c r="J261" s="193"/>
      <c r="K261" s="193"/>
      <c r="L261" s="193"/>
      <c r="M261" s="193"/>
      <c r="N261" s="193"/>
      <c r="O261" s="193"/>
      <c r="P261" s="193"/>
      <c r="Q261" s="193"/>
      <c r="R261" s="193"/>
      <c r="S261" s="193"/>
      <c r="T261" s="193"/>
      <c r="U261" s="193"/>
      <c r="V261" s="193"/>
      <c r="W261" s="193"/>
      <c r="X261" s="193"/>
      <c r="Y261" s="193"/>
      <c r="Z261" s="193"/>
      <c r="AA261" s="193"/>
    </row>
    <row xmlns:x14ac="http://schemas.microsoft.com/office/spreadsheetml/2009/9/ac" r="262" ht="15.75" x14ac:dyDescent="0.25">
      <c r="A262" s="193"/>
      <c r="B262" s="194"/>
      <c r="C262" s="193"/>
      <c r="D262" s="193"/>
      <c r="E262" s="193"/>
      <c r="F262" s="193"/>
      <c r="G262" s="193"/>
      <c r="H262" s="193"/>
      <c r="I262" s="193"/>
      <c r="J262" s="193"/>
      <c r="K262" s="193"/>
      <c r="L262" s="193"/>
      <c r="M262" s="193"/>
      <c r="N262" s="193"/>
      <c r="O262" s="193"/>
      <c r="P262" s="193"/>
      <c r="Q262" s="193"/>
      <c r="R262" s="193"/>
      <c r="S262" s="193"/>
      <c r="T262" s="193"/>
      <c r="U262" s="193"/>
      <c r="V262" s="193"/>
      <c r="W262" s="193"/>
      <c r="X262" s="193"/>
      <c r="Y262" s="193"/>
      <c r="Z262" s="193"/>
      <c r="AA262" s="193"/>
    </row>
    <row xmlns:x14ac="http://schemas.microsoft.com/office/spreadsheetml/2009/9/ac" r="263" ht="15.75" x14ac:dyDescent="0.25">
      <c r="A263" s="193"/>
      <c r="B263" s="194"/>
      <c r="C263" s="193"/>
      <c r="D263" s="193"/>
      <c r="E263" s="193"/>
      <c r="F263" s="193"/>
      <c r="G263" s="193"/>
      <c r="H263" s="193"/>
      <c r="I263" s="193"/>
      <c r="J263" s="193"/>
      <c r="K263" s="193"/>
      <c r="L263" s="193"/>
      <c r="M263" s="193"/>
      <c r="N263" s="193"/>
      <c r="O263" s="193"/>
      <c r="P263" s="193"/>
      <c r="Q263" s="193"/>
      <c r="R263" s="193"/>
      <c r="S263" s="193"/>
      <c r="T263" s="193"/>
      <c r="U263" s="193"/>
      <c r="V263" s="193"/>
      <c r="W263" s="193"/>
      <c r="X263" s="193"/>
      <c r="Y263" s="193"/>
      <c r="Z263" s="193"/>
      <c r="AA263" s="193"/>
    </row>
    <row xmlns:x14ac="http://schemas.microsoft.com/office/spreadsheetml/2009/9/ac" r="264" ht="15.75" x14ac:dyDescent="0.25">
      <c r="A264" s="193"/>
      <c r="B264" s="194"/>
      <c r="C264" s="193"/>
      <c r="D264" s="193"/>
      <c r="E264" s="193"/>
      <c r="F264" s="193"/>
      <c r="G264" s="193"/>
      <c r="H264" s="193"/>
      <c r="I264" s="193"/>
      <c r="J264" s="193"/>
      <c r="K264" s="193"/>
      <c r="L264" s="193"/>
      <c r="M264" s="193"/>
      <c r="N264" s="193"/>
      <c r="O264" s="193"/>
      <c r="P264" s="193"/>
      <c r="Q264" s="193"/>
      <c r="R264" s="193"/>
      <c r="S264" s="193"/>
      <c r="T264" s="193"/>
      <c r="U264" s="193"/>
      <c r="V264" s="193"/>
      <c r="W264" s="193"/>
      <c r="X264" s="193"/>
      <c r="Y264" s="193"/>
      <c r="Z264" s="193"/>
      <c r="AA264" s="193"/>
    </row>
    <row xmlns:x14ac="http://schemas.microsoft.com/office/spreadsheetml/2009/9/ac" r="265" ht="15.75" x14ac:dyDescent="0.25">
      <c r="A265" s="193"/>
      <c r="B265" s="194"/>
      <c r="C265" s="193"/>
      <c r="D265" s="193"/>
      <c r="E265" s="193"/>
      <c r="F265" s="193"/>
      <c r="G265" s="193"/>
      <c r="H265" s="193"/>
      <c r="I265" s="193"/>
      <c r="J265" s="193"/>
      <c r="K265" s="193"/>
      <c r="L265" s="193"/>
      <c r="M265" s="193"/>
      <c r="N265" s="193"/>
      <c r="O265" s="193"/>
      <c r="P265" s="193"/>
      <c r="Q265" s="193"/>
      <c r="R265" s="193"/>
      <c r="S265" s="193"/>
      <c r="T265" s="193"/>
      <c r="U265" s="193"/>
      <c r="V265" s="193"/>
      <c r="W265" s="193"/>
      <c r="X265" s="193"/>
      <c r="Y265" s="193"/>
      <c r="Z265" s="193"/>
      <c r="AA265" s="193"/>
    </row>
    <row xmlns:x14ac="http://schemas.microsoft.com/office/spreadsheetml/2009/9/ac" r="266" ht="15.75" x14ac:dyDescent="0.25">
      <c r="A266" s="193"/>
      <c r="B266" s="194"/>
      <c r="C266" s="193"/>
      <c r="D266" s="193"/>
      <c r="E266" s="193"/>
      <c r="F266" s="193"/>
      <c r="G266" s="193"/>
      <c r="H266" s="193"/>
      <c r="I266" s="193"/>
      <c r="J266" s="193"/>
      <c r="K266" s="193"/>
      <c r="L266" s="193"/>
      <c r="M266" s="193"/>
      <c r="N266" s="193"/>
      <c r="O266" s="193"/>
      <c r="P266" s="193"/>
      <c r="Q266" s="193"/>
      <c r="R266" s="193"/>
      <c r="S266" s="193"/>
      <c r="T266" s="193"/>
      <c r="U266" s="193"/>
      <c r="V266" s="193"/>
      <c r="W266" s="193"/>
      <c r="X266" s="193"/>
      <c r="Y266" s="193"/>
      <c r="Z266" s="193"/>
      <c r="AA266" s="193"/>
    </row>
    <row xmlns:x14ac="http://schemas.microsoft.com/office/spreadsheetml/2009/9/ac" r="267" ht="15.75" x14ac:dyDescent="0.25">
      <c r="A267" s="193"/>
      <c r="B267" s="194"/>
      <c r="C267" s="193"/>
      <c r="D267" s="193"/>
      <c r="E267" s="193"/>
      <c r="F267" s="193"/>
      <c r="G267" s="193"/>
      <c r="H267" s="193"/>
      <c r="I267" s="193"/>
      <c r="J267" s="193"/>
      <c r="K267" s="193"/>
      <c r="L267" s="193"/>
      <c r="M267" s="193"/>
      <c r="N267" s="193"/>
      <c r="O267" s="193"/>
      <c r="P267" s="193"/>
      <c r="Q267" s="193"/>
      <c r="R267" s="193"/>
      <c r="S267" s="193"/>
      <c r="T267" s="193"/>
      <c r="U267" s="193"/>
      <c r="V267" s="193"/>
      <c r="W267" s="193"/>
      <c r="X267" s="193"/>
      <c r="Y267" s="193"/>
      <c r="Z267" s="193"/>
      <c r="AA267" s="193"/>
    </row>
    <row xmlns:x14ac="http://schemas.microsoft.com/office/spreadsheetml/2009/9/ac" r="268" ht="15.75" x14ac:dyDescent="0.25">
      <c r="A268" s="193"/>
      <c r="B268" s="194"/>
      <c r="C268" s="193"/>
      <c r="D268" s="193"/>
      <c r="E268" s="193"/>
      <c r="F268" s="193"/>
      <c r="G268" s="193"/>
      <c r="H268" s="193"/>
      <c r="I268" s="193"/>
      <c r="J268" s="193"/>
      <c r="K268" s="193"/>
      <c r="L268" s="193"/>
      <c r="M268" s="193"/>
      <c r="N268" s="193"/>
      <c r="O268" s="193"/>
      <c r="P268" s="193"/>
      <c r="Q268" s="193"/>
      <c r="R268" s="193"/>
      <c r="S268" s="193"/>
      <c r="T268" s="193"/>
      <c r="U268" s="193"/>
      <c r="V268" s="193"/>
      <c r="W268" s="193"/>
      <c r="X268" s="193"/>
      <c r="Y268" s="193"/>
      <c r="Z268" s="193"/>
      <c r="AA268" s="193"/>
    </row>
    <row xmlns:x14ac="http://schemas.microsoft.com/office/spreadsheetml/2009/9/ac" r="269" ht="15.75" x14ac:dyDescent="0.25">
      <c r="A269" s="193"/>
      <c r="B269" s="194"/>
      <c r="C269" s="193"/>
      <c r="D269" s="193"/>
      <c r="E269" s="193"/>
      <c r="F269" s="193"/>
      <c r="G269" s="193"/>
      <c r="H269" s="193"/>
      <c r="I269" s="193"/>
      <c r="J269" s="193"/>
      <c r="K269" s="193"/>
      <c r="L269" s="193"/>
      <c r="M269" s="193"/>
      <c r="N269" s="193"/>
      <c r="O269" s="193"/>
      <c r="P269" s="193"/>
      <c r="Q269" s="193"/>
      <c r="R269" s="193"/>
      <c r="S269" s="193"/>
      <c r="T269" s="193"/>
      <c r="U269" s="193"/>
      <c r="V269" s="193"/>
      <c r="W269" s="193"/>
      <c r="X269" s="193"/>
      <c r="Y269" s="193"/>
      <c r="Z269" s="193"/>
      <c r="AA269" s="193"/>
    </row>
    <row xmlns:x14ac="http://schemas.microsoft.com/office/spreadsheetml/2009/9/ac" r="270" ht="15.75" x14ac:dyDescent="0.25">
      <c r="A270" s="193"/>
      <c r="B270" s="194"/>
      <c r="C270" s="193"/>
      <c r="D270" s="193"/>
      <c r="E270" s="193"/>
      <c r="F270" s="193"/>
      <c r="G270" s="193"/>
      <c r="H270" s="193"/>
      <c r="I270" s="193"/>
      <c r="J270" s="193"/>
      <c r="K270" s="193"/>
      <c r="L270" s="193"/>
      <c r="M270" s="193"/>
      <c r="N270" s="193"/>
      <c r="O270" s="193"/>
      <c r="P270" s="193"/>
      <c r="Q270" s="193"/>
      <c r="R270" s="193"/>
      <c r="S270" s="193"/>
      <c r="T270" s="193"/>
      <c r="U270" s="193"/>
      <c r="V270" s="193"/>
      <c r="W270" s="193"/>
      <c r="X270" s="193"/>
      <c r="Y270" s="193"/>
      <c r="Z270" s="193"/>
      <c r="AA270" s="193"/>
    </row>
    <row xmlns:x14ac="http://schemas.microsoft.com/office/spreadsheetml/2009/9/ac" r="271" ht="15.75" x14ac:dyDescent="0.25">
      <c r="A271" s="193"/>
      <c r="B271" s="194"/>
      <c r="C271" s="193"/>
      <c r="D271" s="193"/>
      <c r="E271" s="193"/>
      <c r="F271" s="193"/>
      <c r="G271" s="193"/>
      <c r="H271" s="193"/>
      <c r="I271" s="193"/>
      <c r="J271" s="193"/>
      <c r="K271" s="193"/>
      <c r="L271" s="193"/>
      <c r="M271" s="193"/>
      <c r="N271" s="193"/>
      <c r="O271" s="193"/>
      <c r="P271" s="193"/>
      <c r="Q271" s="193"/>
      <c r="R271" s="193"/>
      <c r="S271" s="193"/>
      <c r="T271" s="193"/>
      <c r="U271" s="193"/>
      <c r="V271" s="193"/>
      <c r="W271" s="193"/>
      <c r="X271" s="193"/>
      <c r="Y271" s="193"/>
      <c r="Z271" s="193"/>
      <c r="AA271" s="193"/>
    </row>
    <row xmlns:x14ac="http://schemas.microsoft.com/office/spreadsheetml/2009/9/ac" r="272" ht="15.75" x14ac:dyDescent="0.25">
      <c r="A272" s="193"/>
      <c r="B272" s="194"/>
      <c r="C272" s="193"/>
      <c r="D272" s="193"/>
      <c r="E272" s="193"/>
      <c r="F272" s="193"/>
      <c r="G272" s="193"/>
      <c r="H272" s="193"/>
      <c r="I272" s="193"/>
      <c r="J272" s="193"/>
      <c r="K272" s="193"/>
      <c r="L272" s="193"/>
      <c r="M272" s="193"/>
      <c r="N272" s="193"/>
      <c r="O272" s="193"/>
      <c r="P272" s="193"/>
      <c r="Q272" s="193"/>
      <c r="R272" s="193"/>
      <c r="S272" s="193"/>
      <c r="T272" s="193"/>
      <c r="U272" s="193"/>
      <c r="V272" s="193"/>
      <c r="W272" s="193"/>
      <c r="X272" s="193"/>
      <c r="Y272" s="193"/>
      <c r="Z272" s="193"/>
      <c r="AA272" s="193"/>
    </row>
    <row xmlns:x14ac="http://schemas.microsoft.com/office/spreadsheetml/2009/9/ac" r="273" ht="15.75" x14ac:dyDescent="0.25">
      <c r="A273" s="193"/>
      <c r="B273" s="194"/>
      <c r="C273" s="193"/>
      <c r="D273" s="193"/>
      <c r="E273" s="193"/>
      <c r="F273" s="193"/>
      <c r="G273" s="193"/>
      <c r="H273" s="193"/>
      <c r="I273" s="193"/>
      <c r="J273" s="193"/>
      <c r="K273" s="193"/>
      <c r="L273" s="193"/>
      <c r="M273" s="193"/>
      <c r="N273" s="193"/>
      <c r="O273" s="193"/>
      <c r="P273" s="193"/>
      <c r="Q273" s="193"/>
      <c r="R273" s="193"/>
      <c r="S273" s="193"/>
      <c r="T273" s="193"/>
      <c r="U273" s="193"/>
      <c r="V273" s="193"/>
      <c r="W273" s="193"/>
      <c r="X273" s="193"/>
      <c r="Y273" s="193"/>
      <c r="Z273" s="193"/>
      <c r="AA273" s="193"/>
    </row>
    <row xmlns:x14ac="http://schemas.microsoft.com/office/spreadsheetml/2009/9/ac" r="274" ht="15.75" x14ac:dyDescent="0.25">
      <c r="A274" s="193"/>
      <c r="B274" s="194"/>
      <c r="C274" s="193"/>
      <c r="D274" s="193"/>
      <c r="E274" s="193"/>
      <c r="F274" s="193"/>
      <c r="G274" s="193"/>
      <c r="H274" s="193"/>
      <c r="I274" s="193"/>
      <c r="J274" s="193"/>
      <c r="K274" s="193"/>
      <c r="L274" s="193"/>
      <c r="M274" s="193"/>
      <c r="N274" s="193"/>
      <c r="O274" s="193"/>
      <c r="P274" s="193"/>
      <c r="Q274" s="193"/>
      <c r="R274" s="193"/>
      <c r="S274" s="193"/>
      <c r="T274" s="193"/>
      <c r="U274" s="193"/>
      <c r="V274" s="193"/>
      <c r="W274" s="193"/>
      <c r="X274" s="193"/>
      <c r="Y274" s="193"/>
      <c r="Z274" s="193"/>
      <c r="AA274" s="193"/>
    </row>
    <row xmlns:x14ac="http://schemas.microsoft.com/office/spreadsheetml/2009/9/ac" r="275" ht="15.75" x14ac:dyDescent="0.25">
      <c r="A275" s="193"/>
      <c r="B275" s="194"/>
      <c r="C275" s="193"/>
      <c r="D275" s="193"/>
      <c r="E275" s="193"/>
      <c r="F275" s="193"/>
      <c r="G275" s="193"/>
      <c r="H275" s="193"/>
      <c r="I275" s="193"/>
      <c r="J275" s="193"/>
      <c r="K275" s="193"/>
      <c r="L275" s="193"/>
      <c r="M275" s="193"/>
      <c r="N275" s="193"/>
      <c r="O275" s="193"/>
      <c r="P275" s="193"/>
      <c r="Q275" s="193"/>
      <c r="R275" s="193"/>
      <c r="S275" s="193"/>
      <c r="T275" s="193"/>
      <c r="U275" s="193"/>
      <c r="V275" s="193"/>
      <c r="W275" s="193"/>
      <c r="X275" s="193"/>
      <c r="Y275" s="193"/>
      <c r="Z275" s="193"/>
      <c r="AA275" s="193"/>
    </row>
    <row xmlns:x14ac="http://schemas.microsoft.com/office/spreadsheetml/2009/9/ac" r="276" ht="15.75" x14ac:dyDescent="0.25">
      <c r="A276" s="193"/>
      <c r="B276" s="194"/>
      <c r="C276" s="193"/>
      <c r="D276" s="193"/>
      <c r="E276" s="193"/>
      <c r="F276" s="193"/>
      <c r="G276" s="193"/>
      <c r="H276" s="193"/>
      <c r="I276" s="193"/>
      <c r="J276" s="193"/>
      <c r="K276" s="193"/>
      <c r="L276" s="193"/>
      <c r="M276" s="193"/>
      <c r="N276" s="193"/>
      <c r="O276" s="193"/>
      <c r="P276" s="193"/>
      <c r="Q276" s="193"/>
      <c r="R276" s="193"/>
      <c r="S276" s="193"/>
      <c r="T276" s="193"/>
      <c r="U276" s="193"/>
      <c r="V276" s="193"/>
      <c r="W276" s="193"/>
      <c r="X276" s="193"/>
      <c r="Y276" s="193"/>
      <c r="Z276" s="193"/>
      <c r="AA276" s="193"/>
    </row>
    <row xmlns:x14ac="http://schemas.microsoft.com/office/spreadsheetml/2009/9/ac" r="277" ht="15.75" x14ac:dyDescent="0.25">
      <c r="A277" s="193"/>
      <c r="B277" s="194"/>
      <c r="C277" s="193"/>
      <c r="D277" s="193"/>
      <c r="E277" s="193"/>
      <c r="F277" s="193"/>
      <c r="G277" s="193"/>
      <c r="H277" s="193"/>
      <c r="I277" s="193"/>
      <c r="J277" s="193"/>
      <c r="K277" s="193"/>
      <c r="L277" s="193"/>
      <c r="M277" s="193"/>
      <c r="N277" s="193"/>
      <c r="O277" s="193"/>
      <c r="P277" s="193"/>
      <c r="Q277" s="193"/>
      <c r="R277" s="193"/>
      <c r="S277" s="193"/>
      <c r="T277" s="193"/>
      <c r="U277" s="193"/>
      <c r="V277" s="193"/>
      <c r="W277" s="193"/>
      <c r="X277" s="193"/>
      <c r="Y277" s="193"/>
      <c r="Z277" s="193"/>
      <c r="AA277" s="193"/>
    </row>
    <row xmlns:x14ac="http://schemas.microsoft.com/office/spreadsheetml/2009/9/ac" r="278" ht="15.75" x14ac:dyDescent="0.25">
      <c r="A278" s="193"/>
      <c r="B278" s="194"/>
      <c r="C278" s="193"/>
      <c r="D278" s="193"/>
      <c r="E278" s="193"/>
      <c r="F278" s="193"/>
      <c r="G278" s="193"/>
      <c r="H278" s="193"/>
      <c r="I278" s="193"/>
      <c r="J278" s="193"/>
      <c r="K278" s="193"/>
      <c r="L278" s="193"/>
      <c r="M278" s="193"/>
      <c r="N278" s="193"/>
      <c r="O278" s="193"/>
      <c r="P278" s="193"/>
      <c r="Q278" s="193"/>
      <c r="R278" s="193"/>
      <c r="S278" s="193"/>
      <c r="T278" s="193"/>
      <c r="U278" s="193"/>
      <c r="V278" s="193"/>
      <c r="W278" s="193"/>
      <c r="X278" s="193"/>
      <c r="Y278" s="193"/>
      <c r="Z278" s="193"/>
      <c r="AA278" s="193"/>
    </row>
    <row xmlns:x14ac="http://schemas.microsoft.com/office/spreadsheetml/2009/9/ac" r="279" ht="15.75" x14ac:dyDescent="0.25">
      <c r="A279" s="193"/>
      <c r="B279" s="194"/>
      <c r="C279" s="193"/>
      <c r="D279" s="193"/>
      <c r="E279" s="193"/>
      <c r="F279" s="193"/>
      <c r="G279" s="193"/>
      <c r="H279" s="193"/>
      <c r="I279" s="193"/>
      <c r="J279" s="193"/>
      <c r="K279" s="193"/>
      <c r="L279" s="193"/>
      <c r="M279" s="193"/>
      <c r="N279" s="193"/>
      <c r="O279" s="193"/>
      <c r="P279" s="193"/>
      <c r="Q279" s="193"/>
      <c r="R279" s="193"/>
      <c r="S279" s="193"/>
      <c r="T279" s="193"/>
      <c r="U279" s="193"/>
      <c r="V279" s="193"/>
      <c r="W279" s="193"/>
      <c r="X279" s="193"/>
      <c r="Y279" s="193"/>
      <c r="Z279" s="193"/>
      <c r="AA279" s="193"/>
    </row>
    <row xmlns:x14ac="http://schemas.microsoft.com/office/spreadsheetml/2009/9/ac" r="280" ht="15.75" x14ac:dyDescent="0.25">
      <c r="A280" s="193"/>
      <c r="B280" s="194"/>
      <c r="C280" s="193"/>
      <c r="D280" s="193"/>
      <c r="E280" s="193"/>
      <c r="F280" s="193"/>
      <c r="G280" s="193"/>
      <c r="H280" s="193"/>
      <c r="I280" s="193"/>
      <c r="J280" s="193"/>
      <c r="K280" s="193"/>
      <c r="L280" s="193"/>
      <c r="M280" s="193"/>
      <c r="N280" s="193"/>
      <c r="O280" s="193"/>
      <c r="P280" s="193"/>
      <c r="Q280" s="193"/>
      <c r="R280" s="193"/>
      <c r="S280" s="193"/>
      <c r="T280" s="193"/>
      <c r="U280" s="193"/>
      <c r="V280" s="193"/>
      <c r="W280" s="193"/>
      <c r="X280" s="193"/>
      <c r="Y280" s="193"/>
      <c r="Z280" s="193"/>
      <c r="AA280" s="193"/>
    </row>
    <row xmlns:x14ac="http://schemas.microsoft.com/office/spreadsheetml/2009/9/ac" r="281" ht="15.75" x14ac:dyDescent="0.25">
      <c r="A281" s="193"/>
      <c r="B281" s="194"/>
      <c r="C281" s="193"/>
      <c r="D281" s="193"/>
      <c r="E281" s="193"/>
      <c r="F281" s="193"/>
      <c r="G281" s="193"/>
      <c r="H281" s="193"/>
      <c r="I281" s="193"/>
      <c r="J281" s="193"/>
      <c r="K281" s="193"/>
      <c r="L281" s="193"/>
      <c r="M281" s="193"/>
      <c r="N281" s="193"/>
      <c r="O281" s="193"/>
      <c r="P281" s="193"/>
      <c r="Q281" s="193"/>
      <c r="R281" s="193"/>
      <c r="S281" s="193"/>
      <c r="T281" s="193"/>
      <c r="U281" s="193"/>
      <c r="V281" s="193"/>
      <c r="W281" s="193"/>
      <c r="X281" s="193"/>
      <c r="Y281" s="193"/>
      <c r="Z281" s="193"/>
      <c r="AA281" s="193"/>
    </row>
    <row xmlns:x14ac="http://schemas.microsoft.com/office/spreadsheetml/2009/9/ac" r="282" ht="15.75" x14ac:dyDescent="0.25">
      <c r="A282" s="193"/>
      <c r="B282" s="194"/>
      <c r="C282" s="193"/>
      <c r="D282" s="193"/>
      <c r="E282" s="193"/>
      <c r="F282" s="193"/>
      <c r="G282" s="193"/>
      <c r="H282" s="193"/>
      <c r="I282" s="193"/>
      <c r="J282" s="193"/>
      <c r="K282" s="193"/>
      <c r="L282" s="193"/>
      <c r="M282" s="193"/>
      <c r="N282" s="193"/>
      <c r="O282" s="193"/>
      <c r="P282" s="193"/>
      <c r="Q282" s="193"/>
      <c r="R282" s="193"/>
      <c r="S282" s="193"/>
      <c r="T282" s="193"/>
      <c r="U282" s="193"/>
      <c r="V282" s="193"/>
      <c r="W282" s="193"/>
      <c r="X282" s="193"/>
      <c r="Y282" s="193"/>
      <c r="Z282" s="193"/>
      <c r="AA282" s="193"/>
    </row>
    <row xmlns:x14ac="http://schemas.microsoft.com/office/spreadsheetml/2009/9/ac" r="283" ht="15.75" x14ac:dyDescent="0.25">
      <c r="A283" s="193"/>
      <c r="B283" s="194"/>
      <c r="C283" s="193"/>
      <c r="D283" s="193"/>
      <c r="E283" s="193"/>
      <c r="F283" s="193"/>
      <c r="G283" s="193"/>
      <c r="H283" s="193"/>
      <c r="I283" s="193"/>
      <c r="J283" s="193"/>
      <c r="K283" s="193"/>
      <c r="L283" s="193"/>
      <c r="M283" s="193"/>
      <c r="N283" s="193"/>
      <c r="O283" s="193"/>
      <c r="P283" s="193"/>
      <c r="Q283" s="193"/>
      <c r="R283" s="193"/>
      <c r="S283" s="193"/>
      <c r="T283" s="193"/>
      <c r="U283" s="193"/>
      <c r="V283" s="193"/>
      <c r="W283" s="193"/>
      <c r="X283" s="193"/>
      <c r="Y283" s="193"/>
      <c r="Z283" s="193"/>
      <c r="AA283" s="193"/>
    </row>
    <row xmlns:x14ac="http://schemas.microsoft.com/office/spreadsheetml/2009/9/ac" r="284" ht="15.75" x14ac:dyDescent="0.25">
      <c r="A284" s="193"/>
      <c r="B284" s="194"/>
      <c r="C284" s="193"/>
      <c r="D284" s="193"/>
      <c r="E284" s="193"/>
      <c r="F284" s="193"/>
      <c r="G284" s="193"/>
      <c r="H284" s="193"/>
      <c r="I284" s="193"/>
      <c r="J284" s="193"/>
      <c r="K284" s="193"/>
      <c r="L284" s="193"/>
      <c r="M284" s="193"/>
      <c r="N284" s="193"/>
      <c r="O284" s="193"/>
      <c r="P284" s="193"/>
      <c r="Q284" s="193"/>
      <c r="R284" s="193"/>
      <c r="S284" s="193"/>
      <c r="T284" s="193"/>
      <c r="U284" s="193"/>
      <c r="V284" s="193"/>
      <c r="W284" s="193"/>
      <c r="X284" s="193"/>
      <c r="Y284" s="193"/>
      <c r="Z284" s="193"/>
      <c r="AA284" s="193"/>
    </row>
    <row xmlns:x14ac="http://schemas.microsoft.com/office/spreadsheetml/2009/9/ac" r="285" ht="15.75" x14ac:dyDescent="0.25">
      <c r="A285" s="193"/>
      <c r="B285" s="194"/>
      <c r="C285" s="193"/>
      <c r="D285" s="193"/>
      <c r="E285" s="193"/>
      <c r="F285" s="193"/>
      <c r="G285" s="193"/>
      <c r="H285" s="193"/>
      <c r="I285" s="193"/>
      <c r="J285" s="193"/>
      <c r="K285" s="193"/>
      <c r="L285" s="193"/>
      <c r="M285" s="193"/>
      <c r="N285" s="193"/>
      <c r="O285" s="193"/>
      <c r="P285" s="193"/>
      <c r="Q285" s="193"/>
      <c r="R285" s="193"/>
      <c r="S285" s="193"/>
      <c r="T285" s="193"/>
      <c r="U285" s="193"/>
      <c r="V285" s="193"/>
      <c r="W285" s="193"/>
      <c r="X285" s="193"/>
      <c r="Y285" s="193"/>
      <c r="Z285" s="193"/>
      <c r="AA285" s="193"/>
    </row>
    <row xmlns:x14ac="http://schemas.microsoft.com/office/spreadsheetml/2009/9/ac" r="286" ht="15.75" x14ac:dyDescent="0.25">
      <c r="A286" s="193"/>
      <c r="B286" s="194"/>
      <c r="C286" s="193"/>
      <c r="D286" s="193"/>
      <c r="E286" s="193"/>
      <c r="F286" s="193"/>
      <c r="G286" s="193"/>
      <c r="H286" s="193"/>
      <c r="I286" s="193"/>
      <c r="J286" s="193"/>
      <c r="K286" s="193"/>
      <c r="L286" s="193"/>
      <c r="M286" s="193"/>
      <c r="N286" s="193"/>
      <c r="O286" s="193"/>
      <c r="P286" s="193"/>
      <c r="Q286" s="193"/>
      <c r="R286" s="193"/>
      <c r="S286" s="193"/>
      <c r="T286" s="193"/>
      <c r="U286" s="193"/>
      <c r="V286" s="193"/>
      <c r="W286" s="193"/>
      <c r="X286" s="193"/>
      <c r="Y286" s="193"/>
      <c r="Z286" s="193"/>
      <c r="AA286" s="193"/>
    </row>
    <row xmlns:x14ac="http://schemas.microsoft.com/office/spreadsheetml/2009/9/ac" r="287" ht="15.75" x14ac:dyDescent="0.25">
      <c r="A287" s="193"/>
      <c r="B287" s="194"/>
      <c r="C287" s="193"/>
      <c r="D287" s="193"/>
      <c r="E287" s="193"/>
      <c r="F287" s="193"/>
      <c r="G287" s="193"/>
      <c r="H287" s="193"/>
      <c r="I287" s="193"/>
      <c r="J287" s="193"/>
      <c r="K287" s="193"/>
      <c r="L287" s="193"/>
      <c r="M287" s="193"/>
      <c r="N287" s="193"/>
      <c r="O287" s="193"/>
      <c r="P287" s="193"/>
      <c r="Q287" s="193"/>
      <c r="R287" s="193"/>
      <c r="S287" s="193"/>
      <c r="T287" s="193"/>
      <c r="U287" s="193"/>
      <c r="V287" s="193"/>
      <c r="W287" s="193"/>
      <c r="X287" s="193"/>
      <c r="Y287" s="193"/>
      <c r="Z287" s="193"/>
      <c r="AA287" s="193"/>
    </row>
    <row xmlns:x14ac="http://schemas.microsoft.com/office/spreadsheetml/2009/9/ac" r="288" ht="15.75" x14ac:dyDescent="0.25">
      <c r="A288" s="193"/>
      <c r="B288" s="194"/>
      <c r="C288" s="193"/>
      <c r="D288" s="193"/>
      <c r="E288" s="193"/>
      <c r="F288" s="193"/>
      <c r="G288" s="193"/>
      <c r="H288" s="193"/>
      <c r="I288" s="193"/>
      <c r="J288" s="193"/>
      <c r="K288" s="193"/>
      <c r="L288" s="193"/>
      <c r="M288" s="193"/>
      <c r="N288" s="193"/>
      <c r="O288" s="193"/>
      <c r="P288" s="193"/>
      <c r="Q288" s="193"/>
      <c r="R288" s="193"/>
      <c r="S288" s="193"/>
      <c r="T288" s="193"/>
      <c r="U288" s="193"/>
      <c r="V288" s="193"/>
      <c r="W288" s="193"/>
      <c r="X288" s="193"/>
      <c r="Y288" s="193"/>
      <c r="Z288" s="193"/>
      <c r="AA288" s="193"/>
    </row>
    <row xmlns:x14ac="http://schemas.microsoft.com/office/spreadsheetml/2009/9/ac" r="289" ht="15.75" x14ac:dyDescent="0.25">
      <c r="A289" s="193"/>
      <c r="B289" s="194"/>
      <c r="C289" s="193"/>
      <c r="D289" s="193"/>
      <c r="E289" s="193"/>
      <c r="F289" s="193"/>
      <c r="G289" s="193"/>
      <c r="H289" s="193"/>
      <c r="I289" s="193"/>
      <c r="J289" s="193"/>
      <c r="K289" s="193"/>
      <c r="L289" s="193"/>
      <c r="M289" s="193"/>
      <c r="N289" s="193"/>
      <c r="O289" s="193"/>
      <c r="P289" s="193"/>
      <c r="Q289" s="193"/>
      <c r="R289" s="193"/>
      <c r="S289" s="193"/>
      <c r="T289" s="193"/>
      <c r="U289" s="193"/>
      <c r="V289" s="193"/>
      <c r="W289" s="193"/>
      <c r="X289" s="193"/>
      <c r="Y289" s="193"/>
      <c r="Z289" s="193"/>
      <c r="AA289" s="193"/>
    </row>
    <row xmlns:x14ac="http://schemas.microsoft.com/office/spreadsheetml/2009/9/ac" r="290" ht="15.75" x14ac:dyDescent="0.25">
      <c r="A290" s="193"/>
      <c r="B290" s="194"/>
      <c r="C290" s="193"/>
      <c r="D290" s="193"/>
      <c r="E290" s="193"/>
      <c r="F290" s="193"/>
      <c r="G290" s="193"/>
      <c r="H290" s="193"/>
      <c r="I290" s="193"/>
      <c r="J290" s="193"/>
      <c r="K290" s="193"/>
      <c r="L290" s="193"/>
      <c r="M290" s="193"/>
      <c r="N290" s="193"/>
      <c r="O290" s="193"/>
      <c r="P290" s="193"/>
      <c r="Q290" s="193"/>
      <c r="R290" s="193"/>
      <c r="S290" s="193"/>
      <c r="T290" s="193"/>
      <c r="U290" s="193"/>
      <c r="V290" s="193"/>
      <c r="W290" s="193"/>
      <c r="X290" s="193"/>
      <c r="Y290" s="193"/>
      <c r="Z290" s="193"/>
      <c r="AA290" s="193"/>
    </row>
    <row xmlns:x14ac="http://schemas.microsoft.com/office/spreadsheetml/2009/9/ac" r="291" ht="15.75" x14ac:dyDescent="0.25">
      <c r="A291" s="193"/>
      <c r="B291" s="194"/>
      <c r="C291" s="193"/>
      <c r="D291" s="193"/>
      <c r="E291" s="193"/>
      <c r="F291" s="193"/>
      <c r="G291" s="193"/>
      <c r="H291" s="193"/>
      <c r="I291" s="193"/>
      <c r="J291" s="193"/>
      <c r="K291" s="193"/>
      <c r="L291" s="193"/>
      <c r="M291" s="193"/>
      <c r="N291" s="193"/>
      <c r="O291" s="193"/>
      <c r="P291" s="193"/>
      <c r="Q291" s="193"/>
      <c r="R291" s="193"/>
      <c r="S291" s="193"/>
      <c r="T291" s="193"/>
      <c r="U291" s="193"/>
      <c r="V291" s="193"/>
      <c r="W291" s="193"/>
      <c r="X291" s="193"/>
      <c r="Y291" s="193"/>
      <c r="Z291" s="193"/>
      <c r="AA291" s="193"/>
    </row>
    <row xmlns:x14ac="http://schemas.microsoft.com/office/spreadsheetml/2009/9/ac" r="292" ht="15.75" x14ac:dyDescent="0.25">
      <c r="A292" s="193"/>
      <c r="B292" s="194"/>
      <c r="C292" s="193"/>
      <c r="D292" s="193"/>
      <c r="E292" s="193"/>
      <c r="F292" s="193"/>
      <c r="G292" s="193"/>
      <c r="H292" s="193"/>
      <c r="I292" s="193"/>
      <c r="J292" s="193"/>
      <c r="K292" s="193"/>
      <c r="L292" s="193"/>
      <c r="M292" s="193"/>
      <c r="N292" s="193"/>
      <c r="O292" s="193"/>
      <c r="P292" s="193"/>
      <c r="Q292" s="193"/>
      <c r="R292" s="193"/>
      <c r="S292" s="193"/>
      <c r="T292" s="193"/>
      <c r="U292" s="193"/>
      <c r="V292" s="193"/>
      <c r="W292" s="193"/>
      <c r="X292" s="193"/>
      <c r="Y292" s="193"/>
      <c r="Z292" s="193"/>
      <c r="AA292" s="193"/>
    </row>
    <row xmlns:x14ac="http://schemas.microsoft.com/office/spreadsheetml/2009/9/ac" r="293" ht="15.75" x14ac:dyDescent="0.25">
      <c r="A293" s="193"/>
      <c r="B293" s="194"/>
      <c r="C293" s="193"/>
      <c r="D293" s="193"/>
      <c r="E293" s="193"/>
      <c r="F293" s="193"/>
      <c r="G293" s="193"/>
      <c r="H293" s="193"/>
      <c r="I293" s="193"/>
      <c r="J293" s="193"/>
      <c r="K293" s="193"/>
      <c r="L293" s="193"/>
      <c r="M293" s="193"/>
      <c r="N293" s="193"/>
      <c r="O293" s="193"/>
      <c r="P293" s="193"/>
      <c r="Q293" s="193"/>
      <c r="R293" s="193"/>
      <c r="S293" s="193"/>
      <c r="T293" s="193"/>
      <c r="U293" s="193"/>
      <c r="V293" s="193"/>
      <c r="W293" s="193"/>
      <c r="X293" s="193"/>
      <c r="Y293" s="193"/>
      <c r="Z293" s="193"/>
      <c r="AA293" s="193"/>
    </row>
    <row xmlns:x14ac="http://schemas.microsoft.com/office/spreadsheetml/2009/9/ac" r="294" ht="15.75" x14ac:dyDescent="0.25">
      <c r="A294" s="193"/>
      <c r="B294" s="194"/>
      <c r="C294" s="193"/>
      <c r="D294" s="193"/>
      <c r="E294" s="193"/>
      <c r="F294" s="193"/>
      <c r="G294" s="193"/>
      <c r="H294" s="193"/>
      <c r="I294" s="193"/>
      <c r="J294" s="193"/>
      <c r="K294" s="193"/>
      <c r="L294" s="193"/>
      <c r="M294" s="193"/>
      <c r="N294" s="193"/>
      <c r="O294" s="193"/>
      <c r="P294" s="193"/>
      <c r="Q294" s="193"/>
      <c r="R294" s="193"/>
      <c r="S294" s="193"/>
      <c r="T294" s="193"/>
      <c r="U294" s="193"/>
      <c r="V294" s="193"/>
      <c r="W294" s="193"/>
      <c r="X294" s="193"/>
      <c r="Y294" s="193"/>
      <c r="Z294" s="193"/>
      <c r="AA294" s="193"/>
    </row>
    <row xmlns:x14ac="http://schemas.microsoft.com/office/spreadsheetml/2009/9/ac" r="295" ht="15.75" x14ac:dyDescent="0.25">
      <c r="A295" s="193"/>
      <c r="B295" s="194"/>
      <c r="C295" s="193"/>
      <c r="D295" s="193"/>
      <c r="E295" s="193"/>
      <c r="F295" s="193"/>
      <c r="G295" s="193"/>
      <c r="H295" s="193"/>
      <c r="I295" s="193"/>
      <c r="J295" s="193"/>
      <c r="K295" s="193"/>
      <c r="L295" s="193"/>
      <c r="M295" s="193"/>
      <c r="N295" s="193"/>
      <c r="O295" s="193"/>
      <c r="P295" s="193"/>
      <c r="Q295" s="193"/>
      <c r="R295" s="193"/>
      <c r="S295" s="193"/>
      <c r="T295" s="193"/>
      <c r="U295" s="193"/>
      <c r="V295" s="193"/>
      <c r="W295" s="193"/>
      <c r="X295" s="193"/>
      <c r="Y295" s="193"/>
      <c r="Z295" s="193"/>
      <c r="AA295" s="193"/>
    </row>
    <row xmlns:x14ac="http://schemas.microsoft.com/office/spreadsheetml/2009/9/ac" r="296" ht="15.75" x14ac:dyDescent="0.25">
      <c r="A296" s="193"/>
      <c r="B296" s="194"/>
      <c r="C296" s="193"/>
      <c r="D296" s="193"/>
      <c r="E296" s="193"/>
      <c r="F296" s="193"/>
      <c r="G296" s="193"/>
      <c r="H296" s="193"/>
      <c r="I296" s="193"/>
      <c r="J296" s="193"/>
      <c r="K296" s="193"/>
      <c r="L296" s="193"/>
      <c r="M296" s="193"/>
      <c r="N296" s="193"/>
      <c r="O296" s="193"/>
      <c r="P296" s="193"/>
      <c r="Q296" s="193"/>
      <c r="R296" s="193"/>
      <c r="S296" s="193"/>
      <c r="T296" s="193"/>
      <c r="U296" s="193"/>
      <c r="V296" s="193"/>
      <c r="W296" s="193"/>
      <c r="X296" s="193"/>
      <c r="Y296" s="193"/>
      <c r="Z296" s="193"/>
      <c r="AA296" s="193"/>
    </row>
    <row xmlns:x14ac="http://schemas.microsoft.com/office/spreadsheetml/2009/9/ac" r="297" ht="15.75" x14ac:dyDescent="0.25">
      <c r="A297" s="193"/>
      <c r="B297" s="194"/>
      <c r="C297" s="193"/>
      <c r="D297" s="193"/>
      <c r="E297" s="193"/>
      <c r="F297" s="193"/>
      <c r="G297" s="193"/>
      <c r="H297" s="193"/>
      <c r="I297" s="193"/>
      <c r="J297" s="193"/>
      <c r="K297" s="193"/>
      <c r="L297" s="193"/>
      <c r="M297" s="193"/>
      <c r="N297" s="193"/>
      <c r="O297" s="193"/>
      <c r="P297" s="193"/>
      <c r="Q297" s="193"/>
      <c r="R297" s="193"/>
      <c r="S297" s="193"/>
      <c r="T297" s="193"/>
      <c r="U297" s="193"/>
      <c r="V297" s="193"/>
      <c r="W297" s="193"/>
      <c r="X297" s="193"/>
      <c r="Y297" s="193"/>
      <c r="Z297" s="193"/>
      <c r="AA297" s="193"/>
    </row>
    <row xmlns:x14ac="http://schemas.microsoft.com/office/spreadsheetml/2009/9/ac" r="298" ht="15.75" x14ac:dyDescent="0.25">
      <c r="A298" s="193"/>
      <c r="B298" s="194"/>
      <c r="C298" s="193"/>
      <c r="D298" s="193"/>
      <c r="E298" s="193"/>
      <c r="F298" s="193"/>
      <c r="G298" s="193"/>
      <c r="H298" s="193"/>
      <c r="I298" s="193"/>
      <c r="J298" s="193"/>
      <c r="K298" s="193"/>
      <c r="L298" s="193"/>
      <c r="M298" s="193"/>
      <c r="N298" s="193"/>
      <c r="O298" s="193"/>
      <c r="P298" s="193"/>
      <c r="Q298" s="193"/>
      <c r="R298" s="193"/>
      <c r="S298" s="193"/>
      <c r="T298" s="193"/>
      <c r="U298" s="193"/>
      <c r="V298" s="193"/>
      <c r="W298" s="193"/>
      <c r="X298" s="193"/>
      <c r="Y298" s="193"/>
      <c r="Z298" s="193"/>
      <c r="AA298" s="193"/>
    </row>
    <row xmlns:x14ac="http://schemas.microsoft.com/office/spreadsheetml/2009/9/ac" r="299" ht="15.75" x14ac:dyDescent="0.25">
      <c r="A299" s="193"/>
      <c r="B299" s="194"/>
      <c r="C299" s="193"/>
      <c r="D299" s="193"/>
      <c r="E299" s="193"/>
      <c r="F299" s="193"/>
      <c r="G299" s="193"/>
      <c r="H299" s="193"/>
      <c r="I299" s="193"/>
      <c r="J299" s="193"/>
      <c r="K299" s="193"/>
      <c r="L299" s="193"/>
      <c r="M299" s="193"/>
      <c r="N299" s="193"/>
      <c r="O299" s="193"/>
      <c r="P299" s="193"/>
      <c r="Q299" s="193"/>
      <c r="R299" s="193"/>
      <c r="S299" s="193"/>
      <c r="T299" s="193"/>
      <c r="U299" s="193"/>
      <c r="V299" s="193"/>
      <c r="W299" s="193"/>
      <c r="X299" s="193"/>
      <c r="Y299" s="193"/>
      <c r="Z299" s="193"/>
      <c r="AA299" s="193"/>
    </row>
    <row xmlns:x14ac="http://schemas.microsoft.com/office/spreadsheetml/2009/9/ac" r="300" ht="15.75" x14ac:dyDescent="0.25">
      <c r="A300" s="193"/>
      <c r="B300" s="194"/>
      <c r="C300" s="193"/>
      <c r="D300" s="193"/>
      <c r="E300" s="193"/>
      <c r="F300" s="193"/>
      <c r="G300" s="193"/>
      <c r="H300" s="193"/>
      <c r="I300" s="193"/>
      <c r="J300" s="193"/>
      <c r="K300" s="193"/>
      <c r="L300" s="193"/>
      <c r="M300" s="193"/>
      <c r="N300" s="193"/>
      <c r="O300" s="193"/>
      <c r="P300" s="193"/>
      <c r="Q300" s="193"/>
      <c r="R300" s="193"/>
      <c r="S300" s="193"/>
      <c r="T300" s="193"/>
      <c r="U300" s="193"/>
      <c r="V300" s="193"/>
      <c r="W300" s="193"/>
      <c r="X300" s="193"/>
      <c r="Y300" s="193"/>
      <c r="Z300" s="193"/>
      <c r="AA300" s="193"/>
    </row>
    <row xmlns:x14ac="http://schemas.microsoft.com/office/spreadsheetml/2009/9/ac" r="301" ht="15.75" x14ac:dyDescent="0.25">
      <c r="A301" s="193"/>
      <c r="B301" s="194"/>
      <c r="C301" s="193"/>
      <c r="D301" s="193"/>
      <c r="E301" s="193"/>
      <c r="F301" s="193"/>
      <c r="G301" s="193"/>
      <c r="H301" s="193"/>
      <c r="I301" s="193"/>
      <c r="J301" s="193"/>
      <c r="K301" s="193"/>
      <c r="L301" s="193"/>
      <c r="M301" s="193"/>
      <c r="N301" s="193"/>
      <c r="O301" s="193"/>
      <c r="P301" s="193"/>
      <c r="Q301" s="193"/>
      <c r="R301" s="193"/>
      <c r="S301" s="193"/>
      <c r="T301" s="193"/>
      <c r="U301" s="193"/>
      <c r="V301" s="193"/>
      <c r="W301" s="193"/>
      <c r="X301" s="193"/>
      <c r="Y301" s="193"/>
      <c r="Z301" s="193"/>
      <c r="AA301" s="193"/>
    </row>
    <row xmlns:x14ac="http://schemas.microsoft.com/office/spreadsheetml/2009/9/ac" r="302" ht="15.75" x14ac:dyDescent="0.25">
      <c r="A302" s="193"/>
      <c r="B302" s="194"/>
      <c r="C302" s="193"/>
      <c r="D302" s="193"/>
      <c r="E302" s="193"/>
      <c r="F302" s="193"/>
      <c r="G302" s="193"/>
      <c r="H302" s="193"/>
      <c r="I302" s="193"/>
      <c r="J302" s="193"/>
      <c r="K302" s="193"/>
      <c r="L302" s="193"/>
      <c r="M302" s="193"/>
      <c r="N302" s="193"/>
      <c r="O302" s="193"/>
      <c r="P302" s="193"/>
      <c r="Q302" s="193"/>
      <c r="R302" s="193"/>
      <c r="S302" s="193"/>
      <c r="T302" s="193"/>
      <c r="U302" s="193"/>
      <c r="V302" s="193"/>
      <c r="W302" s="193"/>
      <c r="X302" s="193"/>
      <c r="Y302" s="193"/>
      <c r="Z302" s="193"/>
      <c r="AA302" s="193"/>
    </row>
    <row xmlns:x14ac="http://schemas.microsoft.com/office/spreadsheetml/2009/9/ac" r="303" ht="15.75" x14ac:dyDescent="0.25">
      <c r="A303" s="193"/>
      <c r="B303" s="194"/>
      <c r="C303" s="193"/>
      <c r="D303" s="193"/>
      <c r="E303" s="193"/>
      <c r="F303" s="193"/>
      <c r="G303" s="193"/>
      <c r="H303" s="193"/>
      <c r="I303" s="193"/>
      <c r="J303" s="193"/>
      <c r="K303" s="193"/>
      <c r="L303" s="193"/>
      <c r="M303" s="193"/>
      <c r="N303" s="193"/>
      <c r="O303" s="193"/>
      <c r="P303" s="193"/>
      <c r="Q303" s="193"/>
      <c r="R303" s="193"/>
      <c r="S303" s="193"/>
      <c r="T303" s="193"/>
      <c r="U303" s="193"/>
      <c r="V303" s="193"/>
      <c r="W303" s="193"/>
      <c r="X303" s="193"/>
      <c r="Y303" s="193"/>
      <c r="Z303" s="193"/>
      <c r="AA303" s="193"/>
    </row>
    <row xmlns:x14ac="http://schemas.microsoft.com/office/spreadsheetml/2009/9/ac" r="304" ht="15.75" x14ac:dyDescent="0.25">
      <c r="A304" s="193"/>
      <c r="B304" s="194"/>
      <c r="C304" s="193"/>
      <c r="D304" s="193"/>
      <c r="E304" s="193"/>
      <c r="F304" s="193"/>
      <c r="G304" s="193"/>
      <c r="H304" s="193"/>
      <c r="I304" s="193"/>
      <c r="J304" s="193"/>
      <c r="K304" s="193"/>
      <c r="L304" s="193"/>
      <c r="M304" s="193"/>
      <c r="N304" s="193"/>
      <c r="O304" s="193"/>
      <c r="P304" s="193"/>
      <c r="Q304" s="193"/>
      <c r="R304" s="193"/>
      <c r="S304" s="193"/>
      <c r="T304" s="193"/>
      <c r="U304" s="193"/>
      <c r="V304" s="193"/>
      <c r="W304" s="193"/>
      <c r="X304" s="193"/>
      <c r="Y304" s="193"/>
      <c r="Z304" s="193"/>
      <c r="AA304" s="193"/>
    </row>
    <row xmlns:x14ac="http://schemas.microsoft.com/office/spreadsheetml/2009/9/ac" r="305" ht="15.75" x14ac:dyDescent="0.25">
      <c r="A305" s="193"/>
      <c r="B305" s="194"/>
      <c r="C305" s="193"/>
      <c r="D305" s="193"/>
      <c r="E305" s="193"/>
      <c r="F305" s="193"/>
      <c r="G305" s="193"/>
      <c r="H305" s="193"/>
      <c r="I305" s="193"/>
      <c r="J305" s="193"/>
      <c r="K305" s="193"/>
      <c r="L305" s="193"/>
      <c r="M305" s="193"/>
      <c r="N305" s="193"/>
      <c r="O305" s="193"/>
      <c r="P305" s="193"/>
      <c r="Q305" s="193"/>
      <c r="R305" s="193"/>
      <c r="S305" s="193"/>
      <c r="T305" s="193"/>
      <c r="U305" s="193"/>
      <c r="V305" s="193"/>
      <c r="W305" s="193"/>
      <c r="X305" s="193"/>
      <c r="Y305" s="193"/>
      <c r="Z305" s="193"/>
      <c r="AA305" s="193"/>
    </row>
    <row xmlns:x14ac="http://schemas.microsoft.com/office/spreadsheetml/2009/9/ac" r="306" ht="15.75" x14ac:dyDescent="0.25">
      <c r="A306" s="193"/>
      <c r="B306" s="194"/>
      <c r="C306" s="193"/>
      <c r="D306" s="193"/>
      <c r="E306" s="193"/>
      <c r="F306" s="193"/>
      <c r="G306" s="193"/>
      <c r="H306" s="193"/>
      <c r="I306" s="193"/>
      <c r="J306" s="193"/>
      <c r="K306" s="193"/>
      <c r="L306" s="193"/>
      <c r="M306" s="193"/>
      <c r="N306" s="193"/>
      <c r="O306" s="193"/>
      <c r="P306" s="193"/>
      <c r="Q306" s="193"/>
      <c r="R306" s="193"/>
      <c r="S306" s="193"/>
      <c r="T306" s="193"/>
      <c r="U306" s="193"/>
      <c r="V306" s="193"/>
      <c r="W306" s="193"/>
      <c r="X306" s="193"/>
      <c r="Y306" s="193"/>
      <c r="Z306" s="193"/>
      <c r="AA306" s="193"/>
    </row>
    <row xmlns:x14ac="http://schemas.microsoft.com/office/spreadsheetml/2009/9/ac" r="307" ht="15.75" x14ac:dyDescent="0.25">
      <c r="A307" s="193"/>
      <c r="B307" s="194"/>
      <c r="C307" s="193"/>
      <c r="D307" s="193"/>
      <c r="E307" s="193"/>
      <c r="F307" s="193"/>
      <c r="G307" s="193"/>
      <c r="H307" s="193"/>
      <c r="I307" s="193"/>
      <c r="J307" s="193"/>
      <c r="K307" s="193"/>
      <c r="L307" s="193"/>
      <c r="M307" s="193"/>
      <c r="N307" s="193"/>
      <c r="O307" s="193"/>
      <c r="P307" s="193"/>
      <c r="Q307" s="193"/>
      <c r="R307" s="193"/>
      <c r="S307" s="193"/>
      <c r="T307" s="193"/>
      <c r="U307" s="193"/>
      <c r="V307" s="193"/>
      <c r="W307" s="193"/>
      <c r="X307" s="193"/>
      <c r="Y307" s="193"/>
      <c r="Z307" s="193"/>
      <c r="AA307" s="193"/>
    </row>
    <row xmlns:x14ac="http://schemas.microsoft.com/office/spreadsheetml/2009/9/ac" r="308" ht="15.75" x14ac:dyDescent="0.25">
      <c r="A308" s="193"/>
      <c r="B308" s="194"/>
      <c r="C308" s="193"/>
      <c r="D308" s="193"/>
      <c r="E308" s="193"/>
      <c r="F308" s="193"/>
      <c r="G308" s="193"/>
      <c r="H308" s="193"/>
      <c r="I308" s="193"/>
      <c r="J308" s="193"/>
      <c r="K308" s="193"/>
      <c r="L308" s="193"/>
      <c r="M308" s="193"/>
      <c r="N308" s="193"/>
      <c r="O308" s="193"/>
      <c r="P308" s="193"/>
      <c r="Q308" s="193"/>
      <c r="R308" s="193"/>
      <c r="S308" s="193"/>
      <c r="T308" s="193"/>
      <c r="U308" s="193"/>
      <c r="V308" s="193"/>
      <c r="W308" s="193"/>
      <c r="X308" s="193"/>
      <c r="Y308" s="193"/>
      <c r="Z308" s="193"/>
      <c r="AA308" s="193"/>
    </row>
    <row xmlns:x14ac="http://schemas.microsoft.com/office/spreadsheetml/2009/9/ac" r="309" ht="15.75" x14ac:dyDescent="0.25">
      <c r="A309" s="193"/>
      <c r="B309" s="194"/>
      <c r="C309" s="193"/>
      <c r="D309" s="193"/>
      <c r="E309" s="193"/>
      <c r="F309" s="193"/>
      <c r="G309" s="193"/>
      <c r="H309" s="193"/>
      <c r="I309" s="193"/>
      <c r="J309" s="193"/>
      <c r="K309" s="193"/>
      <c r="L309" s="193"/>
      <c r="M309" s="193"/>
      <c r="N309" s="193"/>
      <c r="O309" s="193"/>
      <c r="P309" s="193"/>
      <c r="Q309" s="193"/>
      <c r="R309" s="193"/>
      <c r="S309" s="193"/>
      <c r="T309" s="193"/>
      <c r="U309" s="193"/>
      <c r="V309" s="193"/>
      <c r="W309" s="193"/>
      <c r="X309" s="193"/>
      <c r="Y309" s="193"/>
      <c r="Z309" s="193"/>
      <c r="AA309" s="193"/>
    </row>
    <row xmlns:x14ac="http://schemas.microsoft.com/office/spreadsheetml/2009/9/ac" r="310" ht="15.75" x14ac:dyDescent="0.25">
      <c r="A310" s="193"/>
      <c r="B310" s="194"/>
      <c r="C310" s="193"/>
      <c r="D310" s="193"/>
      <c r="E310" s="193"/>
      <c r="F310" s="193"/>
      <c r="G310" s="193"/>
      <c r="H310" s="193"/>
      <c r="I310" s="193"/>
      <c r="J310" s="193"/>
      <c r="K310" s="193"/>
      <c r="L310" s="193"/>
      <c r="M310" s="193"/>
      <c r="N310" s="193"/>
      <c r="O310" s="193"/>
      <c r="P310" s="193"/>
      <c r="Q310" s="193"/>
      <c r="R310" s="193"/>
      <c r="S310" s="193"/>
      <c r="T310" s="193"/>
      <c r="U310" s="193"/>
      <c r="V310" s="193"/>
      <c r="W310" s="193"/>
      <c r="X310" s="193"/>
      <c r="Y310" s="193"/>
      <c r="Z310" s="193"/>
      <c r="AA310" s="193"/>
    </row>
    <row xmlns:x14ac="http://schemas.microsoft.com/office/spreadsheetml/2009/9/ac" r="311" ht="15.75" x14ac:dyDescent="0.25">
      <c r="A311" s="193"/>
      <c r="B311" s="194"/>
      <c r="C311" s="193"/>
      <c r="D311" s="193"/>
      <c r="E311" s="193"/>
      <c r="F311" s="193"/>
      <c r="G311" s="193"/>
      <c r="H311" s="193"/>
      <c r="I311" s="193"/>
      <c r="J311" s="193"/>
      <c r="K311" s="193"/>
      <c r="L311" s="193"/>
      <c r="M311" s="193"/>
      <c r="N311" s="193"/>
      <c r="O311" s="193"/>
      <c r="P311" s="193"/>
      <c r="Q311" s="193"/>
      <c r="R311" s="193"/>
      <c r="S311" s="193"/>
      <c r="T311" s="193"/>
      <c r="U311" s="193"/>
      <c r="V311" s="193"/>
      <c r="W311" s="193"/>
      <c r="X311" s="193"/>
      <c r="Y311" s="193"/>
      <c r="Z311" s="193"/>
      <c r="AA311" s="193"/>
    </row>
    <row xmlns:x14ac="http://schemas.microsoft.com/office/spreadsheetml/2009/9/ac" r="312" ht="15.75" x14ac:dyDescent="0.25">
      <c r="A312" s="193"/>
      <c r="B312" s="194"/>
      <c r="C312" s="193"/>
      <c r="D312" s="193"/>
      <c r="E312" s="193"/>
      <c r="F312" s="193"/>
      <c r="G312" s="193"/>
      <c r="H312" s="193"/>
      <c r="I312" s="193"/>
      <c r="J312" s="193"/>
      <c r="K312" s="193"/>
      <c r="L312" s="193"/>
      <c r="M312" s="193"/>
      <c r="N312" s="193"/>
      <c r="O312" s="193"/>
      <c r="P312" s="193"/>
      <c r="Q312" s="193"/>
      <c r="R312" s="193"/>
      <c r="S312" s="193"/>
      <c r="T312" s="193"/>
      <c r="U312" s="193"/>
      <c r="V312" s="193"/>
      <c r="W312" s="193"/>
      <c r="X312" s="193"/>
      <c r="Y312" s="193"/>
      <c r="Z312" s="193"/>
      <c r="AA312" s="193"/>
    </row>
    <row xmlns:x14ac="http://schemas.microsoft.com/office/spreadsheetml/2009/9/ac" r="313" ht="15.75" x14ac:dyDescent="0.25">
      <c r="A313" s="193"/>
      <c r="B313" s="194"/>
      <c r="C313" s="193"/>
      <c r="D313" s="193"/>
      <c r="E313" s="193"/>
      <c r="F313" s="193"/>
      <c r="G313" s="193"/>
      <c r="H313" s="193"/>
      <c r="I313" s="193"/>
      <c r="J313" s="193"/>
      <c r="K313" s="193"/>
      <c r="L313" s="193"/>
      <c r="M313" s="193"/>
      <c r="N313" s="193"/>
      <c r="O313" s="193"/>
      <c r="P313" s="193"/>
      <c r="Q313" s="193"/>
      <c r="R313" s="193"/>
      <c r="S313" s="193"/>
      <c r="T313" s="193"/>
      <c r="U313" s="193"/>
      <c r="V313" s="193"/>
      <c r="W313" s="193"/>
      <c r="X313" s="193"/>
      <c r="Y313" s="193"/>
      <c r="Z313" s="193"/>
      <c r="AA313" s="193"/>
    </row>
    <row xmlns:x14ac="http://schemas.microsoft.com/office/spreadsheetml/2009/9/ac" r="314" ht="15.75" x14ac:dyDescent="0.25">
      <c r="A314" s="193"/>
      <c r="B314" s="194"/>
      <c r="C314" s="193"/>
      <c r="D314" s="193"/>
      <c r="E314" s="193"/>
      <c r="F314" s="193"/>
      <c r="G314" s="193"/>
      <c r="H314" s="193"/>
      <c r="I314" s="193"/>
      <c r="J314" s="193"/>
      <c r="K314" s="193"/>
      <c r="L314" s="193"/>
      <c r="M314" s="193"/>
      <c r="N314" s="193"/>
      <c r="O314" s="193"/>
      <c r="P314" s="193"/>
      <c r="Q314" s="193"/>
      <c r="R314" s="193"/>
      <c r="S314" s="193"/>
      <c r="T314" s="193"/>
      <c r="U314" s="193"/>
      <c r="V314" s="193"/>
      <c r="W314" s="193"/>
      <c r="X314" s="193"/>
      <c r="Y314" s="193"/>
      <c r="Z314" s="193"/>
      <c r="AA314" s="193"/>
    </row>
    <row xmlns:x14ac="http://schemas.microsoft.com/office/spreadsheetml/2009/9/ac" r="315" ht="15.75" x14ac:dyDescent="0.25">
      <c r="A315" s="193"/>
      <c r="B315" s="194"/>
      <c r="C315" s="193"/>
      <c r="D315" s="193"/>
      <c r="E315" s="193"/>
      <c r="F315" s="193"/>
      <c r="G315" s="193"/>
      <c r="H315" s="193"/>
      <c r="I315" s="193"/>
      <c r="J315" s="193"/>
      <c r="K315" s="193"/>
      <c r="L315" s="193"/>
      <c r="M315" s="193"/>
      <c r="N315" s="193"/>
      <c r="O315" s="193"/>
      <c r="P315" s="193"/>
      <c r="Q315" s="193"/>
      <c r="R315" s="193"/>
      <c r="S315" s="193"/>
      <c r="T315" s="193"/>
      <c r="U315" s="193"/>
      <c r="V315" s="193"/>
      <c r="W315" s="193"/>
      <c r="X315" s="193"/>
      <c r="Y315" s="193"/>
      <c r="Z315" s="193"/>
      <c r="AA315" s="193"/>
    </row>
    <row xmlns:x14ac="http://schemas.microsoft.com/office/spreadsheetml/2009/9/ac" r="316" ht="15.75" x14ac:dyDescent="0.25">
      <c r="A316" s="193"/>
      <c r="B316" s="194"/>
      <c r="C316" s="193"/>
      <c r="D316" s="193"/>
      <c r="E316" s="193"/>
      <c r="F316" s="193"/>
      <c r="G316" s="193"/>
      <c r="H316" s="193"/>
      <c r="I316" s="193"/>
      <c r="J316" s="193"/>
      <c r="K316" s="193"/>
      <c r="L316" s="193"/>
      <c r="M316" s="193"/>
      <c r="N316" s="193"/>
      <c r="O316" s="193"/>
      <c r="P316" s="193"/>
      <c r="Q316" s="193"/>
      <c r="R316" s="193"/>
      <c r="S316" s="193"/>
      <c r="T316" s="193"/>
      <c r="U316" s="193"/>
      <c r="V316" s="193"/>
      <c r="W316" s="193"/>
      <c r="X316" s="193"/>
      <c r="Y316" s="193"/>
      <c r="Z316" s="193"/>
      <c r="AA316" s="193"/>
    </row>
    <row xmlns:x14ac="http://schemas.microsoft.com/office/spreadsheetml/2009/9/ac" r="317" ht="15.75" x14ac:dyDescent="0.25">
      <c r="A317" s="193"/>
      <c r="B317" s="194"/>
      <c r="C317" s="193"/>
      <c r="D317" s="193"/>
      <c r="E317" s="193"/>
      <c r="F317" s="193"/>
      <c r="G317" s="193"/>
      <c r="H317" s="193"/>
      <c r="I317" s="193"/>
      <c r="J317" s="193"/>
      <c r="K317" s="193"/>
      <c r="L317" s="193"/>
      <c r="M317" s="193"/>
      <c r="N317" s="193"/>
      <c r="O317" s="193"/>
      <c r="P317" s="193"/>
      <c r="Q317" s="193"/>
      <c r="R317" s="193"/>
      <c r="S317" s="193"/>
      <c r="T317" s="193"/>
      <c r="U317" s="193"/>
      <c r="V317" s="193"/>
      <c r="W317" s="193"/>
      <c r="X317" s="193"/>
      <c r="Y317" s="193"/>
      <c r="Z317" s="193"/>
      <c r="AA317" s="193"/>
    </row>
    <row xmlns:x14ac="http://schemas.microsoft.com/office/spreadsheetml/2009/9/ac" r="318" ht="15.75" x14ac:dyDescent="0.25">
      <c r="A318" s="193"/>
      <c r="B318" s="194"/>
      <c r="C318" s="193"/>
      <c r="D318" s="193"/>
      <c r="E318" s="193"/>
      <c r="F318" s="193"/>
      <c r="G318" s="193"/>
      <c r="H318" s="193"/>
      <c r="I318" s="193"/>
      <c r="J318" s="193"/>
      <c r="K318" s="193"/>
      <c r="L318" s="193"/>
      <c r="M318" s="193"/>
      <c r="N318" s="193"/>
      <c r="O318" s="193"/>
      <c r="P318" s="193"/>
      <c r="Q318" s="193"/>
      <c r="R318" s="193"/>
      <c r="S318" s="193"/>
      <c r="T318" s="193"/>
      <c r="U318" s="193"/>
      <c r="V318" s="193"/>
      <c r="W318" s="193"/>
      <c r="X318" s="193"/>
      <c r="Y318" s="193"/>
      <c r="Z318" s="193"/>
      <c r="AA318" s="193"/>
    </row>
    <row xmlns:x14ac="http://schemas.microsoft.com/office/spreadsheetml/2009/9/ac" r="319" ht="15.75" x14ac:dyDescent="0.25">
      <c r="A319" s="193"/>
      <c r="B319" s="194"/>
      <c r="C319" s="193"/>
      <c r="D319" s="193"/>
      <c r="E319" s="193"/>
      <c r="F319" s="193"/>
      <c r="G319" s="193"/>
      <c r="H319" s="193"/>
      <c r="I319" s="193"/>
      <c r="J319" s="193"/>
      <c r="K319" s="193"/>
      <c r="L319" s="193"/>
      <c r="M319" s="193"/>
      <c r="N319" s="193"/>
      <c r="O319" s="193"/>
      <c r="P319" s="193"/>
      <c r="Q319" s="193"/>
      <c r="R319" s="193"/>
      <c r="S319" s="193"/>
      <c r="T319" s="193"/>
      <c r="U319" s="193"/>
      <c r="V319" s="193"/>
      <c r="W319" s="193"/>
      <c r="X319" s="193"/>
      <c r="Y319" s="193"/>
      <c r="Z319" s="193"/>
      <c r="AA319" s="193"/>
    </row>
    <row xmlns:x14ac="http://schemas.microsoft.com/office/spreadsheetml/2009/9/ac" r="320" ht="15.75" x14ac:dyDescent="0.25">
      <c r="A320" s="193"/>
      <c r="B320" s="194"/>
      <c r="C320" s="193"/>
      <c r="D320" s="193"/>
      <c r="E320" s="193"/>
      <c r="F320" s="193"/>
      <c r="G320" s="193"/>
      <c r="H320" s="193"/>
      <c r="I320" s="193"/>
      <c r="J320" s="193"/>
      <c r="K320" s="193"/>
      <c r="L320" s="193"/>
      <c r="M320" s="193"/>
      <c r="N320" s="193"/>
      <c r="O320" s="193"/>
      <c r="P320" s="193"/>
      <c r="Q320" s="193"/>
      <c r="R320" s="193"/>
      <c r="S320" s="193"/>
      <c r="T320" s="193"/>
      <c r="U320" s="193"/>
      <c r="V320" s="193"/>
      <c r="W320" s="193"/>
      <c r="X320" s="193"/>
      <c r="Y320" s="193"/>
      <c r="Z320" s="193"/>
      <c r="AA320" s="193"/>
    </row>
    <row xmlns:x14ac="http://schemas.microsoft.com/office/spreadsheetml/2009/9/ac" r="321" ht="15.75" x14ac:dyDescent="0.25">
      <c r="A321" s="193"/>
      <c r="B321" s="194"/>
      <c r="C321" s="193"/>
      <c r="D321" s="193"/>
      <c r="E321" s="193"/>
      <c r="F321" s="193"/>
      <c r="G321" s="193"/>
      <c r="H321" s="193"/>
      <c r="I321" s="193"/>
      <c r="J321" s="193"/>
      <c r="K321" s="193"/>
      <c r="L321" s="193"/>
      <c r="M321" s="193"/>
      <c r="N321" s="193"/>
      <c r="O321" s="193"/>
      <c r="P321" s="193"/>
      <c r="Q321" s="193"/>
      <c r="R321" s="193"/>
      <c r="S321" s="193"/>
      <c r="T321" s="193"/>
      <c r="U321" s="193"/>
      <c r="V321" s="193"/>
      <c r="W321" s="193"/>
      <c r="X321" s="193"/>
      <c r="Y321" s="193"/>
      <c r="Z321" s="193"/>
      <c r="AA321" s="193"/>
    </row>
    <row xmlns:x14ac="http://schemas.microsoft.com/office/spreadsheetml/2009/9/ac" r="322" ht="15.75" x14ac:dyDescent="0.25">
      <c r="A322" s="193"/>
      <c r="B322" s="194"/>
      <c r="C322" s="193"/>
      <c r="D322" s="193"/>
      <c r="E322" s="193"/>
      <c r="F322" s="193"/>
      <c r="G322" s="193"/>
      <c r="H322" s="193"/>
      <c r="I322" s="193"/>
      <c r="J322" s="193"/>
      <c r="K322" s="193"/>
      <c r="L322" s="193"/>
      <c r="M322" s="193"/>
      <c r="N322" s="193"/>
      <c r="O322" s="193"/>
      <c r="P322" s="193"/>
      <c r="Q322" s="193"/>
      <c r="R322" s="193"/>
      <c r="S322" s="193"/>
      <c r="T322" s="193"/>
      <c r="U322" s="193"/>
      <c r="V322" s="193"/>
      <c r="W322" s="193"/>
      <c r="X322" s="193"/>
      <c r="Y322" s="193"/>
      <c r="Z322" s="193"/>
      <c r="AA322" s="193"/>
    </row>
    <row xmlns:x14ac="http://schemas.microsoft.com/office/spreadsheetml/2009/9/ac" r="323" ht="15.75" x14ac:dyDescent="0.25">
      <c r="A323" s="193"/>
      <c r="B323" s="194"/>
      <c r="C323" s="193"/>
      <c r="D323" s="193"/>
      <c r="E323" s="193"/>
      <c r="F323" s="193"/>
      <c r="G323" s="193"/>
      <c r="H323" s="193"/>
      <c r="I323" s="193"/>
      <c r="J323" s="193"/>
      <c r="K323" s="193"/>
      <c r="L323" s="193"/>
      <c r="M323" s="193"/>
      <c r="N323" s="193"/>
      <c r="O323" s="193"/>
      <c r="P323" s="193"/>
      <c r="Q323" s="193"/>
      <c r="R323" s="193"/>
      <c r="S323" s="193"/>
      <c r="T323" s="193"/>
      <c r="U323" s="193"/>
      <c r="V323" s="193"/>
      <c r="W323" s="193"/>
      <c r="X323" s="193"/>
      <c r="Y323" s="193"/>
      <c r="Z323" s="193"/>
      <c r="AA323" s="193"/>
    </row>
    <row xmlns:x14ac="http://schemas.microsoft.com/office/spreadsheetml/2009/9/ac" r="324" ht="15.75" x14ac:dyDescent="0.25">
      <c r="A324" s="193"/>
      <c r="B324" s="194"/>
      <c r="C324" s="193"/>
      <c r="D324" s="193"/>
      <c r="E324" s="193"/>
      <c r="F324" s="193"/>
      <c r="G324" s="193"/>
      <c r="H324" s="193"/>
      <c r="I324" s="193"/>
      <c r="J324" s="193"/>
      <c r="K324" s="193"/>
      <c r="L324" s="193"/>
      <c r="M324" s="193"/>
      <c r="N324" s="193"/>
      <c r="O324" s="193"/>
      <c r="P324" s="193"/>
      <c r="Q324" s="193"/>
      <c r="R324" s="193"/>
      <c r="S324" s="193"/>
      <c r="T324" s="193"/>
      <c r="U324" s="193"/>
      <c r="V324" s="193"/>
      <c r="W324" s="193"/>
      <c r="X324" s="193"/>
      <c r="Y324" s="193"/>
      <c r="Z324" s="193"/>
      <c r="AA324" s="193"/>
    </row>
    <row xmlns:x14ac="http://schemas.microsoft.com/office/spreadsheetml/2009/9/ac" r="325" ht="15.75" x14ac:dyDescent="0.25">
      <c r="A325" s="193"/>
      <c r="B325" s="194"/>
      <c r="C325" s="193"/>
      <c r="D325" s="193"/>
      <c r="E325" s="193"/>
      <c r="F325" s="193"/>
      <c r="G325" s="193"/>
      <c r="H325" s="193"/>
      <c r="I325" s="193"/>
      <c r="J325" s="193"/>
      <c r="K325" s="193"/>
      <c r="L325" s="193"/>
      <c r="M325" s="193"/>
      <c r="N325" s="193"/>
      <c r="O325" s="193"/>
      <c r="P325" s="193"/>
      <c r="Q325" s="193"/>
      <c r="R325" s="193"/>
      <c r="S325" s="193"/>
      <c r="T325" s="193"/>
      <c r="U325" s="193"/>
      <c r="V325" s="193"/>
      <c r="W325" s="193"/>
      <c r="X325" s="193"/>
      <c r="Y325" s="193"/>
      <c r="Z325" s="193"/>
      <c r="AA325" s="193"/>
    </row>
    <row xmlns:x14ac="http://schemas.microsoft.com/office/spreadsheetml/2009/9/ac" r="326" ht="15.75" x14ac:dyDescent="0.25">
      <c r="A326" s="193"/>
      <c r="B326" s="194"/>
      <c r="C326" s="193"/>
      <c r="D326" s="193"/>
      <c r="E326" s="193"/>
      <c r="F326" s="193"/>
      <c r="G326" s="193"/>
      <c r="H326" s="193"/>
      <c r="I326" s="193"/>
      <c r="J326" s="193"/>
      <c r="K326" s="193"/>
      <c r="L326" s="193"/>
      <c r="M326" s="193"/>
      <c r="N326" s="193"/>
      <c r="O326" s="193"/>
      <c r="P326" s="193"/>
      <c r="Q326" s="193"/>
      <c r="R326" s="193"/>
      <c r="S326" s="193"/>
      <c r="T326" s="193"/>
      <c r="U326" s="193"/>
      <c r="V326" s="193"/>
      <c r="W326" s="193"/>
      <c r="X326" s="193"/>
      <c r="Y326" s="193"/>
      <c r="Z326" s="193"/>
      <c r="AA326" s="193"/>
    </row>
    <row xmlns:x14ac="http://schemas.microsoft.com/office/spreadsheetml/2009/9/ac" r="327" ht="15.75" x14ac:dyDescent="0.25">
      <c r="A327" s="193"/>
      <c r="B327" s="194"/>
      <c r="C327" s="193"/>
      <c r="D327" s="193"/>
      <c r="E327" s="193"/>
      <c r="F327" s="193"/>
      <c r="G327" s="193"/>
      <c r="H327" s="193"/>
      <c r="I327" s="193"/>
      <c r="J327" s="193"/>
      <c r="K327" s="193"/>
      <c r="L327" s="193"/>
      <c r="M327" s="193"/>
      <c r="N327" s="193"/>
      <c r="O327" s="193"/>
      <c r="P327" s="193"/>
      <c r="Q327" s="193"/>
      <c r="R327" s="193"/>
      <c r="S327" s="193"/>
      <c r="T327" s="193"/>
      <c r="U327" s="193"/>
      <c r="V327" s="193"/>
      <c r="W327" s="193"/>
      <c r="X327" s="193"/>
      <c r="Y327" s="193"/>
      <c r="Z327" s="193"/>
      <c r="AA327" s="193"/>
    </row>
    <row xmlns:x14ac="http://schemas.microsoft.com/office/spreadsheetml/2009/9/ac" r="328" ht="15.75" x14ac:dyDescent="0.25">
      <c r="A328" s="193"/>
      <c r="B328" s="194"/>
      <c r="C328" s="193"/>
      <c r="D328" s="193"/>
      <c r="E328" s="193"/>
      <c r="F328" s="193"/>
      <c r="G328" s="193"/>
      <c r="H328" s="193"/>
      <c r="I328" s="193"/>
      <c r="J328" s="193"/>
      <c r="K328" s="193"/>
      <c r="L328" s="193"/>
      <c r="M328" s="193"/>
      <c r="N328" s="193"/>
      <c r="O328" s="193"/>
      <c r="P328" s="193"/>
      <c r="Q328" s="193"/>
      <c r="R328" s="193"/>
      <c r="S328" s="193"/>
      <c r="T328" s="193"/>
      <c r="U328" s="193"/>
      <c r="V328" s="193"/>
      <c r="W328" s="193"/>
      <c r="X328" s="193"/>
      <c r="Y328" s="193"/>
      <c r="Z328" s="193"/>
      <c r="AA328" s="193"/>
    </row>
    <row xmlns:x14ac="http://schemas.microsoft.com/office/spreadsheetml/2009/9/ac" r="329" ht="15.75" x14ac:dyDescent="0.25">
      <c r="A329" s="193"/>
      <c r="B329" s="194"/>
      <c r="C329" s="193"/>
      <c r="D329" s="193"/>
      <c r="E329" s="193"/>
      <c r="F329" s="193"/>
      <c r="G329" s="193"/>
      <c r="H329" s="193"/>
      <c r="I329" s="193"/>
      <c r="J329" s="193"/>
      <c r="K329" s="193"/>
      <c r="L329" s="193"/>
      <c r="M329" s="193"/>
      <c r="N329" s="193"/>
      <c r="O329" s="193"/>
      <c r="P329" s="193"/>
      <c r="Q329" s="193"/>
      <c r="R329" s="193"/>
      <c r="S329" s="193"/>
      <c r="T329" s="193"/>
      <c r="U329" s="193"/>
      <c r="V329" s="193"/>
      <c r="W329" s="193"/>
      <c r="X329" s="193"/>
      <c r="Y329" s="193"/>
      <c r="Z329" s="193"/>
      <c r="AA329" s="193"/>
    </row>
    <row xmlns:x14ac="http://schemas.microsoft.com/office/spreadsheetml/2009/9/ac" r="330" ht="15.75" x14ac:dyDescent="0.25">
      <c r="A330" s="193"/>
      <c r="B330" s="194"/>
      <c r="C330" s="193"/>
      <c r="D330" s="193"/>
      <c r="E330" s="193"/>
      <c r="F330" s="193"/>
      <c r="G330" s="193"/>
      <c r="H330" s="193"/>
      <c r="I330" s="193"/>
      <c r="J330" s="193"/>
      <c r="K330" s="193"/>
      <c r="L330" s="193"/>
      <c r="M330" s="193"/>
      <c r="N330" s="193"/>
      <c r="O330" s="193"/>
      <c r="P330" s="193"/>
      <c r="Q330" s="193"/>
      <c r="R330" s="193"/>
      <c r="S330" s="193"/>
      <c r="T330" s="193"/>
      <c r="U330" s="193"/>
      <c r="V330" s="193"/>
      <c r="W330" s="193"/>
      <c r="X330" s="193"/>
      <c r="Y330" s="193"/>
      <c r="Z330" s="193"/>
      <c r="AA330" s="193"/>
    </row>
    <row xmlns:x14ac="http://schemas.microsoft.com/office/spreadsheetml/2009/9/ac" r="331" ht="15.75" x14ac:dyDescent="0.25">
      <c r="A331" s="193"/>
      <c r="B331" s="194"/>
      <c r="C331" s="193"/>
      <c r="D331" s="193"/>
      <c r="E331" s="193"/>
      <c r="F331" s="193"/>
      <c r="G331" s="193"/>
      <c r="H331" s="193"/>
      <c r="I331" s="193"/>
      <c r="J331" s="193"/>
      <c r="K331" s="193"/>
      <c r="L331" s="193"/>
      <c r="M331" s="193"/>
      <c r="N331" s="193"/>
      <c r="O331" s="193"/>
      <c r="P331" s="193"/>
      <c r="Q331" s="193"/>
      <c r="R331" s="193"/>
      <c r="S331" s="193"/>
      <c r="T331" s="193"/>
      <c r="U331" s="193"/>
      <c r="V331" s="193"/>
      <c r="W331" s="193"/>
      <c r="X331" s="193"/>
      <c r="Y331" s="193"/>
      <c r="Z331" s="193"/>
      <c r="AA331" s="193"/>
    </row>
    <row xmlns:x14ac="http://schemas.microsoft.com/office/spreadsheetml/2009/9/ac" r="332" ht="15.75" x14ac:dyDescent="0.25">
      <c r="A332" s="193"/>
      <c r="B332" s="194"/>
      <c r="C332" s="193"/>
      <c r="D332" s="193"/>
      <c r="E332" s="193"/>
      <c r="F332" s="193"/>
      <c r="G332" s="193"/>
      <c r="H332" s="193"/>
      <c r="I332" s="193"/>
      <c r="J332" s="193"/>
      <c r="K332" s="193"/>
      <c r="L332" s="193"/>
      <c r="M332" s="193"/>
      <c r="N332" s="193"/>
      <c r="O332" s="193"/>
      <c r="P332" s="193"/>
      <c r="Q332" s="193"/>
      <c r="R332" s="193"/>
      <c r="S332" s="193"/>
      <c r="T332" s="193"/>
      <c r="U332" s="193"/>
      <c r="V332" s="193"/>
      <c r="W332" s="193"/>
      <c r="X332" s="193"/>
      <c r="Y332" s="193"/>
      <c r="Z332" s="193"/>
      <c r="AA332" s="193"/>
    </row>
    <row xmlns:x14ac="http://schemas.microsoft.com/office/spreadsheetml/2009/9/ac" r="333" ht="15.75" x14ac:dyDescent="0.25">
      <c r="A333" s="193"/>
      <c r="B333" s="194"/>
      <c r="C333" s="193"/>
      <c r="D333" s="193"/>
      <c r="E333" s="193"/>
      <c r="F333" s="193"/>
      <c r="G333" s="193"/>
      <c r="H333" s="193"/>
      <c r="I333" s="193"/>
      <c r="J333" s="193"/>
      <c r="K333" s="193"/>
      <c r="L333" s="193"/>
      <c r="M333" s="193"/>
      <c r="N333" s="193"/>
      <c r="O333" s="193"/>
      <c r="P333" s="193"/>
      <c r="Q333" s="193"/>
      <c r="R333" s="193"/>
      <c r="S333" s="193"/>
      <c r="T333" s="193"/>
      <c r="U333" s="193"/>
      <c r="V333" s="193"/>
      <c r="W333" s="193"/>
      <c r="X333" s="193"/>
      <c r="Y333" s="193"/>
      <c r="Z333" s="193"/>
      <c r="AA333" s="193"/>
    </row>
    <row xmlns:x14ac="http://schemas.microsoft.com/office/spreadsheetml/2009/9/ac" r="334" ht="15.75" x14ac:dyDescent="0.25">
      <c r="A334" s="193"/>
      <c r="B334" s="194"/>
      <c r="C334" s="193"/>
      <c r="D334" s="193"/>
      <c r="E334" s="193"/>
      <c r="F334" s="193"/>
      <c r="G334" s="193"/>
      <c r="H334" s="193"/>
      <c r="I334" s="193"/>
      <c r="J334" s="193"/>
      <c r="K334" s="193"/>
      <c r="L334" s="193"/>
      <c r="M334" s="193"/>
      <c r="N334" s="193"/>
      <c r="O334" s="193"/>
      <c r="P334" s="193"/>
      <c r="Q334" s="193"/>
      <c r="R334" s="193"/>
      <c r="S334" s="193"/>
      <c r="T334" s="193"/>
      <c r="U334" s="193"/>
      <c r="V334" s="193"/>
      <c r="W334" s="193"/>
      <c r="X334" s="193"/>
      <c r="Y334" s="193"/>
      <c r="Z334" s="193"/>
      <c r="AA334" s="193"/>
    </row>
    <row xmlns:x14ac="http://schemas.microsoft.com/office/spreadsheetml/2009/9/ac" r="335" ht="15.75" x14ac:dyDescent="0.25">
      <c r="A335" s="193"/>
      <c r="B335" s="194"/>
      <c r="C335" s="193"/>
      <c r="D335" s="193"/>
      <c r="E335" s="193"/>
      <c r="F335" s="193"/>
      <c r="G335" s="193"/>
      <c r="H335" s="193"/>
      <c r="I335" s="193"/>
      <c r="J335" s="193"/>
      <c r="K335" s="193"/>
      <c r="L335" s="193"/>
      <c r="M335" s="193"/>
      <c r="N335" s="193"/>
      <c r="O335" s="193"/>
      <c r="P335" s="193"/>
      <c r="Q335" s="193"/>
      <c r="R335" s="193"/>
      <c r="S335" s="193"/>
      <c r="T335" s="193"/>
      <c r="U335" s="193"/>
      <c r="V335" s="193"/>
      <c r="W335" s="193"/>
      <c r="X335" s="193"/>
      <c r="Y335" s="193"/>
      <c r="Z335" s="193"/>
      <c r="AA335" s="193"/>
    </row>
    <row xmlns:x14ac="http://schemas.microsoft.com/office/spreadsheetml/2009/9/ac" r="336" ht="15.75" x14ac:dyDescent="0.25">
      <c r="A336" s="193"/>
      <c r="B336" s="194"/>
      <c r="C336" s="193"/>
      <c r="D336" s="193"/>
      <c r="E336" s="193"/>
      <c r="F336" s="193"/>
      <c r="G336" s="193"/>
      <c r="H336" s="193"/>
      <c r="I336" s="193"/>
      <c r="J336" s="193"/>
      <c r="K336" s="193"/>
      <c r="L336" s="193"/>
      <c r="M336" s="193"/>
      <c r="N336" s="193"/>
      <c r="O336" s="193"/>
      <c r="P336" s="193"/>
      <c r="Q336" s="193"/>
      <c r="R336" s="193"/>
      <c r="S336" s="193"/>
      <c r="T336" s="193"/>
      <c r="U336" s="193"/>
      <c r="V336" s="193"/>
      <c r="W336" s="193"/>
      <c r="X336" s="193"/>
      <c r="Y336" s="193"/>
      <c r="Z336" s="193"/>
      <c r="AA336" s="193"/>
    </row>
    <row xmlns:x14ac="http://schemas.microsoft.com/office/spreadsheetml/2009/9/ac" r="337" ht="15.75" x14ac:dyDescent="0.25">
      <c r="A337" s="193"/>
      <c r="B337" s="194"/>
      <c r="C337" s="193"/>
      <c r="D337" s="193"/>
      <c r="E337" s="193"/>
      <c r="F337" s="193"/>
      <c r="G337" s="193"/>
      <c r="H337" s="193"/>
      <c r="I337" s="193"/>
      <c r="J337" s="193"/>
      <c r="K337" s="193"/>
      <c r="L337" s="193"/>
      <c r="M337" s="193"/>
      <c r="N337" s="193"/>
      <c r="O337" s="193"/>
      <c r="P337" s="193"/>
      <c r="Q337" s="193"/>
      <c r="R337" s="193"/>
      <c r="S337" s="193"/>
      <c r="T337" s="193"/>
      <c r="U337" s="193"/>
      <c r="V337" s="193"/>
      <c r="W337" s="193"/>
      <c r="X337" s="193"/>
      <c r="Y337" s="193"/>
      <c r="Z337" s="193"/>
      <c r="AA337" s="193"/>
    </row>
    <row xmlns:x14ac="http://schemas.microsoft.com/office/spreadsheetml/2009/9/ac" r="338" ht="15.75" x14ac:dyDescent="0.25">
      <c r="A338" s="193"/>
      <c r="B338" s="194"/>
      <c r="C338" s="193"/>
      <c r="D338" s="193"/>
      <c r="E338" s="193"/>
      <c r="F338" s="193"/>
      <c r="G338" s="193"/>
      <c r="H338" s="193"/>
      <c r="I338" s="193"/>
      <c r="J338" s="193"/>
      <c r="K338" s="193"/>
      <c r="L338" s="193"/>
      <c r="M338" s="193"/>
      <c r="N338" s="193"/>
      <c r="O338" s="193"/>
      <c r="P338" s="193"/>
      <c r="Q338" s="193"/>
      <c r="R338" s="193"/>
      <c r="S338" s="193"/>
      <c r="T338" s="193"/>
      <c r="U338" s="193"/>
      <c r="V338" s="193"/>
      <c r="W338" s="193"/>
      <c r="X338" s="193"/>
      <c r="Y338" s="193"/>
      <c r="Z338" s="193"/>
      <c r="AA338" s="193"/>
    </row>
    <row xmlns:x14ac="http://schemas.microsoft.com/office/spreadsheetml/2009/9/ac" r="339" ht="15.75" x14ac:dyDescent="0.25">
      <c r="A339" s="193"/>
      <c r="B339" s="194"/>
      <c r="C339" s="193"/>
      <c r="D339" s="193"/>
      <c r="E339" s="193"/>
      <c r="F339" s="193"/>
      <c r="G339" s="193"/>
      <c r="H339" s="193"/>
      <c r="I339" s="193"/>
      <c r="J339" s="193"/>
      <c r="K339" s="193"/>
      <c r="L339" s="193"/>
      <c r="M339" s="193"/>
      <c r="N339" s="193"/>
      <c r="O339" s="193"/>
      <c r="P339" s="193"/>
      <c r="Q339" s="193"/>
      <c r="R339" s="193"/>
      <c r="S339" s="193"/>
      <c r="T339" s="193"/>
      <c r="U339" s="193"/>
      <c r="V339" s="193"/>
      <c r="W339" s="193"/>
      <c r="X339" s="193"/>
      <c r="Y339" s="193"/>
      <c r="Z339" s="193"/>
      <c r="AA339" s="193"/>
    </row>
    <row xmlns:x14ac="http://schemas.microsoft.com/office/spreadsheetml/2009/9/ac" r="340" ht="15.75" x14ac:dyDescent="0.25">
      <c r="A340" s="193"/>
      <c r="B340" s="194"/>
      <c r="C340" s="193"/>
      <c r="D340" s="193"/>
      <c r="E340" s="193"/>
      <c r="F340" s="193"/>
      <c r="G340" s="193"/>
      <c r="H340" s="193"/>
      <c r="I340" s="193"/>
      <c r="J340" s="193"/>
      <c r="K340" s="193"/>
      <c r="L340" s="193"/>
      <c r="M340" s="193"/>
      <c r="N340" s="193"/>
      <c r="O340" s="193"/>
      <c r="P340" s="193"/>
      <c r="Q340" s="193"/>
      <c r="R340" s="193"/>
      <c r="S340" s="193"/>
      <c r="T340" s="193"/>
      <c r="U340" s="193"/>
      <c r="V340" s="193"/>
      <c r="W340" s="193"/>
      <c r="X340" s="193"/>
      <c r="Y340" s="193"/>
      <c r="Z340" s="193"/>
      <c r="AA340" s="193"/>
    </row>
    <row xmlns:x14ac="http://schemas.microsoft.com/office/spreadsheetml/2009/9/ac" r="341" ht="15.75" x14ac:dyDescent="0.25">
      <c r="A341" s="193"/>
      <c r="B341" s="194"/>
      <c r="C341" s="193"/>
      <c r="D341" s="193"/>
      <c r="E341" s="193"/>
      <c r="F341" s="193"/>
      <c r="G341" s="193"/>
      <c r="H341" s="193"/>
      <c r="I341" s="193"/>
      <c r="J341" s="193"/>
      <c r="K341" s="193"/>
      <c r="L341" s="193"/>
      <c r="M341" s="193"/>
      <c r="N341" s="193"/>
      <c r="O341" s="193"/>
      <c r="P341" s="193"/>
      <c r="Q341" s="193"/>
      <c r="R341" s="193"/>
      <c r="S341" s="193"/>
      <c r="T341" s="193"/>
      <c r="U341" s="193"/>
      <c r="V341" s="193"/>
      <c r="W341" s="193"/>
      <c r="X341" s="193"/>
      <c r="Y341" s="193"/>
      <c r="Z341" s="193"/>
      <c r="AA341" s="193"/>
    </row>
    <row xmlns:x14ac="http://schemas.microsoft.com/office/spreadsheetml/2009/9/ac" r="342" ht="15.75" x14ac:dyDescent="0.25">
      <c r="A342" s="193"/>
      <c r="B342" s="194"/>
      <c r="C342" s="193"/>
      <c r="D342" s="193"/>
      <c r="E342" s="193"/>
      <c r="F342" s="193"/>
      <c r="G342" s="193"/>
      <c r="H342" s="193"/>
      <c r="I342" s="193"/>
      <c r="J342" s="193"/>
      <c r="K342" s="193"/>
      <c r="L342" s="193"/>
      <c r="M342" s="193"/>
      <c r="N342" s="193"/>
      <c r="O342" s="193"/>
      <c r="P342" s="193"/>
      <c r="Q342" s="193"/>
      <c r="R342" s="193"/>
      <c r="S342" s="193"/>
      <c r="T342" s="193"/>
      <c r="U342" s="193"/>
      <c r="V342" s="193"/>
      <c r="W342" s="193"/>
      <c r="X342" s="193"/>
      <c r="Y342" s="193"/>
      <c r="Z342" s="193"/>
      <c r="AA342" s="193"/>
    </row>
    <row xmlns:x14ac="http://schemas.microsoft.com/office/spreadsheetml/2009/9/ac" r="343" ht="15.75" x14ac:dyDescent="0.25">
      <c r="A343" s="193"/>
      <c r="B343" s="194"/>
      <c r="C343" s="193"/>
      <c r="D343" s="193"/>
      <c r="E343" s="193"/>
      <c r="F343" s="193"/>
      <c r="G343" s="193"/>
      <c r="H343" s="193"/>
      <c r="I343" s="193"/>
      <c r="J343" s="193"/>
      <c r="K343" s="193"/>
      <c r="L343" s="193"/>
      <c r="M343" s="193"/>
      <c r="N343" s="193"/>
      <c r="O343" s="193"/>
      <c r="P343" s="193"/>
      <c r="Q343" s="193"/>
      <c r="R343" s="193"/>
      <c r="S343" s="193"/>
      <c r="T343" s="193"/>
      <c r="U343" s="193"/>
      <c r="V343" s="193"/>
      <c r="W343" s="193"/>
      <c r="X343" s="193"/>
      <c r="Y343" s="193"/>
      <c r="Z343" s="193"/>
      <c r="AA343" s="193"/>
    </row>
    <row xmlns:x14ac="http://schemas.microsoft.com/office/spreadsheetml/2009/9/ac" r="344" ht="15.75" x14ac:dyDescent="0.25">
      <c r="A344" s="193"/>
      <c r="B344" s="194"/>
      <c r="C344" s="193"/>
      <c r="D344" s="193"/>
      <c r="E344" s="193"/>
      <c r="F344" s="193"/>
      <c r="G344" s="193"/>
      <c r="H344" s="193"/>
      <c r="I344" s="193"/>
      <c r="J344" s="193"/>
      <c r="K344" s="193"/>
      <c r="L344" s="193"/>
      <c r="M344" s="193"/>
      <c r="N344" s="193"/>
      <c r="O344" s="193"/>
      <c r="P344" s="193"/>
      <c r="Q344" s="193"/>
      <c r="R344" s="193"/>
      <c r="S344" s="193"/>
      <c r="T344" s="193"/>
      <c r="U344" s="193"/>
      <c r="V344" s="193"/>
      <c r="W344" s="193"/>
      <c r="X344" s="193"/>
      <c r="Y344" s="193"/>
      <c r="Z344" s="193"/>
      <c r="AA344" s="193"/>
    </row>
    <row xmlns:x14ac="http://schemas.microsoft.com/office/spreadsheetml/2009/9/ac" r="345" ht="15.75" x14ac:dyDescent="0.25">
      <c r="A345" s="193"/>
      <c r="B345" s="194"/>
      <c r="C345" s="193"/>
      <c r="D345" s="193"/>
      <c r="E345" s="193"/>
      <c r="F345" s="193"/>
      <c r="G345" s="193"/>
      <c r="H345" s="193"/>
      <c r="I345" s="193"/>
      <c r="J345" s="193"/>
      <c r="K345" s="193"/>
      <c r="L345" s="193"/>
      <c r="M345" s="193"/>
      <c r="N345" s="193"/>
      <c r="O345" s="193"/>
      <c r="P345" s="193"/>
      <c r="Q345" s="193"/>
      <c r="R345" s="193"/>
      <c r="S345" s="193"/>
      <c r="T345" s="193"/>
      <c r="U345" s="193"/>
      <c r="V345" s="193"/>
      <c r="W345" s="193"/>
      <c r="X345" s="193"/>
      <c r="Y345" s="193"/>
      <c r="Z345" s="193"/>
      <c r="AA345" s="193"/>
    </row>
    <row xmlns:x14ac="http://schemas.microsoft.com/office/spreadsheetml/2009/9/ac" r="346" ht="15.75" x14ac:dyDescent="0.25">
      <c r="A346" s="193"/>
      <c r="B346" s="194"/>
      <c r="C346" s="193"/>
      <c r="D346" s="193"/>
      <c r="E346" s="193"/>
      <c r="F346" s="193"/>
      <c r="G346" s="193"/>
      <c r="H346" s="193"/>
      <c r="I346" s="193"/>
      <c r="J346" s="193"/>
      <c r="K346" s="193"/>
      <c r="L346" s="193"/>
      <c r="M346" s="193"/>
      <c r="N346" s="193"/>
      <c r="O346" s="193"/>
      <c r="P346" s="193"/>
      <c r="Q346" s="193"/>
      <c r="R346" s="193"/>
      <c r="S346" s="193"/>
      <c r="T346" s="193"/>
      <c r="U346" s="193"/>
      <c r="V346" s="193"/>
      <c r="W346" s="193"/>
      <c r="X346" s="193"/>
      <c r="Y346" s="193"/>
      <c r="Z346" s="193"/>
      <c r="AA346" s="193"/>
    </row>
    <row xmlns:x14ac="http://schemas.microsoft.com/office/spreadsheetml/2009/9/ac" r="347" ht="15.75" x14ac:dyDescent="0.25">
      <c r="A347" s="193"/>
      <c r="B347" s="194"/>
      <c r="C347" s="193"/>
      <c r="D347" s="193"/>
      <c r="E347" s="193"/>
      <c r="F347" s="193"/>
      <c r="G347" s="193"/>
      <c r="H347" s="193"/>
      <c r="I347" s="193"/>
      <c r="J347" s="193"/>
      <c r="K347" s="193"/>
      <c r="L347" s="193"/>
      <c r="M347" s="193"/>
      <c r="N347" s="193"/>
      <c r="O347" s="193"/>
      <c r="P347" s="193"/>
      <c r="Q347" s="193"/>
      <c r="R347" s="193"/>
      <c r="S347" s="193"/>
      <c r="T347" s="193"/>
      <c r="U347" s="193"/>
      <c r="V347" s="193"/>
      <c r="W347" s="193"/>
      <c r="X347" s="193"/>
      <c r="Y347" s="193"/>
      <c r="Z347" s="193"/>
      <c r="AA347" s="193"/>
    </row>
    <row xmlns:x14ac="http://schemas.microsoft.com/office/spreadsheetml/2009/9/ac" r="348" ht="15.75" x14ac:dyDescent="0.25">
      <c r="A348" s="193"/>
      <c r="B348" s="194"/>
      <c r="C348" s="193"/>
      <c r="D348" s="193"/>
      <c r="E348" s="193"/>
      <c r="F348" s="193"/>
      <c r="G348" s="193"/>
      <c r="H348" s="193"/>
      <c r="I348" s="193"/>
      <c r="J348" s="193"/>
      <c r="K348" s="193"/>
      <c r="L348" s="193"/>
      <c r="M348" s="193"/>
      <c r="N348" s="193"/>
      <c r="O348" s="193"/>
      <c r="P348" s="193"/>
      <c r="Q348" s="193"/>
      <c r="R348" s="193"/>
      <c r="S348" s="193"/>
      <c r="T348" s="193"/>
      <c r="U348" s="193"/>
      <c r="V348" s="193"/>
      <c r="W348" s="193"/>
      <c r="X348" s="193"/>
      <c r="Y348" s="193"/>
      <c r="Z348" s="193"/>
      <c r="AA348" s="193"/>
    </row>
    <row xmlns:x14ac="http://schemas.microsoft.com/office/spreadsheetml/2009/9/ac" r="349" ht="15.75" x14ac:dyDescent="0.25">
      <c r="A349" s="193"/>
      <c r="B349" s="194"/>
      <c r="C349" s="193"/>
      <c r="D349" s="193"/>
      <c r="E349" s="193"/>
      <c r="F349" s="193"/>
      <c r="G349" s="193"/>
      <c r="H349" s="193"/>
      <c r="I349" s="193"/>
      <c r="J349" s="193"/>
      <c r="K349" s="193"/>
      <c r="L349" s="193"/>
      <c r="M349" s="193"/>
      <c r="N349" s="193"/>
      <c r="O349" s="193"/>
      <c r="P349" s="193"/>
      <c r="Q349" s="193"/>
      <c r="R349" s="193"/>
      <c r="S349" s="193"/>
      <c r="T349" s="193"/>
      <c r="U349" s="193"/>
      <c r="V349" s="193"/>
      <c r="W349" s="193"/>
      <c r="X349" s="193"/>
      <c r="Y349" s="193"/>
      <c r="Z349" s="193"/>
      <c r="AA349" s="193"/>
    </row>
    <row xmlns:x14ac="http://schemas.microsoft.com/office/spreadsheetml/2009/9/ac" r="350" ht="15.75" x14ac:dyDescent="0.25">
      <c r="A350" s="193"/>
      <c r="B350" s="194"/>
      <c r="C350" s="193"/>
      <c r="D350" s="193"/>
      <c r="E350" s="193"/>
      <c r="F350" s="193"/>
      <c r="G350" s="193"/>
      <c r="H350" s="193"/>
      <c r="I350" s="193"/>
      <c r="J350" s="193"/>
      <c r="K350" s="193"/>
      <c r="L350" s="193"/>
      <c r="M350" s="193"/>
      <c r="N350" s="193"/>
      <c r="O350" s="193"/>
      <c r="P350" s="193"/>
      <c r="Q350" s="193"/>
      <c r="R350" s="193"/>
      <c r="S350" s="193"/>
      <c r="T350" s="193"/>
      <c r="U350" s="193"/>
      <c r="V350" s="193"/>
      <c r="W350" s="193"/>
      <c r="X350" s="193"/>
      <c r="Y350" s="193"/>
      <c r="Z350" s="193"/>
      <c r="AA350" s="193"/>
    </row>
    <row xmlns:x14ac="http://schemas.microsoft.com/office/spreadsheetml/2009/9/ac" r="351" ht="15.75" x14ac:dyDescent="0.25">
      <c r="A351" s="193"/>
      <c r="B351" s="194"/>
      <c r="C351" s="193"/>
      <c r="D351" s="193"/>
      <c r="E351" s="193"/>
      <c r="F351" s="193"/>
      <c r="G351" s="193"/>
      <c r="H351" s="193"/>
      <c r="I351" s="193"/>
      <c r="J351" s="193"/>
      <c r="K351" s="193"/>
      <c r="L351" s="193"/>
      <c r="M351" s="193"/>
      <c r="N351" s="193"/>
      <c r="O351" s="193"/>
      <c r="P351" s="193"/>
      <c r="Q351" s="193"/>
      <c r="R351" s="193"/>
      <c r="S351" s="193"/>
      <c r="T351" s="193"/>
      <c r="U351" s="193"/>
      <c r="V351" s="193"/>
      <c r="W351" s="193"/>
      <c r="X351" s="193"/>
      <c r="Y351" s="193"/>
      <c r="Z351" s="193"/>
      <c r="AA351" s="193"/>
    </row>
    <row xmlns:x14ac="http://schemas.microsoft.com/office/spreadsheetml/2009/9/ac" r="352" ht="15.75" x14ac:dyDescent="0.25">
      <c r="A352" s="193"/>
      <c r="B352" s="194"/>
      <c r="C352" s="193"/>
      <c r="D352" s="193"/>
      <c r="E352" s="193"/>
      <c r="F352" s="193"/>
      <c r="G352" s="193"/>
      <c r="H352" s="193"/>
      <c r="I352" s="193"/>
      <c r="J352" s="193"/>
      <c r="K352" s="193"/>
      <c r="L352" s="193"/>
      <c r="M352" s="193"/>
      <c r="N352" s="193"/>
      <c r="O352" s="193"/>
      <c r="P352" s="193"/>
      <c r="Q352" s="193"/>
      <c r="R352" s="193"/>
      <c r="S352" s="193"/>
      <c r="T352" s="193"/>
      <c r="U352" s="193"/>
      <c r="V352" s="193"/>
      <c r="W352" s="193"/>
      <c r="X352" s="193"/>
      <c r="Y352" s="193"/>
      <c r="Z352" s="193"/>
      <c r="AA352" s="193"/>
    </row>
    <row xmlns:x14ac="http://schemas.microsoft.com/office/spreadsheetml/2009/9/ac" r="353" ht="15.75" x14ac:dyDescent="0.25">
      <c r="A353" s="193"/>
      <c r="B353" s="194"/>
      <c r="C353" s="193"/>
      <c r="D353" s="193"/>
      <c r="E353" s="193"/>
      <c r="F353" s="193"/>
      <c r="G353" s="193"/>
      <c r="H353" s="193"/>
      <c r="I353" s="193"/>
      <c r="J353" s="193"/>
      <c r="K353" s="193"/>
      <c r="L353" s="193"/>
      <c r="M353" s="193"/>
      <c r="N353" s="193"/>
      <c r="O353" s="193"/>
      <c r="P353" s="193"/>
      <c r="Q353" s="193"/>
      <c r="R353" s="193"/>
      <c r="S353" s="193"/>
      <c r="T353" s="193"/>
      <c r="U353" s="193"/>
      <c r="V353" s="193"/>
      <c r="W353" s="193"/>
      <c r="X353" s="193"/>
      <c r="Y353" s="193"/>
      <c r="Z353" s="193"/>
      <c r="AA353" s="193"/>
    </row>
    <row xmlns:x14ac="http://schemas.microsoft.com/office/spreadsheetml/2009/9/ac" r="354" ht="15.75" x14ac:dyDescent="0.25">
      <c r="A354" s="193"/>
      <c r="B354" s="194"/>
      <c r="C354" s="193"/>
      <c r="D354" s="193"/>
      <c r="E354" s="193"/>
      <c r="F354" s="193"/>
      <c r="G354" s="193"/>
      <c r="H354" s="193"/>
      <c r="I354" s="193"/>
      <c r="J354" s="193"/>
      <c r="K354" s="193"/>
      <c r="L354" s="193"/>
      <c r="M354" s="193"/>
      <c r="N354" s="193"/>
      <c r="O354" s="193"/>
      <c r="P354" s="193"/>
      <c r="Q354" s="193"/>
      <c r="R354" s="193"/>
      <c r="S354" s="193"/>
      <c r="T354" s="193"/>
      <c r="U354" s="193"/>
      <c r="V354" s="193"/>
      <c r="W354" s="193"/>
      <c r="X354" s="193"/>
      <c r="Y354" s="193"/>
      <c r="Z354" s="193"/>
      <c r="AA354" s="193"/>
    </row>
    <row xmlns:x14ac="http://schemas.microsoft.com/office/spreadsheetml/2009/9/ac" r="355" ht="15.75" x14ac:dyDescent="0.25">
      <c r="A355" s="193"/>
      <c r="B355" s="194"/>
      <c r="C355" s="193"/>
      <c r="D355" s="193"/>
      <c r="E355" s="193"/>
      <c r="F355" s="193"/>
      <c r="G355" s="193"/>
      <c r="H355" s="193"/>
      <c r="I355" s="193"/>
      <c r="J355" s="193"/>
      <c r="K355" s="193"/>
      <c r="L355" s="193"/>
      <c r="M355" s="193"/>
      <c r="N355" s="193"/>
      <c r="O355" s="193"/>
      <c r="P355" s="193"/>
      <c r="Q355" s="193"/>
      <c r="R355" s="193"/>
      <c r="S355" s="193"/>
      <c r="T355" s="193"/>
      <c r="U355" s="193"/>
      <c r="V355" s="193"/>
      <c r="W355" s="193"/>
      <c r="X355" s="193"/>
      <c r="Y355" s="193"/>
      <c r="Z355" s="193"/>
      <c r="AA355" s="193"/>
    </row>
    <row xmlns:x14ac="http://schemas.microsoft.com/office/spreadsheetml/2009/9/ac" r="356" ht="15.75" x14ac:dyDescent="0.25">
      <c r="A356" s="193"/>
      <c r="B356" s="194"/>
      <c r="C356" s="193"/>
      <c r="D356" s="193"/>
      <c r="E356" s="193"/>
      <c r="F356" s="193"/>
      <c r="G356" s="193"/>
      <c r="H356" s="193"/>
      <c r="I356" s="193"/>
      <c r="J356" s="193"/>
      <c r="K356" s="193"/>
      <c r="L356" s="193"/>
      <c r="M356" s="193"/>
      <c r="N356" s="193"/>
      <c r="O356" s="193"/>
      <c r="P356" s="193"/>
      <c r="Q356" s="193"/>
      <c r="R356" s="193"/>
      <c r="S356" s="193"/>
      <c r="T356" s="193"/>
      <c r="U356" s="193"/>
      <c r="V356" s="193"/>
      <c r="W356" s="193"/>
      <c r="X356" s="193"/>
      <c r="Y356" s="193"/>
      <c r="Z356" s="193"/>
      <c r="AA356" s="193"/>
    </row>
    <row xmlns:x14ac="http://schemas.microsoft.com/office/spreadsheetml/2009/9/ac" r="357" ht="15.75" x14ac:dyDescent="0.25">
      <c r="A357" s="193"/>
      <c r="B357" s="194"/>
      <c r="C357" s="193"/>
      <c r="D357" s="193"/>
      <c r="E357" s="193"/>
      <c r="F357" s="193"/>
      <c r="G357" s="193"/>
      <c r="H357" s="193"/>
      <c r="I357" s="193"/>
      <c r="J357" s="193"/>
      <c r="K357" s="193"/>
      <c r="L357" s="193"/>
      <c r="M357" s="193"/>
      <c r="N357" s="193"/>
      <c r="O357" s="193"/>
      <c r="P357" s="193"/>
      <c r="Q357" s="193"/>
      <c r="R357" s="193"/>
      <c r="S357" s="193"/>
      <c r="T357" s="193"/>
      <c r="U357" s="193"/>
      <c r="V357" s="193"/>
      <c r="W357" s="193"/>
      <c r="X357" s="193"/>
      <c r="Y357" s="193"/>
      <c r="Z357" s="193"/>
      <c r="AA357" s="193"/>
    </row>
    <row xmlns:x14ac="http://schemas.microsoft.com/office/spreadsheetml/2009/9/ac" r="358" ht="15.75" x14ac:dyDescent="0.25">
      <c r="A358" s="193"/>
      <c r="B358" s="194"/>
      <c r="C358" s="193"/>
      <c r="D358" s="193"/>
      <c r="E358" s="193"/>
      <c r="F358" s="193"/>
      <c r="G358" s="193"/>
      <c r="H358" s="193"/>
      <c r="I358" s="193"/>
      <c r="J358" s="193"/>
      <c r="K358" s="193"/>
      <c r="L358" s="193"/>
      <c r="M358" s="193"/>
      <c r="N358" s="193"/>
      <c r="O358" s="193"/>
      <c r="P358" s="193"/>
      <c r="Q358" s="193"/>
      <c r="R358" s="193"/>
      <c r="S358" s="193"/>
      <c r="T358" s="193"/>
      <c r="U358" s="193"/>
      <c r="V358" s="193"/>
      <c r="W358" s="193"/>
      <c r="X358" s="193"/>
      <c r="Y358" s="193"/>
      <c r="Z358" s="193"/>
      <c r="AA358" s="193"/>
    </row>
    <row xmlns:x14ac="http://schemas.microsoft.com/office/spreadsheetml/2009/9/ac" r="359" ht="15.75" x14ac:dyDescent="0.25">
      <c r="A359" s="193"/>
      <c r="B359" s="194"/>
      <c r="C359" s="193"/>
      <c r="D359" s="193"/>
      <c r="E359" s="193"/>
      <c r="F359" s="193"/>
      <c r="G359" s="193"/>
      <c r="H359" s="193"/>
      <c r="I359" s="193"/>
      <c r="J359" s="193"/>
      <c r="K359" s="193"/>
      <c r="L359" s="193"/>
      <c r="M359" s="193"/>
      <c r="N359" s="193"/>
      <c r="O359" s="193"/>
      <c r="P359" s="193"/>
      <c r="Q359" s="193"/>
      <c r="R359" s="193"/>
      <c r="S359" s="193"/>
      <c r="T359" s="193"/>
      <c r="U359" s="193"/>
      <c r="V359" s="193"/>
      <c r="W359" s="193"/>
      <c r="X359" s="193"/>
      <c r="Y359" s="193"/>
      <c r="Z359" s="193"/>
      <c r="AA359" s="193"/>
    </row>
    <row xmlns:x14ac="http://schemas.microsoft.com/office/spreadsheetml/2009/9/ac" r="360" ht="15.75" x14ac:dyDescent="0.25">
      <c r="A360" s="193"/>
      <c r="B360" s="194"/>
      <c r="C360" s="193"/>
      <c r="D360" s="193"/>
      <c r="E360" s="193"/>
      <c r="F360" s="193"/>
      <c r="G360" s="193"/>
      <c r="H360" s="193"/>
      <c r="I360" s="193"/>
      <c r="J360" s="193"/>
      <c r="K360" s="193"/>
      <c r="L360" s="193"/>
      <c r="M360" s="193"/>
      <c r="N360" s="193"/>
      <c r="O360" s="193"/>
      <c r="P360" s="193"/>
      <c r="Q360" s="193"/>
      <c r="R360" s="193"/>
      <c r="S360" s="193"/>
      <c r="T360" s="193"/>
      <c r="U360" s="193"/>
      <c r="V360" s="193"/>
      <c r="W360" s="193"/>
      <c r="X360" s="193"/>
      <c r="Y360" s="193"/>
      <c r="Z360" s="193"/>
      <c r="AA360" s="193"/>
    </row>
    <row xmlns:x14ac="http://schemas.microsoft.com/office/spreadsheetml/2009/9/ac" r="361" ht="15.75" x14ac:dyDescent="0.25">
      <c r="A361" s="193"/>
      <c r="B361" s="194"/>
      <c r="C361" s="193"/>
      <c r="D361" s="193"/>
      <c r="E361" s="193"/>
      <c r="F361" s="193"/>
      <c r="G361" s="193"/>
      <c r="H361" s="193"/>
      <c r="I361" s="193"/>
      <c r="J361" s="193"/>
      <c r="K361" s="193"/>
      <c r="L361" s="193"/>
      <c r="M361" s="193"/>
      <c r="N361" s="193"/>
      <c r="O361" s="193"/>
      <c r="P361" s="193"/>
      <c r="Q361" s="193"/>
      <c r="R361" s="193"/>
      <c r="S361" s="193"/>
      <c r="T361" s="193"/>
      <c r="U361" s="193"/>
      <c r="V361" s="193"/>
      <c r="W361" s="193"/>
      <c r="X361" s="193"/>
      <c r="Y361" s="193"/>
      <c r="Z361" s="193"/>
      <c r="AA361" s="193"/>
    </row>
    <row xmlns:x14ac="http://schemas.microsoft.com/office/spreadsheetml/2009/9/ac" r="362" ht="15.75" x14ac:dyDescent="0.25">
      <c r="A362" s="193"/>
      <c r="B362" s="194"/>
      <c r="C362" s="193"/>
      <c r="D362" s="193"/>
      <c r="E362" s="193"/>
      <c r="F362" s="193"/>
      <c r="G362" s="193"/>
      <c r="H362" s="193"/>
      <c r="I362" s="193"/>
      <c r="J362" s="193"/>
      <c r="K362" s="193"/>
      <c r="L362" s="193"/>
      <c r="M362" s="193"/>
      <c r="N362" s="193"/>
      <c r="O362" s="193"/>
      <c r="P362" s="193"/>
      <c r="Q362" s="193"/>
      <c r="R362" s="193"/>
      <c r="S362" s="193"/>
      <c r="T362" s="193"/>
      <c r="U362" s="193"/>
      <c r="V362" s="193"/>
      <c r="W362" s="193"/>
      <c r="X362" s="193"/>
      <c r="Y362" s="193"/>
      <c r="Z362" s="193"/>
      <c r="AA362" s="193"/>
    </row>
    <row xmlns:x14ac="http://schemas.microsoft.com/office/spreadsheetml/2009/9/ac" r="363" ht="15.75" x14ac:dyDescent="0.25">
      <c r="A363" s="193"/>
      <c r="B363" s="194"/>
      <c r="C363" s="193"/>
      <c r="D363" s="193"/>
      <c r="E363" s="193"/>
      <c r="F363" s="193"/>
      <c r="G363" s="193"/>
      <c r="H363" s="193"/>
      <c r="I363" s="193"/>
      <c r="J363" s="193"/>
      <c r="K363" s="193"/>
      <c r="L363" s="193"/>
      <c r="M363" s="193"/>
      <c r="N363" s="193"/>
      <c r="O363" s="193"/>
      <c r="P363" s="193"/>
      <c r="Q363" s="193"/>
      <c r="R363" s="193"/>
      <c r="S363" s="193"/>
      <c r="T363" s="193"/>
      <c r="U363" s="193"/>
      <c r="V363" s="193"/>
      <c r="W363" s="193"/>
      <c r="X363" s="193"/>
      <c r="Y363" s="193"/>
      <c r="Z363" s="193"/>
      <c r="AA363" s="193"/>
    </row>
    <row xmlns:x14ac="http://schemas.microsoft.com/office/spreadsheetml/2009/9/ac" r="364" ht="15.75" x14ac:dyDescent="0.25">
      <c r="A364" s="193"/>
      <c r="B364" s="194"/>
      <c r="C364" s="193"/>
      <c r="D364" s="193"/>
      <c r="E364" s="193"/>
      <c r="F364" s="193"/>
      <c r="G364" s="193"/>
      <c r="H364" s="193"/>
      <c r="I364" s="193"/>
      <c r="J364" s="193"/>
      <c r="K364" s="193"/>
      <c r="L364" s="193"/>
      <c r="M364" s="193"/>
      <c r="N364" s="193"/>
      <c r="O364" s="193"/>
      <c r="P364" s="193"/>
      <c r="Q364" s="193"/>
      <c r="R364" s="193"/>
      <c r="S364" s="193"/>
      <c r="T364" s="193"/>
      <c r="U364" s="193"/>
      <c r="V364" s="193"/>
      <c r="W364" s="193"/>
      <c r="X364" s="193"/>
      <c r="Y364" s="193"/>
      <c r="Z364" s="193"/>
      <c r="AA364" s="193"/>
    </row>
    <row xmlns:x14ac="http://schemas.microsoft.com/office/spreadsheetml/2009/9/ac" r="365" ht="15.75" x14ac:dyDescent="0.25">
      <c r="A365" s="193"/>
      <c r="B365" s="194"/>
      <c r="C365" s="193"/>
      <c r="D365" s="193"/>
      <c r="E365" s="193"/>
      <c r="F365" s="193"/>
      <c r="G365" s="193"/>
      <c r="H365" s="193"/>
      <c r="I365" s="193"/>
      <c r="J365" s="193"/>
      <c r="K365" s="193"/>
      <c r="L365" s="193"/>
      <c r="M365" s="193"/>
      <c r="N365" s="193"/>
      <c r="O365" s="193"/>
      <c r="P365" s="193"/>
      <c r="Q365" s="193"/>
      <c r="R365" s="193"/>
      <c r="S365" s="193"/>
      <c r="T365" s="193"/>
      <c r="U365" s="193"/>
      <c r="V365" s="193"/>
      <c r="W365" s="193"/>
      <c r="X365" s="193"/>
      <c r="Y365" s="193"/>
      <c r="Z365" s="193"/>
      <c r="AA365" s="193"/>
    </row>
    <row xmlns:x14ac="http://schemas.microsoft.com/office/spreadsheetml/2009/9/ac" r="366" ht="15.75" x14ac:dyDescent="0.25">
      <c r="A366" s="193"/>
      <c r="B366" s="194"/>
      <c r="C366" s="193"/>
      <c r="D366" s="193"/>
      <c r="E366" s="193"/>
      <c r="F366" s="193"/>
      <c r="G366" s="193"/>
      <c r="H366" s="193"/>
      <c r="I366" s="193"/>
      <c r="J366" s="193"/>
      <c r="K366" s="193"/>
      <c r="L366" s="193"/>
      <c r="M366" s="193"/>
      <c r="N366" s="193"/>
      <c r="O366" s="193"/>
      <c r="P366" s="193"/>
      <c r="Q366" s="193"/>
      <c r="R366" s="193"/>
      <c r="S366" s="193"/>
      <c r="T366" s="193"/>
      <c r="U366" s="193"/>
      <c r="V366" s="193"/>
      <c r="W366" s="193"/>
      <c r="X366" s="193"/>
      <c r="Y366" s="193"/>
      <c r="Z366" s="193"/>
      <c r="AA366" s="193"/>
    </row>
    <row xmlns:x14ac="http://schemas.microsoft.com/office/spreadsheetml/2009/9/ac" r="367" ht="15.75" x14ac:dyDescent="0.25">
      <c r="A367" s="193"/>
      <c r="B367" s="194"/>
      <c r="C367" s="193"/>
      <c r="D367" s="193"/>
      <c r="E367" s="193"/>
      <c r="F367" s="193"/>
      <c r="G367" s="193"/>
      <c r="H367" s="193"/>
      <c r="I367" s="193"/>
      <c r="J367" s="193"/>
      <c r="K367" s="193"/>
      <c r="L367" s="193"/>
      <c r="M367" s="193"/>
      <c r="N367" s="193"/>
      <c r="O367" s="193"/>
      <c r="P367" s="193"/>
      <c r="Q367" s="193"/>
      <c r="R367" s="193"/>
      <c r="S367" s="193"/>
      <c r="T367" s="193"/>
      <c r="U367" s="193"/>
      <c r="V367" s="193"/>
      <c r="W367" s="193"/>
      <c r="X367" s="193"/>
      <c r="Y367" s="193"/>
      <c r="Z367" s="193"/>
      <c r="AA367" s="193"/>
    </row>
    <row xmlns:x14ac="http://schemas.microsoft.com/office/spreadsheetml/2009/9/ac" r="368" ht="15.75" x14ac:dyDescent="0.25">
      <c r="A368" s="193"/>
      <c r="B368" s="194"/>
      <c r="C368" s="193"/>
      <c r="D368" s="193"/>
      <c r="E368" s="193"/>
      <c r="F368" s="193"/>
      <c r="G368" s="193"/>
      <c r="H368" s="193"/>
      <c r="I368" s="193"/>
      <c r="J368" s="193"/>
      <c r="K368" s="193"/>
      <c r="L368" s="193"/>
      <c r="M368" s="193"/>
      <c r="N368" s="193"/>
      <c r="O368" s="193"/>
      <c r="P368" s="193"/>
      <c r="Q368" s="193"/>
      <c r="R368" s="193"/>
      <c r="S368" s="193"/>
      <c r="T368" s="193"/>
      <c r="U368" s="193"/>
      <c r="V368" s="193"/>
      <c r="W368" s="193"/>
      <c r="X368" s="193"/>
      <c r="Y368" s="193"/>
      <c r="Z368" s="193"/>
      <c r="AA368" s="193"/>
    </row>
    <row xmlns:x14ac="http://schemas.microsoft.com/office/spreadsheetml/2009/9/ac" r="369" ht="15.75" x14ac:dyDescent="0.25">
      <c r="A369" s="193"/>
      <c r="B369" s="194"/>
      <c r="C369" s="193"/>
      <c r="D369" s="193"/>
      <c r="E369" s="193"/>
      <c r="F369" s="193"/>
      <c r="G369" s="193"/>
      <c r="H369" s="193"/>
      <c r="I369" s="193"/>
      <c r="J369" s="193"/>
      <c r="K369" s="193"/>
      <c r="L369" s="193"/>
      <c r="M369" s="193"/>
      <c r="N369" s="193"/>
      <c r="O369" s="193"/>
      <c r="P369" s="193"/>
      <c r="Q369" s="193"/>
      <c r="R369" s="193"/>
      <c r="S369" s="193"/>
      <c r="T369" s="193"/>
      <c r="U369" s="193"/>
      <c r="V369" s="193"/>
      <c r="W369" s="193"/>
      <c r="X369" s="193"/>
      <c r="Y369" s="193"/>
      <c r="Z369" s="193"/>
      <c r="AA369" s="193"/>
    </row>
    <row xmlns:x14ac="http://schemas.microsoft.com/office/spreadsheetml/2009/9/ac" r="370" ht="15.75" x14ac:dyDescent="0.25">
      <c r="A370" s="193"/>
      <c r="B370" s="194"/>
      <c r="C370" s="193"/>
      <c r="D370" s="193"/>
      <c r="E370" s="193"/>
      <c r="F370" s="193"/>
      <c r="G370" s="193"/>
      <c r="H370" s="193"/>
      <c r="I370" s="193"/>
      <c r="J370" s="193"/>
      <c r="K370" s="193"/>
      <c r="L370" s="193"/>
      <c r="M370" s="193"/>
      <c r="N370" s="193"/>
      <c r="O370" s="193"/>
      <c r="P370" s="193"/>
      <c r="Q370" s="193"/>
      <c r="R370" s="193"/>
      <c r="S370" s="193"/>
      <c r="T370" s="193"/>
      <c r="U370" s="193"/>
      <c r="V370" s="193"/>
      <c r="W370" s="193"/>
      <c r="X370" s="193"/>
      <c r="Y370" s="193"/>
      <c r="Z370" s="193"/>
      <c r="AA370" s="193"/>
    </row>
    <row xmlns:x14ac="http://schemas.microsoft.com/office/spreadsheetml/2009/9/ac" r="371" ht="15.75" x14ac:dyDescent="0.25">
      <c r="A371" s="193"/>
      <c r="B371" s="194"/>
      <c r="C371" s="193"/>
      <c r="D371" s="193"/>
      <c r="E371" s="193"/>
      <c r="F371" s="193"/>
      <c r="G371" s="193"/>
      <c r="H371" s="193"/>
      <c r="I371" s="193"/>
      <c r="J371" s="193"/>
      <c r="K371" s="193"/>
      <c r="L371" s="193"/>
      <c r="M371" s="193"/>
      <c r="N371" s="193"/>
      <c r="O371" s="193"/>
      <c r="P371" s="193"/>
      <c r="Q371" s="193"/>
      <c r="R371" s="193"/>
      <c r="S371" s="193"/>
      <c r="T371" s="193"/>
      <c r="U371" s="193"/>
      <c r="V371" s="193"/>
      <c r="W371" s="193"/>
      <c r="X371" s="193"/>
      <c r="Y371" s="193"/>
      <c r="Z371" s="193"/>
      <c r="AA371" s="193"/>
    </row>
    <row xmlns:x14ac="http://schemas.microsoft.com/office/spreadsheetml/2009/9/ac" r="372" ht="15.75" x14ac:dyDescent="0.25">
      <c r="A372" s="193"/>
      <c r="B372" s="194"/>
      <c r="C372" s="193"/>
      <c r="D372" s="193"/>
      <c r="E372" s="193"/>
      <c r="F372" s="193"/>
      <c r="G372" s="193"/>
      <c r="H372" s="193"/>
      <c r="I372" s="193"/>
      <c r="J372" s="193"/>
      <c r="K372" s="193"/>
      <c r="L372" s="193"/>
      <c r="M372" s="193"/>
      <c r="N372" s="193"/>
      <c r="O372" s="193"/>
      <c r="P372" s="193"/>
      <c r="Q372" s="193"/>
      <c r="R372" s="193"/>
      <c r="S372" s="193"/>
      <c r="T372" s="193"/>
      <c r="U372" s="193"/>
      <c r="V372" s="193"/>
      <c r="W372" s="193"/>
      <c r="X372" s="193"/>
      <c r="Y372" s="193"/>
      <c r="Z372" s="193"/>
      <c r="AA372" s="193"/>
    </row>
    <row xmlns:x14ac="http://schemas.microsoft.com/office/spreadsheetml/2009/9/ac" r="373" ht="15.75" x14ac:dyDescent="0.25">
      <c r="A373" s="193"/>
      <c r="B373" s="194"/>
      <c r="C373" s="193"/>
      <c r="D373" s="193"/>
      <c r="E373" s="193"/>
      <c r="F373" s="193"/>
      <c r="G373" s="193"/>
      <c r="H373" s="193"/>
      <c r="I373" s="193"/>
      <c r="J373" s="193"/>
      <c r="K373" s="193"/>
      <c r="L373" s="193"/>
      <c r="M373" s="193"/>
      <c r="N373" s="193"/>
      <c r="O373" s="193"/>
      <c r="P373" s="193"/>
      <c r="Q373" s="193"/>
      <c r="R373" s="193"/>
      <c r="S373" s="193"/>
      <c r="T373" s="193"/>
      <c r="U373" s="193"/>
      <c r="V373" s="193"/>
      <c r="W373" s="193"/>
      <c r="X373" s="193"/>
      <c r="Y373" s="193"/>
      <c r="Z373" s="193"/>
      <c r="AA373" s="193"/>
    </row>
    <row xmlns:x14ac="http://schemas.microsoft.com/office/spreadsheetml/2009/9/ac" r="374" ht="15.75" x14ac:dyDescent="0.25">
      <c r="A374" s="193"/>
      <c r="B374" s="194"/>
      <c r="C374" s="193"/>
      <c r="D374" s="193"/>
      <c r="E374" s="193"/>
      <c r="F374" s="193"/>
      <c r="G374" s="193"/>
      <c r="H374" s="193"/>
      <c r="I374" s="193"/>
      <c r="J374" s="193"/>
      <c r="K374" s="193"/>
      <c r="L374" s="193"/>
      <c r="M374" s="193"/>
      <c r="N374" s="193"/>
      <c r="O374" s="193"/>
      <c r="P374" s="193"/>
      <c r="Q374" s="193"/>
      <c r="R374" s="193"/>
      <c r="S374" s="193"/>
      <c r="T374" s="193"/>
      <c r="U374" s="193"/>
      <c r="V374" s="193"/>
      <c r="W374" s="193"/>
      <c r="X374" s="193"/>
      <c r="Y374" s="193"/>
      <c r="Z374" s="193"/>
      <c r="AA374" s="193"/>
    </row>
    <row xmlns:x14ac="http://schemas.microsoft.com/office/spreadsheetml/2009/9/ac" r="375" ht="15.75" x14ac:dyDescent="0.25">
      <c r="A375" s="193"/>
      <c r="B375" s="194"/>
      <c r="C375" s="193"/>
      <c r="D375" s="193"/>
      <c r="E375" s="193"/>
      <c r="F375" s="193"/>
      <c r="G375" s="193"/>
      <c r="H375" s="193"/>
      <c r="I375" s="193"/>
      <c r="J375" s="193"/>
      <c r="K375" s="193"/>
      <c r="L375" s="193"/>
      <c r="M375" s="193"/>
      <c r="N375" s="193"/>
      <c r="O375" s="193"/>
      <c r="P375" s="193"/>
      <c r="Q375" s="193"/>
      <c r="R375" s="193"/>
      <c r="S375" s="193"/>
      <c r="T375" s="193"/>
      <c r="U375" s="193"/>
      <c r="V375" s="193"/>
      <c r="W375" s="193"/>
      <c r="X375" s="193"/>
      <c r="Y375" s="193"/>
      <c r="Z375" s="193"/>
      <c r="AA375" s="193"/>
    </row>
    <row xmlns:x14ac="http://schemas.microsoft.com/office/spreadsheetml/2009/9/ac" r="376" ht="15.75" x14ac:dyDescent="0.25">
      <c r="A376" s="193"/>
      <c r="B376" s="194"/>
      <c r="C376" s="193"/>
      <c r="D376" s="193"/>
      <c r="E376" s="193"/>
      <c r="F376" s="193"/>
      <c r="G376" s="193"/>
      <c r="H376" s="193"/>
      <c r="I376" s="193"/>
      <c r="J376" s="193"/>
      <c r="K376" s="193"/>
      <c r="L376" s="193"/>
      <c r="M376" s="193"/>
      <c r="N376" s="193"/>
      <c r="O376" s="193"/>
      <c r="P376" s="193"/>
      <c r="Q376" s="193"/>
      <c r="R376" s="193"/>
      <c r="S376" s="193"/>
      <c r="T376" s="193"/>
      <c r="U376" s="193"/>
      <c r="V376" s="193"/>
      <c r="W376" s="193"/>
      <c r="X376" s="193"/>
      <c r="Y376" s="193"/>
      <c r="Z376" s="193"/>
      <c r="AA376" s="193"/>
    </row>
    <row xmlns:x14ac="http://schemas.microsoft.com/office/spreadsheetml/2009/9/ac" r="377" ht="15.75" x14ac:dyDescent="0.25">
      <c r="A377" s="193"/>
      <c r="B377" s="194"/>
      <c r="C377" s="193"/>
      <c r="D377" s="193"/>
      <c r="E377" s="193"/>
      <c r="F377" s="193"/>
      <c r="G377" s="193"/>
      <c r="H377" s="193"/>
      <c r="I377" s="193"/>
      <c r="J377" s="193"/>
      <c r="K377" s="193"/>
      <c r="L377" s="193"/>
      <c r="M377" s="193"/>
      <c r="N377" s="193"/>
      <c r="O377" s="193"/>
      <c r="P377" s="193"/>
      <c r="Q377" s="193"/>
      <c r="R377" s="193"/>
      <c r="S377" s="193"/>
      <c r="T377" s="193"/>
      <c r="U377" s="193"/>
      <c r="V377" s="193"/>
      <c r="W377" s="193"/>
      <c r="X377" s="193"/>
      <c r="Y377" s="193"/>
      <c r="Z377" s="193"/>
      <c r="AA377" s="193"/>
    </row>
    <row xmlns:x14ac="http://schemas.microsoft.com/office/spreadsheetml/2009/9/ac" r="378" ht="15.75" x14ac:dyDescent="0.25">
      <c r="A378" s="193"/>
      <c r="B378" s="194"/>
      <c r="C378" s="193"/>
      <c r="D378" s="193"/>
      <c r="E378" s="193"/>
      <c r="F378" s="193"/>
      <c r="G378" s="193"/>
      <c r="H378" s="193"/>
      <c r="I378" s="193"/>
      <c r="J378" s="193"/>
      <c r="K378" s="193"/>
      <c r="L378" s="193"/>
      <c r="M378" s="193"/>
      <c r="N378" s="193"/>
      <c r="O378" s="193"/>
      <c r="P378" s="193"/>
      <c r="Q378" s="193"/>
      <c r="R378" s="193"/>
      <c r="S378" s="193"/>
      <c r="T378" s="193"/>
      <c r="U378" s="193"/>
      <c r="V378" s="193"/>
      <c r="W378" s="193"/>
      <c r="X378" s="193"/>
      <c r="Y378" s="193"/>
      <c r="Z378" s="193"/>
      <c r="AA378" s="193"/>
    </row>
    <row xmlns:x14ac="http://schemas.microsoft.com/office/spreadsheetml/2009/9/ac" r="379" ht="15.75" x14ac:dyDescent="0.25">
      <c r="A379" s="193"/>
      <c r="B379" s="194"/>
      <c r="C379" s="193"/>
      <c r="D379" s="193"/>
      <c r="E379" s="193"/>
      <c r="F379" s="193"/>
      <c r="G379" s="193"/>
      <c r="H379" s="193"/>
      <c r="I379" s="193"/>
      <c r="J379" s="193"/>
      <c r="K379" s="193"/>
      <c r="L379" s="193"/>
      <c r="M379" s="193"/>
      <c r="N379" s="193"/>
      <c r="O379" s="193"/>
      <c r="P379" s="193"/>
      <c r="Q379" s="193"/>
      <c r="R379" s="193"/>
      <c r="S379" s="193"/>
      <c r="T379" s="193"/>
      <c r="U379" s="193"/>
      <c r="V379" s="193"/>
      <c r="W379" s="193"/>
      <c r="X379" s="193"/>
      <c r="Y379" s="193"/>
      <c r="Z379" s="193"/>
      <c r="AA379" s="193"/>
    </row>
    <row xmlns:x14ac="http://schemas.microsoft.com/office/spreadsheetml/2009/9/ac" r="380" ht="15.75" x14ac:dyDescent="0.25">
      <c r="A380" s="193"/>
      <c r="B380" s="194"/>
      <c r="C380" s="193"/>
      <c r="D380" s="193"/>
      <c r="E380" s="193"/>
      <c r="F380" s="193"/>
      <c r="G380" s="193"/>
      <c r="H380" s="193"/>
      <c r="I380" s="193"/>
      <c r="J380" s="193"/>
      <c r="K380" s="193"/>
      <c r="L380" s="193"/>
      <c r="M380" s="193"/>
      <c r="N380" s="193"/>
      <c r="O380" s="193"/>
      <c r="P380" s="193"/>
      <c r="Q380" s="193"/>
      <c r="R380" s="193"/>
      <c r="S380" s="193"/>
      <c r="T380" s="193"/>
      <c r="U380" s="193"/>
      <c r="V380" s="193"/>
      <c r="W380" s="193"/>
      <c r="X380" s="193"/>
      <c r="Y380" s="193"/>
      <c r="Z380" s="193"/>
      <c r="AA380" s="193"/>
    </row>
    <row xmlns:x14ac="http://schemas.microsoft.com/office/spreadsheetml/2009/9/ac" r="381" ht="15.75" x14ac:dyDescent="0.25">
      <c r="A381" s="193"/>
      <c r="B381" s="194"/>
      <c r="C381" s="193"/>
      <c r="D381" s="193"/>
      <c r="E381" s="193"/>
      <c r="F381" s="193"/>
      <c r="G381" s="193"/>
      <c r="H381" s="193"/>
      <c r="I381" s="193"/>
      <c r="J381" s="193"/>
      <c r="K381" s="193"/>
      <c r="L381" s="193"/>
      <c r="M381" s="193"/>
      <c r="N381" s="193"/>
      <c r="O381" s="193"/>
      <c r="P381" s="193"/>
      <c r="Q381" s="193"/>
      <c r="R381" s="193"/>
      <c r="S381" s="193"/>
      <c r="T381" s="193"/>
      <c r="U381" s="193"/>
      <c r="V381" s="193"/>
      <c r="W381" s="193"/>
      <c r="X381" s="193"/>
      <c r="Y381" s="193"/>
      <c r="Z381" s="193"/>
      <c r="AA381" s="193"/>
    </row>
    <row xmlns:x14ac="http://schemas.microsoft.com/office/spreadsheetml/2009/9/ac" r="382" ht="15.75" x14ac:dyDescent="0.25">
      <c r="A382" s="193"/>
      <c r="B382" s="194"/>
      <c r="C382" s="193"/>
      <c r="D382" s="193"/>
      <c r="E382" s="193"/>
      <c r="F382" s="193"/>
      <c r="G382" s="193"/>
      <c r="H382" s="193"/>
      <c r="I382" s="193"/>
      <c r="J382" s="193"/>
      <c r="K382" s="193"/>
      <c r="L382" s="193"/>
      <c r="M382" s="193"/>
      <c r="N382" s="193"/>
      <c r="O382" s="193"/>
      <c r="P382" s="193"/>
      <c r="Q382" s="193"/>
      <c r="R382" s="193"/>
      <c r="S382" s="193"/>
      <c r="T382" s="193"/>
      <c r="U382" s="193"/>
      <c r="V382" s="193"/>
      <c r="W382" s="193"/>
      <c r="X382" s="193"/>
      <c r="Y382" s="193"/>
      <c r="Z382" s="193"/>
      <c r="AA382" s="193"/>
    </row>
    <row xmlns:x14ac="http://schemas.microsoft.com/office/spreadsheetml/2009/9/ac" r="383" ht="15.75" x14ac:dyDescent="0.25">
      <c r="A383" s="193"/>
      <c r="B383" s="194"/>
      <c r="C383" s="193"/>
      <c r="D383" s="193"/>
      <c r="E383" s="193"/>
      <c r="F383" s="193"/>
      <c r="G383" s="193"/>
      <c r="H383" s="193"/>
      <c r="I383" s="193"/>
      <c r="J383" s="193"/>
      <c r="K383" s="193"/>
      <c r="L383" s="193"/>
      <c r="M383" s="193"/>
      <c r="N383" s="193"/>
      <c r="O383" s="193"/>
      <c r="P383" s="193"/>
      <c r="Q383" s="193"/>
      <c r="R383" s="193"/>
      <c r="S383" s="193"/>
      <c r="T383" s="193"/>
      <c r="U383" s="193"/>
      <c r="V383" s="193"/>
      <c r="W383" s="193"/>
      <c r="X383" s="193"/>
      <c r="Y383" s="193"/>
      <c r="Z383" s="193"/>
      <c r="AA383" s="193"/>
    </row>
    <row xmlns:x14ac="http://schemas.microsoft.com/office/spreadsheetml/2009/9/ac" r="384" ht="15.75" x14ac:dyDescent="0.25">
      <c r="A384" s="193"/>
      <c r="B384" s="194"/>
      <c r="C384" s="193"/>
      <c r="D384" s="193"/>
      <c r="E384" s="193"/>
      <c r="F384" s="193"/>
      <c r="G384" s="193"/>
      <c r="H384" s="193"/>
      <c r="I384" s="193"/>
      <c r="J384" s="193"/>
      <c r="K384" s="193"/>
      <c r="L384" s="193"/>
      <c r="M384" s="193"/>
      <c r="N384" s="193"/>
      <c r="O384" s="193"/>
      <c r="P384" s="193"/>
      <c r="Q384" s="193"/>
      <c r="R384" s="193"/>
      <c r="S384" s="193"/>
      <c r="T384" s="193"/>
      <c r="U384" s="193"/>
      <c r="V384" s="193"/>
      <c r="W384" s="193"/>
      <c r="X384" s="193"/>
      <c r="Y384" s="193"/>
      <c r="Z384" s="193"/>
      <c r="AA384" s="193"/>
    </row>
    <row xmlns:x14ac="http://schemas.microsoft.com/office/spreadsheetml/2009/9/ac" r="385" ht="15.75" x14ac:dyDescent="0.25">
      <c r="A385" s="193"/>
      <c r="B385" s="194"/>
      <c r="C385" s="193"/>
      <c r="D385" s="193"/>
      <c r="E385" s="193"/>
      <c r="F385" s="193"/>
      <c r="G385" s="193"/>
      <c r="H385" s="193"/>
      <c r="I385" s="193"/>
      <c r="J385" s="193"/>
      <c r="K385" s="193"/>
      <c r="L385" s="193"/>
      <c r="M385" s="193"/>
      <c r="N385" s="193"/>
      <c r="O385" s="193"/>
      <c r="P385" s="193"/>
      <c r="Q385" s="193"/>
      <c r="R385" s="193"/>
      <c r="S385" s="193"/>
      <c r="T385" s="193"/>
      <c r="U385" s="193"/>
      <c r="V385" s="193"/>
      <c r="W385" s="193"/>
      <c r="X385" s="193"/>
      <c r="Y385" s="193"/>
      <c r="Z385" s="193"/>
      <c r="AA385" s="193"/>
    </row>
    <row xmlns:x14ac="http://schemas.microsoft.com/office/spreadsheetml/2009/9/ac" r="386" ht="15.75" x14ac:dyDescent="0.25">
      <c r="A386" s="193"/>
      <c r="B386" s="194"/>
      <c r="C386" s="193"/>
      <c r="D386" s="193"/>
      <c r="E386" s="193"/>
      <c r="F386" s="193"/>
      <c r="G386" s="193"/>
      <c r="H386" s="193"/>
      <c r="I386" s="193"/>
      <c r="J386" s="193"/>
      <c r="K386" s="193"/>
      <c r="L386" s="193"/>
      <c r="M386" s="193"/>
      <c r="N386" s="193"/>
      <c r="O386" s="193"/>
      <c r="P386" s="193"/>
      <c r="Q386" s="193"/>
      <c r="R386" s="193"/>
      <c r="S386" s="193"/>
      <c r="T386" s="193"/>
      <c r="U386" s="193"/>
      <c r="V386" s="193"/>
      <c r="W386" s="193"/>
      <c r="X386" s="193"/>
      <c r="Y386" s="193"/>
      <c r="Z386" s="193"/>
      <c r="AA386" s="193"/>
    </row>
    <row xmlns:x14ac="http://schemas.microsoft.com/office/spreadsheetml/2009/9/ac" r="387" ht="15.75" x14ac:dyDescent="0.25">
      <c r="A387" s="193"/>
      <c r="B387" s="194"/>
      <c r="C387" s="193"/>
      <c r="D387" s="193"/>
      <c r="E387" s="193"/>
      <c r="F387" s="193"/>
      <c r="G387" s="193"/>
      <c r="H387" s="193"/>
      <c r="I387" s="193"/>
      <c r="J387" s="193"/>
      <c r="K387" s="193"/>
      <c r="L387" s="193"/>
      <c r="M387" s="193"/>
      <c r="N387" s="193"/>
      <c r="O387" s="193"/>
      <c r="P387" s="193"/>
      <c r="Q387" s="193"/>
      <c r="R387" s="193"/>
      <c r="S387" s="193"/>
      <c r="T387" s="193"/>
      <c r="U387" s="193"/>
      <c r="V387" s="193"/>
      <c r="W387" s="193"/>
      <c r="X387" s="193"/>
      <c r="Y387" s="193"/>
      <c r="Z387" s="193"/>
      <c r="AA387" s="193"/>
    </row>
    <row xmlns:x14ac="http://schemas.microsoft.com/office/spreadsheetml/2009/9/ac" r="388" ht="15.75" x14ac:dyDescent="0.25">
      <c r="A388" s="193"/>
      <c r="B388" s="194"/>
      <c r="C388" s="193"/>
      <c r="D388" s="193"/>
      <c r="E388" s="193"/>
      <c r="F388" s="193"/>
      <c r="G388" s="193"/>
      <c r="H388" s="193"/>
      <c r="I388" s="193"/>
      <c r="J388" s="193"/>
      <c r="K388" s="193"/>
      <c r="L388" s="193"/>
      <c r="M388" s="193"/>
      <c r="N388" s="193"/>
      <c r="O388" s="193"/>
      <c r="P388" s="193"/>
      <c r="Q388" s="193"/>
      <c r="R388" s="193"/>
      <c r="S388" s="193"/>
      <c r="T388" s="193"/>
      <c r="U388" s="193"/>
      <c r="V388" s="193"/>
      <c r="W388" s="193"/>
      <c r="X388" s="193"/>
      <c r="Y388" s="193"/>
      <c r="Z388" s="193"/>
      <c r="AA388" s="193"/>
    </row>
    <row xmlns:x14ac="http://schemas.microsoft.com/office/spreadsheetml/2009/9/ac" r="389" ht="15.75" x14ac:dyDescent="0.25">
      <c r="A389" s="193"/>
      <c r="B389" s="194"/>
      <c r="C389" s="193"/>
      <c r="D389" s="193"/>
      <c r="E389" s="193"/>
      <c r="F389" s="193"/>
      <c r="G389" s="193"/>
      <c r="H389" s="193"/>
      <c r="I389" s="193"/>
      <c r="J389" s="193"/>
      <c r="K389" s="193"/>
      <c r="L389" s="193"/>
      <c r="M389" s="193"/>
      <c r="N389" s="193"/>
      <c r="O389" s="193"/>
      <c r="P389" s="193"/>
      <c r="Q389" s="193"/>
      <c r="R389" s="193"/>
      <c r="S389" s="193"/>
      <c r="T389" s="193"/>
      <c r="U389" s="193"/>
      <c r="V389" s="193"/>
      <c r="W389" s="193"/>
      <c r="X389" s="193"/>
      <c r="Y389" s="193"/>
      <c r="Z389" s="193"/>
      <c r="AA389" s="193"/>
    </row>
    <row xmlns:x14ac="http://schemas.microsoft.com/office/spreadsheetml/2009/9/ac" r="390" ht="15.75" x14ac:dyDescent="0.25">
      <c r="A390" s="193"/>
      <c r="B390" s="194"/>
      <c r="C390" s="193"/>
      <c r="D390" s="193"/>
      <c r="E390" s="193"/>
      <c r="F390" s="193"/>
      <c r="G390" s="193"/>
      <c r="H390" s="193"/>
      <c r="I390" s="193"/>
      <c r="J390" s="193"/>
      <c r="K390" s="193"/>
      <c r="L390" s="193"/>
      <c r="M390" s="193"/>
      <c r="N390" s="193"/>
      <c r="O390" s="193"/>
      <c r="P390" s="193"/>
      <c r="Q390" s="193"/>
      <c r="R390" s="193"/>
      <c r="S390" s="193"/>
      <c r="T390" s="193"/>
      <c r="U390" s="193"/>
      <c r="V390" s="193"/>
      <c r="W390" s="193"/>
      <c r="X390" s="193"/>
      <c r="Y390" s="193"/>
      <c r="Z390" s="193"/>
      <c r="AA390" s="193"/>
    </row>
    <row xmlns:x14ac="http://schemas.microsoft.com/office/spreadsheetml/2009/9/ac" r="391" ht="15.75" x14ac:dyDescent="0.25">
      <c r="A391" s="193"/>
      <c r="B391" s="194"/>
      <c r="C391" s="193"/>
      <c r="D391" s="193"/>
      <c r="E391" s="193"/>
      <c r="F391" s="193"/>
      <c r="G391" s="193"/>
      <c r="H391" s="193"/>
      <c r="I391" s="193"/>
      <c r="J391" s="193"/>
      <c r="K391" s="193"/>
      <c r="L391" s="193"/>
      <c r="M391" s="193"/>
      <c r="N391" s="193"/>
      <c r="O391" s="193"/>
      <c r="P391" s="193"/>
      <c r="Q391" s="193"/>
      <c r="R391" s="193"/>
      <c r="S391" s="193"/>
      <c r="T391" s="193"/>
      <c r="U391" s="193"/>
      <c r="V391" s="193"/>
      <c r="W391" s="193"/>
      <c r="X391" s="193"/>
      <c r="Y391" s="193"/>
      <c r="Z391" s="193"/>
      <c r="AA391" s="193"/>
    </row>
    <row xmlns:x14ac="http://schemas.microsoft.com/office/spreadsheetml/2009/9/ac" r="392" ht="15.75" x14ac:dyDescent="0.25">
      <c r="A392" s="193"/>
      <c r="B392" s="194"/>
      <c r="C392" s="193"/>
      <c r="D392" s="193"/>
      <c r="E392" s="193"/>
      <c r="F392" s="193"/>
      <c r="G392" s="193"/>
      <c r="H392" s="193"/>
      <c r="I392" s="193"/>
      <c r="J392" s="193"/>
      <c r="K392" s="193"/>
      <c r="L392" s="193"/>
      <c r="M392" s="193"/>
      <c r="N392" s="193"/>
      <c r="O392" s="193"/>
      <c r="P392" s="193"/>
      <c r="Q392" s="193"/>
      <c r="R392" s="193"/>
      <c r="S392" s="193"/>
      <c r="T392" s="193"/>
      <c r="U392" s="193"/>
      <c r="V392" s="193"/>
      <c r="W392" s="193"/>
      <c r="X392" s="193"/>
      <c r="Y392" s="193"/>
      <c r="Z392" s="193"/>
      <c r="AA392" s="193"/>
    </row>
    <row xmlns:x14ac="http://schemas.microsoft.com/office/spreadsheetml/2009/9/ac" r="393" ht="15.75" x14ac:dyDescent="0.25">
      <c r="A393" s="193"/>
      <c r="B393" s="194"/>
      <c r="C393" s="193"/>
      <c r="D393" s="193"/>
      <c r="E393" s="193"/>
      <c r="F393" s="193"/>
      <c r="G393" s="193"/>
      <c r="H393" s="193"/>
      <c r="I393" s="193"/>
      <c r="J393" s="193"/>
      <c r="K393" s="193"/>
      <c r="L393" s="193"/>
      <c r="M393" s="193"/>
      <c r="N393" s="193"/>
      <c r="O393" s="193"/>
      <c r="P393" s="193"/>
      <c r="Q393" s="193"/>
      <c r="R393" s="193"/>
      <c r="S393" s="193"/>
      <c r="T393" s="193"/>
      <c r="U393" s="193"/>
      <c r="V393" s="193"/>
      <c r="W393" s="193"/>
      <c r="X393" s="193"/>
      <c r="Y393" s="193"/>
      <c r="Z393" s="193"/>
      <c r="AA393" s="193"/>
    </row>
    <row xmlns:x14ac="http://schemas.microsoft.com/office/spreadsheetml/2009/9/ac" r="394" ht="15.75" x14ac:dyDescent="0.25">
      <c r="A394" s="193"/>
      <c r="B394" s="194"/>
      <c r="C394" s="193"/>
      <c r="D394" s="193"/>
      <c r="E394" s="193"/>
      <c r="F394" s="193"/>
      <c r="G394" s="193"/>
      <c r="H394" s="193"/>
      <c r="I394" s="193"/>
      <c r="J394" s="193"/>
      <c r="K394" s="193"/>
      <c r="L394" s="193"/>
      <c r="M394" s="193"/>
      <c r="N394" s="193"/>
      <c r="O394" s="193"/>
      <c r="P394" s="193"/>
      <c r="Q394" s="193"/>
      <c r="R394" s="193"/>
      <c r="S394" s="193"/>
      <c r="T394" s="193"/>
      <c r="U394" s="193"/>
      <c r="V394" s="193"/>
      <c r="W394" s="193"/>
      <c r="X394" s="193"/>
      <c r="Y394" s="193"/>
      <c r="Z394" s="193"/>
      <c r="AA394" s="193"/>
    </row>
    <row xmlns:x14ac="http://schemas.microsoft.com/office/spreadsheetml/2009/9/ac" r="395" ht="15.75" x14ac:dyDescent="0.25">
      <c r="A395" s="193"/>
      <c r="B395" s="194"/>
      <c r="C395" s="193"/>
      <c r="D395" s="193"/>
      <c r="E395" s="193"/>
      <c r="F395" s="193"/>
      <c r="G395" s="193"/>
      <c r="H395" s="193"/>
      <c r="I395" s="193"/>
      <c r="J395" s="193"/>
      <c r="K395" s="193"/>
      <c r="L395" s="193"/>
      <c r="M395" s="193"/>
      <c r="N395" s="193"/>
      <c r="O395" s="193"/>
      <c r="P395" s="193"/>
      <c r="Q395" s="193"/>
      <c r="R395" s="193"/>
      <c r="S395" s="193"/>
      <c r="T395" s="193"/>
      <c r="U395" s="193"/>
      <c r="V395" s="193"/>
      <c r="W395" s="193"/>
      <c r="X395" s="193"/>
      <c r="Y395" s="193"/>
      <c r="Z395" s="193"/>
      <c r="AA395" s="193"/>
    </row>
    <row xmlns:x14ac="http://schemas.microsoft.com/office/spreadsheetml/2009/9/ac" r="396" ht="15.75" x14ac:dyDescent="0.25">
      <c r="A396" s="193"/>
      <c r="B396" s="194"/>
      <c r="C396" s="193"/>
      <c r="D396" s="193"/>
      <c r="E396" s="193"/>
      <c r="F396" s="193"/>
      <c r="G396" s="193"/>
      <c r="H396" s="193"/>
      <c r="I396" s="193"/>
      <c r="J396" s="193"/>
      <c r="K396" s="193"/>
      <c r="L396" s="193"/>
      <c r="M396" s="193"/>
      <c r="N396" s="193"/>
      <c r="O396" s="193"/>
      <c r="P396" s="193"/>
      <c r="Q396" s="193"/>
      <c r="R396" s="193"/>
      <c r="S396" s="193"/>
      <c r="T396" s="193"/>
      <c r="U396" s="193"/>
      <c r="V396" s="193"/>
      <c r="W396" s="193"/>
      <c r="X396" s="193"/>
      <c r="Y396" s="193"/>
      <c r="Z396" s="193"/>
      <c r="AA396" s="193"/>
    </row>
    <row xmlns:x14ac="http://schemas.microsoft.com/office/spreadsheetml/2009/9/ac" r="397" ht="15.75" x14ac:dyDescent="0.25">
      <c r="A397" s="193"/>
      <c r="B397" s="194"/>
      <c r="C397" s="193"/>
      <c r="D397" s="193"/>
      <c r="E397" s="193"/>
      <c r="F397" s="193"/>
      <c r="G397" s="193"/>
      <c r="H397" s="193"/>
      <c r="I397" s="193"/>
      <c r="J397" s="193"/>
      <c r="K397" s="193"/>
      <c r="L397" s="193"/>
      <c r="M397" s="193"/>
      <c r="N397" s="193"/>
      <c r="O397" s="193"/>
      <c r="P397" s="193"/>
      <c r="Q397" s="193"/>
      <c r="R397" s="193"/>
      <c r="S397" s="193"/>
      <c r="T397" s="193"/>
      <c r="U397" s="193"/>
      <c r="V397" s="193"/>
      <c r="W397" s="193"/>
      <c r="X397" s="193"/>
      <c r="Y397" s="193"/>
      <c r="Z397" s="193"/>
      <c r="AA397" s="193"/>
    </row>
    <row xmlns:x14ac="http://schemas.microsoft.com/office/spreadsheetml/2009/9/ac" r="398" ht="15.75" x14ac:dyDescent="0.25">
      <c r="A398" s="193"/>
      <c r="B398" s="194"/>
      <c r="C398" s="193"/>
      <c r="D398" s="193"/>
      <c r="E398" s="193"/>
      <c r="F398" s="193"/>
      <c r="G398" s="193"/>
      <c r="H398" s="193"/>
      <c r="I398" s="193"/>
      <c r="J398" s="193"/>
      <c r="K398" s="193"/>
      <c r="L398" s="193"/>
      <c r="M398" s="193"/>
      <c r="N398" s="193"/>
      <c r="O398" s="193"/>
      <c r="P398" s="193"/>
      <c r="Q398" s="193"/>
      <c r="R398" s="193"/>
      <c r="S398" s="193"/>
      <c r="T398" s="193"/>
      <c r="U398" s="193"/>
      <c r="V398" s="193"/>
      <c r="W398" s="193"/>
      <c r="X398" s="193"/>
      <c r="Y398" s="193"/>
      <c r="Z398" s="193"/>
      <c r="AA398" s="193"/>
    </row>
    <row xmlns:x14ac="http://schemas.microsoft.com/office/spreadsheetml/2009/9/ac" r="399" ht="15.75" x14ac:dyDescent="0.25">
      <c r="A399" s="193"/>
      <c r="B399" s="194"/>
      <c r="C399" s="193"/>
      <c r="D399" s="193"/>
      <c r="E399" s="193"/>
      <c r="F399" s="193"/>
      <c r="G399" s="193"/>
      <c r="H399" s="193"/>
      <c r="I399" s="193"/>
      <c r="J399" s="193"/>
      <c r="K399" s="193"/>
      <c r="L399" s="193"/>
      <c r="M399" s="193"/>
      <c r="N399" s="193"/>
      <c r="O399" s="193"/>
      <c r="P399" s="193"/>
      <c r="Q399" s="193"/>
      <c r="R399" s="193"/>
      <c r="S399" s="193"/>
      <c r="T399" s="193"/>
      <c r="U399" s="193"/>
      <c r="V399" s="193"/>
      <c r="W399" s="193"/>
      <c r="X399" s="193"/>
      <c r="Y399" s="193"/>
      <c r="Z399" s="193"/>
      <c r="AA399" s="193"/>
    </row>
    <row xmlns:x14ac="http://schemas.microsoft.com/office/spreadsheetml/2009/9/ac" r="400" ht="15.75" x14ac:dyDescent="0.25">
      <c r="A400" s="193"/>
      <c r="B400" s="194"/>
      <c r="C400" s="193"/>
      <c r="D400" s="193"/>
      <c r="E400" s="193"/>
      <c r="F400" s="193"/>
      <c r="G400" s="193"/>
      <c r="H400" s="193"/>
      <c r="I400" s="193"/>
      <c r="J400" s="193"/>
      <c r="K400" s="193"/>
      <c r="L400" s="193"/>
      <c r="M400" s="193"/>
      <c r="N400" s="193"/>
      <c r="O400" s="193"/>
      <c r="P400" s="193"/>
      <c r="Q400" s="193"/>
      <c r="R400" s="193"/>
      <c r="S400" s="193"/>
      <c r="T400" s="193"/>
      <c r="U400" s="193"/>
      <c r="V400" s="193"/>
      <c r="W400" s="193"/>
      <c r="X400" s="193"/>
      <c r="Y400" s="193"/>
      <c r="Z400" s="193"/>
      <c r="AA400" s="193"/>
    </row>
    <row xmlns:x14ac="http://schemas.microsoft.com/office/spreadsheetml/2009/9/ac" r="401" ht="15.75" x14ac:dyDescent="0.25">
      <c r="A401" s="193"/>
      <c r="B401" s="194"/>
      <c r="C401" s="193"/>
      <c r="D401" s="193"/>
      <c r="E401" s="193"/>
      <c r="F401" s="193"/>
      <c r="G401" s="193"/>
      <c r="H401" s="193"/>
      <c r="I401" s="193"/>
      <c r="J401" s="193"/>
      <c r="K401" s="193"/>
      <c r="L401" s="193"/>
      <c r="M401" s="193"/>
      <c r="N401" s="193"/>
      <c r="O401" s="193"/>
      <c r="P401" s="193"/>
      <c r="Q401" s="193"/>
      <c r="R401" s="193"/>
      <c r="S401" s="193"/>
      <c r="T401" s="193"/>
      <c r="U401" s="193"/>
      <c r="V401" s="193"/>
      <c r="W401" s="193"/>
      <c r="X401" s="193"/>
      <c r="Y401" s="193"/>
      <c r="Z401" s="193"/>
      <c r="AA401" s="193"/>
    </row>
    <row xmlns:x14ac="http://schemas.microsoft.com/office/spreadsheetml/2009/9/ac" r="402" ht="15.75" x14ac:dyDescent="0.25">
      <c r="A402" s="193"/>
      <c r="B402" s="194"/>
      <c r="C402" s="193"/>
      <c r="D402" s="193"/>
      <c r="E402" s="193"/>
      <c r="F402" s="193"/>
      <c r="G402" s="193"/>
      <c r="H402" s="193"/>
      <c r="I402" s="193"/>
      <c r="J402" s="193"/>
      <c r="K402" s="193"/>
      <c r="L402" s="193"/>
      <c r="M402" s="193"/>
      <c r="N402" s="193"/>
      <c r="O402" s="193"/>
      <c r="P402" s="193"/>
      <c r="Q402" s="193"/>
      <c r="R402" s="193"/>
      <c r="S402" s="193"/>
      <c r="T402" s="193"/>
      <c r="U402" s="193"/>
      <c r="V402" s="193"/>
      <c r="W402" s="193"/>
      <c r="X402" s="193"/>
      <c r="Y402" s="193"/>
      <c r="Z402" s="193"/>
      <c r="AA402" s="193"/>
    </row>
    <row xmlns:x14ac="http://schemas.microsoft.com/office/spreadsheetml/2009/9/ac" r="403" ht="15.75" x14ac:dyDescent="0.25">
      <c r="A403" s="193"/>
      <c r="B403" s="194"/>
      <c r="C403" s="193"/>
      <c r="D403" s="193"/>
      <c r="E403" s="193"/>
      <c r="F403" s="193"/>
      <c r="G403" s="193"/>
      <c r="H403" s="193"/>
      <c r="I403" s="193"/>
      <c r="J403" s="193"/>
      <c r="K403" s="193"/>
      <c r="L403" s="193"/>
      <c r="M403" s="193"/>
      <c r="N403" s="193"/>
      <c r="O403" s="193"/>
      <c r="P403" s="193"/>
      <c r="Q403" s="193"/>
      <c r="R403" s="193"/>
      <c r="S403" s="193"/>
      <c r="T403" s="193"/>
      <c r="U403" s="193"/>
      <c r="V403" s="193"/>
      <c r="W403" s="193"/>
      <c r="X403" s="193"/>
      <c r="Y403" s="193"/>
      <c r="Z403" s="193"/>
      <c r="AA403" s="193"/>
    </row>
    <row xmlns:x14ac="http://schemas.microsoft.com/office/spreadsheetml/2009/9/ac" r="404" ht="15.75" x14ac:dyDescent="0.25">
      <c r="A404" s="193"/>
      <c r="B404" s="194"/>
      <c r="C404" s="193"/>
      <c r="D404" s="193"/>
      <c r="E404" s="193"/>
      <c r="F404" s="193"/>
      <c r="G404" s="193"/>
      <c r="H404" s="193"/>
      <c r="I404" s="193"/>
      <c r="J404" s="193"/>
      <c r="K404" s="193"/>
      <c r="L404" s="193"/>
      <c r="M404" s="193"/>
      <c r="N404" s="193"/>
      <c r="O404" s="193"/>
      <c r="P404" s="193"/>
      <c r="Q404" s="193"/>
      <c r="R404" s="193"/>
      <c r="S404" s="193"/>
      <c r="T404" s="193"/>
      <c r="U404" s="193"/>
      <c r="V404" s="193"/>
      <c r="W404" s="193"/>
      <c r="X404" s="193"/>
      <c r="Y404" s="193"/>
      <c r="Z404" s="193"/>
      <c r="AA404" s="193"/>
    </row>
    <row xmlns:x14ac="http://schemas.microsoft.com/office/spreadsheetml/2009/9/ac" r="405" ht="15.75" x14ac:dyDescent="0.25">
      <c r="A405" s="193"/>
      <c r="B405" s="194"/>
      <c r="C405" s="193"/>
      <c r="D405" s="193"/>
      <c r="E405" s="193"/>
      <c r="F405" s="193"/>
      <c r="G405" s="193"/>
      <c r="H405" s="193"/>
      <c r="I405" s="193"/>
      <c r="J405" s="193"/>
      <c r="K405" s="193"/>
      <c r="L405" s="193"/>
      <c r="M405" s="193"/>
      <c r="N405" s="193"/>
      <c r="O405" s="193"/>
      <c r="P405" s="193"/>
      <c r="Q405" s="193"/>
      <c r="R405" s="193"/>
      <c r="S405" s="193"/>
      <c r="T405" s="193"/>
      <c r="U405" s="193"/>
      <c r="V405" s="193"/>
      <c r="W405" s="193"/>
      <c r="X405" s="193"/>
      <c r="Y405" s="193"/>
      <c r="Z405" s="193"/>
      <c r="AA405" s="193"/>
    </row>
    <row xmlns:x14ac="http://schemas.microsoft.com/office/spreadsheetml/2009/9/ac" r="406" ht="15.75" x14ac:dyDescent="0.25">
      <c r="A406" s="193"/>
      <c r="B406" s="194"/>
      <c r="C406" s="193"/>
      <c r="D406" s="193"/>
      <c r="E406" s="193"/>
      <c r="F406" s="193"/>
      <c r="G406" s="193"/>
      <c r="H406" s="193"/>
      <c r="I406" s="193"/>
      <c r="J406" s="193"/>
      <c r="K406" s="193"/>
      <c r="L406" s="193"/>
      <c r="M406" s="193"/>
      <c r="N406" s="193"/>
      <c r="O406" s="193"/>
      <c r="P406" s="193"/>
      <c r="Q406" s="193"/>
      <c r="R406" s="193"/>
      <c r="S406" s="193"/>
      <c r="T406" s="193"/>
      <c r="U406" s="193"/>
      <c r="V406" s="193"/>
      <c r="W406" s="193"/>
      <c r="X406" s="193"/>
      <c r="Y406" s="193"/>
      <c r="Z406" s="193"/>
      <c r="AA406" s="193"/>
    </row>
    <row xmlns:x14ac="http://schemas.microsoft.com/office/spreadsheetml/2009/9/ac" r="407" ht="15.75" x14ac:dyDescent="0.25">
      <c r="A407" s="193"/>
      <c r="B407" s="194"/>
      <c r="C407" s="193"/>
      <c r="D407" s="193"/>
      <c r="E407" s="193"/>
      <c r="F407" s="193"/>
      <c r="G407" s="193"/>
      <c r="H407" s="193"/>
      <c r="I407" s="193"/>
      <c r="J407" s="193"/>
      <c r="K407" s="193"/>
      <c r="L407" s="193"/>
      <c r="M407" s="193"/>
      <c r="N407" s="193"/>
      <c r="O407" s="193"/>
      <c r="P407" s="193"/>
      <c r="Q407" s="193"/>
      <c r="R407" s="193"/>
      <c r="S407" s="193"/>
      <c r="T407" s="193"/>
      <c r="U407" s="193"/>
      <c r="V407" s="193"/>
      <c r="W407" s="193"/>
      <c r="X407" s="193"/>
      <c r="Y407" s="193"/>
      <c r="Z407" s="193"/>
      <c r="AA407" s="193"/>
    </row>
    <row xmlns:x14ac="http://schemas.microsoft.com/office/spreadsheetml/2009/9/ac" r="408" ht="15.75" x14ac:dyDescent="0.25">
      <c r="A408" s="193"/>
      <c r="B408" s="194"/>
      <c r="C408" s="193"/>
      <c r="D408" s="193"/>
      <c r="E408" s="193"/>
      <c r="F408" s="193"/>
      <c r="G408" s="193"/>
      <c r="H408" s="193"/>
      <c r="I408" s="193"/>
      <c r="J408" s="193"/>
      <c r="K408" s="193"/>
      <c r="L408" s="193"/>
      <c r="M408" s="193"/>
      <c r="N408" s="193"/>
      <c r="O408" s="193"/>
      <c r="P408" s="193"/>
      <c r="Q408" s="193"/>
      <c r="R408" s="193"/>
      <c r="S408" s="193"/>
      <c r="T408" s="193"/>
      <c r="U408" s="193"/>
      <c r="V408" s="193"/>
      <c r="W408" s="193"/>
      <c r="X408" s="193"/>
      <c r="Y408" s="193"/>
      <c r="Z408" s="193"/>
      <c r="AA408" s="193"/>
    </row>
    <row xmlns:x14ac="http://schemas.microsoft.com/office/spreadsheetml/2009/9/ac" r="409" ht="15.75" x14ac:dyDescent="0.25">
      <c r="A409" s="193"/>
      <c r="B409" s="194"/>
      <c r="C409" s="193"/>
      <c r="D409" s="193"/>
      <c r="E409" s="193"/>
      <c r="F409" s="193"/>
      <c r="G409" s="193"/>
      <c r="H409" s="193"/>
      <c r="I409" s="193"/>
      <c r="J409" s="193"/>
      <c r="K409" s="193"/>
      <c r="L409" s="193"/>
      <c r="M409" s="193"/>
      <c r="N409" s="193"/>
      <c r="O409" s="193"/>
      <c r="P409" s="193"/>
      <c r="Q409" s="193"/>
      <c r="R409" s="193"/>
      <c r="S409" s="193"/>
      <c r="T409" s="193"/>
      <c r="U409" s="193"/>
      <c r="V409" s="193"/>
      <c r="W409" s="193"/>
      <c r="X409" s="193"/>
      <c r="Y409" s="193"/>
      <c r="Z409" s="193"/>
      <c r="AA409" s="193"/>
    </row>
    <row xmlns:x14ac="http://schemas.microsoft.com/office/spreadsheetml/2009/9/ac" r="410" ht="15.75" x14ac:dyDescent="0.25">
      <c r="A410" s="193"/>
      <c r="B410" s="194"/>
      <c r="C410" s="193"/>
      <c r="D410" s="193"/>
      <c r="E410" s="193"/>
      <c r="F410" s="193"/>
      <c r="G410" s="193"/>
      <c r="H410" s="193"/>
      <c r="I410" s="193"/>
      <c r="J410" s="193"/>
      <c r="K410" s="193"/>
      <c r="L410" s="193"/>
      <c r="M410" s="193"/>
      <c r="N410" s="193"/>
      <c r="O410" s="193"/>
      <c r="P410" s="193"/>
      <c r="Q410" s="193"/>
      <c r="R410" s="193"/>
      <c r="S410" s="193"/>
      <c r="T410" s="193"/>
      <c r="U410" s="193"/>
      <c r="V410" s="193"/>
      <c r="W410" s="193"/>
      <c r="X410" s="193"/>
      <c r="Y410" s="193"/>
      <c r="Z410" s="193"/>
      <c r="AA410" s="193"/>
    </row>
    <row xmlns:x14ac="http://schemas.microsoft.com/office/spreadsheetml/2009/9/ac" r="411" ht="15.75" x14ac:dyDescent="0.25">
      <c r="A411" s="193"/>
      <c r="B411" s="194"/>
      <c r="C411" s="193"/>
      <c r="D411" s="193"/>
      <c r="E411" s="193"/>
      <c r="F411" s="193"/>
      <c r="G411" s="193"/>
      <c r="H411" s="193"/>
      <c r="I411" s="193"/>
      <c r="J411" s="193"/>
      <c r="K411" s="193"/>
      <c r="L411" s="193"/>
      <c r="M411" s="193"/>
      <c r="N411" s="193"/>
      <c r="O411" s="193"/>
      <c r="P411" s="193"/>
      <c r="Q411" s="193"/>
      <c r="R411" s="193"/>
      <c r="S411" s="193"/>
      <c r="T411" s="193"/>
      <c r="U411" s="193"/>
      <c r="V411" s="193"/>
      <c r="W411" s="193"/>
      <c r="X411" s="193"/>
      <c r="Y411" s="193"/>
      <c r="Z411" s="193"/>
      <c r="AA411" s="193"/>
    </row>
    <row xmlns:x14ac="http://schemas.microsoft.com/office/spreadsheetml/2009/9/ac" r="412" ht="15.75" x14ac:dyDescent="0.25">
      <c r="A412" s="193"/>
      <c r="B412" s="194"/>
      <c r="C412" s="193"/>
      <c r="D412" s="193"/>
      <c r="E412" s="193"/>
      <c r="F412" s="193"/>
      <c r="G412" s="193"/>
      <c r="H412" s="193"/>
      <c r="I412" s="193"/>
      <c r="J412" s="193"/>
      <c r="K412" s="193"/>
      <c r="L412" s="193"/>
      <c r="M412" s="193"/>
      <c r="N412" s="193"/>
      <c r="O412" s="193"/>
      <c r="P412" s="193"/>
      <c r="Q412" s="193"/>
      <c r="R412" s="193"/>
      <c r="S412" s="193"/>
      <c r="T412" s="193"/>
      <c r="U412" s="193"/>
      <c r="V412" s="193"/>
      <c r="W412" s="193"/>
      <c r="X412" s="193"/>
      <c r="Y412" s="193"/>
      <c r="Z412" s="193"/>
      <c r="AA412" s="193"/>
    </row>
    <row xmlns:x14ac="http://schemas.microsoft.com/office/spreadsheetml/2009/9/ac" r="413" ht="15.75" x14ac:dyDescent="0.25">
      <c r="A413" s="193"/>
      <c r="B413" s="194"/>
      <c r="C413" s="193"/>
      <c r="D413" s="193"/>
      <c r="E413" s="193"/>
      <c r="F413" s="193"/>
      <c r="G413" s="193"/>
      <c r="H413" s="193"/>
      <c r="I413" s="193"/>
      <c r="J413" s="193"/>
      <c r="K413" s="193"/>
      <c r="L413" s="193"/>
      <c r="M413" s="193"/>
      <c r="N413" s="193"/>
      <c r="O413" s="193"/>
      <c r="P413" s="193"/>
      <c r="Q413" s="193"/>
      <c r="R413" s="193"/>
      <c r="S413" s="193"/>
      <c r="T413" s="193"/>
      <c r="U413" s="193"/>
      <c r="V413" s="193"/>
      <c r="W413" s="193"/>
      <c r="X413" s="193"/>
      <c r="Y413" s="193"/>
      <c r="Z413" s="193"/>
      <c r="AA413" s="193"/>
    </row>
    <row xmlns:x14ac="http://schemas.microsoft.com/office/spreadsheetml/2009/9/ac" r="414" ht="15.75" x14ac:dyDescent="0.25">
      <c r="A414" s="193"/>
      <c r="B414" s="194"/>
      <c r="C414" s="193"/>
      <c r="D414" s="193"/>
      <c r="E414" s="193"/>
      <c r="F414" s="193"/>
      <c r="G414" s="193"/>
      <c r="H414" s="193"/>
      <c r="I414" s="193"/>
      <c r="J414" s="193"/>
      <c r="K414" s="193"/>
      <c r="L414" s="193"/>
      <c r="M414" s="193"/>
      <c r="N414" s="193"/>
      <c r="O414" s="193"/>
      <c r="P414" s="193"/>
      <c r="Q414" s="193"/>
      <c r="R414" s="193"/>
      <c r="S414" s="193"/>
      <c r="T414" s="193"/>
      <c r="U414" s="193"/>
      <c r="V414" s="193"/>
      <c r="W414" s="193"/>
      <c r="X414" s="193"/>
      <c r="Y414" s="193"/>
      <c r="Z414" s="193"/>
      <c r="AA414" s="193"/>
    </row>
    <row xmlns:x14ac="http://schemas.microsoft.com/office/spreadsheetml/2009/9/ac" r="415" ht="15.75" x14ac:dyDescent="0.25">
      <c r="A415" s="193"/>
      <c r="B415" s="194"/>
      <c r="C415" s="193"/>
      <c r="D415" s="193"/>
      <c r="E415" s="193"/>
      <c r="F415" s="193"/>
      <c r="G415" s="193"/>
      <c r="H415" s="193"/>
      <c r="I415" s="193"/>
      <c r="J415" s="193"/>
      <c r="K415" s="193"/>
      <c r="L415" s="193"/>
      <c r="M415" s="193"/>
      <c r="N415" s="193"/>
      <c r="O415" s="193"/>
      <c r="P415" s="193"/>
      <c r="Q415" s="193"/>
      <c r="R415" s="193"/>
      <c r="S415" s="193"/>
      <c r="T415" s="193"/>
      <c r="U415" s="193"/>
      <c r="V415" s="193"/>
      <c r="W415" s="193"/>
      <c r="X415" s="193"/>
      <c r="Y415" s="193"/>
      <c r="Z415" s="193"/>
      <c r="AA415" s="193"/>
    </row>
    <row xmlns:x14ac="http://schemas.microsoft.com/office/spreadsheetml/2009/9/ac" r="416" ht="15.75" x14ac:dyDescent="0.25">
      <c r="A416" s="193"/>
      <c r="B416" s="194"/>
      <c r="C416" s="193"/>
      <c r="D416" s="193"/>
      <c r="E416" s="193"/>
      <c r="F416" s="193"/>
      <c r="G416" s="193"/>
      <c r="H416" s="193"/>
      <c r="I416" s="193"/>
      <c r="J416" s="193"/>
      <c r="K416" s="193"/>
      <c r="L416" s="193"/>
      <c r="M416" s="193"/>
      <c r="N416" s="193"/>
      <c r="O416" s="193"/>
      <c r="P416" s="193"/>
      <c r="Q416" s="193"/>
      <c r="R416" s="193"/>
      <c r="S416" s="193"/>
      <c r="T416" s="193"/>
      <c r="U416" s="193"/>
      <c r="V416" s="193"/>
      <c r="W416" s="193"/>
      <c r="X416" s="193"/>
      <c r="Y416" s="193"/>
      <c r="Z416" s="193"/>
      <c r="AA416" s="193"/>
    </row>
    <row xmlns:x14ac="http://schemas.microsoft.com/office/spreadsheetml/2009/9/ac" r="417" ht="15.75" x14ac:dyDescent="0.25">
      <c r="A417" s="193"/>
      <c r="B417" s="194"/>
      <c r="C417" s="193"/>
      <c r="D417" s="193"/>
      <c r="E417" s="193"/>
      <c r="F417" s="193"/>
      <c r="G417" s="193"/>
      <c r="H417" s="193"/>
      <c r="I417" s="193"/>
      <c r="J417" s="193"/>
      <c r="K417" s="193"/>
      <c r="L417" s="193"/>
      <c r="M417" s="193"/>
      <c r="N417" s="193"/>
      <c r="O417" s="193"/>
      <c r="P417" s="193"/>
      <c r="Q417" s="193"/>
      <c r="R417" s="193"/>
      <c r="S417" s="193"/>
      <c r="T417" s="193"/>
      <c r="U417" s="193"/>
      <c r="V417" s="193"/>
      <c r="W417" s="193"/>
      <c r="X417" s="193"/>
      <c r="Y417" s="193"/>
      <c r="Z417" s="193"/>
      <c r="AA417" s="193"/>
    </row>
    <row xmlns:x14ac="http://schemas.microsoft.com/office/spreadsheetml/2009/9/ac" r="418" ht="15.75" x14ac:dyDescent="0.25">
      <c r="A418" s="193"/>
      <c r="B418" s="194"/>
      <c r="C418" s="193"/>
      <c r="D418" s="193"/>
      <c r="E418" s="193"/>
      <c r="F418" s="193"/>
      <c r="G418" s="193"/>
      <c r="H418" s="193"/>
      <c r="I418" s="193"/>
      <c r="J418" s="193"/>
      <c r="K418" s="193"/>
      <c r="L418" s="193"/>
      <c r="M418" s="193"/>
      <c r="N418" s="193"/>
      <c r="O418" s="193"/>
      <c r="P418" s="193"/>
      <c r="Q418" s="193"/>
      <c r="R418" s="193"/>
      <c r="S418" s="193"/>
      <c r="T418" s="193"/>
      <c r="U418" s="193"/>
      <c r="V418" s="193"/>
      <c r="W418" s="193"/>
      <c r="X418" s="193"/>
      <c r="Y418" s="193"/>
      <c r="Z418" s="193"/>
      <c r="AA418" s="193"/>
    </row>
    <row xmlns:x14ac="http://schemas.microsoft.com/office/spreadsheetml/2009/9/ac" r="419" ht="15.75" x14ac:dyDescent="0.25">
      <c r="A419" s="193"/>
      <c r="B419" s="194"/>
      <c r="C419" s="193"/>
      <c r="D419" s="193"/>
      <c r="E419" s="193"/>
      <c r="F419" s="193"/>
      <c r="G419" s="193"/>
      <c r="H419" s="193"/>
      <c r="I419" s="193"/>
      <c r="J419" s="193"/>
      <c r="K419" s="193"/>
      <c r="L419" s="193"/>
      <c r="M419" s="193"/>
      <c r="N419" s="193"/>
      <c r="O419" s="193"/>
      <c r="P419" s="193"/>
      <c r="Q419" s="193"/>
      <c r="R419" s="193"/>
      <c r="S419" s="193"/>
      <c r="T419" s="193"/>
      <c r="U419" s="193"/>
      <c r="V419" s="193"/>
      <c r="W419" s="193"/>
      <c r="X419" s="193"/>
      <c r="Y419" s="193"/>
      <c r="Z419" s="193"/>
      <c r="AA419" s="193"/>
    </row>
    <row xmlns:x14ac="http://schemas.microsoft.com/office/spreadsheetml/2009/9/ac" r="420" ht="15.75" x14ac:dyDescent="0.25">
      <c r="A420" s="193"/>
      <c r="B420" s="194"/>
      <c r="C420" s="193"/>
      <c r="D420" s="193"/>
      <c r="E420" s="193"/>
      <c r="F420" s="193"/>
      <c r="G420" s="193"/>
      <c r="H420" s="193"/>
      <c r="I420" s="193"/>
      <c r="J420" s="193"/>
      <c r="K420" s="193"/>
      <c r="L420" s="193"/>
      <c r="M420" s="193"/>
      <c r="N420" s="193"/>
      <c r="O420" s="193"/>
      <c r="P420" s="193"/>
      <c r="Q420" s="193"/>
      <c r="R420" s="193"/>
      <c r="S420" s="193"/>
      <c r="T420" s="193"/>
      <c r="U420" s="193"/>
      <c r="V420" s="193"/>
      <c r="W420" s="193"/>
      <c r="X420" s="193"/>
      <c r="Y420" s="193"/>
      <c r="Z420" s="193"/>
      <c r="AA420" s="193"/>
    </row>
    <row xmlns:x14ac="http://schemas.microsoft.com/office/spreadsheetml/2009/9/ac" r="421" ht="15.75" x14ac:dyDescent="0.25">
      <c r="A421" s="193"/>
      <c r="B421" s="194"/>
      <c r="C421" s="193"/>
      <c r="D421" s="193"/>
      <c r="E421" s="193"/>
      <c r="F421" s="193"/>
      <c r="G421" s="193"/>
      <c r="H421" s="193"/>
      <c r="I421" s="193"/>
      <c r="J421" s="193"/>
      <c r="K421" s="193"/>
      <c r="L421" s="193"/>
      <c r="M421" s="193"/>
      <c r="N421" s="193"/>
      <c r="O421" s="193"/>
      <c r="P421" s="193"/>
      <c r="Q421" s="193"/>
      <c r="R421" s="193"/>
      <c r="S421" s="193"/>
      <c r="T421" s="193"/>
      <c r="U421" s="193"/>
      <c r="V421" s="193"/>
      <c r="W421" s="193"/>
      <c r="X421" s="193"/>
      <c r="Y421" s="193"/>
      <c r="Z421" s="193"/>
      <c r="AA421" s="193"/>
    </row>
    <row xmlns:x14ac="http://schemas.microsoft.com/office/spreadsheetml/2009/9/ac" r="422" ht="15.75" x14ac:dyDescent="0.25">
      <c r="A422" s="193"/>
      <c r="B422" s="194"/>
      <c r="C422" s="193"/>
      <c r="D422" s="193"/>
      <c r="E422" s="193"/>
      <c r="F422" s="193"/>
      <c r="G422" s="193"/>
      <c r="H422" s="193"/>
      <c r="I422" s="193"/>
      <c r="J422" s="193"/>
      <c r="K422" s="193"/>
      <c r="L422" s="193"/>
      <c r="M422" s="193"/>
      <c r="N422" s="193"/>
      <c r="O422" s="193"/>
      <c r="P422" s="193"/>
      <c r="Q422" s="193"/>
      <c r="R422" s="193"/>
      <c r="S422" s="193"/>
      <c r="T422" s="193"/>
      <c r="U422" s="193"/>
      <c r="V422" s="193"/>
      <c r="W422" s="193"/>
      <c r="X422" s="193"/>
      <c r="Y422" s="193"/>
      <c r="Z422" s="193"/>
      <c r="AA422" s="193"/>
    </row>
    <row xmlns:x14ac="http://schemas.microsoft.com/office/spreadsheetml/2009/9/ac" r="423" ht="15.75" x14ac:dyDescent="0.25">
      <c r="A423" s="193"/>
      <c r="B423" s="194"/>
      <c r="C423" s="193"/>
      <c r="D423" s="193"/>
      <c r="E423" s="193"/>
      <c r="F423" s="193"/>
      <c r="G423" s="193"/>
      <c r="H423" s="193"/>
      <c r="I423" s="193"/>
      <c r="J423" s="193"/>
      <c r="K423" s="193"/>
      <c r="L423" s="193"/>
      <c r="M423" s="193"/>
      <c r="N423" s="193"/>
      <c r="O423" s="193"/>
      <c r="P423" s="193"/>
      <c r="Q423" s="193"/>
      <c r="R423" s="193"/>
      <c r="S423" s="193"/>
      <c r="T423" s="193"/>
      <c r="U423" s="193"/>
      <c r="V423" s="193"/>
      <c r="W423" s="193"/>
      <c r="X423" s="193"/>
      <c r="Y423" s="193"/>
      <c r="Z423" s="193"/>
      <c r="AA423" s="193"/>
    </row>
    <row xmlns:x14ac="http://schemas.microsoft.com/office/spreadsheetml/2009/9/ac" r="424" ht="15.75" x14ac:dyDescent="0.25">
      <c r="A424" s="193"/>
      <c r="B424" s="194"/>
      <c r="C424" s="193"/>
      <c r="D424" s="193"/>
      <c r="E424" s="193"/>
      <c r="F424" s="193"/>
      <c r="G424" s="193"/>
      <c r="H424" s="193"/>
      <c r="I424" s="193"/>
      <c r="J424" s="193"/>
      <c r="K424" s="193"/>
      <c r="L424" s="193"/>
      <c r="M424" s="193"/>
      <c r="N424" s="193"/>
      <c r="O424" s="193"/>
      <c r="P424" s="193"/>
      <c r="Q424" s="193"/>
      <c r="R424" s="193"/>
      <c r="S424" s="193"/>
      <c r="T424" s="193"/>
      <c r="U424" s="193"/>
      <c r="V424" s="193"/>
      <c r="W424" s="193"/>
      <c r="X424" s="193"/>
      <c r="Y424" s="193"/>
      <c r="Z424" s="193"/>
      <c r="AA424" s="193"/>
    </row>
    <row xmlns:x14ac="http://schemas.microsoft.com/office/spreadsheetml/2009/9/ac" r="425" ht="15.75" x14ac:dyDescent="0.25">
      <c r="A425" s="193"/>
      <c r="B425" s="194"/>
      <c r="C425" s="193"/>
      <c r="D425" s="193"/>
      <c r="E425" s="193"/>
      <c r="F425" s="193"/>
      <c r="G425" s="193"/>
      <c r="H425" s="193"/>
      <c r="I425" s="193"/>
      <c r="J425" s="193"/>
      <c r="K425" s="193"/>
      <c r="L425" s="193"/>
      <c r="M425" s="193"/>
      <c r="N425" s="193"/>
      <c r="O425" s="193"/>
      <c r="P425" s="193"/>
      <c r="Q425" s="193"/>
      <c r="R425" s="193"/>
      <c r="S425" s="193"/>
      <c r="T425" s="193"/>
      <c r="U425" s="193"/>
      <c r="V425" s="193"/>
      <c r="W425" s="193"/>
      <c r="X425" s="193"/>
      <c r="Y425" s="193"/>
      <c r="Z425" s="193"/>
      <c r="AA425" s="193"/>
    </row>
    <row xmlns:x14ac="http://schemas.microsoft.com/office/spreadsheetml/2009/9/ac" r="426" ht="15.75" x14ac:dyDescent="0.25">
      <c r="A426" s="193"/>
      <c r="B426" s="194"/>
      <c r="C426" s="193"/>
      <c r="D426" s="193"/>
      <c r="E426" s="193"/>
      <c r="F426" s="193"/>
      <c r="G426" s="193"/>
      <c r="H426" s="193"/>
      <c r="I426" s="193"/>
      <c r="J426" s="193"/>
      <c r="K426" s="193"/>
      <c r="L426" s="193"/>
      <c r="M426" s="193"/>
      <c r="N426" s="193"/>
      <c r="O426" s="193"/>
      <c r="P426" s="193"/>
      <c r="Q426" s="193"/>
      <c r="R426" s="193"/>
      <c r="S426" s="193"/>
      <c r="T426" s="193"/>
      <c r="U426" s="193"/>
      <c r="V426" s="193"/>
      <c r="W426" s="193"/>
      <c r="X426" s="193"/>
      <c r="Y426" s="193"/>
      <c r="Z426" s="193"/>
      <c r="AA426" s="193"/>
    </row>
    <row xmlns:x14ac="http://schemas.microsoft.com/office/spreadsheetml/2009/9/ac" r="427" ht="15.75" x14ac:dyDescent="0.25">
      <c r="A427" s="193"/>
      <c r="B427" s="194"/>
      <c r="C427" s="193"/>
      <c r="D427" s="193"/>
      <c r="E427" s="193"/>
      <c r="F427" s="193"/>
      <c r="G427" s="193"/>
      <c r="H427" s="193"/>
      <c r="I427" s="193"/>
      <c r="J427" s="193"/>
      <c r="K427" s="193"/>
      <c r="L427" s="193"/>
      <c r="M427" s="193"/>
      <c r="N427" s="193"/>
      <c r="O427" s="193"/>
      <c r="P427" s="193"/>
      <c r="Q427" s="193"/>
      <c r="R427" s="193"/>
      <c r="S427" s="193"/>
      <c r="T427" s="193"/>
      <c r="U427" s="193"/>
      <c r="V427" s="193"/>
      <c r="W427" s="193"/>
      <c r="X427" s="193"/>
      <c r="Y427" s="193"/>
      <c r="Z427" s="193"/>
      <c r="AA427" s="193"/>
    </row>
    <row xmlns:x14ac="http://schemas.microsoft.com/office/spreadsheetml/2009/9/ac" r="428" ht="15.75" x14ac:dyDescent="0.25">
      <c r="A428" s="193"/>
      <c r="B428" s="194"/>
      <c r="C428" s="193"/>
      <c r="D428" s="193"/>
      <c r="E428" s="193"/>
      <c r="F428" s="193"/>
      <c r="G428" s="193"/>
      <c r="H428" s="193"/>
      <c r="I428" s="193"/>
      <c r="J428" s="193"/>
      <c r="K428" s="193"/>
      <c r="L428" s="193"/>
      <c r="M428" s="193"/>
      <c r="N428" s="193"/>
      <c r="O428" s="193"/>
      <c r="P428" s="193"/>
      <c r="Q428" s="193"/>
      <c r="R428" s="193"/>
      <c r="S428" s="193"/>
      <c r="T428" s="193"/>
      <c r="U428" s="193"/>
      <c r="V428" s="193"/>
      <c r="W428" s="193"/>
      <c r="X428" s="193"/>
      <c r="Y428" s="193"/>
      <c r="Z428" s="193"/>
      <c r="AA428" s="193"/>
    </row>
    <row xmlns:x14ac="http://schemas.microsoft.com/office/spreadsheetml/2009/9/ac" r="429" ht="15.75" x14ac:dyDescent="0.25">
      <c r="A429" s="193"/>
      <c r="B429" s="194"/>
      <c r="C429" s="193"/>
      <c r="D429" s="193"/>
      <c r="E429" s="193"/>
      <c r="F429" s="193"/>
      <c r="G429" s="193"/>
      <c r="H429" s="193"/>
      <c r="I429" s="193"/>
      <c r="J429" s="193"/>
      <c r="K429" s="193"/>
      <c r="L429" s="193"/>
      <c r="M429" s="193"/>
      <c r="N429" s="193"/>
      <c r="O429" s="193"/>
      <c r="P429" s="193"/>
      <c r="Q429" s="193"/>
      <c r="R429" s="193"/>
      <c r="S429" s="193"/>
      <c r="T429" s="193"/>
      <c r="U429" s="193"/>
      <c r="V429" s="193"/>
      <c r="W429" s="193"/>
      <c r="X429" s="193"/>
      <c r="Y429" s="193"/>
      <c r="Z429" s="193"/>
      <c r="AA429" s="193"/>
    </row>
    <row xmlns:x14ac="http://schemas.microsoft.com/office/spreadsheetml/2009/9/ac" r="430" ht="15.75" x14ac:dyDescent="0.25">
      <c r="A430" s="193"/>
      <c r="B430" s="194"/>
      <c r="C430" s="193"/>
      <c r="D430" s="193"/>
      <c r="E430" s="193"/>
      <c r="F430" s="193"/>
      <c r="G430" s="193"/>
      <c r="H430" s="193"/>
      <c r="I430" s="193"/>
      <c r="J430" s="193"/>
      <c r="K430" s="193"/>
      <c r="L430" s="193"/>
      <c r="M430" s="193"/>
      <c r="N430" s="193"/>
      <c r="O430" s="193"/>
      <c r="P430" s="193"/>
      <c r="Q430" s="193"/>
      <c r="R430" s="193"/>
      <c r="S430" s="193"/>
      <c r="T430" s="193"/>
      <c r="U430" s="193"/>
      <c r="V430" s="193"/>
      <c r="W430" s="193"/>
      <c r="X430" s="193"/>
      <c r="Y430" s="193"/>
      <c r="Z430" s="193"/>
      <c r="AA430" s="193"/>
    </row>
    <row xmlns:x14ac="http://schemas.microsoft.com/office/spreadsheetml/2009/9/ac" r="431" ht="15.75" x14ac:dyDescent="0.25">
      <c r="A431" s="193"/>
      <c r="B431" s="194"/>
      <c r="C431" s="193"/>
      <c r="D431" s="193"/>
      <c r="E431" s="193"/>
      <c r="F431" s="193"/>
      <c r="G431" s="193"/>
      <c r="H431" s="193"/>
      <c r="I431" s="193"/>
      <c r="J431" s="193"/>
      <c r="K431" s="193"/>
      <c r="L431" s="193"/>
      <c r="M431" s="193"/>
      <c r="N431" s="193"/>
      <c r="O431" s="193"/>
      <c r="P431" s="193"/>
      <c r="Q431" s="193"/>
      <c r="R431" s="193"/>
      <c r="S431" s="193"/>
      <c r="T431" s="193"/>
      <c r="U431" s="193"/>
      <c r="V431" s="193"/>
      <c r="W431" s="193"/>
      <c r="X431" s="193"/>
      <c r="Y431" s="193"/>
      <c r="Z431" s="193"/>
      <c r="AA431" s="193"/>
    </row>
    <row xmlns:x14ac="http://schemas.microsoft.com/office/spreadsheetml/2009/9/ac" r="432" ht="15.75" x14ac:dyDescent="0.25">
      <c r="A432" s="193"/>
      <c r="B432" s="194"/>
      <c r="C432" s="193"/>
      <c r="D432" s="193"/>
      <c r="E432" s="193"/>
      <c r="F432" s="193"/>
      <c r="G432" s="193"/>
      <c r="H432" s="193"/>
      <c r="I432" s="193"/>
      <c r="J432" s="193"/>
      <c r="K432" s="193"/>
      <c r="L432" s="193"/>
      <c r="M432" s="193"/>
      <c r="N432" s="193"/>
      <c r="O432" s="193"/>
      <c r="P432" s="193"/>
      <c r="Q432" s="193"/>
      <c r="R432" s="193"/>
      <c r="S432" s="193"/>
      <c r="T432" s="193"/>
      <c r="U432" s="193"/>
      <c r="V432" s="193"/>
      <c r="W432" s="193"/>
      <c r="X432" s="193"/>
      <c r="Y432" s="193"/>
      <c r="Z432" s="193"/>
      <c r="AA432" s="193"/>
    </row>
    <row xmlns:x14ac="http://schemas.microsoft.com/office/spreadsheetml/2009/9/ac" r="433" ht="15.75" x14ac:dyDescent="0.25">
      <c r="A433" s="193"/>
      <c r="B433" s="194"/>
      <c r="C433" s="193"/>
      <c r="D433" s="193"/>
      <c r="E433" s="193"/>
      <c r="F433" s="193"/>
      <c r="G433" s="193"/>
      <c r="H433" s="193"/>
      <c r="I433" s="193"/>
      <c r="J433" s="193"/>
      <c r="K433" s="193"/>
      <c r="L433" s="193"/>
      <c r="M433" s="193"/>
      <c r="N433" s="193"/>
      <c r="O433" s="193"/>
      <c r="P433" s="193"/>
      <c r="Q433" s="193"/>
      <c r="R433" s="193"/>
      <c r="S433" s="193"/>
      <c r="T433" s="193"/>
      <c r="U433" s="193"/>
      <c r="V433" s="193"/>
      <c r="W433" s="193"/>
      <c r="X433" s="193"/>
      <c r="Y433" s="193"/>
      <c r="Z433" s="193"/>
      <c r="AA433" s="193"/>
    </row>
    <row xmlns:x14ac="http://schemas.microsoft.com/office/spreadsheetml/2009/9/ac" r="434" ht="15.75" x14ac:dyDescent="0.25">
      <c r="A434" s="193"/>
      <c r="B434" s="194"/>
      <c r="C434" s="193"/>
      <c r="D434" s="193"/>
      <c r="E434" s="193"/>
      <c r="F434" s="193"/>
      <c r="G434" s="193"/>
      <c r="H434" s="193"/>
      <c r="I434" s="193"/>
      <c r="J434" s="193"/>
      <c r="K434" s="193"/>
      <c r="L434" s="193"/>
      <c r="M434" s="193"/>
      <c r="N434" s="193"/>
      <c r="O434" s="193"/>
      <c r="P434" s="193"/>
      <c r="Q434" s="193"/>
      <c r="R434" s="193"/>
      <c r="S434" s="193"/>
      <c r="T434" s="193"/>
      <c r="U434" s="193"/>
      <c r="V434" s="193"/>
      <c r="W434" s="193"/>
      <c r="X434" s="193"/>
      <c r="Y434" s="193"/>
      <c r="Z434" s="193"/>
      <c r="AA434" s="193"/>
    </row>
    <row xmlns:x14ac="http://schemas.microsoft.com/office/spreadsheetml/2009/9/ac" r="435" ht="15.75" x14ac:dyDescent="0.25">
      <c r="A435" s="193"/>
      <c r="B435" s="194"/>
      <c r="C435" s="193"/>
      <c r="D435" s="193"/>
      <c r="E435" s="193"/>
      <c r="F435" s="193"/>
      <c r="G435" s="193"/>
      <c r="H435" s="193"/>
      <c r="I435" s="193"/>
      <c r="J435" s="193"/>
      <c r="K435" s="193"/>
      <c r="L435" s="193"/>
      <c r="M435" s="193"/>
      <c r="N435" s="193"/>
      <c r="O435" s="193"/>
      <c r="P435" s="193"/>
      <c r="Q435" s="193"/>
      <c r="R435" s="193"/>
      <c r="S435" s="193"/>
      <c r="T435" s="193"/>
      <c r="U435" s="193"/>
      <c r="V435" s="193"/>
      <c r="W435" s="193"/>
      <c r="X435" s="193"/>
      <c r="Y435" s="193"/>
      <c r="Z435" s="193"/>
      <c r="AA435" s="193"/>
    </row>
    <row xmlns:x14ac="http://schemas.microsoft.com/office/spreadsheetml/2009/9/ac" r="436" ht="15.75" x14ac:dyDescent="0.25">
      <c r="A436" s="193"/>
      <c r="B436" s="194"/>
      <c r="C436" s="193"/>
      <c r="D436" s="193"/>
      <c r="E436" s="193"/>
      <c r="F436" s="193"/>
      <c r="G436" s="193"/>
      <c r="H436" s="193"/>
      <c r="I436" s="193"/>
      <c r="J436" s="193"/>
      <c r="K436" s="193"/>
      <c r="L436" s="193"/>
      <c r="M436" s="193"/>
      <c r="N436" s="193"/>
      <c r="O436" s="193"/>
      <c r="P436" s="193"/>
      <c r="Q436" s="193"/>
      <c r="R436" s="193"/>
      <c r="S436" s="193"/>
      <c r="T436" s="193"/>
      <c r="U436" s="193"/>
      <c r="V436" s="193"/>
      <c r="W436" s="193"/>
      <c r="X436" s="193"/>
      <c r="Y436" s="193"/>
      <c r="Z436" s="193"/>
      <c r="AA436" s="193"/>
    </row>
    <row xmlns:x14ac="http://schemas.microsoft.com/office/spreadsheetml/2009/9/ac" r="437" ht="15.75" x14ac:dyDescent="0.25">
      <c r="A437" s="193"/>
      <c r="B437" s="194"/>
      <c r="C437" s="193"/>
      <c r="D437" s="193"/>
      <c r="E437" s="193"/>
      <c r="F437" s="193"/>
      <c r="G437" s="193"/>
      <c r="H437" s="193"/>
      <c r="I437" s="193"/>
      <c r="J437" s="193"/>
      <c r="K437" s="193"/>
      <c r="L437" s="193"/>
      <c r="M437" s="193"/>
      <c r="N437" s="193"/>
      <c r="O437" s="193"/>
      <c r="P437" s="193"/>
      <c r="Q437" s="193"/>
      <c r="R437" s="193"/>
      <c r="S437" s="193"/>
      <c r="T437" s="193"/>
      <c r="U437" s="193"/>
      <c r="V437" s="193"/>
      <c r="W437" s="193"/>
      <c r="X437" s="193"/>
      <c r="Y437" s="193"/>
      <c r="Z437" s="193"/>
      <c r="AA437" s="193"/>
    </row>
    <row xmlns:x14ac="http://schemas.microsoft.com/office/spreadsheetml/2009/9/ac" r="438" ht="15.75" x14ac:dyDescent="0.25">
      <c r="A438" s="193"/>
      <c r="B438" s="194"/>
      <c r="C438" s="193"/>
      <c r="D438" s="193"/>
      <c r="E438" s="193"/>
      <c r="F438" s="193"/>
      <c r="G438" s="193"/>
      <c r="H438" s="193"/>
      <c r="I438" s="193"/>
      <c r="J438" s="193"/>
      <c r="K438" s="193"/>
      <c r="L438" s="193"/>
      <c r="M438" s="193"/>
      <c r="N438" s="193"/>
      <c r="O438" s="193"/>
      <c r="P438" s="193"/>
      <c r="Q438" s="193"/>
      <c r="R438" s="193"/>
      <c r="S438" s="193"/>
      <c r="T438" s="193"/>
      <c r="U438" s="193"/>
      <c r="V438" s="193"/>
      <c r="W438" s="193"/>
      <c r="X438" s="193"/>
      <c r="Y438" s="193"/>
      <c r="Z438" s="193"/>
      <c r="AA438" s="193"/>
    </row>
    <row xmlns:x14ac="http://schemas.microsoft.com/office/spreadsheetml/2009/9/ac" r="439" ht="15.75" x14ac:dyDescent="0.25">
      <c r="A439" s="193"/>
      <c r="B439" s="194"/>
      <c r="C439" s="193"/>
      <c r="D439" s="193"/>
      <c r="E439" s="193"/>
      <c r="F439" s="193"/>
      <c r="G439" s="193"/>
      <c r="H439" s="193"/>
      <c r="I439" s="193"/>
      <c r="J439" s="193"/>
      <c r="K439" s="193"/>
      <c r="L439" s="193"/>
      <c r="M439" s="193"/>
      <c r="N439" s="193"/>
      <c r="O439" s="193"/>
      <c r="P439" s="193"/>
      <c r="Q439" s="193"/>
      <c r="R439" s="193"/>
      <c r="S439" s="193"/>
      <c r="T439" s="193"/>
      <c r="U439" s="193"/>
      <c r="V439" s="193"/>
      <c r="W439" s="193"/>
      <c r="X439" s="193"/>
      <c r="Y439" s="193"/>
      <c r="Z439" s="193"/>
      <c r="AA439" s="193"/>
    </row>
    <row xmlns:x14ac="http://schemas.microsoft.com/office/spreadsheetml/2009/9/ac" r="440" ht="15.75" x14ac:dyDescent="0.25">
      <c r="A440" s="193"/>
      <c r="B440" s="194"/>
      <c r="C440" s="193"/>
      <c r="D440" s="193"/>
      <c r="E440" s="193"/>
      <c r="F440" s="193"/>
      <c r="G440" s="193"/>
      <c r="H440" s="193"/>
      <c r="I440" s="193"/>
      <c r="J440" s="193"/>
      <c r="K440" s="193"/>
      <c r="L440" s="193"/>
      <c r="M440" s="193"/>
      <c r="N440" s="193"/>
      <c r="O440" s="193"/>
      <c r="P440" s="193"/>
      <c r="Q440" s="193"/>
      <c r="R440" s="193"/>
      <c r="S440" s="193"/>
      <c r="T440" s="193"/>
      <c r="U440" s="193"/>
      <c r="V440" s="193"/>
      <c r="W440" s="193"/>
      <c r="X440" s="193"/>
      <c r="Y440" s="193"/>
      <c r="Z440" s="193"/>
      <c r="AA440" s="193"/>
    </row>
    <row xmlns:x14ac="http://schemas.microsoft.com/office/spreadsheetml/2009/9/ac" r="441" ht="15.75" x14ac:dyDescent="0.25">
      <c r="A441" s="193"/>
      <c r="B441" s="194"/>
      <c r="C441" s="193"/>
      <c r="D441" s="193"/>
      <c r="E441" s="193"/>
      <c r="F441" s="193"/>
      <c r="G441" s="193"/>
      <c r="H441" s="193"/>
      <c r="I441" s="193"/>
      <c r="J441" s="193"/>
      <c r="K441" s="193"/>
      <c r="L441" s="193"/>
      <c r="M441" s="193"/>
      <c r="N441" s="193"/>
      <c r="O441" s="193"/>
      <c r="P441" s="193"/>
      <c r="Q441" s="193"/>
      <c r="R441" s="193"/>
      <c r="S441" s="193"/>
      <c r="T441" s="193"/>
      <c r="U441" s="193"/>
      <c r="V441" s="193"/>
      <c r="W441" s="193"/>
      <c r="X441" s="193"/>
      <c r="Y441" s="193"/>
      <c r="Z441" s="193"/>
      <c r="AA441" s="193"/>
    </row>
    <row xmlns:x14ac="http://schemas.microsoft.com/office/spreadsheetml/2009/9/ac" r="442" ht="15.75" x14ac:dyDescent="0.25">
      <c r="A442" s="193"/>
      <c r="B442" s="194"/>
      <c r="C442" s="193"/>
      <c r="D442" s="193"/>
      <c r="E442" s="193"/>
      <c r="F442" s="193"/>
      <c r="G442" s="193"/>
      <c r="H442" s="193"/>
      <c r="I442" s="193"/>
      <c r="J442" s="193"/>
      <c r="K442" s="193"/>
      <c r="L442" s="193"/>
      <c r="M442" s="193"/>
      <c r="N442" s="193"/>
      <c r="O442" s="193"/>
      <c r="P442" s="193"/>
      <c r="Q442" s="193"/>
      <c r="R442" s="193"/>
      <c r="S442" s="193"/>
      <c r="T442" s="193"/>
      <c r="U442" s="193"/>
      <c r="V442" s="193"/>
      <c r="W442" s="193"/>
      <c r="X442" s="193"/>
      <c r="Y442" s="193"/>
      <c r="Z442" s="193"/>
      <c r="AA442" s="193"/>
    </row>
    <row xmlns:x14ac="http://schemas.microsoft.com/office/spreadsheetml/2009/9/ac" r="443" ht="15.75" x14ac:dyDescent="0.25">
      <c r="A443" s="193"/>
      <c r="B443" s="194"/>
      <c r="C443" s="193"/>
      <c r="D443" s="193"/>
      <c r="E443" s="193"/>
      <c r="F443" s="193"/>
      <c r="G443" s="193"/>
      <c r="H443" s="193"/>
      <c r="I443" s="193"/>
      <c r="J443" s="193"/>
      <c r="K443" s="193"/>
      <c r="L443" s="193"/>
      <c r="M443" s="193"/>
      <c r="N443" s="193"/>
      <c r="O443" s="193"/>
      <c r="P443" s="193"/>
      <c r="Q443" s="193"/>
      <c r="R443" s="193"/>
      <c r="S443" s="193"/>
      <c r="T443" s="193"/>
      <c r="U443" s="193"/>
      <c r="V443" s="193"/>
      <c r="W443" s="193"/>
      <c r="X443" s="193"/>
      <c r="Y443" s="193"/>
      <c r="Z443" s="193"/>
      <c r="AA443" s="193"/>
    </row>
    <row xmlns:x14ac="http://schemas.microsoft.com/office/spreadsheetml/2009/9/ac" r="444" ht="15.75" x14ac:dyDescent="0.25">
      <c r="A444" s="193"/>
      <c r="B444" s="194"/>
      <c r="C444" s="193"/>
      <c r="D444" s="193"/>
      <c r="E444" s="193"/>
      <c r="F444" s="193"/>
      <c r="G444" s="193"/>
      <c r="H444" s="193"/>
      <c r="I444" s="193"/>
      <c r="J444" s="193"/>
      <c r="K444" s="193"/>
      <c r="L444" s="193"/>
      <c r="M444" s="193"/>
      <c r="N444" s="193"/>
      <c r="O444" s="193"/>
      <c r="P444" s="193"/>
      <c r="Q444" s="193"/>
      <c r="R444" s="193"/>
      <c r="S444" s="193"/>
      <c r="T444" s="193"/>
      <c r="U444" s="193"/>
      <c r="V444" s="193"/>
      <c r="W444" s="193"/>
      <c r="X444" s="193"/>
      <c r="Y444" s="193"/>
      <c r="Z444" s="193"/>
      <c r="AA444" s="193"/>
    </row>
    <row xmlns:x14ac="http://schemas.microsoft.com/office/spreadsheetml/2009/9/ac" r="445" ht="15.75" x14ac:dyDescent="0.25">
      <c r="A445" s="193"/>
      <c r="B445" s="194"/>
      <c r="C445" s="193"/>
      <c r="D445" s="193"/>
      <c r="E445" s="193"/>
      <c r="F445" s="193"/>
      <c r="G445" s="193"/>
      <c r="H445" s="193"/>
      <c r="I445" s="193"/>
      <c r="J445" s="193"/>
      <c r="K445" s="193"/>
      <c r="L445" s="193"/>
      <c r="M445" s="193"/>
      <c r="N445" s="193"/>
      <c r="O445" s="193"/>
      <c r="P445" s="193"/>
      <c r="Q445" s="193"/>
      <c r="R445" s="193"/>
      <c r="S445" s="193"/>
      <c r="T445" s="193"/>
      <c r="U445" s="193"/>
      <c r="V445" s="193"/>
      <c r="W445" s="193"/>
      <c r="X445" s="193"/>
      <c r="Y445" s="193"/>
      <c r="Z445" s="193"/>
      <c r="AA445" s="193"/>
    </row>
    <row xmlns:x14ac="http://schemas.microsoft.com/office/spreadsheetml/2009/9/ac" r="446" ht="15.75" x14ac:dyDescent="0.25">
      <c r="A446" s="193"/>
      <c r="B446" s="194"/>
      <c r="C446" s="193"/>
      <c r="D446" s="193"/>
      <c r="E446" s="193"/>
      <c r="F446" s="193"/>
      <c r="G446" s="193"/>
      <c r="H446" s="193"/>
      <c r="I446" s="193"/>
      <c r="J446" s="193"/>
      <c r="K446" s="193"/>
      <c r="L446" s="193"/>
      <c r="M446" s="193"/>
      <c r="N446" s="193"/>
      <c r="O446" s="193"/>
      <c r="P446" s="193"/>
      <c r="Q446" s="193"/>
      <c r="R446" s="193"/>
      <c r="S446" s="193"/>
      <c r="T446" s="193"/>
      <c r="U446" s="193"/>
      <c r="V446" s="193"/>
      <c r="W446" s="193"/>
      <c r="X446" s="193"/>
      <c r="Y446" s="193"/>
      <c r="Z446" s="193"/>
      <c r="AA446" s="193"/>
    </row>
    <row xmlns:x14ac="http://schemas.microsoft.com/office/spreadsheetml/2009/9/ac" r="447" ht="15.75" x14ac:dyDescent="0.25">
      <c r="A447" s="193"/>
      <c r="B447" s="194"/>
      <c r="C447" s="193"/>
      <c r="D447" s="193"/>
      <c r="E447" s="193"/>
      <c r="F447" s="193"/>
      <c r="G447" s="193"/>
      <c r="H447" s="193"/>
      <c r="I447" s="193"/>
      <c r="J447" s="193"/>
      <c r="K447" s="193"/>
      <c r="L447" s="193"/>
      <c r="M447" s="193"/>
      <c r="N447" s="193"/>
      <c r="O447" s="193"/>
      <c r="P447" s="193"/>
      <c r="Q447" s="193"/>
      <c r="R447" s="193"/>
      <c r="S447" s="193"/>
      <c r="T447" s="193"/>
      <c r="U447" s="193"/>
      <c r="V447" s="193"/>
      <c r="W447" s="193"/>
      <c r="X447" s="193"/>
      <c r="Y447" s="193"/>
      <c r="Z447" s="193"/>
      <c r="AA447" s="193"/>
    </row>
    <row xmlns:x14ac="http://schemas.microsoft.com/office/spreadsheetml/2009/9/ac" r="448" ht="15.75" x14ac:dyDescent="0.25">
      <c r="A448" s="193"/>
      <c r="B448" s="194"/>
      <c r="C448" s="193"/>
      <c r="D448" s="193"/>
      <c r="E448" s="193"/>
      <c r="F448" s="193"/>
      <c r="G448" s="193"/>
      <c r="H448" s="193"/>
      <c r="I448" s="193"/>
      <c r="J448" s="193"/>
      <c r="K448" s="193"/>
      <c r="L448" s="193"/>
      <c r="M448" s="193"/>
      <c r="N448" s="193"/>
      <c r="O448" s="193"/>
      <c r="P448" s="193"/>
      <c r="Q448" s="193"/>
      <c r="R448" s="193"/>
      <c r="S448" s="193"/>
      <c r="T448" s="193"/>
      <c r="U448" s="193"/>
      <c r="V448" s="193"/>
      <c r="W448" s="193"/>
      <c r="X448" s="193"/>
      <c r="Y448" s="193"/>
      <c r="Z448" s="193"/>
      <c r="AA448" s="193"/>
    </row>
    <row xmlns:x14ac="http://schemas.microsoft.com/office/spreadsheetml/2009/9/ac" r="449" ht="15.75" x14ac:dyDescent="0.25">
      <c r="A449" s="193"/>
      <c r="B449" s="194"/>
      <c r="C449" s="193"/>
      <c r="D449" s="193"/>
      <c r="E449" s="193"/>
      <c r="F449" s="193"/>
      <c r="G449" s="193"/>
      <c r="H449" s="193"/>
      <c r="I449" s="193"/>
      <c r="J449" s="193"/>
      <c r="K449" s="193"/>
      <c r="L449" s="193"/>
      <c r="M449" s="193"/>
      <c r="N449" s="193"/>
      <c r="O449" s="193"/>
      <c r="P449" s="193"/>
      <c r="Q449" s="193"/>
      <c r="R449" s="193"/>
      <c r="S449" s="193"/>
      <c r="T449" s="193"/>
      <c r="U449" s="193"/>
      <c r="V449" s="193"/>
      <c r="W449" s="193"/>
      <c r="X449" s="193"/>
      <c r="Y449" s="193"/>
      <c r="Z449" s="193"/>
      <c r="AA449" s="193"/>
    </row>
    <row xmlns:x14ac="http://schemas.microsoft.com/office/spreadsheetml/2009/9/ac" r="450" ht="15.75" x14ac:dyDescent="0.25">
      <c r="A450" s="193"/>
      <c r="B450" s="194"/>
      <c r="C450" s="193"/>
      <c r="D450" s="193"/>
      <c r="E450" s="193"/>
      <c r="F450" s="193"/>
      <c r="G450" s="193"/>
      <c r="H450" s="193"/>
      <c r="I450" s="193"/>
      <c r="J450" s="193"/>
      <c r="K450" s="193"/>
      <c r="L450" s="193"/>
      <c r="M450" s="193"/>
      <c r="N450" s="193"/>
      <c r="O450" s="193"/>
      <c r="P450" s="193"/>
      <c r="Q450" s="193"/>
      <c r="R450" s="193"/>
      <c r="S450" s="193"/>
      <c r="T450" s="193"/>
      <c r="U450" s="193"/>
      <c r="V450" s="193"/>
      <c r="W450" s="193"/>
      <c r="X450" s="193"/>
      <c r="Y450" s="193"/>
      <c r="Z450" s="193"/>
      <c r="AA450" s="193"/>
    </row>
    <row xmlns:x14ac="http://schemas.microsoft.com/office/spreadsheetml/2009/9/ac" r="451" ht="15.75" x14ac:dyDescent="0.25">
      <c r="A451" s="193"/>
      <c r="B451" s="194"/>
      <c r="C451" s="193"/>
      <c r="D451" s="193"/>
      <c r="E451" s="193"/>
      <c r="F451" s="193"/>
      <c r="G451" s="193"/>
      <c r="H451" s="193"/>
      <c r="I451" s="193"/>
      <c r="J451" s="193"/>
      <c r="K451" s="193"/>
      <c r="L451" s="193"/>
      <c r="M451" s="193"/>
      <c r="N451" s="193"/>
      <c r="O451" s="193"/>
      <c r="P451" s="193"/>
      <c r="Q451" s="193"/>
      <c r="R451" s="193"/>
      <c r="S451" s="193"/>
      <c r="T451" s="193"/>
      <c r="U451" s="193"/>
      <c r="V451" s="193"/>
      <c r="W451" s="193"/>
      <c r="X451" s="193"/>
      <c r="Y451" s="193"/>
      <c r="Z451" s="193"/>
      <c r="AA451" s="193"/>
    </row>
    <row xmlns:x14ac="http://schemas.microsoft.com/office/spreadsheetml/2009/9/ac" r="452" ht="15.75" x14ac:dyDescent="0.25">
      <c r="A452" s="193"/>
      <c r="B452" s="194"/>
      <c r="C452" s="193"/>
      <c r="D452" s="193"/>
      <c r="E452" s="193"/>
      <c r="F452" s="193"/>
      <c r="G452" s="193"/>
      <c r="H452" s="193"/>
      <c r="I452" s="193"/>
      <c r="J452" s="193"/>
      <c r="K452" s="193"/>
      <c r="L452" s="193"/>
      <c r="M452" s="193"/>
      <c r="N452" s="193"/>
      <c r="O452" s="193"/>
      <c r="P452" s="193"/>
      <c r="Q452" s="193"/>
      <c r="R452" s="193"/>
      <c r="S452" s="193"/>
      <c r="T452" s="193"/>
      <c r="U452" s="193"/>
      <c r="V452" s="193"/>
      <c r="W452" s="193"/>
      <c r="X452" s="193"/>
      <c r="Y452" s="193"/>
      <c r="Z452" s="193"/>
      <c r="AA452" s="193"/>
    </row>
    <row xmlns:x14ac="http://schemas.microsoft.com/office/spreadsheetml/2009/9/ac" r="453" ht="15.75" x14ac:dyDescent="0.25">
      <c r="A453" s="193"/>
      <c r="B453" s="194"/>
      <c r="C453" s="193"/>
      <c r="D453" s="193"/>
      <c r="E453" s="193"/>
      <c r="F453" s="193"/>
      <c r="G453" s="193"/>
      <c r="H453" s="193"/>
      <c r="I453" s="193"/>
      <c r="J453" s="193"/>
      <c r="K453" s="193"/>
      <c r="L453" s="193"/>
      <c r="M453" s="193"/>
      <c r="N453" s="193"/>
      <c r="O453" s="193"/>
      <c r="P453" s="193"/>
      <c r="Q453" s="193"/>
      <c r="R453" s="193"/>
      <c r="S453" s="193"/>
      <c r="T453" s="193"/>
      <c r="U453" s="193"/>
      <c r="V453" s="193"/>
      <c r="W453" s="193"/>
      <c r="X453" s="193"/>
      <c r="Y453" s="193"/>
      <c r="Z453" s="193"/>
      <c r="AA453" s="193"/>
    </row>
    <row xmlns:x14ac="http://schemas.microsoft.com/office/spreadsheetml/2009/9/ac" r="454" ht="15.75" x14ac:dyDescent="0.25">
      <c r="A454" s="193"/>
      <c r="B454" s="194"/>
      <c r="C454" s="193"/>
      <c r="D454" s="193"/>
      <c r="E454" s="193"/>
      <c r="F454" s="193"/>
      <c r="G454" s="193"/>
      <c r="H454" s="193"/>
      <c r="I454" s="193"/>
      <c r="J454" s="193"/>
      <c r="K454" s="193"/>
      <c r="L454" s="193"/>
      <c r="M454" s="193"/>
      <c r="N454" s="193"/>
      <c r="O454" s="193"/>
      <c r="P454" s="193"/>
      <c r="Q454" s="193"/>
      <c r="R454" s="193"/>
      <c r="S454" s="193"/>
      <c r="T454" s="193"/>
      <c r="U454" s="193"/>
      <c r="V454" s="193"/>
      <c r="W454" s="193"/>
      <c r="X454" s="193"/>
      <c r="Y454" s="193"/>
      <c r="Z454" s="193"/>
      <c r="AA454" s="193"/>
    </row>
    <row xmlns:x14ac="http://schemas.microsoft.com/office/spreadsheetml/2009/9/ac" r="455" ht="15.75" x14ac:dyDescent="0.25">
      <c r="A455" s="193"/>
      <c r="B455" s="194"/>
      <c r="C455" s="193"/>
      <c r="D455" s="193"/>
      <c r="E455" s="193"/>
      <c r="F455" s="193"/>
      <c r="G455" s="193"/>
      <c r="H455" s="193"/>
      <c r="I455" s="193"/>
      <c r="J455" s="193"/>
      <c r="K455" s="193"/>
      <c r="L455" s="193"/>
      <c r="M455" s="193"/>
      <c r="N455" s="193"/>
      <c r="O455" s="193"/>
      <c r="P455" s="193"/>
      <c r="Q455" s="193"/>
      <c r="R455" s="193"/>
      <c r="S455" s="193"/>
      <c r="T455" s="193"/>
      <c r="U455" s="193"/>
      <c r="V455" s="193"/>
      <c r="W455" s="193"/>
      <c r="X455" s="193"/>
      <c r="Y455" s="193"/>
      <c r="Z455" s="193"/>
      <c r="AA455" s="193"/>
    </row>
    <row xmlns:x14ac="http://schemas.microsoft.com/office/spreadsheetml/2009/9/ac" r="456" ht="15.75" x14ac:dyDescent="0.25">
      <c r="A456" s="193"/>
      <c r="B456" s="194"/>
      <c r="C456" s="193"/>
      <c r="D456" s="193"/>
      <c r="E456" s="193"/>
      <c r="F456" s="193"/>
      <c r="G456" s="193"/>
      <c r="H456" s="193"/>
      <c r="I456" s="193"/>
      <c r="J456" s="193"/>
      <c r="K456" s="193"/>
      <c r="L456" s="193"/>
      <c r="M456" s="193"/>
      <c r="N456" s="193"/>
      <c r="O456" s="193"/>
      <c r="P456" s="193"/>
      <c r="Q456" s="193"/>
      <c r="R456" s="193"/>
      <c r="S456" s="193"/>
      <c r="T456" s="193"/>
      <c r="U456" s="193"/>
      <c r="V456" s="193"/>
      <c r="W456" s="193"/>
      <c r="X456" s="193"/>
      <c r="Y456" s="193"/>
      <c r="Z456" s="193"/>
      <c r="AA456" s="193"/>
    </row>
    <row xmlns:x14ac="http://schemas.microsoft.com/office/spreadsheetml/2009/9/ac" r="457" ht="15.75" x14ac:dyDescent="0.25">
      <c r="A457" s="193"/>
      <c r="B457" s="194"/>
      <c r="C457" s="193"/>
      <c r="D457" s="193"/>
      <c r="E457" s="193"/>
      <c r="F457" s="193"/>
      <c r="G457" s="193"/>
      <c r="H457" s="193"/>
      <c r="I457" s="193"/>
      <c r="J457" s="193"/>
      <c r="K457" s="193"/>
      <c r="L457" s="193"/>
      <c r="M457" s="193"/>
      <c r="N457" s="193"/>
      <c r="O457" s="193"/>
      <c r="P457" s="193"/>
      <c r="Q457" s="193"/>
      <c r="R457" s="193"/>
      <c r="S457" s="193"/>
      <c r="T457" s="193"/>
      <c r="U457" s="193"/>
      <c r="V457" s="193"/>
      <c r="W457" s="193"/>
      <c r="X457" s="193"/>
      <c r="Y457" s="193"/>
      <c r="Z457" s="193"/>
      <c r="AA457" s="193"/>
    </row>
    <row xmlns:x14ac="http://schemas.microsoft.com/office/spreadsheetml/2009/9/ac" r="458" ht="15.75" x14ac:dyDescent="0.25">
      <c r="A458" s="193"/>
      <c r="B458" s="194"/>
      <c r="C458" s="193"/>
      <c r="D458" s="193"/>
      <c r="E458" s="193"/>
      <c r="F458" s="193"/>
      <c r="G458" s="193"/>
      <c r="H458" s="193"/>
      <c r="I458" s="193"/>
      <c r="J458" s="193"/>
      <c r="K458" s="193"/>
      <c r="L458" s="193"/>
      <c r="M458" s="193"/>
      <c r="N458" s="193"/>
      <c r="O458" s="193"/>
      <c r="P458" s="193"/>
      <c r="Q458" s="193"/>
      <c r="R458" s="193"/>
      <c r="S458" s="193"/>
      <c r="T458" s="193"/>
      <c r="U458" s="193"/>
      <c r="V458" s="193"/>
      <c r="W458" s="193"/>
      <c r="X458" s="193"/>
      <c r="Y458" s="193"/>
      <c r="Z458" s="193"/>
      <c r="AA458" s="193"/>
    </row>
    <row xmlns:x14ac="http://schemas.microsoft.com/office/spreadsheetml/2009/9/ac" r="459" ht="15.75" x14ac:dyDescent="0.25">
      <c r="A459" s="193"/>
      <c r="B459" s="194"/>
      <c r="C459" s="193"/>
      <c r="D459" s="193"/>
      <c r="E459" s="193"/>
      <c r="F459" s="193"/>
      <c r="G459" s="193"/>
      <c r="H459" s="193"/>
      <c r="I459" s="193"/>
      <c r="J459" s="193"/>
      <c r="K459" s="193"/>
      <c r="L459" s="193"/>
      <c r="M459" s="193"/>
      <c r="N459" s="193"/>
      <c r="O459" s="193"/>
      <c r="P459" s="193"/>
      <c r="Q459" s="193"/>
      <c r="R459" s="193"/>
      <c r="S459" s="193"/>
      <c r="T459" s="193"/>
      <c r="U459" s="193"/>
      <c r="V459" s="193"/>
      <c r="W459" s="193"/>
      <c r="X459" s="193"/>
      <c r="Y459" s="193"/>
      <c r="Z459" s="193"/>
      <c r="AA459" s="193"/>
    </row>
    <row xmlns:x14ac="http://schemas.microsoft.com/office/spreadsheetml/2009/9/ac" r="460" ht="15.75" x14ac:dyDescent="0.25">
      <c r="A460" s="193"/>
      <c r="B460" s="194"/>
      <c r="C460" s="193"/>
      <c r="D460" s="193"/>
      <c r="E460" s="193"/>
      <c r="F460" s="193"/>
      <c r="G460" s="193"/>
      <c r="H460" s="193"/>
      <c r="I460" s="193"/>
      <c r="J460" s="193"/>
      <c r="K460" s="193"/>
      <c r="L460" s="193"/>
      <c r="M460" s="193"/>
      <c r="N460" s="193"/>
      <c r="O460" s="193"/>
      <c r="P460" s="193"/>
      <c r="Q460" s="193"/>
      <c r="R460" s="193"/>
      <c r="S460" s="193"/>
      <c r="T460" s="193"/>
      <c r="U460" s="193"/>
      <c r="V460" s="193"/>
      <c r="W460" s="193"/>
      <c r="X460" s="193"/>
      <c r="Y460" s="193"/>
      <c r="Z460" s="193"/>
      <c r="AA460" s="193"/>
    </row>
    <row xmlns:x14ac="http://schemas.microsoft.com/office/spreadsheetml/2009/9/ac" r="461" ht="15.75" x14ac:dyDescent="0.25">
      <c r="A461" s="193"/>
      <c r="B461" s="194"/>
      <c r="C461" s="193"/>
      <c r="D461" s="193"/>
      <c r="E461" s="193"/>
      <c r="F461" s="193"/>
      <c r="G461" s="193"/>
      <c r="H461" s="193"/>
      <c r="I461" s="193"/>
      <c r="J461" s="193"/>
      <c r="K461" s="193"/>
      <c r="L461" s="193"/>
      <c r="M461" s="193"/>
      <c r="N461" s="193"/>
      <c r="O461" s="193"/>
      <c r="P461" s="193"/>
      <c r="Q461" s="193"/>
      <c r="R461" s="193"/>
      <c r="S461" s="193"/>
      <c r="T461" s="193"/>
      <c r="U461" s="193"/>
      <c r="V461" s="193"/>
      <c r="W461" s="193"/>
      <c r="X461" s="193"/>
      <c r="Y461" s="193"/>
      <c r="Z461" s="193"/>
      <c r="AA461" s="193"/>
    </row>
    <row xmlns:x14ac="http://schemas.microsoft.com/office/spreadsheetml/2009/9/ac" r="462" ht="15.75" x14ac:dyDescent="0.25">
      <c r="A462" s="193"/>
      <c r="B462" s="194"/>
      <c r="C462" s="193"/>
      <c r="D462" s="193"/>
      <c r="E462" s="193"/>
      <c r="F462" s="193"/>
      <c r="G462" s="193"/>
      <c r="H462" s="193"/>
      <c r="I462" s="193"/>
      <c r="J462" s="193"/>
      <c r="K462" s="193"/>
      <c r="L462" s="193"/>
      <c r="M462" s="193"/>
      <c r="N462" s="193"/>
      <c r="O462" s="193"/>
      <c r="P462" s="193"/>
      <c r="Q462" s="193"/>
      <c r="R462" s="193"/>
      <c r="S462" s="193"/>
      <c r="T462" s="193"/>
      <c r="U462" s="193"/>
      <c r="V462" s="193"/>
      <c r="W462" s="193"/>
      <c r="X462" s="193"/>
      <c r="Y462" s="193"/>
      <c r="Z462" s="193"/>
      <c r="AA462" s="193"/>
    </row>
    <row xmlns:x14ac="http://schemas.microsoft.com/office/spreadsheetml/2009/9/ac" r="463" ht="15.75" x14ac:dyDescent="0.25">
      <c r="A463" s="193"/>
      <c r="B463" s="194"/>
      <c r="C463" s="193"/>
      <c r="D463" s="193"/>
      <c r="E463" s="193"/>
      <c r="F463" s="193"/>
      <c r="G463" s="193"/>
      <c r="H463" s="193"/>
      <c r="I463" s="193"/>
      <c r="J463" s="193"/>
      <c r="K463" s="193"/>
      <c r="L463" s="193"/>
      <c r="M463" s="193"/>
      <c r="N463" s="193"/>
      <c r="O463" s="193"/>
      <c r="P463" s="193"/>
      <c r="Q463" s="193"/>
      <c r="R463" s="193"/>
      <c r="S463" s="193"/>
      <c r="T463" s="193"/>
      <c r="U463" s="193"/>
      <c r="V463" s="193"/>
      <c r="W463" s="193"/>
      <c r="X463" s="193"/>
      <c r="Y463" s="193"/>
      <c r="Z463" s="193"/>
      <c r="AA463" s="193"/>
    </row>
    <row xmlns:x14ac="http://schemas.microsoft.com/office/spreadsheetml/2009/9/ac" r="464" ht="15.75" x14ac:dyDescent="0.25">
      <c r="A464" s="193"/>
      <c r="B464" s="194"/>
      <c r="C464" s="193"/>
      <c r="D464" s="193"/>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row>
    <row xmlns:x14ac="http://schemas.microsoft.com/office/spreadsheetml/2009/9/ac" r="465" ht="15.75" x14ac:dyDescent="0.25">
      <c r="A465" s="193"/>
      <c r="B465" s="194"/>
      <c r="C465" s="193"/>
      <c r="D465" s="193"/>
      <c r="E465" s="193"/>
      <c r="F465" s="193"/>
      <c r="G465" s="193"/>
      <c r="H465" s="193"/>
      <c r="I465" s="193"/>
      <c r="J465" s="193"/>
      <c r="K465" s="193"/>
      <c r="L465" s="193"/>
      <c r="M465" s="193"/>
      <c r="N465" s="193"/>
      <c r="O465" s="193"/>
      <c r="P465" s="193"/>
      <c r="Q465" s="193"/>
      <c r="R465" s="193"/>
      <c r="S465" s="193"/>
      <c r="T465" s="193"/>
      <c r="U465" s="193"/>
      <c r="V465" s="193"/>
      <c r="W465" s="193"/>
      <c r="X465" s="193"/>
      <c r="Y465" s="193"/>
      <c r="Z465" s="193"/>
      <c r="AA465" s="193"/>
    </row>
    <row xmlns:x14ac="http://schemas.microsoft.com/office/spreadsheetml/2009/9/ac" r="466" ht="15.75" x14ac:dyDescent="0.25">
      <c r="A466" s="193"/>
      <c r="B466" s="194"/>
      <c r="C466" s="193"/>
      <c r="D466" s="193"/>
      <c r="E466" s="193"/>
      <c r="F466" s="193"/>
      <c r="G466" s="193"/>
      <c r="H466" s="193"/>
      <c r="I466" s="193"/>
      <c r="J466" s="193"/>
      <c r="K466" s="193"/>
      <c r="L466" s="193"/>
      <c r="M466" s="193"/>
      <c r="N466" s="193"/>
      <c r="O466" s="193"/>
      <c r="P466" s="193"/>
      <c r="Q466" s="193"/>
      <c r="R466" s="193"/>
      <c r="S466" s="193"/>
      <c r="T466" s="193"/>
      <c r="U466" s="193"/>
      <c r="V466" s="193"/>
      <c r="W466" s="193"/>
      <c r="X466" s="193"/>
      <c r="Y466" s="193"/>
      <c r="Z466" s="193"/>
      <c r="AA466" s="193"/>
    </row>
    <row xmlns:x14ac="http://schemas.microsoft.com/office/spreadsheetml/2009/9/ac" r="467" ht="15.75" x14ac:dyDescent="0.25">
      <c r="A467" s="193"/>
      <c r="B467" s="194"/>
      <c r="C467" s="193"/>
      <c r="D467" s="193"/>
      <c r="E467" s="193"/>
      <c r="F467" s="193"/>
      <c r="G467" s="193"/>
      <c r="H467" s="193"/>
      <c r="I467" s="193"/>
      <c r="J467" s="193"/>
      <c r="K467" s="193"/>
      <c r="L467" s="193"/>
      <c r="M467" s="193"/>
      <c r="N467" s="193"/>
      <c r="O467" s="193"/>
      <c r="P467" s="193"/>
      <c r="Q467" s="193"/>
      <c r="R467" s="193"/>
      <c r="S467" s="193"/>
      <c r="T467" s="193"/>
      <c r="U467" s="193"/>
      <c r="V467" s="193"/>
      <c r="W467" s="193"/>
      <c r="X467" s="193"/>
      <c r="Y467" s="193"/>
      <c r="Z467" s="193"/>
      <c r="AA467" s="193"/>
    </row>
    <row xmlns:x14ac="http://schemas.microsoft.com/office/spreadsheetml/2009/9/ac" r="468" ht="15.75" x14ac:dyDescent="0.25">
      <c r="A468" s="193"/>
      <c r="B468" s="194"/>
      <c r="C468" s="193"/>
      <c r="D468" s="193"/>
      <c r="E468" s="193"/>
      <c r="F468" s="193"/>
      <c r="G468" s="193"/>
      <c r="H468" s="193"/>
      <c r="I468" s="193"/>
      <c r="J468" s="193"/>
      <c r="K468" s="193"/>
      <c r="L468" s="193"/>
      <c r="M468" s="193"/>
      <c r="N468" s="193"/>
      <c r="O468" s="193"/>
      <c r="P468" s="193"/>
      <c r="Q468" s="193"/>
      <c r="R468" s="193"/>
      <c r="S468" s="193"/>
      <c r="T468" s="193"/>
      <c r="U468" s="193"/>
      <c r="V468" s="193"/>
      <c r="W468" s="193"/>
      <c r="X468" s="193"/>
      <c r="Y468" s="193"/>
      <c r="Z468" s="193"/>
      <c r="AA468" s="193"/>
    </row>
    <row xmlns:x14ac="http://schemas.microsoft.com/office/spreadsheetml/2009/9/ac" r="469" ht="15.75" x14ac:dyDescent="0.25">
      <c r="A469" s="193"/>
      <c r="B469" s="194"/>
      <c r="C469" s="193"/>
      <c r="D469" s="193"/>
      <c r="E469" s="193"/>
      <c r="F469" s="193"/>
      <c r="G469" s="193"/>
      <c r="H469" s="193"/>
      <c r="I469" s="193"/>
      <c r="J469" s="193"/>
      <c r="K469" s="193"/>
      <c r="L469" s="193"/>
      <c r="M469" s="193"/>
      <c r="N469" s="193"/>
      <c r="O469" s="193"/>
      <c r="P469" s="193"/>
      <c r="Q469" s="193"/>
      <c r="R469" s="193"/>
      <c r="S469" s="193"/>
      <c r="T469" s="193"/>
      <c r="U469" s="193"/>
      <c r="V469" s="193"/>
      <c r="W469" s="193"/>
      <c r="X469" s="193"/>
      <c r="Y469" s="193"/>
      <c r="Z469" s="193"/>
      <c r="AA469" s="193"/>
    </row>
    <row xmlns:x14ac="http://schemas.microsoft.com/office/spreadsheetml/2009/9/ac" r="470" ht="15.75" x14ac:dyDescent="0.25">
      <c r="A470" s="193"/>
      <c r="B470" s="194"/>
      <c r="C470" s="193"/>
      <c r="D470" s="193"/>
      <c r="E470" s="193"/>
      <c r="F470" s="193"/>
      <c r="G470" s="193"/>
      <c r="H470" s="193"/>
      <c r="I470" s="193"/>
      <c r="J470" s="193"/>
      <c r="K470" s="193"/>
      <c r="L470" s="193"/>
      <c r="M470" s="193"/>
      <c r="N470" s="193"/>
      <c r="O470" s="193"/>
      <c r="P470" s="193"/>
      <c r="Q470" s="193"/>
      <c r="R470" s="193"/>
      <c r="S470" s="193"/>
      <c r="T470" s="193"/>
      <c r="U470" s="193"/>
      <c r="V470" s="193"/>
      <c r="W470" s="193"/>
      <c r="X470" s="193"/>
      <c r="Y470" s="193"/>
      <c r="Z470" s="193"/>
      <c r="AA470" s="193"/>
    </row>
    <row xmlns:x14ac="http://schemas.microsoft.com/office/spreadsheetml/2009/9/ac" r="471" ht="15.75" x14ac:dyDescent="0.25">
      <c r="A471" s="193"/>
      <c r="B471" s="194"/>
      <c r="C471" s="193"/>
      <c r="D471" s="193"/>
      <c r="E471" s="193"/>
      <c r="F471" s="193"/>
      <c r="G471" s="193"/>
      <c r="H471" s="193"/>
      <c r="I471" s="193"/>
      <c r="J471" s="193"/>
      <c r="K471" s="193"/>
      <c r="L471" s="193"/>
      <c r="M471" s="193"/>
      <c r="N471" s="193"/>
      <c r="O471" s="193"/>
      <c r="P471" s="193"/>
      <c r="Q471" s="193"/>
      <c r="R471" s="193"/>
      <c r="S471" s="193"/>
      <c r="T471" s="193"/>
      <c r="U471" s="193"/>
      <c r="V471" s="193"/>
      <c r="W471" s="193"/>
      <c r="X471" s="193"/>
      <c r="Y471" s="193"/>
      <c r="Z471" s="193"/>
      <c r="AA471" s="193"/>
    </row>
    <row xmlns:x14ac="http://schemas.microsoft.com/office/spreadsheetml/2009/9/ac" r="472" ht="15.75" x14ac:dyDescent="0.25">
      <c r="A472" s="193"/>
      <c r="B472" s="194"/>
      <c r="C472" s="193"/>
      <c r="D472" s="193"/>
      <c r="E472" s="193"/>
      <c r="F472" s="193"/>
      <c r="G472" s="193"/>
      <c r="H472" s="193"/>
      <c r="I472" s="193"/>
      <c r="J472" s="193"/>
      <c r="K472" s="193"/>
      <c r="L472" s="193"/>
      <c r="M472" s="193"/>
      <c r="N472" s="193"/>
      <c r="O472" s="193"/>
      <c r="P472" s="193"/>
      <c r="Q472" s="193"/>
      <c r="R472" s="193"/>
      <c r="S472" s="193"/>
      <c r="T472" s="193"/>
      <c r="U472" s="193"/>
      <c r="V472" s="193"/>
      <c r="W472" s="193"/>
      <c r="X472" s="193"/>
      <c r="Y472" s="193"/>
      <c r="Z472" s="193"/>
      <c r="AA472" s="193"/>
    </row>
    <row xmlns:x14ac="http://schemas.microsoft.com/office/spreadsheetml/2009/9/ac" r="473" ht="15.75" x14ac:dyDescent="0.25">
      <c r="A473" s="193"/>
      <c r="B473" s="194"/>
      <c r="C473" s="193"/>
      <c r="D473" s="193"/>
      <c r="E473" s="193"/>
      <c r="F473" s="193"/>
      <c r="G473" s="193"/>
      <c r="H473" s="193"/>
      <c r="I473" s="193"/>
      <c r="J473" s="193"/>
      <c r="K473" s="193"/>
      <c r="L473" s="193"/>
      <c r="M473" s="193"/>
      <c r="N473" s="193"/>
      <c r="O473" s="193"/>
      <c r="P473" s="193"/>
      <c r="Q473" s="193"/>
      <c r="R473" s="193"/>
      <c r="S473" s="193"/>
      <c r="T473" s="193"/>
      <c r="U473" s="193"/>
      <c r="V473" s="193"/>
      <c r="W473" s="193"/>
      <c r="X473" s="193"/>
      <c r="Y473" s="193"/>
      <c r="Z473" s="193"/>
      <c r="AA473" s="193"/>
    </row>
    <row xmlns:x14ac="http://schemas.microsoft.com/office/spreadsheetml/2009/9/ac" r="474" ht="15.75" x14ac:dyDescent="0.25">
      <c r="A474" s="193"/>
      <c r="B474" s="194"/>
      <c r="C474" s="193"/>
      <c r="D474" s="193"/>
      <c r="E474" s="193"/>
      <c r="F474" s="193"/>
      <c r="G474" s="193"/>
      <c r="H474" s="193"/>
      <c r="I474" s="193"/>
      <c r="J474" s="193"/>
      <c r="K474" s="193"/>
      <c r="L474" s="193"/>
      <c r="M474" s="193"/>
      <c r="N474" s="193"/>
      <c r="O474" s="193"/>
      <c r="P474" s="193"/>
      <c r="Q474" s="193"/>
      <c r="R474" s="193"/>
      <c r="S474" s="193"/>
      <c r="T474" s="193"/>
      <c r="U474" s="193"/>
      <c r="V474" s="193"/>
      <c r="W474" s="193"/>
      <c r="X474" s="193"/>
      <c r="Y474" s="193"/>
      <c r="Z474" s="193"/>
      <c r="AA474" s="193"/>
    </row>
    <row xmlns:x14ac="http://schemas.microsoft.com/office/spreadsheetml/2009/9/ac" r="475" ht="15.75" x14ac:dyDescent="0.25">
      <c r="A475" s="193"/>
      <c r="B475" s="194"/>
      <c r="C475" s="193"/>
      <c r="D475" s="193"/>
      <c r="E475" s="193"/>
      <c r="F475" s="193"/>
      <c r="G475" s="193"/>
      <c r="H475" s="193"/>
      <c r="I475" s="193"/>
      <c r="J475" s="193"/>
      <c r="K475" s="193"/>
      <c r="L475" s="193"/>
      <c r="M475" s="193"/>
      <c r="N475" s="193"/>
      <c r="O475" s="193"/>
      <c r="P475" s="193"/>
      <c r="Q475" s="193"/>
      <c r="R475" s="193"/>
      <c r="S475" s="193"/>
      <c r="T475" s="193"/>
      <c r="U475" s="193"/>
      <c r="V475" s="193"/>
      <c r="W475" s="193"/>
      <c r="X475" s="193"/>
      <c r="Y475" s="193"/>
      <c r="Z475" s="193"/>
      <c r="AA475" s="193"/>
    </row>
    <row xmlns:x14ac="http://schemas.microsoft.com/office/spreadsheetml/2009/9/ac" r="476" ht="15.75" x14ac:dyDescent="0.25">
      <c r="A476" s="193"/>
      <c r="B476" s="194"/>
      <c r="C476" s="193"/>
      <c r="D476" s="193"/>
      <c r="E476" s="193"/>
      <c r="F476" s="193"/>
      <c r="G476" s="193"/>
      <c r="H476" s="193"/>
      <c r="I476" s="193"/>
      <c r="J476" s="193"/>
      <c r="K476" s="193"/>
      <c r="L476" s="193"/>
      <c r="M476" s="193"/>
      <c r="N476" s="193"/>
      <c r="O476" s="193"/>
      <c r="P476" s="193"/>
      <c r="Q476" s="193"/>
      <c r="R476" s="193"/>
      <c r="S476" s="193"/>
      <c r="T476" s="193"/>
      <c r="U476" s="193"/>
      <c r="V476" s="193"/>
      <c r="W476" s="193"/>
      <c r="X476" s="193"/>
      <c r="Y476" s="193"/>
      <c r="Z476" s="193"/>
      <c r="AA476" s="193"/>
    </row>
    <row xmlns:x14ac="http://schemas.microsoft.com/office/spreadsheetml/2009/9/ac" r="477" ht="15.75" x14ac:dyDescent="0.25">
      <c r="A477" s="193"/>
      <c r="B477" s="194"/>
      <c r="C477" s="193"/>
      <c r="D477" s="193"/>
      <c r="E477" s="193"/>
      <c r="F477" s="193"/>
      <c r="G477" s="193"/>
      <c r="H477" s="193"/>
      <c r="I477" s="193"/>
      <c r="J477" s="193"/>
      <c r="K477" s="193"/>
      <c r="L477" s="193"/>
      <c r="M477" s="193"/>
      <c r="N477" s="193"/>
      <c r="O477" s="193"/>
      <c r="P477" s="193"/>
      <c r="Q477" s="193"/>
      <c r="R477" s="193"/>
      <c r="S477" s="193"/>
      <c r="T477" s="193"/>
      <c r="U477" s="193"/>
      <c r="V477" s="193"/>
      <c r="W477" s="193"/>
      <c r="X477" s="193"/>
      <c r="Y477" s="193"/>
      <c r="Z477" s="193"/>
      <c r="AA477" s="193"/>
    </row>
    <row xmlns:x14ac="http://schemas.microsoft.com/office/spreadsheetml/2009/9/ac" r="478" ht="15.75" x14ac:dyDescent="0.25">
      <c r="A478" s="193"/>
      <c r="B478" s="194"/>
      <c r="C478" s="193"/>
      <c r="D478" s="193"/>
      <c r="E478" s="193"/>
      <c r="F478" s="193"/>
      <c r="G478" s="193"/>
      <c r="H478" s="193"/>
      <c r="I478" s="193"/>
      <c r="J478" s="193"/>
      <c r="K478" s="193"/>
      <c r="L478" s="193"/>
      <c r="M478" s="193"/>
      <c r="N478" s="193"/>
      <c r="O478" s="193"/>
      <c r="P478" s="193"/>
      <c r="Q478" s="193"/>
      <c r="R478" s="193"/>
      <c r="S478" s="193"/>
      <c r="T478" s="193"/>
      <c r="U478" s="193"/>
      <c r="V478" s="193"/>
      <c r="W478" s="193"/>
      <c r="X478" s="193"/>
      <c r="Y478" s="193"/>
      <c r="Z478" s="193"/>
      <c r="AA478" s="193"/>
    </row>
    <row xmlns:x14ac="http://schemas.microsoft.com/office/spreadsheetml/2009/9/ac" r="479" ht="15.75" x14ac:dyDescent="0.25">
      <c r="A479" s="193"/>
      <c r="B479" s="194"/>
      <c r="C479" s="193"/>
      <c r="D479" s="193"/>
      <c r="E479" s="193"/>
      <c r="F479" s="193"/>
      <c r="G479" s="193"/>
      <c r="H479" s="193"/>
      <c r="I479" s="193"/>
      <c r="J479" s="193"/>
      <c r="K479" s="193"/>
      <c r="L479" s="193"/>
      <c r="M479" s="193"/>
      <c r="N479" s="193"/>
      <c r="O479" s="193"/>
      <c r="P479" s="193"/>
      <c r="Q479" s="193"/>
      <c r="R479" s="193"/>
      <c r="S479" s="193"/>
      <c r="T479" s="193"/>
      <c r="U479" s="193"/>
      <c r="V479" s="193"/>
      <c r="W479" s="193"/>
      <c r="X479" s="193"/>
      <c r="Y479" s="193"/>
      <c r="Z479" s="193"/>
      <c r="AA479" s="193"/>
    </row>
    <row xmlns:x14ac="http://schemas.microsoft.com/office/spreadsheetml/2009/9/ac" r="480" ht="15.75" x14ac:dyDescent="0.25">
      <c r="A480" s="193"/>
      <c r="B480" s="194"/>
      <c r="C480" s="193"/>
      <c r="D480" s="193"/>
      <c r="E480" s="193"/>
      <c r="F480" s="193"/>
      <c r="G480" s="193"/>
      <c r="H480" s="193"/>
      <c r="I480" s="193"/>
      <c r="J480" s="193"/>
      <c r="K480" s="193"/>
      <c r="L480" s="193"/>
      <c r="M480" s="193"/>
      <c r="N480" s="193"/>
      <c r="O480" s="193"/>
      <c r="P480" s="193"/>
      <c r="Q480" s="193"/>
      <c r="R480" s="193"/>
      <c r="S480" s="193"/>
      <c r="T480" s="193"/>
      <c r="U480" s="193"/>
      <c r="V480" s="193"/>
      <c r="W480" s="193"/>
      <c r="X480" s="193"/>
      <c r="Y480" s="193"/>
      <c r="Z480" s="193"/>
      <c r="AA480" s="193"/>
    </row>
    <row xmlns:x14ac="http://schemas.microsoft.com/office/spreadsheetml/2009/9/ac" r="481" ht="15.75" x14ac:dyDescent="0.25">
      <c r="A481" s="193"/>
      <c r="B481" s="194"/>
      <c r="C481" s="193"/>
      <c r="D481" s="193"/>
      <c r="E481" s="193"/>
      <c r="F481" s="193"/>
      <c r="G481" s="193"/>
      <c r="H481" s="193"/>
      <c r="I481" s="193"/>
      <c r="J481" s="193"/>
      <c r="K481" s="193"/>
      <c r="L481" s="193"/>
      <c r="M481" s="193"/>
      <c r="N481" s="193"/>
      <c r="O481" s="193"/>
      <c r="P481" s="193"/>
      <c r="Q481" s="193"/>
      <c r="R481" s="193"/>
      <c r="S481" s="193"/>
      <c r="T481" s="193"/>
      <c r="U481" s="193"/>
      <c r="V481" s="193"/>
      <c r="W481" s="193"/>
      <c r="X481" s="193"/>
      <c r="Y481" s="193"/>
      <c r="Z481" s="193"/>
      <c r="AA481" s="193"/>
    </row>
    <row xmlns:x14ac="http://schemas.microsoft.com/office/spreadsheetml/2009/9/ac" r="482" ht="15.75" x14ac:dyDescent="0.25">
      <c r="A482" s="193"/>
      <c r="B482" s="194"/>
      <c r="C482" s="193"/>
      <c r="D482" s="193"/>
      <c r="E482" s="193"/>
      <c r="F482" s="193"/>
      <c r="G482" s="193"/>
      <c r="H482" s="193"/>
      <c r="I482" s="193"/>
      <c r="J482" s="193"/>
      <c r="K482" s="193"/>
      <c r="L482" s="193"/>
      <c r="M482" s="193"/>
      <c r="N482" s="193"/>
      <c r="O482" s="193"/>
      <c r="P482" s="193"/>
      <c r="Q482" s="193"/>
      <c r="R482" s="193"/>
      <c r="S482" s="193"/>
      <c r="T482" s="193"/>
      <c r="U482" s="193"/>
      <c r="V482" s="193"/>
      <c r="W482" s="193"/>
      <c r="X482" s="193"/>
      <c r="Y482" s="193"/>
      <c r="Z482" s="193"/>
      <c r="AA482" s="193"/>
    </row>
    <row xmlns:x14ac="http://schemas.microsoft.com/office/spreadsheetml/2009/9/ac" r="483" ht="15.75" x14ac:dyDescent="0.25">
      <c r="A483" s="193"/>
      <c r="B483" s="194"/>
      <c r="C483" s="193"/>
      <c r="D483" s="193"/>
      <c r="E483" s="193"/>
      <c r="F483" s="193"/>
      <c r="G483" s="193"/>
      <c r="H483" s="193"/>
      <c r="I483" s="193"/>
      <c r="J483" s="193"/>
      <c r="K483" s="193"/>
      <c r="L483" s="193"/>
      <c r="M483" s="193"/>
      <c r="N483" s="193"/>
      <c r="O483" s="193"/>
      <c r="P483" s="193"/>
      <c r="Q483" s="193"/>
      <c r="R483" s="193"/>
      <c r="S483" s="193"/>
      <c r="T483" s="193"/>
      <c r="U483" s="193"/>
      <c r="V483" s="193"/>
      <c r="W483" s="193"/>
      <c r="X483" s="193"/>
      <c r="Y483" s="193"/>
      <c r="Z483" s="193"/>
      <c r="AA483" s="193"/>
    </row>
    <row xmlns:x14ac="http://schemas.microsoft.com/office/spreadsheetml/2009/9/ac" r="484" ht="15.75" x14ac:dyDescent="0.25">
      <c r="A484" s="193"/>
      <c r="B484" s="194"/>
      <c r="C484" s="193"/>
      <c r="D484" s="193"/>
      <c r="E484" s="193"/>
      <c r="F484" s="193"/>
      <c r="G484" s="193"/>
      <c r="H484" s="193"/>
      <c r="I484" s="193"/>
      <c r="J484" s="193"/>
      <c r="K484" s="193"/>
      <c r="L484" s="193"/>
      <c r="M484" s="193"/>
      <c r="N484" s="193"/>
      <c r="O484" s="193"/>
      <c r="P484" s="193"/>
      <c r="Q484" s="193"/>
      <c r="R484" s="193"/>
      <c r="S484" s="193"/>
      <c r="T484" s="193"/>
      <c r="U484" s="193"/>
      <c r="V484" s="193"/>
      <c r="W484" s="193"/>
      <c r="X484" s="193"/>
      <c r="Y484" s="193"/>
      <c r="Z484" s="193"/>
      <c r="AA484" s="193"/>
    </row>
    <row xmlns:x14ac="http://schemas.microsoft.com/office/spreadsheetml/2009/9/ac" r="485" ht="15.75" x14ac:dyDescent="0.25">
      <c r="A485" s="193"/>
      <c r="B485" s="194"/>
      <c r="C485" s="193"/>
      <c r="D485" s="193"/>
      <c r="E485" s="193"/>
      <c r="F485" s="193"/>
      <c r="G485" s="193"/>
      <c r="H485" s="193"/>
      <c r="I485" s="193"/>
      <c r="J485" s="193"/>
      <c r="K485" s="193"/>
      <c r="L485" s="193"/>
      <c r="M485" s="193"/>
      <c r="N485" s="193"/>
      <c r="O485" s="193"/>
      <c r="P485" s="193"/>
      <c r="Q485" s="193"/>
      <c r="R485" s="193"/>
      <c r="S485" s="193"/>
      <c r="T485" s="193"/>
      <c r="U485" s="193"/>
      <c r="V485" s="193"/>
      <c r="W485" s="193"/>
      <c r="X485" s="193"/>
      <c r="Y485" s="193"/>
      <c r="Z485" s="193"/>
      <c r="AA485" s="193"/>
    </row>
    <row xmlns:x14ac="http://schemas.microsoft.com/office/spreadsheetml/2009/9/ac" r="486" ht="15.75" x14ac:dyDescent="0.25">
      <c r="A486" s="193"/>
      <c r="B486" s="194"/>
      <c r="C486" s="193"/>
      <c r="D486" s="193"/>
      <c r="E486" s="193"/>
      <c r="F486" s="193"/>
      <c r="G486" s="193"/>
      <c r="H486" s="193"/>
      <c r="I486" s="193"/>
      <c r="J486" s="193"/>
      <c r="K486" s="193"/>
      <c r="L486" s="193"/>
      <c r="M486" s="193"/>
      <c r="N486" s="193"/>
      <c r="O486" s="193"/>
      <c r="P486" s="193"/>
      <c r="Q486" s="193"/>
      <c r="R486" s="193"/>
      <c r="S486" s="193"/>
      <c r="T486" s="193"/>
      <c r="U486" s="193"/>
      <c r="V486" s="193"/>
      <c r="W486" s="193"/>
      <c r="X486" s="193"/>
      <c r="Y486" s="193"/>
      <c r="Z486" s="193"/>
      <c r="AA486" s="193"/>
    </row>
    <row xmlns:x14ac="http://schemas.microsoft.com/office/spreadsheetml/2009/9/ac" r="487" ht="15.75" x14ac:dyDescent="0.25">
      <c r="A487" s="193"/>
      <c r="B487" s="194"/>
      <c r="C487" s="193"/>
      <c r="D487" s="193"/>
      <c r="E487" s="193"/>
      <c r="F487" s="193"/>
      <c r="G487" s="193"/>
      <c r="H487" s="193"/>
      <c r="I487" s="193"/>
      <c r="J487" s="193"/>
      <c r="K487" s="193"/>
      <c r="L487" s="193"/>
      <c r="M487" s="193"/>
      <c r="N487" s="193"/>
      <c r="O487" s="193"/>
      <c r="P487" s="193"/>
      <c r="Q487" s="193"/>
      <c r="R487" s="193"/>
      <c r="S487" s="193"/>
      <c r="T487" s="193"/>
      <c r="U487" s="193"/>
      <c r="V487" s="193"/>
      <c r="W487" s="193"/>
      <c r="X487" s="193"/>
      <c r="Y487" s="193"/>
      <c r="Z487" s="193"/>
      <c r="AA487" s="193"/>
    </row>
    <row xmlns:x14ac="http://schemas.microsoft.com/office/spreadsheetml/2009/9/ac" r="488" ht="15.75" x14ac:dyDescent="0.25">
      <c r="A488" s="193"/>
      <c r="B488" s="194"/>
      <c r="C488" s="193"/>
      <c r="D488" s="193"/>
      <c r="E488" s="193"/>
      <c r="F488" s="193"/>
      <c r="G488" s="193"/>
      <c r="H488" s="193"/>
      <c r="I488" s="193"/>
      <c r="J488" s="193"/>
      <c r="K488" s="193"/>
      <c r="L488" s="193"/>
      <c r="M488" s="193"/>
      <c r="N488" s="193"/>
      <c r="O488" s="193"/>
      <c r="P488" s="193"/>
      <c r="Q488" s="193"/>
      <c r="R488" s="193"/>
      <c r="S488" s="193"/>
      <c r="T488" s="193"/>
      <c r="U488" s="193"/>
      <c r="V488" s="193"/>
      <c r="W488" s="193"/>
      <c r="X488" s="193"/>
      <c r="Y488" s="193"/>
      <c r="Z488" s="193"/>
      <c r="AA488" s="193"/>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72DF9-D0CF-41BE-B245-BFB088EEBA7F}">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23" customWidth="true"/>
    <col min="2" max="2" width="6.5" style="224" customWidth="true"/>
    <col min="3" max="3" width="14.125" style="225" customWidth="true"/>
    <col min="4" max="4" width="9.75" style="203" customWidth="true"/>
    <col min="5" max="5" width="8" style="226" customWidth="true"/>
    <col min="6" max="6" width="8" style="227" customWidth="true"/>
    <col min="7" max="7" width="8" style="228" customWidth="true"/>
    <col min="8" max="8" width="8" style="229" customWidth="true"/>
    <col min="9" max="9" width="8" style="222" customWidth="true"/>
    <col min="10" max="10" width="8" style="230" customWidth="true"/>
    <col min="11" max="11" width="8" style="231" customWidth="true"/>
    <col min="12" max="12" width="8" style="227" customWidth="true"/>
    <col min="13" max="13" width="8" style="232" customWidth="true"/>
    <col min="14" max="14" width="8" style="233" customWidth="true"/>
    <col min="15" max="19" width="8" style="203" customWidth="true"/>
    <col min="20" max="16384" width="9" style="203"/>
  </cols>
  <sheetData>
    <row xmlns:x14ac="http://schemas.microsoft.com/office/spreadsheetml/2009/9/ac" r="1" ht="20.25" customHeight="true" x14ac:dyDescent="0.2">
      <c r="A1" s="562" t="s">
        <v>269</v>
      </c>
      <c r="B1" s="563"/>
      <c r="C1" s="563"/>
      <c r="D1" s="563"/>
      <c r="E1" s="564" t="s">
        <v>53</v>
      </c>
      <c r="F1" s="565"/>
      <c r="G1" s="565"/>
      <c r="H1" s="565"/>
      <c r="I1" s="566"/>
      <c r="J1" s="567" t="s">
        <v>11</v>
      </c>
      <c r="K1" s="567"/>
      <c r="L1" s="567"/>
      <c r="M1" s="567"/>
      <c r="N1" s="567"/>
      <c r="O1" s="568" t="s">
        <v>12</v>
      </c>
      <c r="P1" s="569"/>
      <c r="Q1" s="569"/>
      <c r="R1" s="569"/>
      <c r="S1" s="570"/>
    </row>
    <row xmlns:x14ac="http://schemas.microsoft.com/office/spreadsheetml/2009/9/ac" r="2" x14ac:dyDescent="0.2">
      <c r="A2" s="563"/>
      <c r="B2" s="563"/>
      <c r="C2" s="563"/>
      <c r="D2" s="563"/>
      <c r="E2" s="204"/>
      <c r="F2" s="205"/>
      <c r="G2" s="234"/>
      <c r="H2" s="206"/>
      <c r="I2" s="235"/>
      <c r="J2" s="207"/>
      <c r="K2" s="205"/>
      <c r="L2" s="236"/>
      <c r="M2" s="206"/>
      <c r="N2" s="237"/>
      <c r="O2" s="204"/>
      <c r="P2" s="205"/>
      <c r="Q2" s="208"/>
      <c r="R2" s="206"/>
      <c r="S2" s="235"/>
    </row>
    <row xmlns:x14ac="http://schemas.microsoft.com/office/spreadsheetml/2009/9/ac" r="3" ht="134.25" customHeight="true" x14ac:dyDescent="0.2">
      <c r="A3" s="209" t="s">
        <v>10</v>
      </c>
      <c r="B3" s="210" t="s">
        <v>4</v>
      </c>
      <c r="C3" s="211" t="s">
        <v>8</v>
      </c>
      <c r="D3" s="212" t="s">
        <v>189</v>
      </c>
      <c r="E3" s="213" t="s">
        <v>26</v>
      </c>
      <c r="F3" s="214" t="s">
        <v>20</v>
      </c>
      <c r="G3" s="238" t="s">
        <v>174</v>
      </c>
      <c r="H3" s="215" t="s">
        <v>183</v>
      </c>
      <c r="I3" s="239" t="s">
        <v>37</v>
      </c>
      <c r="J3" s="216" t="s">
        <v>26</v>
      </c>
      <c r="K3" s="217" t="s">
        <v>20</v>
      </c>
      <c r="L3" s="240" t="s">
        <v>175</v>
      </c>
      <c r="M3" s="215" t="s">
        <v>183</v>
      </c>
      <c r="N3" s="241" t="s">
        <v>37</v>
      </c>
      <c r="O3" s="213" t="s">
        <v>26</v>
      </c>
      <c r="P3" s="214" t="s">
        <v>142</v>
      </c>
      <c r="Q3" s="218" t="s">
        <v>176</v>
      </c>
      <c r="R3" s="215" t="s">
        <v>183</v>
      </c>
      <c r="S3" s="239" t="s">
        <v>37</v>
      </c>
    </row>
    <row xmlns:x14ac="http://schemas.microsoft.com/office/spreadsheetml/2009/9/ac" r="4" x14ac:dyDescent="0.2">
      <c r="A4" s="340" t="str">
        <f>IF(ISBLANK(Regressions!A14), " ", Regressions!A14)</f>
        <v>Togo</v>
      </c>
      <c r="B4" s="341">
        <f>IF(ISBLANK(Regressions!B14), " ", Regressions!B14)</f>
        <v>2000</v>
      </c>
      <c r="C4" s="219" t="str">
        <f>IF(ISBLANK(Regressions!C14), " ", Regressions!C14)</f>
        <v>National</v>
      </c>
      <c r="D4" s="342">
        <f>IF(ISBLANK(Regressions!D14), " ", Regressions!D14)</f>
        <v>2055379</v>
      </c>
      <c r="E4" s="220" t="e">
        <f>IF(ISNUMBER(Regressions!E14),ROUND(Regressions!E14, 1), NA())</f>
        <v>#N/A</v>
      </c>
      <c r="F4" s="343" t="e">
        <f>IF(ISNUMBER(Regressions!F14),ROUND(Regressions!F14, 1), NA())</f>
        <v>#N/A</v>
      </c>
      <c r="G4" s="242" t="e">
        <f>IF(ISNUMBER(Regressions!G14),ROUND(Regressions!G14, 1), NA())</f>
        <v>#N/A</v>
      </c>
      <c r="H4" s="344" t="e">
        <f>IF(ISNUMBER(Regressions!H14),ROUND(Regressions!H14, 1), NA())</f>
        <v>#N/A</v>
      </c>
      <c r="I4" s="243" t="e">
        <f>IF(ISNUMBER(Regressions!I14),ROUND(Regressions!I14, 1), NA())</f>
        <v>#N/A</v>
      </c>
      <c r="J4" s="345" t="e">
        <f>IF(ISNUMBER(Regressions!K14),ROUND(Regressions!K14, 1), NA())</f>
        <v>#N/A</v>
      </c>
      <c r="K4" s="343" t="e">
        <f>IF(ISNUMBER(Regressions!L14),ROUND(Regressions!L14, 1), NA())</f>
        <v>#N/A</v>
      </c>
      <c r="L4" s="244" t="e">
        <f>IF(ISNUMBER(Regressions!M14),ROUND(Regressions!M14, 1), NA())</f>
        <v>#N/A</v>
      </c>
      <c r="M4" s="344" t="e">
        <f>IF(ISNUMBER(Regressions!N14),ROUND(Regressions!N14, 1), NA())</f>
        <v>#N/A</v>
      </c>
      <c r="N4" s="243" t="e">
        <f>IF(ISNUMBER(Regressions!O14),ROUND(Regressions!O14, 1), NA())</f>
        <v>#N/A</v>
      </c>
      <c r="O4" s="345" t="e">
        <f>IF(ISNUMBER(Regressions!Q14),ROUND(Regressions!Q14, 1), NA())</f>
        <v>#N/A</v>
      </c>
      <c r="P4" s="343" t="e">
        <f>IF(ISNUMBER(Regressions!R14),ROUND(Regressions!R14, 1), NA())</f>
        <v>#N/A</v>
      </c>
      <c r="Q4" s="221" t="e">
        <f>IF(ISNUMBER(Regressions!S14),ROUND(Regressions!S14, 1), NA())</f>
        <v>#N/A</v>
      </c>
      <c r="R4" s="344" t="e">
        <f>IF(ISNUMBER(Regressions!T14),ROUND(Regressions!T14, 1), NA())</f>
        <v>#N/A</v>
      </c>
      <c r="S4" s="243" t="e">
        <f>IF(ISNUMBER(Regressions!U14),ROUND(Regressions!U14, 1), NA())</f>
        <v>#N/A</v>
      </c>
    </row>
    <row xmlns:x14ac="http://schemas.microsoft.com/office/spreadsheetml/2009/9/ac" r="5" x14ac:dyDescent="0.2">
      <c r="A5" s="340" t="str">
        <f>IF(ISBLANK(Regressions!A15), " ", Regressions!A15)</f>
        <v>Togo</v>
      </c>
      <c r="B5" s="341">
        <f>IF(ISBLANK(Regressions!B15), " ", Regressions!B15)</f>
        <v>2001</v>
      </c>
      <c r="C5" s="346" t="str">
        <f>IF(ISBLANK(Regressions!C15), " ", Regressions!C15)</f>
        <v>National</v>
      </c>
      <c r="D5" s="342">
        <f>IF(ISBLANK(Regressions!D15), " ", Regressions!D15)</f>
        <v>2101125</v>
      </c>
      <c r="E5" s="220" t="e">
        <f>IF(ISNUMBER(Regressions!E15),ROUND(Regressions!E15, 1), NA())</f>
        <v>#N/A</v>
      </c>
      <c r="F5" s="343" t="e">
        <f>IF(ISNUMBER(Regressions!F15),ROUND(Regressions!F15, 1), NA())</f>
        <v>#N/A</v>
      </c>
      <c r="G5" s="242" t="e">
        <f>IF(ISNUMBER(Regressions!G15),ROUND(Regressions!G15, 1), NA())</f>
        <v>#N/A</v>
      </c>
      <c r="H5" s="344" t="e">
        <f>IF(ISNUMBER(Regressions!H15),ROUND(Regressions!H15, 1), NA())</f>
        <v>#N/A</v>
      </c>
      <c r="I5" s="243" t="e">
        <f>IF(ISNUMBER(Regressions!I15),ROUND(Regressions!I15, 1), NA())</f>
        <v>#N/A</v>
      </c>
      <c r="J5" s="345" t="e">
        <f>IF(ISNUMBER(Regressions!K15),ROUND(Regressions!K15, 1), NA())</f>
        <v>#N/A</v>
      </c>
      <c r="K5" s="343" t="e">
        <f>IF(ISNUMBER(Regressions!L15),ROUND(Regressions!L15, 1), NA())</f>
        <v>#N/A</v>
      </c>
      <c r="L5" s="244" t="e">
        <f>IF(ISNUMBER(Regressions!M15),ROUND(Regressions!M15, 1), NA())</f>
        <v>#N/A</v>
      </c>
      <c r="M5" s="344" t="e">
        <f>IF(ISNUMBER(Regressions!N15),ROUND(Regressions!N15, 1), NA())</f>
        <v>#N/A</v>
      </c>
      <c r="N5" s="243" t="e">
        <f>IF(ISNUMBER(Regressions!O15),ROUND(Regressions!O15, 1), NA())</f>
        <v>#N/A</v>
      </c>
      <c r="O5" s="345" t="e">
        <f>IF(ISNUMBER(Regressions!Q15),ROUND(Regressions!Q15, 1), NA())</f>
        <v>#N/A</v>
      </c>
      <c r="P5" s="343" t="e">
        <f>IF(ISNUMBER(Regressions!R15),ROUND(Regressions!R15, 1), NA())</f>
        <v>#N/A</v>
      </c>
      <c r="Q5" s="221" t="e">
        <f>IF(ISNUMBER(Regressions!S15),ROUND(Regressions!S15, 1), NA())</f>
        <v>#N/A</v>
      </c>
      <c r="R5" s="344" t="e">
        <f>IF(ISNUMBER(Regressions!T15),ROUND(Regressions!T15, 1), NA())</f>
        <v>#N/A</v>
      </c>
      <c r="S5" s="243" t="e">
        <f>IF(ISNUMBER(Regressions!U15),ROUND(Regressions!U15, 1), NA())</f>
        <v>#N/A</v>
      </c>
      <c r="T5" s="222"/>
      <c r="U5" s="222"/>
      <c r="V5" s="222"/>
      <c r="W5" s="222"/>
      <c r="X5" s="222"/>
      <c r="Y5" s="222"/>
      <c r="Z5" s="222"/>
      <c r="AA5" s="222"/>
    </row>
    <row xmlns:x14ac="http://schemas.microsoft.com/office/spreadsheetml/2009/9/ac" r="6" x14ac:dyDescent="0.2">
      <c r="A6" s="340" t="str">
        <f>IF(ISBLANK(Regressions!A16), " ", Regressions!A16)</f>
        <v>Togo</v>
      </c>
      <c r="B6" s="341">
        <f>IF(ISBLANK(Regressions!B16), " ", Regressions!B16)</f>
        <v>2002</v>
      </c>
      <c r="C6" s="346" t="str">
        <f>IF(ISBLANK(Regressions!C16), " ", Regressions!C16)</f>
        <v>National</v>
      </c>
      <c r="D6" s="342">
        <f>IF(ISBLANK(Regressions!D16), " ", Regressions!D16)</f>
        <v>2148307</v>
      </c>
      <c r="E6" s="220" t="e">
        <f>IF(ISNUMBER(Regressions!E16),ROUND(Regressions!E16, 1), NA())</f>
        <v>#N/A</v>
      </c>
      <c r="F6" s="343" t="e">
        <f>IF(ISNUMBER(Regressions!F16),ROUND(Regressions!F16, 1), NA())</f>
        <v>#N/A</v>
      </c>
      <c r="G6" s="242" t="e">
        <f>IF(ISNUMBER(Regressions!G16),ROUND(Regressions!G16, 1), NA())</f>
        <v>#N/A</v>
      </c>
      <c r="H6" s="344" t="e">
        <f>IF(ISNUMBER(Regressions!H16),ROUND(Regressions!H16, 1), NA())</f>
        <v>#N/A</v>
      </c>
      <c r="I6" s="243" t="e">
        <f>IF(ISNUMBER(Regressions!I16),ROUND(Regressions!I16, 1), NA())</f>
        <v>#N/A</v>
      </c>
      <c r="J6" s="345" t="e">
        <f>IF(ISNUMBER(Regressions!K16),ROUND(Regressions!K16, 1), NA())</f>
        <v>#N/A</v>
      </c>
      <c r="K6" s="343" t="e">
        <f>IF(ISNUMBER(Regressions!L16),ROUND(Regressions!L16, 1), NA())</f>
        <v>#N/A</v>
      </c>
      <c r="L6" s="244" t="e">
        <f>IF(ISNUMBER(Regressions!M16),ROUND(Regressions!M16, 1), NA())</f>
        <v>#N/A</v>
      </c>
      <c r="M6" s="344" t="e">
        <f>IF(ISNUMBER(Regressions!N16),ROUND(Regressions!N16, 1), NA())</f>
        <v>#N/A</v>
      </c>
      <c r="N6" s="243" t="e">
        <f>IF(ISNUMBER(Regressions!O16),ROUND(Regressions!O16, 1), NA())</f>
        <v>#N/A</v>
      </c>
      <c r="O6" s="345" t="e">
        <f>IF(ISNUMBER(Regressions!Q16),ROUND(Regressions!Q16, 1), NA())</f>
        <v>#N/A</v>
      </c>
      <c r="P6" s="343" t="e">
        <f>IF(ISNUMBER(Regressions!R16),ROUND(Regressions!R16, 1), NA())</f>
        <v>#N/A</v>
      </c>
      <c r="Q6" s="221" t="e">
        <f>IF(ISNUMBER(Regressions!S16),ROUND(Regressions!S16, 1), NA())</f>
        <v>#N/A</v>
      </c>
      <c r="R6" s="344" t="e">
        <f>IF(ISNUMBER(Regressions!T16),ROUND(Regressions!T16, 1), NA())</f>
        <v>#N/A</v>
      </c>
      <c r="S6" s="243" t="e">
        <f>IF(ISNUMBER(Regressions!U16),ROUND(Regressions!U16, 1), NA())</f>
        <v>#N/A</v>
      </c>
      <c r="T6" s="222"/>
      <c r="U6" s="222"/>
      <c r="V6" s="222"/>
      <c r="W6" s="222"/>
      <c r="X6" s="222"/>
      <c r="Y6" s="222"/>
      <c r="Z6" s="222"/>
      <c r="AA6" s="222"/>
    </row>
    <row xmlns:x14ac="http://schemas.microsoft.com/office/spreadsheetml/2009/9/ac" r="7" x14ac:dyDescent="0.2">
      <c r="A7" s="340" t="str">
        <f>IF(ISBLANK(Regressions!A17), " ", Regressions!A17)</f>
        <v>Togo</v>
      </c>
      <c r="B7" s="341">
        <f>IF(ISBLANK(Regressions!B17), " ", Regressions!B17)</f>
        <v>2003</v>
      </c>
      <c r="C7" s="346" t="str">
        <f>IF(ISBLANK(Regressions!C17), " ", Regressions!C17)</f>
        <v>National</v>
      </c>
      <c r="D7" s="342">
        <f>IF(ISBLANK(Regressions!D17), " ", Regressions!D17)</f>
        <v>2197823</v>
      </c>
      <c r="E7" s="220" t="e">
        <f>IF(ISNUMBER(Regressions!E17),ROUND(Regressions!E17, 1), NA())</f>
        <v>#N/A</v>
      </c>
      <c r="F7" s="343" t="e">
        <f>IF(ISNUMBER(Regressions!F17),ROUND(Regressions!F17, 1), NA())</f>
        <v>#N/A</v>
      </c>
      <c r="G7" s="242" t="e">
        <f>IF(ISNUMBER(Regressions!G17),ROUND(Regressions!G17, 1), NA())</f>
        <v>#N/A</v>
      </c>
      <c r="H7" s="344" t="e">
        <f>IF(ISNUMBER(Regressions!H17),ROUND(Regressions!H17, 1), NA())</f>
        <v>#N/A</v>
      </c>
      <c r="I7" s="243" t="e">
        <f>IF(ISNUMBER(Regressions!I17),ROUND(Regressions!I17, 1), NA())</f>
        <v>#N/A</v>
      </c>
      <c r="J7" s="345" t="e">
        <f>IF(ISNUMBER(Regressions!K17),ROUND(Regressions!K17, 1), NA())</f>
        <v>#N/A</v>
      </c>
      <c r="K7" s="343" t="e">
        <f>IF(ISNUMBER(Regressions!L17),ROUND(Regressions!L17, 1), NA())</f>
        <v>#N/A</v>
      </c>
      <c r="L7" s="244" t="e">
        <f>IF(ISNUMBER(Regressions!M17),ROUND(Regressions!M17, 1), NA())</f>
        <v>#N/A</v>
      </c>
      <c r="M7" s="344" t="e">
        <f>IF(ISNUMBER(Regressions!N17),ROUND(Regressions!N17, 1), NA())</f>
        <v>#N/A</v>
      </c>
      <c r="N7" s="243" t="e">
        <f>IF(ISNUMBER(Regressions!O17),ROUND(Regressions!O17, 1), NA())</f>
        <v>#N/A</v>
      </c>
      <c r="O7" s="345" t="e">
        <f>IF(ISNUMBER(Regressions!Q17),ROUND(Regressions!Q17, 1), NA())</f>
        <v>#N/A</v>
      </c>
      <c r="P7" s="343" t="e">
        <f>IF(ISNUMBER(Regressions!R17),ROUND(Regressions!R17, 1), NA())</f>
        <v>#N/A</v>
      </c>
      <c r="Q7" s="221" t="e">
        <f>IF(ISNUMBER(Regressions!S17),ROUND(Regressions!S17, 1), NA())</f>
        <v>#N/A</v>
      </c>
      <c r="R7" s="344" t="e">
        <f>IF(ISNUMBER(Regressions!T17),ROUND(Regressions!T17, 1), NA())</f>
        <v>#N/A</v>
      </c>
      <c r="S7" s="243" t="e">
        <f>IF(ISNUMBER(Regressions!U17),ROUND(Regressions!U17, 1), NA())</f>
        <v>#N/A</v>
      </c>
      <c r="T7" s="222"/>
      <c r="U7" s="222"/>
      <c r="V7" s="222"/>
      <c r="W7" s="222"/>
      <c r="X7" s="222"/>
      <c r="Y7" s="222"/>
      <c r="Z7" s="222"/>
      <c r="AA7" s="222"/>
    </row>
    <row xmlns:x14ac="http://schemas.microsoft.com/office/spreadsheetml/2009/9/ac" r="8" x14ac:dyDescent="0.2">
      <c r="A8" s="340" t="str">
        <f>IF(ISBLANK(Regressions!A18), " ", Regressions!A18)</f>
        <v>Togo</v>
      </c>
      <c r="B8" s="341">
        <f>IF(ISBLANK(Regressions!B18), " ", Regressions!B18)</f>
        <v>2004</v>
      </c>
      <c r="C8" s="346" t="str">
        <f>IF(ISBLANK(Regressions!C18), " ", Regressions!C18)</f>
        <v>National</v>
      </c>
      <c r="D8" s="342">
        <f>IF(ISBLANK(Regressions!D18), " ", Regressions!D18)</f>
        <v>2249898</v>
      </c>
      <c r="E8" s="220" t="e">
        <f>IF(ISNUMBER(Regressions!E18),ROUND(Regressions!E18, 1), NA())</f>
        <v>#N/A</v>
      </c>
      <c r="F8" s="343">
        <f>IF(ISNUMBER(Regressions!F18),ROUND(Regressions!F18, 1), NA())</f>
        <v>25.1</v>
      </c>
      <c r="G8" s="242" t="e">
        <f>IF(ISNUMBER(Regressions!G18),ROUND(Regressions!G18, 1), NA())</f>
        <v>#N/A</v>
      </c>
      <c r="H8" s="344" t="e">
        <f>IF(ISNUMBER(Regressions!H18),ROUND(Regressions!H18, 1), NA())</f>
        <v>#N/A</v>
      </c>
      <c r="I8" s="243">
        <f>IF(ISNUMBER(Regressions!I18),ROUND(Regressions!I18, 1), NA())</f>
        <v>74.900000000000006</v>
      </c>
      <c r="J8" s="345">
        <f>IF(ISNUMBER(Regressions!K18),ROUND(Regressions!K18, 1), NA())</f>
        <v>42.5</v>
      </c>
      <c r="K8" s="343" t="e">
        <f>IF(ISNUMBER(Regressions!L18),ROUND(Regressions!L18, 1), NA())</f>
        <v>#N/A</v>
      </c>
      <c r="L8" s="244" t="e">
        <f>IF(ISNUMBER(Regressions!M18),ROUND(Regressions!M18, 1), NA())</f>
        <v>#N/A</v>
      </c>
      <c r="M8" s="344" t="e">
        <f>IF(ISNUMBER(Regressions!N18),ROUND(Regressions!N18, 1), NA())</f>
        <v>#N/A</v>
      </c>
      <c r="N8" s="243" t="e">
        <f>IF(ISNUMBER(Regressions!O18),ROUND(Regressions!O18, 1), NA())</f>
        <v>#N/A</v>
      </c>
      <c r="O8" s="345" t="e">
        <f>IF(ISNUMBER(Regressions!Q18),ROUND(Regressions!Q18, 1), NA())</f>
        <v>#N/A</v>
      </c>
      <c r="P8" s="343" t="e">
        <f>IF(ISNUMBER(Regressions!R18),ROUND(Regressions!R18, 1), NA())</f>
        <v>#N/A</v>
      </c>
      <c r="Q8" s="221" t="e">
        <f>IF(ISNUMBER(Regressions!S18),ROUND(Regressions!S18, 1), NA())</f>
        <v>#N/A</v>
      </c>
      <c r="R8" s="344" t="e">
        <f>IF(ISNUMBER(Regressions!T18),ROUND(Regressions!T18, 1), NA())</f>
        <v>#N/A</v>
      </c>
      <c r="S8" s="243" t="e">
        <f>IF(ISNUMBER(Regressions!U18),ROUND(Regressions!U18, 1), NA())</f>
        <v>#N/A</v>
      </c>
      <c r="T8" s="222"/>
      <c r="U8" s="222"/>
      <c r="V8" s="222"/>
      <c r="W8" s="222"/>
      <c r="X8" s="222"/>
      <c r="Y8" s="222"/>
      <c r="Z8" s="222"/>
      <c r="AA8" s="222"/>
    </row>
    <row xmlns:x14ac="http://schemas.microsoft.com/office/spreadsheetml/2009/9/ac" r="9" x14ac:dyDescent="0.2">
      <c r="A9" s="340" t="str">
        <f>IF(ISBLANK(Regressions!A19), " ", Regressions!A19)</f>
        <v>Togo</v>
      </c>
      <c r="B9" s="341">
        <f>IF(ISBLANK(Regressions!B19), " ", Regressions!B19)</f>
        <v>2005</v>
      </c>
      <c r="C9" s="346" t="str">
        <f>IF(ISBLANK(Regressions!C19), " ", Regressions!C19)</f>
        <v>National</v>
      </c>
      <c r="D9" s="342">
        <f>IF(ISBLANK(Regressions!D19), " ", Regressions!D19)</f>
        <v>2304215</v>
      </c>
      <c r="E9" s="220" t="e">
        <f>IF(ISNUMBER(Regressions!E19),ROUND(Regressions!E19, 1), NA())</f>
        <v>#N/A</v>
      </c>
      <c r="F9" s="343">
        <f>IF(ISNUMBER(Regressions!F19),ROUND(Regressions!F19, 1), NA())</f>
        <v>25.1</v>
      </c>
      <c r="G9" s="242" t="e">
        <f>IF(ISNUMBER(Regressions!G19),ROUND(Regressions!G19, 1), NA())</f>
        <v>#N/A</v>
      </c>
      <c r="H9" s="344" t="e">
        <f>IF(ISNUMBER(Regressions!H19),ROUND(Regressions!H19, 1), NA())</f>
        <v>#N/A</v>
      </c>
      <c r="I9" s="243">
        <f>IF(ISNUMBER(Regressions!I19),ROUND(Regressions!I19, 1), NA())</f>
        <v>74.900000000000006</v>
      </c>
      <c r="J9" s="345">
        <f>IF(ISNUMBER(Regressions!K19),ROUND(Regressions!K19, 1), NA())</f>
        <v>42.5</v>
      </c>
      <c r="K9" s="343" t="e">
        <f>IF(ISNUMBER(Regressions!L19),ROUND(Regressions!L19, 1), NA())</f>
        <v>#N/A</v>
      </c>
      <c r="L9" s="244" t="e">
        <f>IF(ISNUMBER(Regressions!M19),ROUND(Regressions!M19, 1), NA())</f>
        <v>#N/A</v>
      </c>
      <c r="M9" s="344" t="e">
        <f>IF(ISNUMBER(Regressions!N19),ROUND(Regressions!N19, 1), NA())</f>
        <v>#N/A</v>
      </c>
      <c r="N9" s="243" t="e">
        <f>IF(ISNUMBER(Regressions!O19),ROUND(Regressions!O19, 1), NA())</f>
        <v>#N/A</v>
      </c>
      <c r="O9" s="345" t="e">
        <f>IF(ISNUMBER(Regressions!Q19),ROUND(Regressions!Q19, 1), NA())</f>
        <v>#N/A</v>
      </c>
      <c r="P9" s="343" t="e">
        <f>IF(ISNUMBER(Regressions!R19),ROUND(Regressions!R19, 1), NA())</f>
        <v>#N/A</v>
      </c>
      <c r="Q9" s="221" t="e">
        <f>IF(ISNUMBER(Regressions!S19),ROUND(Regressions!S19, 1), NA())</f>
        <v>#N/A</v>
      </c>
      <c r="R9" s="344" t="e">
        <f>IF(ISNUMBER(Regressions!T19),ROUND(Regressions!T19, 1), NA())</f>
        <v>#N/A</v>
      </c>
      <c r="S9" s="243" t="e">
        <f>IF(ISNUMBER(Regressions!U19),ROUND(Regressions!U19, 1), NA())</f>
        <v>#N/A</v>
      </c>
    </row>
    <row xmlns:x14ac="http://schemas.microsoft.com/office/spreadsheetml/2009/9/ac" r="10" x14ac:dyDescent="0.2">
      <c r="A10" s="340" t="str">
        <f>IF(ISBLANK(Regressions!A20), " ", Regressions!A20)</f>
        <v>Togo</v>
      </c>
      <c r="B10" s="341">
        <f>IF(ISBLANK(Regressions!B20), " ", Regressions!B20)</f>
        <v>2006</v>
      </c>
      <c r="C10" s="346" t="str">
        <f>IF(ISBLANK(Regressions!C20), " ", Regressions!C20)</f>
        <v>National</v>
      </c>
      <c r="D10" s="342">
        <f>IF(ISBLANK(Regressions!D20), " ", Regressions!D20)</f>
        <v>2359985</v>
      </c>
      <c r="E10" s="220" t="e">
        <f>IF(ISNUMBER(Regressions!E20),ROUND(Regressions!E20, 1), NA())</f>
        <v>#N/A</v>
      </c>
      <c r="F10" s="343">
        <f>IF(ISNUMBER(Regressions!F20),ROUND(Regressions!F20, 1), NA())</f>
        <v>25.1</v>
      </c>
      <c r="G10" s="242" t="e">
        <f>IF(ISNUMBER(Regressions!G20),ROUND(Regressions!G20, 1), NA())</f>
        <v>#N/A</v>
      </c>
      <c r="H10" s="344" t="e">
        <f>IF(ISNUMBER(Regressions!H20),ROUND(Regressions!H20, 1), NA())</f>
        <v>#N/A</v>
      </c>
      <c r="I10" s="243">
        <f>IF(ISNUMBER(Regressions!I20),ROUND(Regressions!I20, 1), NA())</f>
        <v>74.900000000000006</v>
      </c>
      <c r="J10" s="345">
        <f>IF(ISNUMBER(Regressions!K20),ROUND(Regressions!K20, 1), NA())</f>
        <v>42.5</v>
      </c>
      <c r="K10" s="343" t="e">
        <f>IF(ISNUMBER(Regressions!L20),ROUND(Regressions!L20, 1), NA())</f>
        <v>#N/A</v>
      </c>
      <c r="L10" s="244" t="e">
        <f>IF(ISNUMBER(Regressions!M20),ROUND(Regressions!M20, 1), NA())</f>
        <v>#N/A</v>
      </c>
      <c r="M10" s="344" t="e">
        <f>IF(ISNUMBER(Regressions!N20),ROUND(Regressions!N20, 1), NA())</f>
        <v>#N/A</v>
      </c>
      <c r="N10" s="243" t="e">
        <f>IF(ISNUMBER(Regressions!O20),ROUND(Regressions!O20, 1), NA())</f>
        <v>#N/A</v>
      </c>
      <c r="O10" s="345" t="e">
        <f>IF(ISNUMBER(Regressions!Q20),ROUND(Regressions!Q20, 1), NA())</f>
        <v>#N/A</v>
      </c>
      <c r="P10" s="343" t="e">
        <f>IF(ISNUMBER(Regressions!R20),ROUND(Regressions!R20, 1), NA())</f>
        <v>#N/A</v>
      </c>
      <c r="Q10" s="221" t="e">
        <f>IF(ISNUMBER(Regressions!S20),ROUND(Regressions!S20, 1), NA())</f>
        <v>#N/A</v>
      </c>
      <c r="R10" s="344" t="e">
        <f>IF(ISNUMBER(Regressions!T20),ROUND(Regressions!T20, 1), NA())</f>
        <v>#N/A</v>
      </c>
      <c r="S10" s="243" t="e">
        <f>IF(ISNUMBER(Regressions!U20),ROUND(Regressions!U20, 1), NA())</f>
        <v>#N/A</v>
      </c>
    </row>
    <row xmlns:x14ac="http://schemas.microsoft.com/office/spreadsheetml/2009/9/ac" r="11" x14ac:dyDescent="0.2">
      <c r="A11" s="340" t="str">
        <f>IF(ISBLANK(Regressions!A21), " ", Regressions!A21)</f>
        <v>Togo</v>
      </c>
      <c r="B11" s="341">
        <f>IF(ISBLANK(Regressions!B21), " ", Regressions!B21)</f>
        <v>2007</v>
      </c>
      <c r="C11" s="346" t="str">
        <f>IF(ISBLANK(Regressions!C21), " ", Regressions!C21)</f>
        <v>National</v>
      </c>
      <c r="D11" s="342">
        <f>IF(ISBLANK(Regressions!D21), " ", Regressions!D21)</f>
        <v>2420604</v>
      </c>
      <c r="E11" s="220" t="e">
        <f>IF(ISNUMBER(Regressions!E21),ROUND(Regressions!E21, 1), NA())</f>
        <v>#N/A</v>
      </c>
      <c r="F11" s="343">
        <f>IF(ISNUMBER(Regressions!F21),ROUND(Regressions!F21, 1), NA())</f>
        <v>25.1</v>
      </c>
      <c r="G11" s="242" t="e">
        <f>IF(ISNUMBER(Regressions!G21),ROUND(Regressions!G21, 1), NA())</f>
        <v>#N/A</v>
      </c>
      <c r="H11" s="344" t="e">
        <f>IF(ISNUMBER(Regressions!H21),ROUND(Regressions!H21, 1), NA())</f>
        <v>#N/A</v>
      </c>
      <c r="I11" s="243">
        <f>IF(ISNUMBER(Regressions!I21),ROUND(Regressions!I21, 1), NA())</f>
        <v>74.900000000000006</v>
      </c>
      <c r="J11" s="345">
        <f>IF(ISNUMBER(Regressions!K21),ROUND(Regressions!K21, 1), NA())</f>
        <v>42.5</v>
      </c>
      <c r="K11" s="343" t="e">
        <f>IF(ISNUMBER(Regressions!L21),ROUND(Regressions!L21, 1), NA())</f>
        <v>#N/A</v>
      </c>
      <c r="L11" s="244">
        <f>IF(ISNUMBER(Regressions!M21),ROUND(Regressions!M21, 1), NA())</f>
        <v>23.8</v>
      </c>
      <c r="M11" s="344" t="e">
        <f>IF(ISNUMBER(Regressions!N21),ROUND(Regressions!N21, 1), NA())</f>
        <v>#N/A</v>
      </c>
      <c r="N11" s="243" t="e">
        <f>IF(ISNUMBER(Regressions!O21),ROUND(Regressions!O21, 1), NA())</f>
        <v>#N/A</v>
      </c>
      <c r="O11" s="345" t="e">
        <f>IF(ISNUMBER(Regressions!Q21),ROUND(Regressions!Q21, 1), NA())</f>
        <v>#N/A</v>
      </c>
      <c r="P11" s="343" t="e">
        <f>IF(ISNUMBER(Regressions!R21),ROUND(Regressions!R21, 1), NA())</f>
        <v>#N/A</v>
      </c>
      <c r="Q11" s="221" t="e">
        <f>IF(ISNUMBER(Regressions!S21),ROUND(Regressions!S21, 1), NA())</f>
        <v>#N/A</v>
      </c>
      <c r="R11" s="344" t="e">
        <f>IF(ISNUMBER(Regressions!T21),ROUND(Regressions!T21, 1), NA())</f>
        <v>#N/A</v>
      </c>
      <c r="S11" s="243" t="e">
        <f>IF(ISNUMBER(Regressions!U21),ROUND(Regressions!U21, 1), NA())</f>
        <v>#N/A</v>
      </c>
    </row>
    <row xmlns:x14ac="http://schemas.microsoft.com/office/spreadsheetml/2009/9/ac" r="12" x14ac:dyDescent="0.2">
      <c r="A12" s="340" t="str">
        <f>IF(ISBLANK(Regressions!A22), " ", Regressions!A22)</f>
        <v>Togo</v>
      </c>
      <c r="B12" s="341">
        <f>IF(ISBLANK(Regressions!B22), " ", Regressions!B22)</f>
        <v>2008</v>
      </c>
      <c r="C12" s="346" t="str">
        <f>IF(ISBLANK(Regressions!C22), " ", Regressions!C22)</f>
        <v>National</v>
      </c>
      <c r="D12" s="342">
        <f>IF(ISBLANK(Regressions!D22), " ", Regressions!D22)</f>
        <v>2478693</v>
      </c>
      <c r="E12" s="220" t="e">
        <f>IF(ISNUMBER(Regressions!E22),ROUND(Regressions!E22, 1), NA())</f>
        <v>#N/A</v>
      </c>
      <c r="F12" s="343">
        <f>IF(ISNUMBER(Regressions!F22),ROUND(Regressions!F22, 1), NA())</f>
        <v>25.1</v>
      </c>
      <c r="G12" s="242" t="e">
        <f>IF(ISNUMBER(Regressions!G22),ROUND(Regressions!G22, 1), NA())</f>
        <v>#N/A</v>
      </c>
      <c r="H12" s="344" t="e">
        <f>IF(ISNUMBER(Regressions!H22),ROUND(Regressions!H22, 1), NA())</f>
        <v>#N/A</v>
      </c>
      <c r="I12" s="243">
        <f>IF(ISNUMBER(Regressions!I22),ROUND(Regressions!I22, 1), NA())</f>
        <v>74.900000000000006</v>
      </c>
      <c r="J12" s="345">
        <f>IF(ISNUMBER(Regressions!K22),ROUND(Regressions!K22, 1), NA())</f>
        <v>42.5</v>
      </c>
      <c r="K12" s="343" t="e">
        <f>IF(ISNUMBER(Regressions!L22),ROUND(Regressions!L22, 1), NA())</f>
        <v>#N/A</v>
      </c>
      <c r="L12" s="244">
        <f>IF(ISNUMBER(Regressions!M22),ROUND(Regressions!M22, 1), NA())</f>
        <v>23.8</v>
      </c>
      <c r="M12" s="344" t="e">
        <f>IF(ISNUMBER(Regressions!N22),ROUND(Regressions!N22, 1), NA())</f>
        <v>#N/A</v>
      </c>
      <c r="N12" s="243" t="e">
        <f>IF(ISNUMBER(Regressions!O22),ROUND(Regressions!O22, 1), NA())</f>
        <v>#N/A</v>
      </c>
      <c r="O12" s="345" t="e">
        <f>IF(ISNUMBER(Regressions!Q22),ROUND(Regressions!Q22, 1), NA())</f>
        <v>#N/A</v>
      </c>
      <c r="P12" s="343" t="e">
        <f>IF(ISNUMBER(Regressions!R22),ROUND(Regressions!R22, 1), NA())</f>
        <v>#N/A</v>
      </c>
      <c r="Q12" s="221" t="e">
        <f>IF(ISNUMBER(Regressions!S22),ROUND(Regressions!S22, 1), NA())</f>
        <v>#N/A</v>
      </c>
      <c r="R12" s="344" t="e">
        <f>IF(ISNUMBER(Regressions!T22),ROUND(Regressions!T22, 1), NA())</f>
        <v>#N/A</v>
      </c>
      <c r="S12" s="243" t="e">
        <f>IF(ISNUMBER(Regressions!U22),ROUND(Regressions!U22, 1), NA())</f>
        <v>#N/A</v>
      </c>
    </row>
    <row xmlns:x14ac="http://schemas.microsoft.com/office/spreadsheetml/2009/9/ac" r="13" x14ac:dyDescent="0.2">
      <c r="A13" s="340" t="str">
        <f>IF(ISBLANK(Regressions!A23), " ", Regressions!A23)</f>
        <v>Togo</v>
      </c>
      <c r="B13" s="341">
        <f>IF(ISBLANK(Regressions!B23), " ", Regressions!B23)</f>
        <v>2009</v>
      </c>
      <c r="C13" s="346" t="str">
        <f>IF(ISBLANK(Regressions!C23), " ", Regressions!C23)</f>
        <v>National</v>
      </c>
      <c r="D13" s="342">
        <f>IF(ISBLANK(Regressions!D23), " ", Regressions!D23)</f>
        <v>2540690</v>
      </c>
      <c r="E13" s="220" t="e">
        <f>IF(ISNUMBER(Regressions!E23),ROUND(Regressions!E23, 1), NA())</f>
        <v>#N/A</v>
      </c>
      <c r="F13" s="343">
        <f>IF(ISNUMBER(Regressions!F23),ROUND(Regressions!F23, 1), NA())</f>
        <v>27.3</v>
      </c>
      <c r="G13" s="242" t="e">
        <f>IF(ISNUMBER(Regressions!G23),ROUND(Regressions!G23, 1), NA())</f>
        <v>#N/A</v>
      </c>
      <c r="H13" s="344" t="e">
        <f>IF(ISNUMBER(Regressions!H23),ROUND(Regressions!H23, 1), NA())</f>
        <v>#N/A</v>
      </c>
      <c r="I13" s="243">
        <f>IF(ISNUMBER(Regressions!I23),ROUND(Regressions!I23, 1), NA())</f>
        <v>72.7</v>
      </c>
      <c r="J13" s="345">
        <f>IF(ISNUMBER(Regressions!K23),ROUND(Regressions!K23, 1), NA())</f>
        <v>42.9</v>
      </c>
      <c r="K13" s="343" t="e">
        <f>IF(ISNUMBER(Regressions!L23),ROUND(Regressions!L23, 1), NA())</f>
        <v>#N/A</v>
      </c>
      <c r="L13" s="244">
        <f>IF(ISNUMBER(Regressions!M23),ROUND(Regressions!M23, 1), NA())</f>
        <v>23.8</v>
      </c>
      <c r="M13" s="344" t="e">
        <f>IF(ISNUMBER(Regressions!N23),ROUND(Regressions!N23, 1), NA())</f>
        <v>#N/A</v>
      </c>
      <c r="N13" s="243" t="e">
        <f>IF(ISNUMBER(Regressions!O23),ROUND(Regressions!O23, 1), NA())</f>
        <v>#N/A</v>
      </c>
      <c r="O13" s="345" t="e">
        <f>IF(ISNUMBER(Regressions!Q23),ROUND(Regressions!Q23, 1), NA())</f>
        <v>#N/A</v>
      </c>
      <c r="P13" s="343" t="e">
        <f>IF(ISNUMBER(Regressions!R23),ROUND(Regressions!R23, 1), NA())</f>
        <v>#N/A</v>
      </c>
      <c r="Q13" s="221" t="e">
        <f>IF(ISNUMBER(Regressions!S23),ROUND(Regressions!S23, 1), NA())</f>
        <v>#N/A</v>
      </c>
      <c r="R13" s="344" t="e">
        <f>IF(ISNUMBER(Regressions!T23),ROUND(Regressions!T23, 1), NA())</f>
        <v>#N/A</v>
      </c>
      <c r="S13" s="243" t="e">
        <f>IF(ISNUMBER(Regressions!U23),ROUND(Regressions!U23, 1), NA())</f>
        <v>#N/A</v>
      </c>
    </row>
    <row xmlns:x14ac="http://schemas.microsoft.com/office/spreadsheetml/2009/9/ac" r="14" x14ac:dyDescent="0.2">
      <c r="A14" s="340" t="str">
        <f>IF(ISBLANK(Regressions!A24), " ", Regressions!A24)</f>
        <v>Togo</v>
      </c>
      <c r="B14" s="341">
        <f>IF(ISBLANK(Regressions!B24), " ", Regressions!B24)</f>
        <v>2010</v>
      </c>
      <c r="C14" s="346" t="str">
        <f>IF(ISBLANK(Regressions!C24), " ", Regressions!C24)</f>
        <v>National</v>
      </c>
      <c r="D14" s="342">
        <f>IF(ISBLANK(Regressions!D24), " ", Regressions!D24)</f>
        <v>2603098</v>
      </c>
      <c r="E14" s="220" t="e">
        <f>IF(ISNUMBER(Regressions!E24),ROUND(Regressions!E24, 1), NA())</f>
        <v>#N/A</v>
      </c>
      <c r="F14" s="343">
        <f>IF(ISNUMBER(Regressions!F24),ROUND(Regressions!F24, 1), NA())</f>
        <v>29.6</v>
      </c>
      <c r="G14" s="242" t="e">
        <f>IF(ISNUMBER(Regressions!G24),ROUND(Regressions!G24, 1), NA())</f>
        <v>#N/A</v>
      </c>
      <c r="H14" s="344" t="e">
        <f>IF(ISNUMBER(Regressions!H24),ROUND(Regressions!H24, 1), NA())</f>
        <v>#N/A</v>
      </c>
      <c r="I14" s="243">
        <f>IF(ISNUMBER(Regressions!I24),ROUND(Regressions!I24, 1), NA())</f>
        <v>70.400000000000006</v>
      </c>
      <c r="J14" s="345">
        <f>IF(ISNUMBER(Regressions!K24),ROUND(Regressions!K24, 1), NA())</f>
        <v>43.4</v>
      </c>
      <c r="K14" s="343" t="e">
        <f>IF(ISNUMBER(Regressions!L24),ROUND(Regressions!L24, 1), NA())</f>
        <v>#N/A</v>
      </c>
      <c r="L14" s="244">
        <f>IF(ISNUMBER(Regressions!M24),ROUND(Regressions!M24, 1), NA())</f>
        <v>23.8</v>
      </c>
      <c r="M14" s="344" t="e">
        <f>IF(ISNUMBER(Regressions!N24),ROUND(Regressions!N24, 1), NA())</f>
        <v>#N/A</v>
      </c>
      <c r="N14" s="243" t="e">
        <f>IF(ISNUMBER(Regressions!O24),ROUND(Regressions!O24, 1), NA())</f>
        <v>#N/A</v>
      </c>
      <c r="O14" s="345" t="e">
        <f>IF(ISNUMBER(Regressions!Q24),ROUND(Regressions!Q24, 1), NA())</f>
        <v>#N/A</v>
      </c>
      <c r="P14" s="343" t="e">
        <f>IF(ISNUMBER(Regressions!R24),ROUND(Regressions!R24, 1), NA())</f>
        <v>#N/A</v>
      </c>
      <c r="Q14" s="221" t="e">
        <f>IF(ISNUMBER(Regressions!S24),ROUND(Regressions!S24, 1), NA())</f>
        <v>#N/A</v>
      </c>
      <c r="R14" s="344" t="e">
        <f>IF(ISNUMBER(Regressions!T24),ROUND(Regressions!T24, 1), NA())</f>
        <v>#N/A</v>
      </c>
      <c r="S14" s="243" t="e">
        <f>IF(ISNUMBER(Regressions!U24),ROUND(Regressions!U24, 1), NA())</f>
        <v>#N/A</v>
      </c>
    </row>
    <row xmlns:x14ac="http://schemas.microsoft.com/office/spreadsheetml/2009/9/ac" r="15" x14ac:dyDescent="0.2">
      <c r="A15" s="340" t="str">
        <f>IF(ISBLANK(Regressions!A25), " ", Regressions!A25)</f>
        <v>Togo</v>
      </c>
      <c r="B15" s="341">
        <f>IF(ISBLANK(Regressions!B25), " ", Regressions!B25)</f>
        <v>2011</v>
      </c>
      <c r="C15" s="346" t="str">
        <f>IF(ISBLANK(Regressions!C25), " ", Regressions!C25)</f>
        <v>National</v>
      </c>
      <c r="D15" s="342">
        <f>IF(ISBLANK(Regressions!D25), " ", Regressions!D25)</f>
        <v>2670402</v>
      </c>
      <c r="E15" s="220" t="e">
        <f>IF(ISNUMBER(Regressions!E25),ROUND(Regressions!E25, 1), NA())</f>
        <v>#N/A</v>
      </c>
      <c r="F15" s="343">
        <f>IF(ISNUMBER(Regressions!F25),ROUND(Regressions!F25, 1), NA())</f>
        <v>31.8</v>
      </c>
      <c r="G15" s="242">
        <f>IF(ISNUMBER(Regressions!G25),ROUND(Regressions!G25, 1), NA())</f>
        <v>11.6</v>
      </c>
      <c r="H15" s="344">
        <f>IF(ISNUMBER(Regressions!H25),ROUND(Regressions!H25, 1), NA())</f>
        <v>20.2</v>
      </c>
      <c r="I15" s="243">
        <f>IF(ISNUMBER(Regressions!I25),ROUND(Regressions!I25, 1), NA())</f>
        <v>68.2</v>
      </c>
      <c r="J15" s="345">
        <f>IF(ISNUMBER(Regressions!K25),ROUND(Regressions!K25, 1), NA())</f>
        <v>43.8</v>
      </c>
      <c r="K15" s="343">
        <f>IF(ISNUMBER(Regressions!L25),ROUND(Regressions!L25, 1), NA())</f>
        <v>43.8</v>
      </c>
      <c r="L15" s="244">
        <f>IF(ISNUMBER(Regressions!M25),ROUND(Regressions!M25, 1), NA())</f>
        <v>23.8</v>
      </c>
      <c r="M15" s="344">
        <f>IF(ISNUMBER(Regressions!N25),ROUND(Regressions!N25, 1), NA())</f>
        <v>20</v>
      </c>
      <c r="N15" s="243">
        <f>IF(ISNUMBER(Regressions!O25),ROUND(Regressions!O25, 1), NA())</f>
        <v>56.2</v>
      </c>
      <c r="O15" s="345" t="e">
        <f>IF(ISNUMBER(Regressions!Q25),ROUND(Regressions!Q25, 1), NA())</f>
        <v>#N/A</v>
      </c>
      <c r="P15" s="343" t="e">
        <f>IF(ISNUMBER(Regressions!R25),ROUND(Regressions!R25, 1), NA())</f>
        <v>#N/A</v>
      </c>
      <c r="Q15" s="221" t="e">
        <f>IF(ISNUMBER(Regressions!S25),ROUND(Regressions!S25, 1), NA())</f>
        <v>#N/A</v>
      </c>
      <c r="R15" s="344" t="e">
        <f>IF(ISNUMBER(Regressions!T25),ROUND(Regressions!T25, 1), NA())</f>
        <v>#N/A</v>
      </c>
      <c r="S15" s="243" t="e">
        <f>IF(ISNUMBER(Regressions!U25),ROUND(Regressions!U25, 1), NA())</f>
        <v>#N/A</v>
      </c>
    </row>
    <row xmlns:x14ac="http://schemas.microsoft.com/office/spreadsheetml/2009/9/ac" r="16" x14ac:dyDescent="0.2">
      <c r="A16" s="340" t="str">
        <f>IF(ISBLANK(Regressions!A26), " ", Regressions!A26)</f>
        <v>Togo</v>
      </c>
      <c r="B16" s="341">
        <f>IF(ISBLANK(Regressions!B26), " ", Regressions!B26)</f>
        <v>2012</v>
      </c>
      <c r="C16" s="346" t="str">
        <f>IF(ISBLANK(Regressions!C26), " ", Regressions!C26)</f>
        <v>National</v>
      </c>
      <c r="D16" s="342">
        <f>IF(ISBLANK(Regressions!D26), " ", Regressions!D26)</f>
        <v>2740312</v>
      </c>
      <c r="E16" s="220" t="e">
        <f>IF(ISNUMBER(Regressions!E26),ROUND(Regressions!E26, 1), NA())</f>
        <v>#N/A</v>
      </c>
      <c r="F16" s="343">
        <f>IF(ISNUMBER(Regressions!F26),ROUND(Regressions!F26, 1), NA())</f>
        <v>34.1</v>
      </c>
      <c r="G16" s="242">
        <f>IF(ISNUMBER(Regressions!G26),ROUND(Regressions!G26, 1), NA())</f>
        <v>11.6</v>
      </c>
      <c r="H16" s="344">
        <f>IF(ISNUMBER(Regressions!H26),ROUND(Regressions!H26, 1), NA())</f>
        <v>22.5</v>
      </c>
      <c r="I16" s="243">
        <f>IF(ISNUMBER(Regressions!I26),ROUND(Regressions!I26, 1), NA())</f>
        <v>65.900000000000006</v>
      </c>
      <c r="J16" s="345">
        <f>IF(ISNUMBER(Regressions!K26),ROUND(Regressions!K26, 1), NA())</f>
        <v>44.3</v>
      </c>
      <c r="K16" s="343">
        <f>IF(ISNUMBER(Regressions!L26),ROUND(Regressions!L26, 1), NA())</f>
        <v>44.3</v>
      </c>
      <c r="L16" s="244">
        <f>IF(ISNUMBER(Regressions!M26),ROUND(Regressions!M26, 1), NA())</f>
        <v>23.2</v>
      </c>
      <c r="M16" s="344">
        <f>IF(ISNUMBER(Regressions!N26),ROUND(Regressions!N26, 1), NA())</f>
        <v>21.1</v>
      </c>
      <c r="N16" s="243">
        <f>IF(ISNUMBER(Regressions!O26),ROUND(Regressions!O26, 1), NA())</f>
        <v>55.7</v>
      </c>
      <c r="O16" s="345" t="e">
        <f>IF(ISNUMBER(Regressions!Q26),ROUND(Regressions!Q26, 1), NA())</f>
        <v>#N/A</v>
      </c>
      <c r="P16" s="343" t="e">
        <f>IF(ISNUMBER(Regressions!R26),ROUND(Regressions!R26, 1), NA())</f>
        <v>#N/A</v>
      </c>
      <c r="Q16" s="221" t="e">
        <f>IF(ISNUMBER(Regressions!S26),ROUND(Regressions!S26, 1), NA())</f>
        <v>#N/A</v>
      </c>
      <c r="R16" s="344" t="e">
        <f>IF(ISNUMBER(Regressions!T26),ROUND(Regressions!T26, 1), NA())</f>
        <v>#N/A</v>
      </c>
      <c r="S16" s="243" t="e">
        <f>IF(ISNUMBER(Regressions!U26),ROUND(Regressions!U26, 1), NA())</f>
        <v>#N/A</v>
      </c>
    </row>
    <row xmlns:x14ac="http://schemas.microsoft.com/office/spreadsheetml/2009/9/ac" r="17" x14ac:dyDescent="0.2">
      <c r="A17" s="340" t="str">
        <f>IF(ISBLANK(Regressions!A27), " ", Regressions!A27)</f>
        <v>Togo</v>
      </c>
      <c r="B17" s="341">
        <f>IF(ISBLANK(Regressions!B27), " ", Regressions!B27)</f>
        <v>2013</v>
      </c>
      <c r="C17" s="346" t="str">
        <f>IF(ISBLANK(Regressions!C27), " ", Regressions!C27)</f>
        <v>National</v>
      </c>
      <c r="D17" s="342">
        <f>IF(ISBLANK(Regressions!D27), " ", Regressions!D27)</f>
        <v>2813536</v>
      </c>
      <c r="E17" s="220" t="e">
        <f>IF(ISNUMBER(Regressions!E27),ROUND(Regressions!E27, 1), NA())</f>
        <v>#N/A</v>
      </c>
      <c r="F17" s="343">
        <f>IF(ISNUMBER(Regressions!F27),ROUND(Regressions!F27, 1), NA())</f>
        <v>36.4</v>
      </c>
      <c r="G17" s="242">
        <f>IF(ISNUMBER(Regressions!G27),ROUND(Regressions!G27, 1), NA())</f>
        <v>11.6</v>
      </c>
      <c r="H17" s="344">
        <f>IF(ISNUMBER(Regressions!H27),ROUND(Regressions!H27, 1), NA())</f>
        <v>24.8</v>
      </c>
      <c r="I17" s="243">
        <f>IF(ISNUMBER(Regressions!I27),ROUND(Regressions!I27, 1), NA())</f>
        <v>63.6</v>
      </c>
      <c r="J17" s="345">
        <f>IF(ISNUMBER(Regressions!K27),ROUND(Regressions!K27, 1), NA())</f>
        <v>44.7</v>
      </c>
      <c r="K17" s="343">
        <f>IF(ISNUMBER(Regressions!L27),ROUND(Regressions!L27, 1), NA())</f>
        <v>44.7</v>
      </c>
      <c r="L17" s="244">
        <f>IF(ISNUMBER(Regressions!M27),ROUND(Regressions!M27, 1), NA())</f>
        <v>22.6</v>
      </c>
      <c r="M17" s="344">
        <f>IF(ISNUMBER(Regressions!N27),ROUND(Regressions!N27, 1), NA())</f>
        <v>22.1</v>
      </c>
      <c r="N17" s="243">
        <f>IF(ISNUMBER(Regressions!O27),ROUND(Regressions!O27, 1), NA())</f>
        <v>55.3</v>
      </c>
      <c r="O17" s="345" t="e">
        <f>IF(ISNUMBER(Regressions!Q27),ROUND(Regressions!Q27, 1), NA())</f>
        <v>#N/A</v>
      </c>
      <c r="P17" s="343" t="e">
        <f>IF(ISNUMBER(Regressions!R27),ROUND(Regressions!R27, 1), NA())</f>
        <v>#N/A</v>
      </c>
      <c r="Q17" s="221">
        <f>IF(ISNUMBER(Regressions!S27),ROUND(Regressions!S27, 1), NA())</f>
        <v>44.9</v>
      </c>
      <c r="R17" s="344" t="e">
        <f>IF(ISNUMBER(Regressions!T27),ROUND(Regressions!T27, 1), NA())</f>
        <v>#N/A</v>
      </c>
      <c r="S17" s="243" t="e">
        <f>IF(ISNUMBER(Regressions!U27),ROUND(Regressions!U27, 1), NA())</f>
        <v>#N/A</v>
      </c>
    </row>
    <row xmlns:x14ac="http://schemas.microsoft.com/office/spreadsheetml/2009/9/ac" r="18" x14ac:dyDescent="0.2">
      <c r="A18" s="340" t="str">
        <f>IF(ISBLANK(Regressions!A28), " ", Regressions!A28)</f>
        <v>Togo</v>
      </c>
      <c r="B18" s="341">
        <f>IF(ISBLANK(Regressions!B28), " ", Regressions!B28)</f>
        <v>2014</v>
      </c>
      <c r="C18" s="346" t="str">
        <f>IF(ISBLANK(Regressions!C28), " ", Regressions!C28)</f>
        <v>National</v>
      </c>
      <c r="D18" s="342">
        <f>IF(ISBLANK(Regressions!D28), " ", Regressions!D28)</f>
        <v>2889707</v>
      </c>
      <c r="E18" s="220" t="e">
        <f>IF(ISNUMBER(Regressions!E28),ROUND(Regressions!E28, 1), NA())</f>
        <v>#N/A</v>
      </c>
      <c r="F18" s="343">
        <f>IF(ISNUMBER(Regressions!F28),ROUND(Regressions!F28, 1), NA())</f>
        <v>38.6</v>
      </c>
      <c r="G18" s="242">
        <f>IF(ISNUMBER(Regressions!G28),ROUND(Regressions!G28, 1), NA())</f>
        <v>11.6</v>
      </c>
      <c r="H18" s="344">
        <f>IF(ISNUMBER(Regressions!H28),ROUND(Regressions!H28, 1), NA())</f>
        <v>27</v>
      </c>
      <c r="I18" s="243">
        <f>IF(ISNUMBER(Regressions!I28),ROUND(Regressions!I28, 1), NA())</f>
        <v>61.4</v>
      </c>
      <c r="J18" s="345">
        <f>IF(ISNUMBER(Regressions!K28),ROUND(Regressions!K28, 1), NA())</f>
        <v>45.2</v>
      </c>
      <c r="K18" s="343">
        <f>IF(ISNUMBER(Regressions!L28),ROUND(Regressions!L28, 1), NA())</f>
        <v>45.2</v>
      </c>
      <c r="L18" s="244">
        <f>IF(ISNUMBER(Regressions!M28),ROUND(Regressions!M28, 1), NA())</f>
        <v>22</v>
      </c>
      <c r="M18" s="344">
        <f>IF(ISNUMBER(Regressions!N28),ROUND(Regressions!N28, 1), NA())</f>
        <v>23.1</v>
      </c>
      <c r="N18" s="243">
        <f>IF(ISNUMBER(Regressions!O28),ROUND(Regressions!O28, 1), NA())</f>
        <v>54.8</v>
      </c>
      <c r="O18" s="345" t="e">
        <f>IF(ISNUMBER(Regressions!Q28),ROUND(Regressions!Q28, 1), NA())</f>
        <v>#N/A</v>
      </c>
      <c r="P18" s="343" t="e">
        <f>IF(ISNUMBER(Regressions!R28),ROUND(Regressions!R28, 1), NA())</f>
        <v>#N/A</v>
      </c>
      <c r="Q18" s="221">
        <f>IF(ISNUMBER(Regressions!S28),ROUND(Regressions!S28, 1), NA())</f>
        <v>44.9</v>
      </c>
      <c r="R18" s="344" t="e">
        <f>IF(ISNUMBER(Regressions!T28),ROUND(Regressions!T28, 1), NA())</f>
        <v>#N/A</v>
      </c>
      <c r="S18" s="243" t="e">
        <f>IF(ISNUMBER(Regressions!U28),ROUND(Regressions!U28, 1), NA())</f>
        <v>#N/A</v>
      </c>
    </row>
    <row xmlns:x14ac="http://schemas.microsoft.com/office/spreadsheetml/2009/9/ac" r="19" x14ac:dyDescent="0.2">
      <c r="A19" s="340" t="str">
        <f>IF(ISBLANK(Regressions!A29), " ", Regressions!A29)</f>
        <v>Togo</v>
      </c>
      <c r="B19" s="341">
        <f>IF(ISBLANK(Regressions!B29), " ", Regressions!B29)</f>
        <v>2015</v>
      </c>
      <c r="C19" s="346" t="str">
        <f>IF(ISBLANK(Regressions!C29), " ", Regressions!C29)</f>
        <v>National</v>
      </c>
      <c r="D19" s="342">
        <f>IF(ISBLANK(Regressions!D29), " ", Regressions!D29)</f>
        <v>2965392</v>
      </c>
      <c r="E19" s="220" t="e">
        <f>IF(ISNUMBER(Regressions!E29),ROUND(Regressions!E29, 1), NA())</f>
        <v>#N/A</v>
      </c>
      <c r="F19" s="343">
        <f>IF(ISNUMBER(Regressions!F29),ROUND(Regressions!F29, 1), NA())</f>
        <v>40.9</v>
      </c>
      <c r="G19" s="242">
        <f>IF(ISNUMBER(Regressions!G29),ROUND(Regressions!G29, 1), NA())</f>
        <v>11.6</v>
      </c>
      <c r="H19" s="344">
        <f>IF(ISNUMBER(Regressions!H29),ROUND(Regressions!H29, 1), NA())</f>
        <v>29.3</v>
      </c>
      <c r="I19" s="243">
        <f>IF(ISNUMBER(Regressions!I29),ROUND(Regressions!I29, 1), NA())</f>
        <v>59.1</v>
      </c>
      <c r="J19" s="345">
        <f>IF(ISNUMBER(Regressions!K29),ROUND(Regressions!K29, 1), NA())</f>
        <v>45.6</v>
      </c>
      <c r="K19" s="343">
        <f>IF(ISNUMBER(Regressions!L29),ROUND(Regressions!L29, 1), NA())</f>
        <v>45.6</v>
      </c>
      <c r="L19" s="244">
        <f>IF(ISNUMBER(Regressions!M29),ROUND(Regressions!M29, 1), NA())</f>
        <v>21.5</v>
      </c>
      <c r="M19" s="344">
        <f>IF(ISNUMBER(Regressions!N29),ROUND(Regressions!N29, 1), NA())</f>
        <v>24.1</v>
      </c>
      <c r="N19" s="243">
        <f>IF(ISNUMBER(Regressions!O29),ROUND(Regressions!O29, 1), NA())</f>
        <v>54.4</v>
      </c>
      <c r="O19" s="345" t="e">
        <f>IF(ISNUMBER(Regressions!Q29),ROUND(Regressions!Q29, 1), NA())</f>
        <v>#N/A</v>
      </c>
      <c r="P19" s="343" t="e">
        <f>IF(ISNUMBER(Regressions!R29),ROUND(Regressions!R29, 1), NA())</f>
        <v>#N/A</v>
      </c>
      <c r="Q19" s="221">
        <f>IF(ISNUMBER(Regressions!S29),ROUND(Regressions!S29, 1), NA())</f>
        <v>44.9</v>
      </c>
      <c r="R19" s="344" t="e">
        <f>IF(ISNUMBER(Regressions!T29),ROUND(Regressions!T29, 1), NA())</f>
        <v>#N/A</v>
      </c>
      <c r="S19" s="243" t="e">
        <f>IF(ISNUMBER(Regressions!U29),ROUND(Regressions!U29, 1), NA())</f>
        <v>#N/A</v>
      </c>
    </row>
    <row xmlns:x14ac="http://schemas.microsoft.com/office/spreadsheetml/2009/9/ac" r="20" x14ac:dyDescent="0.2">
      <c r="A20" s="340" t="str">
        <f>IF(ISBLANK(Regressions!A30), " ", Regressions!A30)</f>
        <v>Togo</v>
      </c>
      <c r="B20" s="341">
        <f>IF(ISBLANK(Regressions!B30), " ", Regressions!B30)</f>
        <v>2016</v>
      </c>
      <c r="C20" s="346" t="str">
        <f>IF(ISBLANK(Regressions!C30), " ", Regressions!C30)</f>
        <v>National</v>
      </c>
      <c r="D20" s="342">
        <f>IF(ISBLANK(Regressions!D30), " ", Regressions!D30)</f>
        <v>3040013</v>
      </c>
      <c r="E20" s="220" t="e">
        <f>IF(ISNUMBER(Regressions!E30),ROUND(Regressions!E30, 1), NA())</f>
        <v>#N/A</v>
      </c>
      <c r="F20" s="343">
        <f>IF(ISNUMBER(Regressions!F30),ROUND(Regressions!F30, 1), NA())</f>
        <v>43.2</v>
      </c>
      <c r="G20" s="242">
        <f>IF(ISNUMBER(Regressions!G30),ROUND(Regressions!G30, 1), NA())</f>
        <v>18.3</v>
      </c>
      <c r="H20" s="344">
        <f>IF(ISNUMBER(Regressions!H30),ROUND(Regressions!H30, 1), NA())</f>
        <v>24.8</v>
      </c>
      <c r="I20" s="243">
        <f>IF(ISNUMBER(Regressions!I30),ROUND(Regressions!I30, 1), NA())</f>
        <v>56.8</v>
      </c>
      <c r="J20" s="345">
        <f>IF(ISNUMBER(Regressions!K30),ROUND(Regressions!K30, 1), NA())</f>
        <v>46.1</v>
      </c>
      <c r="K20" s="343">
        <f>IF(ISNUMBER(Regressions!L30),ROUND(Regressions!L30, 1), NA())</f>
        <v>46.1</v>
      </c>
      <c r="L20" s="244">
        <f>IF(ISNUMBER(Regressions!M30),ROUND(Regressions!M30, 1), NA())</f>
        <v>20.9</v>
      </c>
      <c r="M20" s="344">
        <f>IF(ISNUMBER(Regressions!N30),ROUND(Regressions!N30, 1), NA())</f>
        <v>25.2</v>
      </c>
      <c r="N20" s="243">
        <f>IF(ISNUMBER(Regressions!O30),ROUND(Regressions!O30, 1), NA())</f>
        <v>53.9</v>
      </c>
      <c r="O20" s="345" t="e">
        <f>IF(ISNUMBER(Regressions!Q30),ROUND(Regressions!Q30, 1), NA())</f>
        <v>#N/A</v>
      </c>
      <c r="P20" s="343">
        <f>IF(ISNUMBER(Regressions!R30),ROUND(Regressions!R30, 1), NA())</f>
        <v>17</v>
      </c>
      <c r="Q20" s="221">
        <f>IF(ISNUMBER(Regressions!S30),ROUND(Regressions!S30, 1), NA())</f>
        <v>17</v>
      </c>
      <c r="R20" s="344">
        <f>IF(ISNUMBER(Regressions!T30),ROUND(Regressions!T30, 1), NA())</f>
        <v>0</v>
      </c>
      <c r="S20" s="243">
        <f>IF(ISNUMBER(Regressions!U30),ROUND(Regressions!U30, 1), NA())</f>
        <v>83</v>
      </c>
    </row>
    <row xmlns:x14ac="http://schemas.microsoft.com/office/spreadsheetml/2009/9/ac" r="21" x14ac:dyDescent="0.2">
      <c r="A21" s="340" t="str">
        <f>IF(ISBLANK(Regressions!A31), " ", Regressions!A31)</f>
        <v>Togo</v>
      </c>
      <c r="B21" s="341">
        <f>IF(ISBLANK(Regressions!B31), " ", Regressions!B31)</f>
        <v>2017</v>
      </c>
      <c r="C21" s="346" t="str">
        <f>IF(ISBLANK(Regressions!C31), " ", Regressions!C31)</f>
        <v>National</v>
      </c>
      <c r="D21" s="342">
        <f>IF(ISBLANK(Regressions!D31), " ", Regressions!D31)</f>
        <v>3114423</v>
      </c>
      <c r="E21" s="220" t="e">
        <f>IF(ISNUMBER(Regressions!E31),ROUND(Regressions!E31, 1), NA())</f>
        <v>#N/A</v>
      </c>
      <c r="F21" s="343">
        <f>IF(ISNUMBER(Regressions!F31),ROUND(Regressions!F31, 1), NA())</f>
        <v>43.2</v>
      </c>
      <c r="G21" s="242">
        <f>IF(ISNUMBER(Regressions!G31),ROUND(Regressions!G31, 1), NA())</f>
        <v>25.1</v>
      </c>
      <c r="H21" s="344">
        <f>IF(ISNUMBER(Regressions!H31),ROUND(Regressions!H31, 1), NA())</f>
        <v>18.100000000000001</v>
      </c>
      <c r="I21" s="243">
        <f>IF(ISNUMBER(Regressions!I31),ROUND(Regressions!I31, 1), NA())</f>
        <v>56.8</v>
      </c>
      <c r="J21" s="345">
        <f>IF(ISNUMBER(Regressions!K31),ROUND(Regressions!K31, 1), NA())</f>
        <v>46.5</v>
      </c>
      <c r="K21" s="343">
        <f>IF(ISNUMBER(Regressions!L31),ROUND(Regressions!L31, 1), NA())</f>
        <v>46.5</v>
      </c>
      <c r="L21" s="244">
        <f>IF(ISNUMBER(Regressions!M31),ROUND(Regressions!M31, 1), NA())</f>
        <v>20.3</v>
      </c>
      <c r="M21" s="344">
        <f>IF(ISNUMBER(Regressions!N31),ROUND(Regressions!N31, 1), NA())</f>
        <v>26.2</v>
      </c>
      <c r="N21" s="243">
        <f>IF(ISNUMBER(Regressions!O31),ROUND(Regressions!O31, 1), NA())</f>
        <v>53.5</v>
      </c>
      <c r="O21" s="345" t="e">
        <f>IF(ISNUMBER(Regressions!Q31),ROUND(Regressions!Q31, 1), NA())</f>
        <v>#N/A</v>
      </c>
      <c r="P21" s="343">
        <f>IF(ISNUMBER(Regressions!R31),ROUND(Regressions!R31, 1), NA())</f>
        <v>17</v>
      </c>
      <c r="Q21" s="221">
        <f>IF(ISNUMBER(Regressions!S31),ROUND(Regressions!S31, 1), NA())</f>
        <v>17</v>
      </c>
      <c r="R21" s="344">
        <f>IF(ISNUMBER(Regressions!T31),ROUND(Regressions!T31, 1), NA())</f>
        <v>0</v>
      </c>
      <c r="S21" s="243">
        <f>IF(ISNUMBER(Regressions!U31),ROUND(Regressions!U31, 1), NA())</f>
        <v>83</v>
      </c>
    </row>
    <row xmlns:x14ac="http://schemas.microsoft.com/office/spreadsheetml/2009/9/ac" r="22" x14ac:dyDescent="0.2">
      <c r="A22" s="340" t="str">
        <f>IF(ISBLANK(Regressions!A32), " ", Regressions!A32)</f>
        <v>Togo</v>
      </c>
      <c r="B22" s="341">
        <f>IF(ISBLANK(Regressions!B32), " ", Regressions!B32)</f>
        <v>2018</v>
      </c>
      <c r="C22" s="346" t="str">
        <f>IF(ISBLANK(Regressions!C32), " ", Regressions!C32)</f>
        <v>National</v>
      </c>
      <c r="D22" s="342">
        <f>IF(ISBLANK(Regressions!D32), " ", Regressions!D32)</f>
        <v>3187510</v>
      </c>
      <c r="E22" s="220" t="e">
        <f>IF(ISNUMBER(Regressions!E32),ROUND(Regressions!E32, 1), NA())</f>
        <v>#N/A</v>
      </c>
      <c r="F22" s="343">
        <f>IF(ISNUMBER(Regressions!F32),ROUND(Regressions!F32, 1), NA())</f>
        <v>43.2</v>
      </c>
      <c r="G22" s="242">
        <f>IF(ISNUMBER(Regressions!G32),ROUND(Regressions!G32, 1), NA())</f>
        <v>31.8</v>
      </c>
      <c r="H22" s="344">
        <f>IF(ISNUMBER(Regressions!H32),ROUND(Regressions!H32, 1), NA())</f>
        <v>11.4</v>
      </c>
      <c r="I22" s="243">
        <f>IF(ISNUMBER(Regressions!I32),ROUND(Regressions!I32, 1), NA())</f>
        <v>56.8</v>
      </c>
      <c r="J22" s="345">
        <f>IF(ISNUMBER(Regressions!K32),ROUND(Regressions!K32, 1), NA())</f>
        <v>47</v>
      </c>
      <c r="K22" s="343">
        <f>IF(ISNUMBER(Regressions!L32),ROUND(Regressions!L32, 1), NA())</f>
        <v>47</v>
      </c>
      <c r="L22" s="244">
        <f>IF(ISNUMBER(Regressions!M32),ROUND(Regressions!M32, 1), NA())</f>
        <v>19.7</v>
      </c>
      <c r="M22" s="344">
        <f>IF(ISNUMBER(Regressions!N32),ROUND(Regressions!N32, 1), NA())</f>
        <v>27.2</v>
      </c>
      <c r="N22" s="243">
        <f>IF(ISNUMBER(Regressions!O32),ROUND(Regressions!O32, 1), NA())</f>
        <v>53</v>
      </c>
      <c r="O22" s="345" t="e">
        <f>IF(ISNUMBER(Regressions!Q32),ROUND(Regressions!Q32, 1), NA())</f>
        <v>#N/A</v>
      </c>
      <c r="P22" s="343">
        <f>IF(ISNUMBER(Regressions!R32),ROUND(Regressions!R32, 1), NA())</f>
        <v>17</v>
      </c>
      <c r="Q22" s="221">
        <f>IF(ISNUMBER(Regressions!S32),ROUND(Regressions!S32, 1), NA())</f>
        <v>17</v>
      </c>
      <c r="R22" s="344">
        <f>IF(ISNUMBER(Regressions!T32),ROUND(Regressions!T32, 1), NA())</f>
        <v>0</v>
      </c>
      <c r="S22" s="243">
        <f>IF(ISNUMBER(Regressions!U32),ROUND(Regressions!U32, 1), NA())</f>
        <v>83</v>
      </c>
    </row>
    <row xmlns:x14ac="http://schemas.microsoft.com/office/spreadsheetml/2009/9/ac" r="23" x14ac:dyDescent="0.2">
      <c r="A23" s="340" t="str">
        <f>IF(ISBLANK(Regressions!A33), " ", Regressions!A33)</f>
        <v>Togo</v>
      </c>
      <c r="B23" s="341">
        <f>IF(ISBLANK(Regressions!B33), " ", Regressions!B33)</f>
        <v>2019</v>
      </c>
      <c r="C23" s="346" t="str">
        <f>IF(ISBLANK(Regressions!C33), " ", Regressions!C33)</f>
        <v>National</v>
      </c>
      <c r="D23" s="342">
        <f>IF(ISBLANK(Regressions!D33), " ", Regressions!D33)</f>
        <v>3258684</v>
      </c>
      <c r="E23" s="220" t="e">
        <f>IF(ISNUMBER(Regressions!E33),ROUND(Regressions!E33, 1), NA())</f>
        <v>#N/A</v>
      </c>
      <c r="F23" s="343">
        <f>IF(ISNUMBER(Regressions!F33),ROUND(Regressions!F33, 1), NA())</f>
        <v>43.2</v>
      </c>
      <c r="G23" s="242">
        <f>IF(ISNUMBER(Regressions!G33),ROUND(Regressions!G33, 1), NA())</f>
        <v>38.5</v>
      </c>
      <c r="H23" s="344">
        <f>IF(ISNUMBER(Regressions!H33),ROUND(Regressions!H33, 1), NA())</f>
        <v>4.7</v>
      </c>
      <c r="I23" s="243">
        <f>IF(ISNUMBER(Regressions!I33),ROUND(Regressions!I33, 1), NA())</f>
        <v>56.8</v>
      </c>
      <c r="J23" s="345">
        <f>IF(ISNUMBER(Regressions!K33),ROUND(Regressions!K33, 1), NA())</f>
        <v>47.4</v>
      </c>
      <c r="K23" s="343">
        <f>IF(ISNUMBER(Regressions!L33),ROUND(Regressions!L33, 1), NA())</f>
        <v>47.4</v>
      </c>
      <c r="L23" s="244">
        <f>IF(ISNUMBER(Regressions!M33),ROUND(Regressions!M33, 1), NA())</f>
        <v>19.100000000000001</v>
      </c>
      <c r="M23" s="344">
        <f>IF(ISNUMBER(Regressions!N33),ROUND(Regressions!N33, 1), NA())</f>
        <v>28.3</v>
      </c>
      <c r="N23" s="243">
        <f>IF(ISNUMBER(Regressions!O33),ROUND(Regressions!O33, 1), NA())</f>
        <v>52.6</v>
      </c>
      <c r="O23" s="345" t="e">
        <f>IF(ISNUMBER(Regressions!Q33),ROUND(Regressions!Q33, 1), NA())</f>
        <v>#N/A</v>
      </c>
      <c r="P23" s="343">
        <f>IF(ISNUMBER(Regressions!R33),ROUND(Regressions!R33, 1), NA())</f>
        <v>17</v>
      </c>
      <c r="Q23" s="221">
        <f>IF(ISNUMBER(Regressions!S33),ROUND(Regressions!S33, 1), NA())</f>
        <v>17</v>
      </c>
      <c r="R23" s="344">
        <f>IF(ISNUMBER(Regressions!T33),ROUND(Regressions!T33, 1), NA())</f>
        <v>0</v>
      </c>
      <c r="S23" s="243">
        <f>IF(ISNUMBER(Regressions!U33),ROUND(Regressions!U33, 1), NA())</f>
        <v>83</v>
      </c>
    </row>
    <row xmlns:x14ac="http://schemas.microsoft.com/office/spreadsheetml/2009/9/ac" r="24" x14ac:dyDescent="0.2">
      <c r="A24" s="340" t="str">
        <f>IF(ISBLANK(Regressions!A34), " ", Regressions!A34)</f>
        <v>Togo</v>
      </c>
      <c r="B24" s="341">
        <f>IF(ISBLANK(Regressions!B34), " ", Regressions!B34)</f>
        <v>2020</v>
      </c>
      <c r="C24" s="346" t="str">
        <f>IF(ISBLANK(Regressions!C34), " ", Regressions!C34)</f>
        <v>National</v>
      </c>
      <c r="D24" s="342">
        <f>IF(ISBLANK(Regressions!D34), " ", Regressions!D34)</f>
        <v>3330184</v>
      </c>
      <c r="E24" s="220" t="e">
        <f>IF(ISNUMBER(Regressions!E34),ROUND(Regressions!E34, 1), NA())</f>
        <v>#N/A</v>
      </c>
      <c r="F24" s="343">
        <f>IF(ISNUMBER(Regressions!F34),ROUND(Regressions!F34, 1), NA())</f>
        <v>43.2</v>
      </c>
      <c r="G24" s="242">
        <f>IF(ISNUMBER(Regressions!G34),ROUND(Regressions!G34, 1), NA())</f>
        <v>43.2</v>
      </c>
      <c r="H24" s="344">
        <f>IF(ISNUMBER(Regressions!H34),ROUND(Regressions!H34, 1), NA())</f>
        <v>0</v>
      </c>
      <c r="I24" s="243">
        <f>IF(ISNUMBER(Regressions!I34),ROUND(Regressions!I34, 1), NA())</f>
        <v>56.8</v>
      </c>
      <c r="J24" s="345">
        <f>IF(ISNUMBER(Regressions!K34),ROUND(Regressions!K34, 1), NA())</f>
        <v>47.9</v>
      </c>
      <c r="K24" s="343">
        <f>IF(ISNUMBER(Regressions!L34),ROUND(Regressions!L34, 1), NA())</f>
        <v>47.9</v>
      </c>
      <c r="L24" s="244">
        <f>IF(ISNUMBER(Regressions!M34),ROUND(Regressions!M34, 1), NA())</f>
        <v>18.600000000000001</v>
      </c>
      <c r="M24" s="344">
        <f>IF(ISNUMBER(Regressions!N34),ROUND(Regressions!N34, 1), NA())</f>
        <v>29.3</v>
      </c>
      <c r="N24" s="243">
        <f>IF(ISNUMBER(Regressions!O34),ROUND(Regressions!O34, 1), NA())</f>
        <v>52.1</v>
      </c>
      <c r="O24" s="345" t="e">
        <f>IF(ISNUMBER(Regressions!Q34),ROUND(Regressions!Q34, 1), NA())</f>
        <v>#N/A</v>
      </c>
      <c r="P24" s="343">
        <f>IF(ISNUMBER(Regressions!R34),ROUND(Regressions!R34, 1), NA())</f>
        <v>17</v>
      </c>
      <c r="Q24" s="221">
        <f>IF(ISNUMBER(Regressions!S34),ROUND(Regressions!S34, 1), NA())</f>
        <v>17</v>
      </c>
      <c r="R24" s="344">
        <f>IF(ISNUMBER(Regressions!T34),ROUND(Regressions!T34, 1), NA())</f>
        <v>0</v>
      </c>
      <c r="S24" s="243">
        <f>IF(ISNUMBER(Regressions!U34),ROUND(Regressions!U34, 1), NA())</f>
        <v>83</v>
      </c>
    </row>
    <row xmlns:x14ac="http://schemas.microsoft.com/office/spreadsheetml/2009/9/ac" r="25" x14ac:dyDescent="0.2">
      <c r="A25" s="391" t="str">
        <f>IF(ISBLANK(Regressions!A35), " ", Regressions!A35)</f>
        <v>Togo</v>
      </c>
      <c r="B25" s="392">
        <f>IF(ISBLANK(Regressions!B35), " ", Regressions!B35)</f>
        <v>2021</v>
      </c>
      <c r="C25" s="393" t="str">
        <f>IF(ISBLANK(Regressions!C35), " ", Regressions!C35)</f>
        <v>National</v>
      </c>
      <c r="D25" s="394">
        <f>IF(ISBLANK(Regressions!D35), " ", Regressions!D35)</f>
        <v>3400215</v>
      </c>
      <c r="E25" s="397" t="e">
        <f>IF(ISNUMBER(Regressions!E35),ROUND(Regressions!E35, 1), NA())</f>
        <v>#N/A</v>
      </c>
      <c r="F25" s="395" t="e">
        <f>IF(ISNUMBER(Regressions!F35),ROUND(Regressions!F35, 1), NA())</f>
        <v>#N/A</v>
      </c>
      <c r="G25" s="398">
        <f>IF(ISNUMBER(Regressions!G35),ROUND(Regressions!G35, 1), NA())</f>
        <v>51.9</v>
      </c>
      <c r="H25" s="396" t="e">
        <f>IF(ISNUMBER(Regressions!H35),ROUND(Regressions!H35, 1), NA())</f>
        <v>#N/A</v>
      </c>
      <c r="I25" s="399" t="e">
        <f>IF(ISNUMBER(Regressions!I35),ROUND(Regressions!I35, 1), NA())</f>
        <v>#N/A</v>
      </c>
      <c r="J25" s="397">
        <f>IF(ISNUMBER(Regressions!K35),ROUND(Regressions!K35, 1), NA())</f>
        <v>48.3</v>
      </c>
      <c r="K25" s="395">
        <f>IF(ISNUMBER(Regressions!L35),ROUND(Regressions!L35, 1), NA())</f>
        <v>48.3</v>
      </c>
      <c r="L25" s="400">
        <f>IF(ISNUMBER(Regressions!M35),ROUND(Regressions!M35, 1), NA())</f>
        <v>18</v>
      </c>
      <c r="M25" s="396">
        <f>IF(ISNUMBER(Regressions!N35),ROUND(Regressions!N35, 1), NA())</f>
        <v>30.3</v>
      </c>
      <c r="N25" s="399">
        <f>IF(ISNUMBER(Regressions!O35),ROUND(Regressions!O35, 1), NA())</f>
        <v>51.7</v>
      </c>
      <c r="O25" s="397" t="e">
        <f>IF(ISNUMBER(Regressions!Q35),ROUND(Regressions!Q35, 1), NA())</f>
        <v>#N/A</v>
      </c>
      <c r="P25" s="395">
        <f>IF(ISNUMBER(Regressions!R35),ROUND(Regressions!R35, 1), NA())</f>
        <v>17</v>
      </c>
      <c r="Q25" s="401">
        <f>IF(ISNUMBER(Regressions!S35),ROUND(Regressions!S35, 1), NA())</f>
        <v>17</v>
      </c>
      <c r="R25" s="396">
        <f>IF(ISNUMBER(Regressions!T35),ROUND(Regressions!T35, 1), NA())</f>
        <v>0</v>
      </c>
      <c r="S25" s="399">
        <f>IF(ISNUMBER(Regressions!U35),ROUND(Regressions!U35, 1), NA())</f>
        <v>83</v>
      </c>
      <c r="T25" s="390"/>
      <c r="U25" s="390"/>
      <c r="V25" s="390"/>
      <c r="W25" s="390"/>
      <c r="X25" s="390"/>
      <c r="Y25" s="390"/>
      <c r="Z25" s="390"/>
      <c r="AA25" s="390"/>
      <c r="AB25" s="390"/>
      <c r="AC25" s="390"/>
    </row>
    <row xmlns:x14ac="http://schemas.microsoft.com/office/spreadsheetml/2009/9/ac" r="26" x14ac:dyDescent="0.2">
      <c r="A26" s="340" t="str">
        <f>IF(ISBLANK(Regressions!A36), " ", Regressions!A36)</f>
        <v>Togo</v>
      </c>
      <c r="B26" s="341">
        <f>IF(ISBLANK(Regressions!B36), " ", Regressions!B36)</f>
        <v>2022</v>
      </c>
      <c r="C26" s="346" t="str">
        <f>IF(ISBLANK(Regressions!C36), " ", Regressions!C36)</f>
        <v>National</v>
      </c>
      <c r="D26" s="342">
        <f>IF(ISBLANK(Regressions!D36), " ", Regressions!D36)</f>
        <v>3468976</v>
      </c>
      <c r="E26" s="220" t="e">
        <f>IF(ISNUMBER(Regressions!E36),ROUND(Regressions!E36, 1), NA())</f>
        <v>#N/A</v>
      </c>
      <c r="F26" s="343" t="e">
        <f>IF(ISNUMBER(Regressions!F36),ROUND(Regressions!F36, 1), NA())</f>
        <v>#N/A</v>
      </c>
      <c r="G26" s="242">
        <f>IF(ISNUMBER(Regressions!G36),ROUND(Regressions!G36, 1), NA())</f>
        <v>58.7</v>
      </c>
      <c r="H26" s="344" t="e">
        <f>IF(ISNUMBER(Regressions!H36),ROUND(Regressions!H36, 1), NA())</f>
        <v>#N/A</v>
      </c>
      <c r="I26" s="243" t="e">
        <f>IF(ISNUMBER(Regressions!I36),ROUND(Regressions!I36, 1), NA())</f>
        <v>#N/A</v>
      </c>
      <c r="J26" s="345">
        <f>IF(ISNUMBER(Regressions!K36),ROUND(Regressions!K36, 1), NA())</f>
        <v>48.8</v>
      </c>
      <c r="K26" s="343">
        <f>IF(ISNUMBER(Regressions!L36),ROUND(Regressions!L36, 1), NA())</f>
        <v>48.8</v>
      </c>
      <c r="L26" s="244">
        <f>IF(ISNUMBER(Regressions!M36),ROUND(Regressions!M36, 1), NA())</f>
        <v>17.399999999999999</v>
      </c>
      <c r="M26" s="344">
        <f>IF(ISNUMBER(Regressions!N36),ROUND(Regressions!N36, 1), NA())</f>
        <v>31.4</v>
      </c>
      <c r="N26" s="243">
        <f>IF(ISNUMBER(Regressions!O36),ROUND(Regressions!O36, 1), NA())</f>
        <v>51.2</v>
      </c>
      <c r="O26" s="345" t="e">
        <f>IF(ISNUMBER(Regressions!Q36),ROUND(Regressions!Q36, 1), NA())</f>
        <v>#N/A</v>
      </c>
      <c r="P26" s="343">
        <f>IF(ISNUMBER(Regressions!R36),ROUND(Regressions!R36, 1), NA())</f>
        <v>17</v>
      </c>
      <c r="Q26" s="221">
        <f>IF(ISNUMBER(Regressions!S36),ROUND(Regressions!S36, 1), NA())</f>
        <v>17</v>
      </c>
      <c r="R26" s="344">
        <f>IF(ISNUMBER(Regressions!T36),ROUND(Regressions!T36, 1), NA())</f>
        <v>0</v>
      </c>
      <c r="S26" s="243">
        <f>IF(ISNUMBER(Regressions!U36),ROUND(Regressions!U36, 1), NA())</f>
        <v>83</v>
      </c>
    </row>
    <row xmlns:x14ac="http://schemas.microsoft.com/office/spreadsheetml/2009/9/ac" r="27" x14ac:dyDescent="0.2">
      <c r="A27" s="347" t="str">
        <f>IF(ISBLANK(Regressions!A37), " ", Regressions!A37)</f>
        <v>Togo</v>
      </c>
      <c r="B27" s="348">
        <f>IF(ISBLANK(Regressions!B37), " ", Regressions!B37)</f>
        <v>2023</v>
      </c>
      <c r="C27" s="349" t="str">
        <f>IF(ISBLANK(Regressions!C37), " ", Regressions!C37)</f>
        <v>National</v>
      </c>
      <c r="D27" s="350">
        <f>IF(ISBLANK(Regressions!D37), " ", Regressions!D37)</f>
        <v>3499933</v>
      </c>
      <c r="E27" s="351" t="e">
        <f>IF(ISNUMBER(Regressions!E37),ROUND(Regressions!E37, 1), NA())</f>
        <v>#N/A</v>
      </c>
      <c r="F27" s="352" t="e">
        <f>IF(ISNUMBER(Regressions!F37),ROUND(Regressions!F37, 1), NA())</f>
        <v>#N/A</v>
      </c>
      <c r="G27" s="353">
        <f>IF(ISNUMBER(Regressions!G37),ROUND(Regressions!G37, 1), NA())</f>
        <v>65.400000000000006</v>
      </c>
      <c r="H27" s="354" t="e">
        <f>IF(ISNUMBER(Regressions!H37),ROUND(Regressions!H37, 1), NA())</f>
        <v>#N/A</v>
      </c>
      <c r="I27" s="355" t="e">
        <f>IF(ISNUMBER(Regressions!I37),ROUND(Regressions!I37, 1), NA())</f>
        <v>#N/A</v>
      </c>
      <c r="J27" s="356">
        <f>IF(ISNUMBER(Regressions!K37),ROUND(Regressions!K37, 1), NA())</f>
        <v>48.8</v>
      </c>
      <c r="K27" s="352">
        <f>IF(ISNUMBER(Regressions!L37),ROUND(Regressions!L37, 1), NA())</f>
        <v>48.8</v>
      </c>
      <c r="L27" s="357">
        <f>IF(ISNUMBER(Regressions!M37),ROUND(Regressions!M37, 1), NA())</f>
        <v>16.8</v>
      </c>
      <c r="M27" s="354">
        <f>IF(ISNUMBER(Regressions!N37),ROUND(Regressions!N37, 1), NA())</f>
        <v>31.9</v>
      </c>
      <c r="N27" s="355">
        <f>IF(ISNUMBER(Regressions!O37),ROUND(Regressions!O37, 1), NA())</f>
        <v>51.2</v>
      </c>
      <c r="O27" s="356" t="e">
        <f>IF(ISNUMBER(Regressions!Q37),ROUND(Regressions!Q37, 1), NA())</f>
        <v>#N/A</v>
      </c>
      <c r="P27" s="352">
        <f>IF(ISNUMBER(Regressions!R37),ROUND(Regressions!R37, 1), NA())</f>
        <v>17</v>
      </c>
      <c r="Q27" s="358">
        <f>IF(ISNUMBER(Regressions!S37),ROUND(Regressions!S37, 1), NA())</f>
        <v>17</v>
      </c>
      <c r="R27" s="354">
        <f>IF(ISNUMBER(Regressions!T37),ROUND(Regressions!T37, 1), NA())</f>
        <v>0</v>
      </c>
      <c r="S27" s="355">
        <f>IF(ISNUMBER(Regressions!U37),ROUND(Regressions!U37, 1), NA())</f>
        <v>83</v>
      </c>
    </row>
    <row xmlns:x14ac="http://schemas.microsoft.com/office/spreadsheetml/2009/9/ac" r="28" hidden="true" x14ac:dyDescent="0.2">
      <c r="A28" s="340" t="str">
        <f>IF(ISBLANK(Regressions!A38), " ", Regressions!A38)</f>
        <v>Togo</v>
      </c>
      <c r="B28" s="341">
        <f>IF(ISBLANK(Regressions!B38), " ", Regressions!B38)</f>
        <v>2024</v>
      </c>
      <c r="C28" s="346" t="str">
        <f>IF(ISBLANK(Regressions!C38), " ", Regressions!C38)</f>
        <v>National</v>
      </c>
      <c r="D28" s="342" t="str">
        <f>IF(ISBLANK(Regressions!D38), " ", Regressions!D38)</f>
        <v> </v>
      </c>
      <c r="E28" s="220" t="e">
        <f>IF(ISNUMBER(Regressions!E38),ROUND(Regressions!E38, 1), NA())</f>
        <v>#N/A</v>
      </c>
      <c r="F28" s="343" t="e">
        <f>IF(ISNUMBER(Regressions!F38),ROUND(Regressions!F38, 1), NA())</f>
        <v>#N/A</v>
      </c>
      <c r="G28" s="242" t="e">
        <f>IF(ISNUMBER(Regressions!G38),ROUND(Regressions!G38, 1), NA())</f>
        <v>#N/A</v>
      </c>
      <c r="H28" s="344" t="e">
        <f>IF(ISNUMBER(Regressions!H38),ROUND(Regressions!H38, 1), NA())</f>
        <v>#N/A</v>
      </c>
      <c r="I28" s="243" t="e">
        <f>IF(ISNUMBER(Regressions!I38),ROUND(Regressions!I38, 1), NA())</f>
        <v>#N/A</v>
      </c>
      <c r="J28" s="345" t="e">
        <f>IF(ISNUMBER(Regressions!K38),ROUND(Regressions!K38, 1), NA())</f>
        <v>#N/A</v>
      </c>
      <c r="K28" s="343" t="e">
        <f>IF(ISNUMBER(Regressions!L38),ROUND(Regressions!L38, 1), NA())</f>
        <v>#N/A</v>
      </c>
      <c r="L28" s="244" t="e">
        <f>IF(ISNUMBER(Regressions!M38),ROUND(Regressions!M38, 1), NA())</f>
        <v>#N/A</v>
      </c>
      <c r="M28" s="344" t="e">
        <f>IF(ISNUMBER(Regressions!N38),ROUND(Regressions!N38, 1), NA())</f>
        <v>#N/A</v>
      </c>
      <c r="N28" s="243" t="e">
        <f>IF(ISNUMBER(Regressions!O38),ROUND(Regressions!O38, 1), NA())</f>
        <v>#N/A</v>
      </c>
      <c r="O28" s="345" t="e">
        <f>IF(ISNUMBER(Regressions!Q38),ROUND(Regressions!Q38, 1), NA())</f>
        <v>#N/A</v>
      </c>
      <c r="P28" s="343" t="e">
        <f>IF(ISNUMBER(Regressions!R38),ROUND(Regressions!R38, 1), NA())</f>
        <v>#N/A</v>
      </c>
      <c r="Q28" s="221" t="e">
        <f>IF(ISNUMBER(Regressions!S38),ROUND(Regressions!S38, 1), NA())</f>
        <v>#N/A</v>
      </c>
      <c r="R28" s="344" t="e">
        <f>IF(ISNUMBER(Regressions!T38),ROUND(Regressions!T38, 1), NA())</f>
        <v>#N/A</v>
      </c>
      <c r="S28" s="243" t="e">
        <f>IF(ISNUMBER(Regressions!U38),ROUND(Regressions!U38, 1), NA())</f>
        <v>#N/A</v>
      </c>
    </row>
    <row xmlns:x14ac="http://schemas.microsoft.com/office/spreadsheetml/2009/9/ac" r="29" hidden="true" x14ac:dyDescent="0.2">
      <c r="A29" s="340" t="str">
        <f>IF(ISBLANK(Regressions!A39), " ", Regressions!A39)</f>
        <v>Togo</v>
      </c>
      <c r="B29" s="341">
        <f>IF(ISBLANK(Regressions!B39), " ", Regressions!B39)</f>
        <v>2025</v>
      </c>
      <c r="C29" s="346" t="str">
        <f>IF(ISBLANK(Regressions!C39), " ", Regressions!C39)</f>
        <v>National</v>
      </c>
      <c r="D29" s="342" t="str">
        <f>IF(ISBLANK(Regressions!D39), " ", Regressions!D39)</f>
        <v> </v>
      </c>
      <c r="E29" s="220" t="e">
        <f>IF(ISNUMBER(Regressions!E39),ROUND(Regressions!E39, 1), NA())</f>
        <v>#N/A</v>
      </c>
      <c r="F29" s="343" t="e">
        <f>IF(ISNUMBER(Regressions!F39),ROUND(Regressions!F39, 1), NA())</f>
        <v>#N/A</v>
      </c>
      <c r="G29" s="242" t="e">
        <f>IF(ISNUMBER(Regressions!G39),ROUND(Regressions!G39, 1), NA())</f>
        <v>#N/A</v>
      </c>
      <c r="H29" s="344" t="e">
        <f>IF(ISNUMBER(Regressions!H39),ROUND(Regressions!H39, 1), NA())</f>
        <v>#N/A</v>
      </c>
      <c r="I29" s="243" t="e">
        <f>IF(ISNUMBER(Regressions!I39),ROUND(Regressions!I39, 1), NA())</f>
        <v>#N/A</v>
      </c>
      <c r="J29" s="345" t="e">
        <f>IF(ISNUMBER(Regressions!K39),ROUND(Regressions!K39, 1), NA())</f>
        <v>#N/A</v>
      </c>
      <c r="K29" s="343" t="e">
        <f>IF(ISNUMBER(Regressions!L39),ROUND(Regressions!L39, 1), NA())</f>
        <v>#N/A</v>
      </c>
      <c r="L29" s="244" t="e">
        <f>IF(ISNUMBER(Regressions!M39),ROUND(Regressions!M39, 1), NA())</f>
        <v>#N/A</v>
      </c>
      <c r="M29" s="344" t="e">
        <f>IF(ISNUMBER(Regressions!N39),ROUND(Regressions!N39, 1), NA())</f>
        <v>#N/A</v>
      </c>
      <c r="N29" s="243" t="e">
        <f>IF(ISNUMBER(Regressions!O39),ROUND(Regressions!O39, 1), NA())</f>
        <v>#N/A</v>
      </c>
      <c r="O29" s="345" t="e">
        <f>IF(ISNUMBER(Regressions!Q39),ROUND(Regressions!Q39, 1), NA())</f>
        <v>#N/A</v>
      </c>
      <c r="P29" s="343" t="e">
        <f>IF(ISNUMBER(Regressions!R39),ROUND(Regressions!R39, 1), NA())</f>
        <v>#N/A</v>
      </c>
      <c r="Q29" s="221" t="e">
        <f>IF(ISNUMBER(Regressions!S39),ROUND(Regressions!S39, 1), NA())</f>
        <v>#N/A</v>
      </c>
      <c r="R29" s="344" t="e">
        <f>IF(ISNUMBER(Regressions!T39),ROUND(Regressions!T39, 1), NA())</f>
        <v>#N/A</v>
      </c>
      <c r="S29" s="243" t="e">
        <f>IF(ISNUMBER(Regressions!U39),ROUND(Regressions!U39, 1), NA())</f>
        <v>#N/A</v>
      </c>
    </row>
    <row xmlns:x14ac="http://schemas.microsoft.com/office/spreadsheetml/2009/9/ac" r="30" hidden="true" x14ac:dyDescent="0.2">
      <c r="A30" s="340" t="str">
        <f>IF(ISBLANK(Regressions!A40), " ", Regressions!A40)</f>
        <v>Togo</v>
      </c>
      <c r="B30" s="341">
        <f>IF(ISBLANK(Regressions!B40), " ", Regressions!B40)</f>
        <v>2026</v>
      </c>
      <c r="C30" s="346" t="str">
        <f>IF(ISBLANK(Regressions!C40), " ", Regressions!C40)</f>
        <v>National</v>
      </c>
      <c r="D30" s="342" t="str">
        <f>IF(ISBLANK(Regressions!D40), " ", Regressions!D40)</f>
        <v> </v>
      </c>
      <c r="E30" s="220" t="e">
        <f>IF(ISNUMBER(Regressions!E40),ROUND(Regressions!E40, 1), NA())</f>
        <v>#N/A</v>
      </c>
      <c r="F30" s="343" t="e">
        <f>IF(ISNUMBER(Regressions!F40),ROUND(Regressions!F40, 1), NA())</f>
        <v>#N/A</v>
      </c>
      <c r="G30" s="242" t="e">
        <f>IF(ISNUMBER(Regressions!G40),ROUND(Regressions!G40, 1), NA())</f>
        <v>#N/A</v>
      </c>
      <c r="H30" s="344" t="e">
        <f>IF(ISNUMBER(Regressions!H40),ROUND(Regressions!H40, 1), NA())</f>
        <v>#N/A</v>
      </c>
      <c r="I30" s="243" t="e">
        <f>IF(ISNUMBER(Regressions!I40),ROUND(Regressions!I40, 1), NA())</f>
        <v>#N/A</v>
      </c>
      <c r="J30" s="345" t="e">
        <f>IF(ISNUMBER(Regressions!K40),ROUND(Regressions!K40, 1), NA())</f>
        <v>#N/A</v>
      </c>
      <c r="K30" s="343" t="e">
        <f>IF(ISNUMBER(Regressions!L40),ROUND(Regressions!L40, 1), NA())</f>
        <v>#N/A</v>
      </c>
      <c r="L30" s="244" t="e">
        <f>IF(ISNUMBER(Regressions!M40),ROUND(Regressions!M40, 1), NA())</f>
        <v>#N/A</v>
      </c>
      <c r="M30" s="344" t="e">
        <f>IF(ISNUMBER(Regressions!N40),ROUND(Regressions!N40, 1), NA())</f>
        <v>#N/A</v>
      </c>
      <c r="N30" s="243" t="e">
        <f>IF(ISNUMBER(Regressions!O40),ROUND(Regressions!O40, 1), NA())</f>
        <v>#N/A</v>
      </c>
      <c r="O30" s="345" t="e">
        <f>IF(ISNUMBER(Regressions!Q40),ROUND(Regressions!Q40, 1), NA())</f>
        <v>#N/A</v>
      </c>
      <c r="P30" s="343" t="e">
        <f>IF(ISNUMBER(Regressions!R40),ROUND(Regressions!R40, 1), NA())</f>
        <v>#N/A</v>
      </c>
      <c r="Q30" s="221" t="e">
        <f>IF(ISNUMBER(Regressions!S40),ROUND(Regressions!S40, 1), NA())</f>
        <v>#N/A</v>
      </c>
      <c r="R30" s="344" t="e">
        <f>IF(ISNUMBER(Regressions!T40),ROUND(Regressions!T40, 1), NA())</f>
        <v>#N/A</v>
      </c>
      <c r="S30" s="243" t="e">
        <f>IF(ISNUMBER(Regressions!U40),ROUND(Regressions!U40, 1), NA())</f>
        <v>#N/A</v>
      </c>
    </row>
    <row xmlns:x14ac="http://schemas.microsoft.com/office/spreadsheetml/2009/9/ac" r="31" hidden="true" x14ac:dyDescent="0.2">
      <c r="A31" s="340" t="str">
        <f>IF(ISBLANK(Regressions!A41), " ", Regressions!A41)</f>
        <v>Togo</v>
      </c>
      <c r="B31" s="341">
        <f>IF(ISBLANK(Regressions!B41), " ", Regressions!B41)</f>
        <v>2027</v>
      </c>
      <c r="C31" s="346" t="str">
        <f>IF(ISBLANK(Regressions!C41), " ", Regressions!C41)</f>
        <v>National</v>
      </c>
      <c r="D31" s="342" t="str">
        <f>IF(ISBLANK(Regressions!D41), " ", Regressions!D41)</f>
        <v> </v>
      </c>
      <c r="E31" s="220" t="e">
        <f>IF(ISNUMBER(Regressions!E41),ROUND(Regressions!E41, 1), NA())</f>
        <v>#N/A</v>
      </c>
      <c r="F31" s="343" t="e">
        <f>IF(ISNUMBER(Regressions!F41),ROUND(Regressions!F41, 1), NA())</f>
        <v>#N/A</v>
      </c>
      <c r="G31" s="242" t="e">
        <f>IF(ISNUMBER(Regressions!G41),ROUND(Regressions!G41, 1), NA())</f>
        <v>#N/A</v>
      </c>
      <c r="H31" s="344" t="e">
        <f>IF(ISNUMBER(Regressions!H41),ROUND(Regressions!H41, 1), NA())</f>
        <v>#N/A</v>
      </c>
      <c r="I31" s="243" t="e">
        <f>IF(ISNUMBER(Regressions!I41),ROUND(Regressions!I41, 1), NA())</f>
        <v>#N/A</v>
      </c>
      <c r="J31" s="345" t="e">
        <f>IF(ISNUMBER(Regressions!K41),ROUND(Regressions!K41, 1), NA())</f>
        <v>#N/A</v>
      </c>
      <c r="K31" s="343" t="e">
        <f>IF(ISNUMBER(Regressions!L41),ROUND(Regressions!L41, 1), NA())</f>
        <v>#N/A</v>
      </c>
      <c r="L31" s="244" t="e">
        <f>IF(ISNUMBER(Regressions!M41),ROUND(Regressions!M41, 1), NA())</f>
        <v>#N/A</v>
      </c>
      <c r="M31" s="344" t="e">
        <f>IF(ISNUMBER(Regressions!N41),ROUND(Regressions!N41, 1), NA())</f>
        <v>#N/A</v>
      </c>
      <c r="N31" s="243" t="e">
        <f>IF(ISNUMBER(Regressions!O41),ROUND(Regressions!O41, 1), NA())</f>
        <v>#N/A</v>
      </c>
      <c r="O31" s="345" t="e">
        <f>IF(ISNUMBER(Regressions!Q41),ROUND(Regressions!Q41, 1), NA())</f>
        <v>#N/A</v>
      </c>
      <c r="P31" s="343" t="e">
        <f>IF(ISNUMBER(Regressions!R41),ROUND(Regressions!R41, 1), NA())</f>
        <v>#N/A</v>
      </c>
      <c r="Q31" s="221" t="e">
        <f>IF(ISNUMBER(Regressions!S41),ROUND(Regressions!S41, 1), NA())</f>
        <v>#N/A</v>
      </c>
      <c r="R31" s="344" t="e">
        <f>IF(ISNUMBER(Regressions!T41),ROUND(Regressions!T41, 1), NA())</f>
        <v>#N/A</v>
      </c>
      <c r="S31" s="243" t="e">
        <f>IF(ISNUMBER(Regressions!U41),ROUND(Regressions!U41, 1), NA())</f>
        <v>#N/A</v>
      </c>
    </row>
    <row xmlns:x14ac="http://schemas.microsoft.com/office/spreadsheetml/2009/9/ac" r="32" hidden="true" x14ac:dyDescent="0.2">
      <c r="A32" s="340" t="str">
        <f>IF(ISBLANK(Regressions!A42), " ", Regressions!A42)</f>
        <v>Togo</v>
      </c>
      <c r="B32" s="341">
        <f>IF(ISBLANK(Regressions!B42), " ", Regressions!B42)</f>
        <v>2028</v>
      </c>
      <c r="C32" s="346" t="str">
        <f>IF(ISBLANK(Regressions!C42), " ", Regressions!C42)</f>
        <v>National</v>
      </c>
      <c r="D32" s="342" t="str">
        <f>IF(ISBLANK(Regressions!D42), " ", Regressions!D42)</f>
        <v> </v>
      </c>
      <c r="E32" s="220" t="e">
        <f>IF(ISNUMBER(Regressions!E42),ROUND(Regressions!E42, 1), NA())</f>
        <v>#N/A</v>
      </c>
      <c r="F32" s="343" t="e">
        <f>IF(ISNUMBER(Regressions!F42),ROUND(Regressions!F42, 1), NA())</f>
        <v>#N/A</v>
      </c>
      <c r="G32" s="242" t="e">
        <f>IF(ISNUMBER(Regressions!G42),ROUND(Regressions!G42, 1), NA())</f>
        <v>#N/A</v>
      </c>
      <c r="H32" s="344" t="e">
        <f>IF(ISNUMBER(Regressions!H42),ROUND(Regressions!H42, 1), NA())</f>
        <v>#N/A</v>
      </c>
      <c r="I32" s="243" t="e">
        <f>IF(ISNUMBER(Regressions!I42),ROUND(Regressions!I42, 1), NA())</f>
        <v>#N/A</v>
      </c>
      <c r="J32" s="345" t="e">
        <f>IF(ISNUMBER(Regressions!K42),ROUND(Regressions!K42, 1), NA())</f>
        <v>#N/A</v>
      </c>
      <c r="K32" s="343" t="e">
        <f>IF(ISNUMBER(Regressions!L42),ROUND(Regressions!L42, 1), NA())</f>
        <v>#N/A</v>
      </c>
      <c r="L32" s="244" t="e">
        <f>IF(ISNUMBER(Regressions!M42),ROUND(Regressions!M42, 1), NA())</f>
        <v>#N/A</v>
      </c>
      <c r="M32" s="344" t="e">
        <f>IF(ISNUMBER(Regressions!N42),ROUND(Regressions!N42, 1), NA())</f>
        <v>#N/A</v>
      </c>
      <c r="N32" s="243" t="e">
        <f>IF(ISNUMBER(Regressions!O42),ROUND(Regressions!O42, 1), NA())</f>
        <v>#N/A</v>
      </c>
      <c r="O32" s="345" t="e">
        <f>IF(ISNUMBER(Regressions!Q42),ROUND(Regressions!Q42, 1), NA())</f>
        <v>#N/A</v>
      </c>
      <c r="P32" s="343" t="e">
        <f>IF(ISNUMBER(Regressions!R42),ROUND(Regressions!R42, 1), NA())</f>
        <v>#N/A</v>
      </c>
      <c r="Q32" s="221" t="e">
        <f>IF(ISNUMBER(Regressions!S42),ROUND(Regressions!S42, 1), NA())</f>
        <v>#N/A</v>
      </c>
      <c r="R32" s="344" t="e">
        <f>IF(ISNUMBER(Regressions!T42),ROUND(Regressions!T42, 1), NA())</f>
        <v>#N/A</v>
      </c>
      <c r="S32" s="243" t="e">
        <f>IF(ISNUMBER(Regressions!U42),ROUND(Regressions!U42, 1), NA())</f>
        <v>#N/A</v>
      </c>
    </row>
    <row xmlns:x14ac="http://schemas.microsoft.com/office/spreadsheetml/2009/9/ac" r="33" hidden="true" x14ac:dyDescent="0.2">
      <c r="A33" s="340" t="str">
        <f>IF(ISBLANK(Regressions!A43), " ", Regressions!A43)</f>
        <v>Togo</v>
      </c>
      <c r="B33" s="341">
        <f>IF(ISBLANK(Regressions!B43), " ", Regressions!B43)</f>
        <v>2029</v>
      </c>
      <c r="C33" s="346" t="str">
        <f>IF(ISBLANK(Regressions!C43), " ", Regressions!C43)</f>
        <v>National</v>
      </c>
      <c r="D33" s="342" t="str">
        <f>IF(ISBLANK(Regressions!D43), " ", Regressions!D43)</f>
        <v> </v>
      </c>
      <c r="E33" s="220" t="e">
        <f>IF(ISNUMBER(Regressions!E43),ROUND(Regressions!E43, 1), NA())</f>
        <v>#N/A</v>
      </c>
      <c r="F33" s="343" t="e">
        <f>IF(ISNUMBER(Regressions!F43),ROUND(Regressions!F43, 1), NA())</f>
        <v>#N/A</v>
      </c>
      <c r="G33" s="242" t="e">
        <f>IF(ISNUMBER(Regressions!G43),ROUND(Regressions!G43, 1), NA())</f>
        <v>#N/A</v>
      </c>
      <c r="H33" s="344" t="e">
        <f>IF(ISNUMBER(Regressions!H43),ROUND(Regressions!H43, 1), NA())</f>
        <v>#N/A</v>
      </c>
      <c r="I33" s="243" t="e">
        <f>IF(ISNUMBER(Regressions!I43),ROUND(Regressions!I43, 1), NA())</f>
        <v>#N/A</v>
      </c>
      <c r="J33" s="345" t="e">
        <f>IF(ISNUMBER(Regressions!K43),ROUND(Regressions!K43, 1), NA())</f>
        <v>#N/A</v>
      </c>
      <c r="K33" s="343" t="e">
        <f>IF(ISNUMBER(Regressions!L43),ROUND(Regressions!L43, 1), NA())</f>
        <v>#N/A</v>
      </c>
      <c r="L33" s="244" t="e">
        <f>IF(ISNUMBER(Regressions!M43),ROUND(Regressions!M43, 1), NA())</f>
        <v>#N/A</v>
      </c>
      <c r="M33" s="344" t="e">
        <f>IF(ISNUMBER(Regressions!N43),ROUND(Regressions!N43, 1), NA())</f>
        <v>#N/A</v>
      </c>
      <c r="N33" s="243" t="e">
        <f>IF(ISNUMBER(Regressions!O43),ROUND(Regressions!O43, 1), NA())</f>
        <v>#N/A</v>
      </c>
      <c r="O33" s="345" t="e">
        <f>IF(ISNUMBER(Regressions!Q43),ROUND(Regressions!Q43, 1), NA())</f>
        <v>#N/A</v>
      </c>
      <c r="P33" s="343" t="e">
        <f>IF(ISNUMBER(Regressions!R43),ROUND(Regressions!R43, 1), NA())</f>
        <v>#N/A</v>
      </c>
      <c r="Q33" s="221" t="e">
        <f>IF(ISNUMBER(Regressions!S43),ROUND(Regressions!S43, 1), NA())</f>
        <v>#N/A</v>
      </c>
      <c r="R33" s="344" t="e">
        <f>IF(ISNUMBER(Regressions!T43),ROUND(Regressions!T43, 1), NA())</f>
        <v>#N/A</v>
      </c>
      <c r="S33" s="243" t="e">
        <f>IF(ISNUMBER(Regressions!U43),ROUND(Regressions!U43, 1), NA())</f>
        <v>#N/A</v>
      </c>
    </row>
    <row xmlns:x14ac="http://schemas.microsoft.com/office/spreadsheetml/2009/9/ac" r="34" hidden="true" x14ac:dyDescent="0.2">
      <c r="A34" s="340" t="str">
        <f>IF(ISBLANK(Regressions!A44), " ", Regressions!A44)</f>
        <v>Togo</v>
      </c>
      <c r="B34" s="341">
        <f>IF(ISBLANK(Regressions!B44), " ", Regressions!B44)</f>
        <v>2030</v>
      </c>
      <c r="C34" s="346" t="str">
        <f>IF(ISBLANK(Regressions!C44), " ", Regressions!C44)</f>
        <v>National</v>
      </c>
      <c r="D34" s="342" t="str">
        <f>IF(ISBLANK(Regressions!D44), " ", Regressions!D44)</f>
        <v> </v>
      </c>
      <c r="E34" s="220" t="e">
        <f>IF(ISNUMBER(Regressions!E44),ROUND(Regressions!E44, 1), NA())</f>
        <v>#N/A</v>
      </c>
      <c r="F34" s="343" t="e">
        <f>IF(ISNUMBER(Regressions!F44),ROUND(Regressions!F44, 1), NA())</f>
        <v>#N/A</v>
      </c>
      <c r="G34" s="242" t="e">
        <f>IF(ISNUMBER(Regressions!G44),ROUND(Regressions!G44, 1), NA())</f>
        <v>#N/A</v>
      </c>
      <c r="H34" s="344" t="e">
        <f>IF(ISNUMBER(Regressions!H44),ROUND(Regressions!H44, 1), NA())</f>
        <v>#N/A</v>
      </c>
      <c r="I34" s="243" t="e">
        <f>IF(ISNUMBER(Regressions!I44),ROUND(Regressions!I44, 1), NA())</f>
        <v>#N/A</v>
      </c>
      <c r="J34" s="345" t="e">
        <f>IF(ISNUMBER(Regressions!K44),ROUND(Regressions!K44, 1), NA())</f>
        <v>#N/A</v>
      </c>
      <c r="K34" s="343" t="e">
        <f>IF(ISNUMBER(Regressions!L44),ROUND(Regressions!L44, 1), NA())</f>
        <v>#N/A</v>
      </c>
      <c r="L34" s="244" t="e">
        <f>IF(ISNUMBER(Regressions!M44),ROUND(Regressions!M44, 1), NA())</f>
        <v>#N/A</v>
      </c>
      <c r="M34" s="344" t="e">
        <f>IF(ISNUMBER(Regressions!N44),ROUND(Regressions!N44, 1), NA())</f>
        <v>#N/A</v>
      </c>
      <c r="N34" s="243" t="e">
        <f>IF(ISNUMBER(Regressions!O44),ROUND(Regressions!O44, 1), NA())</f>
        <v>#N/A</v>
      </c>
      <c r="O34" s="345" t="e">
        <f>IF(ISNUMBER(Regressions!Q44),ROUND(Regressions!Q44, 1), NA())</f>
        <v>#N/A</v>
      </c>
      <c r="P34" s="343" t="e">
        <f>IF(ISNUMBER(Regressions!R44),ROUND(Regressions!R44, 1), NA())</f>
        <v>#N/A</v>
      </c>
      <c r="Q34" s="221" t="e">
        <f>IF(ISNUMBER(Regressions!S44),ROUND(Regressions!S44, 1), NA())</f>
        <v>#N/A</v>
      </c>
      <c r="R34" s="344" t="e">
        <f>IF(ISNUMBER(Regressions!T44),ROUND(Regressions!T44, 1), NA())</f>
        <v>#N/A</v>
      </c>
      <c r="S34" s="243" t="e">
        <f>IF(ISNUMBER(Regressions!U44),ROUND(Regressions!U44, 1), NA())</f>
        <v>#N/A</v>
      </c>
    </row>
    <row xmlns:x14ac="http://schemas.microsoft.com/office/spreadsheetml/2009/9/ac" r="35" x14ac:dyDescent="0.2">
      <c r="A35" s="340" t="str">
        <f>IF(ISBLANK(Regressions!A45), " ", Regressions!A45)</f>
        <v>Togo</v>
      </c>
      <c r="B35" s="341">
        <f>IF(ISBLANK(Regressions!B45), " ", Regressions!B45)</f>
        <v>2000</v>
      </c>
      <c r="C35" s="346" t="str">
        <f>IF(ISBLANK(Regressions!C45), " ", Regressions!C45)</f>
        <v>Urban</v>
      </c>
      <c r="D35" s="342">
        <f>IF(ISBLANK(Regressions!D45), " ", Regressions!D45)</f>
        <v>676363.59826534265</v>
      </c>
      <c r="E35" s="220" t="e">
        <f>IF(ISNUMBER(Regressions!E45),ROUND(Regressions!E45, 1), NA())</f>
        <v>#N/A</v>
      </c>
      <c r="F35" s="343" t="e">
        <f>IF(ISNUMBER(Regressions!F45),ROUND(Regressions!F45, 1), NA())</f>
        <v>#N/A</v>
      </c>
      <c r="G35" s="242" t="e">
        <f>IF(ISNUMBER(Regressions!G45),ROUND(Regressions!G45, 1), NA())</f>
        <v>#N/A</v>
      </c>
      <c r="H35" s="344" t="e">
        <f>IF(ISNUMBER(Regressions!H45),ROUND(Regressions!H45, 1), NA())</f>
        <v>#N/A</v>
      </c>
      <c r="I35" s="243" t="e">
        <f>IF(ISNUMBER(Regressions!I45),ROUND(Regressions!I45, 1), NA())</f>
        <v>#N/A</v>
      </c>
      <c r="J35" s="345" t="e">
        <f>IF(ISNUMBER(Regressions!K45),ROUND(Regressions!K45, 1), NA())</f>
        <v>#N/A</v>
      </c>
      <c r="K35" s="343" t="e">
        <f>IF(ISNUMBER(Regressions!L45),ROUND(Regressions!L45, 1), NA())</f>
        <v>#N/A</v>
      </c>
      <c r="L35" s="244" t="e">
        <f>IF(ISNUMBER(Regressions!M45),ROUND(Regressions!M45, 1), NA())</f>
        <v>#N/A</v>
      </c>
      <c r="M35" s="344" t="e">
        <f>IF(ISNUMBER(Regressions!N45),ROUND(Regressions!N45, 1), NA())</f>
        <v>#N/A</v>
      </c>
      <c r="N35" s="243" t="e">
        <f>IF(ISNUMBER(Regressions!O45),ROUND(Regressions!O45, 1), NA())</f>
        <v>#N/A</v>
      </c>
      <c r="O35" s="345" t="e">
        <f>IF(ISNUMBER(Regressions!Q45),ROUND(Regressions!Q45, 1), NA())</f>
        <v>#N/A</v>
      </c>
      <c r="P35" s="343" t="e">
        <f>IF(ISNUMBER(Regressions!R45),ROUND(Regressions!R45, 1), NA())</f>
        <v>#N/A</v>
      </c>
      <c r="Q35" s="221" t="e">
        <f>IF(ISNUMBER(Regressions!S45),ROUND(Regressions!S45, 1), NA())</f>
        <v>#N/A</v>
      </c>
      <c r="R35" s="344" t="e">
        <f>IF(ISNUMBER(Regressions!T45),ROUND(Regressions!T45, 1), NA())</f>
        <v>#N/A</v>
      </c>
      <c r="S35" s="243" t="e">
        <f>IF(ISNUMBER(Regressions!U45),ROUND(Regressions!U45, 1), NA())</f>
        <v>#N/A</v>
      </c>
    </row>
    <row xmlns:x14ac="http://schemas.microsoft.com/office/spreadsheetml/2009/9/ac" r="36" x14ac:dyDescent="0.2">
      <c r="A36" s="340" t="str">
        <f>IF(ISBLANK(Regressions!A46), " ", Regressions!A46)</f>
        <v>Togo</v>
      </c>
      <c r="B36" s="341">
        <f>IF(ISBLANK(Regressions!B46), " ", Regressions!B46)</f>
        <v>2001</v>
      </c>
      <c r="C36" s="346" t="str">
        <f>IF(ISBLANK(Regressions!C46), " ", Regressions!C46)</f>
        <v>Urban</v>
      </c>
      <c r="D36" s="342">
        <f>IF(ISBLANK(Regressions!D46), " ", Regressions!D46)</f>
        <v>700851.23383998871</v>
      </c>
      <c r="E36" s="220" t="e">
        <f>IF(ISNUMBER(Regressions!E46),ROUND(Regressions!E46, 1), NA())</f>
        <v>#N/A</v>
      </c>
      <c r="F36" s="343" t="e">
        <f>IF(ISNUMBER(Regressions!F46),ROUND(Regressions!F46, 1), NA())</f>
        <v>#N/A</v>
      </c>
      <c r="G36" s="242" t="e">
        <f>IF(ISNUMBER(Regressions!G46),ROUND(Regressions!G46, 1), NA())</f>
        <v>#N/A</v>
      </c>
      <c r="H36" s="344" t="e">
        <f>IF(ISNUMBER(Regressions!H46),ROUND(Regressions!H46, 1), NA())</f>
        <v>#N/A</v>
      </c>
      <c r="I36" s="243" t="e">
        <f>IF(ISNUMBER(Regressions!I46),ROUND(Regressions!I46, 1), NA())</f>
        <v>#N/A</v>
      </c>
      <c r="J36" s="345" t="e">
        <f>IF(ISNUMBER(Regressions!K46),ROUND(Regressions!K46, 1), NA())</f>
        <v>#N/A</v>
      </c>
      <c r="K36" s="343" t="e">
        <f>IF(ISNUMBER(Regressions!L46),ROUND(Regressions!L46, 1), NA())</f>
        <v>#N/A</v>
      </c>
      <c r="L36" s="244" t="e">
        <f>IF(ISNUMBER(Regressions!M46),ROUND(Regressions!M46, 1), NA())</f>
        <v>#N/A</v>
      </c>
      <c r="M36" s="344" t="e">
        <f>IF(ISNUMBER(Regressions!N46),ROUND(Regressions!N46, 1), NA())</f>
        <v>#N/A</v>
      </c>
      <c r="N36" s="243" t="e">
        <f>IF(ISNUMBER(Regressions!O46),ROUND(Regressions!O46, 1), NA())</f>
        <v>#N/A</v>
      </c>
      <c r="O36" s="345" t="e">
        <f>IF(ISNUMBER(Regressions!Q46),ROUND(Regressions!Q46, 1), NA())</f>
        <v>#N/A</v>
      </c>
      <c r="P36" s="343" t="e">
        <f>IF(ISNUMBER(Regressions!R46),ROUND(Regressions!R46, 1), NA())</f>
        <v>#N/A</v>
      </c>
      <c r="Q36" s="221" t="e">
        <f>IF(ISNUMBER(Regressions!S46),ROUND(Regressions!S46, 1), NA())</f>
        <v>#N/A</v>
      </c>
      <c r="R36" s="344" t="e">
        <f>IF(ISNUMBER(Regressions!T46),ROUND(Regressions!T46, 1), NA())</f>
        <v>#N/A</v>
      </c>
      <c r="S36" s="243" t="e">
        <f>IF(ISNUMBER(Regressions!U46),ROUND(Regressions!U46, 1), NA())</f>
        <v>#N/A</v>
      </c>
    </row>
    <row xmlns:x14ac="http://schemas.microsoft.com/office/spreadsheetml/2009/9/ac" r="37" x14ac:dyDescent="0.2">
      <c r="A37" s="340" t="str">
        <f>IF(ISBLANK(Regressions!A47), " ", Regressions!A47)</f>
        <v>Togo</v>
      </c>
      <c r="B37" s="341">
        <f>IF(ISBLANK(Regressions!B47), " ", Regressions!B47)</f>
        <v>2002</v>
      </c>
      <c r="C37" s="346" t="str">
        <f>IF(ISBLANK(Regressions!C47), " ", Regressions!C47)</f>
        <v>Urban</v>
      </c>
      <c r="D37" s="342">
        <f>IF(ISBLANK(Regressions!D47), " ", Regressions!D47)</f>
        <v>726321.07298210158</v>
      </c>
      <c r="E37" s="220" t="e">
        <f>IF(ISNUMBER(Regressions!E47),ROUND(Regressions!E47, 1), NA())</f>
        <v>#N/A</v>
      </c>
      <c r="F37" s="343" t="e">
        <f>IF(ISNUMBER(Regressions!F47),ROUND(Regressions!F47, 1), NA())</f>
        <v>#N/A</v>
      </c>
      <c r="G37" s="242" t="e">
        <f>IF(ISNUMBER(Regressions!G47),ROUND(Regressions!G47, 1), NA())</f>
        <v>#N/A</v>
      </c>
      <c r="H37" s="344" t="e">
        <f>IF(ISNUMBER(Regressions!H47),ROUND(Regressions!H47, 1), NA())</f>
        <v>#N/A</v>
      </c>
      <c r="I37" s="243" t="e">
        <f>IF(ISNUMBER(Regressions!I47),ROUND(Regressions!I47, 1), NA())</f>
        <v>#N/A</v>
      </c>
      <c r="J37" s="345" t="e">
        <f>IF(ISNUMBER(Regressions!K47),ROUND(Regressions!K47, 1), NA())</f>
        <v>#N/A</v>
      </c>
      <c r="K37" s="343" t="e">
        <f>IF(ISNUMBER(Regressions!L47),ROUND(Regressions!L47, 1), NA())</f>
        <v>#N/A</v>
      </c>
      <c r="L37" s="244" t="e">
        <f>IF(ISNUMBER(Regressions!M47),ROUND(Regressions!M47, 1), NA())</f>
        <v>#N/A</v>
      </c>
      <c r="M37" s="344" t="e">
        <f>IF(ISNUMBER(Regressions!N47),ROUND(Regressions!N47, 1), NA())</f>
        <v>#N/A</v>
      </c>
      <c r="N37" s="243" t="e">
        <f>IF(ISNUMBER(Regressions!O47),ROUND(Regressions!O47, 1), NA())</f>
        <v>#N/A</v>
      </c>
      <c r="O37" s="345" t="e">
        <f>IF(ISNUMBER(Regressions!Q47),ROUND(Regressions!Q47, 1), NA())</f>
        <v>#N/A</v>
      </c>
      <c r="P37" s="343" t="e">
        <f>IF(ISNUMBER(Regressions!R47),ROUND(Regressions!R47, 1), NA())</f>
        <v>#N/A</v>
      </c>
      <c r="Q37" s="221" t="e">
        <f>IF(ISNUMBER(Regressions!S47),ROUND(Regressions!S47, 1), NA())</f>
        <v>#N/A</v>
      </c>
      <c r="R37" s="344" t="e">
        <f>IF(ISNUMBER(Regressions!T47),ROUND(Regressions!T47, 1), NA())</f>
        <v>#N/A</v>
      </c>
      <c r="S37" s="243" t="e">
        <f>IF(ISNUMBER(Regressions!U47),ROUND(Regressions!U47, 1), NA())</f>
        <v>#N/A</v>
      </c>
    </row>
    <row xmlns:x14ac="http://schemas.microsoft.com/office/spreadsheetml/2009/9/ac" r="38" x14ac:dyDescent="0.2">
      <c r="A38" s="340" t="str">
        <f>IF(ISBLANK(Regressions!A48), " ", Regressions!A48)</f>
        <v>Togo</v>
      </c>
      <c r="B38" s="341">
        <f>IF(ISBLANK(Regressions!B48), " ", Regressions!B48)</f>
        <v>2003</v>
      </c>
      <c r="C38" s="346" t="str">
        <f>IF(ISBLANK(Regressions!C48), " ", Regressions!C48)</f>
        <v>Urban</v>
      </c>
      <c r="D38" s="342">
        <f>IF(ISBLANK(Regressions!D48), " ", Regressions!D48)</f>
        <v>753084.03753555298</v>
      </c>
      <c r="E38" s="220" t="e">
        <f>IF(ISNUMBER(Regressions!E48),ROUND(Regressions!E48, 1), NA())</f>
        <v>#N/A</v>
      </c>
      <c r="F38" s="343" t="e">
        <f>IF(ISNUMBER(Regressions!F48),ROUND(Regressions!F48, 1), NA())</f>
        <v>#N/A</v>
      </c>
      <c r="G38" s="242" t="e">
        <f>IF(ISNUMBER(Regressions!G48),ROUND(Regressions!G48, 1), NA())</f>
        <v>#N/A</v>
      </c>
      <c r="H38" s="344" t="e">
        <f>IF(ISNUMBER(Regressions!H48),ROUND(Regressions!H48, 1), NA())</f>
        <v>#N/A</v>
      </c>
      <c r="I38" s="243" t="e">
        <f>IF(ISNUMBER(Regressions!I48),ROUND(Regressions!I48, 1), NA())</f>
        <v>#N/A</v>
      </c>
      <c r="J38" s="345" t="e">
        <f>IF(ISNUMBER(Regressions!K48),ROUND(Regressions!K48, 1), NA())</f>
        <v>#N/A</v>
      </c>
      <c r="K38" s="343" t="e">
        <f>IF(ISNUMBER(Regressions!L48),ROUND(Regressions!L48, 1), NA())</f>
        <v>#N/A</v>
      </c>
      <c r="L38" s="244" t="e">
        <f>IF(ISNUMBER(Regressions!M48),ROUND(Regressions!M48, 1), NA())</f>
        <v>#N/A</v>
      </c>
      <c r="M38" s="344" t="e">
        <f>IF(ISNUMBER(Regressions!N48),ROUND(Regressions!N48, 1), NA())</f>
        <v>#N/A</v>
      </c>
      <c r="N38" s="243" t="e">
        <f>IF(ISNUMBER(Regressions!O48),ROUND(Regressions!O48, 1), NA())</f>
        <v>#N/A</v>
      </c>
      <c r="O38" s="345" t="e">
        <f>IF(ISNUMBER(Regressions!Q48),ROUND(Regressions!Q48, 1), NA())</f>
        <v>#N/A</v>
      </c>
      <c r="P38" s="343" t="e">
        <f>IF(ISNUMBER(Regressions!R48),ROUND(Regressions!R48, 1), NA())</f>
        <v>#N/A</v>
      </c>
      <c r="Q38" s="221" t="e">
        <f>IF(ISNUMBER(Regressions!S48),ROUND(Regressions!S48, 1), NA())</f>
        <v>#N/A</v>
      </c>
      <c r="R38" s="344" t="e">
        <f>IF(ISNUMBER(Regressions!T48),ROUND(Regressions!T48, 1), NA())</f>
        <v>#N/A</v>
      </c>
      <c r="S38" s="243" t="e">
        <f>IF(ISNUMBER(Regressions!U48),ROUND(Regressions!U48, 1), NA())</f>
        <v>#N/A</v>
      </c>
    </row>
    <row xmlns:x14ac="http://schemas.microsoft.com/office/spreadsheetml/2009/9/ac" r="39" x14ac:dyDescent="0.2">
      <c r="A39" s="340" t="str">
        <f>IF(ISBLANK(Regressions!A49), " ", Regressions!A49)</f>
        <v>Togo</v>
      </c>
      <c r="B39" s="341">
        <f>IF(ISBLANK(Regressions!B49), " ", Regressions!B49)</f>
        <v>2004</v>
      </c>
      <c r="C39" s="346" t="str">
        <f>IF(ISBLANK(Regressions!C49), " ", Regressions!C49)</f>
        <v>Urban</v>
      </c>
      <c r="D39" s="342">
        <f>IF(ISBLANK(Regressions!D49), " ", Regressions!D49)</f>
        <v>781254.55954833992</v>
      </c>
      <c r="E39" s="220" t="e">
        <f>IF(ISNUMBER(Regressions!E49),ROUND(Regressions!E49, 1), NA())</f>
        <v>#N/A</v>
      </c>
      <c r="F39" s="343" t="e">
        <f>IF(ISNUMBER(Regressions!F49),ROUND(Regressions!F49, 1), NA())</f>
        <v>#N/A</v>
      </c>
      <c r="G39" s="242" t="e">
        <f>IF(ISNUMBER(Regressions!G49),ROUND(Regressions!G49, 1), NA())</f>
        <v>#N/A</v>
      </c>
      <c r="H39" s="344" t="e">
        <f>IF(ISNUMBER(Regressions!H49),ROUND(Regressions!H49, 1), NA())</f>
        <v>#N/A</v>
      </c>
      <c r="I39" s="243" t="e">
        <f>IF(ISNUMBER(Regressions!I49),ROUND(Regressions!I49, 1), NA())</f>
        <v>#N/A</v>
      </c>
      <c r="J39" s="345" t="e">
        <f>IF(ISNUMBER(Regressions!K49),ROUND(Regressions!K49, 1), NA())</f>
        <v>#N/A</v>
      </c>
      <c r="K39" s="343" t="e">
        <f>IF(ISNUMBER(Regressions!L49),ROUND(Regressions!L49, 1), NA())</f>
        <v>#N/A</v>
      </c>
      <c r="L39" s="244" t="e">
        <f>IF(ISNUMBER(Regressions!M49),ROUND(Regressions!M49, 1), NA())</f>
        <v>#N/A</v>
      </c>
      <c r="M39" s="344" t="e">
        <f>IF(ISNUMBER(Regressions!N49),ROUND(Regressions!N49, 1), NA())</f>
        <v>#N/A</v>
      </c>
      <c r="N39" s="243" t="e">
        <f>IF(ISNUMBER(Regressions!O49),ROUND(Regressions!O49, 1), NA())</f>
        <v>#N/A</v>
      </c>
      <c r="O39" s="345" t="e">
        <f>IF(ISNUMBER(Regressions!Q49),ROUND(Regressions!Q49, 1), NA())</f>
        <v>#N/A</v>
      </c>
      <c r="P39" s="343" t="e">
        <f>IF(ISNUMBER(Regressions!R49),ROUND(Regressions!R49, 1), NA())</f>
        <v>#N/A</v>
      </c>
      <c r="Q39" s="221" t="e">
        <f>IF(ISNUMBER(Regressions!S49),ROUND(Regressions!S49, 1), NA())</f>
        <v>#N/A</v>
      </c>
      <c r="R39" s="344" t="e">
        <f>IF(ISNUMBER(Regressions!T49),ROUND(Regressions!T49, 1), NA())</f>
        <v>#N/A</v>
      </c>
      <c r="S39" s="243" t="e">
        <f>IF(ISNUMBER(Regressions!U49),ROUND(Regressions!U49, 1), NA())</f>
        <v>#N/A</v>
      </c>
    </row>
    <row xmlns:x14ac="http://schemas.microsoft.com/office/spreadsheetml/2009/9/ac" r="40" x14ac:dyDescent="0.2">
      <c r="A40" s="340" t="str">
        <f>IF(ISBLANK(Regressions!A50), " ", Regressions!A50)</f>
        <v>Togo</v>
      </c>
      <c r="B40" s="341">
        <f>IF(ISBLANK(Regressions!B50), " ", Regressions!B50)</f>
        <v>2005</v>
      </c>
      <c r="C40" s="346" t="str">
        <f>IF(ISBLANK(Regressions!C50), " ", Regressions!C50)</f>
        <v>Urban</v>
      </c>
      <c r="D40" s="342">
        <f>IF(ISBLANK(Regressions!D50), " ", Regressions!D50)</f>
        <v>810738.07939357776</v>
      </c>
      <c r="E40" s="220" t="e">
        <f>IF(ISNUMBER(Regressions!E50),ROUND(Regressions!E50, 1), NA())</f>
        <v>#N/A</v>
      </c>
      <c r="F40" s="343" t="e">
        <f>IF(ISNUMBER(Regressions!F50),ROUND(Regressions!F50, 1), NA())</f>
        <v>#N/A</v>
      </c>
      <c r="G40" s="242" t="e">
        <f>IF(ISNUMBER(Regressions!G50),ROUND(Regressions!G50, 1), NA())</f>
        <v>#N/A</v>
      </c>
      <c r="H40" s="344" t="e">
        <f>IF(ISNUMBER(Regressions!H50),ROUND(Regressions!H50, 1), NA())</f>
        <v>#N/A</v>
      </c>
      <c r="I40" s="243" t="e">
        <f>IF(ISNUMBER(Regressions!I50),ROUND(Regressions!I50, 1), NA())</f>
        <v>#N/A</v>
      </c>
      <c r="J40" s="345" t="e">
        <f>IF(ISNUMBER(Regressions!K50),ROUND(Regressions!K50, 1), NA())</f>
        <v>#N/A</v>
      </c>
      <c r="K40" s="343" t="e">
        <f>IF(ISNUMBER(Regressions!L50),ROUND(Regressions!L50, 1), NA())</f>
        <v>#N/A</v>
      </c>
      <c r="L40" s="244" t="e">
        <f>IF(ISNUMBER(Regressions!M50),ROUND(Regressions!M50, 1), NA())</f>
        <v>#N/A</v>
      </c>
      <c r="M40" s="344" t="e">
        <f>IF(ISNUMBER(Regressions!N50),ROUND(Regressions!N50, 1), NA())</f>
        <v>#N/A</v>
      </c>
      <c r="N40" s="243" t="e">
        <f>IF(ISNUMBER(Regressions!O50),ROUND(Regressions!O50, 1), NA())</f>
        <v>#N/A</v>
      </c>
      <c r="O40" s="345" t="e">
        <f>IF(ISNUMBER(Regressions!Q50),ROUND(Regressions!Q50, 1), NA())</f>
        <v>#N/A</v>
      </c>
      <c r="P40" s="343" t="e">
        <f>IF(ISNUMBER(Regressions!R50),ROUND(Regressions!R50, 1), NA())</f>
        <v>#N/A</v>
      </c>
      <c r="Q40" s="221" t="e">
        <f>IF(ISNUMBER(Regressions!S50),ROUND(Regressions!S50, 1), NA())</f>
        <v>#N/A</v>
      </c>
      <c r="R40" s="344" t="e">
        <f>IF(ISNUMBER(Regressions!T50),ROUND(Regressions!T50, 1), NA())</f>
        <v>#N/A</v>
      </c>
      <c r="S40" s="243" t="e">
        <f>IF(ISNUMBER(Regressions!U50),ROUND(Regressions!U50, 1), NA())</f>
        <v>#N/A</v>
      </c>
    </row>
    <row xmlns:x14ac="http://schemas.microsoft.com/office/spreadsheetml/2009/9/ac" r="41" x14ac:dyDescent="0.2">
      <c r="A41" s="340" t="str">
        <f>IF(ISBLANK(Regressions!A51), " ", Regressions!A51)</f>
        <v>Togo</v>
      </c>
      <c r="B41" s="341">
        <f>IF(ISBLANK(Regressions!B51), " ", Regressions!B51)</f>
        <v>2006</v>
      </c>
      <c r="C41" s="346" t="str">
        <f>IF(ISBLANK(Regressions!C51), " ", Regressions!C51)</f>
        <v>Urban</v>
      </c>
      <c r="D41" s="342">
        <f>IF(ISBLANK(Regressions!D51), " ", Regressions!D51)</f>
        <v>841311.01159801485</v>
      </c>
      <c r="E41" s="220" t="e">
        <f>IF(ISNUMBER(Regressions!E51),ROUND(Regressions!E51, 1), NA())</f>
        <v>#N/A</v>
      </c>
      <c r="F41" s="343" t="e">
        <f>IF(ISNUMBER(Regressions!F51),ROUND(Regressions!F51, 1), NA())</f>
        <v>#N/A</v>
      </c>
      <c r="G41" s="242" t="e">
        <f>IF(ISNUMBER(Regressions!G51),ROUND(Regressions!G51, 1), NA())</f>
        <v>#N/A</v>
      </c>
      <c r="H41" s="344" t="e">
        <f>IF(ISNUMBER(Regressions!H51),ROUND(Regressions!H51, 1), NA())</f>
        <v>#N/A</v>
      </c>
      <c r="I41" s="243" t="e">
        <f>IF(ISNUMBER(Regressions!I51),ROUND(Regressions!I51, 1), NA())</f>
        <v>#N/A</v>
      </c>
      <c r="J41" s="345" t="e">
        <f>IF(ISNUMBER(Regressions!K51),ROUND(Regressions!K51, 1), NA())</f>
        <v>#N/A</v>
      </c>
      <c r="K41" s="343" t="e">
        <f>IF(ISNUMBER(Regressions!L51),ROUND(Regressions!L51, 1), NA())</f>
        <v>#N/A</v>
      </c>
      <c r="L41" s="244" t="e">
        <f>IF(ISNUMBER(Regressions!M51),ROUND(Regressions!M51, 1), NA())</f>
        <v>#N/A</v>
      </c>
      <c r="M41" s="344" t="e">
        <f>IF(ISNUMBER(Regressions!N51),ROUND(Regressions!N51, 1), NA())</f>
        <v>#N/A</v>
      </c>
      <c r="N41" s="243" t="e">
        <f>IF(ISNUMBER(Regressions!O51),ROUND(Regressions!O51, 1), NA())</f>
        <v>#N/A</v>
      </c>
      <c r="O41" s="345" t="e">
        <f>IF(ISNUMBER(Regressions!Q51),ROUND(Regressions!Q51, 1), NA())</f>
        <v>#N/A</v>
      </c>
      <c r="P41" s="343" t="e">
        <f>IF(ISNUMBER(Regressions!R51),ROUND(Regressions!R51, 1), NA())</f>
        <v>#N/A</v>
      </c>
      <c r="Q41" s="221" t="e">
        <f>IF(ISNUMBER(Regressions!S51),ROUND(Regressions!S51, 1), NA())</f>
        <v>#N/A</v>
      </c>
      <c r="R41" s="344" t="e">
        <f>IF(ISNUMBER(Regressions!T51),ROUND(Regressions!T51, 1), NA())</f>
        <v>#N/A</v>
      </c>
      <c r="S41" s="243" t="e">
        <f>IF(ISNUMBER(Regressions!U51),ROUND(Regressions!U51, 1), NA())</f>
        <v>#N/A</v>
      </c>
    </row>
    <row xmlns:x14ac="http://schemas.microsoft.com/office/spreadsheetml/2009/9/ac" r="42" x14ac:dyDescent="0.2">
      <c r="A42" s="340" t="str">
        <f>IF(ISBLANK(Regressions!A52), " ", Regressions!A52)</f>
        <v>Togo</v>
      </c>
      <c r="B42" s="341">
        <f>IF(ISBLANK(Regressions!B52), " ", Regressions!B52)</f>
        <v>2007</v>
      </c>
      <c r="C42" s="346" t="str">
        <f>IF(ISBLANK(Regressions!C52), " ", Regressions!C52)</f>
        <v>Urban</v>
      </c>
      <c r="D42" s="342">
        <f>IF(ISBLANK(Regressions!D52), " ", Regressions!D52)</f>
        <v>874225.36797225941</v>
      </c>
      <c r="E42" s="220" t="e">
        <f>IF(ISNUMBER(Regressions!E52),ROUND(Regressions!E52, 1), NA())</f>
        <v>#N/A</v>
      </c>
      <c r="F42" s="343" t="e">
        <f>IF(ISNUMBER(Regressions!F52),ROUND(Regressions!F52, 1), NA())</f>
        <v>#N/A</v>
      </c>
      <c r="G42" s="242" t="e">
        <f>IF(ISNUMBER(Regressions!G52),ROUND(Regressions!G52, 1), NA())</f>
        <v>#N/A</v>
      </c>
      <c r="H42" s="344" t="e">
        <f>IF(ISNUMBER(Regressions!H52),ROUND(Regressions!H52, 1), NA())</f>
        <v>#N/A</v>
      </c>
      <c r="I42" s="243" t="e">
        <f>IF(ISNUMBER(Regressions!I52),ROUND(Regressions!I52, 1), NA())</f>
        <v>#N/A</v>
      </c>
      <c r="J42" s="345" t="e">
        <f>IF(ISNUMBER(Regressions!K52),ROUND(Regressions!K52, 1), NA())</f>
        <v>#N/A</v>
      </c>
      <c r="K42" s="343" t="e">
        <f>IF(ISNUMBER(Regressions!L52),ROUND(Regressions!L52, 1), NA())</f>
        <v>#N/A</v>
      </c>
      <c r="L42" s="244" t="e">
        <f>IF(ISNUMBER(Regressions!M52),ROUND(Regressions!M52, 1), NA())</f>
        <v>#N/A</v>
      </c>
      <c r="M42" s="344" t="e">
        <f>IF(ISNUMBER(Regressions!N52),ROUND(Regressions!N52, 1), NA())</f>
        <v>#N/A</v>
      </c>
      <c r="N42" s="243" t="e">
        <f>IF(ISNUMBER(Regressions!O52),ROUND(Regressions!O52, 1), NA())</f>
        <v>#N/A</v>
      </c>
      <c r="O42" s="345" t="e">
        <f>IF(ISNUMBER(Regressions!Q52),ROUND(Regressions!Q52, 1), NA())</f>
        <v>#N/A</v>
      </c>
      <c r="P42" s="343" t="e">
        <f>IF(ISNUMBER(Regressions!R52),ROUND(Regressions!R52, 1), NA())</f>
        <v>#N/A</v>
      </c>
      <c r="Q42" s="221" t="e">
        <f>IF(ISNUMBER(Regressions!S52),ROUND(Regressions!S52, 1), NA())</f>
        <v>#N/A</v>
      </c>
      <c r="R42" s="344" t="e">
        <f>IF(ISNUMBER(Regressions!T52),ROUND(Regressions!T52, 1), NA())</f>
        <v>#N/A</v>
      </c>
      <c r="S42" s="243" t="e">
        <f>IF(ISNUMBER(Regressions!U52),ROUND(Regressions!U52, 1), NA())</f>
        <v>#N/A</v>
      </c>
    </row>
    <row xmlns:x14ac="http://schemas.microsoft.com/office/spreadsheetml/2009/9/ac" r="43" x14ac:dyDescent="0.2">
      <c r="A43" s="340" t="str">
        <f>IF(ISBLANK(Regressions!A53), " ", Regressions!A53)</f>
        <v>Togo</v>
      </c>
      <c r="B43" s="341">
        <f>IF(ISBLANK(Regressions!B53), " ", Regressions!B53)</f>
        <v>2008</v>
      </c>
      <c r="C43" s="346" t="str">
        <f>IF(ISBLANK(Regressions!C53), " ", Regressions!C53)</f>
        <v>Urban</v>
      </c>
      <c r="D43" s="342">
        <f>IF(ISBLANK(Regressions!D53), " ", Regressions!D53)</f>
        <v>906879.45253978728</v>
      </c>
      <c r="E43" s="220" t="e">
        <f>IF(ISNUMBER(Regressions!E53),ROUND(Regressions!E53, 1), NA())</f>
        <v>#N/A</v>
      </c>
      <c r="F43" s="343" t="e">
        <f>IF(ISNUMBER(Regressions!F53),ROUND(Regressions!F53, 1), NA())</f>
        <v>#N/A</v>
      </c>
      <c r="G43" s="242" t="e">
        <f>IF(ISNUMBER(Regressions!G53),ROUND(Regressions!G53, 1), NA())</f>
        <v>#N/A</v>
      </c>
      <c r="H43" s="344" t="e">
        <f>IF(ISNUMBER(Regressions!H53),ROUND(Regressions!H53, 1), NA())</f>
        <v>#N/A</v>
      </c>
      <c r="I43" s="243" t="e">
        <f>IF(ISNUMBER(Regressions!I53),ROUND(Regressions!I53, 1), NA())</f>
        <v>#N/A</v>
      </c>
      <c r="J43" s="345" t="e">
        <f>IF(ISNUMBER(Regressions!K53),ROUND(Regressions!K53, 1), NA())</f>
        <v>#N/A</v>
      </c>
      <c r="K43" s="343" t="e">
        <f>IF(ISNUMBER(Regressions!L53),ROUND(Regressions!L53, 1), NA())</f>
        <v>#N/A</v>
      </c>
      <c r="L43" s="244" t="e">
        <f>IF(ISNUMBER(Regressions!M53),ROUND(Regressions!M53, 1), NA())</f>
        <v>#N/A</v>
      </c>
      <c r="M43" s="344" t="e">
        <f>IF(ISNUMBER(Regressions!N53),ROUND(Regressions!N53, 1), NA())</f>
        <v>#N/A</v>
      </c>
      <c r="N43" s="243" t="e">
        <f>IF(ISNUMBER(Regressions!O53),ROUND(Regressions!O53, 1), NA())</f>
        <v>#N/A</v>
      </c>
      <c r="O43" s="345" t="e">
        <f>IF(ISNUMBER(Regressions!Q53),ROUND(Regressions!Q53, 1), NA())</f>
        <v>#N/A</v>
      </c>
      <c r="P43" s="343" t="e">
        <f>IF(ISNUMBER(Regressions!R53),ROUND(Regressions!R53, 1), NA())</f>
        <v>#N/A</v>
      </c>
      <c r="Q43" s="221" t="e">
        <f>IF(ISNUMBER(Regressions!S53),ROUND(Regressions!S53, 1), NA())</f>
        <v>#N/A</v>
      </c>
      <c r="R43" s="344" t="e">
        <f>IF(ISNUMBER(Regressions!T53),ROUND(Regressions!T53, 1), NA())</f>
        <v>#N/A</v>
      </c>
      <c r="S43" s="243" t="e">
        <f>IF(ISNUMBER(Regressions!U53),ROUND(Regressions!U53, 1), NA())</f>
        <v>#N/A</v>
      </c>
    </row>
    <row xmlns:x14ac="http://schemas.microsoft.com/office/spreadsheetml/2009/9/ac" r="44" x14ac:dyDescent="0.2">
      <c r="A44" s="340" t="str">
        <f>IF(ISBLANK(Regressions!A54), " ", Regressions!A54)</f>
        <v>Togo</v>
      </c>
      <c r="B44" s="341">
        <f>IF(ISBLANK(Regressions!B54), " ", Regressions!B54)</f>
        <v>2009</v>
      </c>
      <c r="C44" s="346" t="str">
        <f>IF(ISBLANK(Regressions!C54), " ", Regressions!C54)</f>
        <v>Urban</v>
      </c>
      <c r="D44" s="342">
        <f>IF(ISBLANK(Regressions!D54), " ", Regressions!D54)</f>
        <v>941528.86608428962</v>
      </c>
      <c r="E44" s="220" t="e">
        <f>IF(ISNUMBER(Regressions!E54),ROUND(Regressions!E54, 1), NA())</f>
        <v>#N/A</v>
      </c>
      <c r="F44" s="343" t="e">
        <f>IF(ISNUMBER(Regressions!F54),ROUND(Regressions!F54, 1), NA())</f>
        <v>#N/A</v>
      </c>
      <c r="G44" s="242" t="e">
        <f>IF(ISNUMBER(Regressions!G54),ROUND(Regressions!G54, 1), NA())</f>
        <v>#N/A</v>
      </c>
      <c r="H44" s="344" t="e">
        <f>IF(ISNUMBER(Regressions!H54),ROUND(Regressions!H54, 1), NA())</f>
        <v>#N/A</v>
      </c>
      <c r="I44" s="243" t="e">
        <f>IF(ISNUMBER(Regressions!I54),ROUND(Regressions!I54, 1), NA())</f>
        <v>#N/A</v>
      </c>
      <c r="J44" s="345" t="e">
        <f>IF(ISNUMBER(Regressions!K54),ROUND(Regressions!K54, 1), NA())</f>
        <v>#N/A</v>
      </c>
      <c r="K44" s="343" t="e">
        <f>IF(ISNUMBER(Regressions!L54),ROUND(Regressions!L54, 1), NA())</f>
        <v>#N/A</v>
      </c>
      <c r="L44" s="244" t="e">
        <f>IF(ISNUMBER(Regressions!M54),ROUND(Regressions!M54, 1), NA())</f>
        <v>#N/A</v>
      </c>
      <c r="M44" s="344" t="e">
        <f>IF(ISNUMBER(Regressions!N54),ROUND(Regressions!N54, 1), NA())</f>
        <v>#N/A</v>
      </c>
      <c r="N44" s="243" t="e">
        <f>IF(ISNUMBER(Regressions!O54),ROUND(Regressions!O54, 1), NA())</f>
        <v>#N/A</v>
      </c>
      <c r="O44" s="345" t="e">
        <f>IF(ISNUMBER(Regressions!Q54),ROUND(Regressions!Q54, 1), NA())</f>
        <v>#N/A</v>
      </c>
      <c r="P44" s="343" t="e">
        <f>IF(ISNUMBER(Regressions!R54),ROUND(Regressions!R54, 1), NA())</f>
        <v>#N/A</v>
      </c>
      <c r="Q44" s="221" t="e">
        <f>IF(ISNUMBER(Regressions!S54),ROUND(Regressions!S54, 1), NA())</f>
        <v>#N/A</v>
      </c>
      <c r="R44" s="344" t="e">
        <f>IF(ISNUMBER(Regressions!T54),ROUND(Regressions!T54, 1), NA())</f>
        <v>#N/A</v>
      </c>
      <c r="S44" s="243" t="e">
        <f>IF(ISNUMBER(Regressions!U54),ROUND(Regressions!U54, 1), NA())</f>
        <v>#N/A</v>
      </c>
    </row>
    <row xmlns:x14ac="http://schemas.microsoft.com/office/spreadsheetml/2009/9/ac" r="45" x14ac:dyDescent="0.2">
      <c r="A45" s="340" t="str">
        <f>IF(ISBLANK(Regressions!A55), " ", Regressions!A55)</f>
        <v>Togo</v>
      </c>
      <c r="B45" s="341">
        <f>IF(ISBLANK(Regressions!B55), " ", Regressions!B55)</f>
        <v>2010</v>
      </c>
      <c r="C45" s="346" t="str">
        <f>IF(ISBLANK(Regressions!C55), " ", Regressions!C55)</f>
        <v>Urban</v>
      </c>
      <c r="D45" s="342">
        <f>IF(ISBLANK(Regressions!D55), " ", Regressions!D55)</f>
        <v>977020.79696647637</v>
      </c>
      <c r="E45" s="220" t="e">
        <f>IF(ISNUMBER(Regressions!E55),ROUND(Regressions!E55, 1), NA())</f>
        <v>#N/A</v>
      </c>
      <c r="F45" s="343" t="e">
        <f>IF(ISNUMBER(Regressions!F55),ROUND(Regressions!F55, 1), NA())</f>
        <v>#N/A</v>
      </c>
      <c r="G45" s="242" t="e">
        <f>IF(ISNUMBER(Regressions!G55),ROUND(Regressions!G55, 1), NA())</f>
        <v>#N/A</v>
      </c>
      <c r="H45" s="344" t="e">
        <f>IF(ISNUMBER(Regressions!H55),ROUND(Regressions!H55, 1), NA())</f>
        <v>#N/A</v>
      </c>
      <c r="I45" s="243" t="e">
        <f>IF(ISNUMBER(Regressions!I55),ROUND(Regressions!I55, 1), NA())</f>
        <v>#N/A</v>
      </c>
      <c r="J45" s="345" t="e">
        <f>IF(ISNUMBER(Regressions!K55),ROUND(Regressions!K55, 1), NA())</f>
        <v>#N/A</v>
      </c>
      <c r="K45" s="343" t="e">
        <f>IF(ISNUMBER(Regressions!L55),ROUND(Regressions!L55, 1), NA())</f>
        <v>#N/A</v>
      </c>
      <c r="L45" s="244" t="e">
        <f>IF(ISNUMBER(Regressions!M55),ROUND(Regressions!M55, 1), NA())</f>
        <v>#N/A</v>
      </c>
      <c r="M45" s="344" t="e">
        <f>IF(ISNUMBER(Regressions!N55),ROUND(Regressions!N55, 1), NA())</f>
        <v>#N/A</v>
      </c>
      <c r="N45" s="243" t="e">
        <f>IF(ISNUMBER(Regressions!O55),ROUND(Regressions!O55, 1), NA())</f>
        <v>#N/A</v>
      </c>
      <c r="O45" s="345" t="e">
        <f>IF(ISNUMBER(Regressions!Q55),ROUND(Regressions!Q55, 1), NA())</f>
        <v>#N/A</v>
      </c>
      <c r="P45" s="343" t="e">
        <f>IF(ISNUMBER(Regressions!R55),ROUND(Regressions!R55, 1), NA())</f>
        <v>#N/A</v>
      </c>
      <c r="Q45" s="221" t="e">
        <f>IF(ISNUMBER(Regressions!S55),ROUND(Regressions!S55, 1), NA())</f>
        <v>#N/A</v>
      </c>
      <c r="R45" s="344" t="e">
        <f>IF(ISNUMBER(Regressions!T55),ROUND(Regressions!T55, 1), NA())</f>
        <v>#N/A</v>
      </c>
      <c r="S45" s="243" t="e">
        <f>IF(ISNUMBER(Regressions!U55),ROUND(Regressions!U55, 1), NA())</f>
        <v>#N/A</v>
      </c>
    </row>
    <row xmlns:x14ac="http://schemas.microsoft.com/office/spreadsheetml/2009/9/ac" r="46" x14ac:dyDescent="0.2">
      <c r="A46" s="340" t="str">
        <f>IF(ISBLANK(Regressions!A56), " ", Regressions!A56)</f>
        <v>Togo</v>
      </c>
      <c r="B46" s="341">
        <f>IF(ISBLANK(Regressions!B56), " ", Regressions!B56)</f>
        <v>2011</v>
      </c>
      <c r="C46" s="346" t="str">
        <f>IF(ISBLANK(Regressions!C56), " ", Regressions!C56)</f>
        <v>Urban</v>
      </c>
      <c r="D46" s="342">
        <f>IF(ISBLANK(Regressions!D56), " ", Regressions!D56)</f>
        <v>1015607.3285721591</v>
      </c>
      <c r="E46" s="220" t="e">
        <f>IF(ISNUMBER(Regressions!E56),ROUND(Regressions!E56, 1), NA())</f>
        <v>#N/A</v>
      </c>
      <c r="F46" s="343" t="e">
        <f>IF(ISNUMBER(Regressions!F56),ROUND(Regressions!F56, 1), NA())</f>
        <v>#N/A</v>
      </c>
      <c r="G46" s="242" t="e">
        <f>IF(ISNUMBER(Regressions!G56),ROUND(Regressions!G56, 1), NA())</f>
        <v>#N/A</v>
      </c>
      <c r="H46" s="344" t="e">
        <f>IF(ISNUMBER(Regressions!H56),ROUND(Regressions!H56, 1), NA())</f>
        <v>#N/A</v>
      </c>
      <c r="I46" s="243" t="e">
        <f>IF(ISNUMBER(Regressions!I56),ROUND(Regressions!I56, 1), NA())</f>
        <v>#N/A</v>
      </c>
      <c r="J46" s="345" t="e">
        <f>IF(ISNUMBER(Regressions!K56),ROUND(Regressions!K56, 1), NA())</f>
        <v>#N/A</v>
      </c>
      <c r="K46" s="343" t="e">
        <f>IF(ISNUMBER(Regressions!L56),ROUND(Regressions!L56, 1), NA())</f>
        <v>#N/A</v>
      </c>
      <c r="L46" s="244" t="e">
        <f>IF(ISNUMBER(Regressions!M56),ROUND(Regressions!M56, 1), NA())</f>
        <v>#N/A</v>
      </c>
      <c r="M46" s="344" t="e">
        <f>IF(ISNUMBER(Regressions!N56),ROUND(Regressions!N56, 1), NA())</f>
        <v>#N/A</v>
      </c>
      <c r="N46" s="243" t="e">
        <f>IF(ISNUMBER(Regressions!O56),ROUND(Regressions!O56, 1), NA())</f>
        <v>#N/A</v>
      </c>
      <c r="O46" s="345" t="e">
        <f>IF(ISNUMBER(Regressions!Q56),ROUND(Regressions!Q56, 1), NA())</f>
        <v>#N/A</v>
      </c>
      <c r="P46" s="343" t="e">
        <f>IF(ISNUMBER(Regressions!R56),ROUND(Regressions!R56, 1), NA())</f>
        <v>#N/A</v>
      </c>
      <c r="Q46" s="221" t="e">
        <f>IF(ISNUMBER(Regressions!S56),ROUND(Regressions!S56, 1), NA())</f>
        <v>#N/A</v>
      </c>
      <c r="R46" s="344" t="e">
        <f>IF(ISNUMBER(Regressions!T56),ROUND(Regressions!T56, 1), NA())</f>
        <v>#N/A</v>
      </c>
      <c r="S46" s="243" t="e">
        <f>IF(ISNUMBER(Regressions!U56),ROUND(Regressions!U56, 1), NA())</f>
        <v>#N/A</v>
      </c>
    </row>
    <row xmlns:x14ac="http://schemas.microsoft.com/office/spreadsheetml/2009/9/ac" r="47" x14ac:dyDescent="0.2">
      <c r="A47" s="340" t="str">
        <f>IF(ISBLANK(Regressions!A57), " ", Regressions!A57)</f>
        <v>Togo</v>
      </c>
      <c r="B47" s="341">
        <f>IF(ISBLANK(Regressions!B57), " ", Regressions!B57)</f>
        <v>2012</v>
      </c>
      <c r="C47" s="346" t="str">
        <f>IF(ISBLANK(Regressions!C57), " ", Regressions!C57)</f>
        <v>Urban</v>
      </c>
      <c r="D47" s="342">
        <f>IF(ISBLANK(Regressions!D57), " ", Regressions!D57)</f>
        <v>1056280.7028250119</v>
      </c>
      <c r="E47" s="220" t="e">
        <f>IF(ISNUMBER(Regressions!E57),ROUND(Regressions!E57, 1), NA())</f>
        <v>#N/A</v>
      </c>
      <c r="F47" s="343" t="e">
        <f>IF(ISNUMBER(Regressions!F57),ROUND(Regressions!F57, 1), NA())</f>
        <v>#N/A</v>
      </c>
      <c r="G47" s="242" t="e">
        <f>IF(ISNUMBER(Regressions!G57),ROUND(Regressions!G57, 1), NA())</f>
        <v>#N/A</v>
      </c>
      <c r="H47" s="344" t="e">
        <f>IF(ISNUMBER(Regressions!H57),ROUND(Regressions!H57, 1), NA())</f>
        <v>#N/A</v>
      </c>
      <c r="I47" s="243" t="e">
        <f>IF(ISNUMBER(Regressions!I57),ROUND(Regressions!I57, 1), NA())</f>
        <v>#N/A</v>
      </c>
      <c r="J47" s="345" t="e">
        <f>IF(ISNUMBER(Regressions!K57),ROUND(Regressions!K57, 1), NA())</f>
        <v>#N/A</v>
      </c>
      <c r="K47" s="343" t="e">
        <f>IF(ISNUMBER(Regressions!L57),ROUND(Regressions!L57, 1), NA())</f>
        <v>#N/A</v>
      </c>
      <c r="L47" s="244" t="e">
        <f>IF(ISNUMBER(Regressions!M57),ROUND(Regressions!M57, 1), NA())</f>
        <v>#N/A</v>
      </c>
      <c r="M47" s="344" t="e">
        <f>IF(ISNUMBER(Regressions!N57),ROUND(Regressions!N57, 1), NA())</f>
        <v>#N/A</v>
      </c>
      <c r="N47" s="243" t="e">
        <f>IF(ISNUMBER(Regressions!O57),ROUND(Regressions!O57, 1), NA())</f>
        <v>#N/A</v>
      </c>
      <c r="O47" s="345" t="e">
        <f>IF(ISNUMBER(Regressions!Q57),ROUND(Regressions!Q57, 1), NA())</f>
        <v>#N/A</v>
      </c>
      <c r="P47" s="343" t="e">
        <f>IF(ISNUMBER(Regressions!R57),ROUND(Regressions!R57, 1), NA())</f>
        <v>#N/A</v>
      </c>
      <c r="Q47" s="221" t="e">
        <f>IF(ISNUMBER(Regressions!S57),ROUND(Regressions!S57, 1), NA())</f>
        <v>#N/A</v>
      </c>
      <c r="R47" s="344" t="e">
        <f>IF(ISNUMBER(Regressions!T57),ROUND(Regressions!T57, 1), NA())</f>
        <v>#N/A</v>
      </c>
      <c r="S47" s="243" t="e">
        <f>IF(ISNUMBER(Regressions!U57),ROUND(Regressions!U57, 1), NA())</f>
        <v>#N/A</v>
      </c>
    </row>
    <row xmlns:x14ac="http://schemas.microsoft.com/office/spreadsheetml/2009/9/ac" r="48" x14ac:dyDescent="0.2">
      <c r="A48" s="340" t="str">
        <f>IF(ISBLANK(Regressions!A58), " ", Regressions!A58)</f>
        <v>Togo</v>
      </c>
      <c r="B48" s="341">
        <f>IF(ISBLANK(Regressions!B58), " ", Regressions!B58)</f>
        <v>2013</v>
      </c>
      <c r="C48" s="346" t="str">
        <f>IF(ISBLANK(Regressions!C58), " ", Regressions!C58)</f>
        <v>Urban</v>
      </c>
      <c r="D48" s="342">
        <f>IF(ISBLANK(Regressions!D58), " ", Regressions!D58)</f>
        <v>1098995.3201428221</v>
      </c>
      <c r="E48" s="220" t="e">
        <f>IF(ISNUMBER(Regressions!E58),ROUND(Regressions!E58, 1), NA())</f>
        <v>#N/A</v>
      </c>
      <c r="F48" s="343" t="e">
        <f>IF(ISNUMBER(Regressions!F58),ROUND(Regressions!F58, 1), NA())</f>
        <v>#N/A</v>
      </c>
      <c r="G48" s="242" t="e">
        <f>IF(ISNUMBER(Regressions!G58),ROUND(Regressions!G58, 1), NA())</f>
        <v>#N/A</v>
      </c>
      <c r="H48" s="344" t="e">
        <f>IF(ISNUMBER(Regressions!H58),ROUND(Regressions!H58, 1), NA())</f>
        <v>#N/A</v>
      </c>
      <c r="I48" s="243" t="e">
        <f>IF(ISNUMBER(Regressions!I58),ROUND(Regressions!I58, 1), NA())</f>
        <v>#N/A</v>
      </c>
      <c r="J48" s="345" t="e">
        <f>IF(ISNUMBER(Regressions!K58),ROUND(Regressions!K58, 1), NA())</f>
        <v>#N/A</v>
      </c>
      <c r="K48" s="343" t="e">
        <f>IF(ISNUMBER(Regressions!L58),ROUND(Regressions!L58, 1), NA())</f>
        <v>#N/A</v>
      </c>
      <c r="L48" s="244" t="e">
        <f>IF(ISNUMBER(Regressions!M58),ROUND(Regressions!M58, 1), NA())</f>
        <v>#N/A</v>
      </c>
      <c r="M48" s="344" t="e">
        <f>IF(ISNUMBER(Regressions!N58),ROUND(Regressions!N58, 1), NA())</f>
        <v>#N/A</v>
      </c>
      <c r="N48" s="243" t="e">
        <f>IF(ISNUMBER(Regressions!O58),ROUND(Regressions!O58, 1), NA())</f>
        <v>#N/A</v>
      </c>
      <c r="O48" s="345" t="e">
        <f>IF(ISNUMBER(Regressions!Q58),ROUND(Regressions!Q58, 1), NA())</f>
        <v>#N/A</v>
      </c>
      <c r="P48" s="343" t="e">
        <f>IF(ISNUMBER(Regressions!R58),ROUND(Regressions!R58, 1), NA())</f>
        <v>#N/A</v>
      </c>
      <c r="Q48" s="221" t="e">
        <f>IF(ISNUMBER(Regressions!S58),ROUND(Regressions!S58, 1), NA())</f>
        <v>#N/A</v>
      </c>
      <c r="R48" s="344" t="e">
        <f>IF(ISNUMBER(Regressions!T58),ROUND(Regressions!T58, 1), NA())</f>
        <v>#N/A</v>
      </c>
      <c r="S48" s="243" t="e">
        <f>IF(ISNUMBER(Regressions!U58),ROUND(Regressions!U58, 1), NA())</f>
        <v>#N/A</v>
      </c>
    </row>
    <row xmlns:x14ac="http://schemas.microsoft.com/office/spreadsheetml/2009/9/ac" r="49" x14ac:dyDescent="0.2">
      <c r="A49" s="340" t="str">
        <f>IF(ISBLANK(Regressions!A59), " ", Regressions!A59)</f>
        <v>Togo</v>
      </c>
      <c r="B49" s="341">
        <f>IF(ISBLANK(Regressions!B59), " ", Regressions!B59)</f>
        <v>2014</v>
      </c>
      <c r="C49" s="346" t="str">
        <f>IF(ISBLANK(Regressions!C59), " ", Regressions!C59)</f>
        <v>Urban</v>
      </c>
      <c r="D49" s="342">
        <f>IF(ISBLANK(Regressions!D59), " ", Regressions!D59)</f>
        <v>1143717.0920821759</v>
      </c>
      <c r="E49" s="220" t="e">
        <f>IF(ISNUMBER(Regressions!E59),ROUND(Regressions!E59, 1), NA())</f>
        <v>#N/A</v>
      </c>
      <c r="F49" s="343" t="e">
        <f>IF(ISNUMBER(Regressions!F59),ROUND(Regressions!F59, 1), NA())</f>
        <v>#N/A</v>
      </c>
      <c r="G49" s="242" t="e">
        <f>IF(ISNUMBER(Regressions!G59),ROUND(Regressions!G59, 1), NA())</f>
        <v>#N/A</v>
      </c>
      <c r="H49" s="344" t="e">
        <f>IF(ISNUMBER(Regressions!H59),ROUND(Regressions!H59, 1), NA())</f>
        <v>#N/A</v>
      </c>
      <c r="I49" s="243" t="e">
        <f>IF(ISNUMBER(Regressions!I59),ROUND(Regressions!I59, 1), NA())</f>
        <v>#N/A</v>
      </c>
      <c r="J49" s="345" t="e">
        <f>IF(ISNUMBER(Regressions!K59),ROUND(Regressions!K59, 1), NA())</f>
        <v>#N/A</v>
      </c>
      <c r="K49" s="343" t="e">
        <f>IF(ISNUMBER(Regressions!L59),ROUND(Regressions!L59, 1), NA())</f>
        <v>#N/A</v>
      </c>
      <c r="L49" s="244" t="e">
        <f>IF(ISNUMBER(Regressions!M59),ROUND(Regressions!M59, 1), NA())</f>
        <v>#N/A</v>
      </c>
      <c r="M49" s="344" t="e">
        <f>IF(ISNUMBER(Regressions!N59),ROUND(Regressions!N59, 1), NA())</f>
        <v>#N/A</v>
      </c>
      <c r="N49" s="243" t="e">
        <f>IF(ISNUMBER(Regressions!O59),ROUND(Regressions!O59, 1), NA())</f>
        <v>#N/A</v>
      </c>
      <c r="O49" s="345" t="e">
        <f>IF(ISNUMBER(Regressions!Q59),ROUND(Regressions!Q59, 1), NA())</f>
        <v>#N/A</v>
      </c>
      <c r="P49" s="343" t="e">
        <f>IF(ISNUMBER(Regressions!R59),ROUND(Regressions!R59, 1), NA())</f>
        <v>#N/A</v>
      </c>
      <c r="Q49" s="221" t="e">
        <f>IF(ISNUMBER(Regressions!S59),ROUND(Regressions!S59, 1), NA())</f>
        <v>#N/A</v>
      </c>
      <c r="R49" s="344" t="e">
        <f>IF(ISNUMBER(Regressions!T59),ROUND(Regressions!T59, 1), NA())</f>
        <v>#N/A</v>
      </c>
      <c r="S49" s="243" t="e">
        <f>IF(ISNUMBER(Regressions!U59),ROUND(Regressions!U59, 1), NA())</f>
        <v>#N/A</v>
      </c>
    </row>
    <row xmlns:x14ac="http://schemas.microsoft.com/office/spreadsheetml/2009/9/ac" r="50" x14ac:dyDescent="0.2">
      <c r="A50" s="340" t="str">
        <f>IF(ISBLANK(Regressions!A60), " ", Regressions!A60)</f>
        <v>Togo</v>
      </c>
      <c r="B50" s="341">
        <f>IF(ISBLANK(Regressions!B60), " ", Regressions!B60)</f>
        <v>2015</v>
      </c>
      <c r="C50" s="346" t="str">
        <f>IF(ISBLANK(Regressions!C60), " ", Regressions!C60)</f>
        <v>Urban</v>
      </c>
      <c r="D50" s="342">
        <f>IF(ISBLANK(Regressions!D60), " ", Regressions!D60)</f>
        <v>1189122.146751709</v>
      </c>
      <c r="E50" s="220" t="e">
        <f>IF(ISNUMBER(Regressions!E60),ROUND(Regressions!E60, 1), NA())</f>
        <v>#N/A</v>
      </c>
      <c r="F50" s="343" t="e">
        <f>IF(ISNUMBER(Regressions!F60),ROUND(Regressions!F60, 1), NA())</f>
        <v>#N/A</v>
      </c>
      <c r="G50" s="242" t="e">
        <f>IF(ISNUMBER(Regressions!G60),ROUND(Regressions!G60, 1), NA())</f>
        <v>#N/A</v>
      </c>
      <c r="H50" s="344" t="e">
        <f>IF(ISNUMBER(Regressions!H60),ROUND(Regressions!H60, 1), NA())</f>
        <v>#N/A</v>
      </c>
      <c r="I50" s="243" t="e">
        <f>IF(ISNUMBER(Regressions!I60),ROUND(Regressions!I60, 1), NA())</f>
        <v>#N/A</v>
      </c>
      <c r="J50" s="345" t="e">
        <f>IF(ISNUMBER(Regressions!K60),ROUND(Regressions!K60, 1), NA())</f>
        <v>#N/A</v>
      </c>
      <c r="K50" s="343" t="e">
        <f>IF(ISNUMBER(Regressions!L60),ROUND(Regressions!L60, 1), NA())</f>
        <v>#N/A</v>
      </c>
      <c r="L50" s="244" t="e">
        <f>IF(ISNUMBER(Regressions!M60),ROUND(Regressions!M60, 1), NA())</f>
        <v>#N/A</v>
      </c>
      <c r="M50" s="344" t="e">
        <f>IF(ISNUMBER(Regressions!N60),ROUND(Regressions!N60, 1), NA())</f>
        <v>#N/A</v>
      </c>
      <c r="N50" s="243" t="e">
        <f>IF(ISNUMBER(Regressions!O60),ROUND(Regressions!O60, 1), NA())</f>
        <v>#N/A</v>
      </c>
      <c r="O50" s="345" t="e">
        <f>IF(ISNUMBER(Regressions!Q60),ROUND(Regressions!Q60, 1), NA())</f>
        <v>#N/A</v>
      </c>
      <c r="P50" s="343" t="e">
        <f>IF(ISNUMBER(Regressions!R60),ROUND(Regressions!R60, 1), NA())</f>
        <v>#N/A</v>
      </c>
      <c r="Q50" s="221" t="e">
        <f>IF(ISNUMBER(Regressions!S60),ROUND(Regressions!S60, 1), NA())</f>
        <v>#N/A</v>
      </c>
      <c r="R50" s="344" t="e">
        <f>IF(ISNUMBER(Regressions!T60),ROUND(Regressions!T60, 1), NA())</f>
        <v>#N/A</v>
      </c>
      <c r="S50" s="243" t="e">
        <f>IF(ISNUMBER(Regressions!U60),ROUND(Regressions!U60, 1), NA())</f>
        <v>#N/A</v>
      </c>
    </row>
    <row xmlns:x14ac="http://schemas.microsoft.com/office/spreadsheetml/2009/9/ac" r="51" x14ac:dyDescent="0.2">
      <c r="A51" s="340" t="str">
        <f>IF(ISBLANK(Regressions!A61), " ", Regressions!A61)</f>
        <v>Togo</v>
      </c>
      <c r="B51" s="341">
        <f>IF(ISBLANK(Regressions!B61), " ", Regressions!B61)</f>
        <v>2016</v>
      </c>
      <c r="C51" s="346" t="str">
        <f>IF(ISBLANK(Regressions!C61), " ", Regressions!C61)</f>
        <v>Urban</v>
      </c>
      <c r="D51" s="342">
        <f>IF(ISBLANK(Regressions!D61), " ", Regressions!D61)</f>
        <v>1235096.431542129</v>
      </c>
      <c r="E51" s="220" t="e">
        <f>IF(ISNUMBER(Regressions!E61),ROUND(Regressions!E61, 1), NA())</f>
        <v>#N/A</v>
      </c>
      <c r="F51" s="343" t="e">
        <f>IF(ISNUMBER(Regressions!F61),ROUND(Regressions!F61, 1), NA())</f>
        <v>#N/A</v>
      </c>
      <c r="G51" s="242" t="e">
        <f>IF(ISNUMBER(Regressions!G61),ROUND(Regressions!G61, 1), NA())</f>
        <v>#N/A</v>
      </c>
      <c r="H51" s="344" t="e">
        <f>IF(ISNUMBER(Regressions!H61),ROUND(Regressions!H61, 1), NA())</f>
        <v>#N/A</v>
      </c>
      <c r="I51" s="243" t="e">
        <f>IF(ISNUMBER(Regressions!I61),ROUND(Regressions!I61, 1), NA())</f>
        <v>#N/A</v>
      </c>
      <c r="J51" s="345" t="e">
        <f>IF(ISNUMBER(Regressions!K61),ROUND(Regressions!K61, 1), NA())</f>
        <v>#N/A</v>
      </c>
      <c r="K51" s="343" t="e">
        <f>IF(ISNUMBER(Regressions!L61),ROUND(Regressions!L61, 1), NA())</f>
        <v>#N/A</v>
      </c>
      <c r="L51" s="244" t="e">
        <f>IF(ISNUMBER(Regressions!M61),ROUND(Regressions!M61, 1), NA())</f>
        <v>#N/A</v>
      </c>
      <c r="M51" s="344" t="e">
        <f>IF(ISNUMBER(Regressions!N61),ROUND(Regressions!N61, 1), NA())</f>
        <v>#N/A</v>
      </c>
      <c r="N51" s="243" t="e">
        <f>IF(ISNUMBER(Regressions!O61),ROUND(Regressions!O61, 1), NA())</f>
        <v>#N/A</v>
      </c>
      <c r="O51" s="345" t="e">
        <f>IF(ISNUMBER(Regressions!Q61),ROUND(Regressions!Q61, 1), NA())</f>
        <v>#N/A</v>
      </c>
      <c r="P51" s="343" t="e">
        <f>IF(ISNUMBER(Regressions!R61),ROUND(Regressions!R61, 1), NA())</f>
        <v>#N/A</v>
      </c>
      <c r="Q51" s="221" t="e">
        <f>IF(ISNUMBER(Regressions!S61),ROUND(Regressions!S61, 1), NA())</f>
        <v>#N/A</v>
      </c>
      <c r="R51" s="344" t="e">
        <f>IF(ISNUMBER(Regressions!T61),ROUND(Regressions!T61, 1), NA())</f>
        <v>#N/A</v>
      </c>
      <c r="S51" s="243" t="e">
        <f>IF(ISNUMBER(Regressions!U61),ROUND(Regressions!U61, 1), NA())</f>
        <v>#N/A</v>
      </c>
    </row>
    <row xmlns:x14ac="http://schemas.microsoft.com/office/spreadsheetml/2009/9/ac" r="52" x14ac:dyDescent="0.2">
      <c r="A52" s="340" t="str">
        <f>IF(ISBLANK(Regressions!A62), " ", Regressions!A62)</f>
        <v>Togo</v>
      </c>
      <c r="B52" s="341">
        <f>IF(ISBLANK(Regressions!B62), " ", Regressions!B62)</f>
        <v>2017</v>
      </c>
      <c r="C52" s="346" t="str">
        <f>IF(ISBLANK(Regressions!C62), " ", Regressions!C62)</f>
        <v>Urban</v>
      </c>
      <c r="D52" s="342">
        <f>IF(ISBLANK(Regressions!D62), " ", Regressions!D62)</f>
        <v>1281958.7562916949</v>
      </c>
      <c r="E52" s="220" t="e">
        <f>IF(ISNUMBER(Regressions!E62),ROUND(Regressions!E62, 1), NA())</f>
        <v>#N/A</v>
      </c>
      <c r="F52" s="343" t="e">
        <f>IF(ISNUMBER(Regressions!F62),ROUND(Regressions!F62, 1), NA())</f>
        <v>#N/A</v>
      </c>
      <c r="G52" s="242" t="e">
        <f>IF(ISNUMBER(Regressions!G62),ROUND(Regressions!G62, 1), NA())</f>
        <v>#N/A</v>
      </c>
      <c r="H52" s="344" t="e">
        <f>IF(ISNUMBER(Regressions!H62),ROUND(Regressions!H62, 1), NA())</f>
        <v>#N/A</v>
      </c>
      <c r="I52" s="243" t="e">
        <f>IF(ISNUMBER(Regressions!I62),ROUND(Regressions!I62, 1), NA())</f>
        <v>#N/A</v>
      </c>
      <c r="J52" s="345" t="e">
        <f>IF(ISNUMBER(Regressions!K62),ROUND(Regressions!K62, 1), NA())</f>
        <v>#N/A</v>
      </c>
      <c r="K52" s="343" t="e">
        <f>IF(ISNUMBER(Regressions!L62),ROUND(Regressions!L62, 1), NA())</f>
        <v>#N/A</v>
      </c>
      <c r="L52" s="244" t="e">
        <f>IF(ISNUMBER(Regressions!M62),ROUND(Regressions!M62, 1), NA())</f>
        <v>#N/A</v>
      </c>
      <c r="M52" s="344" t="e">
        <f>IF(ISNUMBER(Regressions!N62),ROUND(Regressions!N62, 1), NA())</f>
        <v>#N/A</v>
      </c>
      <c r="N52" s="243" t="e">
        <f>IF(ISNUMBER(Regressions!O62),ROUND(Regressions!O62, 1), NA())</f>
        <v>#N/A</v>
      </c>
      <c r="O52" s="345" t="e">
        <f>IF(ISNUMBER(Regressions!Q62),ROUND(Regressions!Q62, 1), NA())</f>
        <v>#N/A</v>
      </c>
      <c r="P52" s="343" t="e">
        <f>IF(ISNUMBER(Regressions!R62),ROUND(Regressions!R62, 1), NA())</f>
        <v>#N/A</v>
      </c>
      <c r="Q52" s="221" t="e">
        <f>IF(ISNUMBER(Regressions!S62),ROUND(Regressions!S62, 1), NA())</f>
        <v>#N/A</v>
      </c>
      <c r="R52" s="344" t="e">
        <f>IF(ISNUMBER(Regressions!T62),ROUND(Regressions!T62, 1), NA())</f>
        <v>#N/A</v>
      </c>
      <c r="S52" s="243" t="e">
        <f>IF(ISNUMBER(Regressions!U62),ROUND(Regressions!U62, 1), NA())</f>
        <v>#N/A</v>
      </c>
    </row>
    <row xmlns:x14ac="http://schemas.microsoft.com/office/spreadsheetml/2009/9/ac" r="53" x14ac:dyDescent="0.2">
      <c r="A53" s="340" t="str">
        <f>IF(ISBLANK(Regressions!A63), " ", Regressions!A63)</f>
        <v>Togo</v>
      </c>
      <c r="B53" s="341">
        <f>IF(ISBLANK(Regressions!B63), " ", Regressions!B63)</f>
        <v>2018</v>
      </c>
      <c r="C53" s="346" t="str">
        <f>IF(ISBLANK(Regressions!C63), " ", Regressions!C63)</f>
        <v>Urban</v>
      </c>
      <c r="D53" s="342">
        <f>IF(ISBLANK(Regressions!D63), " ", Regressions!D63)</f>
        <v>1329255.40949974</v>
      </c>
      <c r="E53" s="220" t="e">
        <f>IF(ISNUMBER(Regressions!E63),ROUND(Regressions!E63, 1), NA())</f>
        <v>#N/A</v>
      </c>
      <c r="F53" s="343" t="e">
        <f>IF(ISNUMBER(Regressions!F63),ROUND(Regressions!F63, 1), NA())</f>
        <v>#N/A</v>
      </c>
      <c r="G53" s="242" t="e">
        <f>IF(ISNUMBER(Regressions!G63),ROUND(Regressions!G63, 1), NA())</f>
        <v>#N/A</v>
      </c>
      <c r="H53" s="344" t="e">
        <f>IF(ISNUMBER(Regressions!H63),ROUND(Regressions!H63, 1), NA())</f>
        <v>#N/A</v>
      </c>
      <c r="I53" s="243" t="e">
        <f>IF(ISNUMBER(Regressions!I63),ROUND(Regressions!I63, 1), NA())</f>
        <v>#N/A</v>
      </c>
      <c r="J53" s="345" t="e">
        <f>IF(ISNUMBER(Regressions!K63),ROUND(Regressions!K63, 1), NA())</f>
        <v>#N/A</v>
      </c>
      <c r="K53" s="343" t="e">
        <f>IF(ISNUMBER(Regressions!L63),ROUND(Regressions!L63, 1), NA())</f>
        <v>#N/A</v>
      </c>
      <c r="L53" s="244" t="e">
        <f>IF(ISNUMBER(Regressions!M63),ROUND(Regressions!M63, 1), NA())</f>
        <v>#N/A</v>
      </c>
      <c r="M53" s="344" t="e">
        <f>IF(ISNUMBER(Regressions!N63),ROUND(Regressions!N63, 1), NA())</f>
        <v>#N/A</v>
      </c>
      <c r="N53" s="243" t="e">
        <f>IF(ISNUMBER(Regressions!O63),ROUND(Regressions!O63, 1), NA())</f>
        <v>#N/A</v>
      </c>
      <c r="O53" s="345" t="e">
        <f>IF(ISNUMBER(Regressions!Q63),ROUND(Regressions!Q63, 1), NA())</f>
        <v>#N/A</v>
      </c>
      <c r="P53" s="343" t="e">
        <f>IF(ISNUMBER(Regressions!R63),ROUND(Regressions!R63, 1), NA())</f>
        <v>#N/A</v>
      </c>
      <c r="Q53" s="221" t="e">
        <f>IF(ISNUMBER(Regressions!S63),ROUND(Regressions!S63, 1), NA())</f>
        <v>#N/A</v>
      </c>
      <c r="R53" s="344" t="e">
        <f>IF(ISNUMBER(Regressions!T63),ROUND(Regressions!T63, 1), NA())</f>
        <v>#N/A</v>
      </c>
      <c r="S53" s="243" t="e">
        <f>IF(ISNUMBER(Regressions!U63),ROUND(Regressions!U63, 1), NA())</f>
        <v>#N/A</v>
      </c>
    </row>
    <row xmlns:x14ac="http://schemas.microsoft.com/office/spreadsheetml/2009/9/ac" r="54" x14ac:dyDescent="0.2">
      <c r="A54" s="340" t="str">
        <f>IF(ISBLANK(Regressions!A64), " ", Regressions!A64)</f>
        <v>Togo</v>
      </c>
      <c r="B54" s="341">
        <f>IF(ISBLANK(Regressions!B64), " ", Regressions!B64)</f>
        <v>2019</v>
      </c>
      <c r="C54" s="346" t="str">
        <f>IF(ISBLANK(Regressions!C64), " ", Regressions!C64)</f>
        <v>Urban</v>
      </c>
      <c r="D54" s="342">
        <f>IF(ISBLANK(Regressions!D64), " ", Regressions!D64)</f>
        <v>1376728.852120972</v>
      </c>
      <c r="E54" s="220" t="e">
        <f>IF(ISNUMBER(Regressions!E64),ROUND(Regressions!E64, 1), NA())</f>
        <v>#N/A</v>
      </c>
      <c r="F54" s="343" t="e">
        <f>IF(ISNUMBER(Regressions!F64),ROUND(Regressions!F64, 1), NA())</f>
        <v>#N/A</v>
      </c>
      <c r="G54" s="242" t="e">
        <f>IF(ISNUMBER(Regressions!G64),ROUND(Regressions!G64, 1), NA())</f>
        <v>#N/A</v>
      </c>
      <c r="H54" s="344" t="e">
        <f>IF(ISNUMBER(Regressions!H64),ROUND(Regressions!H64, 1), NA())</f>
        <v>#N/A</v>
      </c>
      <c r="I54" s="243" t="e">
        <f>IF(ISNUMBER(Regressions!I64),ROUND(Regressions!I64, 1), NA())</f>
        <v>#N/A</v>
      </c>
      <c r="J54" s="345" t="e">
        <f>IF(ISNUMBER(Regressions!K64),ROUND(Regressions!K64, 1), NA())</f>
        <v>#N/A</v>
      </c>
      <c r="K54" s="343" t="e">
        <f>IF(ISNUMBER(Regressions!L64),ROUND(Regressions!L64, 1), NA())</f>
        <v>#N/A</v>
      </c>
      <c r="L54" s="244" t="e">
        <f>IF(ISNUMBER(Regressions!M64),ROUND(Regressions!M64, 1), NA())</f>
        <v>#N/A</v>
      </c>
      <c r="M54" s="344" t="e">
        <f>IF(ISNUMBER(Regressions!N64),ROUND(Regressions!N64, 1), NA())</f>
        <v>#N/A</v>
      </c>
      <c r="N54" s="243" t="e">
        <f>IF(ISNUMBER(Regressions!O64),ROUND(Regressions!O64, 1), NA())</f>
        <v>#N/A</v>
      </c>
      <c r="O54" s="345" t="e">
        <f>IF(ISNUMBER(Regressions!Q64),ROUND(Regressions!Q64, 1), NA())</f>
        <v>#N/A</v>
      </c>
      <c r="P54" s="343" t="e">
        <f>IF(ISNUMBER(Regressions!R64),ROUND(Regressions!R64, 1), NA())</f>
        <v>#N/A</v>
      </c>
      <c r="Q54" s="221" t="e">
        <f>IF(ISNUMBER(Regressions!S64),ROUND(Regressions!S64, 1), NA())</f>
        <v>#N/A</v>
      </c>
      <c r="R54" s="344" t="e">
        <f>IF(ISNUMBER(Regressions!T64),ROUND(Regressions!T64, 1), NA())</f>
        <v>#N/A</v>
      </c>
      <c r="S54" s="243" t="e">
        <f>IF(ISNUMBER(Regressions!U64),ROUND(Regressions!U64, 1), NA())</f>
        <v>#N/A</v>
      </c>
    </row>
    <row xmlns:x14ac="http://schemas.microsoft.com/office/spreadsheetml/2009/9/ac" r="55" ht="13.5" customHeight="true" x14ac:dyDescent="0.2">
      <c r="A55" s="340" t="str">
        <f>IF(ISBLANK(Regressions!A65), " ", Regressions!A65)</f>
        <v>Togo</v>
      </c>
      <c r="B55" s="341">
        <f>IF(ISBLANK(Regressions!B65), " ", Regressions!B65)</f>
        <v>2020</v>
      </c>
      <c r="C55" s="346" t="str">
        <f>IF(ISBLANK(Regressions!C65), " ", Regressions!C65)</f>
        <v>Urban</v>
      </c>
      <c r="D55" s="342">
        <f>IF(ISBLANK(Regressions!D65), " ", Regressions!D65)</f>
        <v>1425318.726592713</v>
      </c>
      <c r="E55" s="220" t="e">
        <f>IF(ISNUMBER(Regressions!E65),ROUND(Regressions!E65, 1), NA())</f>
        <v>#N/A</v>
      </c>
      <c r="F55" s="343" t="e">
        <f>IF(ISNUMBER(Regressions!F65),ROUND(Regressions!F65, 1), NA())</f>
        <v>#N/A</v>
      </c>
      <c r="G55" s="242" t="e">
        <f>IF(ISNUMBER(Regressions!G65),ROUND(Regressions!G65, 1), NA())</f>
        <v>#N/A</v>
      </c>
      <c r="H55" s="344" t="e">
        <f>IF(ISNUMBER(Regressions!H65),ROUND(Regressions!H65, 1), NA())</f>
        <v>#N/A</v>
      </c>
      <c r="I55" s="243" t="e">
        <f>IF(ISNUMBER(Regressions!I65),ROUND(Regressions!I65, 1), NA())</f>
        <v>#N/A</v>
      </c>
      <c r="J55" s="345" t="e">
        <f>IF(ISNUMBER(Regressions!K65),ROUND(Regressions!K65, 1), NA())</f>
        <v>#N/A</v>
      </c>
      <c r="K55" s="343" t="e">
        <f>IF(ISNUMBER(Regressions!L65),ROUND(Regressions!L65, 1), NA())</f>
        <v>#N/A</v>
      </c>
      <c r="L55" s="244" t="e">
        <f>IF(ISNUMBER(Regressions!M65),ROUND(Regressions!M65, 1), NA())</f>
        <v>#N/A</v>
      </c>
      <c r="M55" s="344" t="e">
        <f>IF(ISNUMBER(Regressions!N65),ROUND(Regressions!N65, 1), NA())</f>
        <v>#N/A</v>
      </c>
      <c r="N55" s="243" t="e">
        <f>IF(ISNUMBER(Regressions!O65),ROUND(Regressions!O65, 1), NA())</f>
        <v>#N/A</v>
      </c>
      <c r="O55" s="345" t="e">
        <f>IF(ISNUMBER(Regressions!Q65),ROUND(Regressions!Q65, 1), NA())</f>
        <v>#N/A</v>
      </c>
      <c r="P55" s="343" t="e">
        <f>IF(ISNUMBER(Regressions!R65),ROUND(Regressions!R65, 1), NA())</f>
        <v>#N/A</v>
      </c>
      <c r="Q55" s="221" t="e">
        <f>IF(ISNUMBER(Regressions!S65),ROUND(Regressions!S65, 1), NA())</f>
        <v>#N/A</v>
      </c>
      <c r="R55" s="344" t="e">
        <f>IF(ISNUMBER(Regressions!T65),ROUND(Regressions!T65, 1), NA())</f>
        <v>#N/A</v>
      </c>
      <c r="S55" s="243" t="e">
        <f>IF(ISNUMBER(Regressions!U65),ROUND(Regressions!U65, 1), NA())</f>
        <v>#N/A</v>
      </c>
    </row>
    <row xmlns:x14ac="http://schemas.microsoft.com/office/spreadsheetml/2009/9/ac" r="56" x14ac:dyDescent="0.2">
      <c r="A56" s="391" t="str">
        <f>IF(ISBLANK(Regressions!A66), " ", Regressions!A66)</f>
        <v>Togo</v>
      </c>
      <c r="B56" s="392">
        <f>IF(ISBLANK(Regressions!B66), " ", Regressions!B66)</f>
        <v>2021</v>
      </c>
      <c r="C56" s="393" t="str">
        <f>IF(ISBLANK(Regressions!C66), " ", Regressions!C66)</f>
        <v>Urban</v>
      </c>
      <c r="D56" s="394">
        <f>IF(ISBLANK(Regressions!D66), " ", Regressions!D66)</f>
        <v>1474265.2778091431</v>
      </c>
      <c r="E56" s="397" t="e">
        <f>IF(ISNUMBER(Regressions!E66),ROUND(Regressions!E66, 1), NA())</f>
        <v>#N/A</v>
      </c>
      <c r="F56" s="395" t="e">
        <f>IF(ISNUMBER(Regressions!F66),ROUND(Regressions!F66, 1), NA())</f>
        <v>#N/A</v>
      </c>
      <c r="G56" s="398" t="e">
        <f>IF(ISNUMBER(Regressions!G66),ROUND(Regressions!G66, 1), NA())</f>
        <v>#N/A</v>
      </c>
      <c r="H56" s="396" t="e">
        <f>IF(ISNUMBER(Regressions!H66),ROUND(Regressions!H66, 1), NA())</f>
        <v>#N/A</v>
      </c>
      <c r="I56" s="399" t="e">
        <f>IF(ISNUMBER(Regressions!I66),ROUND(Regressions!I66, 1), NA())</f>
        <v>#N/A</v>
      </c>
      <c r="J56" s="397" t="e">
        <f>IF(ISNUMBER(Regressions!K66),ROUND(Regressions!K66, 1), NA())</f>
        <v>#N/A</v>
      </c>
      <c r="K56" s="395" t="e">
        <f>IF(ISNUMBER(Regressions!L66),ROUND(Regressions!L66, 1), NA())</f>
        <v>#N/A</v>
      </c>
      <c r="L56" s="400" t="e">
        <f>IF(ISNUMBER(Regressions!M66),ROUND(Regressions!M66, 1), NA())</f>
        <v>#N/A</v>
      </c>
      <c r="M56" s="396" t="e">
        <f>IF(ISNUMBER(Regressions!N66),ROUND(Regressions!N66, 1), NA())</f>
        <v>#N/A</v>
      </c>
      <c r="N56" s="399" t="e">
        <f>IF(ISNUMBER(Regressions!O66),ROUND(Regressions!O66, 1), NA())</f>
        <v>#N/A</v>
      </c>
      <c r="O56" s="397" t="e">
        <f>IF(ISNUMBER(Regressions!Q66),ROUND(Regressions!Q66, 1), NA())</f>
        <v>#N/A</v>
      </c>
      <c r="P56" s="395" t="e">
        <f>IF(ISNUMBER(Regressions!R66),ROUND(Regressions!R66, 1), NA())</f>
        <v>#N/A</v>
      </c>
      <c r="Q56" s="401" t="e">
        <f>IF(ISNUMBER(Regressions!S66),ROUND(Regressions!S66, 1), NA())</f>
        <v>#N/A</v>
      </c>
      <c r="R56" s="396" t="e">
        <f>IF(ISNUMBER(Regressions!T66),ROUND(Regressions!T66, 1), NA())</f>
        <v>#N/A</v>
      </c>
      <c r="S56" s="399" t="e">
        <f>IF(ISNUMBER(Regressions!U66),ROUND(Regressions!U66, 1), NA())</f>
        <v>#N/A</v>
      </c>
      <c r="T56" s="390"/>
      <c r="U56" s="390"/>
      <c r="V56" s="390"/>
      <c r="W56" s="390"/>
      <c r="X56" s="390"/>
      <c r="Y56" s="390"/>
      <c r="Z56" s="390"/>
      <c r="AA56" s="390"/>
      <c r="AB56" s="390"/>
      <c r="AC56" s="390"/>
    </row>
    <row xmlns:x14ac="http://schemas.microsoft.com/office/spreadsheetml/2009/9/ac" r="57" x14ac:dyDescent="0.2">
      <c r="A57" s="340" t="str">
        <f>IF(ISBLANK(Regressions!A67), " ", Regressions!A67)</f>
        <v>Togo</v>
      </c>
      <c r="B57" s="341">
        <f>IF(ISBLANK(Regressions!B67), " ", Regressions!B67)</f>
        <v>2022</v>
      </c>
      <c r="C57" s="346" t="str">
        <f>IF(ISBLANK(Regressions!C67), " ", Regressions!C67)</f>
        <v>Urban</v>
      </c>
      <c r="D57" s="342">
        <f>IF(ISBLANK(Regressions!D67), " ", Regressions!D67)</f>
        <v>1523608.998716431</v>
      </c>
      <c r="E57" s="220" t="e">
        <f>IF(ISNUMBER(Regressions!E67),ROUND(Regressions!E67, 1), NA())</f>
        <v>#N/A</v>
      </c>
      <c r="F57" s="343" t="e">
        <f>IF(ISNUMBER(Regressions!F67),ROUND(Regressions!F67, 1), NA())</f>
        <v>#N/A</v>
      </c>
      <c r="G57" s="242" t="e">
        <f>IF(ISNUMBER(Regressions!G67),ROUND(Regressions!G67, 1), NA())</f>
        <v>#N/A</v>
      </c>
      <c r="H57" s="344" t="e">
        <f>IF(ISNUMBER(Regressions!H67),ROUND(Regressions!H67, 1), NA())</f>
        <v>#N/A</v>
      </c>
      <c r="I57" s="243" t="e">
        <f>IF(ISNUMBER(Regressions!I67),ROUND(Regressions!I67, 1), NA())</f>
        <v>#N/A</v>
      </c>
      <c r="J57" s="345" t="e">
        <f>IF(ISNUMBER(Regressions!K67),ROUND(Regressions!K67, 1), NA())</f>
        <v>#N/A</v>
      </c>
      <c r="K57" s="343" t="e">
        <f>IF(ISNUMBER(Regressions!L67),ROUND(Regressions!L67, 1), NA())</f>
        <v>#N/A</v>
      </c>
      <c r="L57" s="244" t="e">
        <f>IF(ISNUMBER(Regressions!M67),ROUND(Regressions!M67, 1), NA())</f>
        <v>#N/A</v>
      </c>
      <c r="M57" s="344" t="e">
        <f>IF(ISNUMBER(Regressions!N67),ROUND(Regressions!N67, 1), NA())</f>
        <v>#N/A</v>
      </c>
      <c r="N57" s="243" t="e">
        <f>IF(ISNUMBER(Regressions!O67),ROUND(Regressions!O67, 1), NA())</f>
        <v>#N/A</v>
      </c>
      <c r="O57" s="345" t="e">
        <f>IF(ISNUMBER(Regressions!Q67),ROUND(Regressions!Q67, 1), NA())</f>
        <v>#N/A</v>
      </c>
      <c r="P57" s="343" t="e">
        <f>IF(ISNUMBER(Regressions!R67),ROUND(Regressions!R67, 1), NA())</f>
        <v>#N/A</v>
      </c>
      <c r="Q57" s="221" t="e">
        <f>IF(ISNUMBER(Regressions!S67),ROUND(Regressions!S67, 1), NA())</f>
        <v>#N/A</v>
      </c>
      <c r="R57" s="344" t="e">
        <f>IF(ISNUMBER(Regressions!T67),ROUND(Regressions!T67, 1), NA())</f>
        <v>#N/A</v>
      </c>
      <c r="S57" s="243" t="e">
        <f>IF(ISNUMBER(Regressions!U67),ROUND(Regressions!U67, 1), NA())</f>
        <v>#N/A</v>
      </c>
    </row>
    <row xmlns:x14ac="http://schemas.microsoft.com/office/spreadsheetml/2009/9/ac" r="58" x14ac:dyDescent="0.2">
      <c r="A58" s="347" t="str">
        <f>IF(ISBLANK(Regressions!A68), " ", Regressions!A68)</f>
        <v>Togo</v>
      </c>
      <c r="B58" s="348">
        <f>IF(ISBLANK(Regressions!B68), " ", Regressions!B68)</f>
        <v>2023</v>
      </c>
      <c r="C58" s="349" t="str">
        <f>IF(ISBLANK(Regressions!C68), " ", Regressions!C68)</f>
        <v>Urban</v>
      </c>
      <c r="D58" s="350">
        <f>IF(ISBLANK(Regressions!D68), " ", Regressions!D68)</f>
        <v>1557120.2504452129</v>
      </c>
      <c r="E58" s="351" t="e">
        <f>IF(ISNUMBER(Regressions!E68),ROUND(Regressions!E68, 1), NA())</f>
        <v>#N/A</v>
      </c>
      <c r="F58" s="352" t="e">
        <f>IF(ISNUMBER(Regressions!F68),ROUND(Regressions!F68, 1), NA())</f>
        <v>#N/A</v>
      </c>
      <c r="G58" s="353" t="e">
        <f>IF(ISNUMBER(Regressions!G68),ROUND(Regressions!G68, 1), NA())</f>
        <v>#N/A</v>
      </c>
      <c r="H58" s="354" t="e">
        <f>IF(ISNUMBER(Regressions!H68),ROUND(Regressions!H68, 1), NA())</f>
        <v>#N/A</v>
      </c>
      <c r="I58" s="355" t="e">
        <f>IF(ISNUMBER(Regressions!I68),ROUND(Regressions!I68, 1), NA())</f>
        <v>#N/A</v>
      </c>
      <c r="J58" s="356" t="e">
        <f>IF(ISNUMBER(Regressions!K68),ROUND(Regressions!K68, 1), NA())</f>
        <v>#N/A</v>
      </c>
      <c r="K58" s="352" t="e">
        <f>IF(ISNUMBER(Regressions!L68),ROUND(Regressions!L68, 1), NA())</f>
        <v>#N/A</v>
      </c>
      <c r="L58" s="357" t="e">
        <f>IF(ISNUMBER(Regressions!M68),ROUND(Regressions!M68, 1), NA())</f>
        <v>#N/A</v>
      </c>
      <c r="M58" s="354" t="e">
        <f>IF(ISNUMBER(Regressions!N68),ROUND(Regressions!N68, 1), NA())</f>
        <v>#N/A</v>
      </c>
      <c r="N58" s="355" t="e">
        <f>IF(ISNUMBER(Regressions!O68),ROUND(Regressions!O68, 1), NA())</f>
        <v>#N/A</v>
      </c>
      <c r="O58" s="356" t="e">
        <f>IF(ISNUMBER(Regressions!Q68),ROUND(Regressions!Q68, 1), NA())</f>
        <v>#N/A</v>
      </c>
      <c r="P58" s="352" t="e">
        <f>IF(ISNUMBER(Regressions!R68),ROUND(Regressions!R68, 1), NA())</f>
        <v>#N/A</v>
      </c>
      <c r="Q58" s="358" t="e">
        <f>IF(ISNUMBER(Regressions!S68),ROUND(Regressions!S68, 1), NA())</f>
        <v>#N/A</v>
      </c>
      <c r="R58" s="354" t="e">
        <f>IF(ISNUMBER(Regressions!T68),ROUND(Regressions!T68, 1), NA())</f>
        <v>#N/A</v>
      </c>
      <c r="S58" s="355" t="e">
        <f>IF(ISNUMBER(Regressions!U68),ROUND(Regressions!U68, 1), NA())</f>
        <v>#N/A</v>
      </c>
    </row>
    <row xmlns:x14ac="http://schemas.microsoft.com/office/spreadsheetml/2009/9/ac" r="59" hidden="true" x14ac:dyDescent="0.2">
      <c r="A59" s="340" t="str">
        <f>IF(ISBLANK(Regressions!A69), " ", Regressions!A69)</f>
        <v>Togo</v>
      </c>
      <c r="B59" s="341">
        <f>IF(ISBLANK(Regressions!B69), " ", Regressions!B69)</f>
        <v>2024</v>
      </c>
      <c r="C59" s="346" t="str">
        <f>IF(ISBLANK(Regressions!C69), " ", Regressions!C69)</f>
        <v>Urban</v>
      </c>
      <c r="D59" s="342" t="str">
        <f>IF(ISBLANK(Regressions!D69), " ", Regressions!D69)</f>
        <v> </v>
      </c>
      <c r="E59" s="220" t="e">
        <f>IF(ISNUMBER(Regressions!E69),ROUND(Regressions!E69, 1), NA())</f>
        <v>#N/A</v>
      </c>
      <c r="F59" s="343" t="e">
        <f>IF(ISNUMBER(Regressions!F69),ROUND(Regressions!F69, 1), NA())</f>
        <v>#N/A</v>
      </c>
      <c r="G59" s="242" t="e">
        <f>IF(ISNUMBER(Regressions!G69),ROUND(Regressions!G69, 1), NA())</f>
        <v>#N/A</v>
      </c>
      <c r="H59" s="344" t="e">
        <f>IF(ISNUMBER(Regressions!H69),ROUND(Regressions!H69, 1), NA())</f>
        <v>#N/A</v>
      </c>
      <c r="I59" s="243" t="e">
        <f>IF(ISNUMBER(Regressions!I69),ROUND(Regressions!I69, 1), NA())</f>
        <v>#N/A</v>
      </c>
      <c r="J59" s="345" t="e">
        <f>IF(ISNUMBER(Regressions!K69),ROUND(Regressions!K69, 1), NA())</f>
        <v>#N/A</v>
      </c>
      <c r="K59" s="343" t="e">
        <f>IF(ISNUMBER(Regressions!L69),ROUND(Regressions!L69, 1), NA())</f>
        <v>#N/A</v>
      </c>
      <c r="L59" s="244" t="e">
        <f>IF(ISNUMBER(Regressions!M69),ROUND(Regressions!M69, 1), NA())</f>
        <v>#N/A</v>
      </c>
      <c r="M59" s="344" t="e">
        <f>IF(ISNUMBER(Regressions!N69),ROUND(Regressions!N69, 1), NA())</f>
        <v>#N/A</v>
      </c>
      <c r="N59" s="243" t="e">
        <f>IF(ISNUMBER(Regressions!O69),ROUND(Regressions!O69, 1), NA())</f>
        <v>#N/A</v>
      </c>
      <c r="O59" s="345" t="e">
        <f>IF(ISNUMBER(Regressions!Q69),ROUND(Regressions!Q69, 1), NA())</f>
        <v>#N/A</v>
      </c>
      <c r="P59" s="343" t="e">
        <f>IF(ISNUMBER(Regressions!R69),ROUND(Regressions!R69, 1), NA())</f>
        <v>#N/A</v>
      </c>
      <c r="Q59" s="221" t="e">
        <f>IF(ISNUMBER(Regressions!S69),ROUND(Regressions!S69, 1), NA())</f>
        <v>#N/A</v>
      </c>
      <c r="R59" s="344" t="e">
        <f>IF(ISNUMBER(Regressions!T69),ROUND(Regressions!T69, 1), NA())</f>
        <v>#N/A</v>
      </c>
      <c r="S59" s="243" t="e">
        <f>IF(ISNUMBER(Regressions!U69),ROUND(Regressions!U69, 1), NA())</f>
        <v>#N/A</v>
      </c>
    </row>
    <row xmlns:x14ac="http://schemas.microsoft.com/office/spreadsheetml/2009/9/ac" r="60" hidden="true" x14ac:dyDescent="0.2">
      <c r="A60" s="340" t="str">
        <f>IF(ISBLANK(Regressions!A70), " ", Regressions!A70)</f>
        <v>Togo</v>
      </c>
      <c r="B60" s="341">
        <f>IF(ISBLANK(Regressions!B70), " ", Regressions!B70)</f>
        <v>2025</v>
      </c>
      <c r="C60" s="346" t="str">
        <f>IF(ISBLANK(Regressions!C70), " ", Regressions!C70)</f>
        <v>Urban</v>
      </c>
      <c r="D60" s="342" t="str">
        <f>IF(ISBLANK(Regressions!D70), " ", Regressions!D70)</f>
        <v> </v>
      </c>
      <c r="E60" s="220" t="e">
        <f>IF(ISNUMBER(Regressions!E70),ROUND(Regressions!E70, 1), NA())</f>
        <v>#N/A</v>
      </c>
      <c r="F60" s="343" t="e">
        <f>IF(ISNUMBER(Regressions!F70),ROUND(Regressions!F70, 1), NA())</f>
        <v>#N/A</v>
      </c>
      <c r="G60" s="242" t="e">
        <f>IF(ISNUMBER(Regressions!G70),ROUND(Regressions!G70, 1), NA())</f>
        <v>#N/A</v>
      </c>
      <c r="H60" s="344" t="e">
        <f>IF(ISNUMBER(Regressions!H70),ROUND(Regressions!H70, 1), NA())</f>
        <v>#N/A</v>
      </c>
      <c r="I60" s="243" t="e">
        <f>IF(ISNUMBER(Regressions!I70),ROUND(Regressions!I70, 1), NA())</f>
        <v>#N/A</v>
      </c>
      <c r="J60" s="345" t="e">
        <f>IF(ISNUMBER(Regressions!K70),ROUND(Regressions!K70, 1), NA())</f>
        <v>#N/A</v>
      </c>
      <c r="K60" s="343" t="e">
        <f>IF(ISNUMBER(Regressions!L70),ROUND(Regressions!L70, 1), NA())</f>
        <v>#N/A</v>
      </c>
      <c r="L60" s="244" t="e">
        <f>IF(ISNUMBER(Regressions!M70),ROUND(Regressions!M70, 1), NA())</f>
        <v>#N/A</v>
      </c>
      <c r="M60" s="344" t="e">
        <f>IF(ISNUMBER(Regressions!N70),ROUND(Regressions!N70, 1), NA())</f>
        <v>#N/A</v>
      </c>
      <c r="N60" s="243" t="e">
        <f>IF(ISNUMBER(Regressions!O70),ROUND(Regressions!O70, 1), NA())</f>
        <v>#N/A</v>
      </c>
      <c r="O60" s="345" t="e">
        <f>IF(ISNUMBER(Regressions!Q70),ROUND(Regressions!Q70, 1), NA())</f>
        <v>#N/A</v>
      </c>
      <c r="P60" s="343" t="e">
        <f>IF(ISNUMBER(Regressions!R70),ROUND(Regressions!R70, 1), NA())</f>
        <v>#N/A</v>
      </c>
      <c r="Q60" s="221" t="e">
        <f>IF(ISNUMBER(Regressions!S70),ROUND(Regressions!S70, 1), NA())</f>
        <v>#N/A</v>
      </c>
      <c r="R60" s="344" t="e">
        <f>IF(ISNUMBER(Regressions!T70),ROUND(Regressions!T70, 1), NA())</f>
        <v>#N/A</v>
      </c>
      <c r="S60" s="243" t="e">
        <f>IF(ISNUMBER(Regressions!U70),ROUND(Regressions!U70, 1), NA())</f>
        <v>#N/A</v>
      </c>
    </row>
    <row xmlns:x14ac="http://schemas.microsoft.com/office/spreadsheetml/2009/9/ac" r="61" hidden="true" x14ac:dyDescent="0.2">
      <c r="A61" s="340" t="str">
        <f>IF(ISBLANK(Regressions!A71), " ", Regressions!A71)</f>
        <v>Togo</v>
      </c>
      <c r="B61" s="341">
        <f>IF(ISBLANK(Regressions!B71), " ", Regressions!B71)</f>
        <v>2026</v>
      </c>
      <c r="C61" s="346" t="str">
        <f>IF(ISBLANK(Regressions!C71), " ", Regressions!C71)</f>
        <v>Urban</v>
      </c>
      <c r="D61" s="342" t="str">
        <f>IF(ISBLANK(Regressions!D71), " ", Regressions!D71)</f>
        <v> </v>
      </c>
      <c r="E61" s="220" t="e">
        <f>IF(ISNUMBER(Regressions!E71),ROUND(Regressions!E71, 1), NA())</f>
        <v>#N/A</v>
      </c>
      <c r="F61" s="343" t="e">
        <f>IF(ISNUMBER(Regressions!F71),ROUND(Regressions!F71, 1), NA())</f>
        <v>#N/A</v>
      </c>
      <c r="G61" s="242" t="e">
        <f>IF(ISNUMBER(Regressions!G71),ROUND(Regressions!G71, 1), NA())</f>
        <v>#N/A</v>
      </c>
      <c r="H61" s="344" t="e">
        <f>IF(ISNUMBER(Regressions!H71),ROUND(Regressions!H71, 1), NA())</f>
        <v>#N/A</v>
      </c>
      <c r="I61" s="243" t="e">
        <f>IF(ISNUMBER(Regressions!I71),ROUND(Regressions!I71, 1), NA())</f>
        <v>#N/A</v>
      </c>
      <c r="J61" s="345" t="e">
        <f>IF(ISNUMBER(Regressions!K71),ROUND(Regressions!K71, 1), NA())</f>
        <v>#N/A</v>
      </c>
      <c r="K61" s="343" t="e">
        <f>IF(ISNUMBER(Regressions!L71),ROUND(Regressions!L71, 1), NA())</f>
        <v>#N/A</v>
      </c>
      <c r="L61" s="244" t="e">
        <f>IF(ISNUMBER(Regressions!M71),ROUND(Regressions!M71, 1), NA())</f>
        <v>#N/A</v>
      </c>
      <c r="M61" s="344" t="e">
        <f>IF(ISNUMBER(Regressions!N71),ROUND(Regressions!N71, 1), NA())</f>
        <v>#N/A</v>
      </c>
      <c r="N61" s="243" t="e">
        <f>IF(ISNUMBER(Regressions!O71),ROUND(Regressions!O71, 1), NA())</f>
        <v>#N/A</v>
      </c>
      <c r="O61" s="345" t="e">
        <f>IF(ISNUMBER(Regressions!Q71),ROUND(Regressions!Q71, 1), NA())</f>
        <v>#N/A</v>
      </c>
      <c r="P61" s="343" t="e">
        <f>IF(ISNUMBER(Regressions!R71),ROUND(Regressions!R71, 1), NA())</f>
        <v>#N/A</v>
      </c>
      <c r="Q61" s="221" t="e">
        <f>IF(ISNUMBER(Regressions!S71),ROUND(Regressions!S71, 1), NA())</f>
        <v>#N/A</v>
      </c>
      <c r="R61" s="344" t="e">
        <f>IF(ISNUMBER(Regressions!T71),ROUND(Regressions!T71, 1), NA())</f>
        <v>#N/A</v>
      </c>
      <c r="S61" s="243" t="e">
        <f>IF(ISNUMBER(Regressions!U71),ROUND(Regressions!U71, 1), NA())</f>
        <v>#N/A</v>
      </c>
    </row>
    <row xmlns:x14ac="http://schemas.microsoft.com/office/spreadsheetml/2009/9/ac" r="62" hidden="true" x14ac:dyDescent="0.2">
      <c r="A62" s="340" t="str">
        <f>IF(ISBLANK(Regressions!A72), " ", Regressions!A72)</f>
        <v>Togo</v>
      </c>
      <c r="B62" s="341">
        <f>IF(ISBLANK(Regressions!B72), " ", Regressions!B72)</f>
        <v>2027</v>
      </c>
      <c r="C62" s="346" t="str">
        <f>IF(ISBLANK(Regressions!C72), " ", Regressions!C72)</f>
        <v>Urban</v>
      </c>
      <c r="D62" s="342" t="str">
        <f>IF(ISBLANK(Regressions!D72), " ", Regressions!D72)</f>
        <v> </v>
      </c>
      <c r="E62" s="220" t="e">
        <f>IF(ISNUMBER(Regressions!E72),ROUND(Regressions!E72, 1), NA())</f>
        <v>#N/A</v>
      </c>
      <c r="F62" s="343" t="e">
        <f>IF(ISNUMBER(Regressions!F72),ROUND(Regressions!F72, 1), NA())</f>
        <v>#N/A</v>
      </c>
      <c r="G62" s="242" t="e">
        <f>IF(ISNUMBER(Regressions!G72),ROUND(Regressions!G72, 1), NA())</f>
        <v>#N/A</v>
      </c>
      <c r="H62" s="344" t="e">
        <f>IF(ISNUMBER(Regressions!H72),ROUND(Regressions!H72, 1), NA())</f>
        <v>#N/A</v>
      </c>
      <c r="I62" s="243" t="e">
        <f>IF(ISNUMBER(Regressions!I72),ROUND(Regressions!I72, 1), NA())</f>
        <v>#N/A</v>
      </c>
      <c r="J62" s="345" t="e">
        <f>IF(ISNUMBER(Regressions!K72),ROUND(Regressions!K72, 1), NA())</f>
        <v>#N/A</v>
      </c>
      <c r="K62" s="343" t="e">
        <f>IF(ISNUMBER(Regressions!L72),ROUND(Regressions!L72, 1), NA())</f>
        <v>#N/A</v>
      </c>
      <c r="L62" s="244" t="e">
        <f>IF(ISNUMBER(Regressions!M72),ROUND(Regressions!M72, 1), NA())</f>
        <v>#N/A</v>
      </c>
      <c r="M62" s="344" t="e">
        <f>IF(ISNUMBER(Regressions!N72),ROUND(Regressions!N72, 1), NA())</f>
        <v>#N/A</v>
      </c>
      <c r="N62" s="243" t="e">
        <f>IF(ISNUMBER(Regressions!O72),ROUND(Regressions!O72, 1), NA())</f>
        <v>#N/A</v>
      </c>
      <c r="O62" s="345" t="e">
        <f>IF(ISNUMBER(Regressions!Q72),ROUND(Regressions!Q72, 1), NA())</f>
        <v>#N/A</v>
      </c>
      <c r="P62" s="343" t="e">
        <f>IF(ISNUMBER(Regressions!R72),ROUND(Regressions!R72, 1), NA())</f>
        <v>#N/A</v>
      </c>
      <c r="Q62" s="221" t="e">
        <f>IF(ISNUMBER(Regressions!S72),ROUND(Regressions!S72, 1), NA())</f>
        <v>#N/A</v>
      </c>
      <c r="R62" s="344" t="e">
        <f>IF(ISNUMBER(Regressions!T72),ROUND(Regressions!T72, 1), NA())</f>
        <v>#N/A</v>
      </c>
      <c r="S62" s="243" t="e">
        <f>IF(ISNUMBER(Regressions!U72),ROUND(Regressions!U72, 1), NA())</f>
        <v>#N/A</v>
      </c>
    </row>
    <row xmlns:x14ac="http://schemas.microsoft.com/office/spreadsheetml/2009/9/ac" r="63" hidden="true" x14ac:dyDescent="0.2">
      <c r="A63" s="340" t="str">
        <f>IF(ISBLANK(Regressions!A73), " ", Regressions!A73)</f>
        <v>Togo</v>
      </c>
      <c r="B63" s="341">
        <f>IF(ISBLANK(Regressions!B73), " ", Regressions!B73)</f>
        <v>2028</v>
      </c>
      <c r="C63" s="346" t="str">
        <f>IF(ISBLANK(Regressions!C73), " ", Regressions!C73)</f>
        <v>Urban</v>
      </c>
      <c r="D63" s="342" t="str">
        <f>IF(ISBLANK(Regressions!D73), " ", Regressions!D73)</f>
        <v> </v>
      </c>
      <c r="E63" s="220" t="e">
        <f>IF(ISNUMBER(Regressions!E73),ROUND(Regressions!E73, 1), NA())</f>
        <v>#N/A</v>
      </c>
      <c r="F63" s="343" t="e">
        <f>IF(ISNUMBER(Regressions!F73),ROUND(Regressions!F73, 1), NA())</f>
        <v>#N/A</v>
      </c>
      <c r="G63" s="242" t="e">
        <f>IF(ISNUMBER(Regressions!G73),ROUND(Regressions!G73, 1), NA())</f>
        <v>#N/A</v>
      </c>
      <c r="H63" s="344" t="e">
        <f>IF(ISNUMBER(Regressions!H73),ROUND(Regressions!H73, 1), NA())</f>
        <v>#N/A</v>
      </c>
      <c r="I63" s="243" t="e">
        <f>IF(ISNUMBER(Regressions!I73),ROUND(Regressions!I73, 1), NA())</f>
        <v>#N/A</v>
      </c>
      <c r="J63" s="345" t="e">
        <f>IF(ISNUMBER(Regressions!K73),ROUND(Regressions!K73, 1), NA())</f>
        <v>#N/A</v>
      </c>
      <c r="K63" s="343" t="e">
        <f>IF(ISNUMBER(Regressions!L73),ROUND(Regressions!L73, 1), NA())</f>
        <v>#N/A</v>
      </c>
      <c r="L63" s="244" t="e">
        <f>IF(ISNUMBER(Regressions!M73),ROUND(Regressions!M73, 1), NA())</f>
        <v>#N/A</v>
      </c>
      <c r="M63" s="344" t="e">
        <f>IF(ISNUMBER(Regressions!N73),ROUND(Regressions!N73, 1), NA())</f>
        <v>#N/A</v>
      </c>
      <c r="N63" s="243" t="e">
        <f>IF(ISNUMBER(Regressions!O73),ROUND(Regressions!O73, 1), NA())</f>
        <v>#N/A</v>
      </c>
      <c r="O63" s="345" t="e">
        <f>IF(ISNUMBER(Regressions!Q73),ROUND(Regressions!Q73, 1), NA())</f>
        <v>#N/A</v>
      </c>
      <c r="P63" s="343" t="e">
        <f>IF(ISNUMBER(Regressions!R73),ROUND(Regressions!R73, 1), NA())</f>
        <v>#N/A</v>
      </c>
      <c r="Q63" s="221" t="e">
        <f>IF(ISNUMBER(Regressions!S73),ROUND(Regressions!S73, 1), NA())</f>
        <v>#N/A</v>
      </c>
      <c r="R63" s="344" t="e">
        <f>IF(ISNUMBER(Regressions!T73),ROUND(Regressions!T73, 1), NA())</f>
        <v>#N/A</v>
      </c>
      <c r="S63" s="243" t="e">
        <f>IF(ISNUMBER(Regressions!U73),ROUND(Regressions!U73, 1), NA())</f>
        <v>#N/A</v>
      </c>
    </row>
    <row xmlns:x14ac="http://schemas.microsoft.com/office/spreadsheetml/2009/9/ac" r="64" hidden="true" x14ac:dyDescent="0.2">
      <c r="A64" s="340" t="str">
        <f>IF(ISBLANK(Regressions!A74), " ", Regressions!A74)</f>
        <v>Togo</v>
      </c>
      <c r="B64" s="341">
        <f>IF(ISBLANK(Regressions!B74), " ", Regressions!B74)</f>
        <v>2029</v>
      </c>
      <c r="C64" s="346" t="str">
        <f>IF(ISBLANK(Regressions!C74), " ", Regressions!C74)</f>
        <v>Urban</v>
      </c>
      <c r="D64" s="342" t="str">
        <f>IF(ISBLANK(Regressions!D74), " ", Regressions!D74)</f>
        <v> </v>
      </c>
      <c r="E64" s="220" t="e">
        <f>IF(ISNUMBER(Regressions!E74),ROUND(Regressions!E74, 1), NA())</f>
        <v>#N/A</v>
      </c>
      <c r="F64" s="343" t="e">
        <f>IF(ISNUMBER(Regressions!F74),ROUND(Regressions!F74, 1), NA())</f>
        <v>#N/A</v>
      </c>
      <c r="G64" s="242" t="e">
        <f>IF(ISNUMBER(Regressions!G74),ROUND(Regressions!G74, 1), NA())</f>
        <v>#N/A</v>
      </c>
      <c r="H64" s="344" t="e">
        <f>IF(ISNUMBER(Regressions!H74),ROUND(Regressions!H74, 1), NA())</f>
        <v>#N/A</v>
      </c>
      <c r="I64" s="243" t="e">
        <f>IF(ISNUMBER(Regressions!I74),ROUND(Regressions!I74, 1), NA())</f>
        <v>#N/A</v>
      </c>
      <c r="J64" s="345" t="e">
        <f>IF(ISNUMBER(Regressions!K74),ROUND(Regressions!K74, 1), NA())</f>
        <v>#N/A</v>
      </c>
      <c r="K64" s="343" t="e">
        <f>IF(ISNUMBER(Regressions!L74),ROUND(Regressions!L74, 1), NA())</f>
        <v>#N/A</v>
      </c>
      <c r="L64" s="244" t="e">
        <f>IF(ISNUMBER(Regressions!M74),ROUND(Regressions!M74, 1), NA())</f>
        <v>#N/A</v>
      </c>
      <c r="M64" s="344" t="e">
        <f>IF(ISNUMBER(Regressions!N74),ROUND(Regressions!N74, 1), NA())</f>
        <v>#N/A</v>
      </c>
      <c r="N64" s="243" t="e">
        <f>IF(ISNUMBER(Regressions!O74),ROUND(Regressions!O74, 1), NA())</f>
        <v>#N/A</v>
      </c>
      <c r="O64" s="345" t="e">
        <f>IF(ISNUMBER(Regressions!Q74),ROUND(Regressions!Q74, 1), NA())</f>
        <v>#N/A</v>
      </c>
      <c r="P64" s="343" t="e">
        <f>IF(ISNUMBER(Regressions!R74),ROUND(Regressions!R74, 1), NA())</f>
        <v>#N/A</v>
      </c>
      <c r="Q64" s="221" t="e">
        <f>IF(ISNUMBER(Regressions!S74),ROUND(Regressions!S74, 1), NA())</f>
        <v>#N/A</v>
      </c>
      <c r="R64" s="344" t="e">
        <f>IF(ISNUMBER(Regressions!T74),ROUND(Regressions!T74, 1), NA())</f>
        <v>#N/A</v>
      </c>
      <c r="S64" s="243" t="e">
        <f>IF(ISNUMBER(Regressions!U74),ROUND(Regressions!U74, 1), NA())</f>
        <v>#N/A</v>
      </c>
    </row>
    <row xmlns:x14ac="http://schemas.microsoft.com/office/spreadsheetml/2009/9/ac" r="65" hidden="true" x14ac:dyDescent="0.2">
      <c r="A65" s="340" t="str">
        <f>IF(ISBLANK(Regressions!A75), " ", Regressions!A75)</f>
        <v>Togo</v>
      </c>
      <c r="B65" s="341">
        <f>IF(ISBLANK(Regressions!B75), " ", Regressions!B75)</f>
        <v>2030</v>
      </c>
      <c r="C65" s="346" t="str">
        <f>IF(ISBLANK(Regressions!C75), " ", Regressions!C75)</f>
        <v>Urban</v>
      </c>
      <c r="D65" s="342" t="str">
        <f>IF(ISBLANK(Regressions!D75), " ", Regressions!D75)</f>
        <v> </v>
      </c>
      <c r="E65" s="220" t="e">
        <f>IF(ISNUMBER(Regressions!E75),ROUND(Regressions!E75, 1), NA())</f>
        <v>#N/A</v>
      </c>
      <c r="F65" s="343" t="e">
        <f>IF(ISNUMBER(Regressions!F75),ROUND(Regressions!F75, 1), NA())</f>
        <v>#N/A</v>
      </c>
      <c r="G65" s="242" t="e">
        <f>IF(ISNUMBER(Regressions!G75),ROUND(Regressions!G75, 1), NA())</f>
        <v>#N/A</v>
      </c>
      <c r="H65" s="344" t="e">
        <f>IF(ISNUMBER(Regressions!H75),ROUND(Regressions!H75, 1), NA())</f>
        <v>#N/A</v>
      </c>
      <c r="I65" s="243" t="e">
        <f>IF(ISNUMBER(Regressions!I75),ROUND(Regressions!I75, 1), NA())</f>
        <v>#N/A</v>
      </c>
      <c r="J65" s="345" t="e">
        <f>IF(ISNUMBER(Regressions!K75),ROUND(Regressions!K75, 1), NA())</f>
        <v>#N/A</v>
      </c>
      <c r="K65" s="343" t="e">
        <f>IF(ISNUMBER(Regressions!L75),ROUND(Regressions!L75, 1), NA())</f>
        <v>#N/A</v>
      </c>
      <c r="L65" s="244" t="e">
        <f>IF(ISNUMBER(Regressions!M75),ROUND(Regressions!M75, 1), NA())</f>
        <v>#N/A</v>
      </c>
      <c r="M65" s="344" t="e">
        <f>IF(ISNUMBER(Regressions!N75),ROUND(Regressions!N75, 1), NA())</f>
        <v>#N/A</v>
      </c>
      <c r="N65" s="243" t="e">
        <f>IF(ISNUMBER(Regressions!O75),ROUND(Regressions!O75, 1), NA())</f>
        <v>#N/A</v>
      </c>
      <c r="O65" s="345" t="e">
        <f>IF(ISNUMBER(Regressions!Q75),ROUND(Regressions!Q75, 1), NA())</f>
        <v>#N/A</v>
      </c>
      <c r="P65" s="343" t="e">
        <f>IF(ISNUMBER(Regressions!R75),ROUND(Regressions!R75, 1), NA())</f>
        <v>#N/A</v>
      </c>
      <c r="Q65" s="221" t="e">
        <f>IF(ISNUMBER(Regressions!S75),ROUND(Regressions!S75, 1), NA())</f>
        <v>#N/A</v>
      </c>
      <c r="R65" s="344" t="e">
        <f>IF(ISNUMBER(Regressions!T75),ROUND(Regressions!T75, 1), NA())</f>
        <v>#N/A</v>
      </c>
      <c r="S65" s="243" t="e">
        <f>IF(ISNUMBER(Regressions!U75),ROUND(Regressions!U75, 1), NA())</f>
        <v>#N/A</v>
      </c>
    </row>
    <row xmlns:x14ac="http://schemas.microsoft.com/office/spreadsheetml/2009/9/ac" r="66" x14ac:dyDescent="0.2">
      <c r="A66" s="340" t="str">
        <f>IF(ISBLANK(Regressions!A76), " ", Regressions!A76)</f>
        <v>Togo</v>
      </c>
      <c r="B66" s="341">
        <f>IF(ISBLANK(Regressions!B76), " ", Regressions!B76)</f>
        <v>2000</v>
      </c>
      <c r="C66" s="346" t="str">
        <f>IF(ISBLANK(Regressions!C76), " ", Regressions!C76)</f>
        <v>Rural</v>
      </c>
      <c r="D66" s="342">
        <f>IF(ISBLANK(Regressions!D76), " ", Regressions!D76)</f>
        <v>1379015.4017346569</v>
      </c>
      <c r="E66" s="220" t="e">
        <f>IF(ISNUMBER(Regressions!E76),ROUND(Regressions!E76, 1), NA())</f>
        <v>#N/A</v>
      </c>
      <c r="F66" s="343" t="e">
        <f>IF(ISNUMBER(Regressions!F76),ROUND(Regressions!F76, 1), NA())</f>
        <v>#N/A</v>
      </c>
      <c r="G66" s="242" t="e">
        <f>IF(ISNUMBER(Regressions!G76),ROUND(Regressions!G76, 1), NA())</f>
        <v>#N/A</v>
      </c>
      <c r="H66" s="344" t="e">
        <f>IF(ISNUMBER(Regressions!H76),ROUND(Regressions!H76, 1), NA())</f>
        <v>#N/A</v>
      </c>
      <c r="I66" s="243" t="e">
        <f>IF(ISNUMBER(Regressions!I76),ROUND(Regressions!I76, 1), NA())</f>
        <v>#N/A</v>
      </c>
      <c r="J66" s="345" t="e">
        <f>IF(ISNUMBER(Regressions!K76),ROUND(Regressions!K76, 1), NA())</f>
        <v>#N/A</v>
      </c>
      <c r="K66" s="343" t="e">
        <f>IF(ISNUMBER(Regressions!L76),ROUND(Regressions!L76, 1), NA())</f>
        <v>#N/A</v>
      </c>
      <c r="L66" s="244" t="e">
        <f>IF(ISNUMBER(Regressions!M76),ROUND(Regressions!M76, 1), NA())</f>
        <v>#N/A</v>
      </c>
      <c r="M66" s="344" t="e">
        <f>IF(ISNUMBER(Regressions!N76),ROUND(Regressions!N76, 1), NA())</f>
        <v>#N/A</v>
      </c>
      <c r="N66" s="243" t="e">
        <f>IF(ISNUMBER(Regressions!O76),ROUND(Regressions!O76, 1), NA())</f>
        <v>#N/A</v>
      </c>
      <c r="O66" s="345" t="e">
        <f>IF(ISNUMBER(Regressions!Q76),ROUND(Regressions!Q76, 1), NA())</f>
        <v>#N/A</v>
      </c>
      <c r="P66" s="343" t="e">
        <f>IF(ISNUMBER(Regressions!R76),ROUND(Regressions!R76, 1), NA())</f>
        <v>#N/A</v>
      </c>
      <c r="Q66" s="221" t="e">
        <f>IF(ISNUMBER(Regressions!S76),ROUND(Regressions!S76, 1), NA())</f>
        <v>#N/A</v>
      </c>
      <c r="R66" s="344" t="e">
        <f>IF(ISNUMBER(Regressions!T76),ROUND(Regressions!T76, 1), NA())</f>
        <v>#N/A</v>
      </c>
      <c r="S66" s="243" t="e">
        <f>IF(ISNUMBER(Regressions!U76),ROUND(Regressions!U76, 1), NA())</f>
        <v>#N/A</v>
      </c>
    </row>
    <row xmlns:x14ac="http://schemas.microsoft.com/office/spreadsheetml/2009/9/ac" r="67" x14ac:dyDescent="0.2">
      <c r="A67" s="340" t="str">
        <f>IF(ISBLANK(Regressions!A77), " ", Regressions!A77)</f>
        <v>Togo</v>
      </c>
      <c r="B67" s="341">
        <f>IF(ISBLANK(Regressions!B77), " ", Regressions!B77)</f>
        <v>2001</v>
      </c>
      <c r="C67" s="346" t="str">
        <f>IF(ISBLANK(Regressions!C77), " ", Regressions!C77)</f>
        <v>Rural</v>
      </c>
      <c r="D67" s="342">
        <f>IF(ISBLANK(Regressions!D77), " ", Regressions!D77)</f>
        <v>1400273.7661600111</v>
      </c>
      <c r="E67" s="220" t="e">
        <f>IF(ISNUMBER(Regressions!E77),ROUND(Regressions!E77, 1), NA())</f>
        <v>#N/A</v>
      </c>
      <c r="F67" s="343" t="e">
        <f>IF(ISNUMBER(Regressions!F77),ROUND(Regressions!F77, 1), NA())</f>
        <v>#N/A</v>
      </c>
      <c r="G67" s="242" t="e">
        <f>IF(ISNUMBER(Regressions!G77),ROUND(Regressions!G77, 1), NA())</f>
        <v>#N/A</v>
      </c>
      <c r="H67" s="344" t="e">
        <f>IF(ISNUMBER(Regressions!H77),ROUND(Regressions!H77, 1), NA())</f>
        <v>#N/A</v>
      </c>
      <c r="I67" s="243" t="e">
        <f>IF(ISNUMBER(Regressions!I77),ROUND(Regressions!I77, 1), NA())</f>
        <v>#N/A</v>
      </c>
      <c r="J67" s="345" t="e">
        <f>IF(ISNUMBER(Regressions!K77),ROUND(Regressions!K77, 1), NA())</f>
        <v>#N/A</v>
      </c>
      <c r="K67" s="343" t="e">
        <f>IF(ISNUMBER(Regressions!L77),ROUND(Regressions!L77, 1), NA())</f>
        <v>#N/A</v>
      </c>
      <c r="L67" s="244" t="e">
        <f>IF(ISNUMBER(Regressions!M77),ROUND(Regressions!M77, 1), NA())</f>
        <v>#N/A</v>
      </c>
      <c r="M67" s="344" t="e">
        <f>IF(ISNUMBER(Regressions!N77),ROUND(Regressions!N77, 1), NA())</f>
        <v>#N/A</v>
      </c>
      <c r="N67" s="243" t="e">
        <f>IF(ISNUMBER(Regressions!O77),ROUND(Regressions!O77, 1), NA())</f>
        <v>#N/A</v>
      </c>
      <c r="O67" s="345" t="e">
        <f>IF(ISNUMBER(Regressions!Q77),ROUND(Regressions!Q77, 1), NA())</f>
        <v>#N/A</v>
      </c>
      <c r="P67" s="343" t="e">
        <f>IF(ISNUMBER(Regressions!R77),ROUND(Regressions!R77, 1), NA())</f>
        <v>#N/A</v>
      </c>
      <c r="Q67" s="221" t="e">
        <f>IF(ISNUMBER(Regressions!S77),ROUND(Regressions!S77, 1), NA())</f>
        <v>#N/A</v>
      </c>
      <c r="R67" s="344" t="e">
        <f>IF(ISNUMBER(Regressions!T77),ROUND(Regressions!T77, 1), NA())</f>
        <v>#N/A</v>
      </c>
      <c r="S67" s="243" t="e">
        <f>IF(ISNUMBER(Regressions!U77),ROUND(Regressions!U77, 1), NA())</f>
        <v>#N/A</v>
      </c>
    </row>
    <row xmlns:x14ac="http://schemas.microsoft.com/office/spreadsheetml/2009/9/ac" r="68" x14ac:dyDescent="0.2">
      <c r="A68" s="340" t="str">
        <f>IF(ISBLANK(Regressions!A78), " ", Regressions!A78)</f>
        <v>Togo</v>
      </c>
      <c r="B68" s="341">
        <f>IF(ISBLANK(Regressions!B78), " ", Regressions!B78)</f>
        <v>2002</v>
      </c>
      <c r="C68" s="346" t="str">
        <f>IF(ISBLANK(Regressions!C78), " ", Regressions!C78)</f>
        <v>Rural</v>
      </c>
      <c r="D68" s="342">
        <f>IF(ISBLANK(Regressions!D78), " ", Regressions!D78)</f>
        <v>1421985.927017899</v>
      </c>
      <c r="E68" s="220" t="e">
        <f>IF(ISNUMBER(Regressions!E78),ROUND(Regressions!E78, 1), NA())</f>
        <v>#N/A</v>
      </c>
      <c r="F68" s="343" t="e">
        <f>IF(ISNUMBER(Regressions!F78),ROUND(Regressions!F78, 1), NA())</f>
        <v>#N/A</v>
      </c>
      <c r="G68" s="242" t="e">
        <f>IF(ISNUMBER(Regressions!G78),ROUND(Regressions!G78, 1), NA())</f>
        <v>#N/A</v>
      </c>
      <c r="H68" s="344" t="e">
        <f>IF(ISNUMBER(Regressions!H78),ROUND(Regressions!H78, 1), NA())</f>
        <v>#N/A</v>
      </c>
      <c r="I68" s="243" t="e">
        <f>IF(ISNUMBER(Regressions!I78),ROUND(Regressions!I78, 1), NA())</f>
        <v>#N/A</v>
      </c>
      <c r="J68" s="345" t="e">
        <f>IF(ISNUMBER(Regressions!K78),ROUND(Regressions!K78, 1), NA())</f>
        <v>#N/A</v>
      </c>
      <c r="K68" s="343" t="e">
        <f>IF(ISNUMBER(Regressions!L78),ROUND(Regressions!L78, 1), NA())</f>
        <v>#N/A</v>
      </c>
      <c r="L68" s="244" t="e">
        <f>IF(ISNUMBER(Regressions!M78),ROUND(Regressions!M78, 1), NA())</f>
        <v>#N/A</v>
      </c>
      <c r="M68" s="344" t="e">
        <f>IF(ISNUMBER(Regressions!N78),ROUND(Regressions!N78, 1), NA())</f>
        <v>#N/A</v>
      </c>
      <c r="N68" s="243" t="e">
        <f>IF(ISNUMBER(Regressions!O78),ROUND(Regressions!O78, 1), NA())</f>
        <v>#N/A</v>
      </c>
      <c r="O68" s="345" t="e">
        <f>IF(ISNUMBER(Regressions!Q78),ROUND(Regressions!Q78, 1), NA())</f>
        <v>#N/A</v>
      </c>
      <c r="P68" s="343" t="e">
        <f>IF(ISNUMBER(Regressions!R78),ROUND(Regressions!R78, 1), NA())</f>
        <v>#N/A</v>
      </c>
      <c r="Q68" s="221" t="e">
        <f>IF(ISNUMBER(Regressions!S78),ROUND(Regressions!S78, 1), NA())</f>
        <v>#N/A</v>
      </c>
      <c r="R68" s="344" t="e">
        <f>IF(ISNUMBER(Regressions!T78),ROUND(Regressions!T78, 1), NA())</f>
        <v>#N/A</v>
      </c>
      <c r="S68" s="243" t="e">
        <f>IF(ISNUMBER(Regressions!U78),ROUND(Regressions!U78, 1), NA())</f>
        <v>#N/A</v>
      </c>
    </row>
    <row xmlns:x14ac="http://schemas.microsoft.com/office/spreadsheetml/2009/9/ac" r="69" x14ac:dyDescent="0.2">
      <c r="A69" s="340" t="str">
        <f>IF(ISBLANK(Regressions!A79), " ", Regressions!A79)</f>
        <v>Togo</v>
      </c>
      <c r="B69" s="341">
        <f>IF(ISBLANK(Regressions!B79), " ", Regressions!B79)</f>
        <v>2003</v>
      </c>
      <c r="C69" s="346" t="str">
        <f>IF(ISBLANK(Regressions!C79), " ", Regressions!C79)</f>
        <v>Rural</v>
      </c>
      <c r="D69" s="342">
        <f>IF(ISBLANK(Regressions!D79), " ", Regressions!D79)</f>
        <v>1444738.9624644469</v>
      </c>
      <c r="E69" s="220" t="e">
        <f>IF(ISNUMBER(Regressions!E79),ROUND(Regressions!E79, 1), NA())</f>
        <v>#N/A</v>
      </c>
      <c r="F69" s="343" t="e">
        <f>IF(ISNUMBER(Regressions!F79),ROUND(Regressions!F79, 1), NA())</f>
        <v>#N/A</v>
      </c>
      <c r="G69" s="242" t="e">
        <f>IF(ISNUMBER(Regressions!G79),ROUND(Regressions!G79, 1), NA())</f>
        <v>#N/A</v>
      </c>
      <c r="H69" s="344" t="e">
        <f>IF(ISNUMBER(Regressions!H79),ROUND(Regressions!H79, 1), NA())</f>
        <v>#N/A</v>
      </c>
      <c r="I69" s="243" t="e">
        <f>IF(ISNUMBER(Regressions!I79),ROUND(Regressions!I79, 1), NA())</f>
        <v>#N/A</v>
      </c>
      <c r="J69" s="345" t="e">
        <f>IF(ISNUMBER(Regressions!K79),ROUND(Regressions!K79, 1), NA())</f>
        <v>#N/A</v>
      </c>
      <c r="K69" s="343" t="e">
        <f>IF(ISNUMBER(Regressions!L79),ROUND(Regressions!L79, 1), NA())</f>
        <v>#N/A</v>
      </c>
      <c r="L69" s="244" t="e">
        <f>IF(ISNUMBER(Regressions!M79),ROUND(Regressions!M79, 1), NA())</f>
        <v>#N/A</v>
      </c>
      <c r="M69" s="344" t="e">
        <f>IF(ISNUMBER(Regressions!N79),ROUND(Regressions!N79, 1), NA())</f>
        <v>#N/A</v>
      </c>
      <c r="N69" s="243" t="e">
        <f>IF(ISNUMBER(Regressions!O79),ROUND(Regressions!O79, 1), NA())</f>
        <v>#N/A</v>
      </c>
      <c r="O69" s="345" t="e">
        <f>IF(ISNUMBER(Regressions!Q79),ROUND(Regressions!Q79, 1), NA())</f>
        <v>#N/A</v>
      </c>
      <c r="P69" s="343" t="e">
        <f>IF(ISNUMBER(Regressions!R79),ROUND(Regressions!R79, 1), NA())</f>
        <v>#N/A</v>
      </c>
      <c r="Q69" s="221" t="e">
        <f>IF(ISNUMBER(Regressions!S79),ROUND(Regressions!S79, 1), NA())</f>
        <v>#N/A</v>
      </c>
      <c r="R69" s="344" t="e">
        <f>IF(ISNUMBER(Regressions!T79),ROUND(Regressions!T79, 1), NA())</f>
        <v>#N/A</v>
      </c>
      <c r="S69" s="243" t="e">
        <f>IF(ISNUMBER(Regressions!U79),ROUND(Regressions!U79, 1), NA())</f>
        <v>#N/A</v>
      </c>
    </row>
    <row xmlns:x14ac="http://schemas.microsoft.com/office/spreadsheetml/2009/9/ac" r="70" x14ac:dyDescent="0.2">
      <c r="A70" s="340" t="str">
        <f>IF(ISBLANK(Regressions!A80), " ", Regressions!A80)</f>
        <v>Togo</v>
      </c>
      <c r="B70" s="341">
        <f>IF(ISBLANK(Regressions!B80), " ", Regressions!B80)</f>
        <v>2004</v>
      </c>
      <c r="C70" s="346" t="str">
        <f>IF(ISBLANK(Regressions!C80), " ", Regressions!C80)</f>
        <v>Rural</v>
      </c>
      <c r="D70" s="342">
        <f>IF(ISBLANK(Regressions!D80), " ", Regressions!D80)</f>
        <v>1468643.44045166</v>
      </c>
      <c r="E70" s="220" t="e">
        <f>IF(ISNUMBER(Regressions!E80),ROUND(Regressions!E80, 1), NA())</f>
        <v>#N/A</v>
      </c>
      <c r="F70" s="343" t="e">
        <f>IF(ISNUMBER(Regressions!F80),ROUND(Regressions!F80, 1), NA())</f>
        <v>#N/A</v>
      </c>
      <c r="G70" s="242" t="e">
        <f>IF(ISNUMBER(Regressions!G80),ROUND(Regressions!G80, 1), NA())</f>
        <v>#N/A</v>
      </c>
      <c r="H70" s="344" t="e">
        <f>IF(ISNUMBER(Regressions!H80),ROUND(Regressions!H80, 1), NA())</f>
        <v>#N/A</v>
      </c>
      <c r="I70" s="243" t="e">
        <f>IF(ISNUMBER(Regressions!I80),ROUND(Regressions!I80, 1), NA())</f>
        <v>#N/A</v>
      </c>
      <c r="J70" s="345" t="e">
        <f>IF(ISNUMBER(Regressions!K80),ROUND(Regressions!K80, 1), NA())</f>
        <v>#N/A</v>
      </c>
      <c r="K70" s="343" t="e">
        <f>IF(ISNUMBER(Regressions!L80),ROUND(Regressions!L80, 1), NA())</f>
        <v>#N/A</v>
      </c>
      <c r="L70" s="244" t="e">
        <f>IF(ISNUMBER(Regressions!M80),ROUND(Regressions!M80, 1), NA())</f>
        <v>#N/A</v>
      </c>
      <c r="M70" s="344" t="e">
        <f>IF(ISNUMBER(Regressions!N80),ROUND(Regressions!N80, 1), NA())</f>
        <v>#N/A</v>
      </c>
      <c r="N70" s="243" t="e">
        <f>IF(ISNUMBER(Regressions!O80),ROUND(Regressions!O80, 1), NA())</f>
        <v>#N/A</v>
      </c>
      <c r="O70" s="345" t="e">
        <f>IF(ISNUMBER(Regressions!Q80),ROUND(Regressions!Q80, 1), NA())</f>
        <v>#N/A</v>
      </c>
      <c r="P70" s="343" t="e">
        <f>IF(ISNUMBER(Regressions!R80),ROUND(Regressions!R80, 1), NA())</f>
        <v>#N/A</v>
      </c>
      <c r="Q70" s="221" t="e">
        <f>IF(ISNUMBER(Regressions!S80),ROUND(Regressions!S80, 1), NA())</f>
        <v>#N/A</v>
      </c>
      <c r="R70" s="344" t="e">
        <f>IF(ISNUMBER(Regressions!T80),ROUND(Regressions!T80, 1), NA())</f>
        <v>#N/A</v>
      </c>
      <c r="S70" s="243" t="e">
        <f>IF(ISNUMBER(Regressions!U80),ROUND(Regressions!U80, 1), NA())</f>
        <v>#N/A</v>
      </c>
    </row>
    <row xmlns:x14ac="http://schemas.microsoft.com/office/spreadsheetml/2009/9/ac" r="71" x14ac:dyDescent="0.2">
      <c r="A71" s="340" t="str">
        <f>IF(ISBLANK(Regressions!A81), " ", Regressions!A81)</f>
        <v>Togo</v>
      </c>
      <c r="B71" s="341">
        <f>IF(ISBLANK(Regressions!B81), " ", Regressions!B81)</f>
        <v>2005</v>
      </c>
      <c r="C71" s="346" t="str">
        <f>IF(ISBLANK(Regressions!C81), " ", Regressions!C81)</f>
        <v>Rural</v>
      </c>
      <c r="D71" s="342">
        <f>IF(ISBLANK(Regressions!D81), " ", Regressions!D81)</f>
        <v>1493476.920606422</v>
      </c>
      <c r="E71" s="220" t="e">
        <f>IF(ISNUMBER(Regressions!E81),ROUND(Regressions!E81, 1), NA())</f>
        <v>#N/A</v>
      </c>
      <c r="F71" s="343" t="e">
        <f>IF(ISNUMBER(Regressions!F81),ROUND(Regressions!F81, 1), NA())</f>
        <v>#N/A</v>
      </c>
      <c r="G71" s="242" t="e">
        <f>IF(ISNUMBER(Regressions!G81),ROUND(Regressions!G81, 1), NA())</f>
        <v>#N/A</v>
      </c>
      <c r="H71" s="344" t="e">
        <f>IF(ISNUMBER(Regressions!H81),ROUND(Regressions!H81, 1), NA())</f>
        <v>#N/A</v>
      </c>
      <c r="I71" s="243" t="e">
        <f>IF(ISNUMBER(Regressions!I81),ROUND(Regressions!I81, 1), NA())</f>
        <v>#N/A</v>
      </c>
      <c r="J71" s="345" t="e">
        <f>IF(ISNUMBER(Regressions!K81),ROUND(Regressions!K81, 1), NA())</f>
        <v>#N/A</v>
      </c>
      <c r="K71" s="343" t="e">
        <f>IF(ISNUMBER(Regressions!L81),ROUND(Regressions!L81, 1), NA())</f>
        <v>#N/A</v>
      </c>
      <c r="L71" s="244" t="e">
        <f>IF(ISNUMBER(Regressions!M81),ROUND(Regressions!M81, 1), NA())</f>
        <v>#N/A</v>
      </c>
      <c r="M71" s="344" t="e">
        <f>IF(ISNUMBER(Regressions!N81),ROUND(Regressions!N81, 1), NA())</f>
        <v>#N/A</v>
      </c>
      <c r="N71" s="243" t="e">
        <f>IF(ISNUMBER(Regressions!O81),ROUND(Regressions!O81, 1), NA())</f>
        <v>#N/A</v>
      </c>
      <c r="O71" s="345" t="e">
        <f>IF(ISNUMBER(Regressions!Q81),ROUND(Regressions!Q81, 1), NA())</f>
        <v>#N/A</v>
      </c>
      <c r="P71" s="343" t="e">
        <f>IF(ISNUMBER(Regressions!R81),ROUND(Regressions!R81, 1), NA())</f>
        <v>#N/A</v>
      </c>
      <c r="Q71" s="221" t="e">
        <f>IF(ISNUMBER(Regressions!S81),ROUND(Regressions!S81, 1), NA())</f>
        <v>#N/A</v>
      </c>
      <c r="R71" s="344" t="e">
        <f>IF(ISNUMBER(Regressions!T81),ROUND(Regressions!T81, 1), NA())</f>
        <v>#N/A</v>
      </c>
      <c r="S71" s="243" t="e">
        <f>IF(ISNUMBER(Regressions!U81),ROUND(Regressions!U81, 1), NA())</f>
        <v>#N/A</v>
      </c>
    </row>
    <row xmlns:x14ac="http://schemas.microsoft.com/office/spreadsheetml/2009/9/ac" r="72" x14ac:dyDescent="0.2">
      <c r="A72" s="340" t="str">
        <f>IF(ISBLANK(Regressions!A82), " ", Regressions!A82)</f>
        <v>Togo</v>
      </c>
      <c r="B72" s="341">
        <f>IF(ISBLANK(Regressions!B82), " ", Regressions!B82)</f>
        <v>2006</v>
      </c>
      <c r="C72" s="346" t="str">
        <f>IF(ISBLANK(Regressions!C82), " ", Regressions!C82)</f>
        <v>Rural</v>
      </c>
      <c r="D72" s="342">
        <f>IF(ISBLANK(Regressions!D82), " ", Regressions!D82)</f>
        <v>1518673.988401985</v>
      </c>
      <c r="E72" s="220" t="e">
        <f>IF(ISNUMBER(Regressions!E82),ROUND(Regressions!E82, 1), NA())</f>
        <v>#N/A</v>
      </c>
      <c r="F72" s="343" t="e">
        <f>IF(ISNUMBER(Regressions!F82),ROUND(Regressions!F82, 1), NA())</f>
        <v>#N/A</v>
      </c>
      <c r="G72" s="242" t="e">
        <f>IF(ISNUMBER(Regressions!G82),ROUND(Regressions!G82, 1), NA())</f>
        <v>#N/A</v>
      </c>
      <c r="H72" s="344" t="e">
        <f>IF(ISNUMBER(Regressions!H82),ROUND(Regressions!H82, 1), NA())</f>
        <v>#N/A</v>
      </c>
      <c r="I72" s="243" t="e">
        <f>IF(ISNUMBER(Regressions!I82),ROUND(Regressions!I82, 1), NA())</f>
        <v>#N/A</v>
      </c>
      <c r="J72" s="345" t="e">
        <f>IF(ISNUMBER(Regressions!K82),ROUND(Regressions!K82, 1), NA())</f>
        <v>#N/A</v>
      </c>
      <c r="K72" s="343" t="e">
        <f>IF(ISNUMBER(Regressions!L82),ROUND(Regressions!L82, 1), NA())</f>
        <v>#N/A</v>
      </c>
      <c r="L72" s="244" t="e">
        <f>IF(ISNUMBER(Regressions!M82),ROUND(Regressions!M82, 1), NA())</f>
        <v>#N/A</v>
      </c>
      <c r="M72" s="344" t="e">
        <f>IF(ISNUMBER(Regressions!N82),ROUND(Regressions!N82, 1), NA())</f>
        <v>#N/A</v>
      </c>
      <c r="N72" s="243" t="e">
        <f>IF(ISNUMBER(Regressions!O82),ROUND(Regressions!O82, 1), NA())</f>
        <v>#N/A</v>
      </c>
      <c r="O72" s="345" t="e">
        <f>IF(ISNUMBER(Regressions!Q82),ROUND(Regressions!Q82, 1), NA())</f>
        <v>#N/A</v>
      </c>
      <c r="P72" s="343" t="e">
        <f>IF(ISNUMBER(Regressions!R82),ROUND(Regressions!R82, 1), NA())</f>
        <v>#N/A</v>
      </c>
      <c r="Q72" s="221" t="e">
        <f>IF(ISNUMBER(Regressions!S82),ROUND(Regressions!S82, 1), NA())</f>
        <v>#N/A</v>
      </c>
      <c r="R72" s="344" t="e">
        <f>IF(ISNUMBER(Regressions!T82),ROUND(Regressions!T82, 1), NA())</f>
        <v>#N/A</v>
      </c>
      <c r="S72" s="243" t="e">
        <f>IF(ISNUMBER(Regressions!U82),ROUND(Regressions!U82, 1), NA())</f>
        <v>#N/A</v>
      </c>
    </row>
    <row xmlns:x14ac="http://schemas.microsoft.com/office/spreadsheetml/2009/9/ac" r="73" x14ac:dyDescent="0.2">
      <c r="A73" s="340" t="str">
        <f>IF(ISBLANK(Regressions!A83), " ", Regressions!A83)</f>
        <v>Togo</v>
      </c>
      <c r="B73" s="341">
        <f>IF(ISBLANK(Regressions!B83), " ", Regressions!B83)</f>
        <v>2007</v>
      </c>
      <c r="C73" s="346" t="str">
        <f>IF(ISBLANK(Regressions!C83), " ", Regressions!C83)</f>
        <v>Rural</v>
      </c>
      <c r="D73" s="342">
        <f>IF(ISBLANK(Regressions!D83), " ", Regressions!D83)</f>
        <v>1546378.6320277411</v>
      </c>
      <c r="E73" s="220" t="e">
        <f>IF(ISNUMBER(Regressions!E83),ROUND(Regressions!E83, 1), NA())</f>
        <v>#N/A</v>
      </c>
      <c r="F73" s="343" t="e">
        <f>IF(ISNUMBER(Regressions!F83),ROUND(Regressions!F83, 1), NA())</f>
        <v>#N/A</v>
      </c>
      <c r="G73" s="242" t="e">
        <f>IF(ISNUMBER(Regressions!G83),ROUND(Regressions!G83, 1), NA())</f>
        <v>#N/A</v>
      </c>
      <c r="H73" s="344" t="e">
        <f>IF(ISNUMBER(Regressions!H83),ROUND(Regressions!H83, 1), NA())</f>
        <v>#N/A</v>
      </c>
      <c r="I73" s="243" t="e">
        <f>IF(ISNUMBER(Regressions!I83),ROUND(Regressions!I83, 1), NA())</f>
        <v>#N/A</v>
      </c>
      <c r="J73" s="345" t="e">
        <f>IF(ISNUMBER(Regressions!K83),ROUND(Regressions!K83, 1), NA())</f>
        <v>#N/A</v>
      </c>
      <c r="K73" s="343" t="e">
        <f>IF(ISNUMBER(Regressions!L83),ROUND(Regressions!L83, 1), NA())</f>
        <v>#N/A</v>
      </c>
      <c r="L73" s="244" t="e">
        <f>IF(ISNUMBER(Regressions!M83),ROUND(Regressions!M83, 1), NA())</f>
        <v>#N/A</v>
      </c>
      <c r="M73" s="344" t="e">
        <f>IF(ISNUMBER(Regressions!N83),ROUND(Regressions!N83, 1), NA())</f>
        <v>#N/A</v>
      </c>
      <c r="N73" s="243" t="e">
        <f>IF(ISNUMBER(Regressions!O83),ROUND(Regressions!O83, 1), NA())</f>
        <v>#N/A</v>
      </c>
      <c r="O73" s="345" t="e">
        <f>IF(ISNUMBER(Regressions!Q83),ROUND(Regressions!Q83, 1), NA())</f>
        <v>#N/A</v>
      </c>
      <c r="P73" s="343" t="e">
        <f>IF(ISNUMBER(Regressions!R83),ROUND(Regressions!R83, 1), NA())</f>
        <v>#N/A</v>
      </c>
      <c r="Q73" s="221" t="e">
        <f>IF(ISNUMBER(Regressions!S83),ROUND(Regressions!S83, 1), NA())</f>
        <v>#N/A</v>
      </c>
      <c r="R73" s="344" t="e">
        <f>IF(ISNUMBER(Regressions!T83),ROUND(Regressions!T83, 1), NA())</f>
        <v>#N/A</v>
      </c>
      <c r="S73" s="243" t="e">
        <f>IF(ISNUMBER(Regressions!U83),ROUND(Regressions!U83, 1), NA())</f>
        <v>#N/A</v>
      </c>
    </row>
    <row xmlns:x14ac="http://schemas.microsoft.com/office/spreadsheetml/2009/9/ac" r="74" x14ac:dyDescent="0.2">
      <c r="A74" s="340" t="str">
        <f>IF(ISBLANK(Regressions!A84), " ", Regressions!A84)</f>
        <v>Togo</v>
      </c>
      <c r="B74" s="341">
        <f>IF(ISBLANK(Regressions!B84), " ", Regressions!B84)</f>
        <v>2008</v>
      </c>
      <c r="C74" s="346" t="str">
        <f>IF(ISBLANK(Regressions!C84), " ", Regressions!C84)</f>
        <v>Rural</v>
      </c>
      <c r="D74" s="342">
        <f>IF(ISBLANK(Regressions!D84), " ", Regressions!D84)</f>
        <v>1571813.5474602131</v>
      </c>
      <c r="E74" s="220" t="e">
        <f>IF(ISNUMBER(Regressions!E84),ROUND(Regressions!E84, 1), NA())</f>
        <v>#N/A</v>
      </c>
      <c r="F74" s="343" t="e">
        <f>IF(ISNUMBER(Regressions!F84),ROUND(Regressions!F84, 1), NA())</f>
        <v>#N/A</v>
      </c>
      <c r="G74" s="242" t="e">
        <f>IF(ISNUMBER(Regressions!G84),ROUND(Regressions!G84, 1), NA())</f>
        <v>#N/A</v>
      </c>
      <c r="H74" s="344" t="e">
        <f>IF(ISNUMBER(Regressions!H84),ROUND(Regressions!H84, 1), NA())</f>
        <v>#N/A</v>
      </c>
      <c r="I74" s="243" t="e">
        <f>IF(ISNUMBER(Regressions!I84),ROUND(Regressions!I84, 1), NA())</f>
        <v>#N/A</v>
      </c>
      <c r="J74" s="345" t="e">
        <f>IF(ISNUMBER(Regressions!K84),ROUND(Regressions!K84, 1), NA())</f>
        <v>#N/A</v>
      </c>
      <c r="K74" s="343" t="e">
        <f>IF(ISNUMBER(Regressions!L84),ROUND(Regressions!L84, 1), NA())</f>
        <v>#N/A</v>
      </c>
      <c r="L74" s="244" t="e">
        <f>IF(ISNUMBER(Regressions!M84),ROUND(Regressions!M84, 1), NA())</f>
        <v>#N/A</v>
      </c>
      <c r="M74" s="344" t="e">
        <f>IF(ISNUMBER(Regressions!N84),ROUND(Regressions!N84, 1), NA())</f>
        <v>#N/A</v>
      </c>
      <c r="N74" s="243" t="e">
        <f>IF(ISNUMBER(Regressions!O84),ROUND(Regressions!O84, 1), NA())</f>
        <v>#N/A</v>
      </c>
      <c r="O74" s="345" t="e">
        <f>IF(ISNUMBER(Regressions!Q84),ROUND(Regressions!Q84, 1), NA())</f>
        <v>#N/A</v>
      </c>
      <c r="P74" s="343" t="e">
        <f>IF(ISNUMBER(Regressions!R84),ROUND(Regressions!R84, 1), NA())</f>
        <v>#N/A</v>
      </c>
      <c r="Q74" s="221" t="e">
        <f>IF(ISNUMBER(Regressions!S84),ROUND(Regressions!S84, 1), NA())</f>
        <v>#N/A</v>
      </c>
      <c r="R74" s="344" t="e">
        <f>IF(ISNUMBER(Regressions!T84),ROUND(Regressions!T84, 1), NA())</f>
        <v>#N/A</v>
      </c>
      <c r="S74" s="243" t="e">
        <f>IF(ISNUMBER(Regressions!U84),ROUND(Regressions!U84, 1), NA())</f>
        <v>#N/A</v>
      </c>
    </row>
    <row xmlns:x14ac="http://schemas.microsoft.com/office/spreadsheetml/2009/9/ac" r="75" x14ac:dyDescent="0.2">
      <c r="A75" s="340" t="str">
        <f>IF(ISBLANK(Regressions!A85), " ", Regressions!A85)</f>
        <v>Togo</v>
      </c>
      <c r="B75" s="341">
        <f>IF(ISBLANK(Regressions!B85), " ", Regressions!B85)</f>
        <v>2009</v>
      </c>
      <c r="C75" s="346" t="str">
        <f>IF(ISBLANK(Regressions!C85), " ", Regressions!C85)</f>
        <v>Rural</v>
      </c>
      <c r="D75" s="342">
        <f>IF(ISBLANK(Regressions!D85), " ", Regressions!D85)</f>
        <v>1599161.13391571</v>
      </c>
      <c r="E75" s="220" t="e">
        <f>IF(ISNUMBER(Regressions!E85),ROUND(Regressions!E85, 1), NA())</f>
        <v>#N/A</v>
      </c>
      <c r="F75" s="343" t="e">
        <f>IF(ISNUMBER(Regressions!F85),ROUND(Regressions!F85, 1), NA())</f>
        <v>#N/A</v>
      </c>
      <c r="G75" s="242" t="e">
        <f>IF(ISNUMBER(Regressions!G85),ROUND(Regressions!G85, 1), NA())</f>
        <v>#N/A</v>
      </c>
      <c r="H75" s="344" t="e">
        <f>IF(ISNUMBER(Regressions!H85),ROUND(Regressions!H85, 1), NA())</f>
        <v>#N/A</v>
      </c>
      <c r="I75" s="243" t="e">
        <f>IF(ISNUMBER(Regressions!I85),ROUND(Regressions!I85, 1), NA())</f>
        <v>#N/A</v>
      </c>
      <c r="J75" s="345">
        <f>IF(ISNUMBER(Regressions!K85),ROUND(Regressions!K85, 1), NA())</f>
        <v>47.7</v>
      </c>
      <c r="K75" s="343" t="e">
        <f>IF(ISNUMBER(Regressions!L85),ROUND(Regressions!L85, 1), NA())</f>
        <v>#N/A</v>
      </c>
      <c r="L75" s="244">
        <f>IF(ISNUMBER(Regressions!M85),ROUND(Regressions!M85, 1), NA())</f>
        <v>21.4</v>
      </c>
      <c r="M75" s="344">
        <f>IF(ISNUMBER(Regressions!N85),ROUND(Regressions!N85, 1), NA())</f>
        <v>26.4</v>
      </c>
      <c r="N75" s="243">
        <f>IF(ISNUMBER(Regressions!O85),ROUND(Regressions!O85, 1), NA())</f>
        <v>52.3</v>
      </c>
      <c r="O75" s="345" t="e">
        <f>IF(ISNUMBER(Regressions!Q85),ROUND(Regressions!Q85, 1), NA())</f>
        <v>#N/A</v>
      </c>
      <c r="P75" s="343" t="e">
        <f>IF(ISNUMBER(Regressions!R85),ROUND(Regressions!R85, 1), NA())</f>
        <v>#N/A</v>
      </c>
      <c r="Q75" s="221" t="e">
        <f>IF(ISNUMBER(Regressions!S85),ROUND(Regressions!S85, 1), NA())</f>
        <v>#N/A</v>
      </c>
      <c r="R75" s="344" t="e">
        <f>IF(ISNUMBER(Regressions!T85),ROUND(Regressions!T85, 1), NA())</f>
        <v>#N/A</v>
      </c>
      <c r="S75" s="243" t="e">
        <f>IF(ISNUMBER(Regressions!U85),ROUND(Regressions!U85, 1), NA())</f>
        <v>#N/A</v>
      </c>
    </row>
    <row xmlns:x14ac="http://schemas.microsoft.com/office/spreadsheetml/2009/9/ac" r="76" x14ac:dyDescent="0.2">
      <c r="A76" s="340" t="str">
        <f>IF(ISBLANK(Regressions!A86), " ", Regressions!A86)</f>
        <v>Togo</v>
      </c>
      <c r="B76" s="341">
        <f>IF(ISBLANK(Regressions!B86), " ", Regressions!B86)</f>
        <v>2010</v>
      </c>
      <c r="C76" s="346" t="str">
        <f>IF(ISBLANK(Regressions!C86), " ", Regressions!C86)</f>
        <v>Rural</v>
      </c>
      <c r="D76" s="342">
        <f>IF(ISBLANK(Regressions!D86), " ", Regressions!D86)</f>
        <v>1626077.2030335229</v>
      </c>
      <c r="E76" s="220" t="e">
        <f>IF(ISNUMBER(Regressions!E86),ROUND(Regressions!E86, 1), NA())</f>
        <v>#N/A</v>
      </c>
      <c r="F76" s="343" t="e">
        <f>IF(ISNUMBER(Regressions!F86),ROUND(Regressions!F86, 1), NA())</f>
        <v>#N/A</v>
      </c>
      <c r="G76" s="242" t="e">
        <f>IF(ISNUMBER(Regressions!G86),ROUND(Regressions!G86, 1), NA())</f>
        <v>#N/A</v>
      </c>
      <c r="H76" s="344" t="e">
        <f>IF(ISNUMBER(Regressions!H86),ROUND(Regressions!H86, 1), NA())</f>
        <v>#N/A</v>
      </c>
      <c r="I76" s="243" t="e">
        <f>IF(ISNUMBER(Regressions!I86),ROUND(Regressions!I86, 1), NA())</f>
        <v>#N/A</v>
      </c>
      <c r="J76" s="345">
        <f>IF(ISNUMBER(Regressions!K86),ROUND(Regressions!K86, 1), NA())</f>
        <v>47.7</v>
      </c>
      <c r="K76" s="343" t="e">
        <f>IF(ISNUMBER(Regressions!L86),ROUND(Regressions!L86, 1), NA())</f>
        <v>#N/A</v>
      </c>
      <c r="L76" s="244">
        <f>IF(ISNUMBER(Regressions!M86),ROUND(Regressions!M86, 1), NA())</f>
        <v>21.4</v>
      </c>
      <c r="M76" s="344">
        <f>IF(ISNUMBER(Regressions!N86),ROUND(Regressions!N86, 1), NA())</f>
        <v>26.4</v>
      </c>
      <c r="N76" s="243">
        <f>IF(ISNUMBER(Regressions!O86),ROUND(Regressions!O86, 1), NA())</f>
        <v>52.3</v>
      </c>
      <c r="O76" s="345" t="e">
        <f>IF(ISNUMBER(Regressions!Q86),ROUND(Regressions!Q86, 1), NA())</f>
        <v>#N/A</v>
      </c>
      <c r="P76" s="343" t="e">
        <f>IF(ISNUMBER(Regressions!R86),ROUND(Regressions!R86, 1), NA())</f>
        <v>#N/A</v>
      </c>
      <c r="Q76" s="221" t="e">
        <f>IF(ISNUMBER(Regressions!S86),ROUND(Regressions!S86, 1), NA())</f>
        <v>#N/A</v>
      </c>
      <c r="R76" s="344" t="e">
        <f>IF(ISNUMBER(Regressions!T86),ROUND(Regressions!T86, 1), NA())</f>
        <v>#N/A</v>
      </c>
      <c r="S76" s="243" t="e">
        <f>IF(ISNUMBER(Regressions!U86),ROUND(Regressions!U86, 1), NA())</f>
        <v>#N/A</v>
      </c>
    </row>
    <row xmlns:x14ac="http://schemas.microsoft.com/office/spreadsheetml/2009/9/ac" r="77" x14ac:dyDescent="0.2">
      <c r="A77" s="340" t="str">
        <f>IF(ISBLANK(Regressions!A87), " ", Regressions!A87)</f>
        <v>Togo</v>
      </c>
      <c r="B77" s="341">
        <f>IF(ISBLANK(Regressions!B87), " ", Regressions!B87)</f>
        <v>2011</v>
      </c>
      <c r="C77" s="346" t="str">
        <f>IF(ISBLANK(Regressions!C87), " ", Regressions!C87)</f>
        <v>Rural</v>
      </c>
      <c r="D77" s="342">
        <f>IF(ISBLANK(Regressions!D87), " ", Regressions!D87)</f>
        <v>1654794.6714278411</v>
      </c>
      <c r="E77" s="220" t="e">
        <f>IF(ISNUMBER(Regressions!E87),ROUND(Regressions!E87, 1), NA())</f>
        <v>#N/A</v>
      </c>
      <c r="F77" s="343" t="e">
        <f>IF(ISNUMBER(Regressions!F87),ROUND(Regressions!F87, 1), NA())</f>
        <v>#N/A</v>
      </c>
      <c r="G77" s="242" t="e">
        <f>IF(ISNUMBER(Regressions!G87),ROUND(Regressions!G87, 1), NA())</f>
        <v>#N/A</v>
      </c>
      <c r="H77" s="344" t="e">
        <f>IF(ISNUMBER(Regressions!H87),ROUND(Regressions!H87, 1), NA())</f>
        <v>#N/A</v>
      </c>
      <c r="I77" s="243" t="e">
        <f>IF(ISNUMBER(Regressions!I87),ROUND(Regressions!I87, 1), NA())</f>
        <v>#N/A</v>
      </c>
      <c r="J77" s="345">
        <f>IF(ISNUMBER(Regressions!K87),ROUND(Regressions!K87, 1), NA())</f>
        <v>47.7</v>
      </c>
      <c r="K77" s="343" t="e">
        <f>IF(ISNUMBER(Regressions!L87),ROUND(Regressions!L87, 1), NA())</f>
        <v>#N/A</v>
      </c>
      <c r="L77" s="244">
        <f>IF(ISNUMBER(Regressions!M87),ROUND(Regressions!M87, 1), NA())</f>
        <v>21.4</v>
      </c>
      <c r="M77" s="344">
        <f>IF(ISNUMBER(Regressions!N87),ROUND(Regressions!N87, 1), NA())</f>
        <v>26.4</v>
      </c>
      <c r="N77" s="243">
        <f>IF(ISNUMBER(Regressions!O87),ROUND(Regressions!O87, 1), NA())</f>
        <v>52.3</v>
      </c>
      <c r="O77" s="345" t="e">
        <f>IF(ISNUMBER(Regressions!Q87),ROUND(Regressions!Q87, 1), NA())</f>
        <v>#N/A</v>
      </c>
      <c r="P77" s="343" t="e">
        <f>IF(ISNUMBER(Regressions!R87),ROUND(Regressions!R87, 1), NA())</f>
        <v>#N/A</v>
      </c>
      <c r="Q77" s="221" t="e">
        <f>IF(ISNUMBER(Regressions!S87),ROUND(Regressions!S87, 1), NA())</f>
        <v>#N/A</v>
      </c>
      <c r="R77" s="344" t="e">
        <f>IF(ISNUMBER(Regressions!T87),ROUND(Regressions!T87, 1), NA())</f>
        <v>#N/A</v>
      </c>
      <c r="S77" s="243" t="e">
        <f>IF(ISNUMBER(Regressions!U87),ROUND(Regressions!U87, 1), NA())</f>
        <v>#N/A</v>
      </c>
    </row>
    <row xmlns:x14ac="http://schemas.microsoft.com/office/spreadsheetml/2009/9/ac" r="78" x14ac:dyDescent="0.2">
      <c r="A78" s="340" t="str">
        <f>IF(ISBLANK(Regressions!A88), " ", Regressions!A88)</f>
        <v>Togo</v>
      </c>
      <c r="B78" s="341">
        <f>IF(ISBLANK(Regressions!B88), " ", Regressions!B88)</f>
        <v>2012</v>
      </c>
      <c r="C78" s="346" t="str">
        <f>IF(ISBLANK(Regressions!C88), " ", Regressions!C88)</f>
        <v>Rural</v>
      </c>
      <c r="D78" s="342">
        <f>IF(ISBLANK(Regressions!D88), " ", Regressions!D88)</f>
        <v>1684031.2971749881</v>
      </c>
      <c r="E78" s="220" t="e">
        <f>IF(ISNUMBER(Regressions!E88),ROUND(Regressions!E88, 1), NA())</f>
        <v>#N/A</v>
      </c>
      <c r="F78" s="343" t="e">
        <f>IF(ISNUMBER(Regressions!F88),ROUND(Regressions!F88, 1), NA())</f>
        <v>#N/A</v>
      </c>
      <c r="G78" s="242" t="e">
        <f>IF(ISNUMBER(Regressions!G88),ROUND(Regressions!G88, 1), NA())</f>
        <v>#N/A</v>
      </c>
      <c r="H78" s="344" t="e">
        <f>IF(ISNUMBER(Regressions!H88),ROUND(Regressions!H88, 1), NA())</f>
        <v>#N/A</v>
      </c>
      <c r="I78" s="243" t="e">
        <f>IF(ISNUMBER(Regressions!I88),ROUND(Regressions!I88, 1), NA())</f>
        <v>#N/A</v>
      </c>
      <c r="J78" s="345">
        <f>IF(ISNUMBER(Regressions!K88),ROUND(Regressions!K88, 1), NA())</f>
        <v>47.7</v>
      </c>
      <c r="K78" s="343" t="e">
        <f>IF(ISNUMBER(Regressions!L88),ROUND(Regressions!L88, 1), NA())</f>
        <v>#N/A</v>
      </c>
      <c r="L78" s="244">
        <f>IF(ISNUMBER(Regressions!M88),ROUND(Regressions!M88, 1), NA())</f>
        <v>21.4</v>
      </c>
      <c r="M78" s="344">
        <f>IF(ISNUMBER(Regressions!N88),ROUND(Regressions!N88, 1), NA())</f>
        <v>26.4</v>
      </c>
      <c r="N78" s="243">
        <f>IF(ISNUMBER(Regressions!O88),ROUND(Regressions!O88, 1), NA())</f>
        <v>52.3</v>
      </c>
      <c r="O78" s="345" t="e">
        <f>IF(ISNUMBER(Regressions!Q88),ROUND(Regressions!Q88, 1), NA())</f>
        <v>#N/A</v>
      </c>
      <c r="P78" s="343" t="e">
        <f>IF(ISNUMBER(Regressions!R88),ROUND(Regressions!R88, 1), NA())</f>
        <v>#N/A</v>
      </c>
      <c r="Q78" s="221" t="e">
        <f>IF(ISNUMBER(Regressions!S88),ROUND(Regressions!S88, 1), NA())</f>
        <v>#N/A</v>
      </c>
      <c r="R78" s="344" t="e">
        <f>IF(ISNUMBER(Regressions!T88),ROUND(Regressions!T88, 1), NA())</f>
        <v>#N/A</v>
      </c>
      <c r="S78" s="243" t="e">
        <f>IF(ISNUMBER(Regressions!U88),ROUND(Regressions!U88, 1), NA())</f>
        <v>#N/A</v>
      </c>
    </row>
    <row xmlns:x14ac="http://schemas.microsoft.com/office/spreadsheetml/2009/9/ac" r="79" x14ac:dyDescent="0.2">
      <c r="A79" s="340" t="str">
        <f>IF(ISBLANK(Regressions!A89), " ", Regressions!A89)</f>
        <v>Togo</v>
      </c>
      <c r="B79" s="341">
        <f>IF(ISBLANK(Regressions!B89), " ", Regressions!B89)</f>
        <v>2013</v>
      </c>
      <c r="C79" s="346" t="str">
        <f>IF(ISBLANK(Regressions!C89), " ", Regressions!C89)</f>
        <v>Rural</v>
      </c>
      <c r="D79" s="342">
        <f>IF(ISBLANK(Regressions!D89), " ", Regressions!D89)</f>
        <v>1714540.6798571779</v>
      </c>
      <c r="E79" s="220" t="e">
        <f>IF(ISNUMBER(Regressions!E89),ROUND(Regressions!E89, 1), NA())</f>
        <v>#N/A</v>
      </c>
      <c r="F79" s="343" t="e">
        <f>IF(ISNUMBER(Regressions!F89),ROUND(Regressions!F89, 1), NA())</f>
        <v>#N/A</v>
      </c>
      <c r="G79" s="242" t="e">
        <f>IF(ISNUMBER(Regressions!G89),ROUND(Regressions!G89, 1), NA())</f>
        <v>#N/A</v>
      </c>
      <c r="H79" s="344" t="e">
        <f>IF(ISNUMBER(Regressions!H89),ROUND(Regressions!H89, 1), NA())</f>
        <v>#N/A</v>
      </c>
      <c r="I79" s="243" t="e">
        <f>IF(ISNUMBER(Regressions!I89),ROUND(Regressions!I89, 1), NA())</f>
        <v>#N/A</v>
      </c>
      <c r="J79" s="345">
        <f>IF(ISNUMBER(Regressions!K89),ROUND(Regressions!K89, 1), NA())</f>
        <v>47.7</v>
      </c>
      <c r="K79" s="343" t="e">
        <f>IF(ISNUMBER(Regressions!L89),ROUND(Regressions!L89, 1), NA())</f>
        <v>#N/A</v>
      </c>
      <c r="L79" s="244">
        <f>IF(ISNUMBER(Regressions!M89),ROUND(Regressions!M89, 1), NA())</f>
        <v>21.4</v>
      </c>
      <c r="M79" s="344">
        <f>IF(ISNUMBER(Regressions!N89),ROUND(Regressions!N89, 1), NA())</f>
        <v>26.4</v>
      </c>
      <c r="N79" s="243">
        <f>IF(ISNUMBER(Regressions!O89),ROUND(Regressions!O89, 1), NA())</f>
        <v>52.3</v>
      </c>
      <c r="O79" s="345" t="e">
        <f>IF(ISNUMBER(Regressions!Q89),ROUND(Regressions!Q89, 1), NA())</f>
        <v>#N/A</v>
      </c>
      <c r="P79" s="343" t="e">
        <f>IF(ISNUMBER(Regressions!R89),ROUND(Regressions!R89, 1), NA())</f>
        <v>#N/A</v>
      </c>
      <c r="Q79" s="221" t="e">
        <f>IF(ISNUMBER(Regressions!S89),ROUND(Regressions!S89, 1), NA())</f>
        <v>#N/A</v>
      </c>
      <c r="R79" s="344" t="e">
        <f>IF(ISNUMBER(Regressions!T89),ROUND(Regressions!T89, 1), NA())</f>
        <v>#N/A</v>
      </c>
      <c r="S79" s="243" t="e">
        <f>IF(ISNUMBER(Regressions!U89),ROUND(Regressions!U89, 1), NA())</f>
        <v>#N/A</v>
      </c>
    </row>
    <row xmlns:x14ac="http://schemas.microsoft.com/office/spreadsheetml/2009/9/ac" r="80" x14ac:dyDescent="0.2">
      <c r="A80" s="340" t="str">
        <f>IF(ISBLANK(Regressions!A90), " ", Regressions!A90)</f>
        <v>Togo</v>
      </c>
      <c r="B80" s="341">
        <f>IF(ISBLANK(Regressions!B90), " ", Regressions!B90)</f>
        <v>2014</v>
      </c>
      <c r="C80" s="346" t="str">
        <f>IF(ISBLANK(Regressions!C90), " ", Regressions!C90)</f>
        <v>Rural</v>
      </c>
      <c r="D80" s="342">
        <f>IF(ISBLANK(Regressions!D90), " ", Regressions!D90)</f>
        <v>1745989.9079178241</v>
      </c>
      <c r="E80" s="220" t="e">
        <f>IF(ISNUMBER(Regressions!E90),ROUND(Regressions!E90, 1), NA())</f>
        <v>#N/A</v>
      </c>
      <c r="F80" s="343" t="e">
        <f>IF(ISNUMBER(Regressions!F90),ROUND(Regressions!F90, 1), NA())</f>
        <v>#N/A</v>
      </c>
      <c r="G80" s="242" t="e">
        <f>IF(ISNUMBER(Regressions!G90),ROUND(Regressions!G90, 1), NA())</f>
        <v>#N/A</v>
      </c>
      <c r="H80" s="344" t="e">
        <f>IF(ISNUMBER(Regressions!H90),ROUND(Regressions!H90, 1), NA())</f>
        <v>#N/A</v>
      </c>
      <c r="I80" s="243" t="e">
        <f>IF(ISNUMBER(Regressions!I90),ROUND(Regressions!I90, 1), NA())</f>
        <v>#N/A</v>
      </c>
      <c r="J80" s="345">
        <f>IF(ISNUMBER(Regressions!K90),ROUND(Regressions!K90, 1), NA())</f>
        <v>47.7</v>
      </c>
      <c r="K80" s="343" t="e">
        <f>IF(ISNUMBER(Regressions!L90),ROUND(Regressions!L90, 1), NA())</f>
        <v>#N/A</v>
      </c>
      <c r="L80" s="244">
        <f>IF(ISNUMBER(Regressions!M90),ROUND(Regressions!M90, 1), NA())</f>
        <v>21.4</v>
      </c>
      <c r="M80" s="344">
        <f>IF(ISNUMBER(Regressions!N90),ROUND(Regressions!N90, 1), NA())</f>
        <v>26.4</v>
      </c>
      <c r="N80" s="243">
        <f>IF(ISNUMBER(Regressions!O90),ROUND(Regressions!O90, 1), NA())</f>
        <v>52.3</v>
      </c>
      <c r="O80" s="345" t="e">
        <f>IF(ISNUMBER(Regressions!Q90),ROUND(Regressions!Q90, 1), NA())</f>
        <v>#N/A</v>
      </c>
      <c r="P80" s="343" t="e">
        <f>IF(ISNUMBER(Regressions!R90),ROUND(Regressions!R90, 1), NA())</f>
        <v>#N/A</v>
      </c>
      <c r="Q80" s="221" t="e">
        <f>IF(ISNUMBER(Regressions!S90),ROUND(Regressions!S90, 1), NA())</f>
        <v>#N/A</v>
      </c>
      <c r="R80" s="344" t="e">
        <f>IF(ISNUMBER(Regressions!T90),ROUND(Regressions!T90, 1), NA())</f>
        <v>#N/A</v>
      </c>
      <c r="S80" s="243" t="e">
        <f>IF(ISNUMBER(Regressions!U90),ROUND(Regressions!U90, 1), NA())</f>
        <v>#N/A</v>
      </c>
    </row>
    <row xmlns:x14ac="http://schemas.microsoft.com/office/spreadsheetml/2009/9/ac" r="81" x14ac:dyDescent="0.2">
      <c r="A81" s="340" t="str">
        <f>IF(ISBLANK(Regressions!A91), " ", Regressions!A91)</f>
        <v>Togo</v>
      </c>
      <c r="B81" s="341">
        <f>IF(ISBLANK(Regressions!B91), " ", Regressions!B91)</f>
        <v>2015</v>
      </c>
      <c r="C81" s="346" t="str">
        <f>IF(ISBLANK(Regressions!C91), " ", Regressions!C91)</f>
        <v>Rural</v>
      </c>
      <c r="D81" s="342">
        <f>IF(ISBLANK(Regressions!D91), " ", Regressions!D91)</f>
        <v>1776269.853248291</v>
      </c>
      <c r="E81" s="220" t="e">
        <f>IF(ISNUMBER(Regressions!E91),ROUND(Regressions!E91, 1), NA())</f>
        <v>#N/A</v>
      </c>
      <c r="F81" s="343" t="e">
        <f>IF(ISNUMBER(Regressions!F91),ROUND(Regressions!F91, 1), NA())</f>
        <v>#N/A</v>
      </c>
      <c r="G81" s="242" t="e">
        <f>IF(ISNUMBER(Regressions!G91),ROUND(Regressions!G91, 1), NA())</f>
        <v>#N/A</v>
      </c>
      <c r="H81" s="344" t="e">
        <f>IF(ISNUMBER(Regressions!H91),ROUND(Regressions!H91, 1), NA())</f>
        <v>#N/A</v>
      </c>
      <c r="I81" s="243" t="e">
        <f>IF(ISNUMBER(Regressions!I91),ROUND(Regressions!I91, 1), NA())</f>
        <v>#N/A</v>
      </c>
      <c r="J81" s="345">
        <f>IF(ISNUMBER(Regressions!K91),ROUND(Regressions!K91, 1), NA())</f>
        <v>47.7</v>
      </c>
      <c r="K81" s="343" t="e">
        <f>IF(ISNUMBER(Regressions!L91),ROUND(Regressions!L91, 1), NA())</f>
        <v>#N/A</v>
      </c>
      <c r="L81" s="244">
        <f>IF(ISNUMBER(Regressions!M91),ROUND(Regressions!M91, 1), NA())</f>
        <v>21.4</v>
      </c>
      <c r="M81" s="344">
        <f>IF(ISNUMBER(Regressions!N91),ROUND(Regressions!N91, 1), NA())</f>
        <v>26.4</v>
      </c>
      <c r="N81" s="243">
        <f>IF(ISNUMBER(Regressions!O91),ROUND(Regressions!O91, 1), NA())</f>
        <v>52.3</v>
      </c>
      <c r="O81" s="345" t="e">
        <f>IF(ISNUMBER(Regressions!Q91),ROUND(Regressions!Q91, 1), NA())</f>
        <v>#N/A</v>
      </c>
      <c r="P81" s="343" t="e">
        <f>IF(ISNUMBER(Regressions!R91),ROUND(Regressions!R91, 1), NA())</f>
        <v>#N/A</v>
      </c>
      <c r="Q81" s="221" t="e">
        <f>IF(ISNUMBER(Regressions!S91),ROUND(Regressions!S91, 1), NA())</f>
        <v>#N/A</v>
      </c>
      <c r="R81" s="344" t="e">
        <f>IF(ISNUMBER(Regressions!T91),ROUND(Regressions!T91, 1), NA())</f>
        <v>#N/A</v>
      </c>
      <c r="S81" s="243" t="e">
        <f>IF(ISNUMBER(Regressions!U91),ROUND(Regressions!U91, 1), NA())</f>
        <v>#N/A</v>
      </c>
    </row>
    <row xmlns:x14ac="http://schemas.microsoft.com/office/spreadsheetml/2009/9/ac" r="82" x14ac:dyDescent="0.2">
      <c r="A82" s="340" t="str">
        <f>IF(ISBLANK(Regressions!A92), " ", Regressions!A92)</f>
        <v>Togo</v>
      </c>
      <c r="B82" s="341">
        <f>IF(ISBLANK(Regressions!B92), " ", Regressions!B92)</f>
        <v>2016</v>
      </c>
      <c r="C82" s="346" t="str">
        <f>IF(ISBLANK(Regressions!C92), " ", Regressions!C92)</f>
        <v>Rural</v>
      </c>
      <c r="D82" s="342">
        <f>IF(ISBLANK(Regressions!D92), " ", Regressions!D92)</f>
        <v>1804916.568457871</v>
      </c>
      <c r="E82" s="220" t="e">
        <f>IF(ISNUMBER(Regressions!E92),ROUND(Regressions!E92, 1), NA())</f>
        <v>#N/A</v>
      </c>
      <c r="F82" s="343" t="e">
        <f>IF(ISNUMBER(Regressions!F92),ROUND(Regressions!F92, 1), NA())</f>
        <v>#N/A</v>
      </c>
      <c r="G82" s="242" t="e">
        <f>IF(ISNUMBER(Regressions!G92),ROUND(Regressions!G92, 1), NA())</f>
        <v>#N/A</v>
      </c>
      <c r="H82" s="344" t="e">
        <f>IF(ISNUMBER(Regressions!H92),ROUND(Regressions!H92, 1), NA())</f>
        <v>#N/A</v>
      </c>
      <c r="I82" s="243" t="e">
        <f>IF(ISNUMBER(Regressions!I92),ROUND(Regressions!I92, 1), NA())</f>
        <v>#N/A</v>
      </c>
      <c r="J82" s="345">
        <f>IF(ISNUMBER(Regressions!K92),ROUND(Regressions!K92, 1), NA())</f>
        <v>47.7</v>
      </c>
      <c r="K82" s="343" t="e">
        <f>IF(ISNUMBER(Regressions!L92),ROUND(Regressions!L92, 1), NA())</f>
        <v>#N/A</v>
      </c>
      <c r="L82" s="244">
        <f>IF(ISNUMBER(Regressions!M92),ROUND(Regressions!M92, 1), NA())</f>
        <v>21.4</v>
      </c>
      <c r="M82" s="344">
        <f>IF(ISNUMBER(Regressions!N92),ROUND(Regressions!N92, 1), NA())</f>
        <v>26.4</v>
      </c>
      <c r="N82" s="243">
        <f>IF(ISNUMBER(Regressions!O92),ROUND(Regressions!O92, 1), NA())</f>
        <v>52.3</v>
      </c>
      <c r="O82" s="345" t="e">
        <f>IF(ISNUMBER(Regressions!Q92),ROUND(Regressions!Q92, 1), NA())</f>
        <v>#N/A</v>
      </c>
      <c r="P82" s="343" t="e">
        <f>IF(ISNUMBER(Regressions!R92),ROUND(Regressions!R92, 1), NA())</f>
        <v>#N/A</v>
      </c>
      <c r="Q82" s="221" t="e">
        <f>IF(ISNUMBER(Regressions!S92),ROUND(Regressions!S92, 1), NA())</f>
        <v>#N/A</v>
      </c>
      <c r="R82" s="344" t="e">
        <f>IF(ISNUMBER(Regressions!T92),ROUND(Regressions!T92, 1), NA())</f>
        <v>#N/A</v>
      </c>
      <c r="S82" s="243" t="e">
        <f>IF(ISNUMBER(Regressions!U92),ROUND(Regressions!U92, 1), NA())</f>
        <v>#N/A</v>
      </c>
    </row>
    <row xmlns:x14ac="http://schemas.microsoft.com/office/spreadsheetml/2009/9/ac" r="83" x14ac:dyDescent="0.2">
      <c r="A83" s="340" t="str">
        <f>IF(ISBLANK(Regressions!A93), " ", Regressions!A93)</f>
        <v>Togo</v>
      </c>
      <c r="B83" s="341">
        <f>IF(ISBLANK(Regressions!B93), " ", Regressions!B93)</f>
        <v>2017</v>
      </c>
      <c r="C83" s="346" t="str">
        <f>IF(ISBLANK(Regressions!C93), " ", Regressions!C93)</f>
        <v>Rural</v>
      </c>
      <c r="D83" s="342">
        <f>IF(ISBLANK(Regressions!D93), " ", Regressions!D93)</f>
        <v>1832464.243708306</v>
      </c>
      <c r="E83" s="220" t="e">
        <f>IF(ISNUMBER(Regressions!E93),ROUND(Regressions!E93, 1), NA())</f>
        <v>#N/A</v>
      </c>
      <c r="F83" s="343" t="e">
        <f>IF(ISNUMBER(Regressions!F93),ROUND(Regressions!F93, 1), NA())</f>
        <v>#N/A</v>
      </c>
      <c r="G83" s="242" t="e">
        <f>IF(ISNUMBER(Regressions!G93),ROUND(Regressions!G93, 1), NA())</f>
        <v>#N/A</v>
      </c>
      <c r="H83" s="344" t="e">
        <f>IF(ISNUMBER(Regressions!H93),ROUND(Regressions!H93, 1), NA())</f>
        <v>#N/A</v>
      </c>
      <c r="I83" s="243" t="e">
        <f>IF(ISNUMBER(Regressions!I93),ROUND(Regressions!I93, 1), NA())</f>
        <v>#N/A</v>
      </c>
      <c r="J83" s="345">
        <f>IF(ISNUMBER(Regressions!K93),ROUND(Regressions!K93, 1), NA())</f>
        <v>47.7</v>
      </c>
      <c r="K83" s="343" t="e">
        <f>IF(ISNUMBER(Regressions!L93),ROUND(Regressions!L93, 1), NA())</f>
        <v>#N/A</v>
      </c>
      <c r="L83" s="244">
        <f>IF(ISNUMBER(Regressions!M93),ROUND(Regressions!M93, 1), NA())</f>
        <v>21.4</v>
      </c>
      <c r="M83" s="344">
        <f>IF(ISNUMBER(Regressions!N93),ROUND(Regressions!N93, 1), NA())</f>
        <v>26.4</v>
      </c>
      <c r="N83" s="243">
        <f>IF(ISNUMBER(Regressions!O93),ROUND(Regressions!O93, 1), NA())</f>
        <v>52.3</v>
      </c>
      <c r="O83" s="345" t="e">
        <f>IF(ISNUMBER(Regressions!Q93),ROUND(Regressions!Q93, 1), NA())</f>
        <v>#N/A</v>
      </c>
      <c r="P83" s="343" t="e">
        <f>IF(ISNUMBER(Regressions!R93),ROUND(Regressions!R93, 1), NA())</f>
        <v>#N/A</v>
      </c>
      <c r="Q83" s="221" t="e">
        <f>IF(ISNUMBER(Regressions!S93),ROUND(Regressions!S93, 1), NA())</f>
        <v>#N/A</v>
      </c>
      <c r="R83" s="344" t="e">
        <f>IF(ISNUMBER(Regressions!T93),ROUND(Regressions!T93, 1), NA())</f>
        <v>#N/A</v>
      </c>
      <c r="S83" s="243" t="e">
        <f>IF(ISNUMBER(Regressions!U93),ROUND(Regressions!U93, 1), NA())</f>
        <v>#N/A</v>
      </c>
    </row>
    <row xmlns:x14ac="http://schemas.microsoft.com/office/spreadsheetml/2009/9/ac" r="84" x14ac:dyDescent="0.2">
      <c r="A84" s="340" t="str">
        <f>IF(ISBLANK(Regressions!A94), " ", Regressions!A94)</f>
        <v>Togo</v>
      </c>
      <c r="B84" s="341">
        <f>IF(ISBLANK(Regressions!B94), " ", Regressions!B94)</f>
        <v>2018</v>
      </c>
      <c r="C84" s="346" t="str">
        <f>IF(ISBLANK(Regressions!C94), " ", Regressions!C94)</f>
        <v>Rural</v>
      </c>
      <c r="D84" s="342">
        <f>IF(ISBLANK(Regressions!D94), " ", Regressions!D94)</f>
        <v>1858254.5905002591</v>
      </c>
      <c r="E84" s="220" t="e">
        <f>IF(ISNUMBER(Regressions!E94),ROUND(Regressions!E94, 1), NA())</f>
        <v>#N/A</v>
      </c>
      <c r="F84" s="343" t="e">
        <f>IF(ISNUMBER(Regressions!F94),ROUND(Regressions!F94, 1), NA())</f>
        <v>#N/A</v>
      </c>
      <c r="G84" s="242" t="e">
        <f>IF(ISNUMBER(Regressions!G94),ROUND(Regressions!G94, 1), NA())</f>
        <v>#N/A</v>
      </c>
      <c r="H84" s="344" t="e">
        <f>IF(ISNUMBER(Regressions!H94),ROUND(Regressions!H94, 1), NA())</f>
        <v>#N/A</v>
      </c>
      <c r="I84" s="243" t="e">
        <f>IF(ISNUMBER(Regressions!I94),ROUND(Regressions!I94, 1), NA())</f>
        <v>#N/A</v>
      </c>
      <c r="J84" s="345" t="e">
        <f>IF(ISNUMBER(Regressions!K94),ROUND(Regressions!K94, 1), NA())</f>
        <v>#N/A</v>
      </c>
      <c r="K84" s="343" t="e">
        <f>IF(ISNUMBER(Regressions!L94),ROUND(Regressions!L94, 1), NA())</f>
        <v>#N/A</v>
      </c>
      <c r="L84" s="244" t="e">
        <f>IF(ISNUMBER(Regressions!M94),ROUND(Regressions!M94, 1), NA())</f>
        <v>#N/A</v>
      </c>
      <c r="M84" s="344" t="e">
        <f>IF(ISNUMBER(Regressions!N94),ROUND(Regressions!N94, 1), NA())</f>
        <v>#N/A</v>
      </c>
      <c r="N84" s="243" t="e">
        <f>IF(ISNUMBER(Regressions!O94),ROUND(Regressions!O94, 1), NA())</f>
        <v>#N/A</v>
      </c>
      <c r="O84" s="345" t="e">
        <f>IF(ISNUMBER(Regressions!Q94),ROUND(Regressions!Q94, 1), NA())</f>
        <v>#N/A</v>
      </c>
      <c r="P84" s="343" t="e">
        <f>IF(ISNUMBER(Regressions!R94),ROUND(Regressions!R94, 1), NA())</f>
        <v>#N/A</v>
      </c>
      <c r="Q84" s="221" t="e">
        <f>IF(ISNUMBER(Regressions!S94),ROUND(Regressions!S94, 1), NA())</f>
        <v>#N/A</v>
      </c>
      <c r="R84" s="344" t="e">
        <f>IF(ISNUMBER(Regressions!T94),ROUND(Regressions!T94, 1), NA())</f>
        <v>#N/A</v>
      </c>
      <c r="S84" s="243" t="e">
        <f>IF(ISNUMBER(Regressions!U94),ROUND(Regressions!U94, 1), NA())</f>
        <v>#N/A</v>
      </c>
    </row>
    <row xmlns:x14ac="http://schemas.microsoft.com/office/spreadsheetml/2009/9/ac" r="85" x14ac:dyDescent="0.2">
      <c r="A85" s="340" t="str">
        <f>IF(ISBLANK(Regressions!A95), " ", Regressions!A95)</f>
        <v>Togo</v>
      </c>
      <c r="B85" s="341">
        <f>IF(ISBLANK(Regressions!B95), " ", Regressions!B95)</f>
        <v>2019</v>
      </c>
      <c r="C85" s="346" t="str">
        <f>IF(ISBLANK(Regressions!C95), " ", Regressions!C95)</f>
        <v>Rural</v>
      </c>
      <c r="D85" s="342">
        <f>IF(ISBLANK(Regressions!D95), " ", Regressions!D95)</f>
        <v>1881955.147879028</v>
      </c>
      <c r="E85" s="220" t="e">
        <f>IF(ISNUMBER(Regressions!E95),ROUND(Regressions!E95, 1), NA())</f>
        <v>#N/A</v>
      </c>
      <c r="F85" s="343" t="e">
        <f>IF(ISNUMBER(Regressions!F95),ROUND(Regressions!F95, 1), NA())</f>
        <v>#N/A</v>
      </c>
      <c r="G85" s="242" t="e">
        <f>IF(ISNUMBER(Regressions!G95),ROUND(Regressions!G95, 1), NA())</f>
        <v>#N/A</v>
      </c>
      <c r="H85" s="344" t="e">
        <f>IF(ISNUMBER(Regressions!H95),ROUND(Regressions!H95, 1), NA())</f>
        <v>#N/A</v>
      </c>
      <c r="I85" s="243" t="e">
        <f>IF(ISNUMBER(Regressions!I95),ROUND(Regressions!I95, 1), NA())</f>
        <v>#N/A</v>
      </c>
      <c r="J85" s="345" t="e">
        <f>IF(ISNUMBER(Regressions!K95),ROUND(Regressions!K95, 1), NA())</f>
        <v>#N/A</v>
      </c>
      <c r="K85" s="343" t="e">
        <f>IF(ISNUMBER(Regressions!L95),ROUND(Regressions!L95, 1), NA())</f>
        <v>#N/A</v>
      </c>
      <c r="L85" s="244" t="e">
        <f>IF(ISNUMBER(Regressions!M95),ROUND(Regressions!M95, 1), NA())</f>
        <v>#N/A</v>
      </c>
      <c r="M85" s="344" t="e">
        <f>IF(ISNUMBER(Regressions!N95),ROUND(Regressions!N95, 1), NA())</f>
        <v>#N/A</v>
      </c>
      <c r="N85" s="243" t="e">
        <f>IF(ISNUMBER(Regressions!O95),ROUND(Regressions!O95, 1), NA())</f>
        <v>#N/A</v>
      </c>
      <c r="O85" s="345" t="e">
        <f>IF(ISNUMBER(Regressions!Q95),ROUND(Regressions!Q95, 1), NA())</f>
        <v>#N/A</v>
      </c>
      <c r="P85" s="343" t="e">
        <f>IF(ISNUMBER(Regressions!R95),ROUND(Regressions!R95, 1), NA())</f>
        <v>#N/A</v>
      </c>
      <c r="Q85" s="221" t="e">
        <f>IF(ISNUMBER(Regressions!S95),ROUND(Regressions!S95, 1), NA())</f>
        <v>#N/A</v>
      </c>
      <c r="R85" s="344" t="e">
        <f>IF(ISNUMBER(Regressions!T95),ROUND(Regressions!T95, 1), NA())</f>
        <v>#N/A</v>
      </c>
      <c r="S85" s="243" t="e">
        <f>IF(ISNUMBER(Regressions!U95),ROUND(Regressions!U95, 1), NA())</f>
        <v>#N/A</v>
      </c>
    </row>
    <row xmlns:x14ac="http://schemas.microsoft.com/office/spreadsheetml/2009/9/ac" r="86" x14ac:dyDescent="0.2">
      <c r="A86" s="340" t="str">
        <f>IF(ISBLANK(Regressions!A96), " ", Regressions!A96)</f>
        <v>Togo</v>
      </c>
      <c r="B86" s="341">
        <f>IF(ISBLANK(Regressions!B96), " ", Regressions!B96)</f>
        <v>2020</v>
      </c>
      <c r="C86" s="346" t="str">
        <f>IF(ISBLANK(Regressions!C96), " ", Regressions!C96)</f>
        <v>Rural</v>
      </c>
      <c r="D86" s="342">
        <f>IF(ISBLANK(Regressions!D96), " ", Regressions!D96)</f>
        <v>1904865.273407287</v>
      </c>
      <c r="E86" s="220" t="e">
        <f>IF(ISNUMBER(Regressions!E96),ROUND(Regressions!E96, 1), NA())</f>
        <v>#N/A</v>
      </c>
      <c r="F86" s="343" t="e">
        <f>IF(ISNUMBER(Regressions!F96),ROUND(Regressions!F96, 1), NA())</f>
        <v>#N/A</v>
      </c>
      <c r="G86" s="242" t="e">
        <f>IF(ISNUMBER(Regressions!G96),ROUND(Regressions!G96, 1), NA())</f>
        <v>#N/A</v>
      </c>
      <c r="H86" s="344" t="e">
        <f>IF(ISNUMBER(Regressions!H96),ROUND(Regressions!H96, 1), NA())</f>
        <v>#N/A</v>
      </c>
      <c r="I86" s="243" t="e">
        <f>IF(ISNUMBER(Regressions!I96),ROUND(Regressions!I96, 1), NA())</f>
        <v>#N/A</v>
      </c>
      <c r="J86" s="345" t="e">
        <f>IF(ISNUMBER(Regressions!K96),ROUND(Regressions!K96, 1), NA())</f>
        <v>#N/A</v>
      </c>
      <c r="K86" s="343" t="e">
        <f>IF(ISNUMBER(Regressions!L96),ROUND(Regressions!L96, 1), NA())</f>
        <v>#N/A</v>
      </c>
      <c r="L86" s="244" t="e">
        <f>IF(ISNUMBER(Regressions!M96),ROUND(Regressions!M96, 1), NA())</f>
        <v>#N/A</v>
      </c>
      <c r="M86" s="344" t="e">
        <f>IF(ISNUMBER(Regressions!N96),ROUND(Regressions!N96, 1), NA())</f>
        <v>#N/A</v>
      </c>
      <c r="N86" s="243" t="e">
        <f>IF(ISNUMBER(Regressions!O96),ROUND(Regressions!O96, 1), NA())</f>
        <v>#N/A</v>
      </c>
      <c r="O86" s="345" t="e">
        <f>IF(ISNUMBER(Regressions!Q96),ROUND(Regressions!Q96, 1), NA())</f>
        <v>#N/A</v>
      </c>
      <c r="P86" s="343" t="e">
        <f>IF(ISNUMBER(Regressions!R96),ROUND(Regressions!R96, 1), NA())</f>
        <v>#N/A</v>
      </c>
      <c r="Q86" s="221" t="e">
        <f>IF(ISNUMBER(Regressions!S96),ROUND(Regressions!S96, 1), NA())</f>
        <v>#N/A</v>
      </c>
      <c r="R86" s="344" t="e">
        <f>IF(ISNUMBER(Regressions!T96),ROUND(Regressions!T96, 1), NA())</f>
        <v>#N/A</v>
      </c>
      <c r="S86" s="243" t="e">
        <f>IF(ISNUMBER(Regressions!U96),ROUND(Regressions!U96, 1), NA())</f>
        <v>#N/A</v>
      </c>
    </row>
    <row xmlns:x14ac="http://schemas.microsoft.com/office/spreadsheetml/2009/9/ac" r="87" x14ac:dyDescent="0.2">
      <c r="A87" s="391" t="str">
        <f>IF(ISBLANK(Regressions!A97), " ", Regressions!A97)</f>
        <v>Togo</v>
      </c>
      <c r="B87" s="392">
        <f>IF(ISBLANK(Regressions!B97), " ", Regressions!B97)</f>
        <v>2021</v>
      </c>
      <c r="C87" s="393" t="str">
        <f>IF(ISBLANK(Regressions!C97), " ", Regressions!C97)</f>
        <v>Rural</v>
      </c>
      <c r="D87" s="394">
        <f>IF(ISBLANK(Regressions!D97), " ", Regressions!D97)</f>
        <v>1925949.7221908569</v>
      </c>
      <c r="E87" s="397" t="e">
        <f>IF(ISNUMBER(Regressions!E97),ROUND(Regressions!E97, 1), NA())</f>
        <v>#N/A</v>
      </c>
      <c r="F87" s="395" t="e">
        <f>IF(ISNUMBER(Regressions!F97),ROUND(Regressions!F97, 1), NA())</f>
        <v>#N/A</v>
      </c>
      <c r="G87" s="398" t="e">
        <f>IF(ISNUMBER(Regressions!G97),ROUND(Regressions!G97, 1), NA())</f>
        <v>#N/A</v>
      </c>
      <c r="H87" s="396" t="e">
        <f>IF(ISNUMBER(Regressions!H97),ROUND(Regressions!H97, 1), NA())</f>
        <v>#N/A</v>
      </c>
      <c r="I87" s="399" t="e">
        <f>IF(ISNUMBER(Regressions!I97),ROUND(Regressions!I97, 1), NA())</f>
        <v>#N/A</v>
      </c>
      <c r="J87" s="397" t="e">
        <f>IF(ISNUMBER(Regressions!K97),ROUND(Regressions!K97, 1), NA())</f>
        <v>#N/A</v>
      </c>
      <c r="K87" s="395" t="e">
        <f>IF(ISNUMBER(Regressions!L97),ROUND(Regressions!L97, 1), NA())</f>
        <v>#N/A</v>
      </c>
      <c r="L87" s="400" t="e">
        <f>IF(ISNUMBER(Regressions!M97),ROUND(Regressions!M97, 1), NA())</f>
        <v>#N/A</v>
      </c>
      <c r="M87" s="396" t="e">
        <f>IF(ISNUMBER(Regressions!N97),ROUND(Regressions!N97, 1), NA())</f>
        <v>#N/A</v>
      </c>
      <c r="N87" s="399" t="e">
        <f>IF(ISNUMBER(Regressions!O97),ROUND(Regressions!O97, 1), NA())</f>
        <v>#N/A</v>
      </c>
      <c r="O87" s="397" t="e">
        <f>IF(ISNUMBER(Regressions!Q97),ROUND(Regressions!Q97, 1), NA())</f>
        <v>#N/A</v>
      </c>
      <c r="P87" s="395" t="e">
        <f>IF(ISNUMBER(Regressions!R97),ROUND(Regressions!R97, 1), NA())</f>
        <v>#N/A</v>
      </c>
      <c r="Q87" s="401" t="e">
        <f>IF(ISNUMBER(Regressions!S97),ROUND(Regressions!S97, 1), NA())</f>
        <v>#N/A</v>
      </c>
      <c r="R87" s="396" t="e">
        <f>IF(ISNUMBER(Regressions!T97),ROUND(Regressions!T97, 1), NA())</f>
        <v>#N/A</v>
      </c>
      <c r="S87" s="399" t="e">
        <f>IF(ISNUMBER(Regressions!U97),ROUND(Regressions!U97, 1), NA())</f>
        <v>#N/A</v>
      </c>
      <c r="T87" s="390"/>
      <c r="U87" s="390"/>
      <c r="V87" s="390"/>
      <c r="W87" s="390"/>
      <c r="X87" s="390"/>
      <c r="Y87" s="390"/>
      <c r="Z87" s="390"/>
      <c r="AA87" s="390"/>
      <c r="AB87" s="390"/>
      <c r="AC87" s="390"/>
    </row>
    <row xmlns:x14ac="http://schemas.microsoft.com/office/spreadsheetml/2009/9/ac" r="88" x14ac:dyDescent="0.2">
      <c r="A88" s="340" t="str">
        <f>IF(ISBLANK(Regressions!A98), " ", Regressions!A98)</f>
        <v>Togo</v>
      </c>
      <c r="B88" s="341">
        <f>IF(ISBLANK(Regressions!B98), " ", Regressions!B98)</f>
        <v>2022</v>
      </c>
      <c r="C88" s="346" t="str">
        <f>IF(ISBLANK(Regressions!C98), " ", Regressions!C98)</f>
        <v>Rural</v>
      </c>
      <c r="D88" s="342">
        <f>IF(ISBLANK(Regressions!D98), " ", Regressions!D98)</f>
        <v>1945367.001283569</v>
      </c>
      <c r="E88" s="220" t="e">
        <f>IF(ISNUMBER(Regressions!E98),ROUND(Regressions!E98, 1), NA())</f>
        <v>#N/A</v>
      </c>
      <c r="F88" s="343" t="e">
        <f>IF(ISNUMBER(Regressions!F98),ROUND(Regressions!F98, 1), NA())</f>
        <v>#N/A</v>
      </c>
      <c r="G88" s="242" t="e">
        <f>IF(ISNUMBER(Regressions!G98),ROUND(Regressions!G98, 1), NA())</f>
        <v>#N/A</v>
      </c>
      <c r="H88" s="344" t="e">
        <f>IF(ISNUMBER(Regressions!H98),ROUND(Regressions!H98, 1), NA())</f>
        <v>#N/A</v>
      </c>
      <c r="I88" s="243" t="e">
        <f>IF(ISNUMBER(Regressions!I98),ROUND(Regressions!I98, 1), NA())</f>
        <v>#N/A</v>
      </c>
      <c r="J88" s="345" t="e">
        <f>IF(ISNUMBER(Regressions!K98),ROUND(Regressions!K98, 1), NA())</f>
        <v>#N/A</v>
      </c>
      <c r="K88" s="343" t="e">
        <f>IF(ISNUMBER(Regressions!L98),ROUND(Regressions!L98, 1), NA())</f>
        <v>#N/A</v>
      </c>
      <c r="L88" s="244" t="e">
        <f>IF(ISNUMBER(Regressions!M98),ROUND(Regressions!M98, 1), NA())</f>
        <v>#N/A</v>
      </c>
      <c r="M88" s="344" t="e">
        <f>IF(ISNUMBER(Regressions!N98),ROUND(Regressions!N98, 1), NA())</f>
        <v>#N/A</v>
      </c>
      <c r="N88" s="243" t="e">
        <f>IF(ISNUMBER(Regressions!O98),ROUND(Regressions!O98, 1), NA())</f>
        <v>#N/A</v>
      </c>
      <c r="O88" s="345" t="e">
        <f>IF(ISNUMBER(Regressions!Q98),ROUND(Regressions!Q98, 1), NA())</f>
        <v>#N/A</v>
      </c>
      <c r="P88" s="343" t="e">
        <f>IF(ISNUMBER(Regressions!R98),ROUND(Regressions!R98, 1), NA())</f>
        <v>#N/A</v>
      </c>
      <c r="Q88" s="221" t="e">
        <f>IF(ISNUMBER(Regressions!S98),ROUND(Regressions!S98, 1), NA())</f>
        <v>#N/A</v>
      </c>
      <c r="R88" s="344" t="e">
        <f>IF(ISNUMBER(Regressions!T98),ROUND(Regressions!T98, 1), NA())</f>
        <v>#N/A</v>
      </c>
      <c r="S88" s="243" t="e">
        <f>IF(ISNUMBER(Regressions!U98),ROUND(Regressions!U98, 1), NA())</f>
        <v>#N/A</v>
      </c>
    </row>
    <row xmlns:x14ac="http://schemas.microsoft.com/office/spreadsheetml/2009/9/ac" r="89" x14ac:dyDescent="0.2">
      <c r="A89" s="347" t="str">
        <f>IF(ISBLANK(Regressions!A99), " ", Regressions!A99)</f>
        <v>Togo</v>
      </c>
      <c r="B89" s="348">
        <f>IF(ISBLANK(Regressions!B99), " ", Regressions!B99)</f>
        <v>2023</v>
      </c>
      <c r="C89" s="349" t="str">
        <f>IF(ISBLANK(Regressions!C99), " ", Regressions!C99)</f>
        <v>Rural</v>
      </c>
      <c r="D89" s="350">
        <f>IF(ISBLANK(Regressions!D99), " ", Regressions!D99)</f>
        <v>1942812.7495547871</v>
      </c>
      <c r="E89" s="351" t="e">
        <f>IF(ISNUMBER(Regressions!E99),ROUND(Regressions!E99, 1), NA())</f>
        <v>#N/A</v>
      </c>
      <c r="F89" s="352" t="e">
        <f>IF(ISNUMBER(Regressions!F99),ROUND(Regressions!F99, 1), NA())</f>
        <v>#N/A</v>
      </c>
      <c r="G89" s="353" t="e">
        <f>IF(ISNUMBER(Regressions!G99),ROUND(Regressions!G99, 1), NA())</f>
        <v>#N/A</v>
      </c>
      <c r="H89" s="354" t="e">
        <f>IF(ISNUMBER(Regressions!H99),ROUND(Regressions!H99, 1), NA())</f>
        <v>#N/A</v>
      </c>
      <c r="I89" s="355" t="e">
        <f>IF(ISNUMBER(Regressions!I99),ROUND(Regressions!I99, 1), NA())</f>
        <v>#N/A</v>
      </c>
      <c r="J89" s="356" t="e">
        <f>IF(ISNUMBER(Regressions!K99),ROUND(Regressions!K99, 1), NA())</f>
        <v>#N/A</v>
      </c>
      <c r="K89" s="352" t="e">
        <f>IF(ISNUMBER(Regressions!L99),ROUND(Regressions!L99, 1), NA())</f>
        <v>#N/A</v>
      </c>
      <c r="L89" s="357" t="e">
        <f>IF(ISNUMBER(Regressions!M99),ROUND(Regressions!M99, 1), NA())</f>
        <v>#N/A</v>
      </c>
      <c r="M89" s="354" t="e">
        <f>IF(ISNUMBER(Regressions!N99),ROUND(Regressions!N99, 1), NA())</f>
        <v>#N/A</v>
      </c>
      <c r="N89" s="355" t="e">
        <f>IF(ISNUMBER(Regressions!O99),ROUND(Regressions!O99, 1), NA())</f>
        <v>#N/A</v>
      </c>
      <c r="O89" s="356" t="e">
        <f>IF(ISNUMBER(Regressions!Q99),ROUND(Regressions!Q99, 1), NA())</f>
        <v>#N/A</v>
      </c>
      <c r="P89" s="352" t="e">
        <f>IF(ISNUMBER(Regressions!R99),ROUND(Regressions!R99, 1), NA())</f>
        <v>#N/A</v>
      </c>
      <c r="Q89" s="358" t="e">
        <f>IF(ISNUMBER(Regressions!S99),ROUND(Regressions!S99, 1), NA())</f>
        <v>#N/A</v>
      </c>
      <c r="R89" s="354" t="e">
        <f>IF(ISNUMBER(Regressions!T99),ROUND(Regressions!T99, 1), NA())</f>
        <v>#N/A</v>
      </c>
      <c r="S89" s="355" t="e">
        <f>IF(ISNUMBER(Regressions!U99),ROUND(Regressions!U99, 1), NA())</f>
        <v>#N/A</v>
      </c>
    </row>
    <row xmlns:x14ac="http://schemas.microsoft.com/office/spreadsheetml/2009/9/ac" r="90" hidden="true" x14ac:dyDescent="0.2">
      <c r="A90" s="340" t="str">
        <f>IF(ISBLANK(Regressions!A100), " ", Regressions!A100)</f>
        <v>Togo</v>
      </c>
      <c r="B90" s="341">
        <f>IF(ISBLANK(Regressions!B100), " ", Regressions!B100)</f>
        <v>2024</v>
      </c>
      <c r="C90" s="346" t="str">
        <f>IF(ISBLANK(Regressions!C100), " ", Regressions!C100)</f>
        <v>Rural</v>
      </c>
      <c r="D90" s="342" t="str">
        <f>IF(ISBLANK(Regressions!D100), " ", Regressions!D100)</f>
        <v> </v>
      </c>
      <c r="E90" s="220" t="e">
        <f>IF(ISNUMBER(Regressions!E100),ROUND(Regressions!E100, 1), NA())</f>
        <v>#N/A</v>
      </c>
      <c r="F90" s="343" t="e">
        <f>IF(ISNUMBER(Regressions!F100),ROUND(Regressions!F100, 1), NA())</f>
        <v>#N/A</v>
      </c>
      <c r="G90" s="242" t="e">
        <f>IF(ISNUMBER(Regressions!G100),ROUND(Regressions!G100, 1), NA())</f>
        <v>#N/A</v>
      </c>
      <c r="H90" s="344" t="e">
        <f>IF(ISNUMBER(Regressions!H100),ROUND(Regressions!H100, 1), NA())</f>
        <v>#N/A</v>
      </c>
      <c r="I90" s="243" t="e">
        <f>IF(ISNUMBER(Regressions!I100),ROUND(Regressions!I100, 1), NA())</f>
        <v>#N/A</v>
      </c>
      <c r="J90" s="345" t="e">
        <f>IF(ISNUMBER(Regressions!K100),ROUND(Regressions!K100, 1), NA())</f>
        <v>#N/A</v>
      </c>
      <c r="K90" s="343" t="e">
        <f>IF(ISNUMBER(Regressions!L100),ROUND(Regressions!L100, 1), NA())</f>
        <v>#N/A</v>
      </c>
      <c r="L90" s="244" t="e">
        <f>IF(ISNUMBER(Regressions!M100),ROUND(Regressions!M100, 1), NA())</f>
        <v>#N/A</v>
      </c>
      <c r="M90" s="344" t="e">
        <f>IF(ISNUMBER(Regressions!N100),ROUND(Regressions!N100, 1), NA())</f>
        <v>#N/A</v>
      </c>
      <c r="N90" s="243" t="e">
        <f>IF(ISNUMBER(Regressions!O100),ROUND(Regressions!O100, 1), NA())</f>
        <v>#N/A</v>
      </c>
      <c r="O90" s="345" t="e">
        <f>IF(ISNUMBER(Regressions!Q100),ROUND(Regressions!Q100, 1), NA())</f>
        <v>#N/A</v>
      </c>
      <c r="P90" s="343" t="e">
        <f>IF(ISNUMBER(Regressions!R100),ROUND(Regressions!R100, 1), NA())</f>
        <v>#N/A</v>
      </c>
      <c r="Q90" s="221" t="e">
        <f>IF(ISNUMBER(Regressions!S100),ROUND(Regressions!S100, 1), NA())</f>
        <v>#N/A</v>
      </c>
      <c r="R90" s="344" t="e">
        <f>IF(ISNUMBER(Regressions!T100),ROUND(Regressions!T100, 1), NA())</f>
        <v>#N/A</v>
      </c>
      <c r="S90" s="243" t="e">
        <f>IF(ISNUMBER(Regressions!U100),ROUND(Regressions!U100, 1), NA())</f>
        <v>#N/A</v>
      </c>
    </row>
    <row xmlns:x14ac="http://schemas.microsoft.com/office/spreadsheetml/2009/9/ac" r="91" hidden="true" x14ac:dyDescent="0.2">
      <c r="A91" s="340" t="str">
        <f>IF(ISBLANK(Regressions!A101), " ", Regressions!A101)</f>
        <v>Togo</v>
      </c>
      <c r="B91" s="341">
        <f>IF(ISBLANK(Regressions!B101), " ", Regressions!B101)</f>
        <v>2025</v>
      </c>
      <c r="C91" s="346" t="str">
        <f>IF(ISBLANK(Regressions!C101), " ", Regressions!C101)</f>
        <v>Rural</v>
      </c>
      <c r="D91" s="342" t="str">
        <f>IF(ISBLANK(Regressions!D101), " ", Regressions!D101)</f>
        <v> </v>
      </c>
      <c r="E91" s="220" t="e">
        <f>IF(ISNUMBER(Regressions!E101),ROUND(Regressions!E101, 1), NA())</f>
        <v>#N/A</v>
      </c>
      <c r="F91" s="343" t="e">
        <f>IF(ISNUMBER(Regressions!F101),ROUND(Regressions!F101, 1), NA())</f>
        <v>#N/A</v>
      </c>
      <c r="G91" s="242" t="e">
        <f>IF(ISNUMBER(Regressions!G101),ROUND(Regressions!G101, 1), NA())</f>
        <v>#N/A</v>
      </c>
      <c r="H91" s="344" t="e">
        <f>IF(ISNUMBER(Regressions!H101),ROUND(Regressions!H101, 1), NA())</f>
        <v>#N/A</v>
      </c>
      <c r="I91" s="243" t="e">
        <f>IF(ISNUMBER(Regressions!I101),ROUND(Regressions!I101, 1), NA())</f>
        <v>#N/A</v>
      </c>
      <c r="J91" s="345" t="e">
        <f>IF(ISNUMBER(Regressions!K101),ROUND(Regressions!K101, 1), NA())</f>
        <v>#N/A</v>
      </c>
      <c r="K91" s="343" t="e">
        <f>IF(ISNUMBER(Regressions!L101),ROUND(Regressions!L101, 1), NA())</f>
        <v>#N/A</v>
      </c>
      <c r="L91" s="244" t="e">
        <f>IF(ISNUMBER(Regressions!M101),ROUND(Regressions!M101, 1), NA())</f>
        <v>#N/A</v>
      </c>
      <c r="M91" s="344" t="e">
        <f>IF(ISNUMBER(Regressions!N101),ROUND(Regressions!N101, 1), NA())</f>
        <v>#N/A</v>
      </c>
      <c r="N91" s="243" t="e">
        <f>IF(ISNUMBER(Regressions!O101),ROUND(Regressions!O101, 1), NA())</f>
        <v>#N/A</v>
      </c>
      <c r="O91" s="345" t="e">
        <f>IF(ISNUMBER(Regressions!Q101),ROUND(Regressions!Q101, 1), NA())</f>
        <v>#N/A</v>
      </c>
      <c r="P91" s="343" t="e">
        <f>IF(ISNUMBER(Regressions!R101),ROUND(Regressions!R101, 1), NA())</f>
        <v>#N/A</v>
      </c>
      <c r="Q91" s="221" t="e">
        <f>IF(ISNUMBER(Regressions!S101),ROUND(Regressions!S101, 1), NA())</f>
        <v>#N/A</v>
      </c>
      <c r="R91" s="344" t="e">
        <f>IF(ISNUMBER(Regressions!T101),ROUND(Regressions!T101, 1), NA())</f>
        <v>#N/A</v>
      </c>
      <c r="S91" s="243" t="e">
        <f>IF(ISNUMBER(Regressions!U101),ROUND(Regressions!U101, 1), NA())</f>
        <v>#N/A</v>
      </c>
    </row>
    <row xmlns:x14ac="http://schemas.microsoft.com/office/spreadsheetml/2009/9/ac" r="92" hidden="true" x14ac:dyDescent="0.2">
      <c r="A92" s="340" t="str">
        <f>IF(ISBLANK(Regressions!A102), " ", Regressions!A102)</f>
        <v>Togo</v>
      </c>
      <c r="B92" s="341">
        <f>IF(ISBLANK(Regressions!B102), " ", Regressions!B102)</f>
        <v>2026</v>
      </c>
      <c r="C92" s="346" t="str">
        <f>IF(ISBLANK(Regressions!C102), " ", Regressions!C102)</f>
        <v>Rural</v>
      </c>
      <c r="D92" s="342" t="str">
        <f>IF(ISBLANK(Regressions!D102), " ", Regressions!D102)</f>
        <v> </v>
      </c>
      <c r="E92" s="220" t="e">
        <f>IF(ISNUMBER(Regressions!E102),ROUND(Regressions!E102, 1), NA())</f>
        <v>#N/A</v>
      </c>
      <c r="F92" s="343" t="e">
        <f>IF(ISNUMBER(Regressions!F102),ROUND(Regressions!F102, 1), NA())</f>
        <v>#N/A</v>
      </c>
      <c r="G92" s="242" t="e">
        <f>IF(ISNUMBER(Regressions!G102),ROUND(Regressions!G102, 1), NA())</f>
        <v>#N/A</v>
      </c>
      <c r="H92" s="344" t="e">
        <f>IF(ISNUMBER(Regressions!H102),ROUND(Regressions!H102, 1), NA())</f>
        <v>#N/A</v>
      </c>
      <c r="I92" s="243" t="e">
        <f>IF(ISNUMBER(Regressions!I102),ROUND(Regressions!I102, 1), NA())</f>
        <v>#N/A</v>
      </c>
      <c r="J92" s="345" t="e">
        <f>IF(ISNUMBER(Regressions!K102),ROUND(Regressions!K102, 1), NA())</f>
        <v>#N/A</v>
      </c>
      <c r="K92" s="343" t="e">
        <f>IF(ISNUMBER(Regressions!L102),ROUND(Regressions!L102, 1), NA())</f>
        <v>#N/A</v>
      </c>
      <c r="L92" s="244" t="e">
        <f>IF(ISNUMBER(Regressions!M102),ROUND(Regressions!M102, 1), NA())</f>
        <v>#N/A</v>
      </c>
      <c r="M92" s="344" t="e">
        <f>IF(ISNUMBER(Regressions!N102),ROUND(Regressions!N102, 1), NA())</f>
        <v>#N/A</v>
      </c>
      <c r="N92" s="243" t="e">
        <f>IF(ISNUMBER(Regressions!O102),ROUND(Regressions!O102, 1), NA())</f>
        <v>#N/A</v>
      </c>
      <c r="O92" s="345" t="e">
        <f>IF(ISNUMBER(Regressions!Q102),ROUND(Regressions!Q102, 1), NA())</f>
        <v>#N/A</v>
      </c>
      <c r="P92" s="343" t="e">
        <f>IF(ISNUMBER(Regressions!R102),ROUND(Regressions!R102, 1), NA())</f>
        <v>#N/A</v>
      </c>
      <c r="Q92" s="221" t="e">
        <f>IF(ISNUMBER(Regressions!S102),ROUND(Regressions!S102, 1), NA())</f>
        <v>#N/A</v>
      </c>
      <c r="R92" s="344" t="e">
        <f>IF(ISNUMBER(Regressions!T102),ROUND(Regressions!T102, 1), NA())</f>
        <v>#N/A</v>
      </c>
      <c r="S92" s="243" t="e">
        <f>IF(ISNUMBER(Regressions!U102),ROUND(Regressions!U102, 1), NA())</f>
        <v>#N/A</v>
      </c>
    </row>
    <row xmlns:x14ac="http://schemas.microsoft.com/office/spreadsheetml/2009/9/ac" r="93" hidden="true" x14ac:dyDescent="0.2">
      <c r="A93" s="340" t="str">
        <f>IF(ISBLANK(Regressions!A103), " ", Regressions!A103)</f>
        <v>Togo</v>
      </c>
      <c r="B93" s="341">
        <f>IF(ISBLANK(Regressions!B103), " ", Regressions!B103)</f>
        <v>2027</v>
      </c>
      <c r="C93" s="346" t="str">
        <f>IF(ISBLANK(Regressions!C103), " ", Regressions!C103)</f>
        <v>Rural</v>
      </c>
      <c r="D93" s="342" t="str">
        <f>IF(ISBLANK(Regressions!D103), " ", Regressions!D103)</f>
        <v> </v>
      </c>
      <c r="E93" s="220" t="e">
        <f>IF(ISNUMBER(Regressions!E103),ROUND(Regressions!E103, 1), NA())</f>
        <v>#N/A</v>
      </c>
      <c r="F93" s="343" t="e">
        <f>IF(ISNUMBER(Regressions!F103),ROUND(Regressions!F103, 1), NA())</f>
        <v>#N/A</v>
      </c>
      <c r="G93" s="242" t="e">
        <f>IF(ISNUMBER(Regressions!G103),ROUND(Regressions!G103, 1), NA())</f>
        <v>#N/A</v>
      </c>
      <c r="H93" s="344" t="e">
        <f>IF(ISNUMBER(Regressions!H103),ROUND(Regressions!H103, 1), NA())</f>
        <v>#N/A</v>
      </c>
      <c r="I93" s="243" t="e">
        <f>IF(ISNUMBER(Regressions!I103),ROUND(Regressions!I103, 1), NA())</f>
        <v>#N/A</v>
      </c>
      <c r="J93" s="345" t="e">
        <f>IF(ISNUMBER(Regressions!K103),ROUND(Regressions!K103, 1), NA())</f>
        <v>#N/A</v>
      </c>
      <c r="K93" s="343" t="e">
        <f>IF(ISNUMBER(Regressions!L103),ROUND(Regressions!L103, 1), NA())</f>
        <v>#N/A</v>
      </c>
      <c r="L93" s="244" t="e">
        <f>IF(ISNUMBER(Regressions!M103),ROUND(Regressions!M103, 1), NA())</f>
        <v>#N/A</v>
      </c>
      <c r="M93" s="344" t="e">
        <f>IF(ISNUMBER(Regressions!N103),ROUND(Regressions!N103, 1), NA())</f>
        <v>#N/A</v>
      </c>
      <c r="N93" s="243" t="e">
        <f>IF(ISNUMBER(Regressions!O103),ROUND(Regressions!O103, 1), NA())</f>
        <v>#N/A</v>
      </c>
      <c r="O93" s="345" t="e">
        <f>IF(ISNUMBER(Regressions!Q103),ROUND(Regressions!Q103, 1), NA())</f>
        <v>#N/A</v>
      </c>
      <c r="P93" s="343" t="e">
        <f>IF(ISNUMBER(Regressions!R103),ROUND(Regressions!R103, 1), NA())</f>
        <v>#N/A</v>
      </c>
      <c r="Q93" s="221" t="e">
        <f>IF(ISNUMBER(Regressions!S103),ROUND(Regressions!S103, 1), NA())</f>
        <v>#N/A</v>
      </c>
      <c r="R93" s="344" t="e">
        <f>IF(ISNUMBER(Regressions!T103),ROUND(Regressions!T103, 1), NA())</f>
        <v>#N/A</v>
      </c>
      <c r="S93" s="243" t="e">
        <f>IF(ISNUMBER(Regressions!U103),ROUND(Regressions!U103, 1), NA())</f>
        <v>#N/A</v>
      </c>
    </row>
    <row xmlns:x14ac="http://schemas.microsoft.com/office/spreadsheetml/2009/9/ac" r="94" hidden="true" x14ac:dyDescent="0.2">
      <c r="A94" s="340" t="str">
        <f>IF(ISBLANK(Regressions!A104), " ", Regressions!A104)</f>
        <v>Togo</v>
      </c>
      <c r="B94" s="341">
        <f>IF(ISBLANK(Regressions!B104), " ", Regressions!B104)</f>
        <v>2028</v>
      </c>
      <c r="C94" s="346" t="str">
        <f>IF(ISBLANK(Regressions!C104), " ", Regressions!C104)</f>
        <v>Rural</v>
      </c>
      <c r="D94" s="342" t="str">
        <f>IF(ISBLANK(Regressions!D104), " ", Regressions!D104)</f>
        <v> </v>
      </c>
      <c r="E94" s="220" t="e">
        <f>IF(ISNUMBER(Regressions!E104),ROUND(Regressions!E104, 1), NA())</f>
        <v>#N/A</v>
      </c>
      <c r="F94" s="343" t="e">
        <f>IF(ISNUMBER(Regressions!F104),ROUND(Regressions!F104, 1), NA())</f>
        <v>#N/A</v>
      </c>
      <c r="G94" s="242" t="e">
        <f>IF(ISNUMBER(Regressions!G104),ROUND(Regressions!G104, 1), NA())</f>
        <v>#N/A</v>
      </c>
      <c r="H94" s="344" t="e">
        <f>IF(ISNUMBER(Regressions!H104),ROUND(Regressions!H104, 1), NA())</f>
        <v>#N/A</v>
      </c>
      <c r="I94" s="243" t="e">
        <f>IF(ISNUMBER(Regressions!I104),ROUND(Regressions!I104, 1), NA())</f>
        <v>#N/A</v>
      </c>
      <c r="J94" s="345" t="e">
        <f>IF(ISNUMBER(Regressions!K104),ROUND(Regressions!K104, 1), NA())</f>
        <v>#N/A</v>
      </c>
      <c r="K94" s="343" t="e">
        <f>IF(ISNUMBER(Regressions!L104),ROUND(Regressions!L104, 1), NA())</f>
        <v>#N/A</v>
      </c>
      <c r="L94" s="244" t="e">
        <f>IF(ISNUMBER(Regressions!M104),ROUND(Regressions!M104, 1), NA())</f>
        <v>#N/A</v>
      </c>
      <c r="M94" s="344" t="e">
        <f>IF(ISNUMBER(Regressions!N104),ROUND(Regressions!N104, 1), NA())</f>
        <v>#N/A</v>
      </c>
      <c r="N94" s="243" t="e">
        <f>IF(ISNUMBER(Regressions!O104),ROUND(Regressions!O104, 1), NA())</f>
        <v>#N/A</v>
      </c>
      <c r="O94" s="345" t="e">
        <f>IF(ISNUMBER(Regressions!Q104),ROUND(Regressions!Q104, 1), NA())</f>
        <v>#N/A</v>
      </c>
      <c r="P94" s="343" t="e">
        <f>IF(ISNUMBER(Regressions!R104),ROUND(Regressions!R104, 1), NA())</f>
        <v>#N/A</v>
      </c>
      <c r="Q94" s="221" t="e">
        <f>IF(ISNUMBER(Regressions!S104),ROUND(Regressions!S104, 1), NA())</f>
        <v>#N/A</v>
      </c>
      <c r="R94" s="344" t="e">
        <f>IF(ISNUMBER(Regressions!T104),ROUND(Regressions!T104, 1), NA())</f>
        <v>#N/A</v>
      </c>
      <c r="S94" s="243" t="e">
        <f>IF(ISNUMBER(Regressions!U104),ROUND(Regressions!U104, 1), NA())</f>
        <v>#N/A</v>
      </c>
    </row>
    <row xmlns:x14ac="http://schemas.microsoft.com/office/spreadsheetml/2009/9/ac" r="95" hidden="true" x14ac:dyDescent="0.2">
      <c r="A95" s="340" t="str">
        <f>IF(ISBLANK(Regressions!A105), " ", Regressions!A105)</f>
        <v>Togo</v>
      </c>
      <c r="B95" s="341">
        <f>IF(ISBLANK(Regressions!B105), " ", Regressions!B105)</f>
        <v>2029</v>
      </c>
      <c r="C95" s="346" t="str">
        <f>IF(ISBLANK(Regressions!C105), " ", Regressions!C105)</f>
        <v>Rural</v>
      </c>
      <c r="D95" s="342" t="str">
        <f>IF(ISBLANK(Regressions!D105), " ", Regressions!D105)</f>
        <v> </v>
      </c>
      <c r="E95" s="220" t="e">
        <f>IF(ISNUMBER(Regressions!E105),ROUND(Regressions!E105, 1), NA())</f>
        <v>#N/A</v>
      </c>
      <c r="F95" s="343" t="e">
        <f>IF(ISNUMBER(Regressions!F105),ROUND(Regressions!F105, 1), NA())</f>
        <v>#N/A</v>
      </c>
      <c r="G95" s="242" t="e">
        <f>IF(ISNUMBER(Regressions!G105),ROUND(Regressions!G105, 1), NA())</f>
        <v>#N/A</v>
      </c>
      <c r="H95" s="344" t="e">
        <f>IF(ISNUMBER(Regressions!H105),ROUND(Regressions!H105, 1), NA())</f>
        <v>#N/A</v>
      </c>
      <c r="I95" s="243" t="e">
        <f>IF(ISNUMBER(Regressions!I105),ROUND(Regressions!I105, 1), NA())</f>
        <v>#N/A</v>
      </c>
      <c r="J95" s="345" t="e">
        <f>IF(ISNUMBER(Regressions!K105),ROUND(Regressions!K105, 1), NA())</f>
        <v>#N/A</v>
      </c>
      <c r="K95" s="343" t="e">
        <f>IF(ISNUMBER(Regressions!L105),ROUND(Regressions!L105, 1), NA())</f>
        <v>#N/A</v>
      </c>
      <c r="L95" s="244" t="e">
        <f>IF(ISNUMBER(Regressions!M105),ROUND(Regressions!M105, 1), NA())</f>
        <v>#N/A</v>
      </c>
      <c r="M95" s="344" t="e">
        <f>IF(ISNUMBER(Regressions!N105),ROUND(Regressions!N105, 1), NA())</f>
        <v>#N/A</v>
      </c>
      <c r="N95" s="243" t="e">
        <f>IF(ISNUMBER(Regressions!O105),ROUND(Regressions!O105, 1), NA())</f>
        <v>#N/A</v>
      </c>
      <c r="O95" s="345" t="e">
        <f>IF(ISNUMBER(Regressions!Q105),ROUND(Regressions!Q105, 1), NA())</f>
        <v>#N/A</v>
      </c>
      <c r="P95" s="343" t="e">
        <f>IF(ISNUMBER(Regressions!R105),ROUND(Regressions!R105, 1), NA())</f>
        <v>#N/A</v>
      </c>
      <c r="Q95" s="221" t="e">
        <f>IF(ISNUMBER(Regressions!S105),ROUND(Regressions!S105, 1), NA())</f>
        <v>#N/A</v>
      </c>
      <c r="R95" s="344" t="e">
        <f>IF(ISNUMBER(Regressions!T105),ROUND(Regressions!T105, 1), NA())</f>
        <v>#N/A</v>
      </c>
      <c r="S95" s="243" t="e">
        <f>IF(ISNUMBER(Regressions!U105),ROUND(Regressions!U105, 1), NA())</f>
        <v>#N/A</v>
      </c>
    </row>
    <row xmlns:x14ac="http://schemas.microsoft.com/office/spreadsheetml/2009/9/ac" r="96" hidden="true" x14ac:dyDescent="0.2">
      <c r="A96" s="340" t="str">
        <f>IF(ISBLANK(Regressions!A106), " ", Regressions!A106)</f>
        <v>Togo</v>
      </c>
      <c r="B96" s="341">
        <f>IF(ISBLANK(Regressions!B106), " ", Regressions!B106)</f>
        <v>2030</v>
      </c>
      <c r="C96" s="346" t="str">
        <f>IF(ISBLANK(Regressions!C106), " ", Regressions!C106)</f>
        <v>Rural</v>
      </c>
      <c r="D96" s="342" t="str">
        <f>IF(ISBLANK(Regressions!D106), " ", Regressions!D106)</f>
        <v> </v>
      </c>
      <c r="E96" s="220" t="e">
        <f>IF(ISNUMBER(Regressions!E106),ROUND(Regressions!E106, 1), NA())</f>
        <v>#N/A</v>
      </c>
      <c r="F96" s="343" t="e">
        <f>IF(ISNUMBER(Regressions!F106),ROUND(Regressions!F106, 1), NA())</f>
        <v>#N/A</v>
      </c>
      <c r="G96" s="242" t="e">
        <f>IF(ISNUMBER(Regressions!G106),ROUND(Regressions!G106, 1), NA())</f>
        <v>#N/A</v>
      </c>
      <c r="H96" s="344" t="e">
        <f>IF(ISNUMBER(Regressions!H106),ROUND(Regressions!H106, 1), NA())</f>
        <v>#N/A</v>
      </c>
      <c r="I96" s="243" t="e">
        <f>IF(ISNUMBER(Regressions!I106),ROUND(Regressions!I106, 1), NA())</f>
        <v>#N/A</v>
      </c>
      <c r="J96" s="345" t="e">
        <f>IF(ISNUMBER(Regressions!K106),ROUND(Regressions!K106, 1), NA())</f>
        <v>#N/A</v>
      </c>
      <c r="K96" s="343" t="e">
        <f>IF(ISNUMBER(Regressions!L106),ROUND(Regressions!L106, 1), NA())</f>
        <v>#N/A</v>
      </c>
      <c r="L96" s="244" t="e">
        <f>IF(ISNUMBER(Regressions!M106),ROUND(Regressions!M106, 1), NA())</f>
        <v>#N/A</v>
      </c>
      <c r="M96" s="344" t="e">
        <f>IF(ISNUMBER(Regressions!N106),ROUND(Regressions!N106, 1), NA())</f>
        <v>#N/A</v>
      </c>
      <c r="N96" s="243" t="e">
        <f>IF(ISNUMBER(Regressions!O106),ROUND(Regressions!O106, 1), NA())</f>
        <v>#N/A</v>
      </c>
      <c r="O96" s="345" t="e">
        <f>IF(ISNUMBER(Regressions!Q106),ROUND(Regressions!Q106, 1), NA())</f>
        <v>#N/A</v>
      </c>
      <c r="P96" s="343" t="e">
        <f>IF(ISNUMBER(Regressions!R106),ROUND(Regressions!R106, 1), NA())</f>
        <v>#N/A</v>
      </c>
      <c r="Q96" s="221" t="e">
        <f>IF(ISNUMBER(Regressions!S106),ROUND(Regressions!S106, 1), NA())</f>
        <v>#N/A</v>
      </c>
      <c r="R96" s="344" t="e">
        <f>IF(ISNUMBER(Regressions!T106),ROUND(Regressions!T106, 1), NA())</f>
        <v>#N/A</v>
      </c>
      <c r="S96" s="243" t="e">
        <f>IF(ISNUMBER(Regressions!U106),ROUND(Regressions!U106, 1), NA())</f>
        <v>#N/A</v>
      </c>
    </row>
    <row xmlns:x14ac="http://schemas.microsoft.com/office/spreadsheetml/2009/9/ac" r="97" x14ac:dyDescent="0.2">
      <c r="A97" s="340" t="str">
        <f>IF(ISBLANK(Regressions!A107), " ", Regressions!A107)</f>
        <v>Togo</v>
      </c>
      <c r="B97" s="341">
        <f>IF(ISBLANK(Regressions!B107), " ", Regressions!B107)</f>
        <v>2000</v>
      </c>
      <c r="C97" s="346" t="str">
        <f>IF(ISBLANK(Regressions!C107), " ", Regressions!C107)</f>
        <v>Pre-primary</v>
      </c>
      <c r="D97" s="342">
        <f>IF(ISBLANK(Regressions!D107), " ", Regressions!D107)</f>
        <v>452945</v>
      </c>
      <c r="E97" s="220" t="e">
        <f>IF(ISNUMBER(Regressions!E107),ROUND(Regressions!E107, 1), NA())</f>
        <v>#N/A</v>
      </c>
      <c r="F97" s="343" t="e">
        <f>IF(ISNUMBER(Regressions!F107),ROUND(Regressions!F107, 1), NA())</f>
        <v>#N/A</v>
      </c>
      <c r="G97" s="242" t="e">
        <f>IF(ISNUMBER(Regressions!G107),ROUND(Regressions!G107, 1), NA())</f>
        <v>#N/A</v>
      </c>
      <c r="H97" s="344" t="e">
        <f>IF(ISNUMBER(Regressions!H107),ROUND(Regressions!H107, 1), NA())</f>
        <v>#N/A</v>
      </c>
      <c r="I97" s="243" t="e">
        <f>IF(ISNUMBER(Regressions!I107),ROUND(Regressions!I107, 1), NA())</f>
        <v>#N/A</v>
      </c>
      <c r="J97" s="345" t="e">
        <f>IF(ISNUMBER(Regressions!K107),ROUND(Regressions!K107, 1), NA())</f>
        <v>#N/A</v>
      </c>
      <c r="K97" s="343" t="e">
        <f>IF(ISNUMBER(Regressions!L107),ROUND(Regressions!L107, 1), NA())</f>
        <v>#N/A</v>
      </c>
      <c r="L97" s="244" t="e">
        <f>IF(ISNUMBER(Regressions!M107),ROUND(Regressions!M107, 1), NA())</f>
        <v>#N/A</v>
      </c>
      <c r="M97" s="344" t="e">
        <f>IF(ISNUMBER(Regressions!N107),ROUND(Regressions!N107, 1), NA())</f>
        <v>#N/A</v>
      </c>
      <c r="N97" s="243" t="e">
        <f>IF(ISNUMBER(Regressions!O107),ROUND(Regressions!O107, 1), NA())</f>
        <v>#N/A</v>
      </c>
      <c r="O97" s="345" t="e">
        <f>IF(ISNUMBER(Regressions!Q107),ROUND(Regressions!Q107, 1), NA())</f>
        <v>#N/A</v>
      </c>
      <c r="P97" s="343" t="e">
        <f>IF(ISNUMBER(Regressions!R107),ROUND(Regressions!R107, 1), NA())</f>
        <v>#N/A</v>
      </c>
      <c r="Q97" s="221" t="e">
        <f>IF(ISNUMBER(Regressions!S107),ROUND(Regressions!S107, 1), NA())</f>
        <v>#N/A</v>
      </c>
      <c r="R97" s="344" t="e">
        <f>IF(ISNUMBER(Regressions!T107),ROUND(Regressions!T107, 1), NA())</f>
        <v>#N/A</v>
      </c>
      <c r="S97" s="243" t="e">
        <f>IF(ISNUMBER(Regressions!U107),ROUND(Regressions!U107, 1), NA())</f>
        <v>#N/A</v>
      </c>
    </row>
    <row xmlns:x14ac="http://schemas.microsoft.com/office/spreadsheetml/2009/9/ac" r="98" x14ac:dyDescent="0.2">
      <c r="A98" s="340" t="str">
        <f>IF(ISBLANK(Regressions!A108), " ", Regressions!A108)</f>
        <v>Togo</v>
      </c>
      <c r="B98" s="341">
        <f>IF(ISBLANK(Regressions!B108), " ", Regressions!B108)</f>
        <v>2001</v>
      </c>
      <c r="C98" s="346" t="str">
        <f>IF(ISBLANK(Regressions!C108), " ", Regressions!C108)</f>
        <v>Pre-primary</v>
      </c>
      <c r="D98" s="342">
        <f>IF(ISBLANK(Regressions!D108), " ", Regressions!D108)</f>
        <v>461701</v>
      </c>
      <c r="E98" s="220" t="e">
        <f>IF(ISNUMBER(Regressions!E108),ROUND(Regressions!E108, 1), NA())</f>
        <v>#N/A</v>
      </c>
      <c r="F98" s="343" t="e">
        <f>IF(ISNUMBER(Regressions!F108),ROUND(Regressions!F108, 1), NA())</f>
        <v>#N/A</v>
      </c>
      <c r="G98" s="242" t="e">
        <f>IF(ISNUMBER(Regressions!G108),ROUND(Regressions!G108, 1), NA())</f>
        <v>#N/A</v>
      </c>
      <c r="H98" s="344" t="e">
        <f>IF(ISNUMBER(Regressions!H108),ROUND(Regressions!H108, 1), NA())</f>
        <v>#N/A</v>
      </c>
      <c r="I98" s="243" t="e">
        <f>IF(ISNUMBER(Regressions!I108),ROUND(Regressions!I108, 1), NA())</f>
        <v>#N/A</v>
      </c>
      <c r="J98" s="345" t="e">
        <f>IF(ISNUMBER(Regressions!K108),ROUND(Regressions!K108, 1), NA())</f>
        <v>#N/A</v>
      </c>
      <c r="K98" s="343" t="e">
        <f>IF(ISNUMBER(Regressions!L108),ROUND(Regressions!L108, 1), NA())</f>
        <v>#N/A</v>
      </c>
      <c r="L98" s="244" t="e">
        <f>IF(ISNUMBER(Regressions!M108),ROUND(Regressions!M108, 1), NA())</f>
        <v>#N/A</v>
      </c>
      <c r="M98" s="344" t="e">
        <f>IF(ISNUMBER(Regressions!N108),ROUND(Regressions!N108, 1), NA())</f>
        <v>#N/A</v>
      </c>
      <c r="N98" s="243" t="e">
        <f>IF(ISNUMBER(Regressions!O108),ROUND(Regressions!O108, 1), NA())</f>
        <v>#N/A</v>
      </c>
      <c r="O98" s="345" t="e">
        <f>IF(ISNUMBER(Regressions!Q108),ROUND(Regressions!Q108, 1), NA())</f>
        <v>#N/A</v>
      </c>
      <c r="P98" s="343" t="e">
        <f>IF(ISNUMBER(Regressions!R108),ROUND(Regressions!R108, 1), NA())</f>
        <v>#N/A</v>
      </c>
      <c r="Q98" s="221" t="e">
        <f>IF(ISNUMBER(Regressions!S108),ROUND(Regressions!S108, 1), NA())</f>
        <v>#N/A</v>
      </c>
      <c r="R98" s="344" t="e">
        <f>IF(ISNUMBER(Regressions!T108),ROUND(Regressions!T108, 1), NA())</f>
        <v>#N/A</v>
      </c>
      <c r="S98" s="243" t="e">
        <f>IF(ISNUMBER(Regressions!U108),ROUND(Regressions!U108, 1), NA())</f>
        <v>#N/A</v>
      </c>
    </row>
    <row xmlns:x14ac="http://schemas.microsoft.com/office/spreadsheetml/2009/9/ac" r="99" x14ac:dyDescent="0.2">
      <c r="A99" s="340" t="str">
        <f>IF(ISBLANK(Regressions!A109), " ", Regressions!A109)</f>
        <v>Togo</v>
      </c>
      <c r="B99" s="341">
        <f>IF(ISBLANK(Regressions!B109), " ", Regressions!B109)</f>
        <v>2002</v>
      </c>
      <c r="C99" s="346" t="str">
        <f>IF(ISBLANK(Regressions!C109), " ", Regressions!C109)</f>
        <v>Pre-primary</v>
      </c>
      <c r="D99" s="342">
        <f>IF(ISBLANK(Regressions!D109), " ", Regressions!D109)</f>
        <v>472762</v>
      </c>
      <c r="E99" s="220" t="e">
        <f>IF(ISNUMBER(Regressions!E109),ROUND(Regressions!E109, 1), NA())</f>
        <v>#N/A</v>
      </c>
      <c r="F99" s="343" t="e">
        <f>IF(ISNUMBER(Regressions!F109),ROUND(Regressions!F109, 1), NA())</f>
        <v>#N/A</v>
      </c>
      <c r="G99" s="242" t="e">
        <f>IF(ISNUMBER(Regressions!G109),ROUND(Regressions!G109, 1), NA())</f>
        <v>#N/A</v>
      </c>
      <c r="H99" s="344" t="e">
        <f>IF(ISNUMBER(Regressions!H109),ROUND(Regressions!H109, 1), NA())</f>
        <v>#N/A</v>
      </c>
      <c r="I99" s="243" t="e">
        <f>IF(ISNUMBER(Regressions!I109),ROUND(Regressions!I109, 1), NA())</f>
        <v>#N/A</v>
      </c>
      <c r="J99" s="345" t="e">
        <f>IF(ISNUMBER(Regressions!K109),ROUND(Regressions!K109, 1), NA())</f>
        <v>#N/A</v>
      </c>
      <c r="K99" s="343" t="e">
        <f>IF(ISNUMBER(Regressions!L109),ROUND(Regressions!L109, 1), NA())</f>
        <v>#N/A</v>
      </c>
      <c r="L99" s="244" t="e">
        <f>IF(ISNUMBER(Regressions!M109),ROUND(Regressions!M109, 1), NA())</f>
        <v>#N/A</v>
      </c>
      <c r="M99" s="344" t="e">
        <f>IF(ISNUMBER(Regressions!N109),ROUND(Regressions!N109, 1), NA())</f>
        <v>#N/A</v>
      </c>
      <c r="N99" s="243" t="e">
        <f>IF(ISNUMBER(Regressions!O109),ROUND(Regressions!O109, 1), NA())</f>
        <v>#N/A</v>
      </c>
      <c r="O99" s="345" t="e">
        <f>IF(ISNUMBER(Regressions!Q109),ROUND(Regressions!Q109, 1), NA())</f>
        <v>#N/A</v>
      </c>
      <c r="P99" s="343" t="e">
        <f>IF(ISNUMBER(Regressions!R109),ROUND(Regressions!R109, 1), NA())</f>
        <v>#N/A</v>
      </c>
      <c r="Q99" s="221" t="e">
        <f>IF(ISNUMBER(Regressions!S109),ROUND(Regressions!S109, 1), NA())</f>
        <v>#N/A</v>
      </c>
      <c r="R99" s="344" t="e">
        <f>IF(ISNUMBER(Regressions!T109),ROUND(Regressions!T109, 1), NA())</f>
        <v>#N/A</v>
      </c>
      <c r="S99" s="243" t="e">
        <f>IF(ISNUMBER(Regressions!U109),ROUND(Regressions!U109, 1), NA())</f>
        <v>#N/A</v>
      </c>
    </row>
    <row xmlns:x14ac="http://schemas.microsoft.com/office/spreadsheetml/2009/9/ac" r="100" x14ac:dyDescent="0.2">
      <c r="A100" s="340" t="str">
        <f>IF(ISBLANK(Regressions!A110), " ", Regressions!A110)</f>
        <v>Togo</v>
      </c>
      <c r="B100" s="341">
        <f>IF(ISBLANK(Regressions!B110), " ", Regressions!B110)</f>
        <v>2003</v>
      </c>
      <c r="C100" s="346" t="str">
        <f>IF(ISBLANK(Regressions!C110), " ", Regressions!C110)</f>
        <v>Pre-primary</v>
      </c>
      <c r="D100" s="342">
        <f>IF(ISBLANK(Regressions!D110), " ", Regressions!D110)</f>
        <v>486187</v>
      </c>
      <c r="E100" s="220" t="e">
        <f>IF(ISNUMBER(Regressions!E110),ROUND(Regressions!E110, 1), NA())</f>
        <v>#N/A</v>
      </c>
      <c r="F100" s="343" t="e">
        <f>IF(ISNUMBER(Regressions!F110),ROUND(Regressions!F110, 1), NA())</f>
        <v>#N/A</v>
      </c>
      <c r="G100" s="242" t="e">
        <f>IF(ISNUMBER(Regressions!G110),ROUND(Regressions!G110, 1), NA())</f>
        <v>#N/A</v>
      </c>
      <c r="H100" s="344" t="e">
        <f>IF(ISNUMBER(Regressions!H110),ROUND(Regressions!H110, 1), NA())</f>
        <v>#N/A</v>
      </c>
      <c r="I100" s="243" t="e">
        <f>IF(ISNUMBER(Regressions!I110),ROUND(Regressions!I110, 1), NA())</f>
        <v>#N/A</v>
      </c>
      <c r="J100" s="345" t="e">
        <f>IF(ISNUMBER(Regressions!K110),ROUND(Regressions!K110, 1), NA())</f>
        <v>#N/A</v>
      </c>
      <c r="K100" s="343" t="e">
        <f>IF(ISNUMBER(Regressions!L110),ROUND(Regressions!L110, 1), NA())</f>
        <v>#N/A</v>
      </c>
      <c r="L100" s="244" t="e">
        <f>IF(ISNUMBER(Regressions!M110),ROUND(Regressions!M110, 1), NA())</f>
        <v>#N/A</v>
      </c>
      <c r="M100" s="344" t="e">
        <f>IF(ISNUMBER(Regressions!N110),ROUND(Regressions!N110, 1), NA())</f>
        <v>#N/A</v>
      </c>
      <c r="N100" s="243" t="e">
        <f>IF(ISNUMBER(Regressions!O110),ROUND(Regressions!O110, 1), NA())</f>
        <v>#N/A</v>
      </c>
      <c r="O100" s="345" t="e">
        <f>IF(ISNUMBER(Regressions!Q110),ROUND(Regressions!Q110, 1), NA())</f>
        <v>#N/A</v>
      </c>
      <c r="P100" s="343" t="e">
        <f>IF(ISNUMBER(Regressions!R110),ROUND(Regressions!R110, 1), NA())</f>
        <v>#N/A</v>
      </c>
      <c r="Q100" s="221" t="e">
        <f>IF(ISNUMBER(Regressions!S110),ROUND(Regressions!S110, 1), NA())</f>
        <v>#N/A</v>
      </c>
      <c r="R100" s="344" t="e">
        <f>IF(ISNUMBER(Regressions!T110),ROUND(Regressions!T110, 1), NA())</f>
        <v>#N/A</v>
      </c>
      <c r="S100" s="243" t="e">
        <f>IF(ISNUMBER(Regressions!U110),ROUND(Regressions!U110, 1), NA())</f>
        <v>#N/A</v>
      </c>
    </row>
    <row xmlns:x14ac="http://schemas.microsoft.com/office/spreadsheetml/2009/9/ac" r="101" x14ac:dyDescent="0.2">
      <c r="A101" s="340" t="str">
        <f>IF(ISBLANK(Regressions!A111), " ", Regressions!A111)</f>
        <v>Togo</v>
      </c>
      <c r="B101" s="341">
        <f>IF(ISBLANK(Regressions!B111), " ", Regressions!B111)</f>
        <v>2004</v>
      </c>
      <c r="C101" s="346" t="str">
        <f>IF(ISBLANK(Regressions!C111), " ", Regressions!C111)</f>
        <v>Pre-primary</v>
      </c>
      <c r="D101" s="342">
        <f>IF(ISBLANK(Regressions!D111), " ", Regressions!D111)</f>
        <v>501180</v>
      </c>
      <c r="E101" s="220" t="e">
        <f>IF(ISNUMBER(Regressions!E111),ROUND(Regressions!E111, 1), NA())</f>
        <v>#N/A</v>
      </c>
      <c r="F101" s="343" t="e">
        <f>IF(ISNUMBER(Regressions!F111),ROUND(Regressions!F111, 1), NA())</f>
        <v>#N/A</v>
      </c>
      <c r="G101" s="242" t="e">
        <f>IF(ISNUMBER(Regressions!G111),ROUND(Regressions!G111, 1), NA())</f>
        <v>#N/A</v>
      </c>
      <c r="H101" s="344" t="e">
        <f>IF(ISNUMBER(Regressions!H111),ROUND(Regressions!H111, 1), NA())</f>
        <v>#N/A</v>
      </c>
      <c r="I101" s="243" t="e">
        <f>IF(ISNUMBER(Regressions!I111),ROUND(Regressions!I111, 1), NA())</f>
        <v>#N/A</v>
      </c>
      <c r="J101" s="345" t="e">
        <f>IF(ISNUMBER(Regressions!K111),ROUND(Regressions!K111, 1), NA())</f>
        <v>#N/A</v>
      </c>
      <c r="K101" s="343" t="e">
        <f>IF(ISNUMBER(Regressions!L111),ROUND(Regressions!L111, 1), NA())</f>
        <v>#N/A</v>
      </c>
      <c r="L101" s="244" t="e">
        <f>IF(ISNUMBER(Regressions!M111),ROUND(Regressions!M111, 1), NA())</f>
        <v>#N/A</v>
      </c>
      <c r="M101" s="344" t="e">
        <f>IF(ISNUMBER(Regressions!N111),ROUND(Regressions!N111, 1), NA())</f>
        <v>#N/A</v>
      </c>
      <c r="N101" s="243" t="e">
        <f>IF(ISNUMBER(Regressions!O111),ROUND(Regressions!O111, 1), NA())</f>
        <v>#N/A</v>
      </c>
      <c r="O101" s="345" t="e">
        <f>IF(ISNUMBER(Regressions!Q111),ROUND(Regressions!Q111, 1), NA())</f>
        <v>#N/A</v>
      </c>
      <c r="P101" s="343" t="e">
        <f>IF(ISNUMBER(Regressions!R111),ROUND(Regressions!R111, 1), NA())</f>
        <v>#N/A</v>
      </c>
      <c r="Q101" s="221" t="e">
        <f>IF(ISNUMBER(Regressions!S111),ROUND(Regressions!S111, 1), NA())</f>
        <v>#N/A</v>
      </c>
      <c r="R101" s="344" t="e">
        <f>IF(ISNUMBER(Regressions!T111),ROUND(Regressions!T111, 1), NA())</f>
        <v>#N/A</v>
      </c>
      <c r="S101" s="243" t="e">
        <f>IF(ISNUMBER(Regressions!U111),ROUND(Regressions!U111, 1), NA())</f>
        <v>#N/A</v>
      </c>
    </row>
    <row xmlns:x14ac="http://schemas.microsoft.com/office/spreadsheetml/2009/9/ac" r="102" x14ac:dyDescent="0.2">
      <c r="A102" s="340" t="str">
        <f>IF(ISBLANK(Regressions!A112), " ", Regressions!A112)</f>
        <v>Togo</v>
      </c>
      <c r="B102" s="341">
        <f>IF(ISBLANK(Regressions!B112), " ", Regressions!B112)</f>
        <v>2005</v>
      </c>
      <c r="C102" s="346" t="str">
        <f>IF(ISBLANK(Regressions!C112), " ", Regressions!C112)</f>
        <v>Pre-primary</v>
      </c>
      <c r="D102" s="342">
        <f>IF(ISBLANK(Regressions!D112), " ", Regressions!D112)</f>
        <v>516005</v>
      </c>
      <c r="E102" s="220" t="e">
        <f>IF(ISNUMBER(Regressions!E112),ROUND(Regressions!E112, 1), NA())</f>
        <v>#N/A</v>
      </c>
      <c r="F102" s="343" t="e">
        <f>IF(ISNUMBER(Regressions!F112),ROUND(Regressions!F112, 1), NA())</f>
        <v>#N/A</v>
      </c>
      <c r="G102" s="242" t="e">
        <f>IF(ISNUMBER(Regressions!G112),ROUND(Regressions!G112, 1), NA())</f>
        <v>#N/A</v>
      </c>
      <c r="H102" s="344" t="e">
        <f>IF(ISNUMBER(Regressions!H112),ROUND(Regressions!H112, 1), NA())</f>
        <v>#N/A</v>
      </c>
      <c r="I102" s="243" t="e">
        <f>IF(ISNUMBER(Regressions!I112),ROUND(Regressions!I112, 1), NA())</f>
        <v>#N/A</v>
      </c>
      <c r="J102" s="345" t="e">
        <f>IF(ISNUMBER(Regressions!K112),ROUND(Regressions!K112, 1), NA())</f>
        <v>#N/A</v>
      </c>
      <c r="K102" s="343" t="e">
        <f>IF(ISNUMBER(Regressions!L112),ROUND(Regressions!L112, 1), NA())</f>
        <v>#N/A</v>
      </c>
      <c r="L102" s="244" t="e">
        <f>IF(ISNUMBER(Regressions!M112),ROUND(Regressions!M112, 1), NA())</f>
        <v>#N/A</v>
      </c>
      <c r="M102" s="344" t="e">
        <f>IF(ISNUMBER(Regressions!N112),ROUND(Regressions!N112, 1), NA())</f>
        <v>#N/A</v>
      </c>
      <c r="N102" s="243" t="e">
        <f>IF(ISNUMBER(Regressions!O112),ROUND(Regressions!O112, 1), NA())</f>
        <v>#N/A</v>
      </c>
      <c r="O102" s="345" t="e">
        <f>IF(ISNUMBER(Regressions!Q112),ROUND(Regressions!Q112, 1), NA())</f>
        <v>#N/A</v>
      </c>
      <c r="P102" s="343" t="e">
        <f>IF(ISNUMBER(Regressions!R112),ROUND(Regressions!R112, 1), NA())</f>
        <v>#N/A</v>
      </c>
      <c r="Q102" s="221" t="e">
        <f>IF(ISNUMBER(Regressions!S112),ROUND(Regressions!S112, 1), NA())</f>
        <v>#N/A</v>
      </c>
      <c r="R102" s="344" t="e">
        <f>IF(ISNUMBER(Regressions!T112),ROUND(Regressions!T112, 1), NA())</f>
        <v>#N/A</v>
      </c>
      <c r="S102" s="243" t="e">
        <f>IF(ISNUMBER(Regressions!U112),ROUND(Regressions!U112, 1), NA())</f>
        <v>#N/A</v>
      </c>
    </row>
    <row xmlns:x14ac="http://schemas.microsoft.com/office/spreadsheetml/2009/9/ac" r="103" x14ac:dyDescent="0.2">
      <c r="A103" s="340" t="str">
        <f>IF(ISBLANK(Regressions!A113), " ", Regressions!A113)</f>
        <v>Togo</v>
      </c>
      <c r="B103" s="341">
        <f>IF(ISBLANK(Regressions!B113), " ", Regressions!B113)</f>
        <v>2006</v>
      </c>
      <c r="C103" s="346" t="str">
        <f>IF(ISBLANK(Regressions!C113), " ", Regressions!C113)</f>
        <v>Pre-primary</v>
      </c>
      <c r="D103" s="342">
        <f>IF(ISBLANK(Regressions!D113), " ", Regressions!D113)</f>
        <v>530213</v>
      </c>
      <c r="E103" s="220" t="e">
        <f>IF(ISNUMBER(Regressions!E113),ROUND(Regressions!E113, 1), NA())</f>
        <v>#N/A</v>
      </c>
      <c r="F103" s="343" t="e">
        <f>IF(ISNUMBER(Regressions!F113),ROUND(Regressions!F113, 1), NA())</f>
        <v>#N/A</v>
      </c>
      <c r="G103" s="242" t="e">
        <f>IF(ISNUMBER(Regressions!G113),ROUND(Regressions!G113, 1), NA())</f>
        <v>#N/A</v>
      </c>
      <c r="H103" s="344" t="e">
        <f>IF(ISNUMBER(Regressions!H113),ROUND(Regressions!H113, 1), NA())</f>
        <v>#N/A</v>
      </c>
      <c r="I103" s="243" t="e">
        <f>IF(ISNUMBER(Regressions!I113),ROUND(Regressions!I113, 1), NA())</f>
        <v>#N/A</v>
      </c>
      <c r="J103" s="345" t="e">
        <f>IF(ISNUMBER(Regressions!K113),ROUND(Regressions!K113, 1), NA())</f>
        <v>#N/A</v>
      </c>
      <c r="K103" s="343" t="e">
        <f>IF(ISNUMBER(Regressions!L113),ROUND(Regressions!L113, 1), NA())</f>
        <v>#N/A</v>
      </c>
      <c r="L103" s="244" t="e">
        <f>IF(ISNUMBER(Regressions!M113),ROUND(Regressions!M113, 1), NA())</f>
        <v>#N/A</v>
      </c>
      <c r="M103" s="344" t="e">
        <f>IF(ISNUMBER(Regressions!N113),ROUND(Regressions!N113, 1), NA())</f>
        <v>#N/A</v>
      </c>
      <c r="N103" s="243" t="e">
        <f>IF(ISNUMBER(Regressions!O113),ROUND(Regressions!O113, 1), NA())</f>
        <v>#N/A</v>
      </c>
      <c r="O103" s="345" t="e">
        <f>IF(ISNUMBER(Regressions!Q113),ROUND(Regressions!Q113, 1), NA())</f>
        <v>#N/A</v>
      </c>
      <c r="P103" s="343" t="e">
        <f>IF(ISNUMBER(Regressions!R113),ROUND(Regressions!R113, 1), NA())</f>
        <v>#N/A</v>
      </c>
      <c r="Q103" s="221" t="e">
        <f>IF(ISNUMBER(Regressions!S113),ROUND(Regressions!S113, 1), NA())</f>
        <v>#N/A</v>
      </c>
      <c r="R103" s="344" t="e">
        <f>IF(ISNUMBER(Regressions!T113),ROUND(Regressions!T113, 1), NA())</f>
        <v>#N/A</v>
      </c>
      <c r="S103" s="243" t="e">
        <f>IF(ISNUMBER(Regressions!U113),ROUND(Regressions!U113, 1), NA())</f>
        <v>#N/A</v>
      </c>
    </row>
    <row xmlns:x14ac="http://schemas.microsoft.com/office/spreadsheetml/2009/9/ac" r="104" x14ac:dyDescent="0.2">
      <c r="A104" s="340" t="str">
        <f>IF(ISBLANK(Regressions!A114), " ", Regressions!A114)</f>
        <v>Togo</v>
      </c>
      <c r="B104" s="341">
        <f>IF(ISBLANK(Regressions!B114), " ", Regressions!B114)</f>
        <v>2007</v>
      </c>
      <c r="C104" s="346" t="str">
        <f>IF(ISBLANK(Regressions!C114), " ", Regressions!C114)</f>
        <v>Pre-primary</v>
      </c>
      <c r="D104" s="342">
        <f>IF(ISBLANK(Regressions!D114), " ", Regressions!D114)</f>
        <v>544579</v>
      </c>
      <c r="E104" s="220" t="e">
        <f>IF(ISNUMBER(Regressions!E114),ROUND(Regressions!E114, 1), NA())</f>
        <v>#N/A</v>
      </c>
      <c r="F104" s="343" t="e">
        <f>IF(ISNUMBER(Regressions!F114),ROUND(Regressions!F114, 1), NA())</f>
        <v>#N/A</v>
      </c>
      <c r="G104" s="242" t="e">
        <f>IF(ISNUMBER(Regressions!G114),ROUND(Regressions!G114, 1), NA())</f>
        <v>#N/A</v>
      </c>
      <c r="H104" s="344" t="e">
        <f>IF(ISNUMBER(Regressions!H114),ROUND(Regressions!H114, 1), NA())</f>
        <v>#N/A</v>
      </c>
      <c r="I104" s="243" t="e">
        <f>IF(ISNUMBER(Regressions!I114),ROUND(Regressions!I114, 1), NA())</f>
        <v>#N/A</v>
      </c>
      <c r="J104" s="345" t="e">
        <f>IF(ISNUMBER(Regressions!K114),ROUND(Regressions!K114, 1), NA())</f>
        <v>#N/A</v>
      </c>
      <c r="K104" s="343" t="e">
        <f>IF(ISNUMBER(Regressions!L114),ROUND(Regressions!L114, 1), NA())</f>
        <v>#N/A</v>
      </c>
      <c r="L104" s="244" t="e">
        <f>IF(ISNUMBER(Regressions!M114),ROUND(Regressions!M114, 1), NA())</f>
        <v>#N/A</v>
      </c>
      <c r="M104" s="344" t="e">
        <f>IF(ISNUMBER(Regressions!N114),ROUND(Regressions!N114, 1), NA())</f>
        <v>#N/A</v>
      </c>
      <c r="N104" s="243" t="e">
        <f>IF(ISNUMBER(Regressions!O114),ROUND(Regressions!O114, 1), NA())</f>
        <v>#N/A</v>
      </c>
      <c r="O104" s="345" t="e">
        <f>IF(ISNUMBER(Regressions!Q114),ROUND(Regressions!Q114, 1), NA())</f>
        <v>#N/A</v>
      </c>
      <c r="P104" s="343" t="e">
        <f>IF(ISNUMBER(Regressions!R114),ROUND(Regressions!R114, 1), NA())</f>
        <v>#N/A</v>
      </c>
      <c r="Q104" s="221" t="e">
        <f>IF(ISNUMBER(Regressions!S114),ROUND(Regressions!S114, 1), NA())</f>
        <v>#N/A</v>
      </c>
      <c r="R104" s="344" t="e">
        <f>IF(ISNUMBER(Regressions!T114),ROUND(Regressions!T114, 1), NA())</f>
        <v>#N/A</v>
      </c>
      <c r="S104" s="243" t="e">
        <f>IF(ISNUMBER(Regressions!U114),ROUND(Regressions!U114, 1), NA())</f>
        <v>#N/A</v>
      </c>
    </row>
    <row xmlns:x14ac="http://schemas.microsoft.com/office/spreadsheetml/2009/9/ac" r="105" x14ac:dyDescent="0.2">
      <c r="A105" s="340" t="str">
        <f>IF(ISBLANK(Regressions!A115), " ", Regressions!A115)</f>
        <v>Togo</v>
      </c>
      <c r="B105" s="341">
        <f>IF(ISBLANK(Regressions!B115), " ", Regressions!B115)</f>
        <v>2008</v>
      </c>
      <c r="C105" s="346" t="str">
        <f>IF(ISBLANK(Regressions!C115), " ", Regressions!C115)</f>
        <v>Pre-primary</v>
      </c>
      <c r="D105" s="342">
        <f>IF(ISBLANK(Regressions!D115), " ", Regressions!D115)</f>
        <v>556801</v>
      </c>
      <c r="E105" s="220" t="e">
        <f>IF(ISNUMBER(Regressions!E115),ROUND(Regressions!E115, 1), NA())</f>
        <v>#N/A</v>
      </c>
      <c r="F105" s="343" t="e">
        <f>IF(ISNUMBER(Regressions!F115),ROUND(Regressions!F115, 1), NA())</f>
        <v>#N/A</v>
      </c>
      <c r="G105" s="242" t="e">
        <f>IF(ISNUMBER(Regressions!G115),ROUND(Regressions!G115, 1), NA())</f>
        <v>#N/A</v>
      </c>
      <c r="H105" s="344" t="e">
        <f>IF(ISNUMBER(Regressions!H115),ROUND(Regressions!H115, 1), NA())</f>
        <v>#N/A</v>
      </c>
      <c r="I105" s="243" t="e">
        <f>IF(ISNUMBER(Regressions!I115),ROUND(Regressions!I115, 1), NA())</f>
        <v>#N/A</v>
      </c>
      <c r="J105" s="345" t="e">
        <f>IF(ISNUMBER(Regressions!K115),ROUND(Regressions!K115, 1), NA())</f>
        <v>#N/A</v>
      </c>
      <c r="K105" s="343" t="e">
        <f>IF(ISNUMBER(Regressions!L115),ROUND(Regressions!L115, 1), NA())</f>
        <v>#N/A</v>
      </c>
      <c r="L105" s="244" t="e">
        <f>IF(ISNUMBER(Regressions!M115),ROUND(Regressions!M115, 1), NA())</f>
        <v>#N/A</v>
      </c>
      <c r="M105" s="344" t="e">
        <f>IF(ISNUMBER(Regressions!N115),ROUND(Regressions!N115, 1), NA())</f>
        <v>#N/A</v>
      </c>
      <c r="N105" s="243" t="e">
        <f>IF(ISNUMBER(Regressions!O115),ROUND(Regressions!O115, 1), NA())</f>
        <v>#N/A</v>
      </c>
      <c r="O105" s="345" t="e">
        <f>IF(ISNUMBER(Regressions!Q115),ROUND(Regressions!Q115, 1), NA())</f>
        <v>#N/A</v>
      </c>
      <c r="P105" s="343" t="e">
        <f>IF(ISNUMBER(Regressions!R115),ROUND(Regressions!R115, 1), NA())</f>
        <v>#N/A</v>
      </c>
      <c r="Q105" s="221" t="e">
        <f>IF(ISNUMBER(Regressions!S115),ROUND(Regressions!S115, 1), NA())</f>
        <v>#N/A</v>
      </c>
      <c r="R105" s="344" t="e">
        <f>IF(ISNUMBER(Regressions!T115),ROUND(Regressions!T115, 1), NA())</f>
        <v>#N/A</v>
      </c>
      <c r="S105" s="243" t="e">
        <f>IF(ISNUMBER(Regressions!U115),ROUND(Regressions!U115, 1), NA())</f>
        <v>#N/A</v>
      </c>
    </row>
    <row xmlns:x14ac="http://schemas.microsoft.com/office/spreadsheetml/2009/9/ac" r="106" x14ac:dyDescent="0.2">
      <c r="A106" s="340" t="str">
        <f>IF(ISBLANK(Regressions!A116), " ", Regressions!A116)</f>
        <v>Togo</v>
      </c>
      <c r="B106" s="341">
        <f>IF(ISBLANK(Regressions!B116), " ", Regressions!B116)</f>
        <v>2009</v>
      </c>
      <c r="C106" s="346" t="str">
        <f>IF(ISBLANK(Regressions!C116), " ", Regressions!C116)</f>
        <v>Pre-primary</v>
      </c>
      <c r="D106" s="342">
        <f>IF(ISBLANK(Regressions!D116), " ", Regressions!D116)</f>
        <v>569789</v>
      </c>
      <c r="E106" s="220" t="e">
        <f>IF(ISNUMBER(Regressions!E116),ROUND(Regressions!E116, 1), NA())</f>
        <v>#N/A</v>
      </c>
      <c r="F106" s="343" t="e">
        <f>IF(ISNUMBER(Regressions!F116),ROUND(Regressions!F116, 1), NA())</f>
        <v>#N/A</v>
      </c>
      <c r="G106" s="242" t="e">
        <f>IF(ISNUMBER(Regressions!G116),ROUND(Regressions!G116, 1), NA())</f>
        <v>#N/A</v>
      </c>
      <c r="H106" s="344" t="e">
        <f>IF(ISNUMBER(Regressions!H116),ROUND(Regressions!H116, 1), NA())</f>
        <v>#N/A</v>
      </c>
      <c r="I106" s="243" t="e">
        <f>IF(ISNUMBER(Regressions!I116),ROUND(Regressions!I116, 1), NA())</f>
        <v>#N/A</v>
      </c>
      <c r="J106" s="345" t="e">
        <f>IF(ISNUMBER(Regressions!K116),ROUND(Regressions!K116, 1), NA())</f>
        <v>#N/A</v>
      </c>
      <c r="K106" s="343" t="e">
        <f>IF(ISNUMBER(Regressions!L116),ROUND(Regressions!L116, 1), NA())</f>
        <v>#N/A</v>
      </c>
      <c r="L106" s="244" t="e">
        <f>IF(ISNUMBER(Regressions!M116),ROUND(Regressions!M116, 1), NA())</f>
        <v>#N/A</v>
      </c>
      <c r="M106" s="344" t="e">
        <f>IF(ISNUMBER(Regressions!N116),ROUND(Regressions!N116, 1), NA())</f>
        <v>#N/A</v>
      </c>
      <c r="N106" s="243" t="e">
        <f>IF(ISNUMBER(Regressions!O116),ROUND(Regressions!O116, 1), NA())</f>
        <v>#N/A</v>
      </c>
      <c r="O106" s="345" t="e">
        <f>IF(ISNUMBER(Regressions!Q116),ROUND(Regressions!Q116, 1), NA())</f>
        <v>#N/A</v>
      </c>
      <c r="P106" s="343" t="e">
        <f>IF(ISNUMBER(Regressions!R116),ROUND(Regressions!R116, 1), NA())</f>
        <v>#N/A</v>
      </c>
      <c r="Q106" s="221" t="e">
        <f>IF(ISNUMBER(Regressions!S116),ROUND(Regressions!S116, 1), NA())</f>
        <v>#N/A</v>
      </c>
      <c r="R106" s="344" t="e">
        <f>IF(ISNUMBER(Regressions!T116),ROUND(Regressions!T116, 1), NA())</f>
        <v>#N/A</v>
      </c>
      <c r="S106" s="243" t="e">
        <f>IF(ISNUMBER(Regressions!U116),ROUND(Regressions!U116, 1), NA())</f>
        <v>#N/A</v>
      </c>
    </row>
    <row xmlns:x14ac="http://schemas.microsoft.com/office/spreadsheetml/2009/9/ac" r="107" x14ac:dyDescent="0.2">
      <c r="A107" s="340" t="str">
        <f>IF(ISBLANK(Regressions!A117), " ", Regressions!A117)</f>
        <v>Togo</v>
      </c>
      <c r="B107" s="341">
        <f>IF(ISBLANK(Regressions!B117), " ", Regressions!B117)</f>
        <v>2010</v>
      </c>
      <c r="C107" s="346" t="str">
        <f>IF(ISBLANK(Regressions!C117), " ", Regressions!C117)</f>
        <v>Pre-primary</v>
      </c>
      <c r="D107" s="342">
        <f>IF(ISBLANK(Regressions!D117), " ", Regressions!D117)</f>
        <v>584209</v>
      </c>
      <c r="E107" s="220" t="e">
        <f>IF(ISNUMBER(Regressions!E117),ROUND(Regressions!E117, 1), NA())</f>
        <v>#N/A</v>
      </c>
      <c r="F107" s="343" t="e">
        <f>IF(ISNUMBER(Regressions!F117),ROUND(Regressions!F117, 1), NA())</f>
        <v>#N/A</v>
      </c>
      <c r="G107" s="242" t="e">
        <f>IF(ISNUMBER(Regressions!G117),ROUND(Regressions!G117, 1), NA())</f>
        <v>#N/A</v>
      </c>
      <c r="H107" s="344" t="e">
        <f>IF(ISNUMBER(Regressions!H117),ROUND(Regressions!H117, 1), NA())</f>
        <v>#N/A</v>
      </c>
      <c r="I107" s="243" t="e">
        <f>IF(ISNUMBER(Regressions!I117),ROUND(Regressions!I117, 1), NA())</f>
        <v>#N/A</v>
      </c>
      <c r="J107" s="345" t="e">
        <f>IF(ISNUMBER(Regressions!K117),ROUND(Regressions!K117, 1), NA())</f>
        <v>#N/A</v>
      </c>
      <c r="K107" s="343" t="e">
        <f>IF(ISNUMBER(Regressions!L117),ROUND(Regressions!L117, 1), NA())</f>
        <v>#N/A</v>
      </c>
      <c r="L107" s="244" t="e">
        <f>IF(ISNUMBER(Regressions!M117),ROUND(Regressions!M117, 1), NA())</f>
        <v>#N/A</v>
      </c>
      <c r="M107" s="344" t="e">
        <f>IF(ISNUMBER(Regressions!N117),ROUND(Regressions!N117, 1), NA())</f>
        <v>#N/A</v>
      </c>
      <c r="N107" s="243" t="e">
        <f>IF(ISNUMBER(Regressions!O117),ROUND(Regressions!O117, 1), NA())</f>
        <v>#N/A</v>
      </c>
      <c r="O107" s="345" t="e">
        <f>IF(ISNUMBER(Regressions!Q117),ROUND(Regressions!Q117, 1), NA())</f>
        <v>#N/A</v>
      </c>
      <c r="P107" s="343" t="e">
        <f>IF(ISNUMBER(Regressions!R117),ROUND(Regressions!R117, 1), NA())</f>
        <v>#N/A</v>
      </c>
      <c r="Q107" s="221" t="e">
        <f>IF(ISNUMBER(Regressions!S117),ROUND(Regressions!S117, 1), NA())</f>
        <v>#N/A</v>
      </c>
      <c r="R107" s="344" t="e">
        <f>IF(ISNUMBER(Regressions!T117),ROUND(Regressions!T117, 1), NA())</f>
        <v>#N/A</v>
      </c>
      <c r="S107" s="243" t="e">
        <f>IF(ISNUMBER(Regressions!U117),ROUND(Regressions!U117, 1), NA())</f>
        <v>#N/A</v>
      </c>
    </row>
    <row xmlns:x14ac="http://schemas.microsoft.com/office/spreadsheetml/2009/9/ac" r="108" x14ac:dyDescent="0.2">
      <c r="A108" s="340" t="str">
        <f>IF(ISBLANK(Regressions!A118), " ", Regressions!A118)</f>
        <v>Togo</v>
      </c>
      <c r="B108" s="341">
        <f>IF(ISBLANK(Regressions!B118), " ", Regressions!B118)</f>
        <v>2011</v>
      </c>
      <c r="C108" s="346" t="str">
        <f>IF(ISBLANK(Regressions!C118), " ", Regressions!C118)</f>
        <v>Pre-primary</v>
      </c>
      <c r="D108" s="342">
        <f>IF(ISBLANK(Regressions!D118), " ", Regressions!D118)</f>
        <v>603210</v>
      </c>
      <c r="E108" s="220" t="e">
        <f>IF(ISNUMBER(Regressions!E118),ROUND(Regressions!E118, 1), NA())</f>
        <v>#N/A</v>
      </c>
      <c r="F108" s="343" t="e">
        <f>IF(ISNUMBER(Regressions!F118),ROUND(Regressions!F118, 1), NA())</f>
        <v>#N/A</v>
      </c>
      <c r="G108" s="242" t="e">
        <f>IF(ISNUMBER(Regressions!G118),ROUND(Regressions!G118, 1), NA())</f>
        <v>#N/A</v>
      </c>
      <c r="H108" s="344" t="e">
        <f>IF(ISNUMBER(Regressions!H118),ROUND(Regressions!H118, 1), NA())</f>
        <v>#N/A</v>
      </c>
      <c r="I108" s="243" t="e">
        <f>IF(ISNUMBER(Regressions!I118),ROUND(Regressions!I118, 1), NA())</f>
        <v>#N/A</v>
      </c>
      <c r="J108" s="345" t="e">
        <f>IF(ISNUMBER(Regressions!K118),ROUND(Regressions!K118, 1), NA())</f>
        <v>#N/A</v>
      </c>
      <c r="K108" s="343" t="e">
        <f>IF(ISNUMBER(Regressions!L118),ROUND(Regressions!L118, 1), NA())</f>
        <v>#N/A</v>
      </c>
      <c r="L108" s="244" t="e">
        <f>IF(ISNUMBER(Regressions!M118),ROUND(Regressions!M118, 1), NA())</f>
        <v>#N/A</v>
      </c>
      <c r="M108" s="344" t="e">
        <f>IF(ISNUMBER(Regressions!N118),ROUND(Regressions!N118, 1), NA())</f>
        <v>#N/A</v>
      </c>
      <c r="N108" s="243" t="e">
        <f>IF(ISNUMBER(Regressions!O118),ROUND(Regressions!O118, 1), NA())</f>
        <v>#N/A</v>
      </c>
      <c r="O108" s="345" t="e">
        <f>IF(ISNUMBER(Regressions!Q118),ROUND(Regressions!Q118, 1), NA())</f>
        <v>#N/A</v>
      </c>
      <c r="P108" s="343" t="e">
        <f>IF(ISNUMBER(Regressions!R118),ROUND(Regressions!R118, 1), NA())</f>
        <v>#N/A</v>
      </c>
      <c r="Q108" s="221" t="e">
        <f>IF(ISNUMBER(Regressions!S118),ROUND(Regressions!S118, 1), NA())</f>
        <v>#N/A</v>
      </c>
      <c r="R108" s="344" t="e">
        <f>IF(ISNUMBER(Regressions!T118),ROUND(Regressions!T118, 1), NA())</f>
        <v>#N/A</v>
      </c>
      <c r="S108" s="243" t="e">
        <f>IF(ISNUMBER(Regressions!U118),ROUND(Regressions!U118, 1), NA())</f>
        <v>#N/A</v>
      </c>
    </row>
    <row xmlns:x14ac="http://schemas.microsoft.com/office/spreadsheetml/2009/9/ac" r="109" x14ac:dyDescent="0.2">
      <c r="A109" s="340" t="str">
        <f>IF(ISBLANK(Regressions!A119), " ", Regressions!A119)</f>
        <v>Togo</v>
      </c>
      <c r="B109" s="341">
        <f>IF(ISBLANK(Regressions!B119), " ", Regressions!B119)</f>
        <v>2012</v>
      </c>
      <c r="C109" s="346" t="str">
        <f>IF(ISBLANK(Regressions!C119), " ", Regressions!C119)</f>
        <v>Pre-primary</v>
      </c>
      <c r="D109" s="342">
        <f>IF(ISBLANK(Regressions!D119), " ", Regressions!D119)</f>
        <v>621833</v>
      </c>
      <c r="E109" s="220" t="e">
        <f>IF(ISNUMBER(Regressions!E119),ROUND(Regressions!E119, 1), NA())</f>
        <v>#N/A</v>
      </c>
      <c r="F109" s="343" t="e">
        <f>IF(ISNUMBER(Regressions!F119),ROUND(Regressions!F119, 1), NA())</f>
        <v>#N/A</v>
      </c>
      <c r="G109" s="242" t="e">
        <f>IF(ISNUMBER(Regressions!G119),ROUND(Regressions!G119, 1), NA())</f>
        <v>#N/A</v>
      </c>
      <c r="H109" s="344" t="e">
        <f>IF(ISNUMBER(Regressions!H119),ROUND(Regressions!H119, 1), NA())</f>
        <v>#N/A</v>
      </c>
      <c r="I109" s="243" t="e">
        <f>IF(ISNUMBER(Regressions!I119),ROUND(Regressions!I119, 1), NA())</f>
        <v>#N/A</v>
      </c>
      <c r="J109" s="345" t="e">
        <f>IF(ISNUMBER(Regressions!K119),ROUND(Regressions!K119, 1), NA())</f>
        <v>#N/A</v>
      </c>
      <c r="K109" s="343" t="e">
        <f>IF(ISNUMBER(Regressions!L119),ROUND(Regressions!L119, 1), NA())</f>
        <v>#N/A</v>
      </c>
      <c r="L109" s="244" t="e">
        <f>IF(ISNUMBER(Regressions!M119),ROUND(Regressions!M119, 1), NA())</f>
        <v>#N/A</v>
      </c>
      <c r="M109" s="344" t="e">
        <f>IF(ISNUMBER(Regressions!N119),ROUND(Regressions!N119, 1), NA())</f>
        <v>#N/A</v>
      </c>
      <c r="N109" s="243" t="e">
        <f>IF(ISNUMBER(Regressions!O119),ROUND(Regressions!O119, 1), NA())</f>
        <v>#N/A</v>
      </c>
      <c r="O109" s="345" t="e">
        <f>IF(ISNUMBER(Regressions!Q119),ROUND(Regressions!Q119, 1), NA())</f>
        <v>#N/A</v>
      </c>
      <c r="P109" s="343" t="e">
        <f>IF(ISNUMBER(Regressions!R119),ROUND(Regressions!R119, 1), NA())</f>
        <v>#N/A</v>
      </c>
      <c r="Q109" s="221" t="e">
        <f>IF(ISNUMBER(Regressions!S119),ROUND(Regressions!S119, 1), NA())</f>
        <v>#N/A</v>
      </c>
      <c r="R109" s="344" t="e">
        <f>IF(ISNUMBER(Regressions!T119),ROUND(Regressions!T119, 1), NA())</f>
        <v>#N/A</v>
      </c>
      <c r="S109" s="243" t="e">
        <f>IF(ISNUMBER(Regressions!U119),ROUND(Regressions!U119, 1), NA())</f>
        <v>#N/A</v>
      </c>
    </row>
    <row xmlns:x14ac="http://schemas.microsoft.com/office/spreadsheetml/2009/9/ac" r="110" x14ac:dyDescent="0.2">
      <c r="A110" s="340" t="str">
        <f>IF(ISBLANK(Regressions!A120), " ", Regressions!A120)</f>
        <v>Togo</v>
      </c>
      <c r="B110" s="341">
        <f>IF(ISBLANK(Regressions!B120), " ", Regressions!B120)</f>
        <v>2013</v>
      </c>
      <c r="C110" s="346" t="str">
        <f>IF(ISBLANK(Regressions!C120), " ", Regressions!C120)</f>
        <v>Pre-primary</v>
      </c>
      <c r="D110" s="342">
        <f>IF(ISBLANK(Regressions!D120), " ", Regressions!D120)</f>
        <v>640646</v>
      </c>
      <c r="E110" s="220" t="e">
        <f>IF(ISNUMBER(Regressions!E120),ROUND(Regressions!E120, 1), NA())</f>
        <v>#N/A</v>
      </c>
      <c r="F110" s="343" t="e">
        <f>IF(ISNUMBER(Regressions!F120),ROUND(Regressions!F120, 1), NA())</f>
        <v>#N/A</v>
      </c>
      <c r="G110" s="242" t="e">
        <f>IF(ISNUMBER(Regressions!G120),ROUND(Regressions!G120, 1), NA())</f>
        <v>#N/A</v>
      </c>
      <c r="H110" s="344" t="e">
        <f>IF(ISNUMBER(Regressions!H120),ROUND(Regressions!H120, 1), NA())</f>
        <v>#N/A</v>
      </c>
      <c r="I110" s="243" t="e">
        <f>IF(ISNUMBER(Regressions!I120),ROUND(Regressions!I120, 1), NA())</f>
        <v>#N/A</v>
      </c>
      <c r="J110" s="345" t="e">
        <f>IF(ISNUMBER(Regressions!K120),ROUND(Regressions!K120, 1), NA())</f>
        <v>#N/A</v>
      </c>
      <c r="K110" s="343" t="e">
        <f>IF(ISNUMBER(Regressions!L120),ROUND(Regressions!L120, 1), NA())</f>
        <v>#N/A</v>
      </c>
      <c r="L110" s="244" t="e">
        <f>IF(ISNUMBER(Regressions!M120),ROUND(Regressions!M120, 1), NA())</f>
        <v>#N/A</v>
      </c>
      <c r="M110" s="344" t="e">
        <f>IF(ISNUMBER(Regressions!N120),ROUND(Regressions!N120, 1), NA())</f>
        <v>#N/A</v>
      </c>
      <c r="N110" s="243" t="e">
        <f>IF(ISNUMBER(Regressions!O120),ROUND(Regressions!O120, 1), NA())</f>
        <v>#N/A</v>
      </c>
      <c r="O110" s="345" t="e">
        <f>IF(ISNUMBER(Regressions!Q120),ROUND(Regressions!Q120, 1), NA())</f>
        <v>#N/A</v>
      </c>
      <c r="P110" s="343" t="e">
        <f>IF(ISNUMBER(Regressions!R120),ROUND(Regressions!R120, 1), NA())</f>
        <v>#N/A</v>
      </c>
      <c r="Q110" s="221" t="e">
        <f>IF(ISNUMBER(Regressions!S120),ROUND(Regressions!S120, 1), NA())</f>
        <v>#N/A</v>
      </c>
      <c r="R110" s="344" t="e">
        <f>IF(ISNUMBER(Regressions!T120),ROUND(Regressions!T120, 1), NA())</f>
        <v>#N/A</v>
      </c>
      <c r="S110" s="243" t="e">
        <f>IF(ISNUMBER(Regressions!U120),ROUND(Regressions!U120, 1), NA())</f>
        <v>#N/A</v>
      </c>
    </row>
    <row xmlns:x14ac="http://schemas.microsoft.com/office/spreadsheetml/2009/9/ac" r="111" x14ac:dyDescent="0.2">
      <c r="A111" s="340" t="str">
        <f>IF(ISBLANK(Regressions!A121), " ", Regressions!A121)</f>
        <v>Togo</v>
      </c>
      <c r="B111" s="341">
        <f>IF(ISBLANK(Regressions!B121), " ", Regressions!B121)</f>
        <v>2014</v>
      </c>
      <c r="C111" s="346" t="str">
        <f>IF(ISBLANK(Regressions!C121), " ", Regressions!C121)</f>
        <v>Pre-primary</v>
      </c>
      <c r="D111" s="342">
        <f>IF(ISBLANK(Regressions!D121), " ", Regressions!D121)</f>
        <v>657601</v>
      </c>
      <c r="E111" s="220" t="e">
        <f>IF(ISNUMBER(Regressions!E121),ROUND(Regressions!E121, 1), NA())</f>
        <v>#N/A</v>
      </c>
      <c r="F111" s="343" t="e">
        <f>IF(ISNUMBER(Regressions!F121),ROUND(Regressions!F121, 1), NA())</f>
        <v>#N/A</v>
      </c>
      <c r="G111" s="242" t="e">
        <f>IF(ISNUMBER(Regressions!G121),ROUND(Regressions!G121, 1), NA())</f>
        <v>#N/A</v>
      </c>
      <c r="H111" s="344" t="e">
        <f>IF(ISNUMBER(Regressions!H121),ROUND(Regressions!H121, 1), NA())</f>
        <v>#N/A</v>
      </c>
      <c r="I111" s="243" t="e">
        <f>IF(ISNUMBER(Regressions!I121),ROUND(Regressions!I121, 1), NA())</f>
        <v>#N/A</v>
      </c>
      <c r="J111" s="345" t="e">
        <f>IF(ISNUMBER(Regressions!K121),ROUND(Regressions!K121, 1), NA())</f>
        <v>#N/A</v>
      </c>
      <c r="K111" s="343" t="e">
        <f>IF(ISNUMBER(Regressions!L121),ROUND(Regressions!L121, 1), NA())</f>
        <v>#N/A</v>
      </c>
      <c r="L111" s="244" t="e">
        <f>IF(ISNUMBER(Regressions!M121),ROUND(Regressions!M121, 1), NA())</f>
        <v>#N/A</v>
      </c>
      <c r="M111" s="344" t="e">
        <f>IF(ISNUMBER(Regressions!N121),ROUND(Regressions!N121, 1), NA())</f>
        <v>#N/A</v>
      </c>
      <c r="N111" s="243" t="e">
        <f>IF(ISNUMBER(Regressions!O121),ROUND(Regressions!O121, 1), NA())</f>
        <v>#N/A</v>
      </c>
      <c r="O111" s="345" t="e">
        <f>IF(ISNUMBER(Regressions!Q121),ROUND(Regressions!Q121, 1), NA())</f>
        <v>#N/A</v>
      </c>
      <c r="P111" s="343" t="e">
        <f>IF(ISNUMBER(Regressions!R121),ROUND(Regressions!R121, 1), NA())</f>
        <v>#N/A</v>
      </c>
      <c r="Q111" s="221" t="e">
        <f>IF(ISNUMBER(Regressions!S121),ROUND(Regressions!S121, 1), NA())</f>
        <v>#N/A</v>
      </c>
      <c r="R111" s="344" t="e">
        <f>IF(ISNUMBER(Regressions!T121),ROUND(Regressions!T121, 1), NA())</f>
        <v>#N/A</v>
      </c>
      <c r="S111" s="243" t="e">
        <f>IF(ISNUMBER(Regressions!U121),ROUND(Regressions!U121, 1), NA())</f>
        <v>#N/A</v>
      </c>
    </row>
    <row xmlns:x14ac="http://schemas.microsoft.com/office/spreadsheetml/2009/9/ac" r="112" x14ac:dyDescent="0.2">
      <c r="A112" s="340" t="str">
        <f>IF(ISBLANK(Regressions!A122), " ", Regressions!A122)</f>
        <v>Togo</v>
      </c>
      <c r="B112" s="341">
        <f>IF(ISBLANK(Regressions!B122), " ", Regressions!B122)</f>
        <v>2015</v>
      </c>
      <c r="C112" s="346" t="str">
        <f>IF(ISBLANK(Regressions!C122), " ", Regressions!C122)</f>
        <v>Pre-primary</v>
      </c>
      <c r="D112" s="342">
        <f>IF(ISBLANK(Regressions!D122), " ", Regressions!D122)</f>
        <v>671767</v>
      </c>
      <c r="E112" s="220" t="e">
        <f>IF(ISNUMBER(Regressions!E122),ROUND(Regressions!E122, 1), NA())</f>
        <v>#N/A</v>
      </c>
      <c r="F112" s="343" t="e">
        <f>IF(ISNUMBER(Regressions!F122),ROUND(Regressions!F122, 1), NA())</f>
        <v>#N/A</v>
      </c>
      <c r="G112" s="242" t="e">
        <f>IF(ISNUMBER(Regressions!G122),ROUND(Regressions!G122, 1), NA())</f>
        <v>#N/A</v>
      </c>
      <c r="H112" s="344" t="e">
        <f>IF(ISNUMBER(Regressions!H122),ROUND(Regressions!H122, 1), NA())</f>
        <v>#N/A</v>
      </c>
      <c r="I112" s="243" t="e">
        <f>IF(ISNUMBER(Regressions!I122),ROUND(Regressions!I122, 1), NA())</f>
        <v>#N/A</v>
      </c>
      <c r="J112" s="345" t="e">
        <f>IF(ISNUMBER(Regressions!K122),ROUND(Regressions!K122, 1), NA())</f>
        <v>#N/A</v>
      </c>
      <c r="K112" s="343" t="e">
        <f>IF(ISNUMBER(Regressions!L122),ROUND(Regressions!L122, 1), NA())</f>
        <v>#N/A</v>
      </c>
      <c r="L112" s="244" t="e">
        <f>IF(ISNUMBER(Regressions!M122),ROUND(Regressions!M122, 1), NA())</f>
        <v>#N/A</v>
      </c>
      <c r="M112" s="344" t="e">
        <f>IF(ISNUMBER(Regressions!N122),ROUND(Regressions!N122, 1), NA())</f>
        <v>#N/A</v>
      </c>
      <c r="N112" s="243" t="e">
        <f>IF(ISNUMBER(Regressions!O122),ROUND(Regressions!O122, 1), NA())</f>
        <v>#N/A</v>
      </c>
      <c r="O112" s="345" t="e">
        <f>IF(ISNUMBER(Regressions!Q122),ROUND(Regressions!Q122, 1), NA())</f>
        <v>#N/A</v>
      </c>
      <c r="P112" s="343" t="e">
        <f>IF(ISNUMBER(Regressions!R122),ROUND(Regressions!R122, 1), NA())</f>
        <v>#N/A</v>
      </c>
      <c r="Q112" s="221" t="e">
        <f>IF(ISNUMBER(Regressions!S122),ROUND(Regressions!S122, 1), NA())</f>
        <v>#N/A</v>
      </c>
      <c r="R112" s="344" t="e">
        <f>IF(ISNUMBER(Regressions!T122),ROUND(Regressions!T122, 1), NA())</f>
        <v>#N/A</v>
      </c>
      <c r="S112" s="243" t="e">
        <f>IF(ISNUMBER(Regressions!U122),ROUND(Regressions!U122, 1), NA())</f>
        <v>#N/A</v>
      </c>
    </row>
    <row xmlns:x14ac="http://schemas.microsoft.com/office/spreadsheetml/2009/9/ac" r="113" x14ac:dyDescent="0.2">
      <c r="A113" s="340" t="str">
        <f>IF(ISBLANK(Regressions!A123), " ", Regressions!A123)</f>
        <v>Togo</v>
      </c>
      <c r="B113" s="341">
        <f>IF(ISBLANK(Regressions!B123), " ", Regressions!B123)</f>
        <v>2016</v>
      </c>
      <c r="C113" s="346" t="str">
        <f>IF(ISBLANK(Regressions!C123), " ", Regressions!C123)</f>
        <v>Pre-primary</v>
      </c>
      <c r="D113" s="342">
        <f>IF(ISBLANK(Regressions!D123), " ", Regressions!D123)</f>
        <v>681373</v>
      </c>
      <c r="E113" s="220" t="e">
        <f>IF(ISNUMBER(Regressions!E123),ROUND(Regressions!E123, 1), NA())</f>
        <v>#N/A</v>
      </c>
      <c r="F113" s="343" t="e">
        <f>IF(ISNUMBER(Regressions!F123),ROUND(Regressions!F123, 1), NA())</f>
        <v>#N/A</v>
      </c>
      <c r="G113" s="242" t="e">
        <f>IF(ISNUMBER(Regressions!G123),ROUND(Regressions!G123, 1), NA())</f>
        <v>#N/A</v>
      </c>
      <c r="H113" s="344" t="e">
        <f>IF(ISNUMBER(Regressions!H123),ROUND(Regressions!H123, 1), NA())</f>
        <v>#N/A</v>
      </c>
      <c r="I113" s="243" t="e">
        <f>IF(ISNUMBER(Regressions!I123),ROUND(Regressions!I123, 1), NA())</f>
        <v>#N/A</v>
      </c>
      <c r="J113" s="345">
        <f>IF(ISNUMBER(Regressions!K123),ROUND(Regressions!K123, 1), NA())</f>
        <v>15.4</v>
      </c>
      <c r="K113" s="343" t="e">
        <f>IF(ISNUMBER(Regressions!L123),ROUND(Regressions!L123, 1), NA())</f>
        <v>#N/A</v>
      </c>
      <c r="L113" s="244" t="e">
        <f>IF(ISNUMBER(Regressions!M123),ROUND(Regressions!M123, 1), NA())</f>
        <v>#N/A</v>
      </c>
      <c r="M113" s="344" t="e">
        <f>IF(ISNUMBER(Regressions!N123),ROUND(Regressions!N123, 1), NA())</f>
        <v>#N/A</v>
      </c>
      <c r="N113" s="243">
        <f>IF(ISNUMBER(Regressions!O123),ROUND(Regressions!O123, 1), NA())</f>
        <v>84.6</v>
      </c>
      <c r="O113" s="345" t="e">
        <f>IF(ISNUMBER(Regressions!Q123),ROUND(Regressions!Q123, 1), NA())</f>
        <v>#N/A</v>
      </c>
      <c r="P113" s="343">
        <f>IF(ISNUMBER(Regressions!R123),ROUND(Regressions!R123, 1), NA())</f>
        <v>6.7</v>
      </c>
      <c r="Q113" s="221" t="e">
        <f>IF(ISNUMBER(Regressions!S123),ROUND(Regressions!S123, 1), NA())</f>
        <v>#N/A</v>
      </c>
      <c r="R113" s="344" t="e">
        <f>IF(ISNUMBER(Regressions!T123),ROUND(Regressions!T123, 1), NA())</f>
        <v>#N/A</v>
      </c>
      <c r="S113" s="243">
        <f>IF(ISNUMBER(Regressions!U123),ROUND(Regressions!U123, 1), NA())</f>
        <v>93.3</v>
      </c>
    </row>
    <row xmlns:x14ac="http://schemas.microsoft.com/office/spreadsheetml/2009/9/ac" r="114" x14ac:dyDescent="0.2">
      <c r="A114" s="340" t="str">
        <f>IF(ISBLANK(Regressions!A124), " ", Regressions!A124)</f>
        <v>Togo</v>
      </c>
      <c r="B114" s="341">
        <f>IF(ISBLANK(Regressions!B124), " ", Regressions!B124)</f>
        <v>2017</v>
      </c>
      <c r="C114" s="346" t="str">
        <f>IF(ISBLANK(Regressions!C124), " ", Regressions!C124)</f>
        <v>Pre-primary</v>
      </c>
      <c r="D114" s="342">
        <f>IF(ISBLANK(Regressions!D124), " ", Regressions!D124)</f>
        <v>688184</v>
      </c>
      <c r="E114" s="220" t="e">
        <f>IF(ISNUMBER(Regressions!E124),ROUND(Regressions!E124, 1), NA())</f>
        <v>#N/A</v>
      </c>
      <c r="F114" s="343" t="e">
        <f>IF(ISNUMBER(Regressions!F124),ROUND(Regressions!F124, 1), NA())</f>
        <v>#N/A</v>
      </c>
      <c r="G114" s="242" t="e">
        <f>IF(ISNUMBER(Regressions!G124),ROUND(Regressions!G124, 1), NA())</f>
        <v>#N/A</v>
      </c>
      <c r="H114" s="344" t="e">
        <f>IF(ISNUMBER(Regressions!H124),ROUND(Regressions!H124, 1), NA())</f>
        <v>#N/A</v>
      </c>
      <c r="I114" s="243" t="e">
        <f>IF(ISNUMBER(Regressions!I124),ROUND(Regressions!I124, 1), NA())</f>
        <v>#N/A</v>
      </c>
      <c r="J114" s="345">
        <f>IF(ISNUMBER(Regressions!K124),ROUND(Regressions!K124, 1), NA())</f>
        <v>15.4</v>
      </c>
      <c r="K114" s="343" t="e">
        <f>IF(ISNUMBER(Regressions!L124),ROUND(Regressions!L124, 1), NA())</f>
        <v>#N/A</v>
      </c>
      <c r="L114" s="244" t="e">
        <f>IF(ISNUMBER(Regressions!M124),ROUND(Regressions!M124, 1), NA())</f>
        <v>#N/A</v>
      </c>
      <c r="M114" s="344" t="e">
        <f>IF(ISNUMBER(Regressions!N124),ROUND(Regressions!N124, 1), NA())</f>
        <v>#N/A</v>
      </c>
      <c r="N114" s="243">
        <f>IF(ISNUMBER(Regressions!O124),ROUND(Regressions!O124, 1), NA())</f>
        <v>84.6</v>
      </c>
      <c r="O114" s="345" t="e">
        <f>IF(ISNUMBER(Regressions!Q124),ROUND(Regressions!Q124, 1), NA())</f>
        <v>#N/A</v>
      </c>
      <c r="P114" s="343">
        <f>IF(ISNUMBER(Regressions!R124),ROUND(Regressions!R124, 1), NA())</f>
        <v>6.7</v>
      </c>
      <c r="Q114" s="221" t="e">
        <f>IF(ISNUMBER(Regressions!S124),ROUND(Regressions!S124, 1), NA())</f>
        <v>#N/A</v>
      </c>
      <c r="R114" s="344" t="e">
        <f>IF(ISNUMBER(Regressions!T124),ROUND(Regressions!T124, 1), NA())</f>
        <v>#N/A</v>
      </c>
      <c r="S114" s="243">
        <f>IF(ISNUMBER(Regressions!U124),ROUND(Regressions!U124, 1), NA())</f>
        <v>93.3</v>
      </c>
    </row>
    <row xmlns:x14ac="http://schemas.microsoft.com/office/spreadsheetml/2009/9/ac" r="115" x14ac:dyDescent="0.2">
      <c r="A115" s="340" t="str">
        <f>IF(ISBLANK(Regressions!A125), " ", Regressions!A125)</f>
        <v>Togo</v>
      </c>
      <c r="B115" s="341">
        <f>IF(ISBLANK(Regressions!B125), " ", Regressions!B125)</f>
        <v>2018</v>
      </c>
      <c r="C115" s="346" t="str">
        <f>IF(ISBLANK(Regressions!C125), " ", Regressions!C125)</f>
        <v>Pre-primary</v>
      </c>
      <c r="D115" s="342">
        <f>IF(ISBLANK(Regressions!D125), " ", Regressions!D125)</f>
        <v>696163</v>
      </c>
      <c r="E115" s="220" t="e">
        <f>IF(ISNUMBER(Regressions!E125),ROUND(Regressions!E125, 1), NA())</f>
        <v>#N/A</v>
      </c>
      <c r="F115" s="343" t="e">
        <f>IF(ISNUMBER(Regressions!F125),ROUND(Regressions!F125, 1), NA())</f>
        <v>#N/A</v>
      </c>
      <c r="G115" s="242" t="e">
        <f>IF(ISNUMBER(Regressions!G125),ROUND(Regressions!G125, 1), NA())</f>
        <v>#N/A</v>
      </c>
      <c r="H115" s="344" t="e">
        <f>IF(ISNUMBER(Regressions!H125),ROUND(Regressions!H125, 1), NA())</f>
        <v>#N/A</v>
      </c>
      <c r="I115" s="243" t="e">
        <f>IF(ISNUMBER(Regressions!I125),ROUND(Regressions!I125, 1), NA())</f>
        <v>#N/A</v>
      </c>
      <c r="J115" s="345">
        <f>IF(ISNUMBER(Regressions!K125),ROUND(Regressions!K125, 1), NA())</f>
        <v>15.4</v>
      </c>
      <c r="K115" s="343" t="e">
        <f>IF(ISNUMBER(Regressions!L125),ROUND(Regressions!L125, 1), NA())</f>
        <v>#N/A</v>
      </c>
      <c r="L115" s="244" t="e">
        <f>IF(ISNUMBER(Regressions!M125),ROUND(Regressions!M125, 1), NA())</f>
        <v>#N/A</v>
      </c>
      <c r="M115" s="344" t="e">
        <f>IF(ISNUMBER(Regressions!N125),ROUND(Regressions!N125, 1), NA())</f>
        <v>#N/A</v>
      </c>
      <c r="N115" s="243">
        <f>IF(ISNUMBER(Regressions!O125),ROUND(Regressions!O125, 1), NA())</f>
        <v>84.6</v>
      </c>
      <c r="O115" s="345" t="e">
        <f>IF(ISNUMBER(Regressions!Q125),ROUND(Regressions!Q125, 1), NA())</f>
        <v>#N/A</v>
      </c>
      <c r="P115" s="343">
        <f>IF(ISNUMBER(Regressions!R125),ROUND(Regressions!R125, 1), NA())</f>
        <v>6.7</v>
      </c>
      <c r="Q115" s="221" t="e">
        <f>IF(ISNUMBER(Regressions!S125),ROUND(Regressions!S125, 1), NA())</f>
        <v>#N/A</v>
      </c>
      <c r="R115" s="344" t="e">
        <f>IF(ISNUMBER(Regressions!T125),ROUND(Regressions!T125, 1), NA())</f>
        <v>#N/A</v>
      </c>
      <c r="S115" s="243">
        <f>IF(ISNUMBER(Regressions!U125),ROUND(Regressions!U125, 1), NA())</f>
        <v>93.3</v>
      </c>
    </row>
    <row xmlns:x14ac="http://schemas.microsoft.com/office/spreadsheetml/2009/9/ac" r="116" x14ac:dyDescent="0.2">
      <c r="A116" s="340" t="str">
        <f>IF(ISBLANK(Regressions!A126), " ", Regressions!A126)</f>
        <v>Togo</v>
      </c>
      <c r="B116" s="341">
        <f>IF(ISBLANK(Regressions!B126), " ", Regressions!B126)</f>
        <v>2019</v>
      </c>
      <c r="C116" s="346" t="str">
        <f>IF(ISBLANK(Regressions!C126), " ", Regressions!C126)</f>
        <v>Pre-primary</v>
      </c>
      <c r="D116" s="342">
        <f>IF(ISBLANK(Regressions!D126), " ", Regressions!D126)</f>
        <v>706020</v>
      </c>
      <c r="E116" s="220" t="e">
        <f>IF(ISNUMBER(Regressions!E126),ROUND(Regressions!E126, 1), NA())</f>
        <v>#N/A</v>
      </c>
      <c r="F116" s="343" t="e">
        <f>IF(ISNUMBER(Regressions!F126),ROUND(Regressions!F126, 1), NA())</f>
        <v>#N/A</v>
      </c>
      <c r="G116" s="242" t="e">
        <f>IF(ISNUMBER(Regressions!G126),ROUND(Regressions!G126, 1), NA())</f>
        <v>#N/A</v>
      </c>
      <c r="H116" s="344" t="e">
        <f>IF(ISNUMBER(Regressions!H126),ROUND(Regressions!H126, 1), NA())</f>
        <v>#N/A</v>
      </c>
      <c r="I116" s="243" t="e">
        <f>IF(ISNUMBER(Regressions!I126),ROUND(Regressions!I126, 1), NA())</f>
        <v>#N/A</v>
      </c>
      <c r="J116" s="345">
        <f>IF(ISNUMBER(Regressions!K126),ROUND(Regressions!K126, 1), NA())</f>
        <v>15.4</v>
      </c>
      <c r="K116" s="343" t="e">
        <f>IF(ISNUMBER(Regressions!L126),ROUND(Regressions!L126, 1), NA())</f>
        <v>#N/A</v>
      </c>
      <c r="L116" s="244" t="e">
        <f>IF(ISNUMBER(Regressions!M126),ROUND(Regressions!M126, 1), NA())</f>
        <v>#N/A</v>
      </c>
      <c r="M116" s="344" t="e">
        <f>IF(ISNUMBER(Regressions!N126),ROUND(Regressions!N126, 1), NA())</f>
        <v>#N/A</v>
      </c>
      <c r="N116" s="243">
        <f>IF(ISNUMBER(Regressions!O126),ROUND(Regressions!O126, 1), NA())</f>
        <v>84.6</v>
      </c>
      <c r="O116" s="345" t="e">
        <f>IF(ISNUMBER(Regressions!Q126),ROUND(Regressions!Q126, 1), NA())</f>
        <v>#N/A</v>
      </c>
      <c r="P116" s="343">
        <f>IF(ISNUMBER(Regressions!R126),ROUND(Regressions!R126, 1), NA())</f>
        <v>6.7</v>
      </c>
      <c r="Q116" s="221" t="e">
        <f>IF(ISNUMBER(Regressions!S126),ROUND(Regressions!S126, 1), NA())</f>
        <v>#N/A</v>
      </c>
      <c r="R116" s="344" t="e">
        <f>IF(ISNUMBER(Regressions!T126),ROUND(Regressions!T126, 1), NA())</f>
        <v>#N/A</v>
      </c>
      <c r="S116" s="243">
        <f>IF(ISNUMBER(Regressions!U126),ROUND(Regressions!U126, 1), NA())</f>
        <v>93.3</v>
      </c>
    </row>
    <row xmlns:x14ac="http://schemas.microsoft.com/office/spreadsheetml/2009/9/ac" r="117" x14ac:dyDescent="0.2">
      <c r="A117" s="340" t="str">
        <f>IF(ISBLANK(Regressions!A127), " ", Regressions!A127)</f>
        <v>Togo</v>
      </c>
      <c r="B117" s="341">
        <f>IF(ISBLANK(Regressions!B127), " ", Regressions!B127)</f>
        <v>2020</v>
      </c>
      <c r="C117" s="346" t="str">
        <f>IF(ISBLANK(Regressions!C127), " ", Regressions!C127)</f>
        <v>Pre-primary</v>
      </c>
      <c r="D117" s="342">
        <f>IF(ISBLANK(Regressions!D127), " ", Regressions!D127)</f>
        <v>717439</v>
      </c>
      <c r="E117" s="220" t="e">
        <f>IF(ISNUMBER(Regressions!E127),ROUND(Regressions!E127, 1), NA())</f>
        <v>#N/A</v>
      </c>
      <c r="F117" s="343" t="e">
        <f>IF(ISNUMBER(Regressions!F127),ROUND(Regressions!F127, 1), NA())</f>
        <v>#N/A</v>
      </c>
      <c r="G117" s="242" t="e">
        <f>IF(ISNUMBER(Regressions!G127),ROUND(Regressions!G127, 1), NA())</f>
        <v>#N/A</v>
      </c>
      <c r="H117" s="344" t="e">
        <f>IF(ISNUMBER(Regressions!H127),ROUND(Regressions!H127, 1), NA())</f>
        <v>#N/A</v>
      </c>
      <c r="I117" s="243" t="e">
        <f>IF(ISNUMBER(Regressions!I127),ROUND(Regressions!I127, 1), NA())</f>
        <v>#N/A</v>
      </c>
      <c r="J117" s="345">
        <f>IF(ISNUMBER(Regressions!K127),ROUND(Regressions!K127, 1), NA())</f>
        <v>15.4</v>
      </c>
      <c r="K117" s="343" t="e">
        <f>IF(ISNUMBER(Regressions!L127),ROUND(Regressions!L127, 1), NA())</f>
        <v>#N/A</v>
      </c>
      <c r="L117" s="244" t="e">
        <f>IF(ISNUMBER(Regressions!M127),ROUND(Regressions!M127, 1), NA())</f>
        <v>#N/A</v>
      </c>
      <c r="M117" s="344" t="e">
        <f>IF(ISNUMBER(Regressions!N127),ROUND(Regressions!N127, 1), NA())</f>
        <v>#N/A</v>
      </c>
      <c r="N117" s="243">
        <f>IF(ISNUMBER(Regressions!O127),ROUND(Regressions!O127, 1), NA())</f>
        <v>84.6</v>
      </c>
      <c r="O117" s="345" t="e">
        <f>IF(ISNUMBER(Regressions!Q127),ROUND(Regressions!Q127, 1), NA())</f>
        <v>#N/A</v>
      </c>
      <c r="P117" s="343">
        <f>IF(ISNUMBER(Regressions!R127),ROUND(Regressions!R127, 1), NA())</f>
        <v>6.7</v>
      </c>
      <c r="Q117" s="221" t="e">
        <f>IF(ISNUMBER(Regressions!S127),ROUND(Regressions!S127, 1), NA())</f>
        <v>#N/A</v>
      </c>
      <c r="R117" s="344" t="e">
        <f>IF(ISNUMBER(Regressions!T127),ROUND(Regressions!T127, 1), NA())</f>
        <v>#N/A</v>
      </c>
      <c r="S117" s="243">
        <f>IF(ISNUMBER(Regressions!U127),ROUND(Regressions!U127, 1), NA())</f>
        <v>93.3</v>
      </c>
    </row>
    <row xmlns:x14ac="http://schemas.microsoft.com/office/spreadsheetml/2009/9/ac" r="118" x14ac:dyDescent="0.2">
      <c r="A118" s="391" t="str">
        <f>IF(ISBLANK(Regressions!A128), " ", Regressions!A128)</f>
        <v>Togo</v>
      </c>
      <c r="B118" s="392">
        <f>IF(ISBLANK(Regressions!B128), " ", Regressions!B128)</f>
        <v>2021</v>
      </c>
      <c r="C118" s="393" t="str">
        <f>IF(ISBLANK(Regressions!C128), " ", Regressions!C128)</f>
        <v>Pre-primary</v>
      </c>
      <c r="D118" s="394">
        <f>IF(ISBLANK(Regressions!D128), " ", Regressions!D128)</f>
        <v>728928</v>
      </c>
      <c r="E118" s="397" t="e">
        <f>IF(ISNUMBER(Regressions!E128),ROUND(Regressions!E128, 1), NA())</f>
        <v>#N/A</v>
      </c>
      <c r="F118" s="395" t="e">
        <f>IF(ISNUMBER(Regressions!F128),ROUND(Regressions!F128, 1), NA())</f>
        <v>#N/A</v>
      </c>
      <c r="G118" s="398" t="e">
        <f>IF(ISNUMBER(Regressions!G128),ROUND(Regressions!G128, 1), NA())</f>
        <v>#N/A</v>
      </c>
      <c r="H118" s="396" t="e">
        <f>IF(ISNUMBER(Regressions!H128),ROUND(Regressions!H128, 1), NA())</f>
        <v>#N/A</v>
      </c>
      <c r="I118" s="399" t="e">
        <f>IF(ISNUMBER(Regressions!I128),ROUND(Regressions!I128, 1), NA())</f>
        <v>#N/A</v>
      </c>
      <c r="J118" s="397">
        <f>IF(ISNUMBER(Regressions!K128),ROUND(Regressions!K128, 1), NA())</f>
        <v>15.4</v>
      </c>
      <c r="K118" s="395" t="e">
        <f>IF(ISNUMBER(Regressions!L128),ROUND(Regressions!L128, 1), NA())</f>
        <v>#N/A</v>
      </c>
      <c r="L118" s="400" t="e">
        <f>IF(ISNUMBER(Regressions!M128),ROUND(Regressions!M128, 1), NA())</f>
        <v>#N/A</v>
      </c>
      <c r="M118" s="396" t="e">
        <f>IF(ISNUMBER(Regressions!N128),ROUND(Regressions!N128, 1), NA())</f>
        <v>#N/A</v>
      </c>
      <c r="N118" s="399">
        <f>IF(ISNUMBER(Regressions!O128),ROUND(Regressions!O128, 1), NA())</f>
        <v>84.6</v>
      </c>
      <c r="O118" s="397" t="e">
        <f>IF(ISNUMBER(Regressions!Q128),ROUND(Regressions!Q128, 1), NA())</f>
        <v>#N/A</v>
      </c>
      <c r="P118" s="395">
        <f>IF(ISNUMBER(Regressions!R128),ROUND(Regressions!R128, 1), NA())</f>
        <v>6.7</v>
      </c>
      <c r="Q118" s="401" t="e">
        <f>IF(ISNUMBER(Regressions!S128),ROUND(Regressions!S128, 1), NA())</f>
        <v>#N/A</v>
      </c>
      <c r="R118" s="396" t="e">
        <f>IF(ISNUMBER(Regressions!T128),ROUND(Regressions!T128, 1), NA())</f>
        <v>#N/A</v>
      </c>
      <c r="S118" s="399">
        <f>IF(ISNUMBER(Regressions!U128),ROUND(Regressions!U128, 1), NA())</f>
        <v>93.3</v>
      </c>
      <c r="T118" s="390"/>
      <c r="U118" s="390"/>
      <c r="V118" s="390"/>
      <c r="W118" s="390"/>
      <c r="X118" s="390"/>
      <c r="Y118" s="390"/>
      <c r="Z118" s="390"/>
      <c r="AA118" s="390"/>
      <c r="AB118" s="390"/>
      <c r="AC118" s="390"/>
    </row>
    <row xmlns:x14ac="http://schemas.microsoft.com/office/spreadsheetml/2009/9/ac" r="119" x14ac:dyDescent="0.2">
      <c r="A119" s="340" t="str">
        <f>IF(ISBLANK(Regressions!A129), " ", Regressions!A129)</f>
        <v>Togo</v>
      </c>
      <c r="B119" s="341">
        <f>IF(ISBLANK(Regressions!B129), " ", Regressions!B129)</f>
        <v>2022</v>
      </c>
      <c r="C119" s="346" t="str">
        <f>IF(ISBLANK(Regressions!C129), " ", Regressions!C129)</f>
        <v>Pre-primary</v>
      </c>
      <c r="D119" s="342">
        <f>IF(ISBLANK(Regressions!D129), " ", Regressions!D129)</f>
        <v>740040</v>
      </c>
      <c r="E119" s="220" t="e">
        <f>IF(ISNUMBER(Regressions!E129),ROUND(Regressions!E129, 1), NA())</f>
        <v>#N/A</v>
      </c>
      <c r="F119" s="343" t="e">
        <f>IF(ISNUMBER(Regressions!F129),ROUND(Regressions!F129, 1), NA())</f>
        <v>#N/A</v>
      </c>
      <c r="G119" s="242" t="e">
        <f>IF(ISNUMBER(Regressions!G129),ROUND(Regressions!G129, 1), NA())</f>
        <v>#N/A</v>
      </c>
      <c r="H119" s="344" t="e">
        <f>IF(ISNUMBER(Regressions!H129),ROUND(Regressions!H129, 1), NA())</f>
        <v>#N/A</v>
      </c>
      <c r="I119" s="243" t="e">
        <f>IF(ISNUMBER(Regressions!I129),ROUND(Regressions!I129, 1), NA())</f>
        <v>#N/A</v>
      </c>
      <c r="J119" s="345">
        <f>IF(ISNUMBER(Regressions!K129),ROUND(Regressions!K129, 1), NA())</f>
        <v>15.4</v>
      </c>
      <c r="K119" s="343" t="e">
        <f>IF(ISNUMBER(Regressions!L129),ROUND(Regressions!L129, 1), NA())</f>
        <v>#N/A</v>
      </c>
      <c r="L119" s="244" t="e">
        <f>IF(ISNUMBER(Regressions!M129),ROUND(Regressions!M129, 1), NA())</f>
        <v>#N/A</v>
      </c>
      <c r="M119" s="344" t="e">
        <f>IF(ISNUMBER(Regressions!N129),ROUND(Regressions!N129, 1), NA())</f>
        <v>#N/A</v>
      </c>
      <c r="N119" s="243">
        <f>IF(ISNUMBER(Regressions!O129),ROUND(Regressions!O129, 1), NA())</f>
        <v>84.6</v>
      </c>
      <c r="O119" s="345" t="e">
        <f>IF(ISNUMBER(Regressions!Q129),ROUND(Regressions!Q129, 1), NA())</f>
        <v>#N/A</v>
      </c>
      <c r="P119" s="343">
        <f>IF(ISNUMBER(Regressions!R129),ROUND(Regressions!R129, 1), NA())</f>
        <v>6.7</v>
      </c>
      <c r="Q119" s="221" t="e">
        <f>IF(ISNUMBER(Regressions!S129),ROUND(Regressions!S129, 1), NA())</f>
        <v>#N/A</v>
      </c>
      <c r="R119" s="344" t="e">
        <f>IF(ISNUMBER(Regressions!T129),ROUND(Regressions!T129, 1), NA())</f>
        <v>#N/A</v>
      </c>
      <c r="S119" s="243">
        <f>IF(ISNUMBER(Regressions!U129),ROUND(Regressions!U129, 1), NA())</f>
        <v>93.3</v>
      </c>
    </row>
    <row xmlns:x14ac="http://schemas.microsoft.com/office/spreadsheetml/2009/9/ac" r="120" x14ac:dyDescent="0.2">
      <c r="A120" s="347" t="str">
        <f>IF(ISBLANK(Regressions!A130), " ", Regressions!A130)</f>
        <v>Togo</v>
      </c>
      <c r="B120" s="348">
        <f>IF(ISBLANK(Regressions!B130), " ", Regressions!B130)</f>
        <v>2023</v>
      </c>
      <c r="C120" s="349" t="str">
        <f>IF(ISBLANK(Regressions!C130), " ", Regressions!C130)</f>
        <v>Pre-primary</v>
      </c>
      <c r="D120" s="350">
        <f>IF(ISBLANK(Regressions!D130), " ", Regressions!D130)</f>
        <v>766527</v>
      </c>
      <c r="E120" s="351" t="e">
        <f>IF(ISNUMBER(Regressions!E130),ROUND(Regressions!E130, 1), NA())</f>
        <v>#N/A</v>
      </c>
      <c r="F120" s="352" t="e">
        <f>IF(ISNUMBER(Regressions!F130),ROUND(Regressions!F130, 1), NA())</f>
        <v>#N/A</v>
      </c>
      <c r="G120" s="353" t="e">
        <f>IF(ISNUMBER(Regressions!G130),ROUND(Regressions!G130, 1), NA())</f>
        <v>#N/A</v>
      </c>
      <c r="H120" s="354" t="e">
        <f>IF(ISNUMBER(Regressions!H130),ROUND(Regressions!H130, 1), NA())</f>
        <v>#N/A</v>
      </c>
      <c r="I120" s="355" t="e">
        <f>IF(ISNUMBER(Regressions!I130),ROUND(Regressions!I130, 1), NA())</f>
        <v>#N/A</v>
      </c>
      <c r="J120" s="356">
        <f>IF(ISNUMBER(Regressions!K130),ROUND(Regressions!K130, 1), NA())</f>
        <v>15.4</v>
      </c>
      <c r="K120" s="352" t="e">
        <f>IF(ISNUMBER(Regressions!L130),ROUND(Regressions!L130, 1), NA())</f>
        <v>#N/A</v>
      </c>
      <c r="L120" s="357" t="e">
        <f>IF(ISNUMBER(Regressions!M130),ROUND(Regressions!M130, 1), NA())</f>
        <v>#N/A</v>
      </c>
      <c r="M120" s="354" t="e">
        <f>IF(ISNUMBER(Regressions!N130),ROUND(Regressions!N130, 1), NA())</f>
        <v>#N/A</v>
      </c>
      <c r="N120" s="355">
        <f>IF(ISNUMBER(Regressions!O130),ROUND(Regressions!O130, 1), NA())</f>
        <v>84.6</v>
      </c>
      <c r="O120" s="356" t="e">
        <f>IF(ISNUMBER(Regressions!Q130),ROUND(Regressions!Q130, 1), NA())</f>
        <v>#N/A</v>
      </c>
      <c r="P120" s="352">
        <f>IF(ISNUMBER(Regressions!R130),ROUND(Regressions!R130, 1), NA())</f>
        <v>6.7</v>
      </c>
      <c r="Q120" s="358" t="e">
        <f>IF(ISNUMBER(Regressions!S130),ROUND(Regressions!S130, 1), NA())</f>
        <v>#N/A</v>
      </c>
      <c r="R120" s="354" t="e">
        <f>IF(ISNUMBER(Regressions!T130),ROUND(Regressions!T130, 1), NA())</f>
        <v>#N/A</v>
      </c>
      <c r="S120" s="355">
        <f>IF(ISNUMBER(Regressions!U130),ROUND(Regressions!U130, 1), NA())</f>
        <v>93.3</v>
      </c>
    </row>
    <row xmlns:x14ac="http://schemas.microsoft.com/office/spreadsheetml/2009/9/ac" r="121" hidden="true" x14ac:dyDescent="0.2">
      <c r="A121" s="340" t="str">
        <f>IF(ISBLANK(Regressions!A131), " ", Regressions!A131)</f>
        <v>Togo</v>
      </c>
      <c r="B121" s="341">
        <f>IF(ISBLANK(Regressions!B131), " ", Regressions!B131)</f>
        <v>2024</v>
      </c>
      <c r="C121" s="346" t="str">
        <f>IF(ISBLANK(Regressions!C131), " ", Regressions!C131)</f>
        <v>Pre-primary</v>
      </c>
      <c r="D121" s="342" t="str">
        <f>IF(ISBLANK(Regressions!D131), " ", Regressions!D131)</f>
        <v> </v>
      </c>
      <c r="E121" s="220" t="e">
        <f>IF(ISNUMBER(Regressions!E131),ROUND(Regressions!E131, 1), NA())</f>
        <v>#N/A</v>
      </c>
      <c r="F121" s="343" t="e">
        <f>IF(ISNUMBER(Regressions!F131),ROUND(Regressions!F131, 1), NA())</f>
        <v>#N/A</v>
      </c>
      <c r="G121" s="242" t="e">
        <f>IF(ISNUMBER(Regressions!G131),ROUND(Regressions!G131, 1), NA())</f>
        <v>#N/A</v>
      </c>
      <c r="H121" s="344" t="e">
        <f>IF(ISNUMBER(Regressions!H131),ROUND(Regressions!H131, 1), NA())</f>
        <v>#N/A</v>
      </c>
      <c r="I121" s="243" t="e">
        <f>IF(ISNUMBER(Regressions!I131),ROUND(Regressions!I131, 1), NA())</f>
        <v>#N/A</v>
      </c>
      <c r="J121" s="345" t="e">
        <f>IF(ISNUMBER(Regressions!K131),ROUND(Regressions!K131, 1), NA())</f>
        <v>#N/A</v>
      </c>
      <c r="K121" s="343" t="e">
        <f>IF(ISNUMBER(Regressions!L131),ROUND(Regressions!L131, 1), NA())</f>
        <v>#N/A</v>
      </c>
      <c r="L121" s="244" t="e">
        <f>IF(ISNUMBER(Regressions!M131),ROUND(Regressions!M131, 1), NA())</f>
        <v>#N/A</v>
      </c>
      <c r="M121" s="344" t="e">
        <f>IF(ISNUMBER(Regressions!N131),ROUND(Regressions!N131, 1), NA())</f>
        <v>#N/A</v>
      </c>
      <c r="N121" s="243" t="e">
        <f>IF(ISNUMBER(Regressions!O131),ROUND(Regressions!O131, 1), NA())</f>
        <v>#N/A</v>
      </c>
      <c r="O121" s="345" t="e">
        <f>IF(ISNUMBER(Regressions!Q131),ROUND(Regressions!Q131, 1), NA())</f>
        <v>#N/A</v>
      </c>
      <c r="P121" s="343" t="e">
        <f>IF(ISNUMBER(Regressions!R131),ROUND(Regressions!R131, 1), NA())</f>
        <v>#N/A</v>
      </c>
      <c r="Q121" s="221" t="e">
        <f>IF(ISNUMBER(Regressions!S131),ROUND(Regressions!S131, 1), NA())</f>
        <v>#N/A</v>
      </c>
      <c r="R121" s="344" t="e">
        <f>IF(ISNUMBER(Regressions!T131),ROUND(Regressions!T131, 1), NA())</f>
        <v>#N/A</v>
      </c>
      <c r="S121" s="243" t="e">
        <f>IF(ISNUMBER(Regressions!U131),ROUND(Regressions!U131, 1), NA())</f>
        <v>#N/A</v>
      </c>
    </row>
    <row xmlns:x14ac="http://schemas.microsoft.com/office/spreadsheetml/2009/9/ac" r="122" hidden="true" x14ac:dyDescent="0.2">
      <c r="A122" s="340" t="str">
        <f>IF(ISBLANK(Regressions!A132), " ", Regressions!A132)</f>
        <v>Togo</v>
      </c>
      <c r="B122" s="341">
        <f>IF(ISBLANK(Regressions!B132), " ", Regressions!B132)</f>
        <v>2025</v>
      </c>
      <c r="C122" s="346" t="str">
        <f>IF(ISBLANK(Regressions!C132), " ", Regressions!C132)</f>
        <v>Pre-primary</v>
      </c>
      <c r="D122" s="342" t="str">
        <f>IF(ISBLANK(Regressions!D132), " ", Regressions!D132)</f>
        <v> </v>
      </c>
      <c r="E122" s="220" t="e">
        <f>IF(ISNUMBER(Regressions!E132),ROUND(Regressions!E132, 1), NA())</f>
        <v>#N/A</v>
      </c>
      <c r="F122" s="343" t="e">
        <f>IF(ISNUMBER(Regressions!F132),ROUND(Regressions!F132, 1), NA())</f>
        <v>#N/A</v>
      </c>
      <c r="G122" s="242" t="e">
        <f>IF(ISNUMBER(Regressions!G132),ROUND(Regressions!G132, 1), NA())</f>
        <v>#N/A</v>
      </c>
      <c r="H122" s="344" t="e">
        <f>IF(ISNUMBER(Regressions!H132),ROUND(Regressions!H132, 1), NA())</f>
        <v>#N/A</v>
      </c>
      <c r="I122" s="243" t="e">
        <f>IF(ISNUMBER(Regressions!I132),ROUND(Regressions!I132, 1), NA())</f>
        <v>#N/A</v>
      </c>
      <c r="J122" s="345" t="e">
        <f>IF(ISNUMBER(Regressions!K132),ROUND(Regressions!K132, 1), NA())</f>
        <v>#N/A</v>
      </c>
      <c r="K122" s="343" t="e">
        <f>IF(ISNUMBER(Regressions!L132),ROUND(Regressions!L132, 1), NA())</f>
        <v>#N/A</v>
      </c>
      <c r="L122" s="244" t="e">
        <f>IF(ISNUMBER(Regressions!M132),ROUND(Regressions!M132, 1), NA())</f>
        <v>#N/A</v>
      </c>
      <c r="M122" s="344" t="e">
        <f>IF(ISNUMBER(Regressions!N132),ROUND(Regressions!N132, 1), NA())</f>
        <v>#N/A</v>
      </c>
      <c r="N122" s="243" t="e">
        <f>IF(ISNUMBER(Regressions!O132),ROUND(Regressions!O132, 1), NA())</f>
        <v>#N/A</v>
      </c>
      <c r="O122" s="345" t="e">
        <f>IF(ISNUMBER(Regressions!Q132),ROUND(Regressions!Q132, 1), NA())</f>
        <v>#N/A</v>
      </c>
      <c r="P122" s="343" t="e">
        <f>IF(ISNUMBER(Regressions!R132),ROUND(Regressions!R132, 1), NA())</f>
        <v>#N/A</v>
      </c>
      <c r="Q122" s="221" t="e">
        <f>IF(ISNUMBER(Regressions!S132),ROUND(Regressions!S132, 1), NA())</f>
        <v>#N/A</v>
      </c>
      <c r="R122" s="344" t="e">
        <f>IF(ISNUMBER(Regressions!T132),ROUND(Regressions!T132, 1), NA())</f>
        <v>#N/A</v>
      </c>
      <c r="S122" s="243" t="e">
        <f>IF(ISNUMBER(Regressions!U132),ROUND(Regressions!U132, 1), NA())</f>
        <v>#N/A</v>
      </c>
    </row>
    <row xmlns:x14ac="http://schemas.microsoft.com/office/spreadsheetml/2009/9/ac" r="123" hidden="true" x14ac:dyDescent="0.2">
      <c r="A123" s="340" t="str">
        <f>IF(ISBLANK(Regressions!A133), " ", Regressions!A133)</f>
        <v>Togo</v>
      </c>
      <c r="B123" s="341">
        <f>IF(ISBLANK(Regressions!B133), " ", Regressions!B133)</f>
        <v>2026</v>
      </c>
      <c r="C123" s="346" t="str">
        <f>IF(ISBLANK(Regressions!C133), " ", Regressions!C133)</f>
        <v>Pre-primary</v>
      </c>
      <c r="D123" s="342" t="str">
        <f>IF(ISBLANK(Regressions!D133), " ", Regressions!D133)</f>
        <v> </v>
      </c>
      <c r="E123" s="220" t="e">
        <f>IF(ISNUMBER(Regressions!E133),ROUND(Regressions!E133, 1), NA())</f>
        <v>#N/A</v>
      </c>
      <c r="F123" s="343" t="e">
        <f>IF(ISNUMBER(Regressions!F133),ROUND(Regressions!F133, 1), NA())</f>
        <v>#N/A</v>
      </c>
      <c r="G123" s="242" t="e">
        <f>IF(ISNUMBER(Regressions!G133),ROUND(Regressions!G133, 1), NA())</f>
        <v>#N/A</v>
      </c>
      <c r="H123" s="344" t="e">
        <f>IF(ISNUMBER(Regressions!H133),ROUND(Regressions!H133, 1), NA())</f>
        <v>#N/A</v>
      </c>
      <c r="I123" s="243" t="e">
        <f>IF(ISNUMBER(Regressions!I133),ROUND(Regressions!I133, 1), NA())</f>
        <v>#N/A</v>
      </c>
      <c r="J123" s="345" t="e">
        <f>IF(ISNUMBER(Regressions!K133),ROUND(Regressions!K133, 1), NA())</f>
        <v>#N/A</v>
      </c>
      <c r="K123" s="343" t="e">
        <f>IF(ISNUMBER(Regressions!L133),ROUND(Regressions!L133, 1), NA())</f>
        <v>#N/A</v>
      </c>
      <c r="L123" s="244" t="e">
        <f>IF(ISNUMBER(Regressions!M133),ROUND(Regressions!M133, 1), NA())</f>
        <v>#N/A</v>
      </c>
      <c r="M123" s="344" t="e">
        <f>IF(ISNUMBER(Regressions!N133),ROUND(Regressions!N133, 1), NA())</f>
        <v>#N/A</v>
      </c>
      <c r="N123" s="243" t="e">
        <f>IF(ISNUMBER(Regressions!O133),ROUND(Regressions!O133, 1), NA())</f>
        <v>#N/A</v>
      </c>
      <c r="O123" s="345" t="e">
        <f>IF(ISNUMBER(Regressions!Q133),ROUND(Regressions!Q133, 1), NA())</f>
        <v>#N/A</v>
      </c>
      <c r="P123" s="343" t="e">
        <f>IF(ISNUMBER(Regressions!R133),ROUND(Regressions!R133, 1), NA())</f>
        <v>#N/A</v>
      </c>
      <c r="Q123" s="221" t="e">
        <f>IF(ISNUMBER(Regressions!S133),ROUND(Regressions!S133, 1), NA())</f>
        <v>#N/A</v>
      </c>
      <c r="R123" s="344" t="e">
        <f>IF(ISNUMBER(Regressions!T133),ROUND(Regressions!T133, 1), NA())</f>
        <v>#N/A</v>
      </c>
      <c r="S123" s="243" t="e">
        <f>IF(ISNUMBER(Regressions!U133),ROUND(Regressions!U133, 1), NA())</f>
        <v>#N/A</v>
      </c>
    </row>
    <row xmlns:x14ac="http://schemas.microsoft.com/office/spreadsheetml/2009/9/ac" r="124" hidden="true" x14ac:dyDescent="0.2">
      <c r="A124" s="340" t="str">
        <f>IF(ISBLANK(Regressions!A134), " ", Regressions!A134)</f>
        <v>Togo</v>
      </c>
      <c r="B124" s="341">
        <f>IF(ISBLANK(Regressions!B134), " ", Regressions!B134)</f>
        <v>2027</v>
      </c>
      <c r="C124" s="346" t="str">
        <f>IF(ISBLANK(Regressions!C134), " ", Regressions!C134)</f>
        <v>Pre-primary</v>
      </c>
      <c r="D124" s="342" t="str">
        <f>IF(ISBLANK(Regressions!D134), " ", Regressions!D134)</f>
        <v> </v>
      </c>
      <c r="E124" s="220" t="e">
        <f>IF(ISNUMBER(Regressions!E134),ROUND(Regressions!E134, 1), NA())</f>
        <v>#N/A</v>
      </c>
      <c r="F124" s="343" t="e">
        <f>IF(ISNUMBER(Regressions!F134),ROUND(Regressions!F134, 1), NA())</f>
        <v>#N/A</v>
      </c>
      <c r="G124" s="242" t="e">
        <f>IF(ISNUMBER(Regressions!G134),ROUND(Regressions!G134, 1), NA())</f>
        <v>#N/A</v>
      </c>
      <c r="H124" s="344" t="e">
        <f>IF(ISNUMBER(Regressions!H134),ROUND(Regressions!H134, 1), NA())</f>
        <v>#N/A</v>
      </c>
      <c r="I124" s="243" t="e">
        <f>IF(ISNUMBER(Regressions!I134),ROUND(Regressions!I134, 1), NA())</f>
        <v>#N/A</v>
      </c>
      <c r="J124" s="345" t="e">
        <f>IF(ISNUMBER(Regressions!K134),ROUND(Regressions!K134, 1), NA())</f>
        <v>#N/A</v>
      </c>
      <c r="K124" s="343" t="e">
        <f>IF(ISNUMBER(Regressions!L134),ROUND(Regressions!L134, 1), NA())</f>
        <v>#N/A</v>
      </c>
      <c r="L124" s="244" t="e">
        <f>IF(ISNUMBER(Regressions!M134),ROUND(Regressions!M134, 1), NA())</f>
        <v>#N/A</v>
      </c>
      <c r="M124" s="344" t="e">
        <f>IF(ISNUMBER(Regressions!N134),ROUND(Regressions!N134, 1), NA())</f>
        <v>#N/A</v>
      </c>
      <c r="N124" s="243" t="e">
        <f>IF(ISNUMBER(Regressions!O134),ROUND(Regressions!O134, 1), NA())</f>
        <v>#N/A</v>
      </c>
      <c r="O124" s="345" t="e">
        <f>IF(ISNUMBER(Regressions!Q134),ROUND(Regressions!Q134, 1), NA())</f>
        <v>#N/A</v>
      </c>
      <c r="P124" s="343" t="e">
        <f>IF(ISNUMBER(Regressions!R134),ROUND(Regressions!R134, 1), NA())</f>
        <v>#N/A</v>
      </c>
      <c r="Q124" s="221" t="e">
        <f>IF(ISNUMBER(Regressions!S134),ROUND(Regressions!S134, 1), NA())</f>
        <v>#N/A</v>
      </c>
      <c r="R124" s="344" t="e">
        <f>IF(ISNUMBER(Regressions!T134),ROUND(Regressions!T134, 1), NA())</f>
        <v>#N/A</v>
      </c>
      <c r="S124" s="243" t="e">
        <f>IF(ISNUMBER(Regressions!U134),ROUND(Regressions!U134, 1), NA())</f>
        <v>#N/A</v>
      </c>
    </row>
    <row xmlns:x14ac="http://schemas.microsoft.com/office/spreadsheetml/2009/9/ac" r="125" hidden="true" x14ac:dyDescent="0.2">
      <c r="A125" s="340" t="str">
        <f>IF(ISBLANK(Regressions!A135), " ", Regressions!A135)</f>
        <v>Togo</v>
      </c>
      <c r="B125" s="341">
        <f>IF(ISBLANK(Regressions!B135), " ", Regressions!B135)</f>
        <v>2028</v>
      </c>
      <c r="C125" s="346" t="str">
        <f>IF(ISBLANK(Regressions!C135), " ", Regressions!C135)</f>
        <v>Pre-primary</v>
      </c>
      <c r="D125" s="342" t="str">
        <f>IF(ISBLANK(Regressions!D135), " ", Regressions!D135)</f>
        <v> </v>
      </c>
      <c r="E125" s="220" t="e">
        <f>IF(ISNUMBER(Regressions!E135),ROUND(Regressions!E135, 1), NA())</f>
        <v>#N/A</v>
      </c>
      <c r="F125" s="343" t="e">
        <f>IF(ISNUMBER(Regressions!F135),ROUND(Regressions!F135, 1), NA())</f>
        <v>#N/A</v>
      </c>
      <c r="G125" s="242" t="e">
        <f>IF(ISNUMBER(Regressions!G135),ROUND(Regressions!G135, 1), NA())</f>
        <v>#N/A</v>
      </c>
      <c r="H125" s="344" t="e">
        <f>IF(ISNUMBER(Regressions!H135),ROUND(Regressions!H135, 1), NA())</f>
        <v>#N/A</v>
      </c>
      <c r="I125" s="243" t="e">
        <f>IF(ISNUMBER(Regressions!I135),ROUND(Regressions!I135, 1), NA())</f>
        <v>#N/A</v>
      </c>
      <c r="J125" s="345" t="e">
        <f>IF(ISNUMBER(Regressions!K135),ROUND(Regressions!K135, 1), NA())</f>
        <v>#N/A</v>
      </c>
      <c r="K125" s="343" t="e">
        <f>IF(ISNUMBER(Regressions!L135),ROUND(Regressions!L135, 1), NA())</f>
        <v>#N/A</v>
      </c>
      <c r="L125" s="244" t="e">
        <f>IF(ISNUMBER(Regressions!M135),ROUND(Regressions!M135, 1), NA())</f>
        <v>#N/A</v>
      </c>
      <c r="M125" s="344" t="e">
        <f>IF(ISNUMBER(Regressions!N135),ROUND(Regressions!N135, 1), NA())</f>
        <v>#N/A</v>
      </c>
      <c r="N125" s="243" t="e">
        <f>IF(ISNUMBER(Regressions!O135),ROUND(Regressions!O135, 1), NA())</f>
        <v>#N/A</v>
      </c>
      <c r="O125" s="345" t="e">
        <f>IF(ISNUMBER(Regressions!Q135),ROUND(Regressions!Q135, 1), NA())</f>
        <v>#N/A</v>
      </c>
      <c r="P125" s="343" t="e">
        <f>IF(ISNUMBER(Regressions!R135),ROUND(Regressions!R135, 1), NA())</f>
        <v>#N/A</v>
      </c>
      <c r="Q125" s="221" t="e">
        <f>IF(ISNUMBER(Regressions!S135),ROUND(Regressions!S135, 1), NA())</f>
        <v>#N/A</v>
      </c>
      <c r="R125" s="344" t="e">
        <f>IF(ISNUMBER(Regressions!T135),ROUND(Regressions!T135, 1), NA())</f>
        <v>#N/A</v>
      </c>
      <c r="S125" s="243" t="e">
        <f>IF(ISNUMBER(Regressions!U135),ROUND(Regressions!U135, 1), NA())</f>
        <v>#N/A</v>
      </c>
    </row>
    <row xmlns:x14ac="http://schemas.microsoft.com/office/spreadsheetml/2009/9/ac" r="126" hidden="true" x14ac:dyDescent="0.2">
      <c r="A126" s="340" t="str">
        <f>IF(ISBLANK(Regressions!A136), " ", Regressions!A136)</f>
        <v>Togo</v>
      </c>
      <c r="B126" s="341">
        <f>IF(ISBLANK(Regressions!B136), " ", Regressions!B136)</f>
        <v>2029</v>
      </c>
      <c r="C126" s="346" t="str">
        <f>IF(ISBLANK(Regressions!C136), " ", Regressions!C136)</f>
        <v>Pre-primary</v>
      </c>
      <c r="D126" s="342" t="str">
        <f>IF(ISBLANK(Regressions!D136), " ", Regressions!D136)</f>
        <v> </v>
      </c>
      <c r="E126" s="220" t="e">
        <f>IF(ISNUMBER(Regressions!E136),ROUND(Regressions!E136, 1), NA())</f>
        <v>#N/A</v>
      </c>
      <c r="F126" s="343" t="e">
        <f>IF(ISNUMBER(Regressions!F136),ROUND(Regressions!F136, 1), NA())</f>
        <v>#N/A</v>
      </c>
      <c r="G126" s="242" t="e">
        <f>IF(ISNUMBER(Regressions!G136),ROUND(Regressions!G136, 1), NA())</f>
        <v>#N/A</v>
      </c>
      <c r="H126" s="344" t="e">
        <f>IF(ISNUMBER(Regressions!H136),ROUND(Regressions!H136, 1), NA())</f>
        <v>#N/A</v>
      </c>
      <c r="I126" s="243" t="e">
        <f>IF(ISNUMBER(Regressions!I136),ROUND(Regressions!I136, 1), NA())</f>
        <v>#N/A</v>
      </c>
      <c r="J126" s="345" t="e">
        <f>IF(ISNUMBER(Regressions!K136),ROUND(Regressions!K136, 1), NA())</f>
        <v>#N/A</v>
      </c>
      <c r="K126" s="343" t="e">
        <f>IF(ISNUMBER(Regressions!L136),ROUND(Regressions!L136, 1), NA())</f>
        <v>#N/A</v>
      </c>
      <c r="L126" s="244" t="e">
        <f>IF(ISNUMBER(Regressions!M136),ROUND(Regressions!M136, 1), NA())</f>
        <v>#N/A</v>
      </c>
      <c r="M126" s="344" t="e">
        <f>IF(ISNUMBER(Regressions!N136),ROUND(Regressions!N136, 1), NA())</f>
        <v>#N/A</v>
      </c>
      <c r="N126" s="243" t="e">
        <f>IF(ISNUMBER(Regressions!O136),ROUND(Regressions!O136, 1), NA())</f>
        <v>#N/A</v>
      </c>
      <c r="O126" s="345" t="e">
        <f>IF(ISNUMBER(Regressions!Q136),ROUND(Regressions!Q136, 1), NA())</f>
        <v>#N/A</v>
      </c>
      <c r="P126" s="343" t="e">
        <f>IF(ISNUMBER(Regressions!R136),ROUND(Regressions!R136, 1), NA())</f>
        <v>#N/A</v>
      </c>
      <c r="Q126" s="221" t="e">
        <f>IF(ISNUMBER(Regressions!S136),ROUND(Regressions!S136, 1), NA())</f>
        <v>#N/A</v>
      </c>
      <c r="R126" s="344" t="e">
        <f>IF(ISNUMBER(Regressions!T136),ROUND(Regressions!T136, 1), NA())</f>
        <v>#N/A</v>
      </c>
      <c r="S126" s="243" t="e">
        <f>IF(ISNUMBER(Regressions!U136),ROUND(Regressions!U136, 1), NA())</f>
        <v>#N/A</v>
      </c>
    </row>
    <row xmlns:x14ac="http://schemas.microsoft.com/office/spreadsheetml/2009/9/ac" r="127" hidden="true" x14ac:dyDescent="0.2">
      <c r="A127" s="340" t="str">
        <f>IF(ISBLANK(Regressions!A137), " ", Regressions!A137)</f>
        <v>Togo</v>
      </c>
      <c r="B127" s="341">
        <f>IF(ISBLANK(Regressions!B137), " ", Regressions!B137)</f>
        <v>2030</v>
      </c>
      <c r="C127" s="346" t="str">
        <f>IF(ISBLANK(Regressions!C137), " ", Regressions!C137)</f>
        <v>Pre-primary</v>
      </c>
      <c r="D127" s="342" t="str">
        <f>IF(ISBLANK(Regressions!D137), " ", Regressions!D137)</f>
        <v> </v>
      </c>
      <c r="E127" s="220" t="e">
        <f>IF(ISNUMBER(Regressions!E137),ROUND(Regressions!E137, 1), NA())</f>
        <v>#N/A</v>
      </c>
      <c r="F127" s="343" t="e">
        <f>IF(ISNUMBER(Regressions!F137),ROUND(Regressions!F137, 1), NA())</f>
        <v>#N/A</v>
      </c>
      <c r="G127" s="242" t="e">
        <f>IF(ISNUMBER(Regressions!G137),ROUND(Regressions!G137, 1), NA())</f>
        <v>#N/A</v>
      </c>
      <c r="H127" s="344" t="e">
        <f>IF(ISNUMBER(Regressions!H137),ROUND(Regressions!H137, 1), NA())</f>
        <v>#N/A</v>
      </c>
      <c r="I127" s="243" t="e">
        <f>IF(ISNUMBER(Regressions!I137),ROUND(Regressions!I137, 1), NA())</f>
        <v>#N/A</v>
      </c>
      <c r="J127" s="345" t="e">
        <f>IF(ISNUMBER(Regressions!K137),ROUND(Regressions!K137, 1), NA())</f>
        <v>#N/A</v>
      </c>
      <c r="K127" s="343" t="e">
        <f>IF(ISNUMBER(Regressions!L137),ROUND(Regressions!L137, 1), NA())</f>
        <v>#N/A</v>
      </c>
      <c r="L127" s="244" t="e">
        <f>IF(ISNUMBER(Regressions!M137),ROUND(Regressions!M137, 1), NA())</f>
        <v>#N/A</v>
      </c>
      <c r="M127" s="344" t="e">
        <f>IF(ISNUMBER(Regressions!N137),ROUND(Regressions!N137, 1), NA())</f>
        <v>#N/A</v>
      </c>
      <c r="N127" s="243" t="e">
        <f>IF(ISNUMBER(Regressions!O137),ROUND(Regressions!O137, 1), NA())</f>
        <v>#N/A</v>
      </c>
      <c r="O127" s="345" t="e">
        <f>IF(ISNUMBER(Regressions!Q137),ROUND(Regressions!Q137, 1), NA())</f>
        <v>#N/A</v>
      </c>
      <c r="P127" s="343" t="e">
        <f>IF(ISNUMBER(Regressions!R137),ROUND(Regressions!R137, 1), NA())</f>
        <v>#N/A</v>
      </c>
      <c r="Q127" s="221" t="e">
        <f>IF(ISNUMBER(Regressions!S137),ROUND(Regressions!S137, 1), NA())</f>
        <v>#N/A</v>
      </c>
      <c r="R127" s="344" t="e">
        <f>IF(ISNUMBER(Regressions!T137),ROUND(Regressions!T137, 1), NA())</f>
        <v>#N/A</v>
      </c>
      <c r="S127" s="243" t="e">
        <f>IF(ISNUMBER(Regressions!U137),ROUND(Regressions!U137, 1), NA())</f>
        <v>#N/A</v>
      </c>
    </row>
    <row xmlns:x14ac="http://schemas.microsoft.com/office/spreadsheetml/2009/9/ac" r="128" x14ac:dyDescent="0.2">
      <c r="A128" s="340" t="str">
        <f>IF(ISBLANK(Regressions!A138), " ", Regressions!A138)</f>
        <v>Togo</v>
      </c>
      <c r="B128" s="341">
        <f>IF(ISBLANK(Regressions!B138), " ", Regressions!B138)</f>
        <v>2000</v>
      </c>
      <c r="C128" s="346" t="str">
        <f>IF(ISBLANK(Regressions!C138), " ", Regressions!C138)</f>
        <v>Primary</v>
      </c>
      <c r="D128" s="342">
        <f>IF(ISBLANK(Regressions!D138), " ", Regressions!D138)</f>
        <v>806065</v>
      </c>
      <c r="E128" s="220" t="e">
        <f>IF(ISNUMBER(Regressions!E138),ROUND(Regressions!E138, 1), NA())</f>
        <v>#N/A</v>
      </c>
      <c r="F128" s="343" t="e">
        <f>IF(ISNUMBER(Regressions!F138),ROUND(Regressions!F138, 1), NA())</f>
        <v>#N/A</v>
      </c>
      <c r="G128" s="242" t="e">
        <f>IF(ISNUMBER(Regressions!G138),ROUND(Regressions!G138, 1), NA())</f>
        <v>#N/A</v>
      </c>
      <c r="H128" s="344" t="e">
        <f>IF(ISNUMBER(Regressions!H138),ROUND(Regressions!H138, 1), NA())</f>
        <v>#N/A</v>
      </c>
      <c r="I128" s="243" t="e">
        <f>IF(ISNUMBER(Regressions!I138),ROUND(Regressions!I138, 1), NA())</f>
        <v>#N/A</v>
      </c>
      <c r="J128" s="345" t="e">
        <f>IF(ISNUMBER(Regressions!K138),ROUND(Regressions!K138, 1), NA())</f>
        <v>#N/A</v>
      </c>
      <c r="K128" s="343" t="e">
        <f>IF(ISNUMBER(Regressions!L138),ROUND(Regressions!L138, 1), NA())</f>
        <v>#N/A</v>
      </c>
      <c r="L128" s="244" t="e">
        <f>IF(ISNUMBER(Regressions!M138),ROUND(Regressions!M138, 1), NA())</f>
        <v>#N/A</v>
      </c>
      <c r="M128" s="344" t="e">
        <f>IF(ISNUMBER(Regressions!N138),ROUND(Regressions!N138, 1), NA())</f>
        <v>#N/A</v>
      </c>
      <c r="N128" s="243" t="e">
        <f>IF(ISNUMBER(Regressions!O138),ROUND(Regressions!O138, 1), NA())</f>
        <v>#N/A</v>
      </c>
      <c r="O128" s="345" t="e">
        <f>IF(ISNUMBER(Regressions!Q138),ROUND(Regressions!Q138, 1), NA())</f>
        <v>#N/A</v>
      </c>
      <c r="P128" s="343" t="e">
        <f>IF(ISNUMBER(Regressions!R138),ROUND(Regressions!R138, 1), NA())</f>
        <v>#N/A</v>
      </c>
      <c r="Q128" s="221" t="e">
        <f>IF(ISNUMBER(Regressions!S138),ROUND(Regressions!S138, 1), NA())</f>
        <v>#N/A</v>
      </c>
      <c r="R128" s="344" t="e">
        <f>IF(ISNUMBER(Regressions!T138),ROUND(Regressions!T138, 1), NA())</f>
        <v>#N/A</v>
      </c>
      <c r="S128" s="243" t="e">
        <f>IF(ISNUMBER(Regressions!U138),ROUND(Regressions!U138, 1), NA())</f>
        <v>#N/A</v>
      </c>
    </row>
    <row xmlns:x14ac="http://schemas.microsoft.com/office/spreadsheetml/2009/9/ac" r="129" x14ac:dyDescent="0.2">
      <c r="A129" s="340" t="str">
        <f>IF(ISBLANK(Regressions!A139), " ", Regressions!A139)</f>
        <v>Togo</v>
      </c>
      <c r="B129" s="341">
        <f>IF(ISBLANK(Regressions!B139), " ", Regressions!B139)</f>
        <v>2001</v>
      </c>
      <c r="C129" s="346" t="str">
        <f>IF(ISBLANK(Regressions!C139), " ", Regressions!C139)</f>
        <v>Primary</v>
      </c>
      <c r="D129" s="342">
        <f>IF(ISBLANK(Regressions!D139), " ", Regressions!D139)</f>
        <v>823834</v>
      </c>
      <c r="E129" s="220" t="e">
        <f>IF(ISNUMBER(Regressions!E139),ROUND(Regressions!E139, 1), NA())</f>
        <v>#N/A</v>
      </c>
      <c r="F129" s="343" t="e">
        <f>IF(ISNUMBER(Regressions!F139),ROUND(Regressions!F139, 1), NA())</f>
        <v>#N/A</v>
      </c>
      <c r="G129" s="242" t="e">
        <f>IF(ISNUMBER(Regressions!G139),ROUND(Regressions!G139, 1), NA())</f>
        <v>#N/A</v>
      </c>
      <c r="H129" s="344" t="e">
        <f>IF(ISNUMBER(Regressions!H139),ROUND(Regressions!H139, 1), NA())</f>
        <v>#N/A</v>
      </c>
      <c r="I129" s="243" t="e">
        <f>IF(ISNUMBER(Regressions!I139),ROUND(Regressions!I139, 1), NA())</f>
        <v>#N/A</v>
      </c>
      <c r="J129" s="345" t="e">
        <f>IF(ISNUMBER(Regressions!K139),ROUND(Regressions!K139, 1), NA())</f>
        <v>#N/A</v>
      </c>
      <c r="K129" s="343" t="e">
        <f>IF(ISNUMBER(Regressions!L139),ROUND(Regressions!L139, 1), NA())</f>
        <v>#N/A</v>
      </c>
      <c r="L129" s="244" t="e">
        <f>IF(ISNUMBER(Regressions!M139),ROUND(Regressions!M139, 1), NA())</f>
        <v>#N/A</v>
      </c>
      <c r="M129" s="344" t="e">
        <f>IF(ISNUMBER(Regressions!N139),ROUND(Regressions!N139, 1), NA())</f>
        <v>#N/A</v>
      </c>
      <c r="N129" s="243" t="e">
        <f>IF(ISNUMBER(Regressions!O139),ROUND(Regressions!O139, 1), NA())</f>
        <v>#N/A</v>
      </c>
      <c r="O129" s="345" t="e">
        <f>IF(ISNUMBER(Regressions!Q139),ROUND(Regressions!Q139, 1), NA())</f>
        <v>#N/A</v>
      </c>
      <c r="P129" s="343" t="e">
        <f>IF(ISNUMBER(Regressions!R139),ROUND(Regressions!R139, 1), NA())</f>
        <v>#N/A</v>
      </c>
      <c r="Q129" s="221" t="e">
        <f>IF(ISNUMBER(Regressions!S139),ROUND(Regressions!S139, 1), NA())</f>
        <v>#N/A</v>
      </c>
      <c r="R129" s="344" t="e">
        <f>IF(ISNUMBER(Regressions!T139),ROUND(Regressions!T139, 1), NA())</f>
        <v>#N/A</v>
      </c>
      <c r="S129" s="243" t="e">
        <f>IF(ISNUMBER(Regressions!U139),ROUND(Regressions!U139, 1), NA())</f>
        <v>#N/A</v>
      </c>
    </row>
    <row xmlns:x14ac="http://schemas.microsoft.com/office/spreadsheetml/2009/9/ac" r="130" x14ac:dyDescent="0.2">
      <c r="A130" s="340" t="str">
        <f>IF(ISBLANK(Regressions!A140), " ", Regressions!A140)</f>
        <v>Togo</v>
      </c>
      <c r="B130" s="341">
        <f>IF(ISBLANK(Regressions!B140), " ", Regressions!B140)</f>
        <v>2002</v>
      </c>
      <c r="C130" s="346" t="str">
        <f>IF(ISBLANK(Regressions!C140), " ", Regressions!C140)</f>
        <v>Primary</v>
      </c>
      <c r="D130" s="342">
        <f>IF(ISBLANK(Regressions!D140), " ", Regressions!D140)</f>
        <v>841272</v>
      </c>
      <c r="E130" s="220" t="e">
        <f>IF(ISNUMBER(Regressions!E140),ROUND(Regressions!E140, 1), NA())</f>
        <v>#N/A</v>
      </c>
      <c r="F130" s="343" t="e">
        <f>IF(ISNUMBER(Regressions!F140),ROUND(Regressions!F140, 1), NA())</f>
        <v>#N/A</v>
      </c>
      <c r="G130" s="242" t="e">
        <f>IF(ISNUMBER(Regressions!G140),ROUND(Regressions!G140, 1), NA())</f>
        <v>#N/A</v>
      </c>
      <c r="H130" s="344" t="e">
        <f>IF(ISNUMBER(Regressions!H140),ROUND(Regressions!H140, 1), NA())</f>
        <v>#N/A</v>
      </c>
      <c r="I130" s="243" t="e">
        <f>IF(ISNUMBER(Regressions!I140),ROUND(Regressions!I140, 1), NA())</f>
        <v>#N/A</v>
      </c>
      <c r="J130" s="345" t="e">
        <f>IF(ISNUMBER(Regressions!K140),ROUND(Regressions!K140, 1), NA())</f>
        <v>#N/A</v>
      </c>
      <c r="K130" s="343" t="e">
        <f>IF(ISNUMBER(Regressions!L140),ROUND(Regressions!L140, 1), NA())</f>
        <v>#N/A</v>
      </c>
      <c r="L130" s="244" t="e">
        <f>IF(ISNUMBER(Regressions!M140),ROUND(Regressions!M140, 1), NA())</f>
        <v>#N/A</v>
      </c>
      <c r="M130" s="344" t="e">
        <f>IF(ISNUMBER(Regressions!N140),ROUND(Regressions!N140, 1), NA())</f>
        <v>#N/A</v>
      </c>
      <c r="N130" s="243" t="e">
        <f>IF(ISNUMBER(Regressions!O140),ROUND(Regressions!O140, 1), NA())</f>
        <v>#N/A</v>
      </c>
      <c r="O130" s="345" t="e">
        <f>IF(ISNUMBER(Regressions!Q140),ROUND(Regressions!Q140, 1), NA())</f>
        <v>#N/A</v>
      </c>
      <c r="P130" s="343" t="e">
        <f>IF(ISNUMBER(Regressions!R140),ROUND(Regressions!R140, 1), NA())</f>
        <v>#N/A</v>
      </c>
      <c r="Q130" s="221" t="e">
        <f>IF(ISNUMBER(Regressions!S140),ROUND(Regressions!S140, 1), NA())</f>
        <v>#N/A</v>
      </c>
      <c r="R130" s="344" t="e">
        <f>IF(ISNUMBER(Regressions!T140),ROUND(Regressions!T140, 1), NA())</f>
        <v>#N/A</v>
      </c>
      <c r="S130" s="243" t="e">
        <f>IF(ISNUMBER(Regressions!U140),ROUND(Regressions!U140, 1), NA())</f>
        <v>#N/A</v>
      </c>
    </row>
    <row xmlns:x14ac="http://schemas.microsoft.com/office/spreadsheetml/2009/9/ac" r="131" x14ac:dyDescent="0.2">
      <c r="A131" s="340" t="str">
        <f>IF(ISBLANK(Regressions!A141), " ", Regressions!A141)</f>
        <v>Togo</v>
      </c>
      <c r="B131" s="341">
        <f>IF(ISBLANK(Regressions!B141), " ", Regressions!B141)</f>
        <v>2003</v>
      </c>
      <c r="C131" s="346" t="str">
        <f>IF(ISBLANK(Regressions!C141), " ", Regressions!C141)</f>
        <v>Primary</v>
      </c>
      <c r="D131" s="342">
        <f>IF(ISBLANK(Regressions!D141), " ", Regressions!D141)</f>
        <v>858548</v>
      </c>
      <c r="E131" s="220" t="e">
        <f>IF(ISNUMBER(Regressions!E141),ROUND(Regressions!E141, 1), NA())</f>
        <v>#N/A</v>
      </c>
      <c r="F131" s="343" t="e">
        <f>IF(ISNUMBER(Regressions!F141),ROUND(Regressions!F141, 1), NA())</f>
        <v>#N/A</v>
      </c>
      <c r="G131" s="242" t="e">
        <f>IF(ISNUMBER(Regressions!G141),ROUND(Regressions!G141, 1), NA())</f>
        <v>#N/A</v>
      </c>
      <c r="H131" s="344" t="e">
        <f>IF(ISNUMBER(Regressions!H141),ROUND(Regressions!H141, 1), NA())</f>
        <v>#N/A</v>
      </c>
      <c r="I131" s="243" t="e">
        <f>IF(ISNUMBER(Regressions!I141),ROUND(Regressions!I141, 1), NA())</f>
        <v>#N/A</v>
      </c>
      <c r="J131" s="345" t="e">
        <f>IF(ISNUMBER(Regressions!K141),ROUND(Regressions!K141, 1), NA())</f>
        <v>#N/A</v>
      </c>
      <c r="K131" s="343" t="e">
        <f>IF(ISNUMBER(Regressions!L141),ROUND(Regressions!L141, 1), NA())</f>
        <v>#N/A</v>
      </c>
      <c r="L131" s="244" t="e">
        <f>IF(ISNUMBER(Regressions!M141),ROUND(Regressions!M141, 1), NA())</f>
        <v>#N/A</v>
      </c>
      <c r="M131" s="344" t="e">
        <f>IF(ISNUMBER(Regressions!N141),ROUND(Regressions!N141, 1), NA())</f>
        <v>#N/A</v>
      </c>
      <c r="N131" s="243" t="e">
        <f>IF(ISNUMBER(Regressions!O141),ROUND(Regressions!O141, 1), NA())</f>
        <v>#N/A</v>
      </c>
      <c r="O131" s="345" t="e">
        <f>IF(ISNUMBER(Regressions!Q141),ROUND(Regressions!Q141, 1), NA())</f>
        <v>#N/A</v>
      </c>
      <c r="P131" s="343" t="e">
        <f>IF(ISNUMBER(Regressions!R141),ROUND(Regressions!R141, 1), NA())</f>
        <v>#N/A</v>
      </c>
      <c r="Q131" s="221" t="e">
        <f>IF(ISNUMBER(Regressions!S141),ROUND(Regressions!S141, 1), NA())</f>
        <v>#N/A</v>
      </c>
      <c r="R131" s="344" t="e">
        <f>IF(ISNUMBER(Regressions!T141),ROUND(Regressions!T141, 1), NA())</f>
        <v>#N/A</v>
      </c>
      <c r="S131" s="243" t="e">
        <f>IF(ISNUMBER(Regressions!U141),ROUND(Regressions!U141, 1), NA())</f>
        <v>#N/A</v>
      </c>
    </row>
    <row xmlns:x14ac="http://schemas.microsoft.com/office/spreadsheetml/2009/9/ac" r="132" x14ac:dyDescent="0.2">
      <c r="A132" s="340" t="str">
        <f>IF(ISBLANK(Regressions!A142), " ", Regressions!A142)</f>
        <v>Togo</v>
      </c>
      <c r="B132" s="341">
        <f>IF(ISBLANK(Regressions!B142), " ", Regressions!B142)</f>
        <v>2004</v>
      </c>
      <c r="C132" s="346" t="str">
        <f>IF(ISBLANK(Regressions!C142), " ", Regressions!C142)</f>
        <v>Primary</v>
      </c>
      <c r="D132" s="342">
        <f>IF(ISBLANK(Regressions!D142), " ", Regressions!D142)</f>
        <v>875970</v>
      </c>
      <c r="E132" s="220" t="e">
        <f>IF(ISNUMBER(Regressions!E142),ROUND(Regressions!E142, 1), NA())</f>
        <v>#N/A</v>
      </c>
      <c r="F132" s="343">
        <f>IF(ISNUMBER(Regressions!F142),ROUND(Regressions!F142, 1), NA())</f>
        <v>25</v>
      </c>
      <c r="G132" s="242" t="e">
        <f>IF(ISNUMBER(Regressions!G142),ROUND(Regressions!G142, 1), NA())</f>
        <v>#N/A</v>
      </c>
      <c r="H132" s="344" t="e">
        <f>IF(ISNUMBER(Regressions!H142),ROUND(Regressions!H142, 1), NA())</f>
        <v>#N/A</v>
      </c>
      <c r="I132" s="243">
        <f>IF(ISNUMBER(Regressions!I142),ROUND(Regressions!I142, 1), NA())</f>
        <v>75</v>
      </c>
      <c r="J132" s="345">
        <f>IF(ISNUMBER(Regressions!K142),ROUND(Regressions!K142, 1), NA())</f>
        <v>42.9</v>
      </c>
      <c r="K132" s="343" t="e">
        <f>IF(ISNUMBER(Regressions!L142),ROUND(Regressions!L142, 1), NA())</f>
        <v>#N/A</v>
      </c>
      <c r="L132" s="244" t="e">
        <f>IF(ISNUMBER(Regressions!M142),ROUND(Regressions!M142, 1), NA())</f>
        <v>#N/A</v>
      </c>
      <c r="M132" s="344" t="e">
        <f>IF(ISNUMBER(Regressions!N142),ROUND(Regressions!N142, 1), NA())</f>
        <v>#N/A</v>
      </c>
      <c r="N132" s="243" t="e">
        <f>IF(ISNUMBER(Regressions!O142),ROUND(Regressions!O142, 1), NA())</f>
        <v>#N/A</v>
      </c>
      <c r="O132" s="345" t="e">
        <f>IF(ISNUMBER(Regressions!Q142),ROUND(Regressions!Q142, 1), NA())</f>
        <v>#N/A</v>
      </c>
      <c r="P132" s="343" t="e">
        <f>IF(ISNUMBER(Regressions!R142),ROUND(Regressions!R142, 1), NA())</f>
        <v>#N/A</v>
      </c>
      <c r="Q132" s="221" t="e">
        <f>IF(ISNUMBER(Regressions!S142),ROUND(Regressions!S142, 1), NA())</f>
        <v>#N/A</v>
      </c>
      <c r="R132" s="344" t="e">
        <f>IF(ISNUMBER(Regressions!T142),ROUND(Regressions!T142, 1), NA())</f>
        <v>#N/A</v>
      </c>
      <c r="S132" s="243" t="e">
        <f>IF(ISNUMBER(Regressions!U142),ROUND(Regressions!U142, 1), NA())</f>
        <v>#N/A</v>
      </c>
    </row>
    <row xmlns:x14ac="http://schemas.microsoft.com/office/spreadsheetml/2009/9/ac" r="133" x14ac:dyDescent="0.2">
      <c r="A133" s="340" t="str">
        <f>IF(ISBLANK(Regressions!A143), " ", Regressions!A143)</f>
        <v>Togo</v>
      </c>
      <c r="B133" s="341">
        <f>IF(ISBLANK(Regressions!B143), " ", Regressions!B143)</f>
        <v>2005</v>
      </c>
      <c r="C133" s="346" t="str">
        <f>IF(ISBLANK(Regressions!C143), " ", Regressions!C143)</f>
        <v>Primary</v>
      </c>
      <c r="D133" s="342">
        <f>IF(ISBLANK(Regressions!D143), " ", Regressions!D143)</f>
        <v>895500</v>
      </c>
      <c r="E133" s="220" t="e">
        <f>IF(ISNUMBER(Regressions!E143),ROUND(Regressions!E143, 1), NA())</f>
        <v>#N/A</v>
      </c>
      <c r="F133" s="343">
        <f>IF(ISNUMBER(Regressions!F143),ROUND(Regressions!F143, 1), NA())</f>
        <v>25</v>
      </c>
      <c r="G133" s="242" t="e">
        <f>IF(ISNUMBER(Regressions!G143),ROUND(Regressions!G143, 1), NA())</f>
        <v>#N/A</v>
      </c>
      <c r="H133" s="344" t="e">
        <f>IF(ISNUMBER(Regressions!H143),ROUND(Regressions!H143, 1), NA())</f>
        <v>#N/A</v>
      </c>
      <c r="I133" s="243">
        <f>IF(ISNUMBER(Regressions!I143),ROUND(Regressions!I143, 1), NA())</f>
        <v>75</v>
      </c>
      <c r="J133" s="345">
        <f>IF(ISNUMBER(Regressions!K143),ROUND(Regressions!K143, 1), NA())</f>
        <v>42.9</v>
      </c>
      <c r="K133" s="343" t="e">
        <f>IF(ISNUMBER(Regressions!L143),ROUND(Regressions!L143, 1), NA())</f>
        <v>#N/A</v>
      </c>
      <c r="L133" s="244" t="e">
        <f>IF(ISNUMBER(Regressions!M143),ROUND(Regressions!M143, 1), NA())</f>
        <v>#N/A</v>
      </c>
      <c r="M133" s="344" t="e">
        <f>IF(ISNUMBER(Regressions!N143),ROUND(Regressions!N143, 1), NA())</f>
        <v>#N/A</v>
      </c>
      <c r="N133" s="243" t="e">
        <f>IF(ISNUMBER(Regressions!O143),ROUND(Regressions!O143, 1), NA())</f>
        <v>#N/A</v>
      </c>
      <c r="O133" s="345" t="e">
        <f>IF(ISNUMBER(Regressions!Q143),ROUND(Regressions!Q143, 1), NA())</f>
        <v>#N/A</v>
      </c>
      <c r="P133" s="343" t="e">
        <f>IF(ISNUMBER(Regressions!R143),ROUND(Regressions!R143, 1), NA())</f>
        <v>#N/A</v>
      </c>
      <c r="Q133" s="221" t="e">
        <f>IF(ISNUMBER(Regressions!S143),ROUND(Regressions!S143, 1), NA())</f>
        <v>#N/A</v>
      </c>
      <c r="R133" s="344" t="e">
        <f>IF(ISNUMBER(Regressions!T143),ROUND(Regressions!T143, 1), NA())</f>
        <v>#N/A</v>
      </c>
      <c r="S133" s="243" t="e">
        <f>IF(ISNUMBER(Regressions!U143),ROUND(Regressions!U143, 1), NA())</f>
        <v>#N/A</v>
      </c>
    </row>
    <row xmlns:x14ac="http://schemas.microsoft.com/office/spreadsheetml/2009/9/ac" r="134" x14ac:dyDescent="0.2">
      <c r="A134" s="340" t="str">
        <f>IF(ISBLANK(Regressions!A144), " ", Regressions!A144)</f>
        <v>Togo</v>
      </c>
      <c r="B134" s="341">
        <f>IF(ISBLANK(Regressions!B144), " ", Regressions!B144)</f>
        <v>2006</v>
      </c>
      <c r="C134" s="346" t="str">
        <f>IF(ISBLANK(Regressions!C144), " ", Regressions!C144)</f>
        <v>Primary</v>
      </c>
      <c r="D134" s="342">
        <f>IF(ISBLANK(Regressions!D144), " ", Regressions!D144)</f>
        <v>917419</v>
      </c>
      <c r="E134" s="220" t="e">
        <f>IF(ISNUMBER(Regressions!E144),ROUND(Regressions!E144, 1), NA())</f>
        <v>#N/A</v>
      </c>
      <c r="F134" s="343">
        <f>IF(ISNUMBER(Regressions!F144),ROUND(Regressions!F144, 1), NA())</f>
        <v>25</v>
      </c>
      <c r="G134" s="242" t="e">
        <f>IF(ISNUMBER(Regressions!G144),ROUND(Regressions!G144, 1), NA())</f>
        <v>#N/A</v>
      </c>
      <c r="H134" s="344" t="e">
        <f>IF(ISNUMBER(Regressions!H144),ROUND(Regressions!H144, 1), NA())</f>
        <v>#N/A</v>
      </c>
      <c r="I134" s="243">
        <f>IF(ISNUMBER(Regressions!I144),ROUND(Regressions!I144, 1), NA())</f>
        <v>75</v>
      </c>
      <c r="J134" s="345">
        <f>IF(ISNUMBER(Regressions!K144),ROUND(Regressions!K144, 1), NA())</f>
        <v>42.9</v>
      </c>
      <c r="K134" s="343" t="e">
        <f>IF(ISNUMBER(Regressions!L144),ROUND(Regressions!L144, 1), NA())</f>
        <v>#N/A</v>
      </c>
      <c r="L134" s="244" t="e">
        <f>IF(ISNUMBER(Regressions!M144),ROUND(Regressions!M144, 1), NA())</f>
        <v>#N/A</v>
      </c>
      <c r="M134" s="344" t="e">
        <f>IF(ISNUMBER(Regressions!N144),ROUND(Regressions!N144, 1), NA())</f>
        <v>#N/A</v>
      </c>
      <c r="N134" s="243" t="e">
        <f>IF(ISNUMBER(Regressions!O144),ROUND(Regressions!O144, 1), NA())</f>
        <v>#N/A</v>
      </c>
      <c r="O134" s="345" t="e">
        <f>IF(ISNUMBER(Regressions!Q144),ROUND(Regressions!Q144, 1), NA())</f>
        <v>#N/A</v>
      </c>
      <c r="P134" s="343" t="e">
        <f>IF(ISNUMBER(Regressions!R144),ROUND(Regressions!R144, 1), NA())</f>
        <v>#N/A</v>
      </c>
      <c r="Q134" s="221" t="e">
        <f>IF(ISNUMBER(Regressions!S144),ROUND(Regressions!S144, 1), NA())</f>
        <v>#N/A</v>
      </c>
      <c r="R134" s="344" t="e">
        <f>IF(ISNUMBER(Regressions!T144),ROUND(Regressions!T144, 1), NA())</f>
        <v>#N/A</v>
      </c>
      <c r="S134" s="243" t="e">
        <f>IF(ISNUMBER(Regressions!U144),ROUND(Regressions!U144, 1), NA())</f>
        <v>#N/A</v>
      </c>
    </row>
    <row xmlns:x14ac="http://schemas.microsoft.com/office/spreadsheetml/2009/9/ac" r="135" x14ac:dyDescent="0.2">
      <c r="A135" s="340" t="str">
        <f>IF(ISBLANK(Regressions!A145), " ", Regressions!A145)</f>
        <v>Togo</v>
      </c>
      <c r="B135" s="341">
        <f>IF(ISBLANK(Regressions!B145), " ", Regressions!B145)</f>
        <v>2007</v>
      </c>
      <c r="C135" s="346" t="str">
        <f>IF(ISBLANK(Regressions!C145), " ", Regressions!C145)</f>
        <v>Primary</v>
      </c>
      <c r="D135" s="342">
        <f>IF(ISBLANK(Regressions!D145), " ", Regressions!D145)</f>
        <v>941333</v>
      </c>
      <c r="E135" s="220" t="e">
        <f>IF(ISNUMBER(Regressions!E145),ROUND(Regressions!E145, 1), NA())</f>
        <v>#N/A</v>
      </c>
      <c r="F135" s="343">
        <f>IF(ISNUMBER(Regressions!F145),ROUND(Regressions!F145, 1), NA())</f>
        <v>25</v>
      </c>
      <c r="G135" s="242" t="e">
        <f>IF(ISNUMBER(Regressions!G145),ROUND(Regressions!G145, 1), NA())</f>
        <v>#N/A</v>
      </c>
      <c r="H135" s="344" t="e">
        <f>IF(ISNUMBER(Regressions!H145),ROUND(Regressions!H145, 1), NA())</f>
        <v>#N/A</v>
      </c>
      <c r="I135" s="243">
        <f>IF(ISNUMBER(Regressions!I145),ROUND(Regressions!I145, 1), NA())</f>
        <v>75</v>
      </c>
      <c r="J135" s="345">
        <f>IF(ISNUMBER(Regressions!K145),ROUND(Regressions!K145, 1), NA())</f>
        <v>42.9</v>
      </c>
      <c r="K135" s="343" t="e">
        <f>IF(ISNUMBER(Regressions!L145),ROUND(Regressions!L145, 1), NA())</f>
        <v>#N/A</v>
      </c>
      <c r="L135" s="244">
        <f>IF(ISNUMBER(Regressions!M145),ROUND(Regressions!M145, 1), NA())</f>
        <v>24.8</v>
      </c>
      <c r="M135" s="344" t="e">
        <f>IF(ISNUMBER(Regressions!N145),ROUND(Regressions!N145, 1), NA())</f>
        <v>#N/A</v>
      </c>
      <c r="N135" s="243" t="e">
        <f>IF(ISNUMBER(Regressions!O145),ROUND(Regressions!O145, 1), NA())</f>
        <v>#N/A</v>
      </c>
      <c r="O135" s="345" t="e">
        <f>IF(ISNUMBER(Regressions!Q145),ROUND(Regressions!Q145, 1), NA())</f>
        <v>#N/A</v>
      </c>
      <c r="P135" s="343" t="e">
        <f>IF(ISNUMBER(Regressions!R145),ROUND(Regressions!R145, 1), NA())</f>
        <v>#N/A</v>
      </c>
      <c r="Q135" s="221" t="e">
        <f>IF(ISNUMBER(Regressions!S145),ROUND(Regressions!S145, 1), NA())</f>
        <v>#N/A</v>
      </c>
      <c r="R135" s="344" t="e">
        <f>IF(ISNUMBER(Regressions!T145),ROUND(Regressions!T145, 1), NA())</f>
        <v>#N/A</v>
      </c>
      <c r="S135" s="243" t="e">
        <f>IF(ISNUMBER(Regressions!U145),ROUND(Regressions!U145, 1), NA())</f>
        <v>#N/A</v>
      </c>
    </row>
    <row xmlns:x14ac="http://schemas.microsoft.com/office/spreadsheetml/2009/9/ac" r="136" x14ac:dyDescent="0.2">
      <c r="A136" s="340" t="str">
        <f>IF(ISBLANK(Regressions!A146), " ", Regressions!A146)</f>
        <v>Togo</v>
      </c>
      <c r="B136" s="341">
        <f>IF(ISBLANK(Regressions!B146), " ", Regressions!B146)</f>
        <v>2008</v>
      </c>
      <c r="C136" s="346" t="str">
        <f>IF(ISBLANK(Regressions!C146), " ", Regressions!C146)</f>
        <v>Primary</v>
      </c>
      <c r="D136" s="342">
        <f>IF(ISBLANK(Regressions!D146), " ", Regressions!D146)</f>
        <v>967195</v>
      </c>
      <c r="E136" s="220" t="e">
        <f>IF(ISNUMBER(Regressions!E146),ROUND(Regressions!E146, 1), NA())</f>
        <v>#N/A</v>
      </c>
      <c r="F136" s="343">
        <f>IF(ISNUMBER(Regressions!F146),ROUND(Regressions!F146, 1), NA())</f>
        <v>25</v>
      </c>
      <c r="G136" s="242" t="e">
        <f>IF(ISNUMBER(Regressions!G146),ROUND(Regressions!G146, 1), NA())</f>
        <v>#N/A</v>
      </c>
      <c r="H136" s="344" t="e">
        <f>IF(ISNUMBER(Regressions!H146),ROUND(Regressions!H146, 1), NA())</f>
        <v>#N/A</v>
      </c>
      <c r="I136" s="243">
        <f>IF(ISNUMBER(Regressions!I146),ROUND(Regressions!I146, 1), NA())</f>
        <v>75</v>
      </c>
      <c r="J136" s="345">
        <f>IF(ISNUMBER(Regressions!K146),ROUND(Regressions!K146, 1), NA())</f>
        <v>42.9</v>
      </c>
      <c r="K136" s="343" t="e">
        <f>IF(ISNUMBER(Regressions!L146),ROUND(Regressions!L146, 1), NA())</f>
        <v>#N/A</v>
      </c>
      <c r="L136" s="244">
        <f>IF(ISNUMBER(Regressions!M146),ROUND(Regressions!M146, 1), NA())</f>
        <v>24.8</v>
      </c>
      <c r="M136" s="344" t="e">
        <f>IF(ISNUMBER(Regressions!N146),ROUND(Regressions!N146, 1), NA())</f>
        <v>#N/A</v>
      </c>
      <c r="N136" s="243" t="e">
        <f>IF(ISNUMBER(Regressions!O146),ROUND(Regressions!O146, 1), NA())</f>
        <v>#N/A</v>
      </c>
      <c r="O136" s="345" t="e">
        <f>IF(ISNUMBER(Regressions!Q146),ROUND(Regressions!Q146, 1), NA())</f>
        <v>#N/A</v>
      </c>
      <c r="P136" s="343" t="e">
        <f>IF(ISNUMBER(Regressions!R146),ROUND(Regressions!R146, 1), NA())</f>
        <v>#N/A</v>
      </c>
      <c r="Q136" s="221" t="e">
        <f>IF(ISNUMBER(Regressions!S146),ROUND(Regressions!S146, 1), NA())</f>
        <v>#N/A</v>
      </c>
      <c r="R136" s="344" t="e">
        <f>IF(ISNUMBER(Regressions!T146),ROUND(Regressions!T146, 1), NA())</f>
        <v>#N/A</v>
      </c>
      <c r="S136" s="243" t="e">
        <f>IF(ISNUMBER(Regressions!U146),ROUND(Regressions!U146, 1), NA())</f>
        <v>#N/A</v>
      </c>
    </row>
    <row xmlns:x14ac="http://schemas.microsoft.com/office/spreadsheetml/2009/9/ac" r="137" x14ac:dyDescent="0.2">
      <c r="A137" s="340" t="str">
        <f>IF(ISBLANK(Regressions!A147), " ", Regressions!A147)</f>
        <v>Togo</v>
      </c>
      <c r="B137" s="341">
        <f>IF(ISBLANK(Regressions!B147), " ", Regressions!B147)</f>
        <v>2009</v>
      </c>
      <c r="C137" s="346" t="str">
        <f>IF(ISBLANK(Regressions!C147), " ", Regressions!C147)</f>
        <v>Primary</v>
      </c>
      <c r="D137" s="342">
        <f>IF(ISBLANK(Regressions!D147), " ", Regressions!D147)</f>
        <v>995122</v>
      </c>
      <c r="E137" s="220" t="e">
        <f>IF(ISNUMBER(Regressions!E147),ROUND(Regressions!E147, 1), NA())</f>
        <v>#N/A</v>
      </c>
      <c r="F137" s="343">
        <f>IF(ISNUMBER(Regressions!F147),ROUND(Regressions!F147, 1), NA())</f>
        <v>26.3</v>
      </c>
      <c r="G137" s="242" t="e">
        <f>IF(ISNUMBER(Regressions!G147),ROUND(Regressions!G147, 1), NA())</f>
        <v>#N/A</v>
      </c>
      <c r="H137" s="344" t="e">
        <f>IF(ISNUMBER(Regressions!H147),ROUND(Regressions!H147, 1), NA())</f>
        <v>#N/A</v>
      </c>
      <c r="I137" s="243">
        <f>IF(ISNUMBER(Regressions!I147),ROUND(Regressions!I147, 1), NA())</f>
        <v>73.7</v>
      </c>
      <c r="J137" s="345">
        <f>IF(ISNUMBER(Regressions!K147),ROUND(Regressions!K147, 1), NA())</f>
        <v>43.6</v>
      </c>
      <c r="K137" s="343" t="e">
        <f>IF(ISNUMBER(Regressions!L147),ROUND(Regressions!L147, 1), NA())</f>
        <v>#N/A</v>
      </c>
      <c r="L137" s="244">
        <f>IF(ISNUMBER(Regressions!M147),ROUND(Regressions!M147, 1), NA())</f>
        <v>24.8</v>
      </c>
      <c r="M137" s="344" t="e">
        <f>IF(ISNUMBER(Regressions!N147),ROUND(Regressions!N147, 1), NA())</f>
        <v>#N/A</v>
      </c>
      <c r="N137" s="243" t="e">
        <f>IF(ISNUMBER(Regressions!O147),ROUND(Regressions!O147, 1), NA())</f>
        <v>#N/A</v>
      </c>
      <c r="O137" s="345" t="e">
        <f>IF(ISNUMBER(Regressions!Q147),ROUND(Regressions!Q147, 1), NA())</f>
        <v>#N/A</v>
      </c>
      <c r="P137" s="343" t="e">
        <f>IF(ISNUMBER(Regressions!R147),ROUND(Regressions!R147, 1), NA())</f>
        <v>#N/A</v>
      </c>
      <c r="Q137" s="221" t="e">
        <f>IF(ISNUMBER(Regressions!S147),ROUND(Regressions!S147, 1), NA())</f>
        <v>#N/A</v>
      </c>
      <c r="R137" s="344" t="e">
        <f>IF(ISNUMBER(Regressions!T147),ROUND(Regressions!T147, 1), NA())</f>
        <v>#N/A</v>
      </c>
      <c r="S137" s="243" t="e">
        <f>IF(ISNUMBER(Regressions!U147),ROUND(Regressions!U147, 1), NA())</f>
        <v>#N/A</v>
      </c>
    </row>
    <row xmlns:x14ac="http://schemas.microsoft.com/office/spreadsheetml/2009/9/ac" r="138" x14ac:dyDescent="0.2">
      <c r="A138" s="340" t="str">
        <f>IF(ISBLANK(Regressions!A148), " ", Regressions!A148)</f>
        <v>Togo</v>
      </c>
      <c r="B138" s="341">
        <f>IF(ISBLANK(Regressions!B148), " ", Regressions!B148)</f>
        <v>2010</v>
      </c>
      <c r="C138" s="346" t="str">
        <f>IF(ISBLANK(Regressions!C148), " ", Regressions!C148)</f>
        <v>Primary</v>
      </c>
      <c r="D138" s="342">
        <f>IF(ISBLANK(Regressions!D148), " ", Regressions!D148)</f>
        <v>1023764</v>
      </c>
      <c r="E138" s="220" t="e">
        <f>IF(ISNUMBER(Regressions!E148),ROUND(Regressions!E148, 1), NA())</f>
        <v>#N/A</v>
      </c>
      <c r="F138" s="343">
        <f>IF(ISNUMBER(Regressions!F148),ROUND(Regressions!F148, 1), NA())</f>
        <v>27.6</v>
      </c>
      <c r="G138" s="242" t="e">
        <f>IF(ISNUMBER(Regressions!G148),ROUND(Regressions!G148, 1), NA())</f>
        <v>#N/A</v>
      </c>
      <c r="H138" s="344" t="e">
        <f>IF(ISNUMBER(Regressions!H148),ROUND(Regressions!H148, 1), NA())</f>
        <v>#N/A</v>
      </c>
      <c r="I138" s="243">
        <f>IF(ISNUMBER(Regressions!I148),ROUND(Regressions!I148, 1), NA())</f>
        <v>72.400000000000006</v>
      </c>
      <c r="J138" s="345">
        <f>IF(ISNUMBER(Regressions!K148),ROUND(Regressions!K148, 1), NA())</f>
        <v>44.4</v>
      </c>
      <c r="K138" s="343" t="e">
        <f>IF(ISNUMBER(Regressions!L148),ROUND(Regressions!L148, 1), NA())</f>
        <v>#N/A</v>
      </c>
      <c r="L138" s="244">
        <f>IF(ISNUMBER(Regressions!M148),ROUND(Regressions!M148, 1), NA())</f>
        <v>24.8</v>
      </c>
      <c r="M138" s="344" t="e">
        <f>IF(ISNUMBER(Regressions!N148),ROUND(Regressions!N148, 1), NA())</f>
        <v>#N/A</v>
      </c>
      <c r="N138" s="243" t="e">
        <f>IF(ISNUMBER(Regressions!O148),ROUND(Regressions!O148, 1), NA())</f>
        <v>#N/A</v>
      </c>
      <c r="O138" s="345" t="e">
        <f>IF(ISNUMBER(Regressions!Q148),ROUND(Regressions!Q148, 1), NA())</f>
        <v>#N/A</v>
      </c>
      <c r="P138" s="343" t="e">
        <f>IF(ISNUMBER(Regressions!R148),ROUND(Regressions!R148, 1), NA())</f>
        <v>#N/A</v>
      </c>
      <c r="Q138" s="221" t="e">
        <f>IF(ISNUMBER(Regressions!S148),ROUND(Regressions!S148, 1), NA())</f>
        <v>#N/A</v>
      </c>
      <c r="R138" s="344" t="e">
        <f>IF(ISNUMBER(Regressions!T148),ROUND(Regressions!T148, 1), NA())</f>
        <v>#N/A</v>
      </c>
      <c r="S138" s="243" t="e">
        <f>IF(ISNUMBER(Regressions!U148),ROUND(Regressions!U148, 1), NA())</f>
        <v>#N/A</v>
      </c>
    </row>
    <row xmlns:x14ac="http://schemas.microsoft.com/office/spreadsheetml/2009/9/ac" r="139" x14ac:dyDescent="0.2">
      <c r="A139" s="340" t="str">
        <f>IF(ISBLANK(Regressions!A149), " ", Regressions!A149)</f>
        <v>Togo</v>
      </c>
      <c r="B139" s="341">
        <f>IF(ISBLANK(Regressions!B149), " ", Regressions!B149)</f>
        <v>2011</v>
      </c>
      <c r="C139" s="346" t="str">
        <f>IF(ISBLANK(Regressions!C149), " ", Regressions!C149)</f>
        <v>Primary</v>
      </c>
      <c r="D139" s="342">
        <f>IF(ISBLANK(Regressions!D149), " ", Regressions!D149)</f>
        <v>1050564</v>
      </c>
      <c r="E139" s="220" t="e">
        <f>IF(ISNUMBER(Regressions!E149),ROUND(Regressions!E149, 1), NA())</f>
        <v>#N/A</v>
      </c>
      <c r="F139" s="343">
        <f>IF(ISNUMBER(Regressions!F149),ROUND(Regressions!F149, 1), NA())</f>
        <v>28.8</v>
      </c>
      <c r="G139" s="242">
        <f>IF(ISNUMBER(Regressions!G149),ROUND(Regressions!G149, 1), NA())</f>
        <v>13.3</v>
      </c>
      <c r="H139" s="344">
        <f>IF(ISNUMBER(Regressions!H149),ROUND(Regressions!H149, 1), NA())</f>
        <v>15.6</v>
      </c>
      <c r="I139" s="243">
        <f>IF(ISNUMBER(Regressions!I149),ROUND(Regressions!I149, 1), NA())</f>
        <v>71.2</v>
      </c>
      <c r="J139" s="345">
        <f>IF(ISNUMBER(Regressions!K149),ROUND(Regressions!K149, 1), NA())</f>
        <v>45.1</v>
      </c>
      <c r="K139" s="343">
        <f>IF(ISNUMBER(Regressions!L149),ROUND(Regressions!L149, 1), NA())</f>
        <v>45.1</v>
      </c>
      <c r="L139" s="244">
        <f>IF(ISNUMBER(Regressions!M149),ROUND(Regressions!M149, 1), NA())</f>
        <v>24.8</v>
      </c>
      <c r="M139" s="344">
        <f>IF(ISNUMBER(Regressions!N149),ROUND(Regressions!N149, 1), NA())</f>
        <v>20.3</v>
      </c>
      <c r="N139" s="243">
        <f>IF(ISNUMBER(Regressions!O149),ROUND(Regressions!O149, 1), NA())</f>
        <v>54.9</v>
      </c>
      <c r="O139" s="345" t="e">
        <f>IF(ISNUMBER(Regressions!Q149),ROUND(Regressions!Q149, 1), NA())</f>
        <v>#N/A</v>
      </c>
      <c r="P139" s="343" t="e">
        <f>IF(ISNUMBER(Regressions!R149),ROUND(Regressions!R149, 1), NA())</f>
        <v>#N/A</v>
      </c>
      <c r="Q139" s="221" t="e">
        <f>IF(ISNUMBER(Regressions!S149),ROUND(Regressions!S149, 1), NA())</f>
        <v>#N/A</v>
      </c>
      <c r="R139" s="344" t="e">
        <f>IF(ISNUMBER(Regressions!T149),ROUND(Regressions!T149, 1), NA())</f>
        <v>#N/A</v>
      </c>
      <c r="S139" s="243" t="e">
        <f>IF(ISNUMBER(Regressions!U149),ROUND(Regressions!U149, 1), NA())</f>
        <v>#N/A</v>
      </c>
    </row>
    <row xmlns:x14ac="http://schemas.microsoft.com/office/spreadsheetml/2009/9/ac" r="140" x14ac:dyDescent="0.2">
      <c r="A140" s="340" t="str">
        <f>IF(ISBLANK(Regressions!A150), " ", Regressions!A150)</f>
        <v>Togo</v>
      </c>
      <c r="B140" s="341">
        <f>IF(ISBLANK(Regressions!B150), " ", Regressions!B150)</f>
        <v>2012</v>
      </c>
      <c r="C140" s="346" t="str">
        <f>IF(ISBLANK(Regressions!C150), " ", Regressions!C150)</f>
        <v>Primary</v>
      </c>
      <c r="D140" s="342">
        <f>IF(ISBLANK(Regressions!D150), " ", Regressions!D150)</f>
        <v>1077539</v>
      </c>
      <c r="E140" s="220" t="e">
        <f>IF(ISNUMBER(Regressions!E150),ROUND(Regressions!E150, 1), NA())</f>
        <v>#N/A</v>
      </c>
      <c r="F140" s="343">
        <f>IF(ISNUMBER(Regressions!F150),ROUND(Regressions!F150, 1), NA())</f>
        <v>30.1</v>
      </c>
      <c r="G140" s="242">
        <f>IF(ISNUMBER(Regressions!G150),ROUND(Regressions!G150, 1), NA())</f>
        <v>13.3</v>
      </c>
      <c r="H140" s="344">
        <f>IF(ISNUMBER(Regressions!H150),ROUND(Regressions!H150, 1), NA())</f>
        <v>16.8</v>
      </c>
      <c r="I140" s="243">
        <f>IF(ISNUMBER(Regressions!I150),ROUND(Regressions!I150, 1), NA())</f>
        <v>69.900000000000006</v>
      </c>
      <c r="J140" s="345">
        <f>IF(ISNUMBER(Regressions!K150),ROUND(Regressions!K150, 1), NA())</f>
        <v>45.8</v>
      </c>
      <c r="K140" s="343">
        <f>IF(ISNUMBER(Regressions!L150),ROUND(Regressions!L150, 1), NA())</f>
        <v>45.8</v>
      </c>
      <c r="L140" s="244">
        <f>IF(ISNUMBER(Regressions!M150),ROUND(Regressions!M150, 1), NA())</f>
        <v>23</v>
      </c>
      <c r="M140" s="344">
        <f>IF(ISNUMBER(Regressions!N150),ROUND(Regressions!N150, 1), NA())</f>
        <v>22.8</v>
      </c>
      <c r="N140" s="243">
        <f>IF(ISNUMBER(Regressions!O150),ROUND(Regressions!O150, 1), NA())</f>
        <v>54.2</v>
      </c>
      <c r="O140" s="345" t="e">
        <f>IF(ISNUMBER(Regressions!Q150),ROUND(Regressions!Q150, 1), NA())</f>
        <v>#N/A</v>
      </c>
      <c r="P140" s="343" t="e">
        <f>IF(ISNUMBER(Regressions!R150),ROUND(Regressions!R150, 1), NA())</f>
        <v>#N/A</v>
      </c>
      <c r="Q140" s="221" t="e">
        <f>IF(ISNUMBER(Regressions!S150),ROUND(Regressions!S150, 1), NA())</f>
        <v>#N/A</v>
      </c>
      <c r="R140" s="344" t="e">
        <f>IF(ISNUMBER(Regressions!T150),ROUND(Regressions!T150, 1), NA())</f>
        <v>#N/A</v>
      </c>
      <c r="S140" s="243" t="e">
        <f>IF(ISNUMBER(Regressions!U150),ROUND(Regressions!U150, 1), NA())</f>
        <v>#N/A</v>
      </c>
    </row>
    <row xmlns:x14ac="http://schemas.microsoft.com/office/spreadsheetml/2009/9/ac" r="141" x14ac:dyDescent="0.2">
      <c r="A141" s="340" t="str">
        <f>IF(ISBLANK(Regressions!A151), " ", Regressions!A151)</f>
        <v>Togo</v>
      </c>
      <c r="B141" s="341">
        <f>IF(ISBLANK(Regressions!B151), " ", Regressions!B151)</f>
        <v>2013</v>
      </c>
      <c r="C141" s="346" t="str">
        <f>IF(ISBLANK(Regressions!C151), " ", Regressions!C151)</f>
        <v>Primary</v>
      </c>
      <c r="D141" s="342">
        <f>IF(ISBLANK(Regressions!D151), " ", Regressions!D151)</f>
        <v>1105797</v>
      </c>
      <c r="E141" s="220" t="e">
        <f>IF(ISNUMBER(Regressions!E151),ROUND(Regressions!E151, 1), NA())</f>
        <v>#N/A</v>
      </c>
      <c r="F141" s="343">
        <f>IF(ISNUMBER(Regressions!F151),ROUND(Regressions!F151, 1), NA())</f>
        <v>31.4</v>
      </c>
      <c r="G141" s="242">
        <f>IF(ISNUMBER(Regressions!G151),ROUND(Regressions!G151, 1), NA())</f>
        <v>13.3</v>
      </c>
      <c r="H141" s="344">
        <f>IF(ISNUMBER(Regressions!H151),ROUND(Regressions!H151, 1), NA())</f>
        <v>18.100000000000001</v>
      </c>
      <c r="I141" s="243">
        <f>IF(ISNUMBER(Regressions!I151),ROUND(Regressions!I151, 1), NA())</f>
        <v>68.599999999999994</v>
      </c>
      <c r="J141" s="345">
        <f>IF(ISNUMBER(Regressions!K151),ROUND(Regressions!K151, 1), NA())</f>
        <v>46.5</v>
      </c>
      <c r="K141" s="343">
        <f>IF(ISNUMBER(Regressions!L151),ROUND(Regressions!L151, 1), NA())</f>
        <v>46.5</v>
      </c>
      <c r="L141" s="244">
        <f>IF(ISNUMBER(Regressions!M151),ROUND(Regressions!M151, 1), NA())</f>
        <v>21.3</v>
      </c>
      <c r="M141" s="344">
        <f>IF(ISNUMBER(Regressions!N151),ROUND(Regressions!N151, 1), NA())</f>
        <v>25.2</v>
      </c>
      <c r="N141" s="243">
        <f>IF(ISNUMBER(Regressions!O151),ROUND(Regressions!O151, 1), NA())</f>
        <v>53.5</v>
      </c>
      <c r="O141" s="345" t="e">
        <f>IF(ISNUMBER(Regressions!Q151),ROUND(Regressions!Q151, 1), NA())</f>
        <v>#N/A</v>
      </c>
      <c r="P141" s="343" t="e">
        <f>IF(ISNUMBER(Regressions!R151),ROUND(Regressions!R151, 1), NA())</f>
        <v>#N/A</v>
      </c>
      <c r="Q141" s="221">
        <f>IF(ISNUMBER(Regressions!S151),ROUND(Regressions!S151, 1), NA())</f>
        <v>42.8</v>
      </c>
      <c r="R141" s="344" t="e">
        <f>IF(ISNUMBER(Regressions!T151),ROUND(Regressions!T151, 1), NA())</f>
        <v>#N/A</v>
      </c>
      <c r="S141" s="243" t="e">
        <f>IF(ISNUMBER(Regressions!U151),ROUND(Regressions!U151, 1), NA())</f>
        <v>#N/A</v>
      </c>
    </row>
    <row xmlns:x14ac="http://schemas.microsoft.com/office/spreadsheetml/2009/9/ac" r="142" x14ac:dyDescent="0.2">
      <c r="A142" s="340" t="str">
        <f>IF(ISBLANK(Regressions!A152), " ", Regressions!A152)</f>
        <v>Togo</v>
      </c>
      <c r="B142" s="341">
        <f>IF(ISBLANK(Regressions!B152), " ", Regressions!B152)</f>
        <v>2014</v>
      </c>
      <c r="C142" s="346" t="str">
        <f>IF(ISBLANK(Regressions!C152), " ", Regressions!C152)</f>
        <v>Primary</v>
      </c>
      <c r="D142" s="342">
        <f>IF(ISBLANK(Regressions!D152), " ", Regressions!D152)</f>
        <v>1137000</v>
      </c>
      <c r="E142" s="220" t="e">
        <f>IF(ISNUMBER(Regressions!E152),ROUND(Regressions!E152, 1), NA())</f>
        <v>#N/A</v>
      </c>
      <c r="F142" s="343">
        <f>IF(ISNUMBER(Regressions!F152),ROUND(Regressions!F152, 1), NA())</f>
        <v>32.700000000000003</v>
      </c>
      <c r="G142" s="242">
        <f>IF(ISNUMBER(Regressions!G152),ROUND(Regressions!G152, 1), NA())</f>
        <v>13.3</v>
      </c>
      <c r="H142" s="344">
        <f>IF(ISNUMBER(Regressions!H152),ROUND(Regressions!H152, 1), NA())</f>
        <v>19.399999999999999</v>
      </c>
      <c r="I142" s="243">
        <f>IF(ISNUMBER(Regressions!I152),ROUND(Regressions!I152, 1), NA())</f>
        <v>67.3</v>
      </c>
      <c r="J142" s="345">
        <f>IF(ISNUMBER(Regressions!K152),ROUND(Regressions!K152, 1), NA())</f>
        <v>47.2</v>
      </c>
      <c r="K142" s="343">
        <f>IF(ISNUMBER(Regressions!L152),ROUND(Regressions!L152, 1), NA())</f>
        <v>47.2</v>
      </c>
      <c r="L142" s="244">
        <f>IF(ISNUMBER(Regressions!M152),ROUND(Regressions!M152, 1), NA())</f>
        <v>19.5</v>
      </c>
      <c r="M142" s="344">
        <f>IF(ISNUMBER(Regressions!N152),ROUND(Regressions!N152, 1), NA())</f>
        <v>27.7</v>
      </c>
      <c r="N142" s="243">
        <f>IF(ISNUMBER(Regressions!O152),ROUND(Regressions!O152, 1), NA())</f>
        <v>52.8</v>
      </c>
      <c r="O142" s="345" t="e">
        <f>IF(ISNUMBER(Regressions!Q152),ROUND(Regressions!Q152, 1), NA())</f>
        <v>#N/A</v>
      </c>
      <c r="P142" s="343" t="e">
        <f>IF(ISNUMBER(Regressions!R152),ROUND(Regressions!R152, 1), NA())</f>
        <v>#N/A</v>
      </c>
      <c r="Q142" s="221">
        <f>IF(ISNUMBER(Regressions!S152),ROUND(Regressions!S152, 1), NA())</f>
        <v>42.8</v>
      </c>
      <c r="R142" s="344" t="e">
        <f>IF(ISNUMBER(Regressions!T152),ROUND(Regressions!T152, 1), NA())</f>
        <v>#N/A</v>
      </c>
      <c r="S142" s="243" t="e">
        <f>IF(ISNUMBER(Regressions!U152),ROUND(Regressions!U152, 1), NA())</f>
        <v>#N/A</v>
      </c>
    </row>
    <row xmlns:x14ac="http://schemas.microsoft.com/office/spreadsheetml/2009/9/ac" r="143" x14ac:dyDescent="0.2">
      <c r="A143" s="340" t="str">
        <f>IF(ISBLANK(Regressions!A153), " ", Regressions!A153)</f>
        <v>Togo</v>
      </c>
      <c r="B143" s="341">
        <f>IF(ISBLANK(Regressions!B153), " ", Regressions!B153)</f>
        <v>2015</v>
      </c>
      <c r="C143" s="346" t="str">
        <f>IF(ISBLANK(Regressions!C153), " ", Regressions!C153)</f>
        <v>Primary</v>
      </c>
      <c r="D143" s="342">
        <f>IF(ISBLANK(Regressions!D153), " ", Regressions!D153)</f>
        <v>1168260</v>
      </c>
      <c r="E143" s="220" t="e">
        <f>IF(ISNUMBER(Regressions!E153),ROUND(Regressions!E153, 1), NA())</f>
        <v>#N/A</v>
      </c>
      <c r="F143" s="343">
        <f>IF(ISNUMBER(Regressions!F153),ROUND(Regressions!F153, 1), NA())</f>
        <v>34</v>
      </c>
      <c r="G143" s="242">
        <f>IF(ISNUMBER(Regressions!G153),ROUND(Regressions!G153, 1), NA())</f>
        <v>13.3</v>
      </c>
      <c r="H143" s="344">
        <f>IF(ISNUMBER(Regressions!H153),ROUND(Regressions!H153, 1), NA())</f>
        <v>20.7</v>
      </c>
      <c r="I143" s="243">
        <f>IF(ISNUMBER(Regressions!I153),ROUND(Regressions!I153, 1), NA())</f>
        <v>66</v>
      </c>
      <c r="J143" s="345">
        <f>IF(ISNUMBER(Regressions!K153),ROUND(Regressions!K153, 1), NA())</f>
        <v>48</v>
      </c>
      <c r="K143" s="343">
        <f>IF(ISNUMBER(Regressions!L153),ROUND(Regressions!L153, 1), NA())</f>
        <v>48</v>
      </c>
      <c r="L143" s="244">
        <f>IF(ISNUMBER(Regressions!M153),ROUND(Regressions!M153, 1), NA())</f>
        <v>17.8</v>
      </c>
      <c r="M143" s="344">
        <f>IF(ISNUMBER(Regressions!N153),ROUND(Regressions!N153, 1), NA())</f>
        <v>30.2</v>
      </c>
      <c r="N143" s="243">
        <f>IF(ISNUMBER(Regressions!O153),ROUND(Regressions!O153, 1), NA())</f>
        <v>52</v>
      </c>
      <c r="O143" s="345" t="e">
        <f>IF(ISNUMBER(Regressions!Q153),ROUND(Regressions!Q153, 1), NA())</f>
        <v>#N/A</v>
      </c>
      <c r="P143" s="343" t="e">
        <f>IF(ISNUMBER(Regressions!R153),ROUND(Regressions!R153, 1), NA())</f>
        <v>#N/A</v>
      </c>
      <c r="Q143" s="221">
        <f>IF(ISNUMBER(Regressions!S153),ROUND(Regressions!S153, 1), NA())</f>
        <v>42.8</v>
      </c>
      <c r="R143" s="344" t="e">
        <f>IF(ISNUMBER(Regressions!T153),ROUND(Regressions!T153, 1), NA())</f>
        <v>#N/A</v>
      </c>
      <c r="S143" s="243" t="e">
        <f>IF(ISNUMBER(Regressions!U153),ROUND(Regressions!U153, 1), NA())</f>
        <v>#N/A</v>
      </c>
    </row>
    <row xmlns:x14ac="http://schemas.microsoft.com/office/spreadsheetml/2009/9/ac" r="144" x14ac:dyDescent="0.2">
      <c r="A144" s="340" t="str">
        <f>IF(ISBLANK(Regressions!A154), " ", Regressions!A154)</f>
        <v>Togo</v>
      </c>
      <c r="B144" s="341">
        <f>IF(ISBLANK(Regressions!B154), " ", Regressions!B154)</f>
        <v>2016</v>
      </c>
      <c r="C144" s="346" t="str">
        <f>IF(ISBLANK(Regressions!C154), " ", Regressions!C154)</f>
        <v>Primary</v>
      </c>
      <c r="D144" s="342">
        <f>IF(ISBLANK(Regressions!D154), " ", Regressions!D154)</f>
        <v>1201633</v>
      </c>
      <c r="E144" s="220" t="e">
        <f>IF(ISNUMBER(Regressions!E154),ROUND(Regressions!E154, 1), NA())</f>
        <v>#N/A</v>
      </c>
      <c r="F144" s="343">
        <f>IF(ISNUMBER(Regressions!F154),ROUND(Regressions!F154, 1), NA())</f>
        <v>35.200000000000003</v>
      </c>
      <c r="G144" s="242">
        <f>IF(ISNUMBER(Regressions!G154),ROUND(Regressions!G154, 1), NA())</f>
        <v>18.399999999999999</v>
      </c>
      <c r="H144" s="344">
        <f>IF(ISNUMBER(Regressions!H154),ROUND(Regressions!H154, 1), NA())</f>
        <v>16.8</v>
      </c>
      <c r="I144" s="243">
        <f>IF(ISNUMBER(Regressions!I154),ROUND(Regressions!I154, 1), NA())</f>
        <v>64.8</v>
      </c>
      <c r="J144" s="345">
        <f>IF(ISNUMBER(Regressions!K154),ROUND(Regressions!K154, 1), NA())</f>
        <v>48.7</v>
      </c>
      <c r="K144" s="343">
        <f>IF(ISNUMBER(Regressions!L154),ROUND(Regressions!L154, 1), NA())</f>
        <v>48.7</v>
      </c>
      <c r="L144" s="244">
        <f>IF(ISNUMBER(Regressions!M154),ROUND(Regressions!M154, 1), NA())</f>
        <v>16</v>
      </c>
      <c r="M144" s="344">
        <f>IF(ISNUMBER(Regressions!N154),ROUND(Regressions!N154, 1), NA())</f>
        <v>32.700000000000003</v>
      </c>
      <c r="N144" s="243">
        <f>IF(ISNUMBER(Regressions!O154),ROUND(Regressions!O154, 1), NA())</f>
        <v>51.3</v>
      </c>
      <c r="O144" s="345" t="e">
        <f>IF(ISNUMBER(Regressions!Q154),ROUND(Regressions!Q154, 1), NA())</f>
        <v>#N/A</v>
      </c>
      <c r="P144" s="343">
        <f>IF(ISNUMBER(Regressions!R154),ROUND(Regressions!R154, 1), NA())</f>
        <v>17</v>
      </c>
      <c r="Q144" s="221">
        <f>IF(ISNUMBER(Regressions!S154),ROUND(Regressions!S154, 1), NA())</f>
        <v>17</v>
      </c>
      <c r="R144" s="344">
        <f>IF(ISNUMBER(Regressions!T154),ROUND(Regressions!T154, 1), NA())</f>
        <v>0</v>
      </c>
      <c r="S144" s="243">
        <f>IF(ISNUMBER(Regressions!U154),ROUND(Regressions!U154, 1), NA())</f>
        <v>83</v>
      </c>
    </row>
    <row xmlns:x14ac="http://schemas.microsoft.com/office/spreadsheetml/2009/9/ac" r="145" x14ac:dyDescent="0.2">
      <c r="A145" s="340" t="str">
        <f>IF(ISBLANK(Regressions!A155), " ", Regressions!A155)</f>
        <v>Togo</v>
      </c>
      <c r="B145" s="341">
        <f>IF(ISBLANK(Regressions!B155), " ", Regressions!B155)</f>
        <v>2017</v>
      </c>
      <c r="C145" s="346" t="str">
        <f>IF(ISBLANK(Regressions!C155), " ", Regressions!C155)</f>
        <v>Primary</v>
      </c>
      <c r="D145" s="342">
        <f>IF(ISBLANK(Regressions!D155), " ", Regressions!D155)</f>
        <v>1237528</v>
      </c>
      <c r="E145" s="220" t="e">
        <f>IF(ISNUMBER(Regressions!E155),ROUND(Regressions!E155, 1), NA())</f>
        <v>#N/A</v>
      </c>
      <c r="F145" s="343">
        <f>IF(ISNUMBER(Regressions!F155),ROUND(Regressions!F155, 1), NA())</f>
        <v>35.200000000000003</v>
      </c>
      <c r="G145" s="242">
        <f>IF(ISNUMBER(Regressions!G155),ROUND(Regressions!G155, 1), NA())</f>
        <v>23.6</v>
      </c>
      <c r="H145" s="344">
        <f>IF(ISNUMBER(Regressions!H155),ROUND(Regressions!H155, 1), NA())</f>
        <v>11.7</v>
      </c>
      <c r="I145" s="243">
        <f>IF(ISNUMBER(Regressions!I155),ROUND(Regressions!I155, 1), NA())</f>
        <v>64.8</v>
      </c>
      <c r="J145" s="345">
        <f>IF(ISNUMBER(Regressions!K155),ROUND(Regressions!K155, 1), NA())</f>
        <v>49.4</v>
      </c>
      <c r="K145" s="343">
        <f>IF(ISNUMBER(Regressions!L155),ROUND(Regressions!L155, 1), NA())</f>
        <v>49.4</v>
      </c>
      <c r="L145" s="244">
        <f>IF(ISNUMBER(Regressions!M155),ROUND(Regressions!M155, 1), NA())</f>
        <v>14.3</v>
      </c>
      <c r="M145" s="344">
        <f>IF(ISNUMBER(Regressions!N155),ROUND(Regressions!N155, 1), NA())</f>
        <v>35.1</v>
      </c>
      <c r="N145" s="243">
        <f>IF(ISNUMBER(Regressions!O155),ROUND(Regressions!O155, 1), NA())</f>
        <v>50.6</v>
      </c>
      <c r="O145" s="345" t="e">
        <f>IF(ISNUMBER(Regressions!Q155),ROUND(Regressions!Q155, 1), NA())</f>
        <v>#N/A</v>
      </c>
      <c r="P145" s="343">
        <f>IF(ISNUMBER(Regressions!R155),ROUND(Regressions!R155, 1), NA())</f>
        <v>17</v>
      </c>
      <c r="Q145" s="221">
        <f>IF(ISNUMBER(Regressions!S155),ROUND(Regressions!S155, 1), NA())</f>
        <v>17</v>
      </c>
      <c r="R145" s="344">
        <f>IF(ISNUMBER(Regressions!T155),ROUND(Regressions!T155, 1), NA())</f>
        <v>0</v>
      </c>
      <c r="S145" s="243">
        <f>IF(ISNUMBER(Regressions!U155),ROUND(Regressions!U155, 1), NA())</f>
        <v>83</v>
      </c>
    </row>
    <row xmlns:x14ac="http://schemas.microsoft.com/office/spreadsheetml/2009/9/ac" r="146" x14ac:dyDescent="0.2">
      <c r="A146" s="340" t="str">
        <f>IF(ISBLANK(Regressions!A156), " ", Regressions!A156)</f>
        <v>Togo</v>
      </c>
      <c r="B146" s="341">
        <f>IF(ISBLANK(Regressions!B156), " ", Regressions!B156)</f>
        <v>2018</v>
      </c>
      <c r="C146" s="346" t="str">
        <f>IF(ISBLANK(Regressions!C156), " ", Regressions!C156)</f>
        <v>Primary</v>
      </c>
      <c r="D146" s="342">
        <f>IF(ISBLANK(Regressions!D156), " ", Regressions!D156)</f>
        <v>1270457</v>
      </c>
      <c r="E146" s="220" t="e">
        <f>IF(ISNUMBER(Regressions!E156),ROUND(Regressions!E156, 1), NA())</f>
        <v>#N/A</v>
      </c>
      <c r="F146" s="343">
        <f>IF(ISNUMBER(Regressions!F156),ROUND(Regressions!F156, 1), NA())</f>
        <v>35.200000000000003</v>
      </c>
      <c r="G146" s="242">
        <f>IF(ISNUMBER(Regressions!G156),ROUND(Regressions!G156, 1), NA())</f>
        <v>28.7</v>
      </c>
      <c r="H146" s="344">
        <f>IF(ISNUMBER(Regressions!H156),ROUND(Regressions!H156, 1), NA())</f>
        <v>6.5</v>
      </c>
      <c r="I146" s="243">
        <f>IF(ISNUMBER(Regressions!I156),ROUND(Regressions!I156, 1), NA())</f>
        <v>64.8</v>
      </c>
      <c r="J146" s="345">
        <f>IF(ISNUMBER(Regressions!K156),ROUND(Regressions!K156, 1), NA())</f>
        <v>50.1</v>
      </c>
      <c r="K146" s="343">
        <f>IF(ISNUMBER(Regressions!L156),ROUND(Regressions!L156, 1), NA())</f>
        <v>50.1</v>
      </c>
      <c r="L146" s="244">
        <f>IF(ISNUMBER(Regressions!M156),ROUND(Regressions!M156, 1), NA())</f>
        <v>12.5</v>
      </c>
      <c r="M146" s="344">
        <f>IF(ISNUMBER(Regressions!N156),ROUND(Regressions!N156, 1), NA())</f>
        <v>37.6</v>
      </c>
      <c r="N146" s="243">
        <f>IF(ISNUMBER(Regressions!O156),ROUND(Regressions!O156, 1), NA())</f>
        <v>49.9</v>
      </c>
      <c r="O146" s="345" t="e">
        <f>IF(ISNUMBER(Regressions!Q156),ROUND(Regressions!Q156, 1), NA())</f>
        <v>#N/A</v>
      </c>
      <c r="P146" s="343">
        <f>IF(ISNUMBER(Regressions!R156),ROUND(Regressions!R156, 1), NA())</f>
        <v>17</v>
      </c>
      <c r="Q146" s="221">
        <f>IF(ISNUMBER(Regressions!S156),ROUND(Regressions!S156, 1), NA())</f>
        <v>17</v>
      </c>
      <c r="R146" s="344">
        <f>IF(ISNUMBER(Regressions!T156),ROUND(Regressions!T156, 1), NA())</f>
        <v>0</v>
      </c>
      <c r="S146" s="243">
        <f>IF(ISNUMBER(Regressions!U156),ROUND(Regressions!U156, 1), NA())</f>
        <v>83</v>
      </c>
    </row>
    <row xmlns:x14ac="http://schemas.microsoft.com/office/spreadsheetml/2009/9/ac" r="147" x14ac:dyDescent="0.2">
      <c r="A147" s="340" t="str">
        <f>IF(ISBLANK(Regressions!A157), " ", Regressions!A157)</f>
        <v>Togo</v>
      </c>
      <c r="B147" s="341">
        <f>IF(ISBLANK(Regressions!B157), " ", Regressions!B157)</f>
        <v>2019</v>
      </c>
      <c r="C147" s="346" t="str">
        <f>IF(ISBLANK(Regressions!C157), " ", Regressions!C157)</f>
        <v>Primary</v>
      </c>
      <c r="D147" s="342">
        <f>IF(ISBLANK(Regressions!D157), " ", Regressions!D157)</f>
        <v>1298977</v>
      </c>
      <c r="E147" s="220" t="e">
        <f>IF(ISNUMBER(Regressions!E157),ROUND(Regressions!E157, 1), NA())</f>
        <v>#N/A</v>
      </c>
      <c r="F147" s="343">
        <f>IF(ISNUMBER(Regressions!F157),ROUND(Regressions!F157, 1), NA())</f>
        <v>35.200000000000003</v>
      </c>
      <c r="G147" s="242">
        <f>IF(ISNUMBER(Regressions!G157),ROUND(Regressions!G157, 1), NA())</f>
        <v>33.9</v>
      </c>
      <c r="H147" s="344">
        <f>IF(ISNUMBER(Regressions!H157),ROUND(Regressions!H157, 1), NA())</f>
        <v>1.4</v>
      </c>
      <c r="I147" s="243">
        <f>IF(ISNUMBER(Regressions!I157),ROUND(Regressions!I157, 1), NA())</f>
        <v>64.8</v>
      </c>
      <c r="J147" s="345">
        <f>IF(ISNUMBER(Regressions!K157),ROUND(Regressions!K157, 1), NA())</f>
        <v>50.8</v>
      </c>
      <c r="K147" s="343">
        <f>IF(ISNUMBER(Regressions!L157),ROUND(Regressions!L157, 1), NA())</f>
        <v>50.8</v>
      </c>
      <c r="L147" s="244">
        <f>IF(ISNUMBER(Regressions!M157),ROUND(Regressions!M157, 1), NA())</f>
        <v>10.8</v>
      </c>
      <c r="M147" s="344">
        <f>IF(ISNUMBER(Regressions!N157),ROUND(Regressions!N157, 1), NA())</f>
        <v>40.1</v>
      </c>
      <c r="N147" s="243">
        <f>IF(ISNUMBER(Regressions!O157),ROUND(Regressions!O157, 1), NA())</f>
        <v>49.2</v>
      </c>
      <c r="O147" s="345" t="e">
        <f>IF(ISNUMBER(Regressions!Q157),ROUND(Regressions!Q157, 1), NA())</f>
        <v>#N/A</v>
      </c>
      <c r="P147" s="343">
        <f>IF(ISNUMBER(Regressions!R157),ROUND(Regressions!R157, 1), NA())</f>
        <v>17</v>
      </c>
      <c r="Q147" s="221">
        <f>IF(ISNUMBER(Regressions!S157),ROUND(Regressions!S157, 1), NA())</f>
        <v>17</v>
      </c>
      <c r="R147" s="344">
        <f>IF(ISNUMBER(Regressions!T157),ROUND(Regressions!T157, 1), NA())</f>
        <v>0</v>
      </c>
      <c r="S147" s="243">
        <f>IF(ISNUMBER(Regressions!U157),ROUND(Regressions!U157, 1), NA())</f>
        <v>83</v>
      </c>
    </row>
    <row xmlns:x14ac="http://schemas.microsoft.com/office/spreadsheetml/2009/9/ac" r="148" x14ac:dyDescent="0.2">
      <c r="A148" s="340" t="str">
        <f>IF(ISBLANK(Regressions!A158), " ", Regressions!A158)</f>
        <v>Togo</v>
      </c>
      <c r="B148" s="341">
        <f>IF(ISBLANK(Regressions!B158), " ", Regressions!B158)</f>
        <v>2020</v>
      </c>
      <c r="C148" s="346" t="str">
        <f>IF(ISBLANK(Regressions!C158), " ", Regressions!C158)</f>
        <v>Primary</v>
      </c>
      <c r="D148" s="342">
        <f>IF(ISBLANK(Regressions!D158), " ", Regressions!D158)</f>
        <v>1323057</v>
      </c>
      <c r="E148" s="220" t="e">
        <f>IF(ISNUMBER(Regressions!E158),ROUND(Regressions!E158, 1), NA())</f>
        <v>#N/A</v>
      </c>
      <c r="F148" s="343">
        <f>IF(ISNUMBER(Regressions!F158),ROUND(Regressions!F158, 1), NA())</f>
        <v>35.200000000000003</v>
      </c>
      <c r="G148" s="242">
        <f>IF(ISNUMBER(Regressions!G158),ROUND(Regressions!G158, 1), NA())</f>
        <v>35.200000000000003</v>
      </c>
      <c r="H148" s="344">
        <f>IF(ISNUMBER(Regressions!H158),ROUND(Regressions!H158, 1), NA())</f>
        <v>0</v>
      </c>
      <c r="I148" s="243">
        <f>IF(ISNUMBER(Regressions!I158),ROUND(Regressions!I158, 1), NA())</f>
        <v>64.8</v>
      </c>
      <c r="J148" s="345">
        <f>IF(ISNUMBER(Regressions!K158),ROUND(Regressions!K158, 1), NA())</f>
        <v>51.5</v>
      </c>
      <c r="K148" s="343">
        <f>IF(ISNUMBER(Regressions!L158),ROUND(Regressions!L158, 1), NA())</f>
        <v>51.5</v>
      </c>
      <c r="L148" s="244">
        <f>IF(ISNUMBER(Regressions!M158),ROUND(Regressions!M158, 1), NA())</f>
        <v>9</v>
      </c>
      <c r="M148" s="344">
        <f>IF(ISNUMBER(Regressions!N158),ROUND(Regressions!N158, 1), NA())</f>
        <v>42.5</v>
      </c>
      <c r="N148" s="243">
        <f>IF(ISNUMBER(Regressions!O158),ROUND(Regressions!O158, 1), NA())</f>
        <v>48.5</v>
      </c>
      <c r="O148" s="345" t="e">
        <f>IF(ISNUMBER(Regressions!Q158),ROUND(Regressions!Q158, 1), NA())</f>
        <v>#N/A</v>
      </c>
      <c r="P148" s="343">
        <f>IF(ISNUMBER(Regressions!R158),ROUND(Regressions!R158, 1), NA())</f>
        <v>17</v>
      </c>
      <c r="Q148" s="221">
        <f>IF(ISNUMBER(Regressions!S158),ROUND(Regressions!S158, 1), NA())</f>
        <v>17</v>
      </c>
      <c r="R148" s="344">
        <f>IF(ISNUMBER(Regressions!T158),ROUND(Regressions!T158, 1), NA())</f>
        <v>0</v>
      </c>
      <c r="S148" s="243">
        <f>IF(ISNUMBER(Regressions!U158),ROUND(Regressions!U158, 1), NA())</f>
        <v>83</v>
      </c>
    </row>
    <row xmlns:x14ac="http://schemas.microsoft.com/office/spreadsheetml/2009/9/ac" r="149" x14ac:dyDescent="0.2">
      <c r="A149" s="391" t="str">
        <f>IF(ISBLANK(Regressions!A159), " ", Regressions!A159)</f>
        <v>Togo</v>
      </c>
      <c r="B149" s="392">
        <f>IF(ISBLANK(Regressions!B159), " ", Regressions!B159)</f>
        <v>2021</v>
      </c>
      <c r="C149" s="393" t="str">
        <f>IF(ISBLANK(Regressions!C159), " ", Regressions!C159)</f>
        <v>Primary</v>
      </c>
      <c r="D149" s="394">
        <f>IF(ISBLANK(Regressions!D159), " ", Regressions!D159)</f>
        <v>1345499</v>
      </c>
      <c r="E149" s="397" t="e">
        <f>IF(ISNUMBER(Regressions!E159),ROUND(Regressions!E159, 1), NA())</f>
        <v>#N/A</v>
      </c>
      <c r="F149" s="395" t="e">
        <f>IF(ISNUMBER(Regressions!F159),ROUND(Regressions!F159, 1), NA())</f>
        <v>#N/A</v>
      </c>
      <c r="G149" s="398">
        <f>IF(ISNUMBER(Regressions!G159),ROUND(Regressions!G159, 1), NA())</f>
        <v>44.2</v>
      </c>
      <c r="H149" s="396" t="e">
        <f>IF(ISNUMBER(Regressions!H159),ROUND(Regressions!H159, 1), NA())</f>
        <v>#N/A</v>
      </c>
      <c r="I149" s="399" t="e">
        <f>IF(ISNUMBER(Regressions!I159),ROUND(Regressions!I159, 1), NA())</f>
        <v>#N/A</v>
      </c>
      <c r="J149" s="397">
        <f>IF(ISNUMBER(Regressions!K159),ROUND(Regressions!K159, 1), NA())</f>
        <v>52.3</v>
      </c>
      <c r="K149" s="395">
        <f>IF(ISNUMBER(Regressions!L159),ROUND(Regressions!L159, 1), NA())</f>
        <v>52.3</v>
      </c>
      <c r="L149" s="400">
        <f>IF(ISNUMBER(Regressions!M159),ROUND(Regressions!M159, 1), NA())</f>
        <v>7.3</v>
      </c>
      <c r="M149" s="396">
        <f>IF(ISNUMBER(Regressions!N159),ROUND(Regressions!N159, 1), NA())</f>
        <v>45</v>
      </c>
      <c r="N149" s="399">
        <f>IF(ISNUMBER(Regressions!O159),ROUND(Regressions!O159, 1), NA())</f>
        <v>47.7</v>
      </c>
      <c r="O149" s="397" t="e">
        <f>IF(ISNUMBER(Regressions!Q159),ROUND(Regressions!Q159, 1), NA())</f>
        <v>#N/A</v>
      </c>
      <c r="P149" s="395">
        <f>IF(ISNUMBER(Regressions!R159),ROUND(Regressions!R159, 1), NA())</f>
        <v>17</v>
      </c>
      <c r="Q149" s="401">
        <f>IF(ISNUMBER(Regressions!S159),ROUND(Regressions!S159, 1), NA())</f>
        <v>17</v>
      </c>
      <c r="R149" s="396">
        <f>IF(ISNUMBER(Regressions!T159),ROUND(Regressions!T159, 1), NA())</f>
        <v>0</v>
      </c>
      <c r="S149" s="399">
        <f>IF(ISNUMBER(Regressions!U159),ROUND(Regressions!U159, 1), NA())</f>
        <v>83</v>
      </c>
      <c r="T149" s="390"/>
      <c r="U149" s="390"/>
      <c r="V149" s="390"/>
      <c r="W149" s="390"/>
      <c r="X149" s="390"/>
      <c r="Y149" s="390"/>
      <c r="Z149" s="390"/>
      <c r="AA149" s="390"/>
      <c r="AB149" s="390"/>
      <c r="AC149" s="390"/>
    </row>
    <row xmlns:x14ac="http://schemas.microsoft.com/office/spreadsheetml/2009/9/ac" r="150" x14ac:dyDescent="0.2">
      <c r="A150" s="340" t="str">
        <f>IF(ISBLANK(Regressions!A160), " ", Regressions!A160)</f>
        <v>Togo</v>
      </c>
      <c r="B150" s="341">
        <f>IF(ISBLANK(Regressions!B160), " ", Regressions!B160)</f>
        <v>2022</v>
      </c>
      <c r="C150" s="346" t="str">
        <f>IF(ISBLANK(Regressions!C160), " ", Regressions!C160)</f>
        <v>Primary</v>
      </c>
      <c r="D150" s="342">
        <f>IF(ISBLANK(Regressions!D160), " ", Regressions!D160)</f>
        <v>1365528</v>
      </c>
      <c r="E150" s="220" t="e">
        <f>IF(ISNUMBER(Regressions!E160),ROUND(Regressions!E160, 1), NA())</f>
        <v>#N/A</v>
      </c>
      <c r="F150" s="343" t="e">
        <f>IF(ISNUMBER(Regressions!F160),ROUND(Regressions!F160, 1), NA())</f>
        <v>#N/A</v>
      </c>
      <c r="G150" s="242">
        <f>IF(ISNUMBER(Regressions!G160),ROUND(Regressions!G160, 1), NA())</f>
        <v>49.3</v>
      </c>
      <c r="H150" s="344" t="e">
        <f>IF(ISNUMBER(Regressions!H160),ROUND(Regressions!H160, 1), NA())</f>
        <v>#N/A</v>
      </c>
      <c r="I150" s="243" t="e">
        <f>IF(ISNUMBER(Regressions!I160),ROUND(Regressions!I160, 1), NA())</f>
        <v>#N/A</v>
      </c>
      <c r="J150" s="345">
        <f>IF(ISNUMBER(Regressions!K160),ROUND(Regressions!K160, 1), NA())</f>
        <v>53</v>
      </c>
      <c r="K150" s="343">
        <f>IF(ISNUMBER(Regressions!L160),ROUND(Regressions!L160, 1), NA())</f>
        <v>53</v>
      </c>
      <c r="L150" s="244">
        <f>IF(ISNUMBER(Regressions!M160),ROUND(Regressions!M160, 1), NA())</f>
        <v>5.5</v>
      </c>
      <c r="M150" s="344">
        <f>IF(ISNUMBER(Regressions!N160),ROUND(Regressions!N160, 1), NA())</f>
        <v>47.5</v>
      </c>
      <c r="N150" s="243">
        <f>IF(ISNUMBER(Regressions!O160),ROUND(Regressions!O160, 1), NA())</f>
        <v>47</v>
      </c>
      <c r="O150" s="345" t="e">
        <f>IF(ISNUMBER(Regressions!Q160),ROUND(Regressions!Q160, 1), NA())</f>
        <v>#N/A</v>
      </c>
      <c r="P150" s="343">
        <f>IF(ISNUMBER(Regressions!R160),ROUND(Regressions!R160, 1), NA())</f>
        <v>17</v>
      </c>
      <c r="Q150" s="221">
        <f>IF(ISNUMBER(Regressions!S160),ROUND(Regressions!S160, 1), NA())</f>
        <v>17</v>
      </c>
      <c r="R150" s="344">
        <f>IF(ISNUMBER(Regressions!T160),ROUND(Regressions!T160, 1), NA())</f>
        <v>0</v>
      </c>
      <c r="S150" s="243">
        <f>IF(ISNUMBER(Regressions!U160),ROUND(Regressions!U160, 1), NA())</f>
        <v>83</v>
      </c>
    </row>
    <row xmlns:x14ac="http://schemas.microsoft.com/office/spreadsheetml/2009/9/ac" r="151" x14ac:dyDescent="0.2">
      <c r="A151" s="347" t="str">
        <f>IF(ISBLANK(Regressions!A161), " ", Regressions!A161)</f>
        <v>Togo</v>
      </c>
      <c r="B151" s="348">
        <f>IF(ISBLANK(Regressions!B161), " ", Regressions!B161)</f>
        <v>2023</v>
      </c>
      <c r="C151" s="349" t="str">
        <f>IF(ISBLANK(Regressions!C161), " ", Regressions!C161)</f>
        <v>Primary</v>
      </c>
      <c r="D151" s="350">
        <f>IF(ISBLANK(Regressions!D161), " ", Regressions!D161)</f>
        <v>1388450</v>
      </c>
      <c r="E151" s="351" t="e">
        <f>IF(ISNUMBER(Regressions!E161),ROUND(Regressions!E161, 1), NA())</f>
        <v>#N/A</v>
      </c>
      <c r="F151" s="352" t="e">
        <f>IF(ISNUMBER(Regressions!F161),ROUND(Regressions!F161, 1), NA())</f>
        <v>#N/A</v>
      </c>
      <c r="G151" s="353">
        <f>IF(ISNUMBER(Regressions!G161),ROUND(Regressions!G161, 1), NA())</f>
        <v>54.4</v>
      </c>
      <c r="H151" s="354" t="e">
        <f>IF(ISNUMBER(Regressions!H161),ROUND(Regressions!H161, 1), NA())</f>
        <v>#N/A</v>
      </c>
      <c r="I151" s="355" t="e">
        <f>IF(ISNUMBER(Regressions!I161),ROUND(Regressions!I161, 1), NA())</f>
        <v>#N/A</v>
      </c>
      <c r="J151" s="356">
        <f>IF(ISNUMBER(Regressions!K161),ROUND(Regressions!K161, 1), NA())</f>
        <v>53</v>
      </c>
      <c r="K151" s="352">
        <f>IF(ISNUMBER(Regressions!L161),ROUND(Regressions!L161, 1), NA())</f>
        <v>53</v>
      </c>
      <c r="L151" s="357">
        <f>IF(ISNUMBER(Regressions!M161),ROUND(Regressions!M161, 1), NA())</f>
        <v>3.7</v>
      </c>
      <c r="M151" s="354">
        <f>IF(ISNUMBER(Regressions!N161),ROUND(Regressions!N161, 1), NA())</f>
        <v>49.2</v>
      </c>
      <c r="N151" s="355">
        <f>IF(ISNUMBER(Regressions!O161),ROUND(Regressions!O161, 1), NA())</f>
        <v>47</v>
      </c>
      <c r="O151" s="356" t="e">
        <f>IF(ISNUMBER(Regressions!Q161),ROUND(Regressions!Q161, 1), NA())</f>
        <v>#N/A</v>
      </c>
      <c r="P151" s="352">
        <f>IF(ISNUMBER(Regressions!R161),ROUND(Regressions!R161, 1), NA())</f>
        <v>17</v>
      </c>
      <c r="Q151" s="358">
        <f>IF(ISNUMBER(Regressions!S161),ROUND(Regressions!S161, 1), NA())</f>
        <v>17</v>
      </c>
      <c r="R151" s="354">
        <f>IF(ISNUMBER(Regressions!T161),ROUND(Regressions!T161, 1), NA())</f>
        <v>0</v>
      </c>
      <c r="S151" s="355">
        <f>IF(ISNUMBER(Regressions!U161),ROUND(Regressions!U161, 1), NA())</f>
        <v>83</v>
      </c>
    </row>
    <row xmlns:x14ac="http://schemas.microsoft.com/office/spreadsheetml/2009/9/ac" r="152" hidden="true" x14ac:dyDescent="0.2">
      <c r="A152" s="340" t="str">
        <f>IF(ISBLANK(Regressions!A162), " ", Regressions!A162)</f>
        <v>Togo</v>
      </c>
      <c r="B152" s="341">
        <f>IF(ISBLANK(Regressions!B162), " ", Regressions!B162)</f>
        <v>2024</v>
      </c>
      <c r="C152" s="346" t="str">
        <f>IF(ISBLANK(Regressions!C162), " ", Regressions!C162)</f>
        <v>Primary</v>
      </c>
      <c r="D152" s="342" t="str">
        <f>IF(ISBLANK(Regressions!D162), " ", Regressions!D162)</f>
        <v> </v>
      </c>
      <c r="E152" s="220" t="e">
        <f>IF(ISNUMBER(Regressions!E162),ROUND(Regressions!E162, 1), NA())</f>
        <v>#N/A</v>
      </c>
      <c r="F152" s="343" t="e">
        <f>IF(ISNUMBER(Regressions!F162),ROUND(Regressions!F162, 1), NA())</f>
        <v>#N/A</v>
      </c>
      <c r="G152" s="242" t="e">
        <f>IF(ISNUMBER(Regressions!G162),ROUND(Regressions!G162, 1), NA())</f>
        <v>#N/A</v>
      </c>
      <c r="H152" s="344" t="e">
        <f>IF(ISNUMBER(Regressions!H162),ROUND(Regressions!H162, 1), NA())</f>
        <v>#N/A</v>
      </c>
      <c r="I152" s="243" t="e">
        <f>IF(ISNUMBER(Regressions!I162),ROUND(Regressions!I162, 1), NA())</f>
        <v>#N/A</v>
      </c>
      <c r="J152" s="345" t="e">
        <f>IF(ISNUMBER(Regressions!K162),ROUND(Regressions!K162, 1), NA())</f>
        <v>#N/A</v>
      </c>
      <c r="K152" s="343" t="e">
        <f>IF(ISNUMBER(Regressions!L162),ROUND(Regressions!L162, 1), NA())</f>
        <v>#N/A</v>
      </c>
      <c r="L152" s="244" t="e">
        <f>IF(ISNUMBER(Regressions!M162),ROUND(Regressions!M162, 1), NA())</f>
        <v>#N/A</v>
      </c>
      <c r="M152" s="344" t="e">
        <f>IF(ISNUMBER(Regressions!N162),ROUND(Regressions!N162, 1), NA())</f>
        <v>#N/A</v>
      </c>
      <c r="N152" s="243" t="e">
        <f>IF(ISNUMBER(Regressions!O162),ROUND(Regressions!O162, 1), NA())</f>
        <v>#N/A</v>
      </c>
      <c r="O152" s="345" t="e">
        <f>IF(ISNUMBER(Regressions!Q162),ROUND(Regressions!Q162, 1), NA())</f>
        <v>#N/A</v>
      </c>
      <c r="P152" s="343" t="e">
        <f>IF(ISNUMBER(Regressions!R162),ROUND(Regressions!R162, 1), NA())</f>
        <v>#N/A</v>
      </c>
      <c r="Q152" s="221" t="e">
        <f>IF(ISNUMBER(Regressions!S162),ROUND(Regressions!S162, 1), NA())</f>
        <v>#N/A</v>
      </c>
      <c r="R152" s="344" t="e">
        <f>IF(ISNUMBER(Regressions!T162),ROUND(Regressions!T162, 1), NA())</f>
        <v>#N/A</v>
      </c>
      <c r="S152" s="243" t="e">
        <f>IF(ISNUMBER(Regressions!U162),ROUND(Regressions!U162, 1), NA())</f>
        <v>#N/A</v>
      </c>
    </row>
    <row xmlns:x14ac="http://schemas.microsoft.com/office/spreadsheetml/2009/9/ac" r="153" hidden="true" x14ac:dyDescent="0.2">
      <c r="A153" s="340" t="str">
        <f>IF(ISBLANK(Regressions!A163), " ", Regressions!A163)</f>
        <v>Togo</v>
      </c>
      <c r="B153" s="341">
        <f>IF(ISBLANK(Regressions!B163), " ", Regressions!B163)</f>
        <v>2025</v>
      </c>
      <c r="C153" s="346" t="str">
        <f>IF(ISBLANK(Regressions!C163), " ", Regressions!C163)</f>
        <v>Primary</v>
      </c>
      <c r="D153" s="342" t="str">
        <f>IF(ISBLANK(Regressions!D163), " ", Regressions!D163)</f>
        <v> </v>
      </c>
      <c r="E153" s="220" t="e">
        <f>IF(ISNUMBER(Regressions!E163),ROUND(Regressions!E163, 1), NA())</f>
        <v>#N/A</v>
      </c>
      <c r="F153" s="343" t="e">
        <f>IF(ISNUMBER(Regressions!F163),ROUND(Regressions!F163, 1), NA())</f>
        <v>#N/A</v>
      </c>
      <c r="G153" s="242" t="e">
        <f>IF(ISNUMBER(Regressions!G163),ROUND(Regressions!G163, 1), NA())</f>
        <v>#N/A</v>
      </c>
      <c r="H153" s="344" t="e">
        <f>IF(ISNUMBER(Regressions!H163),ROUND(Regressions!H163, 1), NA())</f>
        <v>#N/A</v>
      </c>
      <c r="I153" s="243" t="e">
        <f>IF(ISNUMBER(Regressions!I163),ROUND(Regressions!I163, 1), NA())</f>
        <v>#N/A</v>
      </c>
      <c r="J153" s="345" t="e">
        <f>IF(ISNUMBER(Regressions!K163),ROUND(Regressions!K163, 1), NA())</f>
        <v>#N/A</v>
      </c>
      <c r="K153" s="343" t="e">
        <f>IF(ISNUMBER(Regressions!L163),ROUND(Regressions!L163, 1), NA())</f>
        <v>#N/A</v>
      </c>
      <c r="L153" s="244" t="e">
        <f>IF(ISNUMBER(Regressions!M163),ROUND(Regressions!M163, 1), NA())</f>
        <v>#N/A</v>
      </c>
      <c r="M153" s="344" t="e">
        <f>IF(ISNUMBER(Regressions!N163),ROUND(Regressions!N163, 1), NA())</f>
        <v>#N/A</v>
      </c>
      <c r="N153" s="243" t="e">
        <f>IF(ISNUMBER(Regressions!O163),ROUND(Regressions!O163, 1), NA())</f>
        <v>#N/A</v>
      </c>
      <c r="O153" s="345" t="e">
        <f>IF(ISNUMBER(Regressions!Q163),ROUND(Regressions!Q163, 1), NA())</f>
        <v>#N/A</v>
      </c>
      <c r="P153" s="343" t="e">
        <f>IF(ISNUMBER(Regressions!R163),ROUND(Regressions!R163, 1), NA())</f>
        <v>#N/A</v>
      </c>
      <c r="Q153" s="221" t="e">
        <f>IF(ISNUMBER(Regressions!S163),ROUND(Regressions!S163, 1), NA())</f>
        <v>#N/A</v>
      </c>
      <c r="R153" s="344" t="e">
        <f>IF(ISNUMBER(Regressions!T163),ROUND(Regressions!T163, 1), NA())</f>
        <v>#N/A</v>
      </c>
      <c r="S153" s="243" t="e">
        <f>IF(ISNUMBER(Regressions!U163),ROUND(Regressions!U163, 1), NA())</f>
        <v>#N/A</v>
      </c>
    </row>
    <row xmlns:x14ac="http://schemas.microsoft.com/office/spreadsheetml/2009/9/ac" r="154" hidden="true" x14ac:dyDescent="0.2">
      <c r="A154" s="340" t="str">
        <f>IF(ISBLANK(Regressions!A164), " ", Regressions!A164)</f>
        <v>Togo</v>
      </c>
      <c r="B154" s="341">
        <f>IF(ISBLANK(Regressions!B164), " ", Regressions!B164)</f>
        <v>2026</v>
      </c>
      <c r="C154" s="346" t="str">
        <f>IF(ISBLANK(Regressions!C164), " ", Regressions!C164)</f>
        <v>Primary</v>
      </c>
      <c r="D154" s="342" t="str">
        <f>IF(ISBLANK(Regressions!D164), " ", Regressions!D164)</f>
        <v> </v>
      </c>
      <c r="E154" s="220" t="e">
        <f>IF(ISNUMBER(Regressions!E164),ROUND(Regressions!E164, 1), NA())</f>
        <v>#N/A</v>
      </c>
      <c r="F154" s="343" t="e">
        <f>IF(ISNUMBER(Regressions!F164),ROUND(Regressions!F164, 1), NA())</f>
        <v>#N/A</v>
      </c>
      <c r="G154" s="242" t="e">
        <f>IF(ISNUMBER(Regressions!G164),ROUND(Regressions!G164, 1), NA())</f>
        <v>#N/A</v>
      </c>
      <c r="H154" s="344" t="e">
        <f>IF(ISNUMBER(Regressions!H164),ROUND(Regressions!H164, 1), NA())</f>
        <v>#N/A</v>
      </c>
      <c r="I154" s="243" t="e">
        <f>IF(ISNUMBER(Regressions!I164),ROUND(Regressions!I164, 1), NA())</f>
        <v>#N/A</v>
      </c>
      <c r="J154" s="345" t="e">
        <f>IF(ISNUMBER(Regressions!K164),ROUND(Regressions!K164, 1), NA())</f>
        <v>#N/A</v>
      </c>
      <c r="K154" s="343" t="e">
        <f>IF(ISNUMBER(Regressions!L164),ROUND(Regressions!L164, 1), NA())</f>
        <v>#N/A</v>
      </c>
      <c r="L154" s="244" t="e">
        <f>IF(ISNUMBER(Regressions!M164),ROUND(Regressions!M164, 1), NA())</f>
        <v>#N/A</v>
      </c>
      <c r="M154" s="344" t="e">
        <f>IF(ISNUMBER(Regressions!N164),ROUND(Regressions!N164, 1), NA())</f>
        <v>#N/A</v>
      </c>
      <c r="N154" s="243" t="e">
        <f>IF(ISNUMBER(Regressions!O164),ROUND(Regressions!O164, 1), NA())</f>
        <v>#N/A</v>
      </c>
      <c r="O154" s="345" t="e">
        <f>IF(ISNUMBER(Regressions!Q164),ROUND(Regressions!Q164, 1), NA())</f>
        <v>#N/A</v>
      </c>
      <c r="P154" s="343" t="e">
        <f>IF(ISNUMBER(Regressions!R164),ROUND(Regressions!R164, 1), NA())</f>
        <v>#N/A</v>
      </c>
      <c r="Q154" s="221" t="e">
        <f>IF(ISNUMBER(Regressions!S164),ROUND(Regressions!S164, 1), NA())</f>
        <v>#N/A</v>
      </c>
      <c r="R154" s="344" t="e">
        <f>IF(ISNUMBER(Regressions!T164),ROUND(Regressions!T164, 1), NA())</f>
        <v>#N/A</v>
      </c>
      <c r="S154" s="243" t="e">
        <f>IF(ISNUMBER(Regressions!U164),ROUND(Regressions!U164, 1), NA())</f>
        <v>#N/A</v>
      </c>
    </row>
    <row xmlns:x14ac="http://schemas.microsoft.com/office/spreadsheetml/2009/9/ac" r="155" hidden="true" x14ac:dyDescent="0.2">
      <c r="A155" s="340" t="str">
        <f>IF(ISBLANK(Regressions!A165), " ", Regressions!A165)</f>
        <v>Togo</v>
      </c>
      <c r="B155" s="341">
        <f>IF(ISBLANK(Regressions!B165), " ", Regressions!B165)</f>
        <v>2027</v>
      </c>
      <c r="C155" s="346" t="str">
        <f>IF(ISBLANK(Regressions!C165), " ", Regressions!C165)</f>
        <v>Primary</v>
      </c>
      <c r="D155" s="342" t="str">
        <f>IF(ISBLANK(Regressions!D165), " ", Regressions!D165)</f>
        <v> </v>
      </c>
      <c r="E155" s="220" t="e">
        <f>IF(ISNUMBER(Regressions!E165),ROUND(Regressions!E165, 1), NA())</f>
        <v>#N/A</v>
      </c>
      <c r="F155" s="343" t="e">
        <f>IF(ISNUMBER(Regressions!F165),ROUND(Regressions!F165, 1), NA())</f>
        <v>#N/A</v>
      </c>
      <c r="G155" s="242" t="e">
        <f>IF(ISNUMBER(Regressions!G165),ROUND(Regressions!G165, 1), NA())</f>
        <v>#N/A</v>
      </c>
      <c r="H155" s="344" t="e">
        <f>IF(ISNUMBER(Regressions!H165),ROUND(Regressions!H165, 1), NA())</f>
        <v>#N/A</v>
      </c>
      <c r="I155" s="243" t="e">
        <f>IF(ISNUMBER(Regressions!I165),ROUND(Regressions!I165, 1), NA())</f>
        <v>#N/A</v>
      </c>
      <c r="J155" s="345" t="e">
        <f>IF(ISNUMBER(Regressions!K165),ROUND(Regressions!K165, 1), NA())</f>
        <v>#N/A</v>
      </c>
      <c r="K155" s="343" t="e">
        <f>IF(ISNUMBER(Regressions!L165),ROUND(Regressions!L165, 1), NA())</f>
        <v>#N/A</v>
      </c>
      <c r="L155" s="244" t="e">
        <f>IF(ISNUMBER(Regressions!M165),ROUND(Regressions!M165, 1), NA())</f>
        <v>#N/A</v>
      </c>
      <c r="M155" s="344" t="e">
        <f>IF(ISNUMBER(Regressions!N165),ROUND(Regressions!N165, 1), NA())</f>
        <v>#N/A</v>
      </c>
      <c r="N155" s="243" t="e">
        <f>IF(ISNUMBER(Regressions!O165),ROUND(Regressions!O165, 1), NA())</f>
        <v>#N/A</v>
      </c>
      <c r="O155" s="345" t="e">
        <f>IF(ISNUMBER(Regressions!Q165),ROUND(Regressions!Q165, 1), NA())</f>
        <v>#N/A</v>
      </c>
      <c r="P155" s="343" t="e">
        <f>IF(ISNUMBER(Regressions!R165),ROUND(Regressions!R165, 1), NA())</f>
        <v>#N/A</v>
      </c>
      <c r="Q155" s="221" t="e">
        <f>IF(ISNUMBER(Regressions!S165),ROUND(Regressions!S165, 1), NA())</f>
        <v>#N/A</v>
      </c>
      <c r="R155" s="344" t="e">
        <f>IF(ISNUMBER(Regressions!T165),ROUND(Regressions!T165, 1), NA())</f>
        <v>#N/A</v>
      </c>
      <c r="S155" s="243" t="e">
        <f>IF(ISNUMBER(Regressions!U165),ROUND(Regressions!U165, 1), NA())</f>
        <v>#N/A</v>
      </c>
    </row>
    <row xmlns:x14ac="http://schemas.microsoft.com/office/spreadsheetml/2009/9/ac" r="156" hidden="true" x14ac:dyDescent="0.2">
      <c r="A156" s="340" t="str">
        <f>IF(ISBLANK(Regressions!A166), " ", Regressions!A166)</f>
        <v>Togo</v>
      </c>
      <c r="B156" s="341">
        <f>IF(ISBLANK(Regressions!B166), " ", Regressions!B166)</f>
        <v>2028</v>
      </c>
      <c r="C156" s="346" t="str">
        <f>IF(ISBLANK(Regressions!C166), " ", Regressions!C166)</f>
        <v>Primary</v>
      </c>
      <c r="D156" s="342" t="str">
        <f>IF(ISBLANK(Regressions!D166), " ", Regressions!D166)</f>
        <v> </v>
      </c>
      <c r="E156" s="220" t="e">
        <f>IF(ISNUMBER(Regressions!E166),ROUND(Regressions!E166, 1), NA())</f>
        <v>#N/A</v>
      </c>
      <c r="F156" s="343" t="e">
        <f>IF(ISNUMBER(Regressions!F166),ROUND(Regressions!F166, 1), NA())</f>
        <v>#N/A</v>
      </c>
      <c r="G156" s="242" t="e">
        <f>IF(ISNUMBER(Regressions!G166),ROUND(Regressions!G166, 1), NA())</f>
        <v>#N/A</v>
      </c>
      <c r="H156" s="344" t="e">
        <f>IF(ISNUMBER(Regressions!H166),ROUND(Regressions!H166, 1), NA())</f>
        <v>#N/A</v>
      </c>
      <c r="I156" s="243" t="e">
        <f>IF(ISNUMBER(Regressions!I166),ROUND(Regressions!I166, 1), NA())</f>
        <v>#N/A</v>
      </c>
      <c r="J156" s="345" t="e">
        <f>IF(ISNUMBER(Regressions!K166),ROUND(Regressions!K166, 1), NA())</f>
        <v>#N/A</v>
      </c>
      <c r="K156" s="343" t="e">
        <f>IF(ISNUMBER(Regressions!L166),ROUND(Regressions!L166, 1), NA())</f>
        <v>#N/A</v>
      </c>
      <c r="L156" s="244" t="e">
        <f>IF(ISNUMBER(Regressions!M166),ROUND(Regressions!M166, 1), NA())</f>
        <v>#N/A</v>
      </c>
      <c r="M156" s="344" t="e">
        <f>IF(ISNUMBER(Regressions!N166),ROUND(Regressions!N166, 1), NA())</f>
        <v>#N/A</v>
      </c>
      <c r="N156" s="243" t="e">
        <f>IF(ISNUMBER(Regressions!O166),ROUND(Regressions!O166, 1), NA())</f>
        <v>#N/A</v>
      </c>
      <c r="O156" s="345" t="e">
        <f>IF(ISNUMBER(Regressions!Q166),ROUND(Regressions!Q166, 1), NA())</f>
        <v>#N/A</v>
      </c>
      <c r="P156" s="343" t="e">
        <f>IF(ISNUMBER(Regressions!R166),ROUND(Regressions!R166, 1), NA())</f>
        <v>#N/A</v>
      </c>
      <c r="Q156" s="221" t="e">
        <f>IF(ISNUMBER(Regressions!S166),ROUND(Regressions!S166, 1), NA())</f>
        <v>#N/A</v>
      </c>
      <c r="R156" s="344" t="e">
        <f>IF(ISNUMBER(Regressions!T166),ROUND(Regressions!T166, 1), NA())</f>
        <v>#N/A</v>
      </c>
      <c r="S156" s="243" t="e">
        <f>IF(ISNUMBER(Regressions!U166),ROUND(Regressions!U166, 1), NA())</f>
        <v>#N/A</v>
      </c>
    </row>
    <row xmlns:x14ac="http://schemas.microsoft.com/office/spreadsheetml/2009/9/ac" r="157" hidden="true" x14ac:dyDescent="0.2">
      <c r="A157" s="340" t="str">
        <f>IF(ISBLANK(Regressions!A167), " ", Regressions!A167)</f>
        <v>Togo</v>
      </c>
      <c r="B157" s="341">
        <f>IF(ISBLANK(Regressions!B167), " ", Regressions!B167)</f>
        <v>2029</v>
      </c>
      <c r="C157" s="346" t="str">
        <f>IF(ISBLANK(Regressions!C167), " ", Regressions!C167)</f>
        <v>Primary</v>
      </c>
      <c r="D157" s="342" t="str">
        <f>IF(ISBLANK(Regressions!D167), " ", Regressions!D167)</f>
        <v> </v>
      </c>
      <c r="E157" s="220" t="e">
        <f>IF(ISNUMBER(Regressions!E167),ROUND(Regressions!E167, 1), NA())</f>
        <v>#N/A</v>
      </c>
      <c r="F157" s="343" t="e">
        <f>IF(ISNUMBER(Regressions!F167),ROUND(Regressions!F167, 1), NA())</f>
        <v>#N/A</v>
      </c>
      <c r="G157" s="242" t="e">
        <f>IF(ISNUMBER(Regressions!G167),ROUND(Regressions!G167, 1), NA())</f>
        <v>#N/A</v>
      </c>
      <c r="H157" s="344" t="e">
        <f>IF(ISNUMBER(Regressions!H167),ROUND(Regressions!H167, 1), NA())</f>
        <v>#N/A</v>
      </c>
      <c r="I157" s="243" t="e">
        <f>IF(ISNUMBER(Regressions!I167),ROUND(Regressions!I167, 1), NA())</f>
        <v>#N/A</v>
      </c>
      <c r="J157" s="345" t="e">
        <f>IF(ISNUMBER(Regressions!K167),ROUND(Regressions!K167, 1), NA())</f>
        <v>#N/A</v>
      </c>
      <c r="K157" s="343" t="e">
        <f>IF(ISNUMBER(Regressions!L167),ROUND(Regressions!L167, 1), NA())</f>
        <v>#N/A</v>
      </c>
      <c r="L157" s="244" t="e">
        <f>IF(ISNUMBER(Regressions!M167),ROUND(Regressions!M167, 1), NA())</f>
        <v>#N/A</v>
      </c>
      <c r="M157" s="344" t="e">
        <f>IF(ISNUMBER(Regressions!N167),ROUND(Regressions!N167, 1), NA())</f>
        <v>#N/A</v>
      </c>
      <c r="N157" s="243" t="e">
        <f>IF(ISNUMBER(Regressions!O167),ROUND(Regressions!O167, 1), NA())</f>
        <v>#N/A</v>
      </c>
      <c r="O157" s="345" t="e">
        <f>IF(ISNUMBER(Regressions!Q167),ROUND(Regressions!Q167, 1), NA())</f>
        <v>#N/A</v>
      </c>
      <c r="P157" s="343" t="e">
        <f>IF(ISNUMBER(Regressions!R167),ROUND(Regressions!R167, 1), NA())</f>
        <v>#N/A</v>
      </c>
      <c r="Q157" s="221" t="e">
        <f>IF(ISNUMBER(Regressions!S167),ROUND(Regressions!S167, 1), NA())</f>
        <v>#N/A</v>
      </c>
      <c r="R157" s="344" t="e">
        <f>IF(ISNUMBER(Regressions!T167),ROUND(Regressions!T167, 1), NA())</f>
        <v>#N/A</v>
      </c>
      <c r="S157" s="243" t="e">
        <f>IF(ISNUMBER(Regressions!U167),ROUND(Regressions!U167, 1), NA())</f>
        <v>#N/A</v>
      </c>
    </row>
    <row xmlns:x14ac="http://schemas.microsoft.com/office/spreadsheetml/2009/9/ac" r="158" hidden="true" x14ac:dyDescent="0.2">
      <c r="A158" s="340" t="str">
        <f>IF(ISBLANK(Regressions!A168), " ", Regressions!A168)</f>
        <v>Togo</v>
      </c>
      <c r="B158" s="341">
        <f>IF(ISBLANK(Regressions!B168), " ", Regressions!B168)</f>
        <v>2030</v>
      </c>
      <c r="C158" s="346" t="str">
        <f>IF(ISBLANK(Regressions!C168), " ", Regressions!C168)</f>
        <v>Primary</v>
      </c>
      <c r="D158" s="342" t="str">
        <f>IF(ISBLANK(Regressions!D168), " ", Regressions!D168)</f>
        <v> </v>
      </c>
      <c r="E158" s="220" t="e">
        <f>IF(ISNUMBER(Regressions!E168),ROUND(Regressions!E168, 1), NA())</f>
        <v>#N/A</v>
      </c>
      <c r="F158" s="343" t="e">
        <f>IF(ISNUMBER(Regressions!F168),ROUND(Regressions!F168, 1), NA())</f>
        <v>#N/A</v>
      </c>
      <c r="G158" s="242" t="e">
        <f>IF(ISNUMBER(Regressions!G168),ROUND(Regressions!G168, 1), NA())</f>
        <v>#N/A</v>
      </c>
      <c r="H158" s="344" t="e">
        <f>IF(ISNUMBER(Regressions!H168),ROUND(Regressions!H168, 1), NA())</f>
        <v>#N/A</v>
      </c>
      <c r="I158" s="243" t="e">
        <f>IF(ISNUMBER(Regressions!I168),ROUND(Regressions!I168, 1), NA())</f>
        <v>#N/A</v>
      </c>
      <c r="J158" s="345" t="e">
        <f>IF(ISNUMBER(Regressions!K168),ROUND(Regressions!K168, 1), NA())</f>
        <v>#N/A</v>
      </c>
      <c r="K158" s="343" t="e">
        <f>IF(ISNUMBER(Regressions!L168),ROUND(Regressions!L168, 1), NA())</f>
        <v>#N/A</v>
      </c>
      <c r="L158" s="244" t="e">
        <f>IF(ISNUMBER(Regressions!M168),ROUND(Regressions!M168, 1), NA())</f>
        <v>#N/A</v>
      </c>
      <c r="M158" s="344" t="e">
        <f>IF(ISNUMBER(Regressions!N168),ROUND(Regressions!N168, 1), NA())</f>
        <v>#N/A</v>
      </c>
      <c r="N158" s="243" t="e">
        <f>IF(ISNUMBER(Regressions!O168),ROUND(Regressions!O168, 1), NA())</f>
        <v>#N/A</v>
      </c>
      <c r="O158" s="345" t="e">
        <f>IF(ISNUMBER(Regressions!Q168),ROUND(Regressions!Q168, 1), NA())</f>
        <v>#N/A</v>
      </c>
      <c r="P158" s="343" t="e">
        <f>IF(ISNUMBER(Regressions!R168),ROUND(Regressions!R168, 1), NA())</f>
        <v>#N/A</v>
      </c>
      <c r="Q158" s="221" t="e">
        <f>IF(ISNUMBER(Regressions!S168),ROUND(Regressions!S168, 1), NA())</f>
        <v>#N/A</v>
      </c>
      <c r="R158" s="344" t="e">
        <f>IF(ISNUMBER(Regressions!T168),ROUND(Regressions!T168, 1), NA())</f>
        <v>#N/A</v>
      </c>
      <c r="S158" s="243" t="e">
        <f>IF(ISNUMBER(Regressions!U168),ROUND(Regressions!U168, 1), NA())</f>
        <v>#N/A</v>
      </c>
    </row>
    <row xmlns:x14ac="http://schemas.microsoft.com/office/spreadsheetml/2009/9/ac" r="159" x14ac:dyDescent="0.2">
      <c r="A159" s="340" t="str">
        <f>IF(ISBLANK(Regressions!A169), " ", Regressions!A169)</f>
        <v>Togo</v>
      </c>
      <c r="B159" s="341">
        <f>IF(ISBLANK(Regressions!B169), " ", Regressions!B169)</f>
        <v>2000</v>
      </c>
      <c r="C159" s="346" t="str">
        <f>IF(ISBLANK(Regressions!C169), " ", Regressions!C169)</f>
        <v>Secondary</v>
      </c>
      <c r="D159" s="342">
        <f>IF(ISBLANK(Regressions!D169), " ", Regressions!D169)</f>
        <v>796369</v>
      </c>
      <c r="E159" s="220" t="e">
        <f>IF(ISNUMBER(Regressions!E169),ROUND(Regressions!E169, 1), NA())</f>
        <v>#N/A</v>
      </c>
      <c r="F159" s="343" t="e">
        <f>IF(ISNUMBER(Regressions!F169),ROUND(Regressions!F169, 1), NA())</f>
        <v>#N/A</v>
      </c>
      <c r="G159" s="242" t="e">
        <f>IF(ISNUMBER(Regressions!G169),ROUND(Regressions!G169, 1), NA())</f>
        <v>#N/A</v>
      </c>
      <c r="H159" s="344" t="e">
        <f>IF(ISNUMBER(Regressions!H169),ROUND(Regressions!H169, 1), NA())</f>
        <v>#N/A</v>
      </c>
      <c r="I159" s="243" t="e">
        <f>IF(ISNUMBER(Regressions!I169),ROUND(Regressions!I169, 1), NA())</f>
        <v>#N/A</v>
      </c>
      <c r="J159" s="345" t="e">
        <f>IF(ISNUMBER(Regressions!K169),ROUND(Regressions!K169, 1), NA())</f>
        <v>#N/A</v>
      </c>
      <c r="K159" s="343" t="e">
        <f>IF(ISNUMBER(Regressions!L169),ROUND(Regressions!L169, 1), NA())</f>
        <v>#N/A</v>
      </c>
      <c r="L159" s="244" t="e">
        <f>IF(ISNUMBER(Regressions!M169),ROUND(Regressions!M169, 1), NA())</f>
        <v>#N/A</v>
      </c>
      <c r="M159" s="344" t="e">
        <f>IF(ISNUMBER(Regressions!N169),ROUND(Regressions!N169, 1), NA())</f>
        <v>#N/A</v>
      </c>
      <c r="N159" s="243" t="e">
        <f>IF(ISNUMBER(Regressions!O169),ROUND(Regressions!O169, 1), NA())</f>
        <v>#N/A</v>
      </c>
      <c r="O159" s="345" t="e">
        <f>IF(ISNUMBER(Regressions!Q169),ROUND(Regressions!Q169, 1), NA())</f>
        <v>#N/A</v>
      </c>
      <c r="P159" s="343" t="e">
        <f>IF(ISNUMBER(Regressions!R169),ROUND(Regressions!R169, 1), NA())</f>
        <v>#N/A</v>
      </c>
      <c r="Q159" s="221" t="e">
        <f>IF(ISNUMBER(Regressions!S169),ROUND(Regressions!S169, 1), NA())</f>
        <v>#N/A</v>
      </c>
      <c r="R159" s="344" t="e">
        <f>IF(ISNUMBER(Regressions!T169),ROUND(Regressions!T169, 1), NA())</f>
        <v>#N/A</v>
      </c>
      <c r="S159" s="243" t="e">
        <f>IF(ISNUMBER(Regressions!U169),ROUND(Regressions!U169, 1), NA())</f>
        <v>#N/A</v>
      </c>
    </row>
    <row xmlns:x14ac="http://schemas.microsoft.com/office/spreadsheetml/2009/9/ac" r="160" x14ac:dyDescent="0.2">
      <c r="A160" s="340" t="str">
        <f>IF(ISBLANK(Regressions!A170), " ", Regressions!A170)</f>
        <v>Togo</v>
      </c>
      <c r="B160" s="341">
        <f>IF(ISBLANK(Regressions!B170), " ", Regressions!B170)</f>
        <v>2001</v>
      </c>
      <c r="C160" s="346" t="str">
        <f>IF(ISBLANK(Regressions!C170), " ", Regressions!C170)</f>
        <v>Secondary</v>
      </c>
      <c r="D160" s="342">
        <f>IF(ISBLANK(Regressions!D170), " ", Regressions!D170)</f>
        <v>815590</v>
      </c>
      <c r="E160" s="220" t="e">
        <f>IF(ISNUMBER(Regressions!E170),ROUND(Regressions!E170, 1), NA())</f>
        <v>#N/A</v>
      </c>
      <c r="F160" s="343" t="e">
        <f>IF(ISNUMBER(Regressions!F170),ROUND(Regressions!F170, 1), NA())</f>
        <v>#N/A</v>
      </c>
      <c r="G160" s="242" t="e">
        <f>IF(ISNUMBER(Regressions!G170),ROUND(Regressions!G170, 1), NA())</f>
        <v>#N/A</v>
      </c>
      <c r="H160" s="344" t="e">
        <f>IF(ISNUMBER(Regressions!H170),ROUND(Regressions!H170, 1), NA())</f>
        <v>#N/A</v>
      </c>
      <c r="I160" s="243" t="e">
        <f>IF(ISNUMBER(Regressions!I170),ROUND(Regressions!I170, 1), NA())</f>
        <v>#N/A</v>
      </c>
      <c r="J160" s="345" t="e">
        <f>IF(ISNUMBER(Regressions!K170),ROUND(Regressions!K170, 1), NA())</f>
        <v>#N/A</v>
      </c>
      <c r="K160" s="343" t="e">
        <f>IF(ISNUMBER(Regressions!L170),ROUND(Regressions!L170, 1), NA())</f>
        <v>#N/A</v>
      </c>
      <c r="L160" s="244" t="e">
        <f>IF(ISNUMBER(Regressions!M170),ROUND(Regressions!M170, 1), NA())</f>
        <v>#N/A</v>
      </c>
      <c r="M160" s="344" t="e">
        <f>IF(ISNUMBER(Regressions!N170),ROUND(Regressions!N170, 1), NA())</f>
        <v>#N/A</v>
      </c>
      <c r="N160" s="243" t="e">
        <f>IF(ISNUMBER(Regressions!O170),ROUND(Regressions!O170, 1), NA())</f>
        <v>#N/A</v>
      </c>
      <c r="O160" s="345" t="e">
        <f>IF(ISNUMBER(Regressions!Q170),ROUND(Regressions!Q170, 1), NA())</f>
        <v>#N/A</v>
      </c>
      <c r="P160" s="343" t="e">
        <f>IF(ISNUMBER(Regressions!R170),ROUND(Regressions!R170, 1), NA())</f>
        <v>#N/A</v>
      </c>
      <c r="Q160" s="221" t="e">
        <f>IF(ISNUMBER(Regressions!S170),ROUND(Regressions!S170, 1), NA())</f>
        <v>#N/A</v>
      </c>
      <c r="R160" s="344" t="e">
        <f>IF(ISNUMBER(Regressions!T170),ROUND(Regressions!T170, 1), NA())</f>
        <v>#N/A</v>
      </c>
      <c r="S160" s="243" t="e">
        <f>IF(ISNUMBER(Regressions!U170),ROUND(Regressions!U170, 1), NA())</f>
        <v>#N/A</v>
      </c>
    </row>
    <row xmlns:x14ac="http://schemas.microsoft.com/office/spreadsheetml/2009/9/ac" r="161" x14ac:dyDescent="0.2">
      <c r="A161" s="340" t="str">
        <f>IF(ISBLANK(Regressions!A171), " ", Regressions!A171)</f>
        <v>Togo</v>
      </c>
      <c r="B161" s="341">
        <f>IF(ISBLANK(Regressions!B171), " ", Regressions!B171)</f>
        <v>2002</v>
      </c>
      <c r="C161" s="346" t="str">
        <f>IF(ISBLANK(Regressions!C171), " ", Regressions!C171)</f>
        <v>Secondary</v>
      </c>
      <c r="D161" s="342">
        <f>IF(ISBLANK(Regressions!D171), " ", Regressions!D171)</f>
        <v>834273</v>
      </c>
      <c r="E161" s="220" t="e">
        <f>IF(ISNUMBER(Regressions!E171),ROUND(Regressions!E171, 1), NA())</f>
        <v>#N/A</v>
      </c>
      <c r="F161" s="343" t="e">
        <f>IF(ISNUMBER(Regressions!F171),ROUND(Regressions!F171, 1), NA())</f>
        <v>#N/A</v>
      </c>
      <c r="G161" s="242" t="e">
        <f>IF(ISNUMBER(Regressions!G171),ROUND(Regressions!G171, 1), NA())</f>
        <v>#N/A</v>
      </c>
      <c r="H161" s="344" t="e">
        <f>IF(ISNUMBER(Regressions!H171),ROUND(Regressions!H171, 1), NA())</f>
        <v>#N/A</v>
      </c>
      <c r="I161" s="243" t="e">
        <f>IF(ISNUMBER(Regressions!I171),ROUND(Regressions!I171, 1), NA())</f>
        <v>#N/A</v>
      </c>
      <c r="J161" s="345" t="e">
        <f>IF(ISNUMBER(Regressions!K171),ROUND(Regressions!K171, 1), NA())</f>
        <v>#N/A</v>
      </c>
      <c r="K161" s="343" t="e">
        <f>IF(ISNUMBER(Regressions!L171),ROUND(Regressions!L171, 1), NA())</f>
        <v>#N/A</v>
      </c>
      <c r="L161" s="244" t="e">
        <f>IF(ISNUMBER(Regressions!M171),ROUND(Regressions!M171, 1), NA())</f>
        <v>#N/A</v>
      </c>
      <c r="M161" s="344" t="e">
        <f>IF(ISNUMBER(Regressions!N171),ROUND(Regressions!N171, 1), NA())</f>
        <v>#N/A</v>
      </c>
      <c r="N161" s="243" t="e">
        <f>IF(ISNUMBER(Regressions!O171),ROUND(Regressions!O171, 1), NA())</f>
        <v>#N/A</v>
      </c>
      <c r="O161" s="345" t="e">
        <f>IF(ISNUMBER(Regressions!Q171),ROUND(Regressions!Q171, 1), NA())</f>
        <v>#N/A</v>
      </c>
      <c r="P161" s="343" t="e">
        <f>IF(ISNUMBER(Regressions!R171),ROUND(Regressions!R171, 1), NA())</f>
        <v>#N/A</v>
      </c>
      <c r="Q161" s="221" t="e">
        <f>IF(ISNUMBER(Regressions!S171),ROUND(Regressions!S171, 1), NA())</f>
        <v>#N/A</v>
      </c>
      <c r="R161" s="344" t="e">
        <f>IF(ISNUMBER(Regressions!T171),ROUND(Regressions!T171, 1), NA())</f>
        <v>#N/A</v>
      </c>
      <c r="S161" s="243" t="e">
        <f>IF(ISNUMBER(Regressions!U171),ROUND(Regressions!U171, 1), NA())</f>
        <v>#N/A</v>
      </c>
    </row>
    <row xmlns:x14ac="http://schemas.microsoft.com/office/spreadsheetml/2009/9/ac" r="162" x14ac:dyDescent="0.2">
      <c r="A162" s="340" t="str">
        <f>IF(ISBLANK(Regressions!A172), " ", Regressions!A172)</f>
        <v>Togo</v>
      </c>
      <c r="B162" s="341">
        <f>IF(ISBLANK(Regressions!B172), " ", Regressions!B172)</f>
        <v>2003</v>
      </c>
      <c r="C162" s="346" t="str">
        <f>IF(ISBLANK(Regressions!C172), " ", Regressions!C172)</f>
        <v>Secondary</v>
      </c>
      <c r="D162" s="342">
        <f>IF(ISBLANK(Regressions!D172), " ", Regressions!D172)</f>
        <v>853088</v>
      </c>
      <c r="E162" s="220" t="e">
        <f>IF(ISNUMBER(Regressions!E172),ROUND(Regressions!E172, 1), NA())</f>
        <v>#N/A</v>
      </c>
      <c r="F162" s="343" t="e">
        <f>IF(ISNUMBER(Regressions!F172),ROUND(Regressions!F172, 1), NA())</f>
        <v>#N/A</v>
      </c>
      <c r="G162" s="242" t="e">
        <f>IF(ISNUMBER(Regressions!G172),ROUND(Regressions!G172, 1), NA())</f>
        <v>#N/A</v>
      </c>
      <c r="H162" s="344" t="e">
        <f>IF(ISNUMBER(Regressions!H172),ROUND(Regressions!H172, 1), NA())</f>
        <v>#N/A</v>
      </c>
      <c r="I162" s="243" t="e">
        <f>IF(ISNUMBER(Regressions!I172),ROUND(Regressions!I172, 1), NA())</f>
        <v>#N/A</v>
      </c>
      <c r="J162" s="345" t="e">
        <f>IF(ISNUMBER(Regressions!K172),ROUND(Regressions!K172, 1), NA())</f>
        <v>#N/A</v>
      </c>
      <c r="K162" s="343" t="e">
        <f>IF(ISNUMBER(Regressions!L172),ROUND(Regressions!L172, 1), NA())</f>
        <v>#N/A</v>
      </c>
      <c r="L162" s="244" t="e">
        <f>IF(ISNUMBER(Regressions!M172),ROUND(Regressions!M172, 1), NA())</f>
        <v>#N/A</v>
      </c>
      <c r="M162" s="344" t="e">
        <f>IF(ISNUMBER(Regressions!N172),ROUND(Regressions!N172, 1), NA())</f>
        <v>#N/A</v>
      </c>
      <c r="N162" s="243" t="e">
        <f>IF(ISNUMBER(Regressions!O172),ROUND(Regressions!O172, 1), NA())</f>
        <v>#N/A</v>
      </c>
      <c r="O162" s="345" t="e">
        <f>IF(ISNUMBER(Regressions!Q172),ROUND(Regressions!Q172, 1), NA())</f>
        <v>#N/A</v>
      </c>
      <c r="P162" s="343" t="e">
        <f>IF(ISNUMBER(Regressions!R172),ROUND(Regressions!R172, 1), NA())</f>
        <v>#N/A</v>
      </c>
      <c r="Q162" s="221" t="e">
        <f>IF(ISNUMBER(Regressions!S172),ROUND(Regressions!S172, 1), NA())</f>
        <v>#N/A</v>
      </c>
      <c r="R162" s="344" t="e">
        <f>IF(ISNUMBER(Regressions!T172),ROUND(Regressions!T172, 1), NA())</f>
        <v>#N/A</v>
      </c>
      <c r="S162" s="243" t="e">
        <f>IF(ISNUMBER(Regressions!U172),ROUND(Regressions!U172, 1), NA())</f>
        <v>#N/A</v>
      </c>
    </row>
    <row xmlns:x14ac="http://schemas.microsoft.com/office/spreadsheetml/2009/9/ac" r="163" x14ac:dyDescent="0.2">
      <c r="A163" s="340" t="str">
        <f>IF(ISBLANK(Regressions!A173), " ", Regressions!A173)</f>
        <v>Togo</v>
      </c>
      <c r="B163" s="341">
        <f>IF(ISBLANK(Regressions!B173), " ", Regressions!B173)</f>
        <v>2004</v>
      </c>
      <c r="C163" s="346" t="str">
        <f>IF(ISBLANK(Regressions!C173), " ", Regressions!C173)</f>
        <v>Secondary</v>
      </c>
      <c r="D163" s="342">
        <f>IF(ISBLANK(Regressions!D173), " ", Regressions!D173)</f>
        <v>872748</v>
      </c>
      <c r="E163" s="220" t="e">
        <f>IF(ISNUMBER(Regressions!E173),ROUND(Regressions!E173, 1), NA())</f>
        <v>#N/A</v>
      </c>
      <c r="F163" s="343">
        <f>IF(ISNUMBER(Regressions!F173),ROUND(Regressions!F173, 1), NA())</f>
        <v>25.1</v>
      </c>
      <c r="G163" s="242" t="e">
        <f>IF(ISNUMBER(Regressions!G173),ROUND(Regressions!G173, 1), NA())</f>
        <v>#N/A</v>
      </c>
      <c r="H163" s="344" t="e">
        <f>IF(ISNUMBER(Regressions!H173),ROUND(Regressions!H173, 1), NA())</f>
        <v>#N/A</v>
      </c>
      <c r="I163" s="243">
        <f>IF(ISNUMBER(Regressions!I173),ROUND(Regressions!I173, 1), NA())</f>
        <v>74.900000000000006</v>
      </c>
      <c r="J163" s="345">
        <f>IF(ISNUMBER(Regressions!K173),ROUND(Regressions!K173, 1), NA())</f>
        <v>27.6</v>
      </c>
      <c r="K163" s="343" t="e">
        <f>IF(ISNUMBER(Regressions!L173),ROUND(Regressions!L173, 1), NA())</f>
        <v>#N/A</v>
      </c>
      <c r="L163" s="244" t="e">
        <f>IF(ISNUMBER(Regressions!M173),ROUND(Regressions!M173, 1), NA())</f>
        <v>#N/A</v>
      </c>
      <c r="M163" s="344" t="e">
        <f>IF(ISNUMBER(Regressions!N173),ROUND(Regressions!N173, 1), NA())</f>
        <v>#N/A</v>
      </c>
      <c r="N163" s="243" t="e">
        <f>IF(ISNUMBER(Regressions!O173),ROUND(Regressions!O173, 1), NA())</f>
        <v>#N/A</v>
      </c>
      <c r="O163" s="345" t="e">
        <f>IF(ISNUMBER(Regressions!Q173),ROUND(Regressions!Q173, 1), NA())</f>
        <v>#N/A</v>
      </c>
      <c r="P163" s="343" t="e">
        <f>IF(ISNUMBER(Regressions!R173),ROUND(Regressions!R173, 1), NA())</f>
        <v>#N/A</v>
      </c>
      <c r="Q163" s="221" t="e">
        <f>IF(ISNUMBER(Regressions!S173),ROUND(Regressions!S173, 1), NA())</f>
        <v>#N/A</v>
      </c>
      <c r="R163" s="344" t="e">
        <f>IF(ISNUMBER(Regressions!T173),ROUND(Regressions!T173, 1), NA())</f>
        <v>#N/A</v>
      </c>
      <c r="S163" s="243" t="e">
        <f>IF(ISNUMBER(Regressions!U173),ROUND(Regressions!U173, 1), NA())</f>
        <v>#N/A</v>
      </c>
    </row>
    <row xmlns:x14ac="http://schemas.microsoft.com/office/spreadsheetml/2009/9/ac" r="164" x14ac:dyDescent="0.2">
      <c r="A164" s="340" t="str">
        <f>IF(ISBLANK(Regressions!A174), " ", Regressions!A174)</f>
        <v>Togo</v>
      </c>
      <c r="B164" s="341">
        <f>IF(ISBLANK(Regressions!B174), " ", Regressions!B174)</f>
        <v>2005</v>
      </c>
      <c r="C164" s="346" t="str">
        <f>IF(ISBLANK(Regressions!C174), " ", Regressions!C174)</f>
        <v>Secondary</v>
      </c>
      <c r="D164" s="342">
        <f>IF(ISBLANK(Regressions!D174), " ", Regressions!D174)</f>
        <v>892710</v>
      </c>
      <c r="E164" s="220" t="e">
        <f>IF(ISNUMBER(Regressions!E174),ROUND(Regressions!E174, 1), NA())</f>
        <v>#N/A</v>
      </c>
      <c r="F164" s="343">
        <f>IF(ISNUMBER(Regressions!F174),ROUND(Regressions!F174, 1), NA())</f>
        <v>25.1</v>
      </c>
      <c r="G164" s="242" t="e">
        <f>IF(ISNUMBER(Regressions!G174),ROUND(Regressions!G174, 1), NA())</f>
        <v>#N/A</v>
      </c>
      <c r="H164" s="344" t="e">
        <f>IF(ISNUMBER(Regressions!H174),ROUND(Regressions!H174, 1), NA())</f>
        <v>#N/A</v>
      </c>
      <c r="I164" s="243">
        <f>IF(ISNUMBER(Regressions!I174),ROUND(Regressions!I174, 1), NA())</f>
        <v>74.900000000000006</v>
      </c>
      <c r="J164" s="345">
        <f>IF(ISNUMBER(Regressions!K174),ROUND(Regressions!K174, 1), NA())</f>
        <v>27.6</v>
      </c>
      <c r="K164" s="343" t="e">
        <f>IF(ISNUMBER(Regressions!L174),ROUND(Regressions!L174, 1), NA())</f>
        <v>#N/A</v>
      </c>
      <c r="L164" s="244" t="e">
        <f>IF(ISNUMBER(Regressions!M174),ROUND(Regressions!M174, 1), NA())</f>
        <v>#N/A</v>
      </c>
      <c r="M164" s="344" t="e">
        <f>IF(ISNUMBER(Regressions!N174),ROUND(Regressions!N174, 1), NA())</f>
        <v>#N/A</v>
      </c>
      <c r="N164" s="243" t="e">
        <f>IF(ISNUMBER(Regressions!O174),ROUND(Regressions!O174, 1), NA())</f>
        <v>#N/A</v>
      </c>
      <c r="O164" s="345" t="e">
        <f>IF(ISNUMBER(Regressions!Q174),ROUND(Regressions!Q174, 1), NA())</f>
        <v>#N/A</v>
      </c>
      <c r="P164" s="343" t="e">
        <f>IF(ISNUMBER(Regressions!R174),ROUND(Regressions!R174, 1), NA())</f>
        <v>#N/A</v>
      </c>
      <c r="Q164" s="221" t="e">
        <f>IF(ISNUMBER(Regressions!S174),ROUND(Regressions!S174, 1), NA())</f>
        <v>#N/A</v>
      </c>
      <c r="R164" s="344" t="e">
        <f>IF(ISNUMBER(Regressions!T174),ROUND(Regressions!T174, 1), NA())</f>
        <v>#N/A</v>
      </c>
      <c r="S164" s="243" t="e">
        <f>IF(ISNUMBER(Regressions!U174),ROUND(Regressions!U174, 1), NA())</f>
        <v>#N/A</v>
      </c>
    </row>
    <row xmlns:x14ac="http://schemas.microsoft.com/office/spreadsheetml/2009/9/ac" r="165" x14ac:dyDescent="0.2">
      <c r="A165" s="340" t="str">
        <f>IF(ISBLANK(Regressions!A175), " ", Regressions!A175)</f>
        <v>Togo</v>
      </c>
      <c r="B165" s="341">
        <f>IF(ISBLANK(Regressions!B175), " ", Regressions!B175)</f>
        <v>2006</v>
      </c>
      <c r="C165" s="346" t="str">
        <f>IF(ISBLANK(Regressions!C175), " ", Regressions!C175)</f>
        <v>Secondary</v>
      </c>
      <c r="D165" s="342">
        <f>IF(ISBLANK(Regressions!D175), " ", Regressions!D175)</f>
        <v>912353</v>
      </c>
      <c r="E165" s="220" t="e">
        <f>IF(ISNUMBER(Regressions!E175),ROUND(Regressions!E175, 1), NA())</f>
        <v>#N/A</v>
      </c>
      <c r="F165" s="343">
        <f>IF(ISNUMBER(Regressions!F175),ROUND(Regressions!F175, 1), NA())</f>
        <v>25.1</v>
      </c>
      <c r="G165" s="242" t="e">
        <f>IF(ISNUMBER(Regressions!G175),ROUND(Regressions!G175, 1), NA())</f>
        <v>#N/A</v>
      </c>
      <c r="H165" s="344" t="e">
        <f>IF(ISNUMBER(Regressions!H175),ROUND(Regressions!H175, 1), NA())</f>
        <v>#N/A</v>
      </c>
      <c r="I165" s="243">
        <f>IF(ISNUMBER(Regressions!I175),ROUND(Regressions!I175, 1), NA())</f>
        <v>74.900000000000006</v>
      </c>
      <c r="J165" s="345">
        <f>IF(ISNUMBER(Regressions!K175),ROUND(Regressions!K175, 1), NA())</f>
        <v>27.6</v>
      </c>
      <c r="K165" s="343" t="e">
        <f>IF(ISNUMBER(Regressions!L175),ROUND(Regressions!L175, 1), NA())</f>
        <v>#N/A</v>
      </c>
      <c r="L165" s="244" t="e">
        <f>IF(ISNUMBER(Regressions!M175),ROUND(Regressions!M175, 1), NA())</f>
        <v>#N/A</v>
      </c>
      <c r="M165" s="344" t="e">
        <f>IF(ISNUMBER(Regressions!N175),ROUND(Regressions!N175, 1), NA())</f>
        <v>#N/A</v>
      </c>
      <c r="N165" s="243" t="e">
        <f>IF(ISNUMBER(Regressions!O175),ROUND(Regressions!O175, 1), NA())</f>
        <v>#N/A</v>
      </c>
      <c r="O165" s="345" t="e">
        <f>IF(ISNUMBER(Regressions!Q175),ROUND(Regressions!Q175, 1), NA())</f>
        <v>#N/A</v>
      </c>
      <c r="P165" s="343" t="e">
        <f>IF(ISNUMBER(Regressions!R175),ROUND(Regressions!R175, 1), NA())</f>
        <v>#N/A</v>
      </c>
      <c r="Q165" s="221" t="e">
        <f>IF(ISNUMBER(Regressions!S175),ROUND(Regressions!S175, 1), NA())</f>
        <v>#N/A</v>
      </c>
      <c r="R165" s="344" t="e">
        <f>IF(ISNUMBER(Regressions!T175),ROUND(Regressions!T175, 1), NA())</f>
        <v>#N/A</v>
      </c>
      <c r="S165" s="243" t="e">
        <f>IF(ISNUMBER(Regressions!U175),ROUND(Regressions!U175, 1), NA())</f>
        <v>#N/A</v>
      </c>
    </row>
    <row xmlns:x14ac="http://schemas.microsoft.com/office/spreadsheetml/2009/9/ac" r="166" x14ac:dyDescent="0.2">
      <c r="A166" s="340" t="str">
        <f>IF(ISBLANK(Regressions!A176), " ", Regressions!A176)</f>
        <v>Togo</v>
      </c>
      <c r="B166" s="341">
        <f>IF(ISBLANK(Regressions!B176), " ", Regressions!B176)</f>
        <v>2007</v>
      </c>
      <c r="C166" s="346" t="str">
        <f>IF(ISBLANK(Regressions!C176), " ", Regressions!C176)</f>
        <v>Secondary</v>
      </c>
      <c r="D166" s="342">
        <f>IF(ISBLANK(Regressions!D176), " ", Regressions!D176)</f>
        <v>934692</v>
      </c>
      <c r="E166" s="220" t="e">
        <f>IF(ISNUMBER(Regressions!E176),ROUND(Regressions!E176, 1), NA())</f>
        <v>#N/A</v>
      </c>
      <c r="F166" s="343">
        <f>IF(ISNUMBER(Regressions!F176),ROUND(Regressions!F176, 1), NA())</f>
        <v>25.1</v>
      </c>
      <c r="G166" s="242" t="e">
        <f>IF(ISNUMBER(Regressions!G176),ROUND(Regressions!G176, 1), NA())</f>
        <v>#N/A</v>
      </c>
      <c r="H166" s="344" t="e">
        <f>IF(ISNUMBER(Regressions!H176),ROUND(Regressions!H176, 1), NA())</f>
        <v>#N/A</v>
      </c>
      <c r="I166" s="243">
        <f>IF(ISNUMBER(Regressions!I176),ROUND(Regressions!I176, 1), NA())</f>
        <v>74.900000000000006</v>
      </c>
      <c r="J166" s="345">
        <f>IF(ISNUMBER(Regressions!K176),ROUND(Regressions!K176, 1), NA())</f>
        <v>27.6</v>
      </c>
      <c r="K166" s="343" t="e">
        <f>IF(ISNUMBER(Regressions!L176),ROUND(Regressions!L176, 1), NA())</f>
        <v>#N/A</v>
      </c>
      <c r="L166" s="244" t="e">
        <f>IF(ISNUMBER(Regressions!M176),ROUND(Regressions!M176, 1), NA())</f>
        <v>#N/A</v>
      </c>
      <c r="M166" s="344" t="e">
        <f>IF(ISNUMBER(Regressions!N176),ROUND(Regressions!N176, 1), NA())</f>
        <v>#N/A</v>
      </c>
      <c r="N166" s="243" t="e">
        <f>IF(ISNUMBER(Regressions!O176),ROUND(Regressions!O176, 1), NA())</f>
        <v>#N/A</v>
      </c>
      <c r="O166" s="345" t="e">
        <f>IF(ISNUMBER(Regressions!Q176),ROUND(Regressions!Q176, 1), NA())</f>
        <v>#N/A</v>
      </c>
      <c r="P166" s="343" t="e">
        <f>IF(ISNUMBER(Regressions!R176),ROUND(Regressions!R176, 1), NA())</f>
        <v>#N/A</v>
      </c>
      <c r="Q166" s="221" t="e">
        <f>IF(ISNUMBER(Regressions!S176),ROUND(Regressions!S176, 1), NA())</f>
        <v>#N/A</v>
      </c>
      <c r="R166" s="344" t="e">
        <f>IF(ISNUMBER(Regressions!T176),ROUND(Regressions!T176, 1), NA())</f>
        <v>#N/A</v>
      </c>
      <c r="S166" s="243" t="e">
        <f>IF(ISNUMBER(Regressions!U176),ROUND(Regressions!U176, 1), NA())</f>
        <v>#N/A</v>
      </c>
    </row>
    <row xmlns:x14ac="http://schemas.microsoft.com/office/spreadsheetml/2009/9/ac" r="167" x14ac:dyDescent="0.2">
      <c r="A167" s="340" t="str">
        <f>IF(ISBLANK(Regressions!A177), " ", Regressions!A177)</f>
        <v>Togo</v>
      </c>
      <c r="B167" s="341">
        <f>IF(ISBLANK(Regressions!B177), " ", Regressions!B177)</f>
        <v>2008</v>
      </c>
      <c r="C167" s="346" t="str">
        <f>IF(ISBLANK(Regressions!C177), " ", Regressions!C177)</f>
        <v>Secondary</v>
      </c>
      <c r="D167" s="342">
        <f>IF(ISBLANK(Regressions!D177), " ", Regressions!D177)</f>
        <v>954697</v>
      </c>
      <c r="E167" s="220" t="e">
        <f>IF(ISNUMBER(Regressions!E177),ROUND(Regressions!E177, 1), NA())</f>
        <v>#N/A</v>
      </c>
      <c r="F167" s="343">
        <f>IF(ISNUMBER(Regressions!F177),ROUND(Regressions!F177, 1), NA())</f>
        <v>25.1</v>
      </c>
      <c r="G167" s="242" t="e">
        <f>IF(ISNUMBER(Regressions!G177),ROUND(Regressions!G177, 1), NA())</f>
        <v>#N/A</v>
      </c>
      <c r="H167" s="344" t="e">
        <f>IF(ISNUMBER(Regressions!H177),ROUND(Regressions!H177, 1), NA())</f>
        <v>#N/A</v>
      </c>
      <c r="I167" s="243">
        <f>IF(ISNUMBER(Regressions!I177),ROUND(Regressions!I177, 1), NA())</f>
        <v>74.900000000000006</v>
      </c>
      <c r="J167" s="345">
        <f>IF(ISNUMBER(Regressions!K177),ROUND(Regressions!K177, 1), NA())</f>
        <v>27.6</v>
      </c>
      <c r="K167" s="343" t="e">
        <f>IF(ISNUMBER(Regressions!L177),ROUND(Regressions!L177, 1), NA())</f>
        <v>#N/A</v>
      </c>
      <c r="L167" s="244" t="e">
        <f>IF(ISNUMBER(Regressions!M177),ROUND(Regressions!M177, 1), NA())</f>
        <v>#N/A</v>
      </c>
      <c r="M167" s="344" t="e">
        <f>IF(ISNUMBER(Regressions!N177),ROUND(Regressions!N177, 1), NA())</f>
        <v>#N/A</v>
      </c>
      <c r="N167" s="243" t="e">
        <f>IF(ISNUMBER(Regressions!O177),ROUND(Regressions!O177, 1), NA())</f>
        <v>#N/A</v>
      </c>
      <c r="O167" s="345" t="e">
        <f>IF(ISNUMBER(Regressions!Q177),ROUND(Regressions!Q177, 1), NA())</f>
        <v>#N/A</v>
      </c>
      <c r="P167" s="343" t="e">
        <f>IF(ISNUMBER(Regressions!R177),ROUND(Regressions!R177, 1), NA())</f>
        <v>#N/A</v>
      </c>
      <c r="Q167" s="221" t="e">
        <f>IF(ISNUMBER(Regressions!S177),ROUND(Regressions!S177, 1), NA())</f>
        <v>#N/A</v>
      </c>
      <c r="R167" s="344" t="e">
        <f>IF(ISNUMBER(Regressions!T177),ROUND(Regressions!T177, 1), NA())</f>
        <v>#N/A</v>
      </c>
      <c r="S167" s="243" t="e">
        <f>IF(ISNUMBER(Regressions!U177),ROUND(Regressions!U177, 1), NA())</f>
        <v>#N/A</v>
      </c>
    </row>
    <row xmlns:x14ac="http://schemas.microsoft.com/office/spreadsheetml/2009/9/ac" r="168" x14ac:dyDescent="0.2">
      <c r="A168" s="340" t="str">
        <f>IF(ISBLANK(Regressions!A178), " ", Regressions!A178)</f>
        <v>Togo</v>
      </c>
      <c r="B168" s="341">
        <f>IF(ISBLANK(Regressions!B178), " ", Regressions!B178)</f>
        <v>2009</v>
      </c>
      <c r="C168" s="346" t="str">
        <f>IF(ISBLANK(Regressions!C178), " ", Regressions!C178)</f>
        <v>Secondary</v>
      </c>
      <c r="D168" s="342">
        <f>IF(ISBLANK(Regressions!D178), " ", Regressions!D178)</f>
        <v>975779</v>
      </c>
      <c r="E168" s="220" t="e">
        <f>IF(ISNUMBER(Regressions!E178),ROUND(Regressions!E178, 1), NA())</f>
        <v>#N/A</v>
      </c>
      <c r="F168" s="343">
        <f>IF(ISNUMBER(Regressions!F178),ROUND(Regressions!F178, 1), NA())</f>
        <v>28.4</v>
      </c>
      <c r="G168" s="242" t="e">
        <f>IF(ISNUMBER(Regressions!G178),ROUND(Regressions!G178, 1), NA())</f>
        <v>#N/A</v>
      </c>
      <c r="H168" s="344" t="e">
        <f>IF(ISNUMBER(Regressions!H178),ROUND(Regressions!H178, 1), NA())</f>
        <v>#N/A</v>
      </c>
      <c r="I168" s="243">
        <f>IF(ISNUMBER(Regressions!I178),ROUND(Regressions!I178, 1), NA())</f>
        <v>71.599999999999994</v>
      </c>
      <c r="J168" s="345">
        <f>IF(ISNUMBER(Regressions!K178),ROUND(Regressions!K178, 1), NA())</f>
        <v>30.3</v>
      </c>
      <c r="K168" s="343" t="e">
        <f>IF(ISNUMBER(Regressions!L178),ROUND(Regressions!L178, 1), NA())</f>
        <v>#N/A</v>
      </c>
      <c r="L168" s="244" t="e">
        <f>IF(ISNUMBER(Regressions!M178),ROUND(Regressions!M178, 1), NA())</f>
        <v>#N/A</v>
      </c>
      <c r="M168" s="344" t="e">
        <f>IF(ISNUMBER(Regressions!N178),ROUND(Regressions!N178, 1), NA())</f>
        <v>#N/A</v>
      </c>
      <c r="N168" s="243" t="e">
        <f>IF(ISNUMBER(Regressions!O178),ROUND(Regressions!O178, 1), NA())</f>
        <v>#N/A</v>
      </c>
      <c r="O168" s="345" t="e">
        <f>IF(ISNUMBER(Regressions!Q178),ROUND(Regressions!Q178, 1), NA())</f>
        <v>#N/A</v>
      </c>
      <c r="P168" s="343" t="e">
        <f>IF(ISNUMBER(Regressions!R178),ROUND(Regressions!R178, 1), NA())</f>
        <v>#N/A</v>
      </c>
      <c r="Q168" s="221" t="e">
        <f>IF(ISNUMBER(Regressions!S178),ROUND(Regressions!S178, 1), NA())</f>
        <v>#N/A</v>
      </c>
      <c r="R168" s="344" t="e">
        <f>IF(ISNUMBER(Regressions!T178),ROUND(Regressions!T178, 1), NA())</f>
        <v>#N/A</v>
      </c>
      <c r="S168" s="243" t="e">
        <f>IF(ISNUMBER(Regressions!U178),ROUND(Regressions!U178, 1), NA())</f>
        <v>#N/A</v>
      </c>
    </row>
    <row xmlns:x14ac="http://schemas.microsoft.com/office/spreadsheetml/2009/9/ac" r="169" x14ac:dyDescent="0.2">
      <c r="A169" s="340" t="str">
        <f>IF(ISBLANK(Regressions!A179), " ", Regressions!A179)</f>
        <v>Togo</v>
      </c>
      <c r="B169" s="341">
        <f>IF(ISBLANK(Regressions!B179), " ", Regressions!B179)</f>
        <v>2010</v>
      </c>
      <c r="C169" s="346" t="str">
        <f>IF(ISBLANK(Regressions!C179), " ", Regressions!C179)</f>
        <v>Secondary</v>
      </c>
      <c r="D169" s="342">
        <f>IF(ISBLANK(Regressions!D179), " ", Regressions!D179)</f>
        <v>995125</v>
      </c>
      <c r="E169" s="220" t="e">
        <f>IF(ISNUMBER(Regressions!E179),ROUND(Regressions!E179, 1), NA())</f>
        <v>#N/A</v>
      </c>
      <c r="F169" s="343">
        <f>IF(ISNUMBER(Regressions!F179),ROUND(Regressions!F179, 1), NA())</f>
        <v>31.7</v>
      </c>
      <c r="G169" s="242" t="e">
        <f>IF(ISNUMBER(Regressions!G179),ROUND(Regressions!G179, 1), NA())</f>
        <v>#N/A</v>
      </c>
      <c r="H169" s="344" t="e">
        <f>IF(ISNUMBER(Regressions!H179),ROUND(Regressions!H179, 1), NA())</f>
        <v>#N/A</v>
      </c>
      <c r="I169" s="243">
        <f>IF(ISNUMBER(Regressions!I179),ROUND(Regressions!I179, 1), NA())</f>
        <v>68.3</v>
      </c>
      <c r="J169" s="345">
        <f>IF(ISNUMBER(Regressions!K179),ROUND(Regressions!K179, 1), NA())</f>
        <v>33</v>
      </c>
      <c r="K169" s="343" t="e">
        <f>IF(ISNUMBER(Regressions!L179),ROUND(Regressions!L179, 1), NA())</f>
        <v>#N/A</v>
      </c>
      <c r="L169" s="244" t="e">
        <f>IF(ISNUMBER(Regressions!M179),ROUND(Regressions!M179, 1), NA())</f>
        <v>#N/A</v>
      </c>
      <c r="M169" s="344" t="e">
        <f>IF(ISNUMBER(Regressions!N179),ROUND(Regressions!N179, 1), NA())</f>
        <v>#N/A</v>
      </c>
      <c r="N169" s="243" t="e">
        <f>IF(ISNUMBER(Regressions!O179),ROUND(Regressions!O179, 1), NA())</f>
        <v>#N/A</v>
      </c>
      <c r="O169" s="345" t="e">
        <f>IF(ISNUMBER(Regressions!Q179),ROUND(Regressions!Q179, 1), NA())</f>
        <v>#N/A</v>
      </c>
      <c r="P169" s="343" t="e">
        <f>IF(ISNUMBER(Regressions!R179),ROUND(Regressions!R179, 1), NA())</f>
        <v>#N/A</v>
      </c>
      <c r="Q169" s="221" t="e">
        <f>IF(ISNUMBER(Regressions!S179),ROUND(Regressions!S179, 1), NA())</f>
        <v>#N/A</v>
      </c>
      <c r="R169" s="344" t="e">
        <f>IF(ISNUMBER(Regressions!T179),ROUND(Regressions!T179, 1), NA())</f>
        <v>#N/A</v>
      </c>
      <c r="S169" s="243" t="e">
        <f>IF(ISNUMBER(Regressions!U179),ROUND(Regressions!U179, 1), NA())</f>
        <v>#N/A</v>
      </c>
    </row>
    <row xmlns:x14ac="http://schemas.microsoft.com/office/spreadsheetml/2009/9/ac" r="170" x14ac:dyDescent="0.2">
      <c r="A170" s="340" t="str">
        <f>IF(ISBLANK(Regressions!A180), " ", Regressions!A180)</f>
        <v>Togo</v>
      </c>
      <c r="B170" s="341">
        <f>IF(ISBLANK(Regressions!B180), " ", Regressions!B180)</f>
        <v>2011</v>
      </c>
      <c r="C170" s="346" t="str">
        <f>IF(ISBLANK(Regressions!C180), " ", Regressions!C180)</f>
        <v>Secondary</v>
      </c>
      <c r="D170" s="342">
        <f>IF(ISBLANK(Regressions!D180), " ", Regressions!D180)</f>
        <v>1016628</v>
      </c>
      <c r="E170" s="220" t="e">
        <f>IF(ISNUMBER(Regressions!E180),ROUND(Regressions!E180, 1), NA())</f>
        <v>#N/A</v>
      </c>
      <c r="F170" s="343">
        <f>IF(ISNUMBER(Regressions!F180),ROUND(Regressions!F180, 1), NA())</f>
        <v>35</v>
      </c>
      <c r="G170" s="242" t="e">
        <f>IF(ISNUMBER(Regressions!G180),ROUND(Regressions!G180, 1), NA())</f>
        <v>#N/A</v>
      </c>
      <c r="H170" s="344" t="e">
        <f>IF(ISNUMBER(Regressions!H180),ROUND(Regressions!H180, 1), NA())</f>
        <v>#N/A</v>
      </c>
      <c r="I170" s="243">
        <f>IF(ISNUMBER(Regressions!I180),ROUND(Regressions!I180, 1), NA())</f>
        <v>65</v>
      </c>
      <c r="J170" s="345">
        <f>IF(ISNUMBER(Regressions!K180),ROUND(Regressions!K180, 1), NA())</f>
        <v>35.700000000000003</v>
      </c>
      <c r="K170" s="343" t="e">
        <f>IF(ISNUMBER(Regressions!L180),ROUND(Regressions!L180, 1), NA())</f>
        <v>#N/A</v>
      </c>
      <c r="L170" s="244" t="e">
        <f>IF(ISNUMBER(Regressions!M180),ROUND(Regressions!M180, 1), NA())</f>
        <v>#N/A</v>
      </c>
      <c r="M170" s="344" t="e">
        <f>IF(ISNUMBER(Regressions!N180),ROUND(Regressions!N180, 1), NA())</f>
        <v>#N/A</v>
      </c>
      <c r="N170" s="243" t="e">
        <f>IF(ISNUMBER(Regressions!O180),ROUND(Regressions!O180, 1), NA())</f>
        <v>#N/A</v>
      </c>
      <c r="O170" s="345" t="e">
        <f>IF(ISNUMBER(Regressions!Q180),ROUND(Regressions!Q180, 1), NA())</f>
        <v>#N/A</v>
      </c>
      <c r="P170" s="343" t="e">
        <f>IF(ISNUMBER(Regressions!R180),ROUND(Regressions!R180, 1), NA())</f>
        <v>#N/A</v>
      </c>
      <c r="Q170" s="221" t="e">
        <f>IF(ISNUMBER(Regressions!S180),ROUND(Regressions!S180, 1), NA())</f>
        <v>#N/A</v>
      </c>
      <c r="R170" s="344" t="e">
        <f>IF(ISNUMBER(Regressions!T180),ROUND(Regressions!T180, 1), NA())</f>
        <v>#N/A</v>
      </c>
      <c r="S170" s="243" t="e">
        <f>IF(ISNUMBER(Regressions!U180),ROUND(Regressions!U180, 1), NA())</f>
        <v>#N/A</v>
      </c>
    </row>
    <row xmlns:x14ac="http://schemas.microsoft.com/office/spreadsheetml/2009/9/ac" r="171" x14ac:dyDescent="0.2">
      <c r="A171" s="340" t="str">
        <f>IF(ISBLANK(Regressions!A181), " ", Regressions!A181)</f>
        <v>Togo</v>
      </c>
      <c r="B171" s="341">
        <f>IF(ISBLANK(Regressions!B181), " ", Regressions!B181)</f>
        <v>2012</v>
      </c>
      <c r="C171" s="346" t="str">
        <f>IF(ISBLANK(Regressions!C181), " ", Regressions!C181)</f>
        <v>Secondary</v>
      </c>
      <c r="D171" s="342">
        <f>IF(ISBLANK(Regressions!D181), " ", Regressions!D181)</f>
        <v>1040940</v>
      </c>
      <c r="E171" s="220" t="e">
        <f>IF(ISNUMBER(Regressions!E181),ROUND(Regressions!E181, 1), NA())</f>
        <v>#N/A</v>
      </c>
      <c r="F171" s="343">
        <f>IF(ISNUMBER(Regressions!F181),ROUND(Regressions!F181, 1), NA())</f>
        <v>38.299999999999997</v>
      </c>
      <c r="G171" s="242" t="e">
        <f>IF(ISNUMBER(Regressions!G181),ROUND(Regressions!G181, 1), NA())</f>
        <v>#N/A</v>
      </c>
      <c r="H171" s="344" t="e">
        <f>IF(ISNUMBER(Regressions!H181),ROUND(Regressions!H181, 1), NA())</f>
        <v>#N/A</v>
      </c>
      <c r="I171" s="243">
        <f>IF(ISNUMBER(Regressions!I181),ROUND(Regressions!I181, 1), NA())</f>
        <v>61.8</v>
      </c>
      <c r="J171" s="345">
        <f>IF(ISNUMBER(Regressions!K181),ROUND(Regressions!K181, 1), NA())</f>
        <v>38.5</v>
      </c>
      <c r="K171" s="343">
        <f>IF(ISNUMBER(Regressions!L181),ROUND(Regressions!L181, 1), NA())</f>
        <v>38.5</v>
      </c>
      <c r="L171" s="244" t="e">
        <f>IF(ISNUMBER(Regressions!M181),ROUND(Regressions!M181, 1), NA())</f>
        <v>#N/A</v>
      </c>
      <c r="M171" s="344" t="e">
        <f>IF(ISNUMBER(Regressions!N181),ROUND(Regressions!N181, 1), NA())</f>
        <v>#N/A</v>
      </c>
      <c r="N171" s="243">
        <f>IF(ISNUMBER(Regressions!O181),ROUND(Regressions!O181, 1), NA())</f>
        <v>61.5</v>
      </c>
      <c r="O171" s="345" t="e">
        <f>IF(ISNUMBER(Regressions!Q181),ROUND(Regressions!Q181, 1), NA())</f>
        <v>#N/A</v>
      </c>
      <c r="P171" s="343" t="e">
        <f>IF(ISNUMBER(Regressions!R181),ROUND(Regressions!R181, 1), NA())</f>
        <v>#N/A</v>
      </c>
      <c r="Q171" s="221" t="e">
        <f>IF(ISNUMBER(Regressions!S181),ROUND(Regressions!S181, 1), NA())</f>
        <v>#N/A</v>
      </c>
      <c r="R171" s="344" t="e">
        <f>IF(ISNUMBER(Regressions!T181),ROUND(Regressions!T181, 1), NA())</f>
        <v>#N/A</v>
      </c>
      <c r="S171" s="243" t="e">
        <f>IF(ISNUMBER(Regressions!U181),ROUND(Regressions!U181, 1), NA())</f>
        <v>#N/A</v>
      </c>
    </row>
    <row xmlns:x14ac="http://schemas.microsoft.com/office/spreadsheetml/2009/9/ac" r="172" x14ac:dyDescent="0.2">
      <c r="A172" s="340" t="str">
        <f>IF(ISBLANK(Regressions!A182), " ", Regressions!A182)</f>
        <v>Togo</v>
      </c>
      <c r="B172" s="341">
        <f>IF(ISBLANK(Regressions!B182), " ", Regressions!B182)</f>
        <v>2013</v>
      </c>
      <c r="C172" s="346" t="str">
        <f>IF(ISBLANK(Regressions!C182), " ", Regressions!C182)</f>
        <v>Secondary</v>
      </c>
      <c r="D172" s="342">
        <f>IF(ISBLANK(Regressions!D182), " ", Regressions!D182)</f>
        <v>1067093</v>
      </c>
      <c r="E172" s="220" t="e">
        <f>IF(ISNUMBER(Regressions!E182),ROUND(Regressions!E182, 1), NA())</f>
        <v>#N/A</v>
      </c>
      <c r="F172" s="343">
        <f>IF(ISNUMBER(Regressions!F182),ROUND(Regressions!F182, 1), NA())</f>
        <v>41.5</v>
      </c>
      <c r="G172" s="242">
        <f>IF(ISNUMBER(Regressions!G182),ROUND(Regressions!G182, 1), NA())</f>
        <v>41.5</v>
      </c>
      <c r="H172" s="344">
        <f>IF(ISNUMBER(Regressions!H182),ROUND(Regressions!H182, 1), NA())</f>
        <v>0</v>
      </c>
      <c r="I172" s="243">
        <f>IF(ISNUMBER(Regressions!I182),ROUND(Regressions!I182, 1), NA())</f>
        <v>58.5</v>
      </c>
      <c r="J172" s="345">
        <f>IF(ISNUMBER(Regressions!K182),ROUND(Regressions!K182, 1), NA())</f>
        <v>41.2</v>
      </c>
      <c r="K172" s="343">
        <f>IF(ISNUMBER(Regressions!L182),ROUND(Regressions!L182, 1), NA())</f>
        <v>41.2</v>
      </c>
      <c r="L172" s="244" t="e">
        <f>IF(ISNUMBER(Regressions!M182),ROUND(Regressions!M182, 1), NA())</f>
        <v>#N/A</v>
      </c>
      <c r="M172" s="344" t="e">
        <f>IF(ISNUMBER(Regressions!N182),ROUND(Regressions!N182, 1), NA())</f>
        <v>#N/A</v>
      </c>
      <c r="N172" s="243">
        <f>IF(ISNUMBER(Regressions!O182),ROUND(Regressions!O182, 1), NA())</f>
        <v>58.8</v>
      </c>
      <c r="O172" s="345" t="e">
        <f>IF(ISNUMBER(Regressions!Q182),ROUND(Regressions!Q182, 1), NA())</f>
        <v>#N/A</v>
      </c>
      <c r="P172" s="343" t="e">
        <f>IF(ISNUMBER(Regressions!R182),ROUND(Regressions!R182, 1), NA())</f>
        <v>#N/A</v>
      </c>
      <c r="Q172" s="221">
        <f>IF(ISNUMBER(Regressions!S182),ROUND(Regressions!S182, 1), NA())</f>
        <v>47</v>
      </c>
      <c r="R172" s="344" t="e">
        <f>IF(ISNUMBER(Regressions!T182),ROUND(Regressions!T182, 1), NA())</f>
        <v>#N/A</v>
      </c>
      <c r="S172" s="243" t="e">
        <f>IF(ISNUMBER(Regressions!U182),ROUND(Regressions!U182, 1), NA())</f>
        <v>#N/A</v>
      </c>
    </row>
    <row xmlns:x14ac="http://schemas.microsoft.com/office/spreadsheetml/2009/9/ac" r="173" x14ac:dyDescent="0.2">
      <c r="A173" s="340" t="str">
        <f>IF(ISBLANK(Regressions!A183), " ", Regressions!A183)</f>
        <v>Togo</v>
      </c>
      <c r="B173" s="341">
        <f>IF(ISBLANK(Regressions!B183), " ", Regressions!B183)</f>
        <v>2014</v>
      </c>
      <c r="C173" s="346" t="str">
        <f>IF(ISBLANK(Regressions!C183), " ", Regressions!C183)</f>
        <v>Secondary</v>
      </c>
      <c r="D173" s="342">
        <f>IF(ISBLANK(Regressions!D183), " ", Regressions!D183)</f>
        <v>1095106</v>
      </c>
      <c r="E173" s="220" t="e">
        <f>IF(ISNUMBER(Regressions!E183),ROUND(Regressions!E183, 1), NA())</f>
        <v>#N/A</v>
      </c>
      <c r="F173" s="343">
        <f>IF(ISNUMBER(Regressions!F183),ROUND(Regressions!F183, 1), NA())</f>
        <v>44.8</v>
      </c>
      <c r="G173" s="242">
        <f>IF(ISNUMBER(Regressions!G183),ROUND(Regressions!G183, 1), NA())</f>
        <v>44.8</v>
      </c>
      <c r="H173" s="344">
        <f>IF(ISNUMBER(Regressions!H183),ROUND(Regressions!H183, 1), NA())</f>
        <v>0</v>
      </c>
      <c r="I173" s="243">
        <f>IF(ISNUMBER(Regressions!I183),ROUND(Regressions!I183, 1), NA())</f>
        <v>55.2</v>
      </c>
      <c r="J173" s="345">
        <f>IF(ISNUMBER(Regressions!K183),ROUND(Regressions!K183, 1), NA())</f>
        <v>43.9</v>
      </c>
      <c r="K173" s="343">
        <f>IF(ISNUMBER(Regressions!L183),ROUND(Regressions!L183, 1), NA())</f>
        <v>43.9</v>
      </c>
      <c r="L173" s="244" t="e">
        <f>IF(ISNUMBER(Regressions!M183),ROUND(Regressions!M183, 1), NA())</f>
        <v>#N/A</v>
      </c>
      <c r="M173" s="344" t="e">
        <f>IF(ISNUMBER(Regressions!N183),ROUND(Regressions!N183, 1), NA())</f>
        <v>#N/A</v>
      </c>
      <c r="N173" s="243">
        <f>IF(ISNUMBER(Regressions!O183),ROUND(Regressions!O183, 1), NA())</f>
        <v>56.1</v>
      </c>
      <c r="O173" s="345" t="e">
        <f>IF(ISNUMBER(Regressions!Q183),ROUND(Regressions!Q183, 1), NA())</f>
        <v>#N/A</v>
      </c>
      <c r="P173" s="343" t="e">
        <f>IF(ISNUMBER(Regressions!R183),ROUND(Regressions!R183, 1), NA())</f>
        <v>#N/A</v>
      </c>
      <c r="Q173" s="221">
        <f>IF(ISNUMBER(Regressions!S183),ROUND(Regressions!S183, 1), NA())</f>
        <v>47</v>
      </c>
      <c r="R173" s="344" t="e">
        <f>IF(ISNUMBER(Regressions!T183),ROUND(Regressions!T183, 1), NA())</f>
        <v>#N/A</v>
      </c>
      <c r="S173" s="243" t="e">
        <f>IF(ISNUMBER(Regressions!U183),ROUND(Regressions!U183, 1), NA())</f>
        <v>#N/A</v>
      </c>
    </row>
    <row xmlns:x14ac="http://schemas.microsoft.com/office/spreadsheetml/2009/9/ac" r="174" x14ac:dyDescent="0.2">
      <c r="A174" s="340" t="str">
        <f>IF(ISBLANK(Regressions!A184), " ", Regressions!A184)</f>
        <v>Togo</v>
      </c>
      <c r="B174" s="341">
        <f>IF(ISBLANK(Regressions!B184), " ", Regressions!B184)</f>
        <v>2015</v>
      </c>
      <c r="C174" s="346" t="str">
        <f>IF(ISBLANK(Regressions!C184), " ", Regressions!C184)</f>
        <v>Secondary</v>
      </c>
      <c r="D174" s="342">
        <f>IF(ISBLANK(Regressions!D184), " ", Regressions!D184)</f>
        <v>1125365</v>
      </c>
      <c r="E174" s="220" t="e">
        <f>IF(ISNUMBER(Regressions!E184),ROUND(Regressions!E184, 1), NA())</f>
        <v>#N/A</v>
      </c>
      <c r="F174" s="343">
        <f>IF(ISNUMBER(Regressions!F184),ROUND(Regressions!F184, 1), NA())</f>
        <v>48.1</v>
      </c>
      <c r="G174" s="242">
        <f>IF(ISNUMBER(Regressions!G184),ROUND(Regressions!G184, 1), NA())</f>
        <v>48.1</v>
      </c>
      <c r="H174" s="344">
        <f>IF(ISNUMBER(Regressions!H184),ROUND(Regressions!H184, 1), NA())</f>
        <v>0</v>
      </c>
      <c r="I174" s="243">
        <f>IF(ISNUMBER(Regressions!I184),ROUND(Regressions!I184, 1), NA())</f>
        <v>51.9</v>
      </c>
      <c r="J174" s="345">
        <f>IF(ISNUMBER(Regressions!K184),ROUND(Regressions!K184, 1), NA())</f>
        <v>46.7</v>
      </c>
      <c r="K174" s="343">
        <f>IF(ISNUMBER(Regressions!L184),ROUND(Regressions!L184, 1), NA())</f>
        <v>46.7</v>
      </c>
      <c r="L174" s="244">
        <f>IF(ISNUMBER(Regressions!M184),ROUND(Regressions!M184, 1), NA())</f>
        <v>28.8</v>
      </c>
      <c r="M174" s="344">
        <f>IF(ISNUMBER(Regressions!N184),ROUND(Regressions!N184, 1), NA())</f>
        <v>17.899999999999999</v>
      </c>
      <c r="N174" s="243">
        <f>IF(ISNUMBER(Regressions!O184),ROUND(Regressions!O184, 1), NA())</f>
        <v>53.3</v>
      </c>
      <c r="O174" s="345" t="e">
        <f>IF(ISNUMBER(Regressions!Q184),ROUND(Regressions!Q184, 1), NA())</f>
        <v>#N/A</v>
      </c>
      <c r="P174" s="343" t="e">
        <f>IF(ISNUMBER(Regressions!R184),ROUND(Regressions!R184, 1), NA())</f>
        <v>#N/A</v>
      </c>
      <c r="Q174" s="221">
        <f>IF(ISNUMBER(Regressions!S184),ROUND(Regressions!S184, 1), NA())</f>
        <v>47</v>
      </c>
      <c r="R174" s="344" t="e">
        <f>IF(ISNUMBER(Regressions!T184),ROUND(Regressions!T184, 1), NA())</f>
        <v>#N/A</v>
      </c>
      <c r="S174" s="243" t="e">
        <f>IF(ISNUMBER(Regressions!U184),ROUND(Regressions!U184, 1), NA())</f>
        <v>#N/A</v>
      </c>
    </row>
    <row xmlns:x14ac="http://schemas.microsoft.com/office/spreadsheetml/2009/9/ac" r="175" x14ac:dyDescent="0.2">
      <c r="A175" s="340" t="str">
        <f>IF(ISBLANK(Regressions!A185), " ", Regressions!A185)</f>
        <v>Togo</v>
      </c>
      <c r="B175" s="341">
        <f>IF(ISBLANK(Regressions!B185), " ", Regressions!B185)</f>
        <v>2016</v>
      </c>
      <c r="C175" s="346" t="str">
        <f>IF(ISBLANK(Regressions!C185), " ", Regressions!C185)</f>
        <v>Secondary</v>
      </c>
      <c r="D175" s="342">
        <f>IF(ISBLANK(Regressions!D185), " ", Regressions!D185)</f>
        <v>1157007</v>
      </c>
      <c r="E175" s="220" t="e">
        <f>IF(ISNUMBER(Regressions!E185),ROUND(Regressions!E185, 1), NA())</f>
        <v>#N/A</v>
      </c>
      <c r="F175" s="343">
        <f>IF(ISNUMBER(Regressions!F185),ROUND(Regressions!F185, 1), NA())</f>
        <v>51.4</v>
      </c>
      <c r="G175" s="242">
        <f>IF(ISNUMBER(Regressions!G185),ROUND(Regressions!G185, 1), NA())</f>
        <v>51.4</v>
      </c>
      <c r="H175" s="344">
        <f>IF(ISNUMBER(Regressions!H185),ROUND(Regressions!H185, 1), NA())</f>
        <v>0</v>
      </c>
      <c r="I175" s="243">
        <f>IF(ISNUMBER(Regressions!I185),ROUND(Regressions!I185, 1), NA())</f>
        <v>48.6</v>
      </c>
      <c r="J175" s="345">
        <f>IF(ISNUMBER(Regressions!K185),ROUND(Regressions!K185, 1), NA())</f>
        <v>49.4</v>
      </c>
      <c r="K175" s="343">
        <f>IF(ISNUMBER(Regressions!L185),ROUND(Regressions!L185, 1), NA())</f>
        <v>49.4</v>
      </c>
      <c r="L175" s="244">
        <f>IF(ISNUMBER(Regressions!M185),ROUND(Regressions!M185, 1), NA())</f>
        <v>28.8</v>
      </c>
      <c r="M175" s="344">
        <f>IF(ISNUMBER(Regressions!N185),ROUND(Regressions!N185, 1), NA())</f>
        <v>20.6</v>
      </c>
      <c r="N175" s="243">
        <f>IF(ISNUMBER(Regressions!O185),ROUND(Regressions!O185, 1), NA())</f>
        <v>50.6</v>
      </c>
      <c r="O175" s="345">
        <f>IF(ISNUMBER(Regressions!Q185),ROUND(Regressions!Q185, 1), NA())</f>
        <v>17</v>
      </c>
      <c r="P175" s="343" t="e">
        <f>IF(ISNUMBER(Regressions!R185),ROUND(Regressions!R185, 1), NA())</f>
        <v>#N/A</v>
      </c>
      <c r="Q175" s="221">
        <f>IF(ISNUMBER(Regressions!S185),ROUND(Regressions!S185, 1), NA())</f>
        <v>17</v>
      </c>
      <c r="R175" s="344">
        <f>IF(ISNUMBER(Regressions!T185),ROUND(Regressions!T185, 1), NA())</f>
        <v>0</v>
      </c>
      <c r="S175" s="243">
        <f>IF(ISNUMBER(Regressions!U185),ROUND(Regressions!U185, 1), NA())</f>
        <v>83</v>
      </c>
    </row>
    <row xmlns:x14ac="http://schemas.microsoft.com/office/spreadsheetml/2009/9/ac" r="176" x14ac:dyDescent="0.2">
      <c r="A176" s="340" t="str">
        <f>IF(ISBLANK(Regressions!A186), " ", Regressions!A186)</f>
        <v>Togo</v>
      </c>
      <c r="B176" s="341">
        <f>IF(ISBLANK(Regressions!B186), " ", Regressions!B186)</f>
        <v>2017</v>
      </c>
      <c r="C176" s="346" t="str">
        <f>IF(ISBLANK(Regressions!C186), " ", Regressions!C186)</f>
        <v>Secondary</v>
      </c>
      <c r="D176" s="342">
        <f>IF(ISBLANK(Regressions!D186), " ", Regressions!D186)</f>
        <v>1188711</v>
      </c>
      <c r="E176" s="220" t="e">
        <f>IF(ISNUMBER(Regressions!E186),ROUND(Regressions!E186, 1), NA())</f>
        <v>#N/A</v>
      </c>
      <c r="F176" s="343">
        <f>IF(ISNUMBER(Regressions!F186),ROUND(Regressions!F186, 1), NA())</f>
        <v>51.4</v>
      </c>
      <c r="G176" s="242">
        <f>IF(ISNUMBER(Regressions!G186),ROUND(Regressions!G186, 1), NA())</f>
        <v>51.4</v>
      </c>
      <c r="H176" s="344">
        <f>IF(ISNUMBER(Regressions!H186),ROUND(Regressions!H186, 1), NA())</f>
        <v>0</v>
      </c>
      <c r="I176" s="243">
        <f>IF(ISNUMBER(Regressions!I186),ROUND(Regressions!I186, 1), NA())</f>
        <v>48.6</v>
      </c>
      <c r="J176" s="345">
        <f>IF(ISNUMBER(Regressions!K186),ROUND(Regressions!K186, 1), NA())</f>
        <v>52.1</v>
      </c>
      <c r="K176" s="343">
        <f>IF(ISNUMBER(Regressions!L186),ROUND(Regressions!L186, 1), NA())</f>
        <v>52.1</v>
      </c>
      <c r="L176" s="244">
        <f>IF(ISNUMBER(Regressions!M186),ROUND(Regressions!M186, 1), NA())</f>
        <v>28.8</v>
      </c>
      <c r="M176" s="344">
        <f>IF(ISNUMBER(Regressions!N186),ROUND(Regressions!N186, 1), NA())</f>
        <v>23.3</v>
      </c>
      <c r="N176" s="243">
        <f>IF(ISNUMBER(Regressions!O186),ROUND(Regressions!O186, 1), NA())</f>
        <v>47.9</v>
      </c>
      <c r="O176" s="345">
        <f>IF(ISNUMBER(Regressions!Q186),ROUND(Regressions!Q186, 1), NA())</f>
        <v>17</v>
      </c>
      <c r="P176" s="343" t="e">
        <f>IF(ISNUMBER(Regressions!R186),ROUND(Regressions!R186, 1), NA())</f>
        <v>#N/A</v>
      </c>
      <c r="Q176" s="221">
        <f>IF(ISNUMBER(Regressions!S186),ROUND(Regressions!S186, 1), NA())</f>
        <v>17</v>
      </c>
      <c r="R176" s="344">
        <f>IF(ISNUMBER(Regressions!T186),ROUND(Regressions!T186, 1), NA())</f>
        <v>0</v>
      </c>
      <c r="S176" s="243">
        <f>IF(ISNUMBER(Regressions!U186),ROUND(Regressions!U186, 1), NA())</f>
        <v>83</v>
      </c>
    </row>
    <row xmlns:x14ac="http://schemas.microsoft.com/office/spreadsheetml/2009/9/ac" r="177" x14ac:dyDescent="0.2">
      <c r="A177" s="340" t="str">
        <f>IF(ISBLANK(Regressions!A187), " ", Regressions!A187)</f>
        <v>Togo</v>
      </c>
      <c r="B177" s="341">
        <f>IF(ISBLANK(Regressions!B187), " ", Regressions!B187)</f>
        <v>2018</v>
      </c>
      <c r="C177" s="346" t="str">
        <f>IF(ISBLANK(Regressions!C187), " ", Regressions!C187)</f>
        <v>Secondary</v>
      </c>
      <c r="D177" s="342">
        <f>IF(ISBLANK(Regressions!D187), " ", Regressions!D187)</f>
        <v>1220890</v>
      </c>
      <c r="E177" s="220" t="e">
        <f>IF(ISNUMBER(Regressions!E187),ROUND(Regressions!E187, 1), NA())</f>
        <v>#N/A</v>
      </c>
      <c r="F177" s="343">
        <f>IF(ISNUMBER(Regressions!F187),ROUND(Regressions!F187, 1), NA())</f>
        <v>51.4</v>
      </c>
      <c r="G177" s="242">
        <f>IF(ISNUMBER(Regressions!G187),ROUND(Regressions!G187, 1), NA())</f>
        <v>51.4</v>
      </c>
      <c r="H177" s="344">
        <f>IF(ISNUMBER(Regressions!H187),ROUND(Regressions!H187, 1), NA())</f>
        <v>0</v>
      </c>
      <c r="I177" s="243">
        <f>IF(ISNUMBER(Regressions!I187),ROUND(Regressions!I187, 1), NA())</f>
        <v>48.6</v>
      </c>
      <c r="J177" s="345">
        <f>IF(ISNUMBER(Regressions!K187),ROUND(Regressions!K187, 1), NA())</f>
        <v>54.9</v>
      </c>
      <c r="K177" s="343">
        <f>IF(ISNUMBER(Regressions!L187),ROUND(Regressions!L187, 1), NA())</f>
        <v>54.9</v>
      </c>
      <c r="L177" s="244">
        <f>IF(ISNUMBER(Regressions!M187),ROUND(Regressions!M187, 1), NA())</f>
        <v>28.8</v>
      </c>
      <c r="M177" s="344">
        <f>IF(ISNUMBER(Regressions!N187),ROUND(Regressions!N187, 1), NA())</f>
        <v>26.1</v>
      </c>
      <c r="N177" s="243">
        <f>IF(ISNUMBER(Regressions!O187),ROUND(Regressions!O187, 1), NA())</f>
        <v>45.1</v>
      </c>
      <c r="O177" s="345">
        <f>IF(ISNUMBER(Regressions!Q187),ROUND(Regressions!Q187, 1), NA())</f>
        <v>17</v>
      </c>
      <c r="P177" s="343" t="e">
        <f>IF(ISNUMBER(Regressions!R187),ROUND(Regressions!R187, 1), NA())</f>
        <v>#N/A</v>
      </c>
      <c r="Q177" s="221">
        <f>IF(ISNUMBER(Regressions!S187),ROUND(Regressions!S187, 1), NA())</f>
        <v>17</v>
      </c>
      <c r="R177" s="344">
        <f>IF(ISNUMBER(Regressions!T187),ROUND(Regressions!T187, 1), NA())</f>
        <v>0</v>
      </c>
      <c r="S177" s="243">
        <f>IF(ISNUMBER(Regressions!U187),ROUND(Regressions!U187, 1), NA())</f>
        <v>83</v>
      </c>
    </row>
    <row xmlns:x14ac="http://schemas.microsoft.com/office/spreadsheetml/2009/9/ac" r="178" x14ac:dyDescent="0.2">
      <c r="A178" s="340" t="str">
        <f>IF(ISBLANK(Regressions!A188), " ", Regressions!A188)</f>
        <v>Togo</v>
      </c>
      <c r="B178" s="341">
        <f>IF(ISBLANK(Regressions!B188), " ", Regressions!B188)</f>
        <v>2019</v>
      </c>
      <c r="C178" s="346" t="str">
        <f>IF(ISBLANK(Regressions!C188), " ", Regressions!C188)</f>
        <v>Secondary</v>
      </c>
      <c r="D178" s="342">
        <f>IF(ISBLANK(Regressions!D188), " ", Regressions!D188)</f>
        <v>1253687</v>
      </c>
      <c r="E178" s="220" t="e">
        <f>IF(ISNUMBER(Regressions!E188),ROUND(Regressions!E188, 1), NA())</f>
        <v>#N/A</v>
      </c>
      <c r="F178" s="343">
        <f>IF(ISNUMBER(Regressions!F188),ROUND(Regressions!F188, 1), NA())</f>
        <v>51.4</v>
      </c>
      <c r="G178" s="242">
        <f>IF(ISNUMBER(Regressions!G188),ROUND(Regressions!G188, 1), NA())</f>
        <v>51.4</v>
      </c>
      <c r="H178" s="344">
        <f>IF(ISNUMBER(Regressions!H188),ROUND(Regressions!H188, 1), NA())</f>
        <v>0</v>
      </c>
      <c r="I178" s="243">
        <f>IF(ISNUMBER(Regressions!I188),ROUND(Regressions!I188, 1), NA())</f>
        <v>48.6</v>
      </c>
      <c r="J178" s="345">
        <f>IF(ISNUMBER(Regressions!K188),ROUND(Regressions!K188, 1), NA())</f>
        <v>57.6</v>
      </c>
      <c r="K178" s="343">
        <f>IF(ISNUMBER(Regressions!L188),ROUND(Regressions!L188, 1), NA())</f>
        <v>57.6</v>
      </c>
      <c r="L178" s="244">
        <f>IF(ISNUMBER(Regressions!M188),ROUND(Regressions!M188, 1), NA())</f>
        <v>28.8</v>
      </c>
      <c r="M178" s="344">
        <f>IF(ISNUMBER(Regressions!N188),ROUND(Regressions!N188, 1), NA())</f>
        <v>28.8</v>
      </c>
      <c r="N178" s="243">
        <f>IF(ISNUMBER(Regressions!O188),ROUND(Regressions!O188, 1), NA())</f>
        <v>42.4</v>
      </c>
      <c r="O178" s="345">
        <f>IF(ISNUMBER(Regressions!Q188),ROUND(Regressions!Q188, 1), NA())</f>
        <v>17</v>
      </c>
      <c r="P178" s="343" t="e">
        <f>IF(ISNUMBER(Regressions!R188),ROUND(Regressions!R188, 1), NA())</f>
        <v>#N/A</v>
      </c>
      <c r="Q178" s="221">
        <f>IF(ISNUMBER(Regressions!S188),ROUND(Regressions!S188, 1), NA())</f>
        <v>17</v>
      </c>
      <c r="R178" s="344">
        <f>IF(ISNUMBER(Regressions!T188),ROUND(Regressions!T188, 1), NA())</f>
        <v>0</v>
      </c>
      <c r="S178" s="243">
        <f>IF(ISNUMBER(Regressions!U188),ROUND(Regressions!U188, 1), NA())</f>
        <v>83</v>
      </c>
    </row>
    <row xmlns:x14ac="http://schemas.microsoft.com/office/spreadsheetml/2009/9/ac" r="179" x14ac:dyDescent="0.2">
      <c r="A179" s="340" t="str">
        <f>IF(ISBLANK(Regressions!A189), " ", Regressions!A189)</f>
        <v>Togo</v>
      </c>
      <c r="B179" s="341">
        <f>IF(ISBLANK(Regressions!B189), " ", Regressions!B189)</f>
        <v>2020</v>
      </c>
      <c r="C179" s="346" t="str">
        <f>IF(ISBLANK(Regressions!C189), " ", Regressions!C189)</f>
        <v>Secondary</v>
      </c>
      <c r="D179" s="342">
        <f>IF(ISBLANK(Regressions!D189), " ", Regressions!D189)</f>
        <v>1289688</v>
      </c>
      <c r="E179" s="220" t="e">
        <f>IF(ISNUMBER(Regressions!E189),ROUND(Regressions!E189, 1), NA())</f>
        <v>#N/A</v>
      </c>
      <c r="F179" s="343">
        <f>IF(ISNUMBER(Regressions!F189),ROUND(Regressions!F189, 1), NA())</f>
        <v>51.4</v>
      </c>
      <c r="G179" s="242">
        <f>IF(ISNUMBER(Regressions!G189),ROUND(Regressions!G189, 1), NA())</f>
        <v>51.4</v>
      </c>
      <c r="H179" s="344">
        <f>IF(ISNUMBER(Regressions!H189),ROUND(Regressions!H189, 1), NA())</f>
        <v>0</v>
      </c>
      <c r="I179" s="243">
        <f>IF(ISNUMBER(Regressions!I189),ROUND(Regressions!I189, 1), NA())</f>
        <v>48.6</v>
      </c>
      <c r="J179" s="345">
        <f>IF(ISNUMBER(Regressions!K189),ROUND(Regressions!K189, 1), NA())</f>
        <v>60.3</v>
      </c>
      <c r="K179" s="343">
        <f>IF(ISNUMBER(Regressions!L189),ROUND(Regressions!L189, 1), NA())</f>
        <v>60.3</v>
      </c>
      <c r="L179" s="244">
        <f>IF(ISNUMBER(Regressions!M189),ROUND(Regressions!M189, 1), NA())</f>
        <v>28.8</v>
      </c>
      <c r="M179" s="344">
        <f>IF(ISNUMBER(Regressions!N189),ROUND(Regressions!N189, 1), NA())</f>
        <v>31.5</v>
      </c>
      <c r="N179" s="243">
        <f>IF(ISNUMBER(Regressions!O189),ROUND(Regressions!O189, 1), NA())</f>
        <v>39.700000000000003</v>
      </c>
      <c r="O179" s="345">
        <f>IF(ISNUMBER(Regressions!Q189),ROUND(Regressions!Q189, 1), NA())</f>
        <v>17</v>
      </c>
      <c r="P179" s="343" t="e">
        <f>IF(ISNUMBER(Regressions!R189),ROUND(Regressions!R189, 1), NA())</f>
        <v>#N/A</v>
      </c>
      <c r="Q179" s="221">
        <f>IF(ISNUMBER(Regressions!S189),ROUND(Regressions!S189, 1), NA())</f>
        <v>17</v>
      </c>
      <c r="R179" s="344">
        <f>IF(ISNUMBER(Regressions!T189),ROUND(Regressions!T189, 1), NA())</f>
        <v>0</v>
      </c>
      <c r="S179" s="243">
        <f>IF(ISNUMBER(Regressions!U189),ROUND(Regressions!U189, 1), NA())</f>
        <v>83</v>
      </c>
    </row>
    <row xmlns:x14ac="http://schemas.microsoft.com/office/spreadsheetml/2009/9/ac" r="180" x14ac:dyDescent="0.2">
      <c r="A180" s="391" t="str">
        <f>IF(ISBLANK(Regressions!A190), " ", Regressions!A190)</f>
        <v>Togo</v>
      </c>
      <c r="B180" s="392">
        <f>IF(ISBLANK(Regressions!B190), " ", Regressions!B190)</f>
        <v>2021</v>
      </c>
      <c r="C180" s="393" t="str">
        <f>IF(ISBLANK(Regressions!C190), " ", Regressions!C190)</f>
        <v>Secondary</v>
      </c>
      <c r="D180" s="394">
        <f>IF(ISBLANK(Regressions!D190), " ", Regressions!D190)</f>
        <v>1325788</v>
      </c>
      <c r="E180" s="397" t="e">
        <f>IF(ISNUMBER(Regressions!E190),ROUND(Regressions!E190, 1), NA())</f>
        <v>#N/A</v>
      </c>
      <c r="F180" s="395" t="e">
        <f>IF(ISNUMBER(Regressions!F190),ROUND(Regressions!F190, 1), NA())</f>
        <v>#N/A</v>
      </c>
      <c r="G180" s="398">
        <f>IF(ISNUMBER(Regressions!G190),ROUND(Regressions!G190, 1), NA())</f>
        <v>57.1</v>
      </c>
      <c r="H180" s="396" t="e">
        <f>IF(ISNUMBER(Regressions!H190),ROUND(Regressions!H190, 1), NA())</f>
        <v>#N/A</v>
      </c>
      <c r="I180" s="399" t="e">
        <f>IF(ISNUMBER(Regressions!I190),ROUND(Regressions!I190, 1), NA())</f>
        <v>#N/A</v>
      </c>
      <c r="J180" s="397">
        <f>IF(ISNUMBER(Regressions!K190),ROUND(Regressions!K190, 1), NA())</f>
        <v>63.1</v>
      </c>
      <c r="K180" s="395">
        <f>IF(ISNUMBER(Regressions!L190),ROUND(Regressions!L190, 1), NA())</f>
        <v>63.1</v>
      </c>
      <c r="L180" s="400">
        <f>IF(ISNUMBER(Regressions!M190),ROUND(Regressions!M190, 1), NA())</f>
        <v>28.8</v>
      </c>
      <c r="M180" s="396">
        <f>IF(ISNUMBER(Regressions!N190),ROUND(Regressions!N190, 1), NA())</f>
        <v>34.299999999999997</v>
      </c>
      <c r="N180" s="399">
        <f>IF(ISNUMBER(Regressions!O190),ROUND(Regressions!O190, 1), NA())</f>
        <v>36.9</v>
      </c>
      <c r="O180" s="397">
        <f>IF(ISNUMBER(Regressions!Q190),ROUND(Regressions!Q190, 1), NA())</f>
        <v>17</v>
      </c>
      <c r="P180" s="395" t="e">
        <f>IF(ISNUMBER(Regressions!R190),ROUND(Regressions!R190, 1), NA())</f>
        <v>#N/A</v>
      </c>
      <c r="Q180" s="401">
        <f>IF(ISNUMBER(Regressions!S190),ROUND(Regressions!S190, 1), NA())</f>
        <v>17</v>
      </c>
      <c r="R180" s="396">
        <f>IF(ISNUMBER(Regressions!T190),ROUND(Regressions!T190, 1), NA())</f>
        <v>0</v>
      </c>
      <c r="S180" s="399">
        <f>IF(ISNUMBER(Regressions!U190),ROUND(Regressions!U190, 1), NA())</f>
        <v>83</v>
      </c>
      <c r="T180" s="390"/>
      <c r="U180" s="390"/>
      <c r="V180" s="390"/>
      <c r="W180" s="390"/>
      <c r="X180" s="390"/>
      <c r="Y180" s="390"/>
      <c r="Z180" s="390"/>
      <c r="AA180" s="390"/>
      <c r="AB180" s="390"/>
      <c r="AC180" s="390"/>
    </row>
    <row xmlns:x14ac="http://schemas.microsoft.com/office/spreadsheetml/2009/9/ac" r="181" x14ac:dyDescent="0.2">
      <c r="A181" s="340" t="str">
        <f>IF(ISBLANK(Regressions!A191), " ", Regressions!A191)</f>
        <v>Togo</v>
      </c>
      <c r="B181" s="341">
        <f>IF(ISBLANK(Regressions!B191), " ", Regressions!B191)</f>
        <v>2022</v>
      </c>
      <c r="C181" s="346" t="str">
        <f>IF(ISBLANK(Regressions!C191), " ", Regressions!C191)</f>
        <v>Secondary</v>
      </c>
      <c r="D181" s="342">
        <f>IF(ISBLANK(Regressions!D191), " ", Regressions!D191)</f>
        <v>1363408</v>
      </c>
      <c r="E181" s="220" t="e">
        <f>IF(ISNUMBER(Regressions!E191),ROUND(Regressions!E191, 1), NA())</f>
        <v>#N/A</v>
      </c>
      <c r="F181" s="343" t="e">
        <f>IF(ISNUMBER(Regressions!F191),ROUND(Regressions!F191, 1), NA())</f>
        <v>#N/A</v>
      </c>
      <c r="G181" s="242">
        <f>IF(ISNUMBER(Regressions!G191),ROUND(Regressions!G191, 1), NA())</f>
        <v>57.1</v>
      </c>
      <c r="H181" s="344" t="e">
        <f>IF(ISNUMBER(Regressions!H191),ROUND(Regressions!H191, 1), NA())</f>
        <v>#N/A</v>
      </c>
      <c r="I181" s="243" t="e">
        <f>IF(ISNUMBER(Regressions!I191),ROUND(Regressions!I191, 1), NA())</f>
        <v>#N/A</v>
      </c>
      <c r="J181" s="345">
        <f>IF(ISNUMBER(Regressions!K191),ROUND(Regressions!K191, 1), NA())</f>
        <v>65.8</v>
      </c>
      <c r="K181" s="343">
        <f>IF(ISNUMBER(Regressions!L191),ROUND(Regressions!L191, 1), NA())</f>
        <v>65.8</v>
      </c>
      <c r="L181" s="244">
        <f>IF(ISNUMBER(Regressions!M191),ROUND(Regressions!M191, 1), NA())</f>
        <v>28.8</v>
      </c>
      <c r="M181" s="344">
        <f>IF(ISNUMBER(Regressions!N191),ROUND(Regressions!N191, 1), NA())</f>
        <v>37</v>
      </c>
      <c r="N181" s="243">
        <f>IF(ISNUMBER(Regressions!O191),ROUND(Regressions!O191, 1), NA())</f>
        <v>34.200000000000003</v>
      </c>
      <c r="O181" s="345">
        <f>IF(ISNUMBER(Regressions!Q191),ROUND(Regressions!Q191, 1), NA())</f>
        <v>17</v>
      </c>
      <c r="P181" s="343" t="e">
        <f>IF(ISNUMBER(Regressions!R191),ROUND(Regressions!R191, 1), NA())</f>
        <v>#N/A</v>
      </c>
      <c r="Q181" s="221">
        <f>IF(ISNUMBER(Regressions!S191),ROUND(Regressions!S191, 1), NA())</f>
        <v>17</v>
      </c>
      <c r="R181" s="344">
        <f>IF(ISNUMBER(Regressions!T191),ROUND(Regressions!T191, 1), NA())</f>
        <v>0</v>
      </c>
      <c r="S181" s="243">
        <f>IF(ISNUMBER(Regressions!U191),ROUND(Regressions!U191, 1), NA())</f>
        <v>83</v>
      </c>
    </row>
    <row xmlns:x14ac="http://schemas.microsoft.com/office/spreadsheetml/2009/9/ac" r="182" x14ac:dyDescent="0.2">
      <c r="A182" s="347" t="str">
        <f>IF(ISBLANK(Regressions!A192), " ", Regressions!A192)</f>
        <v>Togo</v>
      </c>
      <c r="B182" s="348">
        <f>IF(ISBLANK(Regressions!B192), " ", Regressions!B192)</f>
        <v>2023</v>
      </c>
      <c r="C182" s="349" t="str">
        <f>IF(ISBLANK(Regressions!C192), " ", Regressions!C192)</f>
        <v>Secondary</v>
      </c>
      <c r="D182" s="350">
        <f>IF(ISBLANK(Regressions!D192), " ", Regressions!D192)</f>
        <v>1344956</v>
      </c>
      <c r="E182" s="351" t="e">
        <f>IF(ISNUMBER(Regressions!E192),ROUND(Regressions!E192, 1), NA())</f>
        <v>#N/A</v>
      </c>
      <c r="F182" s="352" t="e">
        <f>IF(ISNUMBER(Regressions!F192),ROUND(Regressions!F192, 1), NA())</f>
        <v>#N/A</v>
      </c>
      <c r="G182" s="353">
        <f>IF(ISNUMBER(Regressions!G192),ROUND(Regressions!G192, 1), NA())</f>
        <v>57.1</v>
      </c>
      <c r="H182" s="354" t="e">
        <f>IF(ISNUMBER(Regressions!H192),ROUND(Regressions!H192, 1), NA())</f>
        <v>#N/A</v>
      </c>
      <c r="I182" s="355" t="e">
        <f>IF(ISNUMBER(Regressions!I192),ROUND(Regressions!I192, 1), NA())</f>
        <v>#N/A</v>
      </c>
      <c r="J182" s="356">
        <f>IF(ISNUMBER(Regressions!K192),ROUND(Regressions!K192, 1), NA())</f>
        <v>65.8</v>
      </c>
      <c r="K182" s="352">
        <f>IF(ISNUMBER(Regressions!L192),ROUND(Regressions!L192, 1), NA())</f>
        <v>65.8</v>
      </c>
      <c r="L182" s="357">
        <f>IF(ISNUMBER(Regressions!M192),ROUND(Regressions!M192, 1), NA())</f>
        <v>28.8</v>
      </c>
      <c r="M182" s="354">
        <f>IF(ISNUMBER(Regressions!N192),ROUND(Regressions!N192, 1), NA())</f>
        <v>37</v>
      </c>
      <c r="N182" s="355">
        <f>IF(ISNUMBER(Regressions!O192),ROUND(Regressions!O192, 1), NA())</f>
        <v>34.200000000000003</v>
      </c>
      <c r="O182" s="356">
        <f>IF(ISNUMBER(Regressions!Q192),ROUND(Regressions!Q192, 1), NA())</f>
        <v>17</v>
      </c>
      <c r="P182" s="352" t="e">
        <f>IF(ISNUMBER(Regressions!R192),ROUND(Regressions!R192, 1), NA())</f>
        <v>#N/A</v>
      </c>
      <c r="Q182" s="358">
        <f>IF(ISNUMBER(Regressions!S192),ROUND(Regressions!S192, 1), NA())</f>
        <v>17</v>
      </c>
      <c r="R182" s="354">
        <f>IF(ISNUMBER(Regressions!T192),ROUND(Regressions!T192, 1), NA())</f>
        <v>0</v>
      </c>
      <c r="S182" s="355">
        <f>IF(ISNUMBER(Regressions!U192),ROUND(Regressions!U192, 1), NA())</f>
        <v>83</v>
      </c>
    </row>
    <row xmlns:x14ac="http://schemas.microsoft.com/office/spreadsheetml/2009/9/ac" r="183" hidden="true" x14ac:dyDescent="0.2">
      <c r="A183" s="340" t="str">
        <f>IF(ISBLANK(Regressions!A193), " ", Regressions!A193)</f>
        <v>Togo</v>
      </c>
      <c r="B183" s="341">
        <f>IF(ISBLANK(Regressions!B193), " ", Regressions!B193)</f>
        <v>2024</v>
      </c>
      <c r="C183" s="346" t="str">
        <f>IF(ISBLANK(Regressions!C193), " ", Regressions!C193)</f>
        <v>Secondary</v>
      </c>
      <c r="D183" s="342" t="str">
        <f>IF(ISBLANK(Regressions!D193), " ", Regressions!D193)</f>
        <v> </v>
      </c>
      <c r="E183" s="220" t="e">
        <f>IF(ISNUMBER(Regressions!E193),ROUND(Regressions!E193, 1), NA())</f>
        <v>#N/A</v>
      </c>
      <c r="F183" s="343" t="e">
        <f>IF(ISNUMBER(Regressions!F193),ROUND(Regressions!F193, 1), NA())</f>
        <v>#N/A</v>
      </c>
      <c r="G183" s="242" t="e">
        <f>IF(ISNUMBER(Regressions!G193),ROUND(Regressions!G193, 1), NA())</f>
        <v>#N/A</v>
      </c>
      <c r="H183" s="344" t="e">
        <f>IF(ISNUMBER(Regressions!H193),ROUND(Regressions!H193, 1), NA())</f>
        <v>#N/A</v>
      </c>
      <c r="I183" s="243" t="e">
        <f>IF(ISNUMBER(Regressions!I193),ROUND(Regressions!I193, 1), NA())</f>
        <v>#N/A</v>
      </c>
      <c r="J183" s="345" t="e">
        <f>IF(ISNUMBER(Regressions!K193),ROUND(Regressions!K193, 1), NA())</f>
        <v>#N/A</v>
      </c>
      <c r="K183" s="343" t="e">
        <f>IF(ISNUMBER(Regressions!L193),ROUND(Regressions!L193, 1), NA())</f>
        <v>#N/A</v>
      </c>
      <c r="L183" s="244" t="e">
        <f>IF(ISNUMBER(Regressions!M193),ROUND(Regressions!M193, 1), NA())</f>
        <v>#N/A</v>
      </c>
      <c r="M183" s="344" t="e">
        <f>IF(ISNUMBER(Regressions!N193),ROUND(Regressions!N193, 1), NA())</f>
        <v>#N/A</v>
      </c>
      <c r="N183" s="243" t="e">
        <f>IF(ISNUMBER(Regressions!O193),ROUND(Regressions!O193, 1), NA())</f>
        <v>#N/A</v>
      </c>
      <c r="O183" s="345" t="e">
        <f>IF(ISNUMBER(Regressions!Q193),ROUND(Regressions!Q193, 1), NA())</f>
        <v>#N/A</v>
      </c>
      <c r="P183" s="343" t="e">
        <f>IF(ISNUMBER(Regressions!R193),ROUND(Regressions!R193, 1), NA())</f>
        <v>#N/A</v>
      </c>
      <c r="Q183" s="221" t="e">
        <f>IF(ISNUMBER(Regressions!S193),ROUND(Regressions!S193, 1), NA())</f>
        <v>#N/A</v>
      </c>
      <c r="R183" s="344" t="e">
        <f>IF(ISNUMBER(Regressions!T193),ROUND(Regressions!T193, 1), NA())</f>
        <v>#N/A</v>
      </c>
      <c r="S183" s="243" t="e">
        <f>IF(ISNUMBER(Regressions!U193),ROUND(Regressions!U193, 1), NA())</f>
        <v>#N/A</v>
      </c>
    </row>
    <row xmlns:x14ac="http://schemas.microsoft.com/office/spreadsheetml/2009/9/ac" r="184" hidden="true" x14ac:dyDescent="0.2">
      <c r="A184" s="340" t="str">
        <f>IF(ISBLANK(Regressions!A194), " ", Regressions!A194)</f>
        <v>Togo</v>
      </c>
      <c r="B184" s="341">
        <f>IF(ISBLANK(Regressions!B194), " ", Regressions!B194)</f>
        <v>2025</v>
      </c>
      <c r="C184" s="346" t="str">
        <f>IF(ISBLANK(Regressions!C194), " ", Regressions!C194)</f>
        <v>Secondary</v>
      </c>
      <c r="D184" s="342" t="str">
        <f>IF(ISBLANK(Regressions!D194), " ", Regressions!D194)</f>
        <v> </v>
      </c>
      <c r="E184" s="220" t="e">
        <f>IF(ISNUMBER(Regressions!E194),ROUND(Regressions!E194, 1), NA())</f>
        <v>#N/A</v>
      </c>
      <c r="F184" s="343" t="e">
        <f>IF(ISNUMBER(Regressions!F194),ROUND(Regressions!F194, 1), NA())</f>
        <v>#N/A</v>
      </c>
      <c r="G184" s="242" t="e">
        <f>IF(ISNUMBER(Regressions!G194),ROUND(Regressions!G194, 1), NA())</f>
        <v>#N/A</v>
      </c>
      <c r="H184" s="344" t="e">
        <f>IF(ISNUMBER(Regressions!H194),ROUND(Regressions!H194, 1), NA())</f>
        <v>#N/A</v>
      </c>
      <c r="I184" s="243" t="e">
        <f>IF(ISNUMBER(Regressions!I194),ROUND(Regressions!I194, 1), NA())</f>
        <v>#N/A</v>
      </c>
      <c r="J184" s="345" t="e">
        <f>IF(ISNUMBER(Regressions!K194),ROUND(Regressions!K194, 1), NA())</f>
        <v>#N/A</v>
      </c>
      <c r="K184" s="343" t="e">
        <f>IF(ISNUMBER(Regressions!L194),ROUND(Regressions!L194, 1), NA())</f>
        <v>#N/A</v>
      </c>
      <c r="L184" s="244" t="e">
        <f>IF(ISNUMBER(Regressions!M194),ROUND(Regressions!M194, 1), NA())</f>
        <v>#N/A</v>
      </c>
      <c r="M184" s="344" t="e">
        <f>IF(ISNUMBER(Regressions!N194),ROUND(Regressions!N194, 1), NA())</f>
        <v>#N/A</v>
      </c>
      <c r="N184" s="243" t="e">
        <f>IF(ISNUMBER(Regressions!O194),ROUND(Regressions!O194, 1), NA())</f>
        <v>#N/A</v>
      </c>
      <c r="O184" s="345" t="e">
        <f>IF(ISNUMBER(Regressions!Q194),ROUND(Regressions!Q194, 1), NA())</f>
        <v>#N/A</v>
      </c>
      <c r="P184" s="343" t="e">
        <f>IF(ISNUMBER(Regressions!R194),ROUND(Regressions!R194, 1), NA())</f>
        <v>#N/A</v>
      </c>
      <c r="Q184" s="221" t="e">
        <f>IF(ISNUMBER(Regressions!S194),ROUND(Regressions!S194, 1), NA())</f>
        <v>#N/A</v>
      </c>
      <c r="R184" s="344" t="e">
        <f>IF(ISNUMBER(Regressions!T194),ROUND(Regressions!T194, 1), NA())</f>
        <v>#N/A</v>
      </c>
      <c r="S184" s="243" t="e">
        <f>IF(ISNUMBER(Regressions!U194),ROUND(Regressions!U194, 1), NA())</f>
        <v>#N/A</v>
      </c>
    </row>
    <row xmlns:x14ac="http://schemas.microsoft.com/office/spreadsheetml/2009/9/ac" r="185" hidden="true" x14ac:dyDescent="0.2">
      <c r="A185" s="340" t="str">
        <f>IF(ISBLANK(Regressions!A195), " ", Regressions!A195)</f>
        <v>Togo</v>
      </c>
      <c r="B185" s="341">
        <f>IF(ISBLANK(Regressions!B195), " ", Regressions!B195)</f>
        <v>2026</v>
      </c>
      <c r="C185" s="346" t="str">
        <f>IF(ISBLANK(Regressions!C195), " ", Regressions!C195)</f>
        <v>Secondary</v>
      </c>
      <c r="D185" s="342" t="str">
        <f>IF(ISBLANK(Regressions!D195), " ", Regressions!D195)</f>
        <v> </v>
      </c>
      <c r="E185" s="220" t="e">
        <f>IF(ISNUMBER(Regressions!E195),ROUND(Regressions!E195, 1), NA())</f>
        <v>#N/A</v>
      </c>
      <c r="F185" s="343" t="e">
        <f>IF(ISNUMBER(Regressions!F195),ROUND(Regressions!F195, 1), NA())</f>
        <v>#N/A</v>
      </c>
      <c r="G185" s="242" t="e">
        <f>IF(ISNUMBER(Regressions!G195),ROUND(Regressions!G195, 1), NA())</f>
        <v>#N/A</v>
      </c>
      <c r="H185" s="344" t="e">
        <f>IF(ISNUMBER(Regressions!H195),ROUND(Regressions!H195, 1), NA())</f>
        <v>#N/A</v>
      </c>
      <c r="I185" s="243" t="e">
        <f>IF(ISNUMBER(Regressions!I195),ROUND(Regressions!I195, 1), NA())</f>
        <v>#N/A</v>
      </c>
      <c r="J185" s="345" t="e">
        <f>IF(ISNUMBER(Regressions!K195),ROUND(Regressions!K195, 1), NA())</f>
        <v>#N/A</v>
      </c>
      <c r="K185" s="343" t="e">
        <f>IF(ISNUMBER(Regressions!L195),ROUND(Regressions!L195, 1), NA())</f>
        <v>#N/A</v>
      </c>
      <c r="L185" s="244" t="e">
        <f>IF(ISNUMBER(Regressions!M195),ROUND(Regressions!M195, 1), NA())</f>
        <v>#N/A</v>
      </c>
      <c r="M185" s="344" t="e">
        <f>IF(ISNUMBER(Regressions!N195),ROUND(Regressions!N195, 1), NA())</f>
        <v>#N/A</v>
      </c>
      <c r="N185" s="243" t="e">
        <f>IF(ISNUMBER(Regressions!O195),ROUND(Regressions!O195, 1), NA())</f>
        <v>#N/A</v>
      </c>
      <c r="O185" s="345" t="e">
        <f>IF(ISNUMBER(Regressions!Q195),ROUND(Regressions!Q195, 1), NA())</f>
        <v>#N/A</v>
      </c>
      <c r="P185" s="343" t="e">
        <f>IF(ISNUMBER(Regressions!R195),ROUND(Regressions!R195, 1), NA())</f>
        <v>#N/A</v>
      </c>
      <c r="Q185" s="221" t="e">
        <f>IF(ISNUMBER(Regressions!S195),ROUND(Regressions!S195, 1), NA())</f>
        <v>#N/A</v>
      </c>
      <c r="R185" s="344" t="e">
        <f>IF(ISNUMBER(Regressions!T195),ROUND(Regressions!T195, 1), NA())</f>
        <v>#N/A</v>
      </c>
      <c r="S185" s="243" t="e">
        <f>IF(ISNUMBER(Regressions!U195),ROUND(Regressions!U195, 1), NA())</f>
        <v>#N/A</v>
      </c>
    </row>
    <row xmlns:x14ac="http://schemas.microsoft.com/office/spreadsheetml/2009/9/ac" r="186" hidden="true" x14ac:dyDescent="0.2">
      <c r="A186" s="340" t="str">
        <f>IF(ISBLANK(Regressions!A196), " ", Regressions!A196)</f>
        <v>Togo</v>
      </c>
      <c r="B186" s="341">
        <f>IF(ISBLANK(Regressions!B196), " ", Regressions!B196)</f>
        <v>2027</v>
      </c>
      <c r="C186" s="346" t="str">
        <f>IF(ISBLANK(Regressions!C196), " ", Regressions!C196)</f>
        <v>Secondary</v>
      </c>
      <c r="D186" s="342" t="str">
        <f>IF(ISBLANK(Regressions!D196), " ", Regressions!D196)</f>
        <v> </v>
      </c>
      <c r="E186" s="220" t="e">
        <f>IF(ISNUMBER(Regressions!E196),ROUND(Regressions!E196, 1), NA())</f>
        <v>#N/A</v>
      </c>
      <c r="F186" s="343" t="e">
        <f>IF(ISNUMBER(Regressions!F196),ROUND(Regressions!F196, 1), NA())</f>
        <v>#N/A</v>
      </c>
      <c r="G186" s="242" t="e">
        <f>IF(ISNUMBER(Regressions!G196),ROUND(Regressions!G196, 1), NA())</f>
        <v>#N/A</v>
      </c>
      <c r="H186" s="344" t="e">
        <f>IF(ISNUMBER(Regressions!H196),ROUND(Regressions!H196, 1), NA())</f>
        <v>#N/A</v>
      </c>
      <c r="I186" s="243" t="e">
        <f>IF(ISNUMBER(Regressions!I196),ROUND(Regressions!I196, 1), NA())</f>
        <v>#N/A</v>
      </c>
      <c r="J186" s="345" t="e">
        <f>IF(ISNUMBER(Regressions!K196),ROUND(Regressions!K196, 1), NA())</f>
        <v>#N/A</v>
      </c>
      <c r="K186" s="343" t="e">
        <f>IF(ISNUMBER(Regressions!L196),ROUND(Regressions!L196, 1), NA())</f>
        <v>#N/A</v>
      </c>
      <c r="L186" s="244" t="e">
        <f>IF(ISNUMBER(Regressions!M196),ROUND(Regressions!M196, 1), NA())</f>
        <v>#N/A</v>
      </c>
      <c r="M186" s="344" t="e">
        <f>IF(ISNUMBER(Regressions!N196),ROUND(Regressions!N196, 1), NA())</f>
        <v>#N/A</v>
      </c>
      <c r="N186" s="243" t="e">
        <f>IF(ISNUMBER(Regressions!O196),ROUND(Regressions!O196, 1), NA())</f>
        <v>#N/A</v>
      </c>
      <c r="O186" s="345" t="e">
        <f>IF(ISNUMBER(Regressions!Q196),ROUND(Regressions!Q196, 1), NA())</f>
        <v>#N/A</v>
      </c>
      <c r="P186" s="343" t="e">
        <f>IF(ISNUMBER(Regressions!R196),ROUND(Regressions!R196, 1), NA())</f>
        <v>#N/A</v>
      </c>
      <c r="Q186" s="221" t="e">
        <f>IF(ISNUMBER(Regressions!S196),ROUND(Regressions!S196, 1), NA())</f>
        <v>#N/A</v>
      </c>
      <c r="R186" s="344" t="e">
        <f>IF(ISNUMBER(Regressions!T196),ROUND(Regressions!T196, 1), NA())</f>
        <v>#N/A</v>
      </c>
      <c r="S186" s="243" t="e">
        <f>IF(ISNUMBER(Regressions!U196),ROUND(Regressions!U196, 1), NA())</f>
        <v>#N/A</v>
      </c>
    </row>
    <row xmlns:x14ac="http://schemas.microsoft.com/office/spreadsheetml/2009/9/ac" r="187" hidden="true" x14ac:dyDescent="0.2">
      <c r="A187" s="340" t="str">
        <f>IF(ISBLANK(Regressions!A197), " ", Regressions!A197)</f>
        <v>Togo</v>
      </c>
      <c r="B187" s="341">
        <f>IF(ISBLANK(Regressions!B197), " ", Regressions!B197)</f>
        <v>2028</v>
      </c>
      <c r="C187" s="346" t="str">
        <f>IF(ISBLANK(Regressions!C197), " ", Regressions!C197)</f>
        <v>Secondary</v>
      </c>
      <c r="D187" s="342" t="str">
        <f>IF(ISBLANK(Regressions!D197), " ", Regressions!D197)</f>
        <v> </v>
      </c>
      <c r="E187" s="220" t="e">
        <f>IF(ISNUMBER(Regressions!E197),ROUND(Regressions!E197, 1), NA())</f>
        <v>#N/A</v>
      </c>
      <c r="F187" s="343" t="e">
        <f>IF(ISNUMBER(Regressions!F197),ROUND(Regressions!F197, 1), NA())</f>
        <v>#N/A</v>
      </c>
      <c r="G187" s="242" t="e">
        <f>IF(ISNUMBER(Regressions!G197),ROUND(Regressions!G197, 1), NA())</f>
        <v>#N/A</v>
      </c>
      <c r="H187" s="344" t="e">
        <f>IF(ISNUMBER(Regressions!H197),ROUND(Regressions!H197, 1), NA())</f>
        <v>#N/A</v>
      </c>
      <c r="I187" s="243" t="e">
        <f>IF(ISNUMBER(Regressions!I197),ROUND(Regressions!I197, 1), NA())</f>
        <v>#N/A</v>
      </c>
      <c r="J187" s="345" t="e">
        <f>IF(ISNUMBER(Regressions!K197),ROUND(Regressions!K197, 1), NA())</f>
        <v>#N/A</v>
      </c>
      <c r="K187" s="343" t="e">
        <f>IF(ISNUMBER(Regressions!L197),ROUND(Regressions!L197, 1), NA())</f>
        <v>#N/A</v>
      </c>
      <c r="L187" s="244" t="e">
        <f>IF(ISNUMBER(Regressions!M197),ROUND(Regressions!M197, 1), NA())</f>
        <v>#N/A</v>
      </c>
      <c r="M187" s="344" t="e">
        <f>IF(ISNUMBER(Regressions!N197),ROUND(Regressions!N197, 1), NA())</f>
        <v>#N/A</v>
      </c>
      <c r="N187" s="243" t="e">
        <f>IF(ISNUMBER(Regressions!O197),ROUND(Regressions!O197, 1), NA())</f>
        <v>#N/A</v>
      </c>
      <c r="O187" s="345" t="e">
        <f>IF(ISNUMBER(Regressions!Q197),ROUND(Regressions!Q197, 1), NA())</f>
        <v>#N/A</v>
      </c>
      <c r="P187" s="343" t="e">
        <f>IF(ISNUMBER(Regressions!R197),ROUND(Regressions!R197, 1), NA())</f>
        <v>#N/A</v>
      </c>
      <c r="Q187" s="221" t="e">
        <f>IF(ISNUMBER(Regressions!S197),ROUND(Regressions!S197, 1), NA())</f>
        <v>#N/A</v>
      </c>
      <c r="R187" s="344" t="e">
        <f>IF(ISNUMBER(Regressions!T197),ROUND(Regressions!T197, 1), NA())</f>
        <v>#N/A</v>
      </c>
      <c r="S187" s="243" t="e">
        <f>IF(ISNUMBER(Regressions!U197),ROUND(Regressions!U197, 1), NA())</f>
        <v>#N/A</v>
      </c>
    </row>
    <row xmlns:x14ac="http://schemas.microsoft.com/office/spreadsheetml/2009/9/ac" r="188" hidden="true" x14ac:dyDescent="0.2">
      <c r="A188" s="340" t="str">
        <f>IF(ISBLANK(Regressions!A198), " ", Regressions!A198)</f>
        <v>Togo</v>
      </c>
      <c r="B188" s="341">
        <f>IF(ISBLANK(Regressions!B198), " ", Regressions!B198)</f>
        <v>2029</v>
      </c>
      <c r="C188" s="346" t="str">
        <f>IF(ISBLANK(Regressions!C198), " ", Regressions!C198)</f>
        <v>Secondary</v>
      </c>
      <c r="D188" s="342" t="str">
        <f>IF(ISBLANK(Regressions!D198), " ", Regressions!D198)</f>
        <v> </v>
      </c>
      <c r="E188" s="220" t="e">
        <f>IF(ISNUMBER(Regressions!E198),ROUND(Regressions!E198, 1), NA())</f>
        <v>#N/A</v>
      </c>
      <c r="F188" s="343" t="e">
        <f>IF(ISNUMBER(Regressions!F198),ROUND(Regressions!F198, 1), NA())</f>
        <v>#N/A</v>
      </c>
      <c r="G188" s="242" t="e">
        <f>IF(ISNUMBER(Regressions!G198),ROUND(Regressions!G198, 1), NA())</f>
        <v>#N/A</v>
      </c>
      <c r="H188" s="344" t="e">
        <f>IF(ISNUMBER(Regressions!H198),ROUND(Regressions!H198, 1), NA())</f>
        <v>#N/A</v>
      </c>
      <c r="I188" s="243" t="e">
        <f>IF(ISNUMBER(Regressions!I198),ROUND(Regressions!I198, 1), NA())</f>
        <v>#N/A</v>
      </c>
      <c r="J188" s="345" t="e">
        <f>IF(ISNUMBER(Regressions!K198),ROUND(Regressions!K198, 1), NA())</f>
        <v>#N/A</v>
      </c>
      <c r="K188" s="343" t="e">
        <f>IF(ISNUMBER(Regressions!L198),ROUND(Regressions!L198, 1), NA())</f>
        <v>#N/A</v>
      </c>
      <c r="L188" s="244" t="e">
        <f>IF(ISNUMBER(Regressions!M198),ROUND(Regressions!M198, 1), NA())</f>
        <v>#N/A</v>
      </c>
      <c r="M188" s="344" t="e">
        <f>IF(ISNUMBER(Regressions!N198),ROUND(Regressions!N198, 1), NA())</f>
        <v>#N/A</v>
      </c>
      <c r="N188" s="243" t="e">
        <f>IF(ISNUMBER(Regressions!O198),ROUND(Regressions!O198, 1), NA())</f>
        <v>#N/A</v>
      </c>
      <c r="O188" s="345" t="e">
        <f>IF(ISNUMBER(Regressions!Q198),ROUND(Regressions!Q198, 1), NA())</f>
        <v>#N/A</v>
      </c>
      <c r="P188" s="343" t="e">
        <f>IF(ISNUMBER(Regressions!R198),ROUND(Regressions!R198, 1), NA())</f>
        <v>#N/A</v>
      </c>
      <c r="Q188" s="221" t="e">
        <f>IF(ISNUMBER(Regressions!S198),ROUND(Regressions!S198, 1), NA())</f>
        <v>#N/A</v>
      </c>
      <c r="R188" s="344" t="e">
        <f>IF(ISNUMBER(Regressions!T198),ROUND(Regressions!T198, 1), NA())</f>
        <v>#N/A</v>
      </c>
      <c r="S188" s="243" t="e">
        <f>IF(ISNUMBER(Regressions!U198),ROUND(Regressions!U198, 1), NA())</f>
        <v>#N/A</v>
      </c>
    </row>
    <row xmlns:x14ac="http://schemas.microsoft.com/office/spreadsheetml/2009/9/ac" r="189" hidden="true" x14ac:dyDescent="0.2">
      <c r="A189" s="340" t="str">
        <f>IF(ISBLANK(Regressions!A199), " ", Regressions!A199)</f>
        <v>Togo</v>
      </c>
      <c r="B189" s="341">
        <f>IF(ISBLANK(Regressions!B199), " ", Regressions!B199)</f>
        <v>2030</v>
      </c>
      <c r="C189" s="346" t="str">
        <f>IF(ISBLANK(Regressions!C199), " ", Regressions!C199)</f>
        <v>Secondary</v>
      </c>
      <c r="D189" s="342" t="str">
        <f>IF(ISBLANK(Regressions!D199), " ", Regressions!D199)</f>
        <v> </v>
      </c>
      <c r="E189" s="220" t="e">
        <f>IF(ISNUMBER(Regressions!E199),ROUND(Regressions!E199, 1), NA())</f>
        <v>#N/A</v>
      </c>
      <c r="F189" s="343" t="e">
        <f>IF(ISNUMBER(Regressions!F199),ROUND(Regressions!F199, 1), NA())</f>
        <v>#N/A</v>
      </c>
      <c r="G189" s="242" t="e">
        <f>IF(ISNUMBER(Regressions!G199),ROUND(Regressions!G199, 1), NA())</f>
        <v>#N/A</v>
      </c>
      <c r="H189" s="344" t="e">
        <f>IF(ISNUMBER(Regressions!H199),ROUND(Regressions!H199, 1), NA())</f>
        <v>#N/A</v>
      </c>
      <c r="I189" s="243" t="e">
        <f>IF(ISNUMBER(Regressions!I199),ROUND(Regressions!I199, 1), NA())</f>
        <v>#N/A</v>
      </c>
      <c r="J189" s="345" t="e">
        <f>IF(ISNUMBER(Regressions!K199),ROUND(Regressions!K199, 1), NA())</f>
        <v>#N/A</v>
      </c>
      <c r="K189" s="343" t="e">
        <f>IF(ISNUMBER(Regressions!L199),ROUND(Regressions!L199, 1), NA())</f>
        <v>#N/A</v>
      </c>
      <c r="L189" s="244" t="e">
        <f>IF(ISNUMBER(Regressions!M199),ROUND(Regressions!M199, 1), NA())</f>
        <v>#N/A</v>
      </c>
      <c r="M189" s="344" t="e">
        <f>IF(ISNUMBER(Regressions!N199),ROUND(Regressions!N199, 1), NA())</f>
        <v>#N/A</v>
      </c>
      <c r="N189" s="243" t="e">
        <f>IF(ISNUMBER(Regressions!O199),ROUND(Regressions!O199, 1), NA())</f>
        <v>#N/A</v>
      </c>
      <c r="O189" s="345" t="e">
        <f>IF(ISNUMBER(Regressions!Q199),ROUND(Regressions!Q199, 1), NA())</f>
        <v>#N/A</v>
      </c>
      <c r="P189" s="343" t="e">
        <f>IF(ISNUMBER(Regressions!R199),ROUND(Regressions!R199, 1), NA())</f>
        <v>#N/A</v>
      </c>
      <c r="Q189" s="221" t="e">
        <f>IF(ISNUMBER(Regressions!S199),ROUND(Regressions!S199, 1), NA())</f>
        <v>#N/A</v>
      </c>
      <c r="R189" s="344" t="e">
        <f>IF(ISNUMBER(Regressions!T199),ROUND(Regressions!T199, 1), NA())</f>
        <v>#N/A</v>
      </c>
      <c r="S189" s="243" t="e">
        <f>IF(ISNUMBER(Regressions!U199),ROUND(Regressions!U199, 1), NA())</f>
        <v>#N/A</v>
      </c>
    </row>
    <row xmlns:x14ac="http://schemas.microsoft.com/office/spreadsheetml/2009/9/ac" r="211" x14ac:dyDescent="0.2">
      <c r="A211" s="402"/>
      <c r="B211" s="403"/>
      <c r="C211" s="404"/>
      <c r="D211" s="390"/>
      <c r="E211" s="405"/>
      <c r="F211" s="405"/>
      <c r="G211" s="406"/>
      <c r="H211" s="405"/>
      <c r="I211" s="406"/>
      <c r="J211" s="407"/>
      <c r="K211" s="407"/>
      <c r="L211" s="405"/>
      <c r="M211" s="407"/>
      <c r="N211" s="408"/>
      <c r="O211" s="390"/>
      <c r="P211" s="390"/>
      <c r="Q211" s="390"/>
      <c r="R211" s="390"/>
      <c r="S211" s="390"/>
      <c r="T211" s="390"/>
      <c r="U211" s="390"/>
      <c r="V211" s="390"/>
      <c r="W211" s="390"/>
      <c r="X211" s="390"/>
      <c r="Y211" s="390"/>
      <c r="Z211" s="390"/>
      <c r="AA211" s="390"/>
      <c r="AB211" s="390"/>
      <c r="AC211" s="390"/>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0" customWidth="true"/>
    <col min="2" max="2" width="9" style="30"/>
    <col min="3" max="3" width="5" style="30" customWidth="true"/>
    <col min="4" max="21" width="3.875" style="30" customWidth="true"/>
    <col min="22" max="22" width="3.875" style="91" customWidth="true"/>
    <col min="23" max="26" width="3.875" style="51" customWidth="true"/>
    <col min="27" max="27" width="3.875" style="91" customWidth="true"/>
    <col min="28" max="31" width="3.875" style="51" customWidth="true"/>
    <col min="32" max="32" width="3.875" style="91" customWidth="true"/>
    <col min="33" max="36" width="3.875" style="51" customWidth="true"/>
    <col min="37" max="37" width="3.875" style="91" customWidth="true"/>
    <col min="38" max="41" width="3.875" style="51" customWidth="true"/>
    <col min="42" max="42" width="3.875" style="91" customWidth="true"/>
    <col min="43" max="46" width="3.875" style="51" customWidth="true"/>
    <col min="47" max="47" width="3.875" style="91" customWidth="true"/>
    <col min="48" max="51" width="3.875" style="51" customWidth="true"/>
    <col min="52" max="52" width="3.875" style="63" customWidth="true"/>
    <col min="53" max="69" width="3.875" style="44" customWidth="true"/>
    <col min="70" max="70" width="9" style="30" hidden="true" customWidth="true"/>
    <col min="71" max="136" width="3.875" style="30" hidden="true" customWidth="true"/>
    <col min="137" max="137" width="9" style="30" hidden="true" customWidth="true"/>
    <col min="138" max="227" width="0.0" style="30" hidden="true" customWidth="true"/>
    <col min="228" max="16384" width="9" style="30"/>
  </cols>
  <sheetData>
    <row xmlns:x14ac="http://schemas.microsoft.com/office/spreadsheetml/2009/9/ac" r="1" ht="18" x14ac:dyDescent="0.25">
      <c r="A1" s="35" t="s">
        <v>60</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row>
    <row xmlns:x14ac="http://schemas.microsoft.com/office/spreadsheetml/2009/9/ac" r="2" ht="15.75" x14ac:dyDescent="0.25">
      <c r="A2" s="37" t="s">
        <v>38</v>
      </c>
      <c r="B2" s="37"/>
      <c r="C2" s="37"/>
      <c r="D2" s="245" t="s">
        <v>14</v>
      </c>
      <c r="E2" s="36"/>
      <c r="F2" s="36"/>
      <c r="G2" s="55"/>
      <c r="H2" s="36"/>
      <c r="I2" s="36"/>
      <c r="J2" s="55"/>
      <c r="K2" s="38"/>
      <c r="L2" s="38"/>
      <c r="M2" s="55"/>
      <c r="N2" s="38"/>
      <c r="O2" s="38"/>
      <c r="P2" s="55"/>
      <c r="Q2" s="38"/>
      <c r="R2" s="38"/>
      <c r="S2" s="55"/>
      <c r="T2" s="38"/>
      <c r="U2" s="38"/>
      <c r="V2" s="246" t="s">
        <v>15</v>
      </c>
      <c r="W2" s="33"/>
      <c r="X2" s="38"/>
      <c r="Y2" s="38"/>
      <c r="Z2" s="38"/>
      <c r="AA2" s="54"/>
      <c r="AB2" s="38"/>
      <c r="AC2" s="38"/>
      <c r="AD2" s="38"/>
      <c r="AE2" s="38"/>
      <c r="AF2" s="54"/>
      <c r="AG2" s="38"/>
      <c r="AH2" s="38"/>
      <c r="AI2" s="38"/>
      <c r="AJ2" s="38"/>
      <c r="AK2" s="54"/>
      <c r="AL2" s="38"/>
      <c r="AM2" s="38"/>
      <c r="AN2" s="38"/>
      <c r="AO2" s="38"/>
      <c r="AP2" s="54"/>
      <c r="AQ2" s="38"/>
      <c r="AR2" s="38"/>
      <c r="AS2" s="38"/>
      <c r="AT2" s="38"/>
      <c r="AU2" s="54"/>
      <c r="AV2" s="38"/>
      <c r="AW2" s="38"/>
      <c r="AX2" s="38"/>
      <c r="AY2" s="38"/>
      <c r="AZ2" s="127" t="s">
        <v>16</v>
      </c>
      <c r="BA2" s="33"/>
      <c r="BB2" s="40"/>
      <c r="BC2" s="40"/>
      <c r="BD2" s="39"/>
      <c r="BE2" s="39"/>
      <c r="BF2" s="39"/>
      <c r="BG2" s="39"/>
      <c r="BH2" s="39"/>
      <c r="BI2" s="39"/>
      <c r="BJ2" s="39"/>
      <c r="BK2" s="39"/>
      <c r="BL2" s="39"/>
      <c r="BM2" s="39"/>
      <c r="BN2" s="39"/>
      <c r="BO2" s="39"/>
      <c r="BP2" s="39"/>
      <c r="BQ2" s="39"/>
    </row>
    <row xmlns:x14ac="http://schemas.microsoft.com/office/spreadsheetml/2009/9/ac" r="3" ht="14.25" x14ac:dyDescent="0.2">
      <c r="A3" s="41"/>
      <c r="B3" s="36"/>
      <c r="C3" s="36"/>
      <c r="D3" s="42" t="s">
        <v>7</v>
      </c>
      <c r="E3" s="42"/>
      <c r="F3" s="42"/>
      <c r="G3" s="42" t="s">
        <v>1</v>
      </c>
      <c r="I3" s="42"/>
      <c r="J3" s="42" t="s">
        <v>2</v>
      </c>
      <c r="L3" s="42"/>
      <c r="M3" s="42" t="s">
        <v>17</v>
      </c>
      <c r="O3" s="42"/>
      <c r="P3" s="42" t="s">
        <v>18</v>
      </c>
      <c r="Q3" s="42"/>
      <c r="R3" s="42"/>
      <c r="S3" s="42" t="s">
        <v>19</v>
      </c>
      <c r="U3" s="42"/>
      <c r="V3" s="42" t="s">
        <v>7</v>
      </c>
      <c r="W3" s="33"/>
      <c r="X3" s="42"/>
      <c r="Y3" s="42"/>
      <c r="Z3" s="42"/>
      <c r="AA3" s="42" t="s">
        <v>1</v>
      </c>
      <c r="AB3" s="42"/>
      <c r="AC3" s="42"/>
      <c r="AD3" s="42"/>
      <c r="AE3" s="42"/>
      <c r="AF3" s="42" t="s">
        <v>2</v>
      </c>
      <c r="AG3" s="33"/>
      <c r="AH3" s="42"/>
      <c r="AI3" s="42"/>
      <c r="AJ3" s="42"/>
      <c r="AK3" s="42" t="s">
        <v>17</v>
      </c>
      <c r="AL3" s="42"/>
      <c r="AM3" s="42"/>
      <c r="AN3" s="42"/>
      <c r="AO3" s="42"/>
      <c r="AP3" s="42" t="s">
        <v>18</v>
      </c>
      <c r="AQ3" s="42"/>
      <c r="AR3" s="42"/>
      <c r="AS3" s="42"/>
      <c r="AT3" s="42"/>
      <c r="AU3" s="42" t="s">
        <v>19</v>
      </c>
      <c r="AV3" s="42"/>
      <c r="AW3" s="42"/>
      <c r="AX3" s="42"/>
      <c r="AY3" s="42"/>
      <c r="AZ3" s="42" t="s">
        <v>7</v>
      </c>
      <c r="BA3" s="33"/>
      <c r="BB3" s="42"/>
      <c r="BC3" s="42" t="s">
        <v>1</v>
      </c>
      <c r="BD3" s="33"/>
      <c r="BE3" s="42"/>
      <c r="BF3" s="42" t="s">
        <v>2</v>
      </c>
      <c r="BG3" s="42"/>
      <c r="BH3" s="42"/>
      <c r="BI3" s="42" t="s">
        <v>17</v>
      </c>
      <c r="BJ3" s="33"/>
      <c r="BK3" s="42"/>
      <c r="BL3" s="42" t="s">
        <v>18</v>
      </c>
      <c r="BM3" s="33"/>
      <c r="BN3" s="42"/>
      <c r="BO3" s="42" t="s">
        <v>19</v>
      </c>
      <c r="BP3" s="33"/>
      <c r="BQ3" s="42"/>
      <c r="BS3" s="42" t="s">
        <v>7</v>
      </c>
      <c r="BU3" s="42"/>
      <c r="BV3" s="42" t="s">
        <v>1</v>
      </c>
      <c r="BX3" s="42"/>
      <c r="BY3" s="42" t="s">
        <v>2</v>
      </c>
      <c r="CA3" s="42"/>
      <c r="CB3" s="42" t="s">
        <v>17</v>
      </c>
      <c r="CD3" s="42"/>
      <c r="CE3" s="42" t="s">
        <v>18</v>
      </c>
      <c r="CG3" s="42"/>
      <c r="CH3" s="42" t="s">
        <v>19</v>
      </c>
      <c r="CJ3" s="42"/>
      <c r="CK3" s="42" t="s">
        <v>7</v>
      </c>
      <c r="CM3" s="42"/>
      <c r="CN3" s="33"/>
      <c r="CO3" s="33"/>
      <c r="CP3" s="42" t="s">
        <v>1</v>
      </c>
      <c r="CR3" s="33"/>
      <c r="CS3" s="42"/>
      <c r="CT3" s="33"/>
      <c r="CU3" s="42" t="s">
        <v>2</v>
      </c>
      <c r="CW3" s="42"/>
      <c r="CX3" s="33"/>
      <c r="CY3" s="33"/>
      <c r="CZ3" s="42" t="s">
        <v>17</v>
      </c>
      <c r="DB3" s="33"/>
      <c r="DC3" s="42"/>
      <c r="DD3" s="33"/>
      <c r="DE3" s="42" t="s">
        <v>18</v>
      </c>
      <c r="DG3" s="33"/>
      <c r="DH3" s="33"/>
      <c r="DI3" s="33"/>
      <c r="DJ3" s="42" t="s">
        <v>19</v>
      </c>
      <c r="DL3" s="33"/>
      <c r="DM3" s="33"/>
      <c r="DN3" s="33"/>
      <c r="DO3" s="42" t="s">
        <v>7</v>
      </c>
      <c r="DP3" s="42"/>
      <c r="DQ3" s="42"/>
      <c r="DR3" s="42" t="s">
        <v>1</v>
      </c>
      <c r="DS3" s="42"/>
      <c r="DT3" s="42"/>
      <c r="DU3" s="42" t="s">
        <v>2</v>
      </c>
      <c r="DV3" s="42"/>
      <c r="DW3" s="42"/>
      <c r="DX3" s="42" t="s">
        <v>17</v>
      </c>
      <c r="DY3" s="42"/>
      <c r="DZ3" s="42"/>
      <c r="EA3" s="42" t="s">
        <v>18</v>
      </c>
      <c r="EB3" s="42"/>
      <c r="EC3" s="42"/>
      <c r="ED3" s="42"/>
      <c r="EE3" s="42" t="s">
        <v>19</v>
      </c>
      <c r="EF3" s="42"/>
    </row>
    <row xmlns:x14ac="http://schemas.microsoft.com/office/spreadsheetml/2009/9/ac" r="4" s="48" customFormat="true" ht="140.1" customHeight="true" x14ac:dyDescent="0.2">
      <c r="A4" s="43" t="s">
        <v>5</v>
      </c>
      <c r="B4" s="43" t="s">
        <v>6</v>
      </c>
      <c r="C4" s="43" t="s">
        <v>4</v>
      </c>
      <c r="D4" s="143" t="s">
        <v>26</v>
      </c>
      <c r="E4" s="247" t="s">
        <v>20</v>
      </c>
      <c r="F4" s="248" t="s">
        <v>184</v>
      </c>
      <c r="G4" s="143" t="s">
        <v>26</v>
      </c>
      <c r="H4" s="247" t="s">
        <v>20</v>
      </c>
      <c r="I4" s="248" t="s">
        <v>184</v>
      </c>
      <c r="J4" s="143" t="s">
        <v>26</v>
      </c>
      <c r="K4" s="247" t="s">
        <v>20</v>
      </c>
      <c r="L4" s="248" t="s">
        <v>184</v>
      </c>
      <c r="M4" s="143" t="s">
        <v>26</v>
      </c>
      <c r="N4" s="247" t="s">
        <v>20</v>
      </c>
      <c r="O4" s="248" t="s">
        <v>184</v>
      </c>
      <c r="P4" s="143" t="s">
        <v>26</v>
      </c>
      <c r="Q4" s="247" t="s">
        <v>20</v>
      </c>
      <c r="R4" s="248" t="s">
        <v>184</v>
      </c>
      <c r="S4" s="143" t="s">
        <v>26</v>
      </c>
      <c r="T4" s="247" t="s">
        <v>20</v>
      </c>
      <c r="U4" s="249" t="s">
        <v>184</v>
      </c>
      <c r="V4" s="147" t="s">
        <v>26</v>
      </c>
      <c r="W4" s="148" t="s">
        <v>20</v>
      </c>
      <c r="X4" s="148" t="s">
        <v>22</v>
      </c>
      <c r="Y4" s="148" t="s">
        <v>30</v>
      </c>
      <c r="Z4" s="150" t="s">
        <v>185</v>
      </c>
      <c r="AA4" s="147" t="s">
        <v>26</v>
      </c>
      <c r="AB4" s="148" t="s">
        <v>20</v>
      </c>
      <c r="AC4" s="148" t="s">
        <v>22</v>
      </c>
      <c r="AD4" s="148" t="s">
        <v>30</v>
      </c>
      <c r="AE4" s="150" t="s">
        <v>185</v>
      </c>
      <c r="AF4" s="147" t="s">
        <v>26</v>
      </c>
      <c r="AG4" s="148" t="s">
        <v>20</v>
      </c>
      <c r="AH4" s="148" t="s">
        <v>22</v>
      </c>
      <c r="AI4" s="148" t="s">
        <v>30</v>
      </c>
      <c r="AJ4" s="150" t="s">
        <v>185</v>
      </c>
      <c r="AK4" s="147" t="s">
        <v>26</v>
      </c>
      <c r="AL4" s="148" t="s">
        <v>20</v>
      </c>
      <c r="AM4" s="148" t="s">
        <v>22</v>
      </c>
      <c r="AN4" s="148" t="s">
        <v>30</v>
      </c>
      <c r="AO4" s="150" t="s">
        <v>185</v>
      </c>
      <c r="AP4" s="147" t="s">
        <v>26</v>
      </c>
      <c r="AQ4" s="148" t="s">
        <v>20</v>
      </c>
      <c r="AR4" s="148" t="s">
        <v>22</v>
      </c>
      <c r="AS4" s="148" t="s">
        <v>30</v>
      </c>
      <c r="AT4" s="150" t="s">
        <v>185</v>
      </c>
      <c r="AU4" s="147" t="s">
        <v>26</v>
      </c>
      <c r="AV4" s="148" t="s">
        <v>20</v>
      </c>
      <c r="AW4" s="148" t="s">
        <v>22</v>
      </c>
      <c r="AX4" s="148" t="s">
        <v>30</v>
      </c>
      <c r="AY4" s="151" t="s">
        <v>185</v>
      </c>
      <c r="AZ4" s="152" t="s">
        <v>126</v>
      </c>
      <c r="BA4" s="153" t="s">
        <v>125</v>
      </c>
      <c r="BB4" s="154" t="s">
        <v>186</v>
      </c>
      <c r="BC4" s="152" t="s">
        <v>126</v>
      </c>
      <c r="BD4" s="153" t="s">
        <v>125</v>
      </c>
      <c r="BE4" s="154" t="s">
        <v>186</v>
      </c>
      <c r="BF4" s="152" t="s">
        <v>126</v>
      </c>
      <c r="BG4" s="153" t="s">
        <v>125</v>
      </c>
      <c r="BH4" s="154" t="s">
        <v>186</v>
      </c>
      <c r="BI4" s="152" t="s">
        <v>126</v>
      </c>
      <c r="BJ4" s="153" t="s">
        <v>125</v>
      </c>
      <c r="BK4" s="154" t="s">
        <v>186</v>
      </c>
      <c r="BL4" s="152" t="s">
        <v>126</v>
      </c>
      <c r="BM4" s="153" t="s">
        <v>125</v>
      </c>
      <c r="BN4" s="154" t="s">
        <v>186</v>
      </c>
      <c r="BO4" s="152" t="s">
        <v>126</v>
      </c>
      <c r="BP4" s="153" t="s">
        <v>125</v>
      </c>
      <c r="BQ4" s="154" t="s">
        <v>186</v>
      </c>
      <c r="BS4" s="85" t="s">
        <v>26</v>
      </c>
      <c r="BT4" s="86" t="s">
        <v>20</v>
      </c>
      <c r="BU4" s="56" t="s">
        <v>39</v>
      </c>
      <c r="BV4" s="85" t="s">
        <v>26</v>
      </c>
      <c r="BW4" s="86" t="s">
        <v>20</v>
      </c>
      <c r="BX4" s="87" t="s">
        <v>105</v>
      </c>
      <c r="BY4" s="85" t="s">
        <v>26</v>
      </c>
      <c r="BZ4" s="86" t="s">
        <v>20</v>
      </c>
      <c r="CA4" s="49" t="s">
        <v>39</v>
      </c>
      <c r="CB4" s="85" t="s">
        <v>26</v>
      </c>
      <c r="CC4" s="86" t="s">
        <v>20</v>
      </c>
      <c r="CD4" s="56" t="s">
        <v>39</v>
      </c>
      <c r="CE4" s="85" t="s">
        <v>26</v>
      </c>
      <c r="CF4" s="86" t="s">
        <v>20</v>
      </c>
      <c r="CG4" s="87" t="s">
        <v>39</v>
      </c>
      <c r="CH4" s="85" t="s">
        <v>26</v>
      </c>
      <c r="CI4" s="86" t="s">
        <v>20</v>
      </c>
      <c r="CJ4" s="49" t="s">
        <v>39</v>
      </c>
      <c r="CK4" s="89" t="s">
        <v>26</v>
      </c>
      <c r="CL4" s="88" t="s">
        <v>20</v>
      </c>
      <c r="CM4" s="58" t="s">
        <v>54</v>
      </c>
      <c r="CN4" s="58" t="s">
        <v>59</v>
      </c>
      <c r="CO4" s="90" t="s">
        <v>111</v>
      </c>
      <c r="CP4" s="89" t="s">
        <v>26</v>
      </c>
      <c r="CQ4" s="88" t="s">
        <v>20</v>
      </c>
      <c r="CR4" s="50" t="s">
        <v>54</v>
      </c>
      <c r="CS4" s="50" t="s">
        <v>59</v>
      </c>
      <c r="CT4" s="58" t="s">
        <v>111</v>
      </c>
      <c r="CU4" s="89" t="s">
        <v>26</v>
      </c>
      <c r="CV4" s="88" t="s">
        <v>20</v>
      </c>
      <c r="CW4" s="58" t="s">
        <v>54</v>
      </c>
      <c r="CX4" s="58" t="s">
        <v>59</v>
      </c>
      <c r="CY4" s="90" t="s">
        <v>111</v>
      </c>
      <c r="CZ4" s="89" t="s">
        <v>26</v>
      </c>
      <c r="DA4" s="88" t="s">
        <v>20</v>
      </c>
      <c r="DB4" s="50" t="s">
        <v>54</v>
      </c>
      <c r="DC4" s="50" t="s">
        <v>59</v>
      </c>
      <c r="DD4" s="58" t="s">
        <v>111</v>
      </c>
      <c r="DE4" s="89" t="s">
        <v>26</v>
      </c>
      <c r="DF4" s="88" t="s">
        <v>20</v>
      </c>
      <c r="DG4" s="58" t="s">
        <v>54</v>
      </c>
      <c r="DH4" s="58" t="s">
        <v>59</v>
      </c>
      <c r="DI4" s="90" t="s">
        <v>111</v>
      </c>
      <c r="DJ4" s="89" t="s">
        <v>26</v>
      </c>
      <c r="DK4" s="88" t="s">
        <v>20</v>
      </c>
      <c r="DL4" s="50" t="s">
        <v>54</v>
      </c>
      <c r="DM4" s="50" t="s">
        <v>59</v>
      </c>
      <c r="DN4" s="58" t="s">
        <v>111</v>
      </c>
      <c r="DO4" s="47" t="s">
        <v>112</v>
      </c>
      <c r="DP4" s="57" t="s">
        <v>113</v>
      </c>
      <c r="DQ4" s="57" t="s">
        <v>114</v>
      </c>
      <c r="DR4" s="47" t="s">
        <v>112</v>
      </c>
      <c r="DS4" s="57" t="s">
        <v>113</v>
      </c>
      <c r="DT4" s="57" t="s">
        <v>114</v>
      </c>
      <c r="DU4" s="47" t="s">
        <v>112</v>
      </c>
      <c r="DV4" s="57" t="s">
        <v>113</v>
      </c>
      <c r="DW4" s="57" t="s">
        <v>114</v>
      </c>
      <c r="DX4" s="47" t="s">
        <v>112</v>
      </c>
      <c r="DY4" s="57" t="s">
        <v>113</v>
      </c>
      <c r="DZ4" s="57" t="s">
        <v>114</v>
      </c>
      <c r="EA4" s="47" t="s">
        <v>112</v>
      </c>
      <c r="EB4" s="57" t="s">
        <v>113</v>
      </c>
      <c r="EC4" s="57" t="s">
        <v>114</v>
      </c>
      <c r="ED4" s="47" t="s">
        <v>112</v>
      </c>
      <c r="EE4" s="57" t="s">
        <v>113</v>
      </c>
      <c r="EF4" s="57" t="s">
        <v>114</v>
      </c>
    </row>
    <row xmlns:x14ac="http://schemas.microsoft.com/office/spreadsheetml/2009/9/ac" r="5" ht="48" hidden="true" x14ac:dyDescent="0.2">
      <c r="A5" s="43" t="s">
        <v>40</v>
      </c>
      <c r="B5" s="43" t="s">
        <v>41</v>
      </c>
      <c r="C5" s="43" t="s">
        <v>42</v>
      </c>
      <c r="D5" s="143" t="s">
        <v>136</v>
      </c>
      <c r="E5" s="144" t="s">
        <v>43</v>
      </c>
      <c r="F5" s="145" t="s">
        <v>191</v>
      </c>
      <c r="G5" s="143" t="s">
        <v>137</v>
      </c>
      <c r="H5" s="144" t="s">
        <v>44</v>
      </c>
      <c r="I5" s="145" t="s">
        <v>192</v>
      </c>
      <c r="J5" s="143" t="s">
        <v>138</v>
      </c>
      <c r="K5" s="144" t="s">
        <v>45</v>
      </c>
      <c r="L5" s="145" t="s">
        <v>193</v>
      </c>
      <c r="M5" s="143" t="s">
        <v>139</v>
      </c>
      <c r="N5" s="144" t="s">
        <v>87</v>
      </c>
      <c r="O5" s="145" t="s">
        <v>194</v>
      </c>
      <c r="P5" s="143" t="s">
        <v>140</v>
      </c>
      <c r="Q5" s="144" t="s">
        <v>88</v>
      </c>
      <c r="R5" s="145" t="s">
        <v>195</v>
      </c>
      <c r="S5" s="143" t="s">
        <v>141</v>
      </c>
      <c r="T5" s="144" t="s">
        <v>89</v>
      </c>
      <c r="U5" s="146" t="s">
        <v>196</v>
      </c>
      <c r="V5" s="147" t="s">
        <v>130</v>
      </c>
      <c r="W5" s="148" t="s">
        <v>46</v>
      </c>
      <c r="X5" s="149" t="s">
        <v>66</v>
      </c>
      <c r="Y5" s="149" t="s">
        <v>67</v>
      </c>
      <c r="Z5" s="150" t="s">
        <v>197</v>
      </c>
      <c r="AA5" s="147" t="s">
        <v>131</v>
      </c>
      <c r="AB5" s="148" t="s">
        <v>47</v>
      </c>
      <c r="AC5" s="149" t="s">
        <v>68</v>
      </c>
      <c r="AD5" s="149" t="s">
        <v>69</v>
      </c>
      <c r="AE5" s="150" t="s">
        <v>198</v>
      </c>
      <c r="AF5" s="147" t="s">
        <v>132</v>
      </c>
      <c r="AG5" s="148" t="s">
        <v>48</v>
      </c>
      <c r="AH5" s="149" t="s">
        <v>70</v>
      </c>
      <c r="AI5" s="149" t="s">
        <v>71</v>
      </c>
      <c r="AJ5" s="150" t="s">
        <v>199</v>
      </c>
      <c r="AK5" s="147" t="s">
        <v>133</v>
      </c>
      <c r="AL5" s="148" t="s">
        <v>72</v>
      </c>
      <c r="AM5" s="149" t="s">
        <v>73</v>
      </c>
      <c r="AN5" s="149" t="s">
        <v>74</v>
      </c>
      <c r="AO5" s="150" t="s">
        <v>200</v>
      </c>
      <c r="AP5" s="147" t="s">
        <v>134</v>
      </c>
      <c r="AQ5" s="148" t="s">
        <v>75</v>
      </c>
      <c r="AR5" s="149" t="s">
        <v>76</v>
      </c>
      <c r="AS5" s="149" t="s">
        <v>77</v>
      </c>
      <c r="AT5" s="150" t="s">
        <v>201</v>
      </c>
      <c r="AU5" s="147" t="s">
        <v>135</v>
      </c>
      <c r="AV5" s="148" t="s">
        <v>78</v>
      </c>
      <c r="AW5" s="149" t="s">
        <v>79</v>
      </c>
      <c r="AX5" s="149" t="s">
        <v>80</v>
      </c>
      <c r="AY5" s="151" t="s">
        <v>202</v>
      </c>
      <c r="AZ5" s="152" t="s">
        <v>81</v>
      </c>
      <c r="BA5" s="153" t="s">
        <v>115</v>
      </c>
      <c r="BB5" s="154" t="s">
        <v>203</v>
      </c>
      <c r="BC5" s="152" t="s">
        <v>86</v>
      </c>
      <c r="BD5" s="153" t="s">
        <v>116</v>
      </c>
      <c r="BE5" s="154" t="s">
        <v>204</v>
      </c>
      <c r="BF5" s="152" t="s">
        <v>85</v>
      </c>
      <c r="BG5" s="153" t="s">
        <v>117</v>
      </c>
      <c r="BH5" s="154" t="s">
        <v>205</v>
      </c>
      <c r="BI5" s="152" t="s">
        <v>84</v>
      </c>
      <c r="BJ5" s="153" t="s">
        <v>118</v>
      </c>
      <c r="BK5" s="154" t="s">
        <v>206</v>
      </c>
      <c r="BL5" s="152" t="s">
        <v>83</v>
      </c>
      <c r="BM5" s="153" t="s">
        <v>119</v>
      </c>
      <c r="BN5" s="154" t="s">
        <v>207</v>
      </c>
      <c r="BO5" s="152" t="s">
        <v>82</v>
      </c>
      <c r="BP5" s="153" t="s">
        <v>120</v>
      </c>
      <c r="BQ5" s="154" t="s">
        <v>208</v>
      </c>
    </row>
    <row xmlns:x14ac="http://schemas.microsoft.com/office/spreadsheetml/2009/9/ac" r="6" x14ac:dyDescent="0.2">
      <c r="A6" s="36" t="str">
        <f>IF('Water Data'!$B$2="","",'Water Data'!$B$2)</f>
        <v>TGO_2010_UIS</v>
      </c>
      <c r="B6" s="36" t="str">
        <f>+'Water Data'!C2</f>
        <v>Other</v>
      </c>
      <c r="C6" s="338">
        <f>+IF(ISNUMBER(VALUE(MID(A6,5,4))), VALUE(MID(A6, 5,4)),"")</f>
        <v>2010</v>
      </c>
      <c r="D6" s="96" t="e">
        <f>+IF(AND(ISTEXT('Water Data'!B2),BS6="Yes"),100-'Water Data'!D4,IF(AND(ISTEXT('Water Data'!B2),BS6="No",ISNUMBER('Water Data'!D4)),CONCATENATE("[",ROUND(100-'Water Data'!D4,0),"]"),NA()))</f>
        <v>#N/A</v>
      </c>
      <c r="E6" s="96">
        <f>+IF(AND(ISTEXT('Water Data'!B2),BT6="Yes"),'Water Data'!D6,IF(AND(ISTEXT('Water Data'!B2),BT6="No",ISNUMBER('Water Data'!D6)),CONCATENATE("[",ROUND('Water Data'!D6,0),"]"),NA()))</f>
        <v>29.802490796462937</v>
      </c>
      <c r="F6" s="96" t="e">
        <f>+IF(AND(ISTEXT('Water Data'!B2),BU6="Yes"),'Water Data'!D9,IF(AND(ISTEXT('Water Data'!B2),BU6="No",ISNUMBER('Water Data'!D9)),CONCATENATE("[",ROUND('Water Data'!D9,0),"]"),NA()))</f>
        <v>#N/A</v>
      </c>
      <c r="G6" s="96" t="e">
        <f>+IF(AND(ISTEXT('Water Data'!B2),BV6="Yes"),100-'Water Data'!E4,IF(AND(ISTEXT('Water Data'!B2),BV6="No",ISNUMBER('Water Data'!E4)),CONCATENATE("[",ROUND(100-'Water Data'!E4,0),"]"),NA()))</f>
        <v>#N/A</v>
      </c>
      <c r="H6" s="96" t="e">
        <f>+IF(AND(ISTEXT('Water Data'!B2),BW6="Yes"),'Water Data'!E6,IF(AND(ISTEXT('Water Data'!B2),BW6="No",ISNUMBER('Water Data'!E6)),CONCATENATE("[",ROUND('Water Data'!E6,0),"]"),NA()))</f>
        <v>#N/A</v>
      </c>
      <c r="I6" s="96" t="e">
        <f>+IF(AND(ISTEXT('Water Data'!B2),BX6="Yes"),'Water Data'!E9,IF(AND(ISTEXT('Water Data'!B2),BX6="No",ISNUMBER('Water Data'!E9)),CONCATENATE("[",ROUND('Water Data'!E9,0),"]"),NA()))</f>
        <v>#N/A</v>
      </c>
      <c r="J6" s="96" t="e">
        <f>+IF(AND(ISTEXT('Water Data'!B2),BY6="Yes"),100-'Water Data'!F4,IF(AND(ISTEXT('Water Data'!B2),BY6="No",ISNUMBER('Water Data'!F4)),CONCATENATE("[",ROUND(100-'Water Data'!F4,0),"]"),NA()))</f>
        <v>#N/A</v>
      </c>
      <c r="K6" s="96" t="e">
        <f>+IF(AND(ISTEXT('Water Data'!B2),BZ6="Yes"),'Water Data'!F6,IF(AND(ISTEXT('Water Data'!B2),BZ6="No",ISNUMBER('Water Data'!F6)),CONCATENATE("[",ROUND('Water Data'!F6,0),"]"),NA()))</f>
        <v>#N/A</v>
      </c>
      <c r="L6" s="96" t="e">
        <f>+IF(AND(ISTEXT('Water Data'!B2),CA6="Yes"),'Water Data'!F9,IF(AND(ISTEXT('Water Data'!B2),CA6="No",ISNUMBER('Water Data'!F9)),CONCATENATE("[",ROUND('Water Data'!F9,0),"]"),NA()))</f>
        <v>#N/A</v>
      </c>
      <c r="M6" s="96" t="e">
        <f>+IF(AND(ISTEXT('Water Data'!B2),CB6="Yes"),100-'Water Data'!G4,IF(AND(ISTEXT('Water Data'!B2),CB6="No",ISNUMBER('Water Data'!G4)),CONCATENATE("[",ROUND(100-'Water Data'!G4,0),"]"),NA()))</f>
        <v>#N/A</v>
      </c>
      <c r="N6" s="96" t="e">
        <f>+IF(AND(ISTEXT('Water Data'!B2),CC6="Yes"),'Water Data'!G6,IF(AND(ISTEXT('Water Data'!B2),CC6="No",ISNUMBER('Water Data'!G6)),CONCATENATE("[",ROUND('Water Data'!G6,0),"]"),NA()))</f>
        <v>#N/A</v>
      </c>
      <c r="O6" s="96" t="e">
        <f>+IF(AND(ISTEXT('Water Data'!B2),CD6="Yes"),'Water Data'!G9,IF(AND(ISTEXT('Water Data'!B2),CD6="No",ISNUMBER('Water Data'!G9)),CONCATENATE("[",ROUND('Water Data'!G9,0),"]"),NA()))</f>
        <v>#N/A</v>
      </c>
      <c r="P6" s="96" t="e">
        <f>+IF(AND(ISTEXT('Water Data'!B2),CE6="Yes"),100-'Water Data'!H4,IF(AND(ISTEXT('Water Data'!B2),CE6="No",ISNUMBER('Water Data'!H4)),CONCATENATE("[",ROUND(100-'Water Data'!H4,0),"]"),NA()))</f>
        <v>#N/A</v>
      </c>
      <c r="Q6" s="96">
        <f>+IF(AND(ISTEXT('Water Data'!B2),CF6="Yes"),'Water Data'!H6,IF(AND(ISTEXT('Water Data'!B2),CF6="No",ISNUMBER('Water Data'!H6)),CONCATENATE("[",ROUND('Water Data'!H6,0),"]"),NA()))</f>
        <v>27.1</v>
      </c>
      <c r="R6" s="96" t="e">
        <f>+IF(AND(ISTEXT('Water Data'!B2),CG6="Yes"),'Water Data'!H9,IF(AND(ISTEXT('Water Data'!B2),CG6="No",ISNUMBER('Water Data'!H9)),CONCATENATE("[",ROUND('Water Data'!H9,0),"]"),NA()))</f>
        <v>#N/A</v>
      </c>
      <c r="S6" s="96" t="e">
        <f>+IF(AND(ISTEXT('Water Data'!B2),CH6="Yes"),100-'Water Data'!I4,IF(AND(ISTEXT('Water Data'!B2),CH6="No",ISNUMBER('Water Data'!I4)),CONCATENATE("[",ROUND(100-'Water Data'!I4,0),"]"),NA()))</f>
        <v>#N/A</v>
      </c>
      <c r="T6" s="96">
        <f>+IF(AND(ISTEXT('Water Data'!B2),CI6="Yes"),'Water Data'!I6,IF(AND(ISTEXT('Water Data'!B2),CI6="No",ISNUMBER('Water Data'!I6)),CONCATENATE("[",ROUND('Water Data'!I6,0),"]"),NA()))</f>
        <v>32.6</v>
      </c>
      <c r="U6" s="96" t="e">
        <f>+IF(AND(ISTEXT('Water Data'!B2),CJ6="Yes"),'Water Data'!I9,IF(AND(ISTEXT('Water Data'!B2),CJ6="No",ISNUMBER('Water Data'!I9)),CONCATENATE("[",ROUND('Water Data'!I9,0),"]"),NA()))</f>
        <v>#N/A</v>
      </c>
      <c r="V6" s="97">
        <f>+IF(AND(ISTEXT('Sanitation Data'!B2),CK6="Yes"),100-'Sanitation Data'!D4,IF(AND(ISTEXT('Sanitation Data'!B2),CK6="No",ISNUMBER('Sanitation Data'!D4)),CONCATENATE("[",ROUND(100-'Sanitation Data'!D4,0),"]"),NA()))</f>
        <v>39.840699388570755</v>
      </c>
      <c r="W6" s="97" t="e">
        <f>+IF(AND(ISTEXT('Sanitation Data'!B2),CL6="Yes"),'Sanitation Data'!D6,IF(AND(ISTEXT('Sanitation Data'!B2),CL6="No",ISNUMBER('Sanitation Data'!D6)),CONCATENATE("[",ROUND('Sanitation Data'!D6,0),"]"),NA()))</f>
        <v>#N/A</v>
      </c>
      <c r="X6" s="97" t="e">
        <f>+IF(AND(ISTEXT('Sanitation Data'!B2),CM6="Yes"),'Sanitation Data'!D10,IF(AND(ISTEXT('Sanitation Data'!B2),CM6="No",ISNUMBER('Sanitation Data'!D10)),CONCATENATE("[",ROUND('Sanitation Data'!D10,0),"]"),NA()))</f>
        <v>#N/A</v>
      </c>
      <c r="Y6" s="97" t="e">
        <f>+IF(AND(ISTEXT('Sanitation Data'!B2),CN6="Yes"),'Sanitation Data'!D11,IF(AND(ISTEXT('Sanitation Data'!B2),CN6="No",ISNUMBER('Sanitation Data'!D11)),CONCATENATE("[",ROUND('Sanitation Data'!D11,0),"]"),NA()))</f>
        <v>#N/A</v>
      </c>
      <c r="Z6" s="97" t="e">
        <f>+IF(AND(ISTEXT('Sanitation Data'!B2),CO6="Yes"),'Sanitation Data'!D12,IF(AND(ISTEXT('Sanitation Data'!B2),CO6="No",ISNUMBER('Sanitation Data'!D12)),CONCATENATE("[",ROUND('Sanitation Data'!D12,0),"]"),NA()))</f>
        <v>#N/A</v>
      </c>
      <c r="AA6" s="97" t="e">
        <f>+IF(AND(ISTEXT('Sanitation Data'!B2),CP6="Yes"),100-'Sanitation Data'!E4,IF(AND(ISTEXT('Sanitation Data'!B2),CP6="No",ISNUMBER('Sanitation Data'!E4)),CONCATENATE("[",ROUND(100-'Sanitation Data'!E4,0),"]"),NA()))</f>
        <v>#N/A</v>
      </c>
      <c r="AB6" s="97" t="e">
        <f>+IF(AND(ISTEXT('Sanitation Data'!B2),CQ6="Yes"),'Sanitation Data'!E6,IF(AND(ISTEXT('Sanitation Data'!B2),CQ6="No",ISNUMBER('Sanitation Data'!E6)),CONCATENATE("[",ROUND('Sanitation Data'!E6,0),"]"),NA()))</f>
        <v>#N/A</v>
      </c>
      <c r="AC6" s="97" t="e">
        <f>+IF(AND(ISTEXT('Sanitation Data'!B2),CR6="Yes"),'Sanitation Data'!E10,IF(AND(ISTEXT('Sanitation Data'!B2),CR6="No",ISNUMBER('Sanitation Data'!E10)),CONCATENATE("[",ROUND('Sanitation Data'!E10,0),"]"),NA()))</f>
        <v>#N/A</v>
      </c>
      <c r="AD6" s="97" t="e">
        <f>+IF(AND(ISTEXT('Sanitation Data'!B2),CS6="Yes"),'Sanitation Data'!E11,IF(AND(ISTEXT('Sanitation Data'!B2),CS6="No",ISNUMBER('Sanitation Data'!E11)),CONCATENATE("[",ROUND('Sanitation Data'!E11,0),"]"),NA()))</f>
        <v>#N/A</v>
      </c>
      <c r="AE6" s="97" t="e">
        <f>+IF(AND(ISTEXT('Sanitation Data'!B2),CT6="Yes"),'Sanitation Data'!E12,IF(AND(ISTEXT('Sanitation Data'!B2),CT6="No",ISNUMBER('Sanitation Data'!E12)),CONCATENATE("[",ROUND('Sanitation Data'!E12,0),"]"),NA()))</f>
        <v>#N/A</v>
      </c>
      <c r="AF6" s="97" t="e">
        <f>+IF(AND(ISTEXT('Sanitation Data'!B2),CU6="Yes"),100-'Sanitation Data'!F4,IF(AND(ISTEXT('Sanitation Data'!B2),CU6="No",ISNUMBER('Sanitation Data'!F4)),CONCATENATE("[",ROUND(100-'Sanitation Data'!F4,0),"]"),NA()))</f>
        <v>#N/A</v>
      </c>
      <c r="AG6" s="97" t="e">
        <f>+IF(AND(ISTEXT('Sanitation Data'!B2),CV6="Yes"),'Sanitation Data'!F6,IF(AND(ISTEXT('Sanitation Data'!B2),CV6="No",ISNUMBER('Sanitation Data'!F6)),CONCATENATE("[",ROUND('Sanitation Data'!F6,0),"]"),NA()))</f>
        <v>#N/A</v>
      </c>
      <c r="AH6" s="97" t="e">
        <f>+IF(AND(ISTEXT('Sanitation Data'!B2),CW6="Yes"),'Sanitation Data'!F10,IF(AND(ISTEXT('Sanitation Data'!B2),CW6="No",ISNUMBER('Sanitation Data'!F10)),CONCATENATE("[",ROUND('Sanitation Data'!F10,0),"]"),NA()))</f>
        <v>#N/A</v>
      </c>
      <c r="AI6" s="97" t="e">
        <f>+IF(AND(ISTEXT('Sanitation Data'!B2),CX6="Yes"),'Sanitation Data'!F11,IF(AND(ISTEXT('Sanitation Data'!B2),CX6="No",ISNUMBER('Sanitation Data'!F11)),CONCATENATE("[",ROUND('Sanitation Data'!F11,0),"]"),NA()))</f>
        <v>#N/A</v>
      </c>
      <c r="AJ6" s="97" t="e">
        <f>+IF(AND(ISTEXT('Sanitation Data'!B2),CY6="Yes"),'Sanitation Data'!F12,IF(AND(ISTEXT('Sanitation Data'!B2),CY6="No",ISNUMBER('Sanitation Data'!F12)),CONCATENATE("[",ROUND('Sanitation Data'!F12,0),"]"),NA()))</f>
        <v>#N/A</v>
      </c>
      <c r="AK6" s="97" t="e">
        <f>+IF(AND(ISTEXT('Sanitation Data'!B2),CZ6="Yes"),100-'Sanitation Data'!G4,IF(AND(ISTEXT('Sanitation Data'!B2),CZ6="No",ISNUMBER('Sanitation Data'!G4)),CONCATENATE("[",ROUND(100-'Sanitation Data'!G4,0),"]"),NA()))</f>
        <v>#N/A</v>
      </c>
      <c r="AL6" s="97" t="e">
        <f>+IF(AND(ISTEXT('Sanitation Data'!B2),DA6="Yes"),'Sanitation Data'!G6,IF(AND(ISTEXT('Sanitation Data'!B2),DA6="No",ISNUMBER('Sanitation Data'!G6)),CONCATENATE("[",ROUND('Sanitation Data'!G6,0),"]"),NA()))</f>
        <v>#N/A</v>
      </c>
      <c r="AM6" s="97" t="e">
        <f>+IF(AND(ISTEXT('Sanitation Data'!B2),DB6="Yes"),'Sanitation Data'!G10,IF(AND(ISTEXT('Sanitation Data'!B2),DB6="No",ISNUMBER('Sanitation Data'!G10)),CONCATENATE("[",ROUND('Sanitation Data'!G10,0),"]"),NA()))</f>
        <v>#N/A</v>
      </c>
      <c r="AN6" s="97" t="e">
        <f>+IF(AND(ISTEXT('Sanitation Data'!B2),DC6="Yes"),'Sanitation Data'!G11,IF(AND(ISTEXT('Sanitation Data'!B2),DC6="No",ISNUMBER('Sanitation Data'!G11)),CONCATENATE("[",ROUND('Sanitation Data'!G11,0),"]"),NA()))</f>
        <v>#N/A</v>
      </c>
      <c r="AO6" s="97" t="e">
        <f>+IF(AND(ISTEXT('Sanitation Data'!B2),DD6="Yes"),'Sanitation Data'!G12,IF(AND(ISTEXT('Sanitation Data'!B2),DD6="No",ISNUMBER('Sanitation Data'!G12)),CONCATENATE("[",ROUND('Sanitation Data'!G12,0),"]"),NA()))</f>
        <v>#N/A</v>
      </c>
      <c r="AP6" s="97">
        <f>+IF(AND(ISTEXT('Sanitation Data'!B2),DE6="Yes"),100-'Sanitation Data'!H4,IF(AND(ISTEXT('Sanitation Data'!B2),DE6="No",ISNUMBER('Sanitation Data'!H4)),CONCATENATE("[",ROUND(100-'Sanitation Data'!H4,0),"]"),NA()))</f>
        <v>45</v>
      </c>
      <c r="AQ6" s="97" t="e">
        <f>+IF(AND(ISTEXT('Sanitation Data'!B2),DF6="Yes"),'Sanitation Data'!H6,IF(AND(ISTEXT('Sanitation Data'!B2),DF6="No",ISTEXT('Sanitation Data'!H6)),CONCATENATE("[",ROUND('Sanitation Data'!H6,0),"]"),NA()))</f>
        <v>#N/A</v>
      </c>
      <c r="AR6" s="97" t="e">
        <f>+IF(AND(ISTEXT('Sanitation Data'!B2),DG6="Yes"),'Sanitation Data'!H10,IF(AND(ISTEXT('Sanitation Data'!B2),DG6="No",ISNUMBER('Sanitation Data'!H10)),CONCATENATE("[",ROUND('Sanitation Data'!H10,0),"]"),NA()))</f>
        <v>#N/A</v>
      </c>
      <c r="AS6" s="97" t="e">
        <f>+IF(AND(ISTEXT('Sanitation Data'!B2),DH6="Yes"),'Sanitation Data'!H11,IF(AND(ISTEXT('Sanitation Data'!B2),DH6="No",ISNUMBER('Sanitation Data'!H11)),CONCATENATE("[",ROUND('Sanitation Data'!H11,0),"]"),NA()))</f>
        <v>#N/A</v>
      </c>
      <c r="AT6" s="97" t="e">
        <f>+IF(AND(ISTEXT('Sanitation Data'!B2),DI6="Yes"),'Sanitation Data'!H12,IF(AND(ISTEXT('Sanitation Data'!B2),DI6="No",ISNUMBER('Sanitation Data'!H12)),CONCATENATE("[",ROUND('Sanitation Data'!H12,0),"]"),NA()))</f>
        <v>#N/A</v>
      </c>
      <c r="AU6" s="97">
        <f>+IF(AND(ISTEXT('Sanitation Data'!B2),DJ6="Yes"),100-'Sanitation Data'!I4,IF(AND(ISTEXT('Sanitation Data'!B2),DJ6="No",ISNUMBER('Sanitation Data'!I4)),CONCATENATE("[",ROUND(100-'Sanitation Data'!I4,0),"]"),NA()))</f>
        <v>34.5</v>
      </c>
      <c r="AV6" s="97" t="e">
        <f>+IF(AND(ISTEXT('Sanitation Data'!B2),DK6="Yes"),'Sanitation Data'!I6,IF(AND(ISTEXT('Sanitation Data'!B2),DK6="No",ISNUMBER('Sanitation Data'!I6)),CONCATENATE("[",ROUND('Sanitation Data'!I6,0),"]"),NA()))</f>
        <v>#N/A</v>
      </c>
      <c r="AW6" s="97" t="e">
        <f>+IF(AND(ISTEXT('Sanitation Data'!B2),DL6="Yes"),'Sanitation Data'!I10,IF(AND(ISTEXT('Sanitation Data'!B2),DL6="No",ISNUMBER('Sanitation Data'!I10)),CONCATENATE("[",ROUND('Sanitation Data'!I10,0),"]"),NA()))</f>
        <v>#N/A</v>
      </c>
      <c r="AX6" s="97" t="e">
        <f>+IF(AND(ISTEXT('Sanitation Data'!B2),DM6="Yes"),'Sanitation Data'!I11,IF(AND(ISTEXT('Sanitation Data'!B2),DM6="No",ISNUMBER('Sanitation Data'!I11)),CONCATENATE("[",ROUND('Sanitation Data'!I11,0),"]"),NA()))</f>
        <v>#N/A</v>
      </c>
      <c r="AY6" s="97" t="e">
        <f>+IF(AND(ISTEXT('Sanitation Data'!B2),DN6="Yes"),'Sanitation Data'!I12,IF(AND(ISTEXT('Sanitation Data'!B2),DN6="No",ISNUMBER('Sanitation Data'!I12)),CONCATENATE("[",ROUND('Sanitation Data'!I12,0),"]"),NA()))</f>
        <v>#N/A</v>
      </c>
      <c r="AZ6" s="98" t="e">
        <f>+IF(AND(ISTEXT('Hygiene Data'!B2),DO6="Yes"),'Hygiene Data'!D5,IF(AND(ISTEXT('Hygiene Data'!B2),DO6="No",ISNUMBER('Hygiene Data'!D5)),CONCATENATE("[",ROUND('Hygiene Data'!D5,0),"]"),NA()))</f>
        <v>#N/A</v>
      </c>
      <c r="BA6" s="98" t="e">
        <f>+IF(AND(ISTEXT('Hygiene Data'!B2),DP6="Yes"),'Hygiene Data'!D7,IF(AND(ISTEXT('Hygiene Data'!B2),DP6="No",ISNUMBER('Hygiene Data'!D7)),CONCATENATE("[",ROUND('Hygiene Data'!D7,0),"]"),NA()))</f>
        <v>#N/A</v>
      </c>
      <c r="BB6" s="98" t="e">
        <f>+IF(AND(ISTEXT('Hygiene Data'!B2),DQ6="Yes"),'Hygiene Data'!D9,IF(AND(ISTEXT('Hygiene Data'!B2),DQ6="No",ISNUMBER('Hygiene Data'!D9)),CONCATENATE("[",ROUND('Hygiene Data'!D9,0),"]"),NA()))</f>
        <v>#N/A</v>
      </c>
      <c r="BC6" s="98" t="e">
        <f>+IF(AND(ISTEXT('Hygiene Data'!B2),DR6="Yes"),'Hygiene Data'!E5,IF(AND(ISTEXT('Hygiene Data'!B2),DR6="No",ISNUMBER('Hygiene Data'!E5)),CONCATENATE("[",ROUND('Hygiene Data'!E5,0),"]"),NA()))</f>
        <v>#N/A</v>
      </c>
      <c r="BD6" s="98" t="e">
        <f>+IF(AND(ISTEXT('Hygiene Data'!B2),DS6="Yes"),'Hygiene Data'!E7,IF(AND(ISTEXT('Hygiene Data'!B2),DS6="No",ISNUMBER('Hygiene Data'!E7)),CONCATENATE("[",ROUND('Hygiene Data'!E7,0),"]"),NA()))</f>
        <v>#N/A</v>
      </c>
      <c r="BE6" s="98" t="e">
        <f>+IF(AND(ISTEXT('Hygiene Data'!B2),DT6="Yes"),'Hygiene Data'!E9,IF(AND(ISTEXT('Hygiene Data'!B2),DT6="No",ISNUMBER('Hygiene Data'!E9)),CONCATENATE("[",ROUND('Hygiene Data'!E9,0),"]"),NA()))</f>
        <v>#N/A</v>
      </c>
      <c r="BF6" s="98" t="e">
        <f>+IF(AND(ISTEXT('Hygiene Data'!B2),DU6="Yes"),'Hygiene Data'!F5,IF(AND(ISTEXT('Hygiene Data'!B2),DU6="No",ISNUMBER('Hygiene Data'!F5)),CONCATENATE("[",ROUND('Hygiene Data'!F5,0),"]"),NA()))</f>
        <v>#N/A</v>
      </c>
      <c r="BG6" s="98" t="e">
        <f>+IF(AND(ISTEXT('Hygiene Data'!B2),DV6="Yes"),'Hygiene Data'!F7,IF(AND(ISTEXT('Hygiene Data'!B2),DV6="No",ISNUMBER('Hygiene Data'!F7)),CONCATENATE("[",ROUND('Hygiene Data'!F7,0),"]"),NA()))</f>
        <v>#N/A</v>
      </c>
      <c r="BH6" s="98" t="e">
        <f>+IF(AND(ISTEXT('Hygiene Data'!B2),DW6="Yes"),'Hygiene Data'!F9,IF(AND(ISTEXT('Hygiene Data'!B2),DW6="No",ISNUMBER('Hygiene Data'!F9)),CONCATENATE("[",ROUND('Hygiene Data'!F9,0),"]"),NA()))</f>
        <v>#N/A</v>
      </c>
      <c r="BI6" s="98" t="e">
        <f>+IF(AND(ISTEXT('Hygiene Data'!B2),DX6="Yes"),'Hygiene Data'!G5,IF(AND(ISTEXT('Hygiene Data'!B2),DX6="No",ISNUMBER('Hygiene Data'!G5)),CONCATENATE("[",ROUND('Hygiene Data'!G5,0),"]"),NA()))</f>
        <v>#N/A</v>
      </c>
      <c r="BJ6" s="98" t="e">
        <f>+IF(AND(ISTEXT('Hygiene Data'!B2),DY6="Yes"),'Hygiene Data'!G7,IF(AND(ISTEXT('Hygiene Data'!B2),DY6="No",ISNUMBER('Hygiene Data'!G7)),CONCATENATE("[",ROUND('Hygiene Data'!G7,0),"]"),NA()))</f>
        <v>#N/A</v>
      </c>
      <c r="BK6" s="98" t="e">
        <f>+IF(AND(ISTEXT('Hygiene Data'!B2),DZ6="Yes"),'Hygiene Data'!G9,IF(AND(ISTEXT('Hygiene Data'!B2),DZ6="No",ISNUMBER('Hygiene Data'!G9)),CONCATENATE("[",ROUND('Hygiene Data'!G9,0),"]"),NA()))</f>
        <v>#N/A</v>
      </c>
      <c r="BL6" s="98" t="e">
        <f>+IF(AND(ISTEXT('Hygiene Data'!B2),EA6="Yes"),'Hygiene Data'!H5,IF(AND(ISTEXT('Hygiene Data'!B2),EA6="No",ISNUMBER('Hygiene Data'!H5)),CONCATENATE("[",ROUND('Hygiene Data'!H5,0),"]"),NA()))</f>
        <v>#N/A</v>
      </c>
      <c r="BM6" s="98" t="e">
        <f>+IF(AND(ISTEXT('Hygiene Data'!B2),EB6="Yes"),'Hygiene Data'!H7,IF(AND(ISTEXT('Hygiene Data'!B2),EB6="No",ISNUMBER('Hygiene Data'!H7)),CONCATENATE("[",ROUND('Hygiene Data'!H7,0),"]"),NA()))</f>
        <v>#N/A</v>
      </c>
      <c r="BN6" s="98" t="e">
        <f>+IF(AND(ISTEXT('Hygiene Data'!B2),EC6="Yes"),'Hygiene Data'!H9,IF(AND(ISTEXT('Hygiene Data'!B2),EC6="No",ISNUMBER('Hygiene Data'!H9)),CONCATENATE("[",ROUND('Hygiene Data'!H9,0),"]"),NA()))</f>
        <v>#N/A</v>
      </c>
      <c r="BO6" s="98" t="e">
        <f>+IF(AND(ISTEXT('Hygiene Data'!B2),ED6="Yes"),'Hygiene Data'!I5,IF(AND(ISTEXT('Hygiene Data'!B2),ED6="No",ISNUMBER('Hygiene Data'!I5)),CONCATENATE("[",ROUND('Hygiene Data'!I5,0),"]"),NA()))</f>
        <v>#N/A</v>
      </c>
      <c r="BP6" s="98" t="e">
        <f>+IF(AND(ISTEXT('Hygiene Data'!B2),EE6="Yes"),'Hygiene Data'!I7,IF(AND(ISTEXT('Hygiene Data'!B2),EE6="No",ISNUMBER('Hygiene Data'!I7)),CONCATENATE("[",ROUND('Hygiene Data'!I7,0),"]"),NA()))</f>
        <v>#N/A</v>
      </c>
      <c r="BQ6" s="98" t="e">
        <f>+IF(AND(ISTEXT('Hygiene Data'!B2),EF6="Yes"),'Hygiene Data'!I9,IF(AND(ISTEXT('Hygiene Data'!B2),EF6="No",ISNUMBER('Hygiene Data'!I9)),CONCATENATE("[",ROUND('Hygiene Data'!I9,0),"]"),NA()))</f>
        <v>#N/A</v>
      </c>
      <c r="BR6" s="282"/>
      <c r="BS6" s="282">
        <f>+'Water Data'!D27</f>
        <v>0</v>
      </c>
      <c r="BT6" s="282" t="str">
        <f>+'Water Data'!D28</f>
        <v>Yes</v>
      </c>
      <c r="BU6" s="282">
        <f>+'Water Data'!D29</f>
        <v>0</v>
      </c>
      <c r="BV6" s="282">
        <f>+'Water Data'!E27</f>
        <v>0</v>
      </c>
      <c r="BW6" s="282">
        <f>+'Water Data'!E28</f>
        <v>0</v>
      </c>
      <c r="BX6" s="282">
        <f>+'Water Data'!E29</f>
        <v>0</v>
      </c>
      <c r="BY6" s="282">
        <f>+'Water Data'!F27</f>
        <v>0</v>
      </c>
      <c r="BZ6" s="282">
        <f>+'Water Data'!F28</f>
        <v>0</v>
      </c>
      <c r="CA6" s="282">
        <f>+'Water Data'!F29</f>
        <v>0</v>
      </c>
      <c r="CB6" s="282">
        <f>+'Water Data'!G27</f>
        <v>0</v>
      </c>
      <c r="CC6" s="282">
        <f>+'Water Data'!G28</f>
        <v>0</v>
      </c>
      <c r="CD6" s="282">
        <f>+'Water Data'!G29</f>
        <v>0</v>
      </c>
      <c r="CE6" s="282">
        <f>+'Water Data'!H27</f>
        <v>0</v>
      </c>
      <c r="CF6" s="282" t="str">
        <f>+'Water Data'!H28</f>
        <v>Yes</v>
      </c>
      <c r="CG6" s="282">
        <f>+'Water Data'!H29</f>
        <v>0</v>
      </c>
      <c r="CH6" s="282">
        <f>+'Water Data'!I27</f>
        <v>0</v>
      </c>
      <c r="CI6" s="282" t="str">
        <f>+'Water Data'!I28</f>
        <v>Yes</v>
      </c>
      <c r="CJ6" s="282">
        <f>+'Water Data'!I29</f>
        <v>0</v>
      </c>
      <c r="CK6" s="282" t="str">
        <f>+'Sanitation Data'!D28</f>
        <v>Yes</v>
      </c>
      <c r="CL6" s="282">
        <f>+'Sanitation Data'!D29</f>
        <v>0</v>
      </c>
      <c r="CM6" s="282">
        <f>+'Sanitation Data'!D30</f>
        <v>0</v>
      </c>
      <c r="CN6" s="282">
        <f>+'Sanitation Data'!D31</f>
        <v>0</v>
      </c>
      <c r="CO6" s="282">
        <f>+'Sanitation Data'!D32</f>
        <v>0</v>
      </c>
      <c r="CP6" s="282">
        <f>+'Sanitation Data'!E28</f>
        <v>0</v>
      </c>
      <c r="CQ6" s="282">
        <f>+'Sanitation Data'!E29</f>
        <v>0</v>
      </c>
      <c r="CR6" s="282">
        <f>+'Sanitation Data'!E30</f>
        <v>0</v>
      </c>
      <c r="CS6" s="282">
        <f>+'Sanitation Data'!E31</f>
        <v>0</v>
      </c>
      <c r="CT6" s="282">
        <f>+'Sanitation Data'!E32</f>
        <v>0</v>
      </c>
      <c r="CU6" s="282">
        <f>+'Sanitation Data'!F28</f>
        <v>0</v>
      </c>
      <c r="CV6" s="282">
        <f>+'Sanitation Data'!F29</f>
        <v>0</v>
      </c>
      <c r="CW6" s="282">
        <f>+'Sanitation Data'!F30</f>
        <v>0</v>
      </c>
      <c r="CX6" s="282">
        <f>+'Sanitation Data'!F31</f>
        <v>0</v>
      </c>
      <c r="CY6" s="282">
        <f>+'Sanitation Data'!F32</f>
        <v>0</v>
      </c>
      <c r="CZ6" s="282">
        <f>+'Sanitation Data'!G28</f>
        <v>0</v>
      </c>
      <c r="DA6" s="282">
        <f>+'Sanitation Data'!G29</f>
        <v>0</v>
      </c>
      <c r="DB6" s="282">
        <f>+'Sanitation Data'!G30</f>
        <v>0</v>
      </c>
      <c r="DC6" s="282">
        <f>+'Sanitation Data'!G31</f>
        <v>0</v>
      </c>
      <c r="DD6" s="282">
        <f>+'Sanitation Data'!G32</f>
        <v>0</v>
      </c>
      <c r="DE6" s="282" t="str">
        <f>+'Sanitation Data'!H28</f>
        <v>Yes</v>
      </c>
      <c r="DF6" s="282">
        <f>+'Sanitation Data'!H29</f>
        <v>0</v>
      </c>
      <c r="DG6" s="282">
        <f>+'Sanitation Data'!H30</f>
        <v>0</v>
      </c>
      <c r="DH6" s="282">
        <f>+'Sanitation Data'!H31</f>
        <v>0</v>
      </c>
      <c r="DI6" s="282">
        <f>+'Sanitation Data'!H32</f>
        <v>0</v>
      </c>
      <c r="DJ6" s="282" t="str">
        <f>+'Sanitation Data'!I28</f>
        <v>Yes</v>
      </c>
      <c r="DK6" s="282">
        <f>+'Sanitation Data'!I29</f>
        <v>0</v>
      </c>
      <c r="DL6" s="282">
        <f>+'Sanitation Data'!I30</f>
        <v>0</v>
      </c>
      <c r="DM6" s="282">
        <f>+'Sanitation Data'!I31</f>
        <v>0</v>
      </c>
      <c r="DN6" s="282">
        <f>+'Sanitation Data'!I32</f>
        <v>0</v>
      </c>
      <c r="DO6" s="282">
        <f>+'Hygiene Data'!D11</f>
        <v>0</v>
      </c>
      <c r="DP6" s="282">
        <f>+'Hygiene Data'!D12</f>
        <v>0</v>
      </c>
      <c r="DQ6" s="282">
        <f>+'Hygiene Data'!D13</f>
        <v>0</v>
      </c>
      <c r="DR6" s="282">
        <f>+'Hygiene Data'!E11</f>
        <v>0</v>
      </c>
      <c r="DS6" s="282">
        <f>+'Hygiene Data'!E12</f>
        <v>0</v>
      </c>
      <c r="DT6" s="282">
        <f>+'Hygiene Data'!E13</f>
        <v>0</v>
      </c>
      <c r="DU6" s="282">
        <f>+'Hygiene Data'!F11</f>
        <v>0</v>
      </c>
      <c r="DV6" s="282">
        <f>+'Hygiene Data'!F12</f>
        <v>0</v>
      </c>
      <c r="DW6" s="282">
        <f>+'Hygiene Data'!F13</f>
        <v>0</v>
      </c>
      <c r="DX6" s="282">
        <f>+'Hygiene Data'!G11</f>
        <v>0</v>
      </c>
      <c r="DY6" s="282">
        <f>+'Hygiene Data'!G12</f>
        <v>0</v>
      </c>
      <c r="DZ6" s="282">
        <f>+'Hygiene Data'!G13</f>
        <v>0</v>
      </c>
      <c r="EA6" s="282">
        <f>+'Hygiene Data'!H11</f>
        <v>0</v>
      </c>
      <c r="EB6" s="282">
        <f>+'Hygiene Data'!H12</f>
        <v>0</v>
      </c>
      <c r="EC6" s="282">
        <f>+'Hygiene Data'!H13</f>
        <v>0</v>
      </c>
      <c r="ED6" s="282">
        <f>+'Hygiene Data'!I11</f>
        <v>0</v>
      </c>
      <c r="EE6" s="282">
        <f>+'Hygiene Data'!I12</f>
        <v>0</v>
      </c>
      <c r="EF6" s="282">
        <f>+'Hygiene Data'!I13</f>
        <v>0</v>
      </c>
    </row>
    <row xmlns:x14ac="http://schemas.microsoft.com/office/spreadsheetml/2009/9/ac" r="7" x14ac:dyDescent="0.2">
      <c r="A7" s="36" t="str">
        <f ca="true">+IF(OFFSET('Water Data'!$B$2,0,10*ROW('Water Data'!E1))="","",OFFSET('Water Data'!$B$2,0,10*ROW('Water Data'!E1)))</f>
        <v>TGO_2011_UIS</v>
      </c>
      <c r="B7" s="36" t="str">
        <f ca="true">+IF(OFFSET('Water Data'!$C$2,0,10*ROW('Water Data'!F1))="","",OFFSET('Water Data'!$C$2,0,10*ROW('Water Data'!F1)))</f>
        <v>Other</v>
      </c>
      <c r="C7" s="338">
        <f t="shared" ref="C7:C70" ca="true" si="0">+IF(ISNUMBER(VALUE(MID(A7,5,4))), VALUE(MID(A7, 5,4)),"")</f>
        <v>2011</v>
      </c>
      <c r="D7" s="96"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6">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32.26081311064987</v>
      </c>
      <c r="F7" s="96"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6"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6"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6"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6"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6"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6"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6"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6"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6"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6"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6">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30.1</v>
      </c>
      <c r="R7" s="96"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6"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6">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34.5</v>
      </c>
      <c r="U7" s="96"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7">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40.887279889916208</v>
      </c>
      <c r="W7" s="97"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7"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7"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7"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7"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7"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7"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7"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7"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7"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7"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7"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7"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7"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7"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7"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7"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7"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7"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7">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45.7</v>
      </c>
      <c r="AQ7" s="97"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7"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7"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7"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7">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35.900000000000006</v>
      </c>
      <c r="AV7" s="97"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7"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7"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7"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8"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8"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8"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8"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8"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8"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8"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8"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8"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8"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8"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8"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8"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8"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8"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8"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8"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8"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82"/>
      <c r="BS7" s="282" t="str">
        <f ca="true">+IF(OFFSET('Water Data'!$D$27,0,10*ROW('Water Data'!D1))="","",OFFSET('Water Data'!$D$27,0,10*ROW('Water Data'!D1)))</f>
        <v/>
      </c>
      <c r="BT7" s="282" t="str">
        <f ca="true">+IF(OFFSET('Water Data'!$D$28,0,10*ROW('Water Data'!D1))="","",OFFSET('Water Data'!$D$28,0,10*ROW('Water Data'!D1)))</f>
        <v>Yes</v>
      </c>
      <c r="BU7" s="282" t="str">
        <f ca="true">+IF(OFFSET('Water Data'!$D$29,0,10*ROW('Water Data'!D1))="","",OFFSET('Water Data'!$D$29,0,10*ROW('Water Data'!D1)))</f>
        <v/>
      </c>
      <c r="BV7" s="282" t="str">
        <f ca="true">+IF(OFFSET('Water Data'!$E$27,0,10*ROW('Water Data'!E1))="","",OFFSET('Water Data'!$E$27,0,10*ROW('Water Data'!E1)))</f>
        <v/>
      </c>
      <c r="BW7" s="282" t="str">
        <f ca="true">+IF(OFFSET('Water Data'!$E$28,0,10*ROW('Water Data'!E1))="","",OFFSET('Water Data'!$E$28,0,10*ROW('Water Data'!E1)))</f>
        <v/>
      </c>
      <c r="BX7" s="282" t="str">
        <f ca="true">+IF(OFFSET('Water Data'!$E$29,0,10*ROW('Water Data'!E1))="","",OFFSET('Water Data'!$E$29,0,10*ROW('Water Data'!E1)))</f>
        <v/>
      </c>
      <c r="BY7" s="282" t="str">
        <f ca="true">+IF(OFFSET('Water Data'!$F$27,0,10*ROW('Water Data'!F1))="","",OFFSET('Water Data'!$F$27,0,10*ROW('Water Data'!F1)))</f>
        <v/>
      </c>
      <c r="BZ7" s="282" t="str">
        <f ca="true">+IF(OFFSET('Water Data'!$F$28,0,10*ROW('Water Data'!F1))="","",OFFSET('Water Data'!$F$28,0,10*ROW('Water Data'!F1)))</f>
        <v/>
      </c>
      <c r="CA7" s="282" t="str">
        <f ca="true">+IF(OFFSET('Water Data'!$F$29,0,10*ROW('Water Data'!F1))="","",OFFSET('Water Data'!$F$29,0,10*ROW('Water Data'!F1)))</f>
        <v/>
      </c>
      <c r="CB7" s="282" t="str">
        <f ca="true">+IF(OFFSET('Water Data'!$G$27,0,10*ROW('Water Data'!G1))="","",OFFSET('Water Data'!$G$27,0,10*ROW('Water Data'!G1)))</f>
        <v/>
      </c>
      <c r="CC7" s="282" t="str">
        <f ca="true">+IF(OFFSET('Water Data'!$G$28,0,10*ROW('Water Data'!G1))="","",OFFSET('Water Data'!$G$28,0,10*ROW('Water Data'!G1)))</f>
        <v/>
      </c>
      <c r="CD7" s="282" t="str">
        <f ca="true">+IF(OFFSET('Water Data'!$G$29,0,10*ROW('Water Data'!G1))="","",OFFSET('Water Data'!$G$29,0,10*ROW('Water Data'!G1)))</f>
        <v/>
      </c>
      <c r="CE7" s="282" t="str">
        <f ca="true">+IF(OFFSET('Water Data'!$H$27,0,10*ROW('Water Data'!H1))="","",OFFSET('Water Data'!$H$27,0,10*ROW('Water Data'!H1)))</f>
        <v/>
      </c>
      <c r="CF7" s="282" t="str">
        <f ca="true">+IF(OFFSET('Water Data'!$H$28,0,10*ROW('Water Data'!H1))="","",OFFSET('Water Data'!$H$28,0,10*ROW('Water Data'!H1)))</f>
        <v>Yes</v>
      </c>
      <c r="CG7" s="282" t="str">
        <f ca="true">+IF(OFFSET('Water Data'!$H$29,0,10*ROW('Water Data'!H1))="","",OFFSET('Water Data'!$H$29,0,10*ROW('Water Data'!H1)))</f>
        <v/>
      </c>
      <c r="CH7" s="282" t="str">
        <f ca="true">+IF(OFFSET('Water Data'!$I$27,0,10*ROW('Water Data'!I1))="","",OFFSET('Water Data'!$I$27,0,10*ROW('Water Data'!I1)))</f>
        <v/>
      </c>
      <c r="CI7" s="282" t="str">
        <f ca="true">+IF(OFFSET('Water Data'!$I$28,0,10*ROW('Water Data'!I1))="","",OFFSET('Water Data'!$I$28,0,10*ROW('Water Data'!I1)))</f>
        <v>Yes</v>
      </c>
      <c r="CJ7" s="282" t="str">
        <f ca="true">+IF(OFFSET('Water Data'!$I$29,0,10*ROW('Water Data'!I1))="","",OFFSET('Water Data'!$I$29,0,10*ROW('Water Data'!I1)))</f>
        <v/>
      </c>
      <c r="CK7" s="282" t="str">
        <f ca="true">+IF(OFFSET('Sanitation Data'!$D$28,0,10*ROW('Sanitation Data'!D1))="","",OFFSET('Sanitation Data'!$D$28,0,10*ROW('Sanitation Data'!D1)))</f>
        <v>Yes</v>
      </c>
      <c r="CL7" s="282" t="str">
        <f ca="true">+IF(OFFSET('Sanitation Data'!$D$29,0,10*ROW('Sanitation Data'!D1))="","",OFFSET('Sanitation Data'!$D$29,0,10*ROW('Sanitation Data'!D1)))</f>
        <v/>
      </c>
      <c r="CM7" s="282" t="str">
        <f ca="true">+IF(OFFSET('Sanitation Data'!$D$30,0,10*ROW('Sanitation Data'!D1))="","",OFFSET('Sanitation Data'!$D$30,0,10*ROW('Sanitation Data'!D1)))</f>
        <v/>
      </c>
      <c r="CN7" s="282" t="str">
        <f ca="true">+IF(OFFSET('Sanitation Data'!$D$31,0,10*ROW('Sanitation Data'!D1))="","",OFFSET('Sanitation Data'!$D$31,0,10*ROW('Sanitation Data'!D1)))</f>
        <v/>
      </c>
      <c r="CO7" s="282" t="str">
        <f ca="true">+IF(OFFSET('Sanitation Data'!$D$32,0,10*ROW('Sanitation Data'!D1))="","",OFFSET('Sanitation Data'!$D$32,0,10*ROW('Sanitation Data'!D1)))</f>
        <v/>
      </c>
      <c r="CP7" s="282" t="str">
        <f ca="true">+IF(OFFSET('Sanitation Data'!$E$28,0,10*ROW('Sanitation Data'!E1))="","",OFFSET('Sanitation Data'!$E$28,0,10*ROW('Sanitation Data'!E1)))</f>
        <v/>
      </c>
      <c r="CQ7" s="282" t="str">
        <f ca="true">+IF(OFFSET('Sanitation Data'!$E$29,0,10*ROW('Sanitation Data'!E1))="","",OFFSET('Sanitation Data'!$E$29,0,10*ROW('Sanitation Data'!E1)))</f>
        <v/>
      </c>
      <c r="CR7" s="282" t="str">
        <f ca="true">+IF(OFFSET('Sanitation Data'!$E$30,0,10*ROW('Sanitation Data'!E1))="","",OFFSET('Sanitation Data'!$E$30,0,10*ROW('Sanitation Data'!E1)))</f>
        <v/>
      </c>
      <c r="CS7" s="282" t="str">
        <f ca="true">+IF(OFFSET('Sanitation Data'!$E$31,0,10*ROW('Sanitation Data'!E1))="","",OFFSET('Sanitation Data'!$E$31,0,10*ROW('Sanitation Data'!E1)))</f>
        <v/>
      </c>
      <c r="CT7" s="282" t="str">
        <f ca="true">+IF(OFFSET('Sanitation Data'!$E$32,0,10*ROW('Sanitation Data'!E1))="","",OFFSET('Sanitation Data'!$E$32,0,10*ROW('Sanitation Data'!E1)))</f>
        <v/>
      </c>
      <c r="CU7" s="282" t="str">
        <f ca="true">+IF(OFFSET('Sanitation Data'!$F$28,0,10*ROW('Sanitation Data'!F1))="","",OFFSET('Sanitation Data'!$F$28,0,10*ROW('Sanitation Data'!F1)))</f>
        <v/>
      </c>
      <c r="CV7" s="282" t="str">
        <f ca="true">+IF(OFFSET('Sanitation Data'!$F$29,0,10*ROW('Sanitation Data'!F1))="","",OFFSET('Sanitation Data'!$F$29,0,10*ROW('Sanitation Data'!F1)))</f>
        <v/>
      </c>
      <c r="CW7" s="282" t="str">
        <f ca="true">+IF(OFFSET('Sanitation Data'!$F$30,0,10*ROW('Sanitation Data'!F1))="","",OFFSET('Sanitation Data'!$F$30,0,10*ROW('Sanitation Data'!F1)))</f>
        <v/>
      </c>
      <c r="CX7" s="282" t="str">
        <f ca="true">+IF(OFFSET('Sanitation Data'!$F$31,0,10*ROW('Sanitation Data'!F1))="","",OFFSET('Sanitation Data'!$F$31,0,10*ROW('Sanitation Data'!F1)))</f>
        <v/>
      </c>
      <c r="CY7" s="282" t="str">
        <f ca="true">+IF(OFFSET('Sanitation Data'!$F$32,0,10*ROW('Sanitation Data'!F1))="","",OFFSET('Sanitation Data'!$F$32,0,10*ROW('Sanitation Data'!F1)))</f>
        <v/>
      </c>
      <c r="CZ7" s="282" t="str">
        <f ca="true">+IF(OFFSET('Sanitation Data'!$G$28,0,10*ROW('Sanitation Data'!G1))="","",OFFSET('Sanitation Data'!$G$28,0,10*ROW('Sanitation Data'!G1)))</f>
        <v/>
      </c>
      <c r="DA7" s="282" t="str">
        <f ca="true">+IF(OFFSET('Sanitation Data'!$G$29,0,10*ROW('Sanitation Data'!G1))="","",OFFSET('Sanitation Data'!$G$29,0,10*ROW('Sanitation Data'!G1)))</f>
        <v/>
      </c>
      <c r="DB7" s="282" t="str">
        <f ca="true">+IF(OFFSET('Sanitation Data'!$G$30,0,10*ROW('Sanitation Data'!G1))="","",OFFSET('Sanitation Data'!$G$30,0,10*ROW('Sanitation Data'!G1)))</f>
        <v/>
      </c>
      <c r="DC7" s="282" t="str">
        <f ca="true">+IF(OFFSET('Sanitation Data'!$G$31,0,10*ROW('Sanitation Data'!G1))="","",OFFSET('Sanitation Data'!$G$31,0,10*ROW('Sanitation Data'!G1)))</f>
        <v/>
      </c>
      <c r="DD7" s="282" t="str">
        <f ca="true">+IF(OFFSET('Sanitation Data'!$G$32,0,10*ROW('Sanitation Data'!G1))="","",OFFSET('Sanitation Data'!$G$32,0,10*ROW('Sanitation Data'!G1)))</f>
        <v/>
      </c>
      <c r="DE7" s="282" t="str">
        <f ca="true">+IF(OFFSET('Sanitation Data'!$H$28,0,10*ROW('Sanitation Data'!H1))="","",OFFSET('Sanitation Data'!$H$28,0,10*ROW('Sanitation Data'!H1)))</f>
        <v>Yes</v>
      </c>
      <c r="DF7" s="282" t="str">
        <f ca="true">+IF(OFFSET('Sanitation Data'!$H$29,0,10*ROW('Sanitation Data'!H1))="","",OFFSET('Sanitation Data'!$H$29,0,10*ROW('Sanitation Data'!H1)))</f>
        <v/>
      </c>
      <c r="DG7" s="282" t="str">
        <f ca="true">+IF(OFFSET('Sanitation Data'!$H$30,0,10*ROW('Sanitation Data'!H1))="","",OFFSET('Sanitation Data'!$H$30,0,10*ROW('Sanitation Data'!H1)))</f>
        <v/>
      </c>
      <c r="DH7" s="282" t="str">
        <f ca="true">+IF(OFFSET('Sanitation Data'!$H$31,0,10*ROW('Sanitation Data'!H1))="","",OFFSET('Sanitation Data'!$H$31,0,10*ROW('Sanitation Data'!H1)))</f>
        <v/>
      </c>
      <c r="DI7" s="282" t="str">
        <f ca="true">+IF(OFFSET('Sanitation Data'!$H$32,0,10*ROW('Sanitation Data'!H1))="","",OFFSET('Sanitation Data'!$H$32,0,10*ROW('Sanitation Data'!H1)))</f>
        <v/>
      </c>
      <c r="DJ7" s="282" t="str">
        <f ca="true">+IF(OFFSET('Sanitation Data'!$I$28,0,10*ROW('Sanitation Data'!I1))="","",OFFSET('Sanitation Data'!$I$28,0,10*ROW('Sanitation Data'!I1)))</f>
        <v>Yes</v>
      </c>
      <c r="DK7" s="282" t="str">
        <f ca="true">+IF(OFFSET('Sanitation Data'!$I$29,0,10*ROW('Sanitation Data'!I1))="","",OFFSET('Sanitation Data'!$I$29,0,10*ROW('Sanitation Data'!I1)))</f>
        <v/>
      </c>
      <c r="DL7" s="282" t="str">
        <f ca="true">+IF(OFFSET('Sanitation Data'!$I$30,0,10*ROW('Sanitation Data'!I1))="","",OFFSET('Sanitation Data'!$I$30,0,10*ROW('Sanitation Data'!I1)))</f>
        <v/>
      </c>
      <c r="DM7" s="282" t="str">
        <f ca="true">+IF(OFFSET('Sanitation Data'!$I$31,0,10*ROW('Sanitation Data'!I1))="","",OFFSET('Sanitation Data'!$I$31,0,10*ROW('Sanitation Data'!I1)))</f>
        <v/>
      </c>
      <c r="DN7" s="282" t="str">
        <f ca="true">+IF(OFFSET('Sanitation Data'!$I$32,0,10*ROW('Sanitation Data'!I1))="","",OFFSET('Sanitation Data'!$I$32,0,10*ROW('Sanitation Data'!I1)))</f>
        <v/>
      </c>
      <c r="DO7" s="282" t="str">
        <f ca="true">+IF(OFFSET('Hygiene Data'!$D$11,0,10*ROW('Hygiene Data'!D1))="","",OFFSET('Hygiene Data'!$D$11,0,10*ROW('Hygiene Data'!D1)))</f>
        <v/>
      </c>
      <c r="DP7" s="282" t="str">
        <f ca="true">+IF(OFFSET('Hygiene Data'!$D$12,0,10*ROW('Hygiene Data'!D1))="","",OFFSET('Hygiene Data'!$D$12,0,10*ROW('Hygiene Data'!D1)))</f>
        <v/>
      </c>
      <c r="DQ7" s="282" t="str">
        <f ca="true">+IF(OFFSET('Hygiene Data'!$D$13,0,10*ROW('Hygiene Data'!D1))="","",OFFSET('Hygiene Data'!$D$13,0,10*ROW('Hygiene Data'!D1)))</f>
        <v/>
      </c>
      <c r="DR7" s="282" t="str">
        <f ca="true">+IF(OFFSET('Hygiene Data'!$E$11,0,10*ROW('Hygiene Data'!E1))="","",OFFSET('Hygiene Data'!$E$11,0,10*ROW('Hygiene Data'!E1)))</f>
        <v/>
      </c>
      <c r="DS7" s="282" t="str">
        <f ca="true">+IF(OFFSET('Hygiene Data'!$E$12,0,10*ROW('Hygiene Data'!E1))="","",OFFSET('Hygiene Data'!$E$12,0,10*ROW('Hygiene Data'!E1)))</f>
        <v/>
      </c>
      <c r="DT7" s="282" t="str">
        <f ca="true">+IF(OFFSET('Hygiene Data'!$E$13,0,10*ROW('Hygiene Data'!E1))="","",OFFSET('Hygiene Data'!$E$13,0,10*ROW('Hygiene Data'!E1)))</f>
        <v/>
      </c>
      <c r="DU7" s="282" t="str">
        <f ca="true">+IF(OFFSET('Hygiene Data'!$F$11,0,10*ROW('Hygiene Data'!F1))="","",OFFSET('Hygiene Data'!$F$11,0,10*ROW('Hygiene Data'!F1)))</f>
        <v/>
      </c>
      <c r="DV7" s="282" t="str">
        <f ca="true">+IF(OFFSET('Hygiene Data'!$F$12,0,10*ROW('Hygiene Data'!F1))="","",OFFSET('Hygiene Data'!$F$12,0,10*ROW('Hygiene Data'!F1)))</f>
        <v/>
      </c>
      <c r="DW7" s="282" t="str">
        <f ca="true">+IF(OFFSET('Hygiene Data'!$F$13,0,10*ROW('Hygiene Data'!F1))="","",OFFSET('Hygiene Data'!$F$13,0,10*ROW('Hygiene Data'!F1)))</f>
        <v/>
      </c>
      <c r="DX7" s="282" t="str">
        <f ca="true">+IF(OFFSET('Hygiene Data'!$G$11,0,10*ROW('Hygiene Data'!G1))="","",OFFSET('Hygiene Data'!$G$11,0,10*ROW('Hygiene Data'!G1)))</f>
        <v/>
      </c>
      <c r="DY7" s="282" t="str">
        <f ca="true">+IF(OFFSET('Hygiene Data'!$G$12,0,10*ROW('Hygiene Data'!G1))="","",OFFSET('Hygiene Data'!$G$12,0,10*ROW('Hygiene Data'!G1)))</f>
        <v/>
      </c>
      <c r="DZ7" s="282" t="str">
        <f ca="true">+IF(OFFSET('Hygiene Data'!$G$13,0,10*ROW('Hygiene Data'!G1))="","",OFFSET('Hygiene Data'!$G$13,0,10*ROW('Hygiene Data'!G1)))</f>
        <v/>
      </c>
      <c r="EA7" s="282" t="str">
        <f ca="true">+IF(OFFSET('Hygiene Data'!$H$11,0,10*ROW('Hygiene Data'!H1))="","",OFFSET('Hygiene Data'!$H$11,0,10*ROW('Hygiene Data'!H1)))</f>
        <v/>
      </c>
      <c r="EB7" s="282" t="str">
        <f ca="true">+IF(OFFSET('Hygiene Data'!$H$12,0,10*ROW('Hygiene Data'!H1))="","",OFFSET('Hygiene Data'!$H$12,0,10*ROW('Hygiene Data'!H1)))</f>
        <v/>
      </c>
      <c r="EC7" s="282" t="str">
        <f ca="true">+IF(OFFSET('Hygiene Data'!$H$13,0,10*ROW('Hygiene Data'!H1))="","",OFFSET('Hygiene Data'!$H$13,0,10*ROW('Hygiene Data'!H1)))</f>
        <v/>
      </c>
      <c r="ED7" s="282" t="str">
        <f ca="true">+IF(OFFSET('Hygiene Data'!$I$11,0,10*ROW('Hygiene Data'!I1))="","",OFFSET('Hygiene Data'!$I$11,0,10*ROW('Hygiene Data'!I1)))</f>
        <v/>
      </c>
      <c r="EE7" s="282" t="str">
        <f ca="true">+IF(OFFSET('Hygiene Data'!$I$12,0,10*ROW('Hygiene Data'!I1))="","",OFFSET('Hygiene Data'!$I$12,0,10*ROW('Hygiene Data'!I1)))</f>
        <v/>
      </c>
      <c r="EF7" s="282" t="str">
        <f ca="true">+IF(OFFSET('Hygiene Data'!$I$13,0,10*ROW('Hygiene Data'!I1))="","",OFFSET('Hygiene Data'!$I$13,0,10*ROW('Hygiene Data'!I1)))</f>
        <v/>
      </c>
    </row>
    <row xmlns:x14ac="http://schemas.microsoft.com/office/spreadsheetml/2009/9/ac" r="8" x14ac:dyDescent="0.2">
      <c r="A8" s="36" t="str">
        <f ca="true">+IF(OFFSET('Water Data'!$B$2,0,10*ROW('Water Data'!E2))="","",OFFSET('Water Data'!$B$2,0,10*ROW('Water Data'!E2)))</f>
        <v>TGO_2013_UIS</v>
      </c>
      <c r="B8" s="36" t="str">
        <f ca="true">+IF(OFFSET('Water Data'!$C$2,0,10*ROW('Water Data'!F2))="","",OFFSET('Water Data'!$C$2,0,10*ROW('Water Data'!F2)))</f>
        <v>Other</v>
      </c>
      <c r="C8" s="338">
        <f t="shared" ca="true" si="0"/>
        <v>2013</v>
      </c>
      <c r="D8" s="96"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6">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34.259296092430105</v>
      </c>
      <c r="F8" s="96"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6"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6"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6"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6"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6"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6"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6"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6"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6"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6"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6">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29.5</v>
      </c>
      <c r="R8" s="96"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6"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6">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39.200000000000003</v>
      </c>
      <c r="U8" s="96"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7">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41.293949316039026</v>
      </c>
      <c r="W8" s="97"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7"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7"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7"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7"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7"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7"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7"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7"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7"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7"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7"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7"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7"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7"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7"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7"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7"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7"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7">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43.6</v>
      </c>
      <c r="AQ8" s="97"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7"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7"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7"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7">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38.9</v>
      </c>
      <c r="AV8" s="97"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7"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7"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7"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8"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8"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8"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8"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8"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8"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8"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8"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8"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8"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8"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8"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8"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8"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8"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8"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8"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8"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82"/>
      <c r="BS8" s="282" t="str">
        <f ca="true">+IF(OFFSET('Water Data'!$D$27,0,10*ROW('Water Data'!D2))="","",OFFSET('Water Data'!$D$27,0,10*ROW('Water Data'!D2)))</f>
        <v/>
      </c>
      <c r="BT8" s="282" t="str">
        <f ca="true">+IF(OFFSET('Water Data'!$D$28,0,10*ROW('Water Data'!D2))="","",OFFSET('Water Data'!$D$28,0,10*ROW('Water Data'!D2)))</f>
        <v>Yes</v>
      </c>
      <c r="BU8" s="282" t="str">
        <f ca="true">+IF(OFFSET('Water Data'!$D$29,0,10*ROW('Water Data'!D2))="","",OFFSET('Water Data'!$D$29,0,10*ROW('Water Data'!D2)))</f>
        <v/>
      </c>
      <c r="BV8" s="282" t="str">
        <f ca="true">+IF(OFFSET('Water Data'!$E$27,0,10*ROW('Water Data'!E2))="","",OFFSET('Water Data'!$E$27,0,10*ROW('Water Data'!E2)))</f>
        <v/>
      </c>
      <c r="BW8" s="282" t="str">
        <f ca="true">+IF(OFFSET('Water Data'!$E$28,0,10*ROW('Water Data'!E2))="","",OFFSET('Water Data'!$E$28,0,10*ROW('Water Data'!E2)))</f>
        <v/>
      </c>
      <c r="BX8" s="282" t="str">
        <f ca="true">+IF(OFFSET('Water Data'!$E$29,0,10*ROW('Water Data'!E2))="","",OFFSET('Water Data'!$E$29,0,10*ROW('Water Data'!E2)))</f>
        <v/>
      </c>
      <c r="BY8" s="282" t="str">
        <f ca="true">+IF(OFFSET('Water Data'!$F$27,0,10*ROW('Water Data'!F2))="","",OFFSET('Water Data'!$F$27,0,10*ROW('Water Data'!F2)))</f>
        <v/>
      </c>
      <c r="BZ8" s="282" t="str">
        <f ca="true">+IF(OFFSET('Water Data'!$F$28,0,10*ROW('Water Data'!F2))="","",OFFSET('Water Data'!$F$28,0,10*ROW('Water Data'!F2)))</f>
        <v/>
      </c>
      <c r="CA8" s="282" t="str">
        <f ca="true">+IF(OFFSET('Water Data'!$F$29,0,10*ROW('Water Data'!F2))="","",OFFSET('Water Data'!$F$29,0,10*ROW('Water Data'!F2)))</f>
        <v/>
      </c>
      <c r="CB8" s="282" t="str">
        <f ca="true">+IF(OFFSET('Water Data'!$G$27,0,10*ROW('Water Data'!G2))="","",OFFSET('Water Data'!$G$27,0,10*ROW('Water Data'!G2)))</f>
        <v/>
      </c>
      <c r="CC8" s="282" t="str">
        <f ca="true">+IF(OFFSET('Water Data'!$G$28,0,10*ROW('Water Data'!G2))="","",OFFSET('Water Data'!$G$28,0,10*ROW('Water Data'!G2)))</f>
        <v/>
      </c>
      <c r="CD8" s="282" t="str">
        <f ca="true">+IF(OFFSET('Water Data'!$G$29,0,10*ROW('Water Data'!G2))="","",OFFSET('Water Data'!$G$29,0,10*ROW('Water Data'!G2)))</f>
        <v/>
      </c>
      <c r="CE8" s="282" t="str">
        <f ca="true">+IF(OFFSET('Water Data'!$H$27,0,10*ROW('Water Data'!H2))="","",OFFSET('Water Data'!$H$27,0,10*ROW('Water Data'!H2)))</f>
        <v/>
      </c>
      <c r="CF8" s="282" t="str">
        <f ca="true">+IF(OFFSET('Water Data'!$H$28,0,10*ROW('Water Data'!H2))="","",OFFSET('Water Data'!$H$28,0,10*ROW('Water Data'!H2)))</f>
        <v>Yes</v>
      </c>
      <c r="CG8" s="282" t="str">
        <f ca="true">+IF(OFFSET('Water Data'!$H$29,0,10*ROW('Water Data'!H2))="","",OFFSET('Water Data'!$H$29,0,10*ROW('Water Data'!H2)))</f>
        <v/>
      </c>
      <c r="CH8" s="282" t="str">
        <f ca="true">+IF(OFFSET('Water Data'!$I$27,0,10*ROW('Water Data'!I2))="","",OFFSET('Water Data'!$I$27,0,10*ROW('Water Data'!I2)))</f>
        <v/>
      </c>
      <c r="CI8" s="282" t="str">
        <f ca="true">+IF(OFFSET('Water Data'!$I$28,0,10*ROW('Water Data'!I2))="","",OFFSET('Water Data'!$I$28,0,10*ROW('Water Data'!I2)))</f>
        <v>Yes</v>
      </c>
      <c r="CJ8" s="282" t="str">
        <f ca="true">+IF(OFFSET('Water Data'!$I$29,0,10*ROW('Water Data'!I2))="","",OFFSET('Water Data'!$I$29,0,10*ROW('Water Data'!I2)))</f>
        <v/>
      </c>
      <c r="CK8" s="282" t="str">
        <f ca="true">+IF(OFFSET('Sanitation Data'!$D$28,0,10*ROW('Sanitation Data'!D2))="","",OFFSET('Sanitation Data'!$D$28,0,10*ROW('Sanitation Data'!D2)))</f>
        <v>Yes</v>
      </c>
      <c r="CL8" s="282" t="str">
        <f ca="true">+IF(OFFSET('Sanitation Data'!$D$29,0,10*ROW('Sanitation Data'!D2))="","",OFFSET('Sanitation Data'!$D$29,0,10*ROW('Sanitation Data'!D2)))</f>
        <v/>
      </c>
      <c r="CM8" s="282" t="str">
        <f ca="true">+IF(OFFSET('Sanitation Data'!$D$30,0,10*ROW('Sanitation Data'!D2))="","",OFFSET('Sanitation Data'!$D$30,0,10*ROW('Sanitation Data'!D2)))</f>
        <v/>
      </c>
      <c r="CN8" s="282" t="str">
        <f ca="true">+IF(OFFSET('Sanitation Data'!$D$31,0,10*ROW('Sanitation Data'!D2))="","",OFFSET('Sanitation Data'!$D$31,0,10*ROW('Sanitation Data'!D2)))</f>
        <v/>
      </c>
      <c r="CO8" s="282" t="str">
        <f ca="true">+IF(OFFSET('Sanitation Data'!$D$32,0,10*ROW('Sanitation Data'!D2))="","",OFFSET('Sanitation Data'!$D$32,0,10*ROW('Sanitation Data'!D2)))</f>
        <v/>
      </c>
      <c r="CP8" s="282" t="str">
        <f ca="true">+IF(OFFSET('Sanitation Data'!$E$28,0,10*ROW('Sanitation Data'!E2))="","",OFFSET('Sanitation Data'!$E$28,0,10*ROW('Sanitation Data'!E2)))</f>
        <v/>
      </c>
      <c r="CQ8" s="282" t="str">
        <f ca="true">+IF(OFFSET('Sanitation Data'!$E$29,0,10*ROW('Sanitation Data'!E2))="","",OFFSET('Sanitation Data'!$E$29,0,10*ROW('Sanitation Data'!E2)))</f>
        <v/>
      </c>
      <c r="CR8" s="282" t="str">
        <f ca="true">+IF(OFFSET('Sanitation Data'!$E$30,0,10*ROW('Sanitation Data'!E2))="","",OFFSET('Sanitation Data'!$E$30,0,10*ROW('Sanitation Data'!E2)))</f>
        <v/>
      </c>
      <c r="CS8" s="282" t="str">
        <f ca="true">+IF(OFFSET('Sanitation Data'!$E$31,0,10*ROW('Sanitation Data'!E2))="","",OFFSET('Sanitation Data'!$E$31,0,10*ROW('Sanitation Data'!E2)))</f>
        <v/>
      </c>
      <c r="CT8" s="282" t="str">
        <f ca="true">+IF(OFFSET('Sanitation Data'!$E$32,0,10*ROW('Sanitation Data'!E2))="","",OFFSET('Sanitation Data'!$E$32,0,10*ROW('Sanitation Data'!E2)))</f>
        <v/>
      </c>
      <c r="CU8" s="282" t="str">
        <f ca="true">+IF(OFFSET('Sanitation Data'!$F$28,0,10*ROW('Sanitation Data'!F2))="","",OFFSET('Sanitation Data'!$F$28,0,10*ROW('Sanitation Data'!F2)))</f>
        <v/>
      </c>
      <c r="CV8" s="282" t="str">
        <f ca="true">+IF(OFFSET('Sanitation Data'!$F$29,0,10*ROW('Sanitation Data'!F2))="","",OFFSET('Sanitation Data'!$F$29,0,10*ROW('Sanitation Data'!F2)))</f>
        <v/>
      </c>
      <c r="CW8" s="282" t="str">
        <f ca="true">+IF(OFFSET('Sanitation Data'!$F$30,0,10*ROW('Sanitation Data'!F2))="","",OFFSET('Sanitation Data'!$F$30,0,10*ROW('Sanitation Data'!F2)))</f>
        <v/>
      </c>
      <c r="CX8" s="282" t="str">
        <f ca="true">+IF(OFFSET('Sanitation Data'!$F$31,0,10*ROW('Sanitation Data'!F2))="","",OFFSET('Sanitation Data'!$F$31,0,10*ROW('Sanitation Data'!F2)))</f>
        <v/>
      </c>
      <c r="CY8" s="282" t="str">
        <f ca="true">+IF(OFFSET('Sanitation Data'!$F$32,0,10*ROW('Sanitation Data'!F2))="","",OFFSET('Sanitation Data'!$F$32,0,10*ROW('Sanitation Data'!F2)))</f>
        <v/>
      </c>
      <c r="CZ8" s="282" t="str">
        <f ca="true">+IF(OFFSET('Sanitation Data'!$G$28,0,10*ROW('Sanitation Data'!G2))="","",OFFSET('Sanitation Data'!$G$28,0,10*ROW('Sanitation Data'!G2)))</f>
        <v/>
      </c>
      <c r="DA8" s="282" t="str">
        <f ca="true">+IF(OFFSET('Sanitation Data'!$G$29,0,10*ROW('Sanitation Data'!G2))="","",OFFSET('Sanitation Data'!$G$29,0,10*ROW('Sanitation Data'!G2)))</f>
        <v/>
      </c>
      <c r="DB8" s="282" t="str">
        <f ca="true">+IF(OFFSET('Sanitation Data'!$G$30,0,10*ROW('Sanitation Data'!G2))="","",OFFSET('Sanitation Data'!$G$30,0,10*ROW('Sanitation Data'!G2)))</f>
        <v/>
      </c>
      <c r="DC8" s="282" t="str">
        <f ca="true">+IF(OFFSET('Sanitation Data'!$G$31,0,10*ROW('Sanitation Data'!G2))="","",OFFSET('Sanitation Data'!$G$31,0,10*ROW('Sanitation Data'!G2)))</f>
        <v/>
      </c>
      <c r="DD8" s="282" t="str">
        <f ca="true">+IF(OFFSET('Sanitation Data'!$G$32,0,10*ROW('Sanitation Data'!G2))="","",OFFSET('Sanitation Data'!$G$32,0,10*ROW('Sanitation Data'!G2)))</f>
        <v/>
      </c>
      <c r="DE8" s="282" t="str">
        <f ca="true">+IF(OFFSET('Sanitation Data'!$H$28,0,10*ROW('Sanitation Data'!H2))="","",OFFSET('Sanitation Data'!$H$28,0,10*ROW('Sanitation Data'!H2)))</f>
        <v>Yes</v>
      </c>
      <c r="DF8" s="282" t="str">
        <f ca="true">+IF(OFFSET('Sanitation Data'!$H$29,0,10*ROW('Sanitation Data'!H2))="","",OFFSET('Sanitation Data'!$H$29,0,10*ROW('Sanitation Data'!H2)))</f>
        <v/>
      </c>
      <c r="DG8" s="282" t="str">
        <f ca="true">+IF(OFFSET('Sanitation Data'!$H$30,0,10*ROW('Sanitation Data'!H2))="","",OFFSET('Sanitation Data'!$H$30,0,10*ROW('Sanitation Data'!H2)))</f>
        <v/>
      </c>
      <c r="DH8" s="282" t="str">
        <f ca="true">+IF(OFFSET('Sanitation Data'!$H$31,0,10*ROW('Sanitation Data'!H2))="","",OFFSET('Sanitation Data'!$H$31,0,10*ROW('Sanitation Data'!H2)))</f>
        <v/>
      </c>
      <c r="DI8" s="282" t="str">
        <f ca="true">+IF(OFFSET('Sanitation Data'!$H$32,0,10*ROW('Sanitation Data'!H2))="","",OFFSET('Sanitation Data'!$H$32,0,10*ROW('Sanitation Data'!H2)))</f>
        <v/>
      </c>
      <c r="DJ8" s="282" t="str">
        <f ca="true">+IF(OFFSET('Sanitation Data'!$I$28,0,10*ROW('Sanitation Data'!I2))="","",OFFSET('Sanitation Data'!$I$28,0,10*ROW('Sanitation Data'!I2)))</f>
        <v>Yes</v>
      </c>
      <c r="DK8" s="282" t="str">
        <f ca="true">+IF(OFFSET('Sanitation Data'!$I$29,0,10*ROW('Sanitation Data'!I2))="","",OFFSET('Sanitation Data'!$I$29,0,10*ROW('Sanitation Data'!I2)))</f>
        <v/>
      </c>
      <c r="DL8" s="282" t="str">
        <f ca="true">+IF(OFFSET('Sanitation Data'!$I$30,0,10*ROW('Sanitation Data'!I2))="","",OFFSET('Sanitation Data'!$I$30,0,10*ROW('Sanitation Data'!I2)))</f>
        <v/>
      </c>
      <c r="DM8" s="282" t="str">
        <f ca="true">+IF(OFFSET('Sanitation Data'!$I$31,0,10*ROW('Sanitation Data'!I2))="","",OFFSET('Sanitation Data'!$I$31,0,10*ROW('Sanitation Data'!I2)))</f>
        <v/>
      </c>
      <c r="DN8" s="282" t="str">
        <f ca="true">+IF(OFFSET('Sanitation Data'!$I$32,0,10*ROW('Sanitation Data'!I2))="","",OFFSET('Sanitation Data'!$I$32,0,10*ROW('Sanitation Data'!I2)))</f>
        <v/>
      </c>
      <c r="DO8" s="282" t="str">
        <f ca="true">+IF(OFFSET('Hygiene Data'!$D$11,0,10*ROW('Hygiene Data'!D2))="","",OFFSET('Hygiene Data'!$D$11,0,10*ROW('Hygiene Data'!D2)))</f>
        <v/>
      </c>
      <c r="DP8" s="282" t="str">
        <f ca="true">+IF(OFFSET('Hygiene Data'!$D$12,0,10*ROW('Hygiene Data'!D2))="","",OFFSET('Hygiene Data'!$D$12,0,10*ROW('Hygiene Data'!D2)))</f>
        <v/>
      </c>
      <c r="DQ8" s="282" t="str">
        <f ca="true">+IF(OFFSET('Hygiene Data'!$D$13,0,10*ROW('Hygiene Data'!D2))="","",OFFSET('Hygiene Data'!$D$13,0,10*ROW('Hygiene Data'!D2)))</f>
        <v/>
      </c>
      <c r="DR8" s="282" t="str">
        <f ca="true">+IF(OFFSET('Hygiene Data'!$E$11,0,10*ROW('Hygiene Data'!E2))="","",OFFSET('Hygiene Data'!$E$11,0,10*ROW('Hygiene Data'!E2)))</f>
        <v/>
      </c>
      <c r="DS8" s="282" t="str">
        <f ca="true">+IF(OFFSET('Hygiene Data'!$E$12,0,10*ROW('Hygiene Data'!E2))="","",OFFSET('Hygiene Data'!$E$12,0,10*ROW('Hygiene Data'!E2)))</f>
        <v/>
      </c>
      <c r="DT8" s="282" t="str">
        <f ca="true">+IF(OFFSET('Hygiene Data'!$E$13,0,10*ROW('Hygiene Data'!E2))="","",OFFSET('Hygiene Data'!$E$13,0,10*ROW('Hygiene Data'!E2)))</f>
        <v/>
      </c>
      <c r="DU8" s="282" t="str">
        <f ca="true">+IF(OFFSET('Hygiene Data'!$F$11,0,10*ROW('Hygiene Data'!F2))="","",OFFSET('Hygiene Data'!$F$11,0,10*ROW('Hygiene Data'!F2)))</f>
        <v/>
      </c>
      <c r="DV8" s="282" t="str">
        <f ca="true">+IF(OFFSET('Hygiene Data'!$F$12,0,10*ROW('Hygiene Data'!F2))="","",OFFSET('Hygiene Data'!$F$12,0,10*ROW('Hygiene Data'!F2)))</f>
        <v/>
      </c>
      <c r="DW8" s="282" t="str">
        <f ca="true">+IF(OFFSET('Hygiene Data'!$F$13,0,10*ROW('Hygiene Data'!F2))="","",OFFSET('Hygiene Data'!$F$13,0,10*ROW('Hygiene Data'!F2)))</f>
        <v/>
      </c>
      <c r="DX8" s="282" t="str">
        <f ca="true">+IF(OFFSET('Hygiene Data'!$G$11,0,10*ROW('Hygiene Data'!G2))="","",OFFSET('Hygiene Data'!$G$11,0,10*ROW('Hygiene Data'!G2)))</f>
        <v/>
      </c>
      <c r="DY8" s="282" t="str">
        <f ca="true">+IF(OFFSET('Hygiene Data'!$G$12,0,10*ROW('Hygiene Data'!G2))="","",OFFSET('Hygiene Data'!$G$12,0,10*ROW('Hygiene Data'!G2)))</f>
        <v/>
      </c>
      <c r="DZ8" s="282" t="str">
        <f ca="true">+IF(OFFSET('Hygiene Data'!$G$13,0,10*ROW('Hygiene Data'!G2))="","",OFFSET('Hygiene Data'!$G$13,0,10*ROW('Hygiene Data'!G2)))</f>
        <v/>
      </c>
      <c r="EA8" s="282" t="str">
        <f ca="true">+IF(OFFSET('Hygiene Data'!$H$11,0,10*ROW('Hygiene Data'!H2))="","",OFFSET('Hygiene Data'!$H$11,0,10*ROW('Hygiene Data'!H2)))</f>
        <v/>
      </c>
      <c r="EB8" s="282" t="str">
        <f ca="true">+IF(OFFSET('Hygiene Data'!$H$12,0,10*ROW('Hygiene Data'!H2))="","",OFFSET('Hygiene Data'!$H$12,0,10*ROW('Hygiene Data'!H2)))</f>
        <v/>
      </c>
      <c r="EC8" s="282" t="str">
        <f ca="true">+IF(OFFSET('Hygiene Data'!$H$13,0,10*ROW('Hygiene Data'!H2))="","",OFFSET('Hygiene Data'!$H$13,0,10*ROW('Hygiene Data'!H2)))</f>
        <v/>
      </c>
      <c r="ED8" s="282" t="str">
        <f ca="true">+IF(OFFSET('Hygiene Data'!$I$11,0,10*ROW('Hygiene Data'!I2))="","",OFFSET('Hygiene Data'!$I$11,0,10*ROW('Hygiene Data'!I2)))</f>
        <v/>
      </c>
      <c r="EE8" s="282" t="str">
        <f ca="true">+IF(OFFSET('Hygiene Data'!$I$12,0,10*ROW('Hygiene Data'!I2))="","",OFFSET('Hygiene Data'!$I$12,0,10*ROW('Hygiene Data'!I2)))</f>
        <v/>
      </c>
      <c r="EF8" s="282" t="str">
        <f ca="true">+IF(OFFSET('Hygiene Data'!$I$13,0,10*ROW('Hygiene Data'!I2))="","",OFFSET('Hygiene Data'!$I$13,0,10*ROW('Hygiene Data'!I2)))</f>
        <v/>
      </c>
    </row>
    <row xmlns:x14ac="http://schemas.microsoft.com/office/spreadsheetml/2009/9/ac" r="9" x14ac:dyDescent="0.2">
      <c r="A9" s="36" t="str">
        <f ca="true">+IF(OFFSET('Water Data'!$B$2,0,10*ROW('Water Data'!E3))="","",OFFSET('Water Data'!$B$2,0,10*ROW('Water Data'!E3)))</f>
        <v>TGO_2013_SDI</v>
      </c>
      <c r="B9" s="36" t="str">
        <f ca="true">+IF(OFFSET('Water Data'!$C$2,0,10*ROW('Water Data'!F3))="","",OFFSET('Water Data'!$C$2,0,10*ROW('Water Data'!F3)))</f>
        <v>Survey</v>
      </c>
      <c r="C9" s="338">
        <f t="shared" ca="true" si="0"/>
        <v>2013</v>
      </c>
      <c r="D9" s="96"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6"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96"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6"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6"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6"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6"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6"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6"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6"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6"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6"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6"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6"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6"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6"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6"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6"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7">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56.9</v>
      </c>
      <c r="W9" s="97"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7"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7"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7">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22.7</v>
      </c>
      <c r="AA9" s="97" t="str">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[75]</v>
      </c>
      <c r="AB9" s="97"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7"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7"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7" t="str">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[25]</v>
      </c>
      <c r="AF9" s="97">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47.727272727272727</v>
      </c>
      <c r="AG9" s="97"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7"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7"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7">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21.374045801526716</v>
      </c>
      <c r="AK9" s="97"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7"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7"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7"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7"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7">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47.727272727272727</v>
      </c>
      <c r="AQ9" s="97"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7"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7"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7">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21.374045801526716</v>
      </c>
      <c r="AU9" s="97"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7"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7"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7"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7"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8"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8"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8"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8"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8"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8"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8"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8"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8"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8"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8"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8"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8"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8"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8"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8"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8"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8"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82"/>
      <c r="BS9" s="282" t="str">
        <f ca="true">+IF(OFFSET('Water Data'!$D$27,0,10*ROW('Water Data'!D3))="","",OFFSET('Water Data'!$D$27,0,10*ROW('Water Data'!D3)))</f>
        <v/>
      </c>
      <c r="BT9" s="282" t="str">
        <f ca="true">+IF(OFFSET('Water Data'!$D$28,0,10*ROW('Water Data'!D3))="","",OFFSET('Water Data'!$D$28,0,10*ROW('Water Data'!D3)))</f>
        <v/>
      </c>
      <c r="BU9" s="282" t="str">
        <f ca="true">+IF(OFFSET('Water Data'!$D$29,0,10*ROW('Water Data'!D3))="","",OFFSET('Water Data'!$D$29,0,10*ROW('Water Data'!D3)))</f>
        <v/>
      </c>
      <c r="BV9" s="282" t="str">
        <f ca="true">+IF(OFFSET('Water Data'!$E$27,0,10*ROW('Water Data'!E3))="","",OFFSET('Water Data'!$E$27,0,10*ROW('Water Data'!E3)))</f>
        <v/>
      </c>
      <c r="BW9" s="282" t="str">
        <f ca="true">+IF(OFFSET('Water Data'!$E$28,0,10*ROW('Water Data'!E3))="","",OFFSET('Water Data'!$E$28,0,10*ROW('Water Data'!E3)))</f>
        <v/>
      </c>
      <c r="BX9" s="282" t="str">
        <f ca="true">+IF(OFFSET('Water Data'!$E$29,0,10*ROW('Water Data'!E3))="","",OFFSET('Water Data'!$E$29,0,10*ROW('Water Data'!E3)))</f>
        <v/>
      </c>
      <c r="BY9" s="282" t="str">
        <f ca="true">+IF(OFFSET('Water Data'!$F$27,0,10*ROW('Water Data'!F3))="","",OFFSET('Water Data'!$F$27,0,10*ROW('Water Data'!F3)))</f>
        <v/>
      </c>
      <c r="BZ9" s="282" t="str">
        <f ca="true">+IF(OFFSET('Water Data'!$F$28,0,10*ROW('Water Data'!F3))="","",OFFSET('Water Data'!$F$28,0,10*ROW('Water Data'!F3)))</f>
        <v/>
      </c>
      <c r="CA9" s="282" t="str">
        <f ca="true">+IF(OFFSET('Water Data'!$F$29,0,10*ROW('Water Data'!F3))="","",OFFSET('Water Data'!$F$29,0,10*ROW('Water Data'!F3)))</f>
        <v/>
      </c>
      <c r="CB9" s="282" t="str">
        <f ca="true">+IF(OFFSET('Water Data'!$G$27,0,10*ROW('Water Data'!G3))="","",OFFSET('Water Data'!$G$27,0,10*ROW('Water Data'!G3)))</f>
        <v/>
      </c>
      <c r="CC9" s="282" t="str">
        <f ca="true">+IF(OFFSET('Water Data'!$G$28,0,10*ROW('Water Data'!G3))="","",OFFSET('Water Data'!$G$28,0,10*ROW('Water Data'!G3)))</f>
        <v/>
      </c>
      <c r="CD9" s="282" t="str">
        <f ca="true">+IF(OFFSET('Water Data'!$G$29,0,10*ROW('Water Data'!G3))="","",OFFSET('Water Data'!$G$29,0,10*ROW('Water Data'!G3)))</f>
        <v/>
      </c>
      <c r="CE9" s="282" t="str">
        <f ca="true">+IF(OFFSET('Water Data'!$H$27,0,10*ROW('Water Data'!H3))="","",OFFSET('Water Data'!$H$27,0,10*ROW('Water Data'!H3)))</f>
        <v/>
      </c>
      <c r="CF9" s="282" t="str">
        <f ca="true">+IF(OFFSET('Water Data'!$H$28,0,10*ROW('Water Data'!H3))="","",OFFSET('Water Data'!$H$28,0,10*ROW('Water Data'!H3)))</f>
        <v/>
      </c>
      <c r="CG9" s="282" t="str">
        <f ca="true">+IF(OFFSET('Water Data'!$H$29,0,10*ROW('Water Data'!H3))="","",OFFSET('Water Data'!$H$29,0,10*ROW('Water Data'!H3)))</f>
        <v/>
      </c>
      <c r="CH9" s="282" t="str">
        <f ca="true">+IF(OFFSET('Water Data'!$I$27,0,10*ROW('Water Data'!I3))="","",OFFSET('Water Data'!$I$27,0,10*ROW('Water Data'!I3)))</f>
        <v/>
      </c>
      <c r="CI9" s="282" t="str">
        <f ca="true">+IF(OFFSET('Water Data'!$I$28,0,10*ROW('Water Data'!I3))="","",OFFSET('Water Data'!$I$28,0,10*ROW('Water Data'!I3)))</f>
        <v/>
      </c>
      <c r="CJ9" s="282" t="str">
        <f ca="true">+IF(OFFSET('Water Data'!$I$29,0,10*ROW('Water Data'!I3))="","",OFFSET('Water Data'!$I$29,0,10*ROW('Water Data'!I3)))</f>
        <v/>
      </c>
      <c r="CK9" s="282" t="str">
        <f ca="true">+IF(OFFSET('Sanitation Data'!$D$28,0,10*ROW('Sanitation Data'!D3))="","",OFFSET('Sanitation Data'!$D$28,0,10*ROW('Sanitation Data'!D3)))</f>
        <v>Yes</v>
      </c>
      <c r="CL9" s="282" t="str">
        <f ca="true">+IF(OFFSET('Sanitation Data'!$D$29,0,10*ROW('Sanitation Data'!D3))="","",OFFSET('Sanitation Data'!$D$29,0,10*ROW('Sanitation Data'!D3)))</f>
        <v/>
      </c>
      <c r="CM9" s="282" t="str">
        <f ca="true">+IF(OFFSET('Sanitation Data'!$D$30,0,10*ROW('Sanitation Data'!D3))="","",OFFSET('Sanitation Data'!$D$30,0,10*ROW('Sanitation Data'!D3)))</f>
        <v/>
      </c>
      <c r="CN9" s="282" t="str">
        <f ca="true">+IF(OFFSET('Sanitation Data'!$D$31,0,10*ROW('Sanitation Data'!D3))="","",OFFSET('Sanitation Data'!$D$31,0,10*ROW('Sanitation Data'!D3)))</f>
        <v/>
      </c>
      <c r="CO9" s="282" t="str">
        <f ca="true">+IF(OFFSET('Sanitation Data'!$D$32,0,10*ROW('Sanitation Data'!D3))="","",OFFSET('Sanitation Data'!$D$32,0,10*ROW('Sanitation Data'!D3)))</f>
        <v>Yes</v>
      </c>
      <c r="CP9" s="282" t="str">
        <f ca="true">+IF(OFFSET('Sanitation Data'!$E$28,0,10*ROW('Sanitation Data'!E3))="","",OFFSET('Sanitation Data'!$E$28,0,10*ROW('Sanitation Data'!E3)))</f>
        <v>No</v>
      </c>
      <c r="CQ9" s="282" t="str">
        <f ca="true">+IF(OFFSET('Sanitation Data'!$E$29,0,10*ROW('Sanitation Data'!E3))="","",OFFSET('Sanitation Data'!$E$29,0,10*ROW('Sanitation Data'!E3)))</f>
        <v/>
      </c>
      <c r="CR9" s="282" t="str">
        <f ca="true">+IF(OFFSET('Sanitation Data'!$E$30,0,10*ROW('Sanitation Data'!E3))="","",OFFSET('Sanitation Data'!$E$30,0,10*ROW('Sanitation Data'!E3)))</f>
        <v/>
      </c>
      <c r="CS9" s="282" t="str">
        <f ca="true">+IF(OFFSET('Sanitation Data'!$E$31,0,10*ROW('Sanitation Data'!E3))="","",OFFSET('Sanitation Data'!$E$31,0,10*ROW('Sanitation Data'!E3)))</f>
        <v/>
      </c>
      <c r="CT9" s="282" t="str">
        <f ca="true">+IF(OFFSET('Sanitation Data'!$E$32,0,10*ROW('Sanitation Data'!E3))="","",OFFSET('Sanitation Data'!$E$32,0,10*ROW('Sanitation Data'!E3)))</f>
        <v>No</v>
      </c>
      <c r="CU9" s="282" t="str">
        <f ca="true">+IF(OFFSET('Sanitation Data'!$F$28,0,10*ROW('Sanitation Data'!F3))="","",OFFSET('Sanitation Data'!$F$28,0,10*ROW('Sanitation Data'!F3)))</f>
        <v>Yes</v>
      </c>
      <c r="CV9" s="282" t="str">
        <f ca="true">+IF(OFFSET('Sanitation Data'!$F$29,0,10*ROW('Sanitation Data'!F3))="","",OFFSET('Sanitation Data'!$F$29,0,10*ROW('Sanitation Data'!F3)))</f>
        <v/>
      </c>
      <c r="CW9" s="282" t="str">
        <f ca="true">+IF(OFFSET('Sanitation Data'!$F$30,0,10*ROW('Sanitation Data'!F3))="","",OFFSET('Sanitation Data'!$F$30,0,10*ROW('Sanitation Data'!F3)))</f>
        <v/>
      </c>
      <c r="CX9" s="282" t="str">
        <f ca="true">+IF(OFFSET('Sanitation Data'!$F$31,0,10*ROW('Sanitation Data'!F3))="","",OFFSET('Sanitation Data'!$F$31,0,10*ROW('Sanitation Data'!F3)))</f>
        <v/>
      </c>
      <c r="CY9" s="282" t="str">
        <f ca="true">+IF(OFFSET('Sanitation Data'!$F$32,0,10*ROW('Sanitation Data'!F3))="","",OFFSET('Sanitation Data'!$F$32,0,10*ROW('Sanitation Data'!F3)))</f>
        <v>Yes</v>
      </c>
      <c r="CZ9" s="282" t="str">
        <f ca="true">+IF(OFFSET('Sanitation Data'!$G$28,0,10*ROW('Sanitation Data'!G3))="","",OFFSET('Sanitation Data'!$G$28,0,10*ROW('Sanitation Data'!G3)))</f>
        <v/>
      </c>
      <c r="DA9" s="282" t="str">
        <f ca="true">+IF(OFFSET('Sanitation Data'!$G$29,0,10*ROW('Sanitation Data'!G3))="","",OFFSET('Sanitation Data'!$G$29,0,10*ROW('Sanitation Data'!G3)))</f>
        <v/>
      </c>
      <c r="DB9" s="282" t="str">
        <f ca="true">+IF(OFFSET('Sanitation Data'!$G$30,0,10*ROW('Sanitation Data'!G3))="","",OFFSET('Sanitation Data'!$G$30,0,10*ROW('Sanitation Data'!G3)))</f>
        <v/>
      </c>
      <c r="DC9" s="282" t="str">
        <f ca="true">+IF(OFFSET('Sanitation Data'!$G$31,0,10*ROW('Sanitation Data'!G3))="","",OFFSET('Sanitation Data'!$G$31,0,10*ROW('Sanitation Data'!G3)))</f>
        <v/>
      </c>
      <c r="DD9" s="282" t="str">
        <f ca="true">+IF(OFFSET('Sanitation Data'!$G$32,0,10*ROW('Sanitation Data'!G3))="","",OFFSET('Sanitation Data'!$G$32,0,10*ROW('Sanitation Data'!G3)))</f>
        <v/>
      </c>
      <c r="DE9" s="282" t="str">
        <f ca="true">+IF(OFFSET('Sanitation Data'!$H$28,0,10*ROW('Sanitation Data'!H3))="","",OFFSET('Sanitation Data'!$H$28,0,10*ROW('Sanitation Data'!H3)))</f>
        <v>Yes</v>
      </c>
      <c r="DF9" s="282" t="str">
        <f ca="true">+IF(OFFSET('Sanitation Data'!$H$29,0,10*ROW('Sanitation Data'!H3))="","",OFFSET('Sanitation Data'!$H$29,0,10*ROW('Sanitation Data'!H3)))</f>
        <v/>
      </c>
      <c r="DG9" s="282" t="str">
        <f ca="true">+IF(OFFSET('Sanitation Data'!$H$30,0,10*ROW('Sanitation Data'!H3))="","",OFFSET('Sanitation Data'!$H$30,0,10*ROW('Sanitation Data'!H3)))</f>
        <v/>
      </c>
      <c r="DH9" s="282" t="str">
        <f ca="true">+IF(OFFSET('Sanitation Data'!$H$31,0,10*ROW('Sanitation Data'!H3))="","",OFFSET('Sanitation Data'!$H$31,0,10*ROW('Sanitation Data'!H3)))</f>
        <v/>
      </c>
      <c r="DI9" s="282" t="str">
        <f ca="true">+IF(OFFSET('Sanitation Data'!$H$32,0,10*ROW('Sanitation Data'!H3))="","",OFFSET('Sanitation Data'!$H$32,0,10*ROW('Sanitation Data'!H3)))</f>
        <v>Yes</v>
      </c>
      <c r="DJ9" s="282" t="str">
        <f ca="true">+IF(OFFSET('Sanitation Data'!$I$28,0,10*ROW('Sanitation Data'!I3))="","",OFFSET('Sanitation Data'!$I$28,0,10*ROW('Sanitation Data'!I3)))</f>
        <v/>
      </c>
      <c r="DK9" s="282" t="str">
        <f ca="true">+IF(OFFSET('Sanitation Data'!$I$29,0,10*ROW('Sanitation Data'!I3))="","",OFFSET('Sanitation Data'!$I$29,0,10*ROW('Sanitation Data'!I3)))</f>
        <v/>
      </c>
      <c r="DL9" s="282" t="str">
        <f ca="true">+IF(OFFSET('Sanitation Data'!$I$30,0,10*ROW('Sanitation Data'!I3))="","",OFFSET('Sanitation Data'!$I$30,0,10*ROW('Sanitation Data'!I3)))</f>
        <v/>
      </c>
      <c r="DM9" s="282" t="str">
        <f ca="true">+IF(OFFSET('Sanitation Data'!$I$31,0,10*ROW('Sanitation Data'!I3))="","",OFFSET('Sanitation Data'!$I$31,0,10*ROW('Sanitation Data'!I3)))</f>
        <v/>
      </c>
      <c r="DN9" s="282" t="str">
        <f ca="true">+IF(OFFSET('Sanitation Data'!$I$32,0,10*ROW('Sanitation Data'!I3))="","",OFFSET('Sanitation Data'!$I$32,0,10*ROW('Sanitation Data'!I3)))</f>
        <v/>
      </c>
      <c r="DO9" s="282" t="str">
        <f ca="true">+IF(OFFSET('Hygiene Data'!$D$11,0,10*ROW('Hygiene Data'!D3))="","",OFFSET('Hygiene Data'!$D$11,0,10*ROW('Hygiene Data'!D3)))</f>
        <v/>
      </c>
      <c r="DP9" s="282" t="str">
        <f ca="true">+IF(OFFSET('Hygiene Data'!$D$12,0,10*ROW('Hygiene Data'!D3))="","",OFFSET('Hygiene Data'!$D$12,0,10*ROW('Hygiene Data'!D3)))</f>
        <v/>
      </c>
      <c r="DQ9" s="282" t="str">
        <f ca="true">+IF(OFFSET('Hygiene Data'!$D$13,0,10*ROW('Hygiene Data'!D3))="","",OFFSET('Hygiene Data'!$D$13,0,10*ROW('Hygiene Data'!D3)))</f>
        <v/>
      </c>
      <c r="DR9" s="282" t="str">
        <f ca="true">+IF(OFFSET('Hygiene Data'!$E$11,0,10*ROW('Hygiene Data'!E3))="","",OFFSET('Hygiene Data'!$E$11,0,10*ROW('Hygiene Data'!E3)))</f>
        <v/>
      </c>
      <c r="DS9" s="282" t="str">
        <f ca="true">+IF(OFFSET('Hygiene Data'!$E$12,0,10*ROW('Hygiene Data'!E3))="","",OFFSET('Hygiene Data'!$E$12,0,10*ROW('Hygiene Data'!E3)))</f>
        <v/>
      </c>
      <c r="DT9" s="282" t="str">
        <f ca="true">+IF(OFFSET('Hygiene Data'!$E$13,0,10*ROW('Hygiene Data'!E3))="","",OFFSET('Hygiene Data'!$E$13,0,10*ROW('Hygiene Data'!E3)))</f>
        <v/>
      </c>
      <c r="DU9" s="282" t="str">
        <f ca="true">+IF(OFFSET('Hygiene Data'!$F$11,0,10*ROW('Hygiene Data'!F3))="","",OFFSET('Hygiene Data'!$F$11,0,10*ROW('Hygiene Data'!F3)))</f>
        <v/>
      </c>
      <c r="DV9" s="282" t="str">
        <f ca="true">+IF(OFFSET('Hygiene Data'!$F$12,0,10*ROW('Hygiene Data'!F3))="","",OFFSET('Hygiene Data'!$F$12,0,10*ROW('Hygiene Data'!F3)))</f>
        <v/>
      </c>
      <c r="DW9" s="282" t="str">
        <f ca="true">+IF(OFFSET('Hygiene Data'!$F$13,0,10*ROW('Hygiene Data'!F3))="","",OFFSET('Hygiene Data'!$F$13,0,10*ROW('Hygiene Data'!F3)))</f>
        <v/>
      </c>
      <c r="DX9" s="282" t="str">
        <f ca="true">+IF(OFFSET('Hygiene Data'!$G$11,0,10*ROW('Hygiene Data'!G3))="","",OFFSET('Hygiene Data'!$G$11,0,10*ROW('Hygiene Data'!G3)))</f>
        <v/>
      </c>
      <c r="DY9" s="282" t="str">
        <f ca="true">+IF(OFFSET('Hygiene Data'!$G$12,0,10*ROW('Hygiene Data'!G3))="","",OFFSET('Hygiene Data'!$G$12,0,10*ROW('Hygiene Data'!G3)))</f>
        <v/>
      </c>
      <c r="DZ9" s="282" t="str">
        <f ca="true">+IF(OFFSET('Hygiene Data'!$G$13,0,10*ROW('Hygiene Data'!G3))="","",OFFSET('Hygiene Data'!$G$13,0,10*ROW('Hygiene Data'!G3)))</f>
        <v/>
      </c>
      <c r="EA9" s="282" t="str">
        <f ca="true">+IF(OFFSET('Hygiene Data'!$H$11,0,10*ROW('Hygiene Data'!H3))="","",OFFSET('Hygiene Data'!$H$11,0,10*ROW('Hygiene Data'!H3)))</f>
        <v/>
      </c>
      <c r="EB9" s="282" t="str">
        <f ca="true">+IF(OFFSET('Hygiene Data'!$H$12,0,10*ROW('Hygiene Data'!H3))="","",OFFSET('Hygiene Data'!$H$12,0,10*ROW('Hygiene Data'!H3)))</f>
        <v/>
      </c>
      <c r="EC9" s="282" t="str">
        <f ca="true">+IF(OFFSET('Hygiene Data'!$H$13,0,10*ROW('Hygiene Data'!H3))="","",OFFSET('Hygiene Data'!$H$13,0,10*ROW('Hygiene Data'!H3)))</f>
        <v/>
      </c>
      <c r="ED9" s="282" t="str">
        <f ca="true">+IF(OFFSET('Hygiene Data'!$I$11,0,10*ROW('Hygiene Data'!I3))="","",OFFSET('Hygiene Data'!$I$11,0,10*ROW('Hygiene Data'!I3)))</f>
        <v/>
      </c>
      <c r="EE9" s="282" t="str">
        <f ca="true">+IF(OFFSET('Hygiene Data'!$I$12,0,10*ROW('Hygiene Data'!I3))="","",OFFSET('Hygiene Data'!$I$12,0,10*ROW('Hygiene Data'!I3)))</f>
        <v/>
      </c>
      <c r="EF9" s="282" t="str">
        <f ca="true">+IF(OFFSET('Hygiene Data'!$I$13,0,10*ROW('Hygiene Data'!I3))="","",OFFSET('Hygiene Data'!$I$13,0,10*ROW('Hygiene Data'!I3)))</f>
        <v/>
      </c>
    </row>
    <row xmlns:x14ac="http://schemas.microsoft.com/office/spreadsheetml/2009/9/ac" r="10" x14ac:dyDescent="0.2">
      <c r="A10" s="36" t="str">
        <f ca="true">+IF(OFFSET('Water Data'!$B$2,0,10*ROW('Water Data'!E4))="","",OFFSET('Water Data'!$B$2,0,10*ROW('Water Data'!E4)))</f>
        <v>TGO_2014_UIS</v>
      </c>
      <c r="B10" s="36" t="str">
        <f ca="true">+IF(OFFSET('Water Data'!$C$2,0,10*ROW('Water Data'!F4))="","",OFFSET('Water Data'!$C$2,0,10*ROW('Water Data'!F4)))</f>
        <v>Other</v>
      </c>
      <c r="C10" s="338">
        <f t="shared" ca="true" si="0"/>
        <v>2014</v>
      </c>
      <c r="D10" s="96"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6">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40.127964547366282</v>
      </c>
      <c r="F10" s="96"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6"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6"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6"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6"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6"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6"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6"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6"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6"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6"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6">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33.799999999999997</v>
      </c>
      <c r="R10" s="96"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6"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6">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46.7</v>
      </c>
      <c r="U10" s="96"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7" t="str">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[42]</v>
      </c>
      <c r="W10" s="97"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7"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7"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7"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7"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7"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7"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7"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7"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7"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7"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7"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7"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7"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7"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7"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7"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7"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7"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7" t="str">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[44]</v>
      </c>
      <c r="AQ10" s="97"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7"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7"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7"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7" t="str">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[40]</v>
      </c>
      <c r="AV10" s="97"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7"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7"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7"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8"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8"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8"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8"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8"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8"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8"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8"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8"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8"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8"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8"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8"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8"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8"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8"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8"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8"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82"/>
      <c r="BS10" s="282" t="str">
        <f ca="true">+IF(OFFSET('Water Data'!$D$27,0,10*ROW('Water Data'!D4))="","",OFFSET('Water Data'!$D$27,0,10*ROW('Water Data'!D4)))</f>
        <v/>
      </c>
      <c r="BT10" s="282" t="str">
        <f ca="true">+IF(OFFSET('Water Data'!$D$28,0,10*ROW('Water Data'!D4))="","",OFFSET('Water Data'!$D$28,0,10*ROW('Water Data'!D4)))</f>
        <v>Yes</v>
      </c>
      <c r="BU10" s="282" t="str">
        <f ca="true">+IF(OFFSET('Water Data'!$D$29,0,10*ROW('Water Data'!D4))="","",OFFSET('Water Data'!$D$29,0,10*ROW('Water Data'!D4)))</f>
        <v/>
      </c>
      <c r="BV10" s="282" t="str">
        <f ca="true">+IF(OFFSET('Water Data'!$E$27,0,10*ROW('Water Data'!E4))="","",OFFSET('Water Data'!$E$27,0,10*ROW('Water Data'!E4)))</f>
        <v/>
      </c>
      <c r="BW10" s="282" t="str">
        <f ca="true">+IF(OFFSET('Water Data'!$E$28,0,10*ROW('Water Data'!E4))="","",OFFSET('Water Data'!$E$28,0,10*ROW('Water Data'!E4)))</f>
        <v/>
      </c>
      <c r="BX10" s="282" t="str">
        <f ca="true">+IF(OFFSET('Water Data'!$E$29,0,10*ROW('Water Data'!E4))="","",OFFSET('Water Data'!$E$29,0,10*ROW('Water Data'!E4)))</f>
        <v/>
      </c>
      <c r="BY10" s="282" t="str">
        <f ca="true">+IF(OFFSET('Water Data'!$F$27,0,10*ROW('Water Data'!F4))="","",OFFSET('Water Data'!$F$27,0,10*ROW('Water Data'!F4)))</f>
        <v/>
      </c>
      <c r="BZ10" s="282" t="str">
        <f ca="true">+IF(OFFSET('Water Data'!$F$28,0,10*ROW('Water Data'!F4))="","",OFFSET('Water Data'!$F$28,0,10*ROW('Water Data'!F4)))</f>
        <v/>
      </c>
      <c r="CA10" s="282" t="str">
        <f ca="true">+IF(OFFSET('Water Data'!$F$29,0,10*ROW('Water Data'!F4))="","",OFFSET('Water Data'!$F$29,0,10*ROW('Water Data'!F4)))</f>
        <v/>
      </c>
      <c r="CB10" s="282" t="str">
        <f ca="true">+IF(OFFSET('Water Data'!$G$27,0,10*ROW('Water Data'!G4))="","",OFFSET('Water Data'!$G$27,0,10*ROW('Water Data'!G4)))</f>
        <v/>
      </c>
      <c r="CC10" s="282" t="str">
        <f ca="true">+IF(OFFSET('Water Data'!$G$28,0,10*ROW('Water Data'!G4))="","",OFFSET('Water Data'!$G$28,0,10*ROW('Water Data'!G4)))</f>
        <v/>
      </c>
      <c r="CD10" s="282" t="str">
        <f ca="true">+IF(OFFSET('Water Data'!$G$29,0,10*ROW('Water Data'!G4))="","",OFFSET('Water Data'!$G$29,0,10*ROW('Water Data'!G4)))</f>
        <v/>
      </c>
      <c r="CE10" s="282" t="str">
        <f ca="true">+IF(OFFSET('Water Data'!$H$27,0,10*ROW('Water Data'!H4))="","",OFFSET('Water Data'!$H$27,0,10*ROW('Water Data'!H4)))</f>
        <v/>
      </c>
      <c r="CF10" s="282" t="str">
        <f ca="true">+IF(OFFSET('Water Data'!$H$28,0,10*ROW('Water Data'!H4))="","",OFFSET('Water Data'!$H$28,0,10*ROW('Water Data'!H4)))</f>
        <v>Yes</v>
      </c>
      <c r="CG10" s="282" t="str">
        <f ca="true">+IF(OFFSET('Water Data'!$H$29,0,10*ROW('Water Data'!H4))="","",OFFSET('Water Data'!$H$29,0,10*ROW('Water Data'!H4)))</f>
        <v/>
      </c>
      <c r="CH10" s="282" t="str">
        <f ca="true">+IF(OFFSET('Water Data'!$I$27,0,10*ROW('Water Data'!I4))="","",OFFSET('Water Data'!$I$27,0,10*ROW('Water Data'!I4)))</f>
        <v/>
      </c>
      <c r="CI10" s="282" t="str">
        <f ca="true">+IF(OFFSET('Water Data'!$I$28,0,10*ROW('Water Data'!I4))="","",OFFSET('Water Data'!$I$28,0,10*ROW('Water Data'!I4)))</f>
        <v>Yes</v>
      </c>
      <c r="CJ10" s="282" t="str">
        <f ca="true">+IF(OFFSET('Water Data'!$I$29,0,10*ROW('Water Data'!I4))="","",OFFSET('Water Data'!$I$29,0,10*ROW('Water Data'!I4)))</f>
        <v/>
      </c>
      <c r="CK10" s="282" t="str">
        <f ca="true">+IF(OFFSET('Sanitation Data'!$D$28,0,10*ROW('Sanitation Data'!D4))="","",OFFSET('Sanitation Data'!$D$28,0,10*ROW('Sanitation Data'!D4)))</f>
        <v>No</v>
      </c>
      <c r="CL10" s="282" t="str">
        <f ca="true">+IF(OFFSET('Sanitation Data'!$D$29,0,10*ROW('Sanitation Data'!D4))="","",OFFSET('Sanitation Data'!$D$29,0,10*ROW('Sanitation Data'!D4)))</f>
        <v/>
      </c>
      <c r="CM10" s="282" t="str">
        <f ca="true">+IF(OFFSET('Sanitation Data'!$D$30,0,10*ROW('Sanitation Data'!D4))="","",OFFSET('Sanitation Data'!$D$30,0,10*ROW('Sanitation Data'!D4)))</f>
        <v/>
      </c>
      <c r="CN10" s="282" t="str">
        <f ca="true">+IF(OFFSET('Sanitation Data'!$D$31,0,10*ROW('Sanitation Data'!D4))="","",OFFSET('Sanitation Data'!$D$31,0,10*ROW('Sanitation Data'!D4)))</f>
        <v/>
      </c>
      <c r="CO10" s="282" t="str">
        <f ca="true">+IF(OFFSET('Sanitation Data'!$D$32,0,10*ROW('Sanitation Data'!D4))="","",OFFSET('Sanitation Data'!$D$32,0,10*ROW('Sanitation Data'!D4)))</f>
        <v/>
      </c>
      <c r="CP10" s="282" t="str">
        <f ca="true">+IF(OFFSET('Sanitation Data'!$E$28,0,10*ROW('Sanitation Data'!E4))="","",OFFSET('Sanitation Data'!$E$28,0,10*ROW('Sanitation Data'!E4)))</f>
        <v/>
      </c>
      <c r="CQ10" s="282" t="str">
        <f ca="true">+IF(OFFSET('Sanitation Data'!$E$29,0,10*ROW('Sanitation Data'!E4))="","",OFFSET('Sanitation Data'!$E$29,0,10*ROW('Sanitation Data'!E4)))</f>
        <v/>
      </c>
      <c r="CR10" s="282" t="str">
        <f ca="true">+IF(OFFSET('Sanitation Data'!$E$30,0,10*ROW('Sanitation Data'!E4))="","",OFFSET('Sanitation Data'!$E$30,0,10*ROW('Sanitation Data'!E4)))</f>
        <v/>
      </c>
      <c r="CS10" s="282" t="str">
        <f ca="true">+IF(OFFSET('Sanitation Data'!$E$31,0,10*ROW('Sanitation Data'!E4))="","",OFFSET('Sanitation Data'!$E$31,0,10*ROW('Sanitation Data'!E4)))</f>
        <v/>
      </c>
      <c r="CT10" s="282" t="str">
        <f ca="true">+IF(OFFSET('Sanitation Data'!$E$32,0,10*ROW('Sanitation Data'!E4))="","",OFFSET('Sanitation Data'!$E$32,0,10*ROW('Sanitation Data'!E4)))</f>
        <v/>
      </c>
      <c r="CU10" s="282" t="str">
        <f ca="true">+IF(OFFSET('Sanitation Data'!$F$28,0,10*ROW('Sanitation Data'!F4))="","",OFFSET('Sanitation Data'!$F$28,0,10*ROW('Sanitation Data'!F4)))</f>
        <v/>
      </c>
      <c r="CV10" s="282" t="str">
        <f ca="true">+IF(OFFSET('Sanitation Data'!$F$29,0,10*ROW('Sanitation Data'!F4))="","",OFFSET('Sanitation Data'!$F$29,0,10*ROW('Sanitation Data'!F4)))</f>
        <v/>
      </c>
      <c r="CW10" s="282" t="str">
        <f ca="true">+IF(OFFSET('Sanitation Data'!$F$30,0,10*ROW('Sanitation Data'!F4))="","",OFFSET('Sanitation Data'!$F$30,0,10*ROW('Sanitation Data'!F4)))</f>
        <v/>
      </c>
      <c r="CX10" s="282" t="str">
        <f ca="true">+IF(OFFSET('Sanitation Data'!$F$31,0,10*ROW('Sanitation Data'!F4))="","",OFFSET('Sanitation Data'!$F$31,0,10*ROW('Sanitation Data'!F4)))</f>
        <v/>
      </c>
      <c r="CY10" s="282" t="str">
        <f ca="true">+IF(OFFSET('Sanitation Data'!$F$32,0,10*ROW('Sanitation Data'!F4))="","",OFFSET('Sanitation Data'!$F$32,0,10*ROW('Sanitation Data'!F4)))</f>
        <v/>
      </c>
      <c r="CZ10" s="282" t="str">
        <f ca="true">+IF(OFFSET('Sanitation Data'!$G$28,0,10*ROW('Sanitation Data'!G4))="","",OFFSET('Sanitation Data'!$G$28,0,10*ROW('Sanitation Data'!G4)))</f>
        <v/>
      </c>
      <c r="DA10" s="282" t="str">
        <f ca="true">+IF(OFFSET('Sanitation Data'!$G$29,0,10*ROW('Sanitation Data'!G4))="","",OFFSET('Sanitation Data'!$G$29,0,10*ROW('Sanitation Data'!G4)))</f>
        <v/>
      </c>
      <c r="DB10" s="282" t="str">
        <f ca="true">+IF(OFFSET('Sanitation Data'!$G$30,0,10*ROW('Sanitation Data'!G4))="","",OFFSET('Sanitation Data'!$G$30,0,10*ROW('Sanitation Data'!G4)))</f>
        <v/>
      </c>
      <c r="DC10" s="282" t="str">
        <f ca="true">+IF(OFFSET('Sanitation Data'!$G$31,0,10*ROW('Sanitation Data'!G4))="","",OFFSET('Sanitation Data'!$G$31,0,10*ROW('Sanitation Data'!G4)))</f>
        <v/>
      </c>
      <c r="DD10" s="282" t="str">
        <f ca="true">+IF(OFFSET('Sanitation Data'!$G$32,0,10*ROW('Sanitation Data'!G4))="","",OFFSET('Sanitation Data'!$G$32,0,10*ROW('Sanitation Data'!G4)))</f>
        <v/>
      </c>
      <c r="DE10" s="282" t="str">
        <f ca="true">+IF(OFFSET('Sanitation Data'!$H$28,0,10*ROW('Sanitation Data'!H4))="","",OFFSET('Sanitation Data'!$H$28,0,10*ROW('Sanitation Data'!H4)))</f>
        <v>No</v>
      </c>
      <c r="DF10" s="282" t="str">
        <f ca="true">+IF(OFFSET('Sanitation Data'!$H$29,0,10*ROW('Sanitation Data'!H4))="","",OFFSET('Sanitation Data'!$H$29,0,10*ROW('Sanitation Data'!H4)))</f>
        <v/>
      </c>
      <c r="DG10" s="282" t="str">
        <f ca="true">+IF(OFFSET('Sanitation Data'!$H$30,0,10*ROW('Sanitation Data'!H4))="","",OFFSET('Sanitation Data'!$H$30,0,10*ROW('Sanitation Data'!H4)))</f>
        <v/>
      </c>
      <c r="DH10" s="282" t="str">
        <f ca="true">+IF(OFFSET('Sanitation Data'!$H$31,0,10*ROW('Sanitation Data'!H4))="","",OFFSET('Sanitation Data'!$H$31,0,10*ROW('Sanitation Data'!H4)))</f>
        <v/>
      </c>
      <c r="DI10" s="282" t="str">
        <f ca="true">+IF(OFFSET('Sanitation Data'!$H$32,0,10*ROW('Sanitation Data'!H4))="","",OFFSET('Sanitation Data'!$H$32,0,10*ROW('Sanitation Data'!H4)))</f>
        <v/>
      </c>
      <c r="DJ10" s="282" t="str">
        <f ca="true">+IF(OFFSET('Sanitation Data'!$I$28,0,10*ROW('Sanitation Data'!I4))="","",OFFSET('Sanitation Data'!$I$28,0,10*ROW('Sanitation Data'!I4)))</f>
        <v>No</v>
      </c>
      <c r="DK10" s="282" t="str">
        <f ca="true">+IF(OFFSET('Sanitation Data'!$I$29,0,10*ROW('Sanitation Data'!I4))="","",OFFSET('Sanitation Data'!$I$29,0,10*ROW('Sanitation Data'!I4)))</f>
        <v/>
      </c>
      <c r="DL10" s="282" t="str">
        <f ca="true">+IF(OFFSET('Sanitation Data'!$I$30,0,10*ROW('Sanitation Data'!I4))="","",OFFSET('Sanitation Data'!$I$30,0,10*ROW('Sanitation Data'!I4)))</f>
        <v/>
      </c>
      <c r="DM10" s="282" t="str">
        <f ca="true">+IF(OFFSET('Sanitation Data'!$I$31,0,10*ROW('Sanitation Data'!I4))="","",OFFSET('Sanitation Data'!$I$31,0,10*ROW('Sanitation Data'!I4)))</f>
        <v/>
      </c>
      <c r="DN10" s="282" t="str">
        <f ca="true">+IF(OFFSET('Sanitation Data'!$I$32,0,10*ROW('Sanitation Data'!I4))="","",OFFSET('Sanitation Data'!$I$32,0,10*ROW('Sanitation Data'!I4)))</f>
        <v/>
      </c>
      <c r="DO10" s="282" t="str">
        <f ca="true">+IF(OFFSET('Hygiene Data'!$D$11,0,10*ROW('Hygiene Data'!D4))="","",OFFSET('Hygiene Data'!$D$11,0,10*ROW('Hygiene Data'!D4)))</f>
        <v/>
      </c>
      <c r="DP10" s="282" t="str">
        <f ca="true">+IF(OFFSET('Hygiene Data'!$D$12,0,10*ROW('Hygiene Data'!D4))="","",OFFSET('Hygiene Data'!$D$12,0,10*ROW('Hygiene Data'!D4)))</f>
        <v/>
      </c>
      <c r="DQ10" s="282" t="str">
        <f ca="true">+IF(OFFSET('Hygiene Data'!$D$13,0,10*ROW('Hygiene Data'!D4))="","",OFFSET('Hygiene Data'!$D$13,0,10*ROW('Hygiene Data'!D4)))</f>
        <v/>
      </c>
      <c r="DR10" s="282" t="str">
        <f ca="true">+IF(OFFSET('Hygiene Data'!$E$11,0,10*ROW('Hygiene Data'!E4))="","",OFFSET('Hygiene Data'!$E$11,0,10*ROW('Hygiene Data'!E4)))</f>
        <v/>
      </c>
      <c r="DS10" s="282" t="str">
        <f ca="true">+IF(OFFSET('Hygiene Data'!$E$12,0,10*ROW('Hygiene Data'!E4))="","",OFFSET('Hygiene Data'!$E$12,0,10*ROW('Hygiene Data'!E4)))</f>
        <v/>
      </c>
      <c r="DT10" s="282" t="str">
        <f ca="true">+IF(OFFSET('Hygiene Data'!$E$13,0,10*ROW('Hygiene Data'!E4))="","",OFFSET('Hygiene Data'!$E$13,0,10*ROW('Hygiene Data'!E4)))</f>
        <v/>
      </c>
      <c r="DU10" s="282" t="str">
        <f ca="true">+IF(OFFSET('Hygiene Data'!$F$11,0,10*ROW('Hygiene Data'!F4))="","",OFFSET('Hygiene Data'!$F$11,0,10*ROW('Hygiene Data'!F4)))</f>
        <v/>
      </c>
      <c r="DV10" s="282" t="str">
        <f ca="true">+IF(OFFSET('Hygiene Data'!$F$12,0,10*ROW('Hygiene Data'!F4))="","",OFFSET('Hygiene Data'!$F$12,0,10*ROW('Hygiene Data'!F4)))</f>
        <v/>
      </c>
      <c r="DW10" s="282" t="str">
        <f ca="true">+IF(OFFSET('Hygiene Data'!$F$13,0,10*ROW('Hygiene Data'!F4))="","",OFFSET('Hygiene Data'!$F$13,0,10*ROW('Hygiene Data'!F4)))</f>
        <v/>
      </c>
      <c r="DX10" s="282" t="str">
        <f ca="true">+IF(OFFSET('Hygiene Data'!$G$11,0,10*ROW('Hygiene Data'!G4))="","",OFFSET('Hygiene Data'!$G$11,0,10*ROW('Hygiene Data'!G4)))</f>
        <v/>
      </c>
      <c r="DY10" s="282" t="str">
        <f ca="true">+IF(OFFSET('Hygiene Data'!$G$12,0,10*ROW('Hygiene Data'!G4))="","",OFFSET('Hygiene Data'!$G$12,0,10*ROW('Hygiene Data'!G4)))</f>
        <v/>
      </c>
      <c r="DZ10" s="282" t="str">
        <f ca="true">+IF(OFFSET('Hygiene Data'!$G$13,0,10*ROW('Hygiene Data'!G4))="","",OFFSET('Hygiene Data'!$G$13,0,10*ROW('Hygiene Data'!G4)))</f>
        <v/>
      </c>
      <c r="EA10" s="282" t="str">
        <f ca="true">+IF(OFFSET('Hygiene Data'!$H$11,0,10*ROW('Hygiene Data'!H4))="","",OFFSET('Hygiene Data'!$H$11,0,10*ROW('Hygiene Data'!H4)))</f>
        <v/>
      </c>
      <c r="EB10" s="282" t="str">
        <f ca="true">+IF(OFFSET('Hygiene Data'!$H$12,0,10*ROW('Hygiene Data'!H4))="","",OFFSET('Hygiene Data'!$H$12,0,10*ROW('Hygiene Data'!H4)))</f>
        <v/>
      </c>
      <c r="EC10" s="282" t="str">
        <f ca="true">+IF(OFFSET('Hygiene Data'!$H$13,0,10*ROW('Hygiene Data'!H4))="","",OFFSET('Hygiene Data'!$H$13,0,10*ROW('Hygiene Data'!H4)))</f>
        <v/>
      </c>
      <c r="ED10" s="282" t="str">
        <f ca="true">+IF(OFFSET('Hygiene Data'!$I$11,0,10*ROW('Hygiene Data'!I4))="","",OFFSET('Hygiene Data'!$I$11,0,10*ROW('Hygiene Data'!I4)))</f>
        <v/>
      </c>
      <c r="EE10" s="282" t="str">
        <f ca="true">+IF(OFFSET('Hygiene Data'!$I$12,0,10*ROW('Hygiene Data'!I4))="","",OFFSET('Hygiene Data'!$I$12,0,10*ROW('Hygiene Data'!I4)))</f>
        <v/>
      </c>
      <c r="EF10" s="282" t="str">
        <f ca="true">+IF(OFFSET('Hygiene Data'!$I$13,0,10*ROW('Hygiene Data'!I4))="","",OFFSET('Hygiene Data'!$I$13,0,10*ROW('Hygiene Data'!I4)))</f>
        <v/>
      </c>
    </row>
    <row xmlns:x14ac="http://schemas.microsoft.com/office/spreadsheetml/2009/9/ac" r="11" x14ac:dyDescent="0.2">
      <c r="A11" s="36" t="str">
        <f ca="true">+IF(OFFSET('Water Data'!$B$2,0,10*ROW('Water Data'!E5))="","",OFFSET('Water Data'!$B$2,0,10*ROW('Water Data'!E5)))</f>
        <v>TGO_2017_UIS</v>
      </c>
      <c r="B11" s="36" t="str">
        <f ca="true">+IF(OFFSET('Water Data'!$C$2,0,10*ROW('Water Data'!F5))="","",OFFSET('Water Data'!$C$2,0,10*ROW('Water Data'!F5)))</f>
        <v>Other</v>
      </c>
      <c r="C11" s="338">
        <f t="shared" ca="true" si="0"/>
        <v>2017</v>
      </c>
      <c r="D11" s="96"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6"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96">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20.20506</v>
      </c>
      <c r="G11" s="96"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6"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6"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6"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6"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6"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6"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6"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6"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6"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6"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6">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20.20506</v>
      </c>
      <c r="S11" s="96"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6"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6"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7"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7">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45.085439999999998</v>
      </c>
      <c r="X11" s="97"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7"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7"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7"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7"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7"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7"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7"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7"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7"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7"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7"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7"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7"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7"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7"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7"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7"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7"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7">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45.085439999999998</v>
      </c>
      <c r="AR11" s="97"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7"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7"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7"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7"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7"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7"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7"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8"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8"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8"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8"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8"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8"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8"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8"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8"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8"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8"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8"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8"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8"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8"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8"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8"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8"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82"/>
      <c r="BS11" s="282" t="str">
        <f ca="true">+IF(OFFSET('Water Data'!$D$27,0,10*ROW('Water Data'!D5))="","",OFFSET('Water Data'!$D$27,0,10*ROW('Water Data'!D5)))</f>
        <v/>
      </c>
      <c r="BT11" s="282" t="str">
        <f ca="true">+IF(OFFSET('Water Data'!$D$28,0,10*ROW('Water Data'!D5))="","",OFFSET('Water Data'!$D$28,0,10*ROW('Water Data'!D5)))</f>
        <v/>
      </c>
      <c r="BU11" s="282" t="str">
        <f ca="true">+IF(OFFSET('Water Data'!$D$29,0,10*ROW('Water Data'!D5))="","",OFFSET('Water Data'!$D$29,0,10*ROW('Water Data'!D5)))</f>
        <v>Yes</v>
      </c>
      <c r="BV11" s="282" t="str">
        <f ca="true">+IF(OFFSET('Water Data'!$E$27,0,10*ROW('Water Data'!E5))="","",OFFSET('Water Data'!$E$27,0,10*ROW('Water Data'!E5)))</f>
        <v/>
      </c>
      <c r="BW11" s="282" t="str">
        <f ca="true">+IF(OFFSET('Water Data'!$E$28,0,10*ROW('Water Data'!E5))="","",OFFSET('Water Data'!$E$28,0,10*ROW('Water Data'!E5)))</f>
        <v/>
      </c>
      <c r="BX11" s="282" t="str">
        <f ca="true">+IF(OFFSET('Water Data'!$E$29,0,10*ROW('Water Data'!E5))="","",OFFSET('Water Data'!$E$29,0,10*ROW('Water Data'!E5)))</f>
        <v/>
      </c>
      <c r="BY11" s="282" t="str">
        <f ca="true">+IF(OFFSET('Water Data'!$F$27,0,10*ROW('Water Data'!F5))="","",OFFSET('Water Data'!$F$27,0,10*ROW('Water Data'!F5)))</f>
        <v/>
      </c>
      <c r="BZ11" s="282" t="str">
        <f ca="true">+IF(OFFSET('Water Data'!$F$28,0,10*ROW('Water Data'!F5))="","",OFFSET('Water Data'!$F$28,0,10*ROW('Water Data'!F5)))</f>
        <v/>
      </c>
      <c r="CA11" s="282" t="str">
        <f ca="true">+IF(OFFSET('Water Data'!$F$29,0,10*ROW('Water Data'!F5))="","",OFFSET('Water Data'!$F$29,0,10*ROW('Water Data'!F5)))</f>
        <v/>
      </c>
      <c r="CB11" s="282" t="str">
        <f ca="true">+IF(OFFSET('Water Data'!$G$27,0,10*ROW('Water Data'!G5))="","",OFFSET('Water Data'!$G$27,0,10*ROW('Water Data'!G5)))</f>
        <v/>
      </c>
      <c r="CC11" s="282" t="str">
        <f ca="true">+IF(OFFSET('Water Data'!$G$28,0,10*ROW('Water Data'!G5))="","",OFFSET('Water Data'!$G$28,0,10*ROW('Water Data'!G5)))</f>
        <v/>
      </c>
      <c r="CD11" s="282" t="str">
        <f ca="true">+IF(OFFSET('Water Data'!$G$29,0,10*ROW('Water Data'!G5))="","",OFFSET('Water Data'!$G$29,0,10*ROW('Water Data'!G5)))</f>
        <v/>
      </c>
      <c r="CE11" s="282" t="str">
        <f ca="true">+IF(OFFSET('Water Data'!$H$27,0,10*ROW('Water Data'!H5))="","",OFFSET('Water Data'!$H$27,0,10*ROW('Water Data'!H5)))</f>
        <v/>
      </c>
      <c r="CF11" s="282" t="str">
        <f ca="true">+IF(OFFSET('Water Data'!$H$28,0,10*ROW('Water Data'!H5))="","",OFFSET('Water Data'!$H$28,0,10*ROW('Water Data'!H5)))</f>
        <v/>
      </c>
      <c r="CG11" s="282" t="str">
        <f ca="true">+IF(OFFSET('Water Data'!$H$29,0,10*ROW('Water Data'!H5))="","",OFFSET('Water Data'!$H$29,0,10*ROW('Water Data'!H5)))</f>
        <v>Yes</v>
      </c>
      <c r="CH11" s="282" t="str">
        <f ca="true">+IF(OFFSET('Water Data'!$I$27,0,10*ROW('Water Data'!I5))="","",OFFSET('Water Data'!$I$27,0,10*ROW('Water Data'!I5)))</f>
        <v/>
      </c>
      <c r="CI11" s="282" t="str">
        <f ca="true">+IF(OFFSET('Water Data'!$I$28,0,10*ROW('Water Data'!I5))="","",OFFSET('Water Data'!$I$28,0,10*ROW('Water Data'!I5)))</f>
        <v/>
      </c>
      <c r="CJ11" s="282" t="str">
        <f ca="true">+IF(OFFSET('Water Data'!$I$29,0,10*ROW('Water Data'!I5))="","",OFFSET('Water Data'!$I$29,0,10*ROW('Water Data'!I5)))</f>
        <v/>
      </c>
      <c r="CK11" s="282" t="str">
        <f ca="true">+IF(OFFSET('Sanitation Data'!$D$28,0,10*ROW('Sanitation Data'!D5))="","",OFFSET('Sanitation Data'!$D$28,0,10*ROW('Sanitation Data'!D5)))</f>
        <v/>
      </c>
      <c r="CL11" s="282" t="str">
        <f ca="true">+IF(OFFSET('Sanitation Data'!$D$29,0,10*ROW('Sanitation Data'!D5))="","",OFFSET('Sanitation Data'!$D$29,0,10*ROW('Sanitation Data'!D5)))</f>
        <v>Yes</v>
      </c>
      <c r="CM11" s="282" t="str">
        <f ca="true">+IF(OFFSET('Sanitation Data'!$D$30,0,10*ROW('Sanitation Data'!D5))="","",OFFSET('Sanitation Data'!$D$30,0,10*ROW('Sanitation Data'!D5)))</f>
        <v/>
      </c>
      <c r="CN11" s="282" t="str">
        <f ca="true">+IF(OFFSET('Sanitation Data'!$D$31,0,10*ROW('Sanitation Data'!D5))="","",OFFSET('Sanitation Data'!$D$31,0,10*ROW('Sanitation Data'!D5)))</f>
        <v/>
      </c>
      <c r="CO11" s="282" t="str">
        <f ca="true">+IF(OFFSET('Sanitation Data'!$D$32,0,10*ROW('Sanitation Data'!D5))="","",OFFSET('Sanitation Data'!$D$32,0,10*ROW('Sanitation Data'!D5)))</f>
        <v/>
      </c>
      <c r="CP11" s="282" t="str">
        <f ca="true">+IF(OFFSET('Sanitation Data'!$E$28,0,10*ROW('Sanitation Data'!E5))="","",OFFSET('Sanitation Data'!$E$28,0,10*ROW('Sanitation Data'!E5)))</f>
        <v/>
      </c>
      <c r="CQ11" s="282" t="str">
        <f ca="true">+IF(OFFSET('Sanitation Data'!$E$29,0,10*ROW('Sanitation Data'!E5))="","",OFFSET('Sanitation Data'!$E$29,0,10*ROW('Sanitation Data'!E5)))</f>
        <v/>
      </c>
      <c r="CR11" s="282" t="str">
        <f ca="true">+IF(OFFSET('Sanitation Data'!$E$30,0,10*ROW('Sanitation Data'!E5))="","",OFFSET('Sanitation Data'!$E$30,0,10*ROW('Sanitation Data'!E5)))</f>
        <v/>
      </c>
      <c r="CS11" s="282" t="str">
        <f ca="true">+IF(OFFSET('Sanitation Data'!$E$31,0,10*ROW('Sanitation Data'!E5))="","",OFFSET('Sanitation Data'!$E$31,0,10*ROW('Sanitation Data'!E5)))</f>
        <v/>
      </c>
      <c r="CT11" s="282" t="str">
        <f ca="true">+IF(OFFSET('Sanitation Data'!$E$32,0,10*ROW('Sanitation Data'!E5))="","",OFFSET('Sanitation Data'!$E$32,0,10*ROW('Sanitation Data'!E5)))</f>
        <v/>
      </c>
      <c r="CU11" s="282" t="str">
        <f ca="true">+IF(OFFSET('Sanitation Data'!$F$28,0,10*ROW('Sanitation Data'!F5))="","",OFFSET('Sanitation Data'!$F$28,0,10*ROW('Sanitation Data'!F5)))</f>
        <v/>
      </c>
      <c r="CV11" s="282" t="str">
        <f ca="true">+IF(OFFSET('Sanitation Data'!$F$29,0,10*ROW('Sanitation Data'!F5))="","",OFFSET('Sanitation Data'!$F$29,0,10*ROW('Sanitation Data'!F5)))</f>
        <v/>
      </c>
      <c r="CW11" s="282" t="str">
        <f ca="true">+IF(OFFSET('Sanitation Data'!$F$30,0,10*ROW('Sanitation Data'!F5))="","",OFFSET('Sanitation Data'!$F$30,0,10*ROW('Sanitation Data'!F5)))</f>
        <v/>
      </c>
      <c r="CX11" s="282" t="str">
        <f ca="true">+IF(OFFSET('Sanitation Data'!$F$31,0,10*ROW('Sanitation Data'!F5))="","",OFFSET('Sanitation Data'!$F$31,0,10*ROW('Sanitation Data'!F5)))</f>
        <v/>
      </c>
      <c r="CY11" s="282" t="str">
        <f ca="true">+IF(OFFSET('Sanitation Data'!$F$32,0,10*ROW('Sanitation Data'!F5))="","",OFFSET('Sanitation Data'!$F$32,0,10*ROW('Sanitation Data'!F5)))</f>
        <v/>
      </c>
      <c r="CZ11" s="282" t="str">
        <f ca="true">+IF(OFFSET('Sanitation Data'!$G$28,0,10*ROW('Sanitation Data'!G5))="","",OFFSET('Sanitation Data'!$G$28,0,10*ROW('Sanitation Data'!G5)))</f>
        <v/>
      </c>
      <c r="DA11" s="282" t="str">
        <f ca="true">+IF(OFFSET('Sanitation Data'!$G$29,0,10*ROW('Sanitation Data'!G5))="","",OFFSET('Sanitation Data'!$G$29,0,10*ROW('Sanitation Data'!G5)))</f>
        <v/>
      </c>
      <c r="DB11" s="282" t="str">
        <f ca="true">+IF(OFFSET('Sanitation Data'!$G$30,0,10*ROW('Sanitation Data'!G5))="","",OFFSET('Sanitation Data'!$G$30,0,10*ROW('Sanitation Data'!G5)))</f>
        <v/>
      </c>
      <c r="DC11" s="282" t="str">
        <f ca="true">+IF(OFFSET('Sanitation Data'!$G$31,0,10*ROW('Sanitation Data'!G5))="","",OFFSET('Sanitation Data'!$G$31,0,10*ROW('Sanitation Data'!G5)))</f>
        <v/>
      </c>
      <c r="DD11" s="282" t="str">
        <f ca="true">+IF(OFFSET('Sanitation Data'!$G$32,0,10*ROW('Sanitation Data'!G5))="","",OFFSET('Sanitation Data'!$G$32,0,10*ROW('Sanitation Data'!G5)))</f>
        <v/>
      </c>
      <c r="DE11" s="282" t="str">
        <f ca="true">+IF(OFFSET('Sanitation Data'!$H$28,0,10*ROW('Sanitation Data'!H5))="","",OFFSET('Sanitation Data'!$H$28,0,10*ROW('Sanitation Data'!H5)))</f>
        <v/>
      </c>
      <c r="DF11" s="282" t="str">
        <f ca="true">+IF(OFFSET('Sanitation Data'!$H$29,0,10*ROW('Sanitation Data'!H5))="","",OFFSET('Sanitation Data'!$H$29,0,10*ROW('Sanitation Data'!H5)))</f>
        <v>Yes</v>
      </c>
      <c r="DG11" s="282" t="str">
        <f ca="true">+IF(OFFSET('Sanitation Data'!$H$30,0,10*ROW('Sanitation Data'!H5))="","",OFFSET('Sanitation Data'!$H$30,0,10*ROW('Sanitation Data'!H5)))</f>
        <v/>
      </c>
      <c r="DH11" s="282" t="str">
        <f ca="true">+IF(OFFSET('Sanitation Data'!$H$31,0,10*ROW('Sanitation Data'!H5))="","",OFFSET('Sanitation Data'!$H$31,0,10*ROW('Sanitation Data'!H5)))</f>
        <v/>
      </c>
      <c r="DI11" s="282" t="str">
        <f ca="true">+IF(OFFSET('Sanitation Data'!$H$32,0,10*ROW('Sanitation Data'!H5))="","",OFFSET('Sanitation Data'!$H$32,0,10*ROW('Sanitation Data'!H5)))</f>
        <v/>
      </c>
      <c r="DJ11" s="282" t="str">
        <f ca="true">+IF(OFFSET('Sanitation Data'!$I$28,0,10*ROW('Sanitation Data'!I5))="","",OFFSET('Sanitation Data'!$I$28,0,10*ROW('Sanitation Data'!I5)))</f>
        <v/>
      </c>
      <c r="DK11" s="282" t="str">
        <f ca="true">+IF(OFFSET('Sanitation Data'!$I$29,0,10*ROW('Sanitation Data'!I5))="","",OFFSET('Sanitation Data'!$I$29,0,10*ROW('Sanitation Data'!I5)))</f>
        <v/>
      </c>
      <c r="DL11" s="282" t="str">
        <f ca="true">+IF(OFFSET('Sanitation Data'!$I$30,0,10*ROW('Sanitation Data'!I5))="","",OFFSET('Sanitation Data'!$I$30,0,10*ROW('Sanitation Data'!I5)))</f>
        <v/>
      </c>
      <c r="DM11" s="282" t="str">
        <f ca="true">+IF(OFFSET('Sanitation Data'!$I$31,0,10*ROW('Sanitation Data'!I5))="","",OFFSET('Sanitation Data'!$I$31,0,10*ROW('Sanitation Data'!I5)))</f>
        <v/>
      </c>
      <c r="DN11" s="282" t="str">
        <f ca="true">+IF(OFFSET('Sanitation Data'!$I$32,0,10*ROW('Sanitation Data'!I5))="","",OFFSET('Sanitation Data'!$I$32,0,10*ROW('Sanitation Data'!I5)))</f>
        <v/>
      </c>
      <c r="DO11" s="282" t="str">
        <f ca="true">+IF(OFFSET('Hygiene Data'!$D$11,0,10*ROW('Hygiene Data'!D5))="","",OFFSET('Hygiene Data'!$D$11,0,10*ROW('Hygiene Data'!D5)))</f>
        <v/>
      </c>
      <c r="DP11" s="282" t="str">
        <f ca="true">+IF(OFFSET('Hygiene Data'!$D$12,0,10*ROW('Hygiene Data'!D5))="","",OFFSET('Hygiene Data'!$D$12,0,10*ROW('Hygiene Data'!D5)))</f>
        <v/>
      </c>
      <c r="DQ11" s="282" t="str">
        <f ca="true">+IF(OFFSET('Hygiene Data'!$D$13,0,10*ROW('Hygiene Data'!D5))="","",OFFSET('Hygiene Data'!$D$13,0,10*ROW('Hygiene Data'!D5)))</f>
        <v/>
      </c>
      <c r="DR11" s="282" t="str">
        <f ca="true">+IF(OFFSET('Hygiene Data'!$E$11,0,10*ROW('Hygiene Data'!E5))="","",OFFSET('Hygiene Data'!$E$11,0,10*ROW('Hygiene Data'!E5)))</f>
        <v/>
      </c>
      <c r="DS11" s="282" t="str">
        <f ca="true">+IF(OFFSET('Hygiene Data'!$E$12,0,10*ROW('Hygiene Data'!E5))="","",OFFSET('Hygiene Data'!$E$12,0,10*ROW('Hygiene Data'!E5)))</f>
        <v/>
      </c>
      <c r="DT11" s="282" t="str">
        <f ca="true">+IF(OFFSET('Hygiene Data'!$E$13,0,10*ROW('Hygiene Data'!E5))="","",OFFSET('Hygiene Data'!$E$13,0,10*ROW('Hygiene Data'!E5)))</f>
        <v/>
      </c>
      <c r="DU11" s="282" t="str">
        <f ca="true">+IF(OFFSET('Hygiene Data'!$F$11,0,10*ROW('Hygiene Data'!F5))="","",OFFSET('Hygiene Data'!$F$11,0,10*ROW('Hygiene Data'!F5)))</f>
        <v/>
      </c>
      <c r="DV11" s="282" t="str">
        <f ca="true">+IF(OFFSET('Hygiene Data'!$F$12,0,10*ROW('Hygiene Data'!F5))="","",OFFSET('Hygiene Data'!$F$12,0,10*ROW('Hygiene Data'!F5)))</f>
        <v/>
      </c>
      <c r="DW11" s="282" t="str">
        <f ca="true">+IF(OFFSET('Hygiene Data'!$F$13,0,10*ROW('Hygiene Data'!F5))="","",OFFSET('Hygiene Data'!$F$13,0,10*ROW('Hygiene Data'!F5)))</f>
        <v/>
      </c>
      <c r="DX11" s="282" t="str">
        <f ca="true">+IF(OFFSET('Hygiene Data'!$G$11,0,10*ROW('Hygiene Data'!G5))="","",OFFSET('Hygiene Data'!$G$11,0,10*ROW('Hygiene Data'!G5)))</f>
        <v/>
      </c>
      <c r="DY11" s="282" t="str">
        <f ca="true">+IF(OFFSET('Hygiene Data'!$G$12,0,10*ROW('Hygiene Data'!G5))="","",OFFSET('Hygiene Data'!$G$12,0,10*ROW('Hygiene Data'!G5)))</f>
        <v/>
      </c>
      <c r="DZ11" s="282" t="str">
        <f ca="true">+IF(OFFSET('Hygiene Data'!$G$13,0,10*ROW('Hygiene Data'!G5))="","",OFFSET('Hygiene Data'!$G$13,0,10*ROW('Hygiene Data'!G5)))</f>
        <v/>
      </c>
      <c r="EA11" s="282" t="str">
        <f ca="true">+IF(OFFSET('Hygiene Data'!$H$11,0,10*ROW('Hygiene Data'!H5))="","",OFFSET('Hygiene Data'!$H$11,0,10*ROW('Hygiene Data'!H5)))</f>
        <v/>
      </c>
      <c r="EB11" s="282" t="str">
        <f ca="true">+IF(OFFSET('Hygiene Data'!$H$12,0,10*ROW('Hygiene Data'!H5))="","",OFFSET('Hygiene Data'!$H$12,0,10*ROW('Hygiene Data'!H5)))</f>
        <v/>
      </c>
      <c r="EC11" s="282" t="str">
        <f ca="true">+IF(OFFSET('Hygiene Data'!$H$13,0,10*ROW('Hygiene Data'!H5))="","",OFFSET('Hygiene Data'!$H$13,0,10*ROW('Hygiene Data'!H5)))</f>
        <v/>
      </c>
      <c r="ED11" s="282" t="str">
        <f ca="true">+IF(OFFSET('Hygiene Data'!$I$11,0,10*ROW('Hygiene Data'!I5))="","",OFFSET('Hygiene Data'!$I$11,0,10*ROW('Hygiene Data'!I5)))</f>
        <v/>
      </c>
      <c r="EE11" s="282" t="str">
        <f ca="true">+IF(OFFSET('Hygiene Data'!$I$12,0,10*ROW('Hygiene Data'!I5))="","",OFFSET('Hygiene Data'!$I$12,0,10*ROW('Hygiene Data'!I5)))</f>
        <v/>
      </c>
      <c r="EF11" s="282" t="str">
        <f ca="true">+IF(OFFSET('Hygiene Data'!$I$13,0,10*ROW('Hygiene Data'!I5))="","",OFFSET('Hygiene Data'!$I$13,0,10*ROW('Hygiene Data'!I5)))</f>
        <v/>
      </c>
    </row>
    <row xmlns:x14ac="http://schemas.microsoft.com/office/spreadsheetml/2009/9/ac" r="12" x14ac:dyDescent="0.2">
      <c r="A12" s="36" t="str">
        <f ca="true">+IF(OFFSET('Water Data'!$B$2,0,10*ROW('Water Data'!E6))="","",OFFSET('Water Data'!$B$2,0,10*ROW('Water Data'!E6)))</f>
        <v>TGO_2018_UIS</v>
      </c>
      <c r="B12" s="36" t="str">
        <f ca="true">+IF(OFFSET('Water Data'!$C$2,0,10*ROW('Water Data'!F6))="","",OFFSET('Water Data'!$C$2,0,10*ROW('Water Data'!F6)))</f>
        <v>Other</v>
      </c>
      <c r="C12" s="338">
        <f t="shared" ca="true" si="0"/>
        <v>2018</v>
      </c>
      <c r="D12" s="96"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6"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6"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6"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6"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6"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6"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6"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6"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6"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6"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6"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6"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6"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6"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6"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6"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6"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7"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7">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67.326708954004701</v>
      </c>
      <c r="X12" s="97"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7"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7"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7"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7"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7"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7"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7"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7"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7"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7"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7"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7"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7"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7"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7"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7"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7"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7"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7">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57.763480000000001</v>
      </c>
      <c r="AR12" s="97"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7"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7"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7"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7">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77.181209999999993</v>
      </c>
      <c r="AW12" s="97"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7"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7"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8"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8"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8"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8"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8"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8"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8"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8"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8"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8"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8"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8"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8"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8"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8"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8"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8"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8"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82"/>
      <c r="BS12" s="282" t="str">
        <f ca="true">+IF(OFFSET('Water Data'!$D$27,0,10*ROW('Water Data'!D6))="","",OFFSET('Water Data'!$D$27,0,10*ROW('Water Data'!D6)))</f>
        <v/>
      </c>
      <c r="BT12" s="282" t="str">
        <f ca="true">+IF(OFFSET('Water Data'!$D$28,0,10*ROW('Water Data'!D6))="","",OFFSET('Water Data'!$D$28,0,10*ROW('Water Data'!D6)))</f>
        <v/>
      </c>
      <c r="BU12" s="282" t="str">
        <f ca="true">+IF(OFFSET('Water Data'!$D$29,0,10*ROW('Water Data'!D6))="","",OFFSET('Water Data'!$D$29,0,10*ROW('Water Data'!D6)))</f>
        <v/>
      </c>
      <c r="BV12" s="282" t="str">
        <f ca="true">+IF(OFFSET('Water Data'!$E$27,0,10*ROW('Water Data'!E6))="","",OFFSET('Water Data'!$E$27,0,10*ROW('Water Data'!E6)))</f>
        <v/>
      </c>
      <c r="BW12" s="282" t="str">
        <f ca="true">+IF(OFFSET('Water Data'!$E$28,0,10*ROW('Water Data'!E6))="","",OFFSET('Water Data'!$E$28,0,10*ROW('Water Data'!E6)))</f>
        <v/>
      </c>
      <c r="BX12" s="282" t="str">
        <f ca="true">+IF(OFFSET('Water Data'!$E$29,0,10*ROW('Water Data'!E6))="","",OFFSET('Water Data'!$E$29,0,10*ROW('Water Data'!E6)))</f>
        <v/>
      </c>
      <c r="BY12" s="282" t="str">
        <f ca="true">+IF(OFFSET('Water Data'!$F$27,0,10*ROW('Water Data'!F6))="","",OFFSET('Water Data'!$F$27,0,10*ROW('Water Data'!F6)))</f>
        <v/>
      </c>
      <c r="BZ12" s="282" t="str">
        <f ca="true">+IF(OFFSET('Water Data'!$F$28,0,10*ROW('Water Data'!F6))="","",OFFSET('Water Data'!$F$28,0,10*ROW('Water Data'!F6)))</f>
        <v/>
      </c>
      <c r="CA12" s="282" t="str">
        <f ca="true">+IF(OFFSET('Water Data'!$F$29,0,10*ROW('Water Data'!F6))="","",OFFSET('Water Data'!$F$29,0,10*ROW('Water Data'!F6)))</f>
        <v/>
      </c>
      <c r="CB12" s="282" t="str">
        <f ca="true">+IF(OFFSET('Water Data'!$G$27,0,10*ROW('Water Data'!G6))="","",OFFSET('Water Data'!$G$27,0,10*ROW('Water Data'!G6)))</f>
        <v/>
      </c>
      <c r="CC12" s="282" t="str">
        <f ca="true">+IF(OFFSET('Water Data'!$G$28,0,10*ROW('Water Data'!G6))="","",OFFSET('Water Data'!$G$28,0,10*ROW('Water Data'!G6)))</f>
        <v/>
      </c>
      <c r="CD12" s="282" t="str">
        <f ca="true">+IF(OFFSET('Water Data'!$G$29,0,10*ROW('Water Data'!G6))="","",OFFSET('Water Data'!$G$29,0,10*ROW('Water Data'!G6)))</f>
        <v/>
      </c>
      <c r="CE12" s="282" t="str">
        <f ca="true">+IF(OFFSET('Water Data'!$H$27,0,10*ROW('Water Data'!H6))="","",OFFSET('Water Data'!$H$27,0,10*ROW('Water Data'!H6)))</f>
        <v/>
      </c>
      <c r="CF12" s="282" t="str">
        <f ca="true">+IF(OFFSET('Water Data'!$H$28,0,10*ROW('Water Data'!H6))="","",OFFSET('Water Data'!$H$28,0,10*ROW('Water Data'!H6)))</f>
        <v/>
      </c>
      <c r="CG12" s="282" t="str">
        <f ca="true">+IF(OFFSET('Water Data'!$H$29,0,10*ROW('Water Data'!H6))="","",OFFSET('Water Data'!$H$29,0,10*ROW('Water Data'!H6)))</f>
        <v/>
      </c>
      <c r="CH12" s="282" t="str">
        <f ca="true">+IF(OFFSET('Water Data'!$I$27,0,10*ROW('Water Data'!I6))="","",OFFSET('Water Data'!$I$27,0,10*ROW('Water Data'!I6)))</f>
        <v/>
      </c>
      <c r="CI12" s="282" t="str">
        <f ca="true">+IF(OFFSET('Water Data'!$I$28,0,10*ROW('Water Data'!I6))="","",OFFSET('Water Data'!$I$28,0,10*ROW('Water Data'!I6)))</f>
        <v/>
      </c>
      <c r="CJ12" s="282" t="str">
        <f ca="true">+IF(OFFSET('Water Data'!$I$29,0,10*ROW('Water Data'!I6))="","",OFFSET('Water Data'!$I$29,0,10*ROW('Water Data'!I6)))</f>
        <v/>
      </c>
      <c r="CK12" s="282" t="str">
        <f ca="true">+IF(OFFSET('Sanitation Data'!$D$28,0,10*ROW('Sanitation Data'!D6))="","",OFFSET('Sanitation Data'!$D$28,0,10*ROW('Sanitation Data'!D6)))</f>
        <v/>
      </c>
      <c r="CL12" s="282" t="str">
        <f ca="true">+IF(OFFSET('Sanitation Data'!$D$29,0,10*ROW('Sanitation Data'!D6))="","",OFFSET('Sanitation Data'!$D$29,0,10*ROW('Sanitation Data'!D6)))</f>
        <v>Yes</v>
      </c>
      <c r="CM12" s="282" t="str">
        <f ca="true">+IF(OFFSET('Sanitation Data'!$D$30,0,10*ROW('Sanitation Data'!D6))="","",OFFSET('Sanitation Data'!$D$30,0,10*ROW('Sanitation Data'!D6)))</f>
        <v/>
      </c>
      <c r="CN12" s="282" t="str">
        <f ca="true">+IF(OFFSET('Sanitation Data'!$D$31,0,10*ROW('Sanitation Data'!D6))="","",OFFSET('Sanitation Data'!$D$31,0,10*ROW('Sanitation Data'!D6)))</f>
        <v/>
      </c>
      <c r="CO12" s="282" t="str">
        <f ca="true">+IF(OFFSET('Sanitation Data'!$D$32,0,10*ROW('Sanitation Data'!D6))="","",OFFSET('Sanitation Data'!$D$32,0,10*ROW('Sanitation Data'!D6)))</f>
        <v/>
      </c>
      <c r="CP12" s="282" t="str">
        <f ca="true">+IF(OFFSET('Sanitation Data'!$E$28,0,10*ROW('Sanitation Data'!E6))="","",OFFSET('Sanitation Data'!$E$28,0,10*ROW('Sanitation Data'!E6)))</f>
        <v/>
      </c>
      <c r="CQ12" s="282" t="str">
        <f ca="true">+IF(OFFSET('Sanitation Data'!$E$29,0,10*ROW('Sanitation Data'!E6))="","",OFFSET('Sanitation Data'!$E$29,0,10*ROW('Sanitation Data'!E6)))</f>
        <v/>
      </c>
      <c r="CR12" s="282" t="str">
        <f ca="true">+IF(OFFSET('Sanitation Data'!$E$30,0,10*ROW('Sanitation Data'!E6))="","",OFFSET('Sanitation Data'!$E$30,0,10*ROW('Sanitation Data'!E6)))</f>
        <v/>
      </c>
      <c r="CS12" s="282" t="str">
        <f ca="true">+IF(OFFSET('Sanitation Data'!$E$31,0,10*ROW('Sanitation Data'!E6))="","",OFFSET('Sanitation Data'!$E$31,0,10*ROW('Sanitation Data'!E6)))</f>
        <v/>
      </c>
      <c r="CT12" s="282" t="str">
        <f ca="true">+IF(OFFSET('Sanitation Data'!$E$32,0,10*ROW('Sanitation Data'!E6))="","",OFFSET('Sanitation Data'!$E$32,0,10*ROW('Sanitation Data'!E6)))</f>
        <v/>
      </c>
      <c r="CU12" s="282" t="str">
        <f ca="true">+IF(OFFSET('Sanitation Data'!$F$28,0,10*ROW('Sanitation Data'!F6))="","",OFFSET('Sanitation Data'!$F$28,0,10*ROW('Sanitation Data'!F6)))</f>
        <v/>
      </c>
      <c r="CV12" s="282" t="str">
        <f ca="true">+IF(OFFSET('Sanitation Data'!$F$29,0,10*ROW('Sanitation Data'!F6))="","",OFFSET('Sanitation Data'!$F$29,0,10*ROW('Sanitation Data'!F6)))</f>
        <v/>
      </c>
      <c r="CW12" s="282" t="str">
        <f ca="true">+IF(OFFSET('Sanitation Data'!$F$30,0,10*ROW('Sanitation Data'!F6))="","",OFFSET('Sanitation Data'!$F$30,0,10*ROW('Sanitation Data'!F6)))</f>
        <v/>
      </c>
      <c r="CX12" s="282" t="str">
        <f ca="true">+IF(OFFSET('Sanitation Data'!$F$31,0,10*ROW('Sanitation Data'!F6))="","",OFFSET('Sanitation Data'!$F$31,0,10*ROW('Sanitation Data'!F6)))</f>
        <v/>
      </c>
      <c r="CY12" s="282" t="str">
        <f ca="true">+IF(OFFSET('Sanitation Data'!$F$32,0,10*ROW('Sanitation Data'!F6))="","",OFFSET('Sanitation Data'!$F$32,0,10*ROW('Sanitation Data'!F6)))</f>
        <v/>
      </c>
      <c r="CZ12" s="282" t="str">
        <f ca="true">+IF(OFFSET('Sanitation Data'!$G$28,0,10*ROW('Sanitation Data'!G6))="","",OFFSET('Sanitation Data'!$G$28,0,10*ROW('Sanitation Data'!G6)))</f>
        <v/>
      </c>
      <c r="DA12" s="282" t="str">
        <f ca="true">+IF(OFFSET('Sanitation Data'!$G$29,0,10*ROW('Sanitation Data'!G6))="","",OFFSET('Sanitation Data'!$G$29,0,10*ROW('Sanitation Data'!G6)))</f>
        <v/>
      </c>
      <c r="DB12" s="282" t="str">
        <f ca="true">+IF(OFFSET('Sanitation Data'!$G$30,0,10*ROW('Sanitation Data'!G6))="","",OFFSET('Sanitation Data'!$G$30,0,10*ROW('Sanitation Data'!G6)))</f>
        <v/>
      </c>
      <c r="DC12" s="282" t="str">
        <f ca="true">+IF(OFFSET('Sanitation Data'!$G$31,0,10*ROW('Sanitation Data'!G6))="","",OFFSET('Sanitation Data'!$G$31,0,10*ROW('Sanitation Data'!G6)))</f>
        <v/>
      </c>
      <c r="DD12" s="282" t="str">
        <f ca="true">+IF(OFFSET('Sanitation Data'!$G$32,0,10*ROW('Sanitation Data'!G6))="","",OFFSET('Sanitation Data'!$G$32,0,10*ROW('Sanitation Data'!G6)))</f>
        <v/>
      </c>
      <c r="DE12" s="282" t="str">
        <f ca="true">+IF(OFFSET('Sanitation Data'!$H$28,0,10*ROW('Sanitation Data'!H6))="","",OFFSET('Sanitation Data'!$H$28,0,10*ROW('Sanitation Data'!H6)))</f>
        <v/>
      </c>
      <c r="DF12" s="282" t="str">
        <f ca="true">+IF(OFFSET('Sanitation Data'!$H$29,0,10*ROW('Sanitation Data'!H6))="","",OFFSET('Sanitation Data'!$H$29,0,10*ROW('Sanitation Data'!H6)))</f>
        <v>Yes</v>
      </c>
      <c r="DG12" s="282" t="str">
        <f ca="true">+IF(OFFSET('Sanitation Data'!$H$30,0,10*ROW('Sanitation Data'!H6))="","",OFFSET('Sanitation Data'!$H$30,0,10*ROW('Sanitation Data'!H6)))</f>
        <v/>
      </c>
      <c r="DH12" s="282" t="str">
        <f ca="true">+IF(OFFSET('Sanitation Data'!$H$31,0,10*ROW('Sanitation Data'!H6))="","",OFFSET('Sanitation Data'!$H$31,0,10*ROW('Sanitation Data'!H6)))</f>
        <v/>
      </c>
      <c r="DI12" s="282" t="str">
        <f ca="true">+IF(OFFSET('Sanitation Data'!$H$32,0,10*ROW('Sanitation Data'!H6))="","",OFFSET('Sanitation Data'!$H$32,0,10*ROW('Sanitation Data'!H6)))</f>
        <v/>
      </c>
      <c r="DJ12" s="282" t="str">
        <f ca="true">+IF(OFFSET('Sanitation Data'!$I$28,0,10*ROW('Sanitation Data'!I6))="","",OFFSET('Sanitation Data'!$I$28,0,10*ROW('Sanitation Data'!I6)))</f>
        <v/>
      </c>
      <c r="DK12" s="282" t="str">
        <f ca="true">+IF(OFFSET('Sanitation Data'!$I$29,0,10*ROW('Sanitation Data'!I6))="","",OFFSET('Sanitation Data'!$I$29,0,10*ROW('Sanitation Data'!I6)))</f>
        <v>Yes</v>
      </c>
      <c r="DL12" s="282" t="str">
        <f ca="true">+IF(OFFSET('Sanitation Data'!$I$30,0,10*ROW('Sanitation Data'!I6))="","",OFFSET('Sanitation Data'!$I$30,0,10*ROW('Sanitation Data'!I6)))</f>
        <v/>
      </c>
      <c r="DM12" s="282" t="str">
        <f ca="true">+IF(OFFSET('Sanitation Data'!$I$31,0,10*ROW('Sanitation Data'!I6))="","",OFFSET('Sanitation Data'!$I$31,0,10*ROW('Sanitation Data'!I6)))</f>
        <v/>
      </c>
      <c r="DN12" s="282" t="str">
        <f ca="true">+IF(OFFSET('Sanitation Data'!$I$32,0,10*ROW('Sanitation Data'!I6))="","",OFFSET('Sanitation Data'!$I$32,0,10*ROW('Sanitation Data'!I6)))</f>
        <v/>
      </c>
      <c r="DO12" s="282" t="str">
        <f ca="true">+IF(OFFSET('Hygiene Data'!$D$11,0,10*ROW('Hygiene Data'!D6))="","",OFFSET('Hygiene Data'!$D$11,0,10*ROW('Hygiene Data'!D6)))</f>
        <v/>
      </c>
      <c r="DP12" s="282" t="str">
        <f ca="true">+IF(OFFSET('Hygiene Data'!$D$12,0,10*ROW('Hygiene Data'!D6))="","",OFFSET('Hygiene Data'!$D$12,0,10*ROW('Hygiene Data'!D6)))</f>
        <v/>
      </c>
      <c r="DQ12" s="282" t="str">
        <f ca="true">+IF(OFFSET('Hygiene Data'!$D$13,0,10*ROW('Hygiene Data'!D6))="","",OFFSET('Hygiene Data'!$D$13,0,10*ROW('Hygiene Data'!D6)))</f>
        <v/>
      </c>
      <c r="DR12" s="282" t="str">
        <f ca="true">+IF(OFFSET('Hygiene Data'!$E$11,0,10*ROW('Hygiene Data'!E6))="","",OFFSET('Hygiene Data'!$E$11,0,10*ROW('Hygiene Data'!E6)))</f>
        <v/>
      </c>
      <c r="DS12" s="282" t="str">
        <f ca="true">+IF(OFFSET('Hygiene Data'!$E$12,0,10*ROW('Hygiene Data'!E6))="","",OFFSET('Hygiene Data'!$E$12,0,10*ROW('Hygiene Data'!E6)))</f>
        <v/>
      </c>
      <c r="DT12" s="282" t="str">
        <f ca="true">+IF(OFFSET('Hygiene Data'!$E$13,0,10*ROW('Hygiene Data'!E6))="","",OFFSET('Hygiene Data'!$E$13,0,10*ROW('Hygiene Data'!E6)))</f>
        <v/>
      </c>
      <c r="DU12" s="282" t="str">
        <f ca="true">+IF(OFFSET('Hygiene Data'!$F$11,0,10*ROW('Hygiene Data'!F6))="","",OFFSET('Hygiene Data'!$F$11,0,10*ROW('Hygiene Data'!F6)))</f>
        <v/>
      </c>
      <c r="DV12" s="282" t="str">
        <f ca="true">+IF(OFFSET('Hygiene Data'!$F$12,0,10*ROW('Hygiene Data'!F6))="","",OFFSET('Hygiene Data'!$F$12,0,10*ROW('Hygiene Data'!F6)))</f>
        <v/>
      </c>
      <c r="DW12" s="282" t="str">
        <f ca="true">+IF(OFFSET('Hygiene Data'!$F$13,0,10*ROW('Hygiene Data'!F6))="","",OFFSET('Hygiene Data'!$F$13,0,10*ROW('Hygiene Data'!F6)))</f>
        <v/>
      </c>
      <c r="DX12" s="282" t="str">
        <f ca="true">+IF(OFFSET('Hygiene Data'!$G$11,0,10*ROW('Hygiene Data'!G6))="","",OFFSET('Hygiene Data'!$G$11,0,10*ROW('Hygiene Data'!G6)))</f>
        <v/>
      </c>
      <c r="DY12" s="282" t="str">
        <f ca="true">+IF(OFFSET('Hygiene Data'!$G$12,0,10*ROW('Hygiene Data'!G6))="","",OFFSET('Hygiene Data'!$G$12,0,10*ROW('Hygiene Data'!G6)))</f>
        <v/>
      </c>
      <c r="DZ12" s="282" t="str">
        <f ca="true">+IF(OFFSET('Hygiene Data'!$G$13,0,10*ROW('Hygiene Data'!G6))="","",OFFSET('Hygiene Data'!$G$13,0,10*ROW('Hygiene Data'!G6)))</f>
        <v/>
      </c>
      <c r="EA12" s="282" t="str">
        <f ca="true">+IF(OFFSET('Hygiene Data'!$H$11,0,10*ROW('Hygiene Data'!H6))="","",OFFSET('Hygiene Data'!$H$11,0,10*ROW('Hygiene Data'!H6)))</f>
        <v/>
      </c>
      <c r="EB12" s="282" t="str">
        <f ca="true">+IF(OFFSET('Hygiene Data'!$H$12,0,10*ROW('Hygiene Data'!H6))="","",OFFSET('Hygiene Data'!$H$12,0,10*ROW('Hygiene Data'!H6)))</f>
        <v/>
      </c>
      <c r="EC12" s="282" t="str">
        <f ca="true">+IF(OFFSET('Hygiene Data'!$H$13,0,10*ROW('Hygiene Data'!H6))="","",OFFSET('Hygiene Data'!$H$13,0,10*ROW('Hygiene Data'!H6)))</f>
        <v/>
      </c>
      <c r="ED12" s="282" t="str">
        <f ca="true">+IF(OFFSET('Hygiene Data'!$I$11,0,10*ROW('Hygiene Data'!I6))="","",OFFSET('Hygiene Data'!$I$11,0,10*ROW('Hygiene Data'!I6)))</f>
        <v/>
      </c>
      <c r="EE12" s="282" t="str">
        <f ca="true">+IF(OFFSET('Hygiene Data'!$I$12,0,10*ROW('Hygiene Data'!I6))="","",OFFSET('Hygiene Data'!$I$12,0,10*ROW('Hygiene Data'!I6)))</f>
        <v/>
      </c>
      <c r="EF12" s="282" t="str">
        <f ca="true">+IF(OFFSET('Hygiene Data'!$I$13,0,10*ROW('Hygiene Data'!I6))="","",OFFSET('Hygiene Data'!$I$13,0,10*ROW('Hygiene Data'!I6)))</f>
        <v/>
      </c>
    </row>
    <row xmlns:x14ac="http://schemas.microsoft.com/office/spreadsheetml/2009/9/ac" r="13" x14ac:dyDescent="0.2">
      <c r="A13" s="36" t="str">
        <f ca="true">+IF(OFFSET('Water Data'!$B$2,0,10*ROW('Water Data'!E7))="","",OFFSET('Water Data'!$B$2,0,10*ROW('Water Data'!E7)))</f>
        <v>TGO_2019_UIS</v>
      </c>
      <c r="B13" s="36" t="str">
        <f ca="true">+IF(OFFSET('Water Data'!$C$2,0,10*ROW('Water Data'!F7))="","",OFFSET('Water Data'!$C$2,0,10*ROW('Water Data'!F7)))</f>
        <v>Other</v>
      </c>
      <c r="C13" s="338">
        <f t="shared" ca="true" si="0"/>
        <v>2019</v>
      </c>
      <c r="D13" s="96"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6"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6">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45.523062657000551</v>
      </c>
      <c r="G13" s="96"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6"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6"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6"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6"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6"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6"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6"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6"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6"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6"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6">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39.826129999999999</v>
      </c>
      <c r="S13" s="96"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6"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6">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51.321954410338336</v>
      </c>
      <c r="V13" s="97"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7">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64.751589610209905</v>
      </c>
      <c r="X13" s="97"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7"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7"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7"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7"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7"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7"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7"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7"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7"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7"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7"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7"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7"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7"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7"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7"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7"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7"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7">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64.466179999999994</v>
      </c>
      <c r="AR13" s="97"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7"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7"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7"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7">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65.042107250950451</v>
      </c>
      <c r="AW13" s="97"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7"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7"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8"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8"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8">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17.586992398428173</v>
      </c>
      <c r="BC13" s="98"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8"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8"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8"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8"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8"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8"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8"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8"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8"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8"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8">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19.451239999999999</v>
      </c>
      <c r="BO13" s="98"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8"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8">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15.68938</v>
      </c>
      <c r="BR13" s="282"/>
      <c r="BS13" s="282" t="str">
        <f ca="true">+IF(OFFSET('Water Data'!$D$27,0,10*ROW('Water Data'!D7))="","",OFFSET('Water Data'!$D$27,0,10*ROW('Water Data'!D7)))</f>
        <v/>
      </c>
      <c r="BT13" s="282" t="str">
        <f ca="true">+IF(OFFSET('Water Data'!$D$28,0,10*ROW('Water Data'!D7))="","",OFFSET('Water Data'!$D$28,0,10*ROW('Water Data'!D7)))</f>
        <v/>
      </c>
      <c r="BU13" s="282" t="str">
        <f ca="true">+IF(OFFSET('Water Data'!$D$29,0,10*ROW('Water Data'!D7))="","",OFFSET('Water Data'!$D$29,0,10*ROW('Water Data'!D7)))</f>
        <v>Yes</v>
      </c>
      <c r="BV13" s="282" t="str">
        <f ca="true">+IF(OFFSET('Water Data'!$E$27,0,10*ROW('Water Data'!E7))="","",OFFSET('Water Data'!$E$27,0,10*ROW('Water Data'!E7)))</f>
        <v/>
      </c>
      <c r="BW13" s="282" t="str">
        <f ca="true">+IF(OFFSET('Water Data'!$E$28,0,10*ROW('Water Data'!E7))="","",OFFSET('Water Data'!$E$28,0,10*ROW('Water Data'!E7)))</f>
        <v/>
      </c>
      <c r="BX13" s="282" t="str">
        <f ca="true">+IF(OFFSET('Water Data'!$E$29,0,10*ROW('Water Data'!E7))="","",OFFSET('Water Data'!$E$29,0,10*ROW('Water Data'!E7)))</f>
        <v/>
      </c>
      <c r="BY13" s="282" t="str">
        <f ca="true">+IF(OFFSET('Water Data'!$F$27,0,10*ROW('Water Data'!F7))="","",OFFSET('Water Data'!$F$27,0,10*ROW('Water Data'!F7)))</f>
        <v/>
      </c>
      <c r="BZ13" s="282" t="str">
        <f ca="true">+IF(OFFSET('Water Data'!$F$28,0,10*ROW('Water Data'!F7))="","",OFFSET('Water Data'!$F$28,0,10*ROW('Water Data'!F7)))</f>
        <v/>
      </c>
      <c r="CA13" s="282" t="str">
        <f ca="true">+IF(OFFSET('Water Data'!$F$29,0,10*ROW('Water Data'!F7))="","",OFFSET('Water Data'!$F$29,0,10*ROW('Water Data'!F7)))</f>
        <v/>
      </c>
      <c r="CB13" s="282" t="str">
        <f ca="true">+IF(OFFSET('Water Data'!$G$27,0,10*ROW('Water Data'!G7))="","",OFFSET('Water Data'!$G$27,0,10*ROW('Water Data'!G7)))</f>
        <v/>
      </c>
      <c r="CC13" s="282" t="str">
        <f ca="true">+IF(OFFSET('Water Data'!$G$28,0,10*ROW('Water Data'!G7))="","",OFFSET('Water Data'!$G$28,0,10*ROW('Water Data'!G7)))</f>
        <v/>
      </c>
      <c r="CD13" s="282" t="str">
        <f ca="true">+IF(OFFSET('Water Data'!$G$29,0,10*ROW('Water Data'!G7))="","",OFFSET('Water Data'!$G$29,0,10*ROW('Water Data'!G7)))</f>
        <v/>
      </c>
      <c r="CE13" s="282" t="str">
        <f ca="true">+IF(OFFSET('Water Data'!$H$27,0,10*ROW('Water Data'!H7))="","",OFFSET('Water Data'!$H$27,0,10*ROW('Water Data'!H7)))</f>
        <v/>
      </c>
      <c r="CF13" s="282" t="str">
        <f ca="true">+IF(OFFSET('Water Data'!$H$28,0,10*ROW('Water Data'!H7))="","",OFFSET('Water Data'!$H$28,0,10*ROW('Water Data'!H7)))</f>
        <v/>
      </c>
      <c r="CG13" s="282" t="str">
        <f ca="true">+IF(OFFSET('Water Data'!$H$29,0,10*ROW('Water Data'!H7))="","",OFFSET('Water Data'!$H$29,0,10*ROW('Water Data'!H7)))</f>
        <v>Yes</v>
      </c>
      <c r="CH13" s="282" t="str">
        <f ca="true">+IF(OFFSET('Water Data'!$I$27,0,10*ROW('Water Data'!I7))="","",OFFSET('Water Data'!$I$27,0,10*ROW('Water Data'!I7)))</f>
        <v/>
      </c>
      <c r="CI13" s="282" t="str">
        <f ca="true">+IF(OFFSET('Water Data'!$I$28,0,10*ROW('Water Data'!I7))="","",OFFSET('Water Data'!$I$28,0,10*ROW('Water Data'!I7)))</f>
        <v/>
      </c>
      <c r="CJ13" s="282" t="str">
        <f ca="true">+IF(OFFSET('Water Data'!$I$29,0,10*ROW('Water Data'!I7))="","",OFFSET('Water Data'!$I$29,0,10*ROW('Water Data'!I7)))</f>
        <v>Yes</v>
      </c>
      <c r="CK13" s="282" t="str">
        <f ca="true">+IF(OFFSET('Sanitation Data'!$D$28,0,10*ROW('Sanitation Data'!D7))="","",OFFSET('Sanitation Data'!$D$28,0,10*ROW('Sanitation Data'!D7)))</f>
        <v/>
      </c>
      <c r="CL13" s="282" t="str">
        <f ca="true">+IF(OFFSET('Sanitation Data'!$D$29,0,10*ROW('Sanitation Data'!D7))="","",OFFSET('Sanitation Data'!$D$29,0,10*ROW('Sanitation Data'!D7)))</f>
        <v>Yes</v>
      </c>
      <c r="CM13" s="282" t="str">
        <f ca="true">+IF(OFFSET('Sanitation Data'!$D$30,0,10*ROW('Sanitation Data'!D7))="","",OFFSET('Sanitation Data'!$D$30,0,10*ROW('Sanitation Data'!D7)))</f>
        <v/>
      </c>
      <c r="CN13" s="282" t="str">
        <f ca="true">+IF(OFFSET('Sanitation Data'!$D$31,0,10*ROW('Sanitation Data'!D7))="","",OFFSET('Sanitation Data'!$D$31,0,10*ROW('Sanitation Data'!D7)))</f>
        <v/>
      </c>
      <c r="CO13" s="282" t="str">
        <f ca="true">+IF(OFFSET('Sanitation Data'!$D$32,0,10*ROW('Sanitation Data'!D7))="","",OFFSET('Sanitation Data'!$D$32,0,10*ROW('Sanitation Data'!D7)))</f>
        <v/>
      </c>
      <c r="CP13" s="282" t="str">
        <f ca="true">+IF(OFFSET('Sanitation Data'!$E$28,0,10*ROW('Sanitation Data'!E7))="","",OFFSET('Sanitation Data'!$E$28,0,10*ROW('Sanitation Data'!E7)))</f>
        <v/>
      </c>
      <c r="CQ13" s="282" t="str">
        <f ca="true">+IF(OFFSET('Sanitation Data'!$E$29,0,10*ROW('Sanitation Data'!E7))="","",OFFSET('Sanitation Data'!$E$29,0,10*ROW('Sanitation Data'!E7)))</f>
        <v/>
      </c>
      <c r="CR13" s="282" t="str">
        <f ca="true">+IF(OFFSET('Sanitation Data'!$E$30,0,10*ROW('Sanitation Data'!E7))="","",OFFSET('Sanitation Data'!$E$30,0,10*ROW('Sanitation Data'!E7)))</f>
        <v/>
      </c>
      <c r="CS13" s="282" t="str">
        <f ca="true">+IF(OFFSET('Sanitation Data'!$E$31,0,10*ROW('Sanitation Data'!E7))="","",OFFSET('Sanitation Data'!$E$31,0,10*ROW('Sanitation Data'!E7)))</f>
        <v/>
      </c>
      <c r="CT13" s="282" t="str">
        <f ca="true">+IF(OFFSET('Sanitation Data'!$E$32,0,10*ROW('Sanitation Data'!E7))="","",OFFSET('Sanitation Data'!$E$32,0,10*ROW('Sanitation Data'!E7)))</f>
        <v/>
      </c>
      <c r="CU13" s="282" t="str">
        <f ca="true">+IF(OFFSET('Sanitation Data'!$F$28,0,10*ROW('Sanitation Data'!F7))="","",OFFSET('Sanitation Data'!$F$28,0,10*ROW('Sanitation Data'!F7)))</f>
        <v/>
      </c>
      <c r="CV13" s="282" t="str">
        <f ca="true">+IF(OFFSET('Sanitation Data'!$F$29,0,10*ROW('Sanitation Data'!F7))="","",OFFSET('Sanitation Data'!$F$29,0,10*ROW('Sanitation Data'!F7)))</f>
        <v/>
      </c>
      <c r="CW13" s="282" t="str">
        <f ca="true">+IF(OFFSET('Sanitation Data'!$F$30,0,10*ROW('Sanitation Data'!F7))="","",OFFSET('Sanitation Data'!$F$30,0,10*ROW('Sanitation Data'!F7)))</f>
        <v/>
      </c>
      <c r="CX13" s="282" t="str">
        <f ca="true">+IF(OFFSET('Sanitation Data'!$F$31,0,10*ROW('Sanitation Data'!F7))="","",OFFSET('Sanitation Data'!$F$31,0,10*ROW('Sanitation Data'!F7)))</f>
        <v/>
      </c>
      <c r="CY13" s="282" t="str">
        <f ca="true">+IF(OFFSET('Sanitation Data'!$F$32,0,10*ROW('Sanitation Data'!F7))="","",OFFSET('Sanitation Data'!$F$32,0,10*ROW('Sanitation Data'!F7)))</f>
        <v/>
      </c>
      <c r="CZ13" s="282" t="str">
        <f ca="true">+IF(OFFSET('Sanitation Data'!$G$28,0,10*ROW('Sanitation Data'!G7))="","",OFFSET('Sanitation Data'!$G$28,0,10*ROW('Sanitation Data'!G7)))</f>
        <v/>
      </c>
      <c r="DA13" s="282" t="str">
        <f ca="true">+IF(OFFSET('Sanitation Data'!$G$29,0,10*ROW('Sanitation Data'!G7))="","",OFFSET('Sanitation Data'!$G$29,0,10*ROW('Sanitation Data'!G7)))</f>
        <v/>
      </c>
      <c r="DB13" s="282" t="str">
        <f ca="true">+IF(OFFSET('Sanitation Data'!$G$30,0,10*ROW('Sanitation Data'!G7))="","",OFFSET('Sanitation Data'!$G$30,0,10*ROW('Sanitation Data'!G7)))</f>
        <v/>
      </c>
      <c r="DC13" s="282" t="str">
        <f ca="true">+IF(OFFSET('Sanitation Data'!$G$31,0,10*ROW('Sanitation Data'!G7))="","",OFFSET('Sanitation Data'!$G$31,0,10*ROW('Sanitation Data'!G7)))</f>
        <v/>
      </c>
      <c r="DD13" s="282" t="str">
        <f ca="true">+IF(OFFSET('Sanitation Data'!$G$32,0,10*ROW('Sanitation Data'!G7))="","",OFFSET('Sanitation Data'!$G$32,0,10*ROW('Sanitation Data'!G7)))</f>
        <v/>
      </c>
      <c r="DE13" s="282" t="str">
        <f ca="true">+IF(OFFSET('Sanitation Data'!$H$28,0,10*ROW('Sanitation Data'!H7))="","",OFFSET('Sanitation Data'!$H$28,0,10*ROW('Sanitation Data'!H7)))</f>
        <v/>
      </c>
      <c r="DF13" s="282" t="str">
        <f ca="true">+IF(OFFSET('Sanitation Data'!$H$29,0,10*ROW('Sanitation Data'!H7))="","",OFFSET('Sanitation Data'!$H$29,0,10*ROW('Sanitation Data'!H7)))</f>
        <v>Yes</v>
      </c>
      <c r="DG13" s="282" t="str">
        <f ca="true">+IF(OFFSET('Sanitation Data'!$H$30,0,10*ROW('Sanitation Data'!H7))="","",OFFSET('Sanitation Data'!$H$30,0,10*ROW('Sanitation Data'!H7)))</f>
        <v/>
      </c>
      <c r="DH13" s="282" t="str">
        <f ca="true">+IF(OFFSET('Sanitation Data'!$H$31,0,10*ROW('Sanitation Data'!H7))="","",OFFSET('Sanitation Data'!$H$31,0,10*ROW('Sanitation Data'!H7)))</f>
        <v/>
      </c>
      <c r="DI13" s="282" t="str">
        <f ca="true">+IF(OFFSET('Sanitation Data'!$H$32,0,10*ROW('Sanitation Data'!H7))="","",OFFSET('Sanitation Data'!$H$32,0,10*ROW('Sanitation Data'!H7)))</f>
        <v/>
      </c>
      <c r="DJ13" s="282" t="str">
        <f ca="true">+IF(OFFSET('Sanitation Data'!$I$28,0,10*ROW('Sanitation Data'!I7))="","",OFFSET('Sanitation Data'!$I$28,0,10*ROW('Sanitation Data'!I7)))</f>
        <v/>
      </c>
      <c r="DK13" s="282" t="str">
        <f ca="true">+IF(OFFSET('Sanitation Data'!$I$29,0,10*ROW('Sanitation Data'!I7))="","",OFFSET('Sanitation Data'!$I$29,0,10*ROW('Sanitation Data'!I7)))</f>
        <v>Yes</v>
      </c>
      <c r="DL13" s="282" t="str">
        <f ca="true">+IF(OFFSET('Sanitation Data'!$I$30,0,10*ROW('Sanitation Data'!I7))="","",OFFSET('Sanitation Data'!$I$30,0,10*ROW('Sanitation Data'!I7)))</f>
        <v/>
      </c>
      <c r="DM13" s="282" t="str">
        <f ca="true">+IF(OFFSET('Sanitation Data'!$I$31,0,10*ROW('Sanitation Data'!I7))="","",OFFSET('Sanitation Data'!$I$31,0,10*ROW('Sanitation Data'!I7)))</f>
        <v/>
      </c>
      <c r="DN13" s="282" t="str">
        <f ca="true">+IF(OFFSET('Sanitation Data'!$I$32,0,10*ROW('Sanitation Data'!I7))="","",OFFSET('Sanitation Data'!$I$32,0,10*ROW('Sanitation Data'!I7)))</f>
        <v/>
      </c>
      <c r="DO13" s="282" t="str">
        <f ca="true">+IF(OFFSET('Hygiene Data'!$D$11,0,10*ROW('Hygiene Data'!D7))="","",OFFSET('Hygiene Data'!$D$11,0,10*ROW('Hygiene Data'!D7)))</f>
        <v/>
      </c>
      <c r="DP13" s="282" t="str">
        <f ca="true">+IF(OFFSET('Hygiene Data'!$D$12,0,10*ROW('Hygiene Data'!D7))="","",OFFSET('Hygiene Data'!$D$12,0,10*ROW('Hygiene Data'!D7)))</f>
        <v/>
      </c>
      <c r="DQ13" s="282" t="str">
        <f ca="true">+IF(OFFSET('Hygiene Data'!$D$13,0,10*ROW('Hygiene Data'!D7))="","",OFFSET('Hygiene Data'!$D$13,0,10*ROW('Hygiene Data'!D7)))</f>
        <v>Yes</v>
      </c>
      <c r="DR13" s="282" t="str">
        <f ca="true">+IF(OFFSET('Hygiene Data'!$E$11,0,10*ROW('Hygiene Data'!E7))="","",OFFSET('Hygiene Data'!$E$11,0,10*ROW('Hygiene Data'!E7)))</f>
        <v/>
      </c>
      <c r="DS13" s="282" t="str">
        <f ca="true">+IF(OFFSET('Hygiene Data'!$E$12,0,10*ROW('Hygiene Data'!E7))="","",OFFSET('Hygiene Data'!$E$12,0,10*ROW('Hygiene Data'!E7)))</f>
        <v/>
      </c>
      <c r="DT13" s="282" t="str">
        <f ca="true">+IF(OFFSET('Hygiene Data'!$E$13,0,10*ROW('Hygiene Data'!E7))="","",OFFSET('Hygiene Data'!$E$13,0,10*ROW('Hygiene Data'!E7)))</f>
        <v/>
      </c>
      <c r="DU13" s="282" t="str">
        <f ca="true">+IF(OFFSET('Hygiene Data'!$F$11,0,10*ROW('Hygiene Data'!F7))="","",OFFSET('Hygiene Data'!$F$11,0,10*ROW('Hygiene Data'!F7)))</f>
        <v/>
      </c>
      <c r="DV13" s="282" t="str">
        <f ca="true">+IF(OFFSET('Hygiene Data'!$F$12,0,10*ROW('Hygiene Data'!F7))="","",OFFSET('Hygiene Data'!$F$12,0,10*ROW('Hygiene Data'!F7)))</f>
        <v/>
      </c>
      <c r="DW13" s="282" t="str">
        <f ca="true">+IF(OFFSET('Hygiene Data'!$F$13,0,10*ROW('Hygiene Data'!F7))="","",OFFSET('Hygiene Data'!$F$13,0,10*ROW('Hygiene Data'!F7)))</f>
        <v/>
      </c>
      <c r="DX13" s="282" t="str">
        <f ca="true">+IF(OFFSET('Hygiene Data'!$G$11,0,10*ROW('Hygiene Data'!G7))="","",OFFSET('Hygiene Data'!$G$11,0,10*ROW('Hygiene Data'!G7)))</f>
        <v/>
      </c>
      <c r="DY13" s="282" t="str">
        <f ca="true">+IF(OFFSET('Hygiene Data'!$G$12,0,10*ROW('Hygiene Data'!G7))="","",OFFSET('Hygiene Data'!$G$12,0,10*ROW('Hygiene Data'!G7)))</f>
        <v/>
      </c>
      <c r="DZ13" s="282" t="str">
        <f ca="true">+IF(OFFSET('Hygiene Data'!$G$13,0,10*ROW('Hygiene Data'!G7))="","",OFFSET('Hygiene Data'!$G$13,0,10*ROW('Hygiene Data'!G7)))</f>
        <v/>
      </c>
      <c r="EA13" s="282" t="str">
        <f ca="true">+IF(OFFSET('Hygiene Data'!$H$11,0,10*ROW('Hygiene Data'!H7))="","",OFFSET('Hygiene Data'!$H$11,0,10*ROW('Hygiene Data'!H7)))</f>
        <v/>
      </c>
      <c r="EB13" s="282" t="str">
        <f ca="true">+IF(OFFSET('Hygiene Data'!$H$12,0,10*ROW('Hygiene Data'!H7))="","",OFFSET('Hygiene Data'!$H$12,0,10*ROW('Hygiene Data'!H7)))</f>
        <v/>
      </c>
      <c r="EC13" s="282" t="str">
        <f ca="true">+IF(OFFSET('Hygiene Data'!$H$13,0,10*ROW('Hygiene Data'!H7))="","",OFFSET('Hygiene Data'!$H$13,0,10*ROW('Hygiene Data'!H7)))</f>
        <v>Yes</v>
      </c>
      <c r="ED13" s="282" t="str">
        <f ca="true">+IF(OFFSET('Hygiene Data'!$I$11,0,10*ROW('Hygiene Data'!I7))="","",OFFSET('Hygiene Data'!$I$11,0,10*ROW('Hygiene Data'!I7)))</f>
        <v/>
      </c>
      <c r="EE13" s="282" t="str">
        <f ca="true">+IF(OFFSET('Hygiene Data'!$I$12,0,10*ROW('Hygiene Data'!I7))="","",OFFSET('Hygiene Data'!$I$12,0,10*ROW('Hygiene Data'!I7)))</f>
        <v/>
      </c>
      <c r="EF13" s="282" t="str">
        <f ca="true">+IF(OFFSET('Hygiene Data'!$I$13,0,10*ROW('Hygiene Data'!I7))="","",OFFSET('Hygiene Data'!$I$13,0,10*ROW('Hygiene Data'!I7)))</f>
        <v>Yes</v>
      </c>
    </row>
    <row xmlns:x14ac="http://schemas.microsoft.com/office/spreadsheetml/2009/9/ac" r="14" x14ac:dyDescent="0.2">
      <c r="A14" s="36" t="str">
        <f ca="true">+IF(OFFSET('Water Data'!$B$2,0,10*ROW('Water Data'!E8))="","",OFFSET('Water Data'!$B$2,0,10*ROW('Water Data'!E8)))</f>
        <v>TGO_2020_UIS</v>
      </c>
      <c r="B14" s="36" t="str">
        <f ca="true">+IF(OFFSET('Water Data'!$C$2,0,10*ROW('Water Data'!F8))="","",OFFSET('Water Data'!$C$2,0,10*ROW('Water Data'!F8)))</f>
        <v>Other</v>
      </c>
      <c r="C14" s="338">
        <f t="shared" ca="true" si="0"/>
        <v>2020</v>
      </c>
      <c r="D14" s="96"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6"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6">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47.680750661860806</v>
      </c>
      <c r="G14" s="96"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6"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6"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6"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6"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6"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6"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6"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6"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6"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6"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6">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39.663040000000002</v>
      </c>
      <c r="S14" s="96"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6"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6">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55.729247014564685</v>
      </c>
      <c r="V14" s="97"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7"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7"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7"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7"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7"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7"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7"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7"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7"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7"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7"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7"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7"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7"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7"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7"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7"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7"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7"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7"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7"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7"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7"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7"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7"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7"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7"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7"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7" t="str">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[44]</v>
      </c>
      <c r="AZ14" s="98"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8"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8" t="str">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[18]</v>
      </c>
      <c r="BC14" s="98"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8"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8"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8"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8"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8"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8"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8"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8"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8"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8"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8" t="str">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[19]</v>
      </c>
      <c r="BO14" s="98"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8"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8" t="str">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[17]</v>
      </c>
      <c r="BR14" s="282"/>
      <c r="BS14" s="282" t="str">
        <f ca="true">+IF(OFFSET('Water Data'!$D$27,0,10*ROW('Water Data'!D8))="","",OFFSET('Water Data'!$D$27,0,10*ROW('Water Data'!D8)))</f>
        <v/>
      </c>
      <c r="BT14" s="282" t="str">
        <f ca="true">+IF(OFFSET('Water Data'!$D$28,0,10*ROW('Water Data'!D8))="","",OFFSET('Water Data'!$D$28,0,10*ROW('Water Data'!D8)))</f>
        <v/>
      </c>
      <c r="BU14" s="282" t="str">
        <f ca="true">+IF(OFFSET('Water Data'!$D$29,0,10*ROW('Water Data'!D8))="","",OFFSET('Water Data'!$D$29,0,10*ROW('Water Data'!D8)))</f>
        <v>Yes</v>
      </c>
      <c r="BV14" s="282" t="str">
        <f ca="true">+IF(OFFSET('Water Data'!$E$27,0,10*ROW('Water Data'!E8))="","",OFFSET('Water Data'!$E$27,0,10*ROW('Water Data'!E8)))</f>
        <v/>
      </c>
      <c r="BW14" s="282" t="str">
        <f ca="true">+IF(OFFSET('Water Data'!$E$28,0,10*ROW('Water Data'!E8))="","",OFFSET('Water Data'!$E$28,0,10*ROW('Water Data'!E8)))</f>
        <v/>
      </c>
      <c r="BX14" s="282" t="str">
        <f ca="true">+IF(OFFSET('Water Data'!$E$29,0,10*ROW('Water Data'!E8))="","",OFFSET('Water Data'!$E$29,0,10*ROW('Water Data'!E8)))</f>
        <v/>
      </c>
      <c r="BY14" s="282" t="str">
        <f ca="true">+IF(OFFSET('Water Data'!$F$27,0,10*ROW('Water Data'!F8))="","",OFFSET('Water Data'!$F$27,0,10*ROW('Water Data'!F8)))</f>
        <v/>
      </c>
      <c r="BZ14" s="282" t="str">
        <f ca="true">+IF(OFFSET('Water Data'!$F$28,0,10*ROW('Water Data'!F8))="","",OFFSET('Water Data'!$F$28,0,10*ROW('Water Data'!F8)))</f>
        <v/>
      </c>
      <c r="CA14" s="282" t="str">
        <f ca="true">+IF(OFFSET('Water Data'!$F$29,0,10*ROW('Water Data'!F8))="","",OFFSET('Water Data'!$F$29,0,10*ROW('Water Data'!F8)))</f>
        <v/>
      </c>
      <c r="CB14" s="282" t="str">
        <f ca="true">+IF(OFFSET('Water Data'!$G$27,0,10*ROW('Water Data'!G8))="","",OFFSET('Water Data'!$G$27,0,10*ROW('Water Data'!G8)))</f>
        <v/>
      </c>
      <c r="CC14" s="282" t="str">
        <f ca="true">+IF(OFFSET('Water Data'!$G$28,0,10*ROW('Water Data'!G8))="","",OFFSET('Water Data'!$G$28,0,10*ROW('Water Data'!G8)))</f>
        <v/>
      </c>
      <c r="CD14" s="282" t="str">
        <f ca="true">+IF(OFFSET('Water Data'!$G$29,0,10*ROW('Water Data'!G8))="","",OFFSET('Water Data'!$G$29,0,10*ROW('Water Data'!G8)))</f>
        <v/>
      </c>
      <c r="CE14" s="282" t="str">
        <f ca="true">+IF(OFFSET('Water Data'!$H$27,0,10*ROW('Water Data'!H8))="","",OFFSET('Water Data'!$H$27,0,10*ROW('Water Data'!H8)))</f>
        <v/>
      </c>
      <c r="CF14" s="282" t="str">
        <f ca="true">+IF(OFFSET('Water Data'!$H$28,0,10*ROW('Water Data'!H8))="","",OFFSET('Water Data'!$H$28,0,10*ROW('Water Data'!H8)))</f>
        <v/>
      </c>
      <c r="CG14" s="282" t="str">
        <f ca="true">+IF(OFFSET('Water Data'!$H$29,0,10*ROW('Water Data'!H8))="","",OFFSET('Water Data'!$H$29,0,10*ROW('Water Data'!H8)))</f>
        <v>Yes</v>
      </c>
      <c r="CH14" s="282" t="str">
        <f ca="true">+IF(OFFSET('Water Data'!$I$27,0,10*ROW('Water Data'!I8))="","",OFFSET('Water Data'!$I$27,0,10*ROW('Water Data'!I8)))</f>
        <v/>
      </c>
      <c r="CI14" s="282" t="str">
        <f ca="true">+IF(OFFSET('Water Data'!$I$28,0,10*ROW('Water Data'!I8))="","",OFFSET('Water Data'!$I$28,0,10*ROW('Water Data'!I8)))</f>
        <v/>
      </c>
      <c r="CJ14" s="282" t="str">
        <f ca="true">+IF(OFFSET('Water Data'!$I$29,0,10*ROW('Water Data'!I8))="","",OFFSET('Water Data'!$I$29,0,10*ROW('Water Data'!I8)))</f>
        <v>Yes</v>
      </c>
      <c r="CK14" s="282" t="str">
        <f ca="true">+IF(OFFSET('Sanitation Data'!$D$28,0,10*ROW('Sanitation Data'!D8))="","",OFFSET('Sanitation Data'!$D$28,0,10*ROW('Sanitation Data'!D8)))</f>
        <v/>
      </c>
      <c r="CL14" s="282" t="str">
        <f ca="true">+IF(OFFSET('Sanitation Data'!$D$29,0,10*ROW('Sanitation Data'!D8))="","",OFFSET('Sanitation Data'!$D$29,0,10*ROW('Sanitation Data'!D8)))</f>
        <v/>
      </c>
      <c r="CM14" s="282" t="str">
        <f ca="true">+IF(OFFSET('Sanitation Data'!$D$30,0,10*ROW('Sanitation Data'!D8))="","",OFFSET('Sanitation Data'!$D$30,0,10*ROW('Sanitation Data'!D8)))</f>
        <v/>
      </c>
      <c r="CN14" s="282" t="str">
        <f ca="true">+IF(OFFSET('Sanitation Data'!$D$31,0,10*ROW('Sanitation Data'!D8))="","",OFFSET('Sanitation Data'!$D$31,0,10*ROW('Sanitation Data'!D8)))</f>
        <v/>
      </c>
      <c r="CO14" s="282" t="str">
        <f ca="true">+IF(OFFSET('Sanitation Data'!$D$32,0,10*ROW('Sanitation Data'!D8))="","",OFFSET('Sanitation Data'!$D$32,0,10*ROW('Sanitation Data'!D8)))</f>
        <v/>
      </c>
      <c r="CP14" s="282" t="str">
        <f ca="true">+IF(OFFSET('Sanitation Data'!$E$28,0,10*ROW('Sanitation Data'!E8))="","",OFFSET('Sanitation Data'!$E$28,0,10*ROW('Sanitation Data'!E8)))</f>
        <v/>
      </c>
      <c r="CQ14" s="282" t="str">
        <f ca="true">+IF(OFFSET('Sanitation Data'!$E$29,0,10*ROW('Sanitation Data'!E8))="","",OFFSET('Sanitation Data'!$E$29,0,10*ROW('Sanitation Data'!E8)))</f>
        <v/>
      </c>
      <c r="CR14" s="282" t="str">
        <f ca="true">+IF(OFFSET('Sanitation Data'!$E$30,0,10*ROW('Sanitation Data'!E8))="","",OFFSET('Sanitation Data'!$E$30,0,10*ROW('Sanitation Data'!E8)))</f>
        <v/>
      </c>
      <c r="CS14" s="282" t="str">
        <f ca="true">+IF(OFFSET('Sanitation Data'!$E$31,0,10*ROW('Sanitation Data'!E8))="","",OFFSET('Sanitation Data'!$E$31,0,10*ROW('Sanitation Data'!E8)))</f>
        <v/>
      </c>
      <c r="CT14" s="282" t="str">
        <f ca="true">+IF(OFFSET('Sanitation Data'!$E$32,0,10*ROW('Sanitation Data'!E8))="","",OFFSET('Sanitation Data'!$E$32,0,10*ROW('Sanitation Data'!E8)))</f>
        <v/>
      </c>
      <c r="CU14" s="282" t="str">
        <f ca="true">+IF(OFFSET('Sanitation Data'!$F$28,0,10*ROW('Sanitation Data'!F8))="","",OFFSET('Sanitation Data'!$F$28,0,10*ROW('Sanitation Data'!F8)))</f>
        <v/>
      </c>
      <c r="CV14" s="282" t="str">
        <f ca="true">+IF(OFFSET('Sanitation Data'!$F$29,0,10*ROW('Sanitation Data'!F8))="","",OFFSET('Sanitation Data'!$F$29,0,10*ROW('Sanitation Data'!F8)))</f>
        <v/>
      </c>
      <c r="CW14" s="282" t="str">
        <f ca="true">+IF(OFFSET('Sanitation Data'!$F$30,0,10*ROW('Sanitation Data'!F8))="","",OFFSET('Sanitation Data'!$F$30,0,10*ROW('Sanitation Data'!F8)))</f>
        <v/>
      </c>
      <c r="CX14" s="282" t="str">
        <f ca="true">+IF(OFFSET('Sanitation Data'!$F$31,0,10*ROW('Sanitation Data'!F8))="","",OFFSET('Sanitation Data'!$F$31,0,10*ROW('Sanitation Data'!F8)))</f>
        <v/>
      </c>
      <c r="CY14" s="282" t="str">
        <f ca="true">+IF(OFFSET('Sanitation Data'!$F$32,0,10*ROW('Sanitation Data'!F8))="","",OFFSET('Sanitation Data'!$F$32,0,10*ROW('Sanitation Data'!F8)))</f>
        <v/>
      </c>
      <c r="CZ14" s="282" t="str">
        <f ca="true">+IF(OFFSET('Sanitation Data'!$G$28,0,10*ROW('Sanitation Data'!G8))="","",OFFSET('Sanitation Data'!$G$28,0,10*ROW('Sanitation Data'!G8)))</f>
        <v/>
      </c>
      <c r="DA14" s="282" t="str">
        <f ca="true">+IF(OFFSET('Sanitation Data'!$G$29,0,10*ROW('Sanitation Data'!G8))="","",OFFSET('Sanitation Data'!$G$29,0,10*ROW('Sanitation Data'!G8)))</f>
        <v/>
      </c>
      <c r="DB14" s="282" t="str">
        <f ca="true">+IF(OFFSET('Sanitation Data'!$G$30,0,10*ROW('Sanitation Data'!G8))="","",OFFSET('Sanitation Data'!$G$30,0,10*ROW('Sanitation Data'!G8)))</f>
        <v/>
      </c>
      <c r="DC14" s="282" t="str">
        <f ca="true">+IF(OFFSET('Sanitation Data'!$G$31,0,10*ROW('Sanitation Data'!G8))="","",OFFSET('Sanitation Data'!$G$31,0,10*ROW('Sanitation Data'!G8)))</f>
        <v/>
      </c>
      <c r="DD14" s="282" t="str">
        <f ca="true">+IF(OFFSET('Sanitation Data'!$G$32,0,10*ROW('Sanitation Data'!G8))="","",OFFSET('Sanitation Data'!$G$32,0,10*ROW('Sanitation Data'!G8)))</f>
        <v/>
      </c>
      <c r="DE14" s="282" t="str">
        <f ca="true">+IF(OFFSET('Sanitation Data'!$H$28,0,10*ROW('Sanitation Data'!H8))="","",OFFSET('Sanitation Data'!$H$28,0,10*ROW('Sanitation Data'!H8)))</f>
        <v/>
      </c>
      <c r="DF14" s="282" t="str">
        <f ca="true">+IF(OFFSET('Sanitation Data'!$H$29,0,10*ROW('Sanitation Data'!H8))="","",OFFSET('Sanitation Data'!$H$29,0,10*ROW('Sanitation Data'!H8)))</f>
        <v/>
      </c>
      <c r="DG14" s="282" t="str">
        <f ca="true">+IF(OFFSET('Sanitation Data'!$H$30,0,10*ROW('Sanitation Data'!H8))="","",OFFSET('Sanitation Data'!$H$30,0,10*ROW('Sanitation Data'!H8)))</f>
        <v/>
      </c>
      <c r="DH14" s="282" t="str">
        <f ca="true">+IF(OFFSET('Sanitation Data'!$H$31,0,10*ROW('Sanitation Data'!H8))="","",OFFSET('Sanitation Data'!$H$31,0,10*ROW('Sanitation Data'!H8)))</f>
        <v/>
      </c>
      <c r="DI14" s="282" t="str">
        <f ca="true">+IF(OFFSET('Sanitation Data'!$H$32,0,10*ROW('Sanitation Data'!H8))="","",OFFSET('Sanitation Data'!$H$32,0,10*ROW('Sanitation Data'!H8)))</f>
        <v/>
      </c>
      <c r="DJ14" s="282" t="str">
        <f ca="true">+IF(OFFSET('Sanitation Data'!$I$28,0,10*ROW('Sanitation Data'!I8))="","",OFFSET('Sanitation Data'!$I$28,0,10*ROW('Sanitation Data'!I8)))</f>
        <v/>
      </c>
      <c r="DK14" s="282" t="str">
        <f ca="true">+IF(OFFSET('Sanitation Data'!$I$29,0,10*ROW('Sanitation Data'!I8))="","",OFFSET('Sanitation Data'!$I$29,0,10*ROW('Sanitation Data'!I8)))</f>
        <v/>
      </c>
      <c r="DL14" s="282" t="str">
        <f ca="true">+IF(OFFSET('Sanitation Data'!$I$30,0,10*ROW('Sanitation Data'!I8))="","",OFFSET('Sanitation Data'!$I$30,0,10*ROW('Sanitation Data'!I8)))</f>
        <v/>
      </c>
      <c r="DM14" s="282" t="str">
        <f ca="true">+IF(OFFSET('Sanitation Data'!$I$31,0,10*ROW('Sanitation Data'!I8))="","",OFFSET('Sanitation Data'!$I$31,0,10*ROW('Sanitation Data'!I8)))</f>
        <v/>
      </c>
      <c r="DN14" s="282" t="str">
        <f ca="true">+IF(OFFSET('Sanitation Data'!$I$32,0,10*ROW('Sanitation Data'!I8))="","",OFFSET('Sanitation Data'!$I$32,0,10*ROW('Sanitation Data'!I8)))</f>
        <v>No</v>
      </c>
      <c r="DO14" s="282" t="str">
        <f ca="true">+IF(OFFSET('Hygiene Data'!$D$11,0,10*ROW('Hygiene Data'!D8))="","",OFFSET('Hygiene Data'!$D$11,0,10*ROW('Hygiene Data'!D8)))</f>
        <v/>
      </c>
      <c r="DP14" s="282" t="str">
        <f ca="true">+IF(OFFSET('Hygiene Data'!$D$12,0,10*ROW('Hygiene Data'!D8))="","",OFFSET('Hygiene Data'!$D$12,0,10*ROW('Hygiene Data'!D8)))</f>
        <v/>
      </c>
      <c r="DQ14" s="282" t="str">
        <f ca="true">+IF(OFFSET('Hygiene Data'!$D$13,0,10*ROW('Hygiene Data'!D8))="","",OFFSET('Hygiene Data'!$D$13,0,10*ROW('Hygiene Data'!D8)))</f>
        <v>No</v>
      </c>
      <c r="DR14" s="282" t="str">
        <f ca="true">+IF(OFFSET('Hygiene Data'!$E$11,0,10*ROW('Hygiene Data'!E8))="","",OFFSET('Hygiene Data'!$E$11,0,10*ROW('Hygiene Data'!E8)))</f>
        <v/>
      </c>
      <c r="DS14" s="282" t="str">
        <f ca="true">+IF(OFFSET('Hygiene Data'!$E$12,0,10*ROW('Hygiene Data'!E8))="","",OFFSET('Hygiene Data'!$E$12,0,10*ROW('Hygiene Data'!E8)))</f>
        <v/>
      </c>
      <c r="DT14" s="282" t="str">
        <f ca="true">+IF(OFFSET('Hygiene Data'!$E$13,0,10*ROW('Hygiene Data'!E8))="","",OFFSET('Hygiene Data'!$E$13,0,10*ROW('Hygiene Data'!E8)))</f>
        <v/>
      </c>
      <c r="DU14" s="282" t="str">
        <f ca="true">+IF(OFFSET('Hygiene Data'!$F$11,0,10*ROW('Hygiene Data'!F8))="","",OFFSET('Hygiene Data'!$F$11,0,10*ROW('Hygiene Data'!F8)))</f>
        <v/>
      </c>
      <c r="DV14" s="282" t="str">
        <f ca="true">+IF(OFFSET('Hygiene Data'!$F$12,0,10*ROW('Hygiene Data'!F8))="","",OFFSET('Hygiene Data'!$F$12,0,10*ROW('Hygiene Data'!F8)))</f>
        <v/>
      </c>
      <c r="DW14" s="282" t="str">
        <f ca="true">+IF(OFFSET('Hygiene Data'!$F$13,0,10*ROW('Hygiene Data'!F8))="","",OFFSET('Hygiene Data'!$F$13,0,10*ROW('Hygiene Data'!F8)))</f>
        <v/>
      </c>
      <c r="DX14" s="282" t="str">
        <f ca="true">+IF(OFFSET('Hygiene Data'!$G$11,0,10*ROW('Hygiene Data'!G8))="","",OFFSET('Hygiene Data'!$G$11,0,10*ROW('Hygiene Data'!G8)))</f>
        <v/>
      </c>
      <c r="DY14" s="282" t="str">
        <f ca="true">+IF(OFFSET('Hygiene Data'!$G$12,0,10*ROW('Hygiene Data'!G8))="","",OFFSET('Hygiene Data'!$G$12,0,10*ROW('Hygiene Data'!G8)))</f>
        <v/>
      </c>
      <c r="DZ14" s="282" t="str">
        <f ca="true">+IF(OFFSET('Hygiene Data'!$G$13,0,10*ROW('Hygiene Data'!G8))="","",OFFSET('Hygiene Data'!$G$13,0,10*ROW('Hygiene Data'!G8)))</f>
        <v/>
      </c>
      <c r="EA14" s="282" t="str">
        <f ca="true">+IF(OFFSET('Hygiene Data'!$H$11,0,10*ROW('Hygiene Data'!H8))="","",OFFSET('Hygiene Data'!$H$11,0,10*ROW('Hygiene Data'!H8)))</f>
        <v/>
      </c>
      <c r="EB14" s="282" t="str">
        <f ca="true">+IF(OFFSET('Hygiene Data'!$H$12,0,10*ROW('Hygiene Data'!H8))="","",OFFSET('Hygiene Data'!$H$12,0,10*ROW('Hygiene Data'!H8)))</f>
        <v/>
      </c>
      <c r="EC14" s="282" t="str">
        <f ca="true">+IF(OFFSET('Hygiene Data'!$H$13,0,10*ROW('Hygiene Data'!H8))="","",OFFSET('Hygiene Data'!$H$13,0,10*ROW('Hygiene Data'!H8)))</f>
        <v>No</v>
      </c>
      <c r="ED14" s="282" t="str">
        <f ca="true">+IF(OFFSET('Hygiene Data'!$I$11,0,10*ROW('Hygiene Data'!I8))="","",OFFSET('Hygiene Data'!$I$11,0,10*ROW('Hygiene Data'!I8)))</f>
        <v/>
      </c>
      <c r="EE14" s="282" t="str">
        <f ca="true">+IF(OFFSET('Hygiene Data'!$I$12,0,10*ROW('Hygiene Data'!I8))="","",OFFSET('Hygiene Data'!$I$12,0,10*ROW('Hygiene Data'!I8)))</f>
        <v/>
      </c>
      <c r="EF14" s="282" t="str">
        <f ca="true">+IF(OFFSET('Hygiene Data'!$I$13,0,10*ROW('Hygiene Data'!I8))="","",OFFSET('Hygiene Data'!$I$13,0,10*ROW('Hygiene Data'!I8)))</f>
        <v>No</v>
      </c>
    </row>
    <row xmlns:x14ac="http://schemas.microsoft.com/office/spreadsheetml/2009/9/ac" r="15" x14ac:dyDescent="0.2">
      <c r="A15" s="36" t="str">
        <f ca="true">+IF(OFFSET('Water Data'!$B$2,0,10*ROW('Water Data'!E9))="","",OFFSET('Water Data'!$B$2,0,10*ROW('Water Data'!E9)))</f>
        <v>TGO_2020_EMIS</v>
      </c>
      <c r="B15" s="36" t="str">
        <f ca="true">+IF(OFFSET('Water Data'!$C$2,0,10*ROW('Water Data'!F9))="","",OFFSET('Water Data'!$C$2,0,10*ROW('Water Data'!F9)))</f>
        <v>EMIS</v>
      </c>
      <c r="C15" s="338">
        <f t="shared" ca="true" si="0"/>
        <v>2020</v>
      </c>
      <c r="D15" s="96"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6"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6"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6"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6"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6"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6"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6"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6"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6"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6"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6"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6"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6"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6"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6"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6"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6"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7">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45.516108520559563</v>
      </c>
      <c r="W15" s="97"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7"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7"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7"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7"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7"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7"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7"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7"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7"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7"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7"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7"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7"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7">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15.352697095435687</v>
      </c>
      <c r="AL15" s="97"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7"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7"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7"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7">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52</v>
      </c>
      <c r="AQ15" s="97"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7"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7"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7"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7">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61</v>
      </c>
      <c r="AV15" s="97"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7"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7"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7"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8"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8">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17</v>
      </c>
      <c r="BB15" s="98"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8"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8"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8"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8"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8"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8"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8"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8">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6.6851083448593824</v>
      </c>
      <c r="BK15" s="98"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8"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8">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17</v>
      </c>
      <c r="BN15" s="98"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8">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17</v>
      </c>
      <c r="BP15" s="98"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8"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82"/>
      <c r="BS15" s="282" t="str">
        <f ca="true">+IF(OFFSET('Water Data'!$D$27,0,10*ROW('Water Data'!D9))="","",OFFSET('Water Data'!$D$27,0,10*ROW('Water Data'!D9)))</f>
        <v/>
      </c>
      <c r="BT15" s="282" t="str">
        <f ca="true">+IF(OFFSET('Water Data'!$D$28,0,10*ROW('Water Data'!D9))="","",OFFSET('Water Data'!$D$28,0,10*ROW('Water Data'!D9)))</f>
        <v/>
      </c>
      <c r="BU15" s="282" t="str">
        <f ca="true">+IF(OFFSET('Water Data'!$D$29,0,10*ROW('Water Data'!D9))="","",OFFSET('Water Data'!$D$29,0,10*ROW('Water Data'!D9)))</f>
        <v/>
      </c>
      <c r="BV15" s="282" t="str">
        <f ca="true">+IF(OFFSET('Water Data'!$E$27,0,10*ROW('Water Data'!E9))="","",OFFSET('Water Data'!$E$27,0,10*ROW('Water Data'!E9)))</f>
        <v/>
      </c>
      <c r="BW15" s="282" t="str">
        <f ca="true">+IF(OFFSET('Water Data'!$E$28,0,10*ROW('Water Data'!E9))="","",OFFSET('Water Data'!$E$28,0,10*ROW('Water Data'!E9)))</f>
        <v/>
      </c>
      <c r="BX15" s="282" t="str">
        <f ca="true">+IF(OFFSET('Water Data'!$E$29,0,10*ROW('Water Data'!E9))="","",OFFSET('Water Data'!$E$29,0,10*ROW('Water Data'!E9)))</f>
        <v/>
      </c>
      <c r="BY15" s="282" t="str">
        <f ca="true">+IF(OFFSET('Water Data'!$F$27,0,10*ROW('Water Data'!F9))="","",OFFSET('Water Data'!$F$27,0,10*ROW('Water Data'!F9)))</f>
        <v/>
      </c>
      <c r="BZ15" s="282" t="str">
        <f ca="true">+IF(OFFSET('Water Data'!$F$28,0,10*ROW('Water Data'!F9))="","",OFFSET('Water Data'!$F$28,0,10*ROW('Water Data'!F9)))</f>
        <v/>
      </c>
      <c r="CA15" s="282" t="str">
        <f ca="true">+IF(OFFSET('Water Data'!$F$29,0,10*ROW('Water Data'!F9))="","",OFFSET('Water Data'!$F$29,0,10*ROW('Water Data'!F9)))</f>
        <v/>
      </c>
      <c r="CB15" s="282" t="str">
        <f ca="true">+IF(OFFSET('Water Data'!$G$27,0,10*ROW('Water Data'!G9))="","",OFFSET('Water Data'!$G$27,0,10*ROW('Water Data'!G9)))</f>
        <v/>
      </c>
      <c r="CC15" s="282" t="str">
        <f ca="true">+IF(OFFSET('Water Data'!$G$28,0,10*ROW('Water Data'!G9))="","",OFFSET('Water Data'!$G$28,0,10*ROW('Water Data'!G9)))</f>
        <v/>
      </c>
      <c r="CD15" s="282" t="str">
        <f ca="true">+IF(OFFSET('Water Data'!$G$29,0,10*ROW('Water Data'!G9))="","",OFFSET('Water Data'!$G$29,0,10*ROW('Water Data'!G9)))</f>
        <v/>
      </c>
      <c r="CE15" s="282" t="str">
        <f ca="true">+IF(OFFSET('Water Data'!$H$27,0,10*ROW('Water Data'!H9))="","",OFFSET('Water Data'!$H$27,0,10*ROW('Water Data'!H9)))</f>
        <v/>
      </c>
      <c r="CF15" s="282" t="str">
        <f ca="true">+IF(OFFSET('Water Data'!$H$28,0,10*ROW('Water Data'!H9))="","",OFFSET('Water Data'!$H$28,0,10*ROW('Water Data'!H9)))</f>
        <v/>
      </c>
      <c r="CG15" s="282" t="str">
        <f ca="true">+IF(OFFSET('Water Data'!$H$29,0,10*ROW('Water Data'!H9))="","",OFFSET('Water Data'!$H$29,0,10*ROW('Water Data'!H9)))</f>
        <v/>
      </c>
      <c r="CH15" s="282" t="str">
        <f ca="true">+IF(OFFSET('Water Data'!$I$27,0,10*ROW('Water Data'!I9))="","",OFFSET('Water Data'!$I$27,0,10*ROW('Water Data'!I9)))</f>
        <v/>
      </c>
      <c r="CI15" s="282" t="str">
        <f ca="true">+IF(OFFSET('Water Data'!$I$28,0,10*ROW('Water Data'!I9))="","",OFFSET('Water Data'!$I$28,0,10*ROW('Water Data'!I9)))</f>
        <v/>
      </c>
      <c r="CJ15" s="282" t="str">
        <f ca="true">+IF(OFFSET('Water Data'!$I$29,0,10*ROW('Water Data'!I9))="","",OFFSET('Water Data'!$I$29,0,10*ROW('Water Data'!I9)))</f>
        <v/>
      </c>
      <c r="CK15" s="282" t="str">
        <f ca="true">+IF(OFFSET('Sanitation Data'!$D$28,0,10*ROW('Sanitation Data'!D9))="","",OFFSET('Sanitation Data'!$D$28,0,10*ROW('Sanitation Data'!D9)))</f>
        <v>Yes</v>
      </c>
      <c r="CL15" s="282" t="str">
        <f ca="true">+IF(OFFSET('Sanitation Data'!$D$29,0,10*ROW('Sanitation Data'!D9))="","",OFFSET('Sanitation Data'!$D$29,0,10*ROW('Sanitation Data'!D9)))</f>
        <v/>
      </c>
      <c r="CM15" s="282" t="str">
        <f ca="true">+IF(OFFSET('Sanitation Data'!$D$30,0,10*ROW('Sanitation Data'!D9))="","",OFFSET('Sanitation Data'!$D$30,0,10*ROW('Sanitation Data'!D9)))</f>
        <v/>
      </c>
      <c r="CN15" s="282" t="str">
        <f ca="true">+IF(OFFSET('Sanitation Data'!$D$31,0,10*ROW('Sanitation Data'!D9))="","",OFFSET('Sanitation Data'!$D$31,0,10*ROW('Sanitation Data'!D9)))</f>
        <v/>
      </c>
      <c r="CO15" s="282" t="str">
        <f ca="true">+IF(OFFSET('Sanitation Data'!$D$32,0,10*ROW('Sanitation Data'!D9))="","",OFFSET('Sanitation Data'!$D$32,0,10*ROW('Sanitation Data'!D9)))</f>
        <v/>
      </c>
      <c r="CP15" s="282" t="str">
        <f ca="true">+IF(OFFSET('Sanitation Data'!$E$28,0,10*ROW('Sanitation Data'!E9))="","",OFFSET('Sanitation Data'!$E$28,0,10*ROW('Sanitation Data'!E9)))</f>
        <v/>
      </c>
      <c r="CQ15" s="282" t="str">
        <f ca="true">+IF(OFFSET('Sanitation Data'!$E$29,0,10*ROW('Sanitation Data'!E9))="","",OFFSET('Sanitation Data'!$E$29,0,10*ROW('Sanitation Data'!E9)))</f>
        <v/>
      </c>
      <c r="CR15" s="282" t="str">
        <f ca="true">+IF(OFFSET('Sanitation Data'!$E$30,0,10*ROW('Sanitation Data'!E9))="","",OFFSET('Sanitation Data'!$E$30,0,10*ROW('Sanitation Data'!E9)))</f>
        <v/>
      </c>
      <c r="CS15" s="282" t="str">
        <f ca="true">+IF(OFFSET('Sanitation Data'!$E$31,0,10*ROW('Sanitation Data'!E9))="","",OFFSET('Sanitation Data'!$E$31,0,10*ROW('Sanitation Data'!E9)))</f>
        <v/>
      </c>
      <c r="CT15" s="282" t="str">
        <f ca="true">+IF(OFFSET('Sanitation Data'!$E$32,0,10*ROW('Sanitation Data'!E9))="","",OFFSET('Sanitation Data'!$E$32,0,10*ROW('Sanitation Data'!E9)))</f>
        <v/>
      </c>
      <c r="CU15" s="282" t="str">
        <f ca="true">+IF(OFFSET('Sanitation Data'!$F$28,0,10*ROW('Sanitation Data'!F9))="","",OFFSET('Sanitation Data'!$F$28,0,10*ROW('Sanitation Data'!F9)))</f>
        <v/>
      </c>
      <c r="CV15" s="282" t="str">
        <f ca="true">+IF(OFFSET('Sanitation Data'!$F$29,0,10*ROW('Sanitation Data'!F9))="","",OFFSET('Sanitation Data'!$F$29,0,10*ROW('Sanitation Data'!F9)))</f>
        <v/>
      </c>
      <c r="CW15" s="282" t="str">
        <f ca="true">+IF(OFFSET('Sanitation Data'!$F$30,0,10*ROW('Sanitation Data'!F9))="","",OFFSET('Sanitation Data'!$F$30,0,10*ROW('Sanitation Data'!F9)))</f>
        <v/>
      </c>
      <c r="CX15" s="282" t="str">
        <f ca="true">+IF(OFFSET('Sanitation Data'!$F$31,0,10*ROW('Sanitation Data'!F9))="","",OFFSET('Sanitation Data'!$F$31,0,10*ROW('Sanitation Data'!F9)))</f>
        <v/>
      </c>
      <c r="CY15" s="282" t="str">
        <f ca="true">+IF(OFFSET('Sanitation Data'!$F$32,0,10*ROW('Sanitation Data'!F9))="","",OFFSET('Sanitation Data'!$F$32,0,10*ROW('Sanitation Data'!F9)))</f>
        <v/>
      </c>
      <c r="CZ15" s="282" t="str">
        <f ca="true">+IF(OFFSET('Sanitation Data'!$G$28,0,10*ROW('Sanitation Data'!G9))="","",OFFSET('Sanitation Data'!$G$28,0,10*ROW('Sanitation Data'!G9)))</f>
        <v>Yes</v>
      </c>
      <c r="DA15" s="282" t="str">
        <f ca="true">+IF(OFFSET('Sanitation Data'!$G$29,0,10*ROW('Sanitation Data'!G9))="","",OFFSET('Sanitation Data'!$G$29,0,10*ROW('Sanitation Data'!G9)))</f>
        <v/>
      </c>
      <c r="DB15" s="282" t="str">
        <f ca="true">+IF(OFFSET('Sanitation Data'!$G$30,0,10*ROW('Sanitation Data'!G9))="","",OFFSET('Sanitation Data'!$G$30,0,10*ROW('Sanitation Data'!G9)))</f>
        <v/>
      </c>
      <c r="DC15" s="282" t="str">
        <f ca="true">+IF(OFFSET('Sanitation Data'!$G$31,0,10*ROW('Sanitation Data'!G9))="","",OFFSET('Sanitation Data'!$G$31,0,10*ROW('Sanitation Data'!G9)))</f>
        <v/>
      </c>
      <c r="DD15" s="282" t="str">
        <f ca="true">+IF(OFFSET('Sanitation Data'!$G$32,0,10*ROW('Sanitation Data'!G9))="","",OFFSET('Sanitation Data'!$G$32,0,10*ROW('Sanitation Data'!G9)))</f>
        <v/>
      </c>
      <c r="DE15" s="282" t="str">
        <f ca="true">+IF(OFFSET('Sanitation Data'!$H$28,0,10*ROW('Sanitation Data'!H9))="","",OFFSET('Sanitation Data'!$H$28,0,10*ROW('Sanitation Data'!H9)))</f>
        <v>Yes</v>
      </c>
      <c r="DF15" s="282" t="str">
        <f ca="true">+IF(OFFSET('Sanitation Data'!$H$29,0,10*ROW('Sanitation Data'!H9))="","",OFFSET('Sanitation Data'!$H$29,0,10*ROW('Sanitation Data'!H9)))</f>
        <v/>
      </c>
      <c r="DG15" s="282" t="str">
        <f ca="true">+IF(OFFSET('Sanitation Data'!$H$30,0,10*ROW('Sanitation Data'!H9))="","",OFFSET('Sanitation Data'!$H$30,0,10*ROW('Sanitation Data'!H9)))</f>
        <v/>
      </c>
      <c r="DH15" s="282" t="str">
        <f ca="true">+IF(OFFSET('Sanitation Data'!$H$31,0,10*ROW('Sanitation Data'!H9))="","",OFFSET('Sanitation Data'!$H$31,0,10*ROW('Sanitation Data'!H9)))</f>
        <v/>
      </c>
      <c r="DI15" s="282" t="str">
        <f ca="true">+IF(OFFSET('Sanitation Data'!$H$32,0,10*ROW('Sanitation Data'!H9))="","",OFFSET('Sanitation Data'!$H$32,0,10*ROW('Sanitation Data'!H9)))</f>
        <v/>
      </c>
      <c r="DJ15" s="282" t="str">
        <f ca="true">+IF(OFFSET('Sanitation Data'!$I$28,0,10*ROW('Sanitation Data'!I9))="","",OFFSET('Sanitation Data'!$I$28,0,10*ROW('Sanitation Data'!I9)))</f>
        <v>yes</v>
      </c>
      <c r="DK15" s="282" t="str">
        <f ca="true">+IF(OFFSET('Sanitation Data'!$I$29,0,10*ROW('Sanitation Data'!I9))="","",OFFSET('Sanitation Data'!$I$29,0,10*ROW('Sanitation Data'!I9)))</f>
        <v/>
      </c>
      <c r="DL15" s="282" t="str">
        <f ca="true">+IF(OFFSET('Sanitation Data'!$I$30,0,10*ROW('Sanitation Data'!I9))="","",OFFSET('Sanitation Data'!$I$30,0,10*ROW('Sanitation Data'!I9)))</f>
        <v/>
      </c>
      <c r="DM15" s="282" t="str">
        <f ca="true">+IF(OFFSET('Sanitation Data'!$I$31,0,10*ROW('Sanitation Data'!I9))="","",OFFSET('Sanitation Data'!$I$31,0,10*ROW('Sanitation Data'!I9)))</f>
        <v/>
      </c>
      <c r="DN15" s="282" t="str">
        <f ca="true">+IF(OFFSET('Sanitation Data'!$I$32,0,10*ROW('Sanitation Data'!I9))="","",OFFSET('Sanitation Data'!$I$32,0,10*ROW('Sanitation Data'!I9)))</f>
        <v/>
      </c>
      <c r="DO15" s="282" t="str">
        <f ca="true">+IF(OFFSET('Hygiene Data'!$D$11,0,10*ROW('Hygiene Data'!D9))="","",OFFSET('Hygiene Data'!$D$11,0,10*ROW('Hygiene Data'!D9)))</f>
        <v/>
      </c>
      <c r="DP15" s="282" t="str">
        <f ca="true">+IF(OFFSET('Hygiene Data'!$D$12,0,10*ROW('Hygiene Data'!D9))="","",OFFSET('Hygiene Data'!$D$12,0,10*ROW('Hygiene Data'!D9)))</f>
        <v>Yes</v>
      </c>
      <c r="DQ15" s="282" t="str">
        <f ca="true">+IF(OFFSET('Hygiene Data'!$D$13,0,10*ROW('Hygiene Data'!D9))="","",OFFSET('Hygiene Data'!$D$13,0,10*ROW('Hygiene Data'!D9)))</f>
        <v/>
      </c>
      <c r="DR15" s="282" t="str">
        <f ca="true">+IF(OFFSET('Hygiene Data'!$E$11,0,10*ROW('Hygiene Data'!E9))="","",OFFSET('Hygiene Data'!$E$11,0,10*ROW('Hygiene Data'!E9)))</f>
        <v/>
      </c>
      <c r="DS15" s="282" t="str">
        <f ca="true">+IF(OFFSET('Hygiene Data'!$E$12,0,10*ROW('Hygiene Data'!E9))="","",OFFSET('Hygiene Data'!$E$12,0,10*ROW('Hygiene Data'!E9)))</f>
        <v/>
      </c>
      <c r="DT15" s="282" t="str">
        <f ca="true">+IF(OFFSET('Hygiene Data'!$E$13,0,10*ROW('Hygiene Data'!E9))="","",OFFSET('Hygiene Data'!$E$13,0,10*ROW('Hygiene Data'!E9)))</f>
        <v/>
      </c>
      <c r="DU15" s="282" t="str">
        <f ca="true">+IF(OFFSET('Hygiene Data'!$F$11,0,10*ROW('Hygiene Data'!F9))="","",OFFSET('Hygiene Data'!$F$11,0,10*ROW('Hygiene Data'!F9)))</f>
        <v/>
      </c>
      <c r="DV15" s="282" t="str">
        <f ca="true">+IF(OFFSET('Hygiene Data'!$F$12,0,10*ROW('Hygiene Data'!F9))="","",OFFSET('Hygiene Data'!$F$12,0,10*ROW('Hygiene Data'!F9)))</f>
        <v/>
      </c>
      <c r="DW15" s="282" t="str">
        <f ca="true">+IF(OFFSET('Hygiene Data'!$F$13,0,10*ROW('Hygiene Data'!F9))="","",OFFSET('Hygiene Data'!$F$13,0,10*ROW('Hygiene Data'!F9)))</f>
        <v/>
      </c>
      <c r="DX15" s="282" t="str">
        <f ca="true">+IF(OFFSET('Hygiene Data'!$G$11,0,10*ROW('Hygiene Data'!G9))="","",OFFSET('Hygiene Data'!$G$11,0,10*ROW('Hygiene Data'!G9)))</f>
        <v/>
      </c>
      <c r="DY15" s="282" t="str">
        <f ca="true">+IF(OFFSET('Hygiene Data'!$G$12,0,10*ROW('Hygiene Data'!G9))="","",OFFSET('Hygiene Data'!$G$12,0,10*ROW('Hygiene Data'!G9)))</f>
        <v>Yes</v>
      </c>
      <c r="DZ15" s="282" t="str">
        <f ca="true">+IF(OFFSET('Hygiene Data'!$G$13,0,10*ROW('Hygiene Data'!G9))="","",OFFSET('Hygiene Data'!$G$13,0,10*ROW('Hygiene Data'!G9)))</f>
        <v/>
      </c>
      <c r="EA15" s="282" t="str">
        <f ca="true">+IF(OFFSET('Hygiene Data'!$H$11,0,10*ROW('Hygiene Data'!H9))="","",OFFSET('Hygiene Data'!$H$11,0,10*ROW('Hygiene Data'!H9)))</f>
        <v/>
      </c>
      <c r="EB15" s="282" t="str">
        <f ca="true">+IF(OFFSET('Hygiene Data'!$H$12,0,10*ROW('Hygiene Data'!H9))="","",OFFSET('Hygiene Data'!$H$12,0,10*ROW('Hygiene Data'!H9)))</f>
        <v>Yes</v>
      </c>
      <c r="EC15" s="282" t="str">
        <f ca="true">+IF(OFFSET('Hygiene Data'!$H$13,0,10*ROW('Hygiene Data'!H9))="","",OFFSET('Hygiene Data'!$H$13,0,10*ROW('Hygiene Data'!H9)))</f>
        <v/>
      </c>
      <c r="ED15" s="282" t="str">
        <f ca="true">+IF(OFFSET('Hygiene Data'!$I$11,0,10*ROW('Hygiene Data'!I9))="","",OFFSET('Hygiene Data'!$I$11,0,10*ROW('Hygiene Data'!I9)))</f>
        <v>Yes</v>
      </c>
      <c r="EE15" s="282" t="str">
        <f ca="true">+IF(OFFSET('Hygiene Data'!$I$12,0,10*ROW('Hygiene Data'!I9))="","",OFFSET('Hygiene Data'!$I$12,0,10*ROW('Hygiene Data'!I9)))</f>
        <v/>
      </c>
      <c r="EF15" s="282" t="str">
        <f ca="true">+IF(OFFSET('Hygiene Data'!$I$13,0,10*ROW('Hygiene Data'!I9))="","",OFFSET('Hygiene Data'!$I$13,0,10*ROW('Hygiene Data'!I9)))</f>
        <v/>
      </c>
    </row>
    <row xmlns:x14ac="http://schemas.microsoft.com/office/spreadsheetml/2009/9/ac" r="16" x14ac:dyDescent="0.2">
      <c r="A16" s="36" t="str">
        <f ca="true">+IF(OFFSET('Water Data'!$B$2,0,10*ROW('Water Data'!E10))="","",OFFSET('Water Data'!$B$2,0,10*ROW('Water Data'!E10)))</f>
        <v>TGO_2021_UIS</v>
      </c>
      <c r="B16" s="36" t="str">
        <f ca="true">+IF(OFFSET('Water Data'!$C$2,0,10*ROW('Water Data'!F10))="","",OFFSET('Water Data'!$C$2,0,10*ROW('Water Data'!F10)))</f>
        <v>Other</v>
      </c>
      <c r="C16" s="338">
        <f t="shared" ca="true" si="0"/>
        <v>2021</v>
      </c>
      <c r="D16" s="96"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6"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6">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50.149075157131847</v>
      </c>
      <c r="G16" s="96"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6"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6"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6"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6"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6"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6"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6"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6"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6"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6"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6">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41.81</v>
      </c>
      <c r="S16" s="96"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6"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6">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58.397615036255793</v>
      </c>
      <c r="V16" s="97"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7"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7"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7"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7">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17.253837952315635</v>
      </c>
      <c r="AA16" s="97"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7"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7"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7"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7"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7"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7"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7"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7"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7"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7"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7"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7"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7"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7"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7"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7"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7"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7"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7">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6.39</v>
      </c>
      <c r="AU16" s="97"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7"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7"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7"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7">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27.999729900942313</v>
      </c>
      <c r="AZ16" s="98"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8"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8">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52.412748565548746</v>
      </c>
      <c r="BC16" s="98"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8"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8"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8"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8"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8"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8"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8"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8"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8"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8"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8">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47.76</v>
      </c>
      <c r="BO16" s="98"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8"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8">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57.014983389831791</v>
      </c>
      <c r="BR16" s="282"/>
      <c r="BS16" s="282" t="str">
        <f ca="true">+IF(OFFSET('Water Data'!$D$27,0,10*ROW('Water Data'!D10))="","",OFFSET('Water Data'!$D$27,0,10*ROW('Water Data'!D10)))</f>
        <v/>
      </c>
      <c r="BT16" s="282" t="str">
        <f ca="true">+IF(OFFSET('Water Data'!$D$28,0,10*ROW('Water Data'!D10))="","",OFFSET('Water Data'!$D$28,0,10*ROW('Water Data'!D10)))</f>
        <v/>
      </c>
      <c r="BU16" s="282" t="str">
        <f ca="true">+IF(OFFSET('Water Data'!$D$29,0,10*ROW('Water Data'!D10))="","",OFFSET('Water Data'!$D$29,0,10*ROW('Water Data'!D10)))</f>
        <v>Yes</v>
      </c>
      <c r="BV16" s="282" t="str">
        <f ca="true">+IF(OFFSET('Water Data'!$E$27,0,10*ROW('Water Data'!E10))="","",OFFSET('Water Data'!$E$27,0,10*ROW('Water Data'!E10)))</f>
        <v/>
      </c>
      <c r="BW16" s="282" t="str">
        <f ca="true">+IF(OFFSET('Water Data'!$E$28,0,10*ROW('Water Data'!E10))="","",OFFSET('Water Data'!$E$28,0,10*ROW('Water Data'!E10)))</f>
        <v/>
      </c>
      <c r="BX16" s="282" t="str">
        <f ca="true">+IF(OFFSET('Water Data'!$E$29,0,10*ROW('Water Data'!E10))="","",OFFSET('Water Data'!$E$29,0,10*ROW('Water Data'!E10)))</f>
        <v/>
      </c>
      <c r="BY16" s="282" t="str">
        <f ca="true">+IF(OFFSET('Water Data'!$F$27,0,10*ROW('Water Data'!F10))="","",OFFSET('Water Data'!$F$27,0,10*ROW('Water Data'!F10)))</f>
        <v/>
      </c>
      <c r="BZ16" s="282" t="str">
        <f ca="true">+IF(OFFSET('Water Data'!$F$28,0,10*ROW('Water Data'!F10))="","",OFFSET('Water Data'!$F$28,0,10*ROW('Water Data'!F10)))</f>
        <v/>
      </c>
      <c r="CA16" s="282" t="str">
        <f ca="true">+IF(OFFSET('Water Data'!$F$29,0,10*ROW('Water Data'!F10))="","",OFFSET('Water Data'!$F$29,0,10*ROW('Water Data'!F10)))</f>
        <v/>
      </c>
      <c r="CB16" s="282" t="str">
        <f ca="true">+IF(OFFSET('Water Data'!$G$27,0,10*ROW('Water Data'!G10))="","",OFFSET('Water Data'!$G$27,0,10*ROW('Water Data'!G10)))</f>
        <v/>
      </c>
      <c r="CC16" s="282" t="str">
        <f ca="true">+IF(OFFSET('Water Data'!$G$28,0,10*ROW('Water Data'!G10))="","",OFFSET('Water Data'!$G$28,0,10*ROW('Water Data'!G10)))</f>
        <v/>
      </c>
      <c r="CD16" s="282" t="str">
        <f ca="true">+IF(OFFSET('Water Data'!$G$29,0,10*ROW('Water Data'!G10))="","",OFFSET('Water Data'!$G$29,0,10*ROW('Water Data'!G10)))</f>
        <v/>
      </c>
      <c r="CE16" s="282" t="str">
        <f ca="true">+IF(OFFSET('Water Data'!$H$27,0,10*ROW('Water Data'!H10))="","",OFFSET('Water Data'!$H$27,0,10*ROW('Water Data'!H10)))</f>
        <v/>
      </c>
      <c r="CF16" s="282" t="str">
        <f ca="true">+IF(OFFSET('Water Data'!$H$28,0,10*ROW('Water Data'!H10))="","",OFFSET('Water Data'!$H$28,0,10*ROW('Water Data'!H10)))</f>
        <v/>
      </c>
      <c r="CG16" s="282" t="str">
        <f ca="true">+IF(OFFSET('Water Data'!$H$29,0,10*ROW('Water Data'!H10))="","",OFFSET('Water Data'!$H$29,0,10*ROW('Water Data'!H10)))</f>
        <v>Yes</v>
      </c>
      <c r="CH16" s="282" t="str">
        <f ca="true">+IF(OFFSET('Water Data'!$I$27,0,10*ROW('Water Data'!I10))="","",OFFSET('Water Data'!$I$27,0,10*ROW('Water Data'!I10)))</f>
        <v/>
      </c>
      <c r="CI16" s="282" t="str">
        <f ca="true">+IF(OFFSET('Water Data'!$I$28,0,10*ROW('Water Data'!I10))="","",OFFSET('Water Data'!$I$28,0,10*ROW('Water Data'!I10)))</f>
        <v/>
      </c>
      <c r="CJ16" s="282" t="str">
        <f ca="true">+IF(OFFSET('Water Data'!$I$29,0,10*ROW('Water Data'!I10))="","",OFFSET('Water Data'!$I$29,0,10*ROW('Water Data'!I10)))</f>
        <v>Yes</v>
      </c>
      <c r="CK16" s="282" t="str">
        <f ca="true">+IF(OFFSET('Sanitation Data'!$D$28,0,10*ROW('Sanitation Data'!D10))="","",OFFSET('Sanitation Data'!$D$28,0,10*ROW('Sanitation Data'!D10)))</f>
        <v/>
      </c>
      <c r="CL16" s="282" t="str">
        <f ca="true">+IF(OFFSET('Sanitation Data'!$D$29,0,10*ROW('Sanitation Data'!D10))="","",OFFSET('Sanitation Data'!$D$29,0,10*ROW('Sanitation Data'!D10)))</f>
        <v/>
      </c>
      <c r="CM16" s="282" t="str">
        <f ca="true">+IF(OFFSET('Sanitation Data'!$D$30,0,10*ROW('Sanitation Data'!D10))="","",OFFSET('Sanitation Data'!$D$30,0,10*ROW('Sanitation Data'!D10)))</f>
        <v/>
      </c>
      <c r="CN16" s="282" t="str">
        <f ca="true">+IF(OFFSET('Sanitation Data'!$D$31,0,10*ROW('Sanitation Data'!D10))="","",OFFSET('Sanitation Data'!$D$31,0,10*ROW('Sanitation Data'!D10)))</f>
        <v/>
      </c>
      <c r="CO16" s="282" t="str">
        <f ca="true">+IF(OFFSET('Sanitation Data'!$D$32,0,10*ROW('Sanitation Data'!D10))="","",OFFSET('Sanitation Data'!$D$32,0,10*ROW('Sanitation Data'!D10)))</f>
        <v>Yes</v>
      </c>
      <c r="CP16" s="282" t="str">
        <f ca="true">+IF(OFFSET('Sanitation Data'!$E$28,0,10*ROW('Sanitation Data'!E10))="","",OFFSET('Sanitation Data'!$E$28,0,10*ROW('Sanitation Data'!E10)))</f>
        <v/>
      </c>
      <c r="CQ16" s="282" t="str">
        <f ca="true">+IF(OFFSET('Sanitation Data'!$E$29,0,10*ROW('Sanitation Data'!E10))="","",OFFSET('Sanitation Data'!$E$29,0,10*ROW('Sanitation Data'!E10)))</f>
        <v/>
      </c>
      <c r="CR16" s="282" t="str">
        <f ca="true">+IF(OFFSET('Sanitation Data'!$E$30,0,10*ROW('Sanitation Data'!E10))="","",OFFSET('Sanitation Data'!$E$30,0,10*ROW('Sanitation Data'!E10)))</f>
        <v/>
      </c>
      <c r="CS16" s="282" t="str">
        <f ca="true">+IF(OFFSET('Sanitation Data'!$E$31,0,10*ROW('Sanitation Data'!E10))="","",OFFSET('Sanitation Data'!$E$31,0,10*ROW('Sanitation Data'!E10)))</f>
        <v/>
      </c>
      <c r="CT16" s="282" t="str">
        <f ca="true">+IF(OFFSET('Sanitation Data'!$E$32,0,10*ROW('Sanitation Data'!E10))="","",OFFSET('Sanitation Data'!$E$32,0,10*ROW('Sanitation Data'!E10)))</f>
        <v/>
      </c>
      <c r="CU16" s="282" t="str">
        <f ca="true">+IF(OFFSET('Sanitation Data'!$F$28,0,10*ROW('Sanitation Data'!F10))="","",OFFSET('Sanitation Data'!$F$28,0,10*ROW('Sanitation Data'!F10)))</f>
        <v/>
      </c>
      <c r="CV16" s="282" t="str">
        <f ca="true">+IF(OFFSET('Sanitation Data'!$F$29,0,10*ROW('Sanitation Data'!F10))="","",OFFSET('Sanitation Data'!$F$29,0,10*ROW('Sanitation Data'!F10)))</f>
        <v/>
      </c>
      <c r="CW16" s="282" t="str">
        <f ca="true">+IF(OFFSET('Sanitation Data'!$F$30,0,10*ROW('Sanitation Data'!F10))="","",OFFSET('Sanitation Data'!$F$30,0,10*ROW('Sanitation Data'!F10)))</f>
        <v/>
      </c>
      <c r="CX16" s="282" t="str">
        <f ca="true">+IF(OFFSET('Sanitation Data'!$F$31,0,10*ROW('Sanitation Data'!F10))="","",OFFSET('Sanitation Data'!$F$31,0,10*ROW('Sanitation Data'!F10)))</f>
        <v/>
      </c>
      <c r="CY16" s="282" t="str">
        <f ca="true">+IF(OFFSET('Sanitation Data'!$F$32,0,10*ROW('Sanitation Data'!F10))="","",OFFSET('Sanitation Data'!$F$32,0,10*ROW('Sanitation Data'!F10)))</f>
        <v/>
      </c>
      <c r="CZ16" s="282" t="str">
        <f ca="true">+IF(OFFSET('Sanitation Data'!$G$28,0,10*ROW('Sanitation Data'!G10))="","",OFFSET('Sanitation Data'!$G$28,0,10*ROW('Sanitation Data'!G10)))</f>
        <v/>
      </c>
      <c r="DA16" s="282" t="str">
        <f ca="true">+IF(OFFSET('Sanitation Data'!$G$29,0,10*ROW('Sanitation Data'!G10))="","",OFFSET('Sanitation Data'!$G$29,0,10*ROW('Sanitation Data'!G10)))</f>
        <v/>
      </c>
      <c r="DB16" s="282" t="str">
        <f ca="true">+IF(OFFSET('Sanitation Data'!$G$30,0,10*ROW('Sanitation Data'!G10))="","",OFFSET('Sanitation Data'!$G$30,0,10*ROW('Sanitation Data'!G10)))</f>
        <v/>
      </c>
      <c r="DC16" s="282" t="str">
        <f ca="true">+IF(OFFSET('Sanitation Data'!$G$31,0,10*ROW('Sanitation Data'!G10))="","",OFFSET('Sanitation Data'!$G$31,0,10*ROW('Sanitation Data'!G10)))</f>
        <v/>
      </c>
      <c r="DD16" s="282" t="str">
        <f ca="true">+IF(OFFSET('Sanitation Data'!$G$32,0,10*ROW('Sanitation Data'!G10))="","",OFFSET('Sanitation Data'!$G$32,0,10*ROW('Sanitation Data'!G10)))</f>
        <v/>
      </c>
      <c r="DE16" s="282" t="str">
        <f ca="true">+IF(OFFSET('Sanitation Data'!$H$28,0,10*ROW('Sanitation Data'!H10))="","",OFFSET('Sanitation Data'!$H$28,0,10*ROW('Sanitation Data'!H10)))</f>
        <v/>
      </c>
      <c r="DF16" s="282" t="str">
        <f ca="true">+IF(OFFSET('Sanitation Data'!$H$29,0,10*ROW('Sanitation Data'!H10))="","",OFFSET('Sanitation Data'!$H$29,0,10*ROW('Sanitation Data'!H10)))</f>
        <v/>
      </c>
      <c r="DG16" s="282" t="str">
        <f ca="true">+IF(OFFSET('Sanitation Data'!$H$30,0,10*ROW('Sanitation Data'!H10))="","",OFFSET('Sanitation Data'!$H$30,0,10*ROW('Sanitation Data'!H10)))</f>
        <v/>
      </c>
      <c r="DH16" s="282" t="str">
        <f ca="true">+IF(OFFSET('Sanitation Data'!$H$31,0,10*ROW('Sanitation Data'!H10))="","",OFFSET('Sanitation Data'!$H$31,0,10*ROW('Sanitation Data'!H10)))</f>
        <v/>
      </c>
      <c r="DI16" s="282" t="str">
        <f ca="true">+IF(OFFSET('Sanitation Data'!$H$32,0,10*ROW('Sanitation Data'!H10))="","",OFFSET('Sanitation Data'!$H$32,0,10*ROW('Sanitation Data'!H10)))</f>
        <v>Yes</v>
      </c>
      <c r="DJ16" s="282" t="str">
        <f ca="true">+IF(OFFSET('Sanitation Data'!$I$28,0,10*ROW('Sanitation Data'!I10))="","",OFFSET('Sanitation Data'!$I$28,0,10*ROW('Sanitation Data'!I10)))</f>
        <v/>
      </c>
      <c r="DK16" s="282" t="str">
        <f ca="true">+IF(OFFSET('Sanitation Data'!$I$29,0,10*ROW('Sanitation Data'!I10))="","",OFFSET('Sanitation Data'!$I$29,0,10*ROW('Sanitation Data'!I10)))</f>
        <v/>
      </c>
      <c r="DL16" s="282" t="str">
        <f ca="true">+IF(OFFSET('Sanitation Data'!$I$30,0,10*ROW('Sanitation Data'!I10))="","",OFFSET('Sanitation Data'!$I$30,0,10*ROW('Sanitation Data'!I10)))</f>
        <v/>
      </c>
      <c r="DM16" s="282" t="str">
        <f ca="true">+IF(OFFSET('Sanitation Data'!$I$31,0,10*ROW('Sanitation Data'!I10))="","",OFFSET('Sanitation Data'!$I$31,0,10*ROW('Sanitation Data'!I10)))</f>
        <v/>
      </c>
      <c r="DN16" s="282" t="str">
        <f ca="true">+IF(OFFSET('Sanitation Data'!$I$32,0,10*ROW('Sanitation Data'!I10))="","",OFFSET('Sanitation Data'!$I$32,0,10*ROW('Sanitation Data'!I10)))</f>
        <v>Yes</v>
      </c>
      <c r="DO16" s="282" t="str">
        <f ca="true">+IF(OFFSET('Hygiene Data'!$D$11,0,10*ROW('Hygiene Data'!D10))="","",OFFSET('Hygiene Data'!$D$11,0,10*ROW('Hygiene Data'!D10)))</f>
        <v/>
      </c>
      <c r="DP16" s="282" t="str">
        <f ca="true">+IF(OFFSET('Hygiene Data'!$D$12,0,10*ROW('Hygiene Data'!D10))="","",OFFSET('Hygiene Data'!$D$12,0,10*ROW('Hygiene Data'!D10)))</f>
        <v/>
      </c>
      <c r="DQ16" s="282" t="str">
        <f ca="true">+IF(OFFSET('Hygiene Data'!$D$13,0,10*ROW('Hygiene Data'!D10))="","",OFFSET('Hygiene Data'!$D$13,0,10*ROW('Hygiene Data'!D10)))</f>
        <v>Yes</v>
      </c>
      <c r="DR16" s="282" t="str">
        <f ca="true">+IF(OFFSET('Hygiene Data'!$E$11,0,10*ROW('Hygiene Data'!E10))="","",OFFSET('Hygiene Data'!$E$11,0,10*ROW('Hygiene Data'!E10)))</f>
        <v/>
      </c>
      <c r="DS16" s="282" t="str">
        <f ca="true">+IF(OFFSET('Hygiene Data'!$E$12,0,10*ROW('Hygiene Data'!E10))="","",OFFSET('Hygiene Data'!$E$12,0,10*ROW('Hygiene Data'!E10)))</f>
        <v/>
      </c>
      <c r="DT16" s="282" t="str">
        <f ca="true">+IF(OFFSET('Hygiene Data'!$E$13,0,10*ROW('Hygiene Data'!E10))="","",OFFSET('Hygiene Data'!$E$13,0,10*ROW('Hygiene Data'!E10)))</f>
        <v/>
      </c>
      <c r="DU16" s="282" t="str">
        <f ca="true">+IF(OFFSET('Hygiene Data'!$F$11,0,10*ROW('Hygiene Data'!F10))="","",OFFSET('Hygiene Data'!$F$11,0,10*ROW('Hygiene Data'!F10)))</f>
        <v/>
      </c>
      <c r="DV16" s="282" t="str">
        <f ca="true">+IF(OFFSET('Hygiene Data'!$F$12,0,10*ROW('Hygiene Data'!F10))="","",OFFSET('Hygiene Data'!$F$12,0,10*ROW('Hygiene Data'!F10)))</f>
        <v/>
      </c>
      <c r="DW16" s="282" t="str">
        <f ca="true">+IF(OFFSET('Hygiene Data'!$F$13,0,10*ROW('Hygiene Data'!F10))="","",OFFSET('Hygiene Data'!$F$13,0,10*ROW('Hygiene Data'!F10)))</f>
        <v/>
      </c>
      <c r="DX16" s="282" t="str">
        <f ca="true">+IF(OFFSET('Hygiene Data'!$G$11,0,10*ROW('Hygiene Data'!G10))="","",OFFSET('Hygiene Data'!$G$11,0,10*ROW('Hygiene Data'!G10)))</f>
        <v/>
      </c>
      <c r="DY16" s="282" t="str">
        <f ca="true">+IF(OFFSET('Hygiene Data'!$G$12,0,10*ROW('Hygiene Data'!G10))="","",OFFSET('Hygiene Data'!$G$12,0,10*ROW('Hygiene Data'!G10)))</f>
        <v/>
      </c>
      <c r="DZ16" s="282" t="str">
        <f ca="true">+IF(OFFSET('Hygiene Data'!$G$13,0,10*ROW('Hygiene Data'!G10))="","",OFFSET('Hygiene Data'!$G$13,0,10*ROW('Hygiene Data'!G10)))</f>
        <v/>
      </c>
      <c r="EA16" s="282" t="str">
        <f ca="true">+IF(OFFSET('Hygiene Data'!$H$11,0,10*ROW('Hygiene Data'!H10))="","",OFFSET('Hygiene Data'!$H$11,0,10*ROW('Hygiene Data'!H10)))</f>
        <v/>
      </c>
      <c r="EB16" s="282" t="str">
        <f ca="true">+IF(OFFSET('Hygiene Data'!$H$12,0,10*ROW('Hygiene Data'!H10))="","",OFFSET('Hygiene Data'!$H$12,0,10*ROW('Hygiene Data'!H10)))</f>
        <v/>
      </c>
      <c r="EC16" s="282" t="str">
        <f ca="true">+IF(OFFSET('Hygiene Data'!$H$13,0,10*ROW('Hygiene Data'!H10))="","",OFFSET('Hygiene Data'!$H$13,0,10*ROW('Hygiene Data'!H10)))</f>
        <v>Yes</v>
      </c>
      <c r="ED16" s="282" t="str">
        <f ca="true">+IF(OFFSET('Hygiene Data'!$I$11,0,10*ROW('Hygiene Data'!I10))="","",OFFSET('Hygiene Data'!$I$11,0,10*ROW('Hygiene Data'!I10)))</f>
        <v/>
      </c>
      <c r="EE16" s="282" t="str">
        <f ca="true">+IF(OFFSET('Hygiene Data'!$I$12,0,10*ROW('Hygiene Data'!I10))="","",OFFSET('Hygiene Data'!$I$12,0,10*ROW('Hygiene Data'!I10)))</f>
        <v/>
      </c>
      <c r="EF16" s="282" t="str">
        <f ca="true">+IF(OFFSET('Hygiene Data'!$I$13,0,10*ROW('Hygiene Data'!I10))="","",OFFSET('Hygiene Data'!$I$13,0,10*ROW('Hygiene Data'!I10)))</f>
        <v>Yes</v>
      </c>
    </row>
    <row xmlns:x14ac="http://schemas.microsoft.com/office/spreadsheetml/2009/9/ac" r="17" x14ac:dyDescent="0.2">
      <c r="A17" s="36" t="str">
        <f ca="true">+IF(OFFSET('Water Data'!$B$2,0,10*ROW('Water Data'!E11))="","",OFFSET('Water Data'!$B$2,0,10*ROW('Water Data'!E11)))</f>
        <v>TGO_2022_UIS</v>
      </c>
      <c r="B17" s="36" t="str">
        <f ca="true">+IF(OFFSET('Water Data'!$C$2,0,10*ROW('Water Data'!F11))="","",OFFSET('Water Data'!$C$2,0,10*ROW('Water Data'!F11)))</f>
        <v>Other</v>
      </c>
      <c r="C17" s="338">
        <f t="shared" ca="true" si="0"/>
        <v>2022</v>
      </c>
      <c r="D17" s="96"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6"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6">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55.798442874993164</v>
      </c>
      <c r="G17" s="96"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6"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6"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6"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6"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6"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6"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6"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6"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6"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6"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6">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48.4</v>
      </c>
      <c r="S17" s="96"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6"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6">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63.037425619646264</v>
      </c>
      <c r="V17" s="97"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7"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7"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7"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7">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18.044081824532341</v>
      </c>
      <c r="AA17" s="97"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7"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7"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7"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7"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7"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7"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7"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7"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7"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7"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7"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7"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7"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7"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7"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7"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7"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7"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7">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6.27</v>
      </c>
      <c r="AU17" s="97"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7"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7"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7"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7">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29.564394490594793</v>
      </c>
      <c r="AZ17" s="98"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8"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8">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64.774584570245906</v>
      </c>
      <c r="BC17" s="98"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8"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8"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8"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8"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8"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8"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8"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8"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8"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8"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8">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61.26</v>
      </c>
      <c r="BO17" s="98"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8"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8">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68.21341859093269</v>
      </c>
      <c r="BR17" s="282"/>
      <c r="BS17" s="282" t="str">
        <f ca="true">+IF(OFFSET('Water Data'!$D$27,0,10*ROW('Water Data'!D11))="","",OFFSET('Water Data'!$D$27,0,10*ROW('Water Data'!D11)))</f>
        <v/>
      </c>
      <c r="BT17" s="282" t="str">
        <f ca="true">+IF(OFFSET('Water Data'!$D$28,0,10*ROW('Water Data'!D11))="","",OFFSET('Water Data'!$D$28,0,10*ROW('Water Data'!D11)))</f>
        <v/>
      </c>
      <c r="BU17" s="282" t="str">
        <f ca="true">+IF(OFFSET('Water Data'!$D$29,0,10*ROW('Water Data'!D11))="","",OFFSET('Water Data'!$D$29,0,10*ROW('Water Data'!D11)))</f>
        <v>Yes</v>
      </c>
      <c r="BV17" s="282" t="str">
        <f ca="true">+IF(OFFSET('Water Data'!$E$27,0,10*ROW('Water Data'!E11))="","",OFFSET('Water Data'!$E$27,0,10*ROW('Water Data'!E11)))</f>
        <v/>
      </c>
      <c r="BW17" s="282" t="str">
        <f ca="true">+IF(OFFSET('Water Data'!$E$28,0,10*ROW('Water Data'!E11))="","",OFFSET('Water Data'!$E$28,0,10*ROW('Water Data'!E11)))</f>
        <v/>
      </c>
      <c r="BX17" s="282" t="str">
        <f ca="true">+IF(OFFSET('Water Data'!$E$29,0,10*ROW('Water Data'!E11))="","",OFFSET('Water Data'!$E$29,0,10*ROW('Water Data'!E11)))</f>
        <v/>
      </c>
      <c r="BY17" s="282" t="str">
        <f ca="true">+IF(OFFSET('Water Data'!$F$27,0,10*ROW('Water Data'!F11))="","",OFFSET('Water Data'!$F$27,0,10*ROW('Water Data'!F11)))</f>
        <v/>
      </c>
      <c r="BZ17" s="282" t="str">
        <f ca="true">+IF(OFFSET('Water Data'!$F$28,0,10*ROW('Water Data'!F11))="","",OFFSET('Water Data'!$F$28,0,10*ROW('Water Data'!F11)))</f>
        <v/>
      </c>
      <c r="CA17" s="282" t="str">
        <f ca="true">+IF(OFFSET('Water Data'!$F$29,0,10*ROW('Water Data'!F11))="","",OFFSET('Water Data'!$F$29,0,10*ROW('Water Data'!F11)))</f>
        <v/>
      </c>
      <c r="CB17" s="282" t="str">
        <f ca="true">+IF(OFFSET('Water Data'!$G$27,0,10*ROW('Water Data'!G11))="","",OFFSET('Water Data'!$G$27,0,10*ROW('Water Data'!G11)))</f>
        <v/>
      </c>
      <c r="CC17" s="282" t="str">
        <f ca="true">+IF(OFFSET('Water Data'!$G$28,0,10*ROW('Water Data'!G11))="","",OFFSET('Water Data'!$G$28,0,10*ROW('Water Data'!G11)))</f>
        <v/>
      </c>
      <c r="CD17" s="282" t="str">
        <f ca="true">+IF(OFFSET('Water Data'!$G$29,0,10*ROW('Water Data'!G11))="","",OFFSET('Water Data'!$G$29,0,10*ROW('Water Data'!G11)))</f>
        <v/>
      </c>
      <c r="CE17" s="282" t="str">
        <f ca="true">+IF(OFFSET('Water Data'!$H$27,0,10*ROW('Water Data'!H11))="","",OFFSET('Water Data'!$H$27,0,10*ROW('Water Data'!H11)))</f>
        <v/>
      </c>
      <c r="CF17" s="282" t="str">
        <f ca="true">+IF(OFFSET('Water Data'!$H$28,0,10*ROW('Water Data'!H11))="","",OFFSET('Water Data'!$H$28,0,10*ROW('Water Data'!H11)))</f>
        <v/>
      </c>
      <c r="CG17" s="282" t="str">
        <f ca="true">+IF(OFFSET('Water Data'!$H$29,0,10*ROW('Water Data'!H11))="","",OFFSET('Water Data'!$H$29,0,10*ROW('Water Data'!H11)))</f>
        <v>Yes</v>
      </c>
      <c r="CH17" s="282" t="str">
        <f ca="true">+IF(OFFSET('Water Data'!$I$27,0,10*ROW('Water Data'!I11))="","",OFFSET('Water Data'!$I$27,0,10*ROW('Water Data'!I11)))</f>
        <v/>
      </c>
      <c r="CI17" s="282" t="str">
        <f ca="true">+IF(OFFSET('Water Data'!$I$28,0,10*ROW('Water Data'!I11))="","",OFFSET('Water Data'!$I$28,0,10*ROW('Water Data'!I11)))</f>
        <v/>
      </c>
      <c r="CJ17" s="282" t="str">
        <f ca="true">+IF(OFFSET('Water Data'!$I$29,0,10*ROW('Water Data'!I11))="","",OFFSET('Water Data'!$I$29,0,10*ROW('Water Data'!I11)))</f>
        <v>Yes</v>
      </c>
      <c r="CK17" s="282" t="str">
        <f ca="true">+IF(OFFSET('Sanitation Data'!$D$28,0,10*ROW('Sanitation Data'!D11))="","",OFFSET('Sanitation Data'!$D$28,0,10*ROW('Sanitation Data'!D11)))</f>
        <v/>
      </c>
      <c r="CL17" s="282" t="str">
        <f ca="true">+IF(OFFSET('Sanitation Data'!$D$29,0,10*ROW('Sanitation Data'!D11))="","",OFFSET('Sanitation Data'!$D$29,0,10*ROW('Sanitation Data'!D11)))</f>
        <v/>
      </c>
      <c r="CM17" s="282" t="str">
        <f ca="true">+IF(OFFSET('Sanitation Data'!$D$30,0,10*ROW('Sanitation Data'!D11))="","",OFFSET('Sanitation Data'!$D$30,0,10*ROW('Sanitation Data'!D11)))</f>
        <v/>
      </c>
      <c r="CN17" s="282" t="str">
        <f ca="true">+IF(OFFSET('Sanitation Data'!$D$31,0,10*ROW('Sanitation Data'!D11))="","",OFFSET('Sanitation Data'!$D$31,0,10*ROW('Sanitation Data'!D11)))</f>
        <v/>
      </c>
      <c r="CO17" s="282" t="str">
        <f ca="true">+IF(OFFSET('Sanitation Data'!$D$32,0,10*ROW('Sanitation Data'!D11))="","",OFFSET('Sanitation Data'!$D$32,0,10*ROW('Sanitation Data'!D11)))</f>
        <v>Yes</v>
      </c>
      <c r="CP17" s="282" t="str">
        <f ca="true">+IF(OFFSET('Sanitation Data'!$E$28,0,10*ROW('Sanitation Data'!E11))="","",OFFSET('Sanitation Data'!$E$28,0,10*ROW('Sanitation Data'!E11)))</f>
        <v/>
      </c>
      <c r="CQ17" s="282" t="str">
        <f ca="true">+IF(OFFSET('Sanitation Data'!$E$29,0,10*ROW('Sanitation Data'!E11))="","",OFFSET('Sanitation Data'!$E$29,0,10*ROW('Sanitation Data'!E11)))</f>
        <v/>
      </c>
      <c r="CR17" s="282" t="str">
        <f ca="true">+IF(OFFSET('Sanitation Data'!$E$30,0,10*ROW('Sanitation Data'!E11))="","",OFFSET('Sanitation Data'!$E$30,0,10*ROW('Sanitation Data'!E11)))</f>
        <v/>
      </c>
      <c r="CS17" s="282" t="str">
        <f ca="true">+IF(OFFSET('Sanitation Data'!$E$31,0,10*ROW('Sanitation Data'!E11))="","",OFFSET('Sanitation Data'!$E$31,0,10*ROW('Sanitation Data'!E11)))</f>
        <v/>
      </c>
      <c r="CT17" s="282" t="str">
        <f ca="true">+IF(OFFSET('Sanitation Data'!$E$32,0,10*ROW('Sanitation Data'!E11))="","",OFFSET('Sanitation Data'!$E$32,0,10*ROW('Sanitation Data'!E11)))</f>
        <v/>
      </c>
      <c r="CU17" s="282" t="str">
        <f ca="true">+IF(OFFSET('Sanitation Data'!$F$28,0,10*ROW('Sanitation Data'!F11))="","",OFFSET('Sanitation Data'!$F$28,0,10*ROW('Sanitation Data'!F11)))</f>
        <v/>
      </c>
      <c r="CV17" s="282" t="str">
        <f ca="true">+IF(OFFSET('Sanitation Data'!$F$29,0,10*ROW('Sanitation Data'!F11))="","",OFFSET('Sanitation Data'!$F$29,0,10*ROW('Sanitation Data'!F11)))</f>
        <v/>
      </c>
      <c r="CW17" s="282" t="str">
        <f ca="true">+IF(OFFSET('Sanitation Data'!$F$30,0,10*ROW('Sanitation Data'!F11))="","",OFFSET('Sanitation Data'!$F$30,0,10*ROW('Sanitation Data'!F11)))</f>
        <v/>
      </c>
      <c r="CX17" s="282" t="str">
        <f ca="true">+IF(OFFSET('Sanitation Data'!$F$31,0,10*ROW('Sanitation Data'!F11))="","",OFFSET('Sanitation Data'!$F$31,0,10*ROW('Sanitation Data'!F11)))</f>
        <v/>
      </c>
      <c r="CY17" s="282" t="str">
        <f ca="true">+IF(OFFSET('Sanitation Data'!$F$32,0,10*ROW('Sanitation Data'!F11))="","",OFFSET('Sanitation Data'!$F$32,0,10*ROW('Sanitation Data'!F11)))</f>
        <v/>
      </c>
      <c r="CZ17" s="282" t="str">
        <f ca="true">+IF(OFFSET('Sanitation Data'!$G$28,0,10*ROW('Sanitation Data'!G11))="","",OFFSET('Sanitation Data'!$G$28,0,10*ROW('Sanitation Data'!G11)))</f>
        <v/>
      </c>
      <c r="DA17" s="282" t="str">
        <f ca="true">+IF(OFFSET('Sanitation Data'!$G$29,0,10*ROW('Sanitation Data'!G11))="","",OFFSET('Sanitation Data'!$G$29,0,10*ROW('Sanitation Data'!G11)))</f>
        <v/>
      </c>
      <c r="DB17" s="282" t="str">
        <f ca="true">+IF(OFFSET('Sanitation Data'!$G$30,0,10*ROW('Sanitation Data'!G11))="","",OFFSET('Sanitation Data'!$G$30,0,10*ROW('Sanitation Data'!G11)))</f>
        <v/>
      </c>
      <c r="DC17" s="282" t="str">
        <f ca="true">+IF(OFFSET('Sanitation Data'!$G$31,0,10*ROW('Sanitation Data'!G11))="","",OFFSET('Sanitation Data'!$G$31,0,10*ROW('Sanitation Data'!G11)))</f>
        <v/>
      </c>
      <c r="DD17" s="282" t="str">
        <f ca="true">+IF(OFFSET('Sanitation Data'!$G$32,0,10*ROW('Sanitation Data'!G11))="","",OFFSET('Sanitation Data'!$G$32,0,10*ROW('Sanitation Data'!G11)))</f>
        <v/>
      </c>
      <c r="DE17" s="282" t="str">
        <f ca="true">+IF(OFFSET('Sanitation Data'!$H$28,0,10*ROW('Sanitation Data'!H11))="","",OFFSET('Sanitation Data'!$H$28,0,10*ROW('Sanitation Data'!H11)))</f>
        <v/>
      </c>
      <c r="DF17" s="282" t="str">
        <f ca="true">+IF(OFFSET('Sanitation Data'!$H$29,0,10*ROW('Sanitation Data'!H11))="","",OFFSET('Sanitation Data'!$H$29,0,10*ROW('Sanitation Data'!H11)))</f>
        <v/>
      </c>
      <c r="DG17" s="282" t="str">
        <f ca="true">+IF(OFFSET('Sanitation Data'!$H$30,0,10*ROW('Sanitation Data'!H11))="","",OFFSET('Sanitation Data'!$H$30,0,10*ROW('Sanitation Data'!H11)))</f>
        <v/>
      </c>
      <c r="DH17" s="282" t="str">
        <f ca="true">+IF(OFFSET('Sanitation Data'!$H$31,0,10*ROW('Sanitation Data'!H11))="","",OFFSET('Sanitation Data'!$H$31,0,10*ROW('Sanitation Data'!H11)))</f>
        <v/>
      </c>
      <c r="DI17" s="282" t="str">
        <f ca="true">+IF(OFFSET('Sanitation Data'!$H$32,0,10*ROW('Sanitation Data'!H11))="","",OFFSET('Sanitation Data'!$H$32,0,10*ROW('Sanitation Data'!H11)))</f>
        <v>Yes</v>
      </c>
      <c r="DJ17" s="282" t="str">
        <f ca="true">+IF(OFFSET('Sanitation Data'!$I$28,0,10*ROW('Sanitation Data'!I11))="","",OFFSET('Sanitation Data'!$I$28,0,10*ROW('Sanitation Data'!I11)))</f>
        <v/>
      </c>
      <c r="DK17" s="282" t="str">
        <f ca="true">+IF(OFFSET('Sanitation Data'!$I$29,0,10*ROW('Sanitation Data'!I11))="","",OFFSET('Sanitation Data'!$I$29,0,10*ROW('Sanitation Data'!I11)))</f>
        <v/>
      </c>
      <c r="DL17" s="282" t="str">
        <f ca="true">+IF(OFFSET('Sanitation Data'!$I$30,0,10*ROW('Sanitation Data'!I11))="","",OFFSET('Sanitation Data'!$I$30,0,10*ROW('Sanitation Data'!I11)))</f>
        <v/>
      </c>
      <c r="DM17" s="282" t="str">
        <f ca="true">+IF(OFFSET('Sanitation Data'!$I$31,0,10*ROW('Sanitation Data'!I11))="","",OFFSET('Sanitation Data'!$I$31,0,10*ROW('Sanitation Data'!I11)))</f>
        <v/>
      </c>
      <c r="DN17" s="282" t="str">
        <f ca="true">+IF(OFFSET('Sanitation Data'!$I$32,0,10*ROW('Sanitation Data'!I11))="","",OFFSET('Sanitation Data'!$I$32,0,10*ROW('Sanitation Data'!I11)))</f>
        <v>Yes</v>
      </c>
      <c r="DO17" s="282" t="str">
        <f ca="true">+IF(OFFSET('Hygiene Data'!$D$11,0,10*ROW('Hygiene Data'!D11))="","",OFFSET('Hygiene Data'!$D$11,0,10*ROW('Hygiene Data'!D11)))</f>
        <v/>
      </c>
      <c r="DP17" s="282" t="str">
        <f ca="true">+IF(OFFSET('Hygiene Data'!$D$12,0,10*ROW('Hygiene Data'!D11))="","",OFFSET('Hygiene Data'!$D$12,0,10*ROW('Hygiene Data'!D11)))</f>
        <v/>
      </c>
      <c r="DQ17" s="282" t="str">
        <f ca="true">+IF(OFFSET('Hygiene Data'!$D$13,0,10*ROW('Hygiene Data'!D11))="","",OFFSET('Hygiene Data'!$D$13,0,10*ROW('Hygiene Data'!D11)))</f>
        <v>Yes</v>
      </c>
      <c r="DR17" s="282" t="str">
        <f ca="true">+IF(OFFSET('Hygiene Data'!$E$11,0,10*ROW('Hygiene Data'!E11))="","",OFFSET('Hygiene Data'!$E$11,0,10*ROW('Hygiene Data'!E11)))</f>
        <v/>
      </c>
      <c r="DS17" s="282" t="str">
        <f ca="true">+IF(OFFSET('Hygiene Data'!$E$12,0,10*ROW('Hygiene Data'!E11))="","",OFFSET('Hygiene Data'!$E$12,0,10*ROW('Hygiene Data'!E11)))</f>
        <v/>
      </c>
      <c r="DT17" s="282" t="str">
        <f ca="true">+IF(OFFSET('Hygiene Data'!$E$13,0,10*ROW('Hygiene Data'!E11))="","",OFFSET('Hygiene Data'!$E$13,0,10*ROW('Hygiene Data'!E11)))</f>
        <v/>
      </c>
      <c r="DU17" s="282" t="str">
        <f ca="true">+IF(OFFSET('Hygiene Data'!$F$11,0,10*ROW('Hygiene Data'!F11))="","",OFFSET('Hygiene Data'!$F$11,0,10*ROW('Hygiene Data'!F11)))</f>
        <v/>
      </c>
      <c r="DV17" s="282" t="str">
        <f ca="true">+IF(OFFSET('Hygiene Data'!$F$12,0,10*ROW('Hygiene Data'!F11))="","",OFFSET('Hygiene Data'!$F$12,0,10*ROW('Hygiene Data'!F11)))</f>
        <v/>
      </c>
      <c r="DW17" s="282" t="str">
        <f ca="true">+IF(OFFSET('Hygiene Data'!$F$13,0,10*ROW('Hygiene Data'!F11))="","",OFFSET('Hygiene Data'!$F$13,0,10*ROW('Hygiene Data'!F11)))</f>
        <v/>
      </c>
      <c r="DX17" s="282" t="str">
        <f ca="true">+IF(OFFSET('Hygiene Data'!$G$11,0,10*ROW('Hygiene Data'!G11))="","",OFFSET('Hygiene Data'!$G$11,0,10*ROW('Hygiene Data'!G11)))</f>
        <v/>
      </c>
      <c r="DY17" s="282" t="str">
        <f ca="true">+IF(OFFSET('Hygiene Data'!$G$12,0,10*ROW('Hygiene Data'!G11))="","",OFFSET('Hygiene Data'!$G$12,0,10*ROW('Hygiene Data'!G11)))</f>
        <v/>
      </c>
      <c r="DZ17" s="282" t="str">
        <f ca="true">+IF(OFFSET('Hygiene Data'!$G$13,0,10*ROW('Hygiene Data'!G11))="","",OFFSET('Hygiene Data'!$G$13,0,10*ROW('Hygiene Data'!G11)))</f>
        <v/>
      </c>
      <c r="EA17" s="282" t="str">
        <f ca="true">+IF(OFFSET('Hygiene Data'!$H$11,0,10*ROW('Hygiene Data'!H11))="","",OFFSET('Hygiene Data'!$H$11,0,10*ROW('Hygiene Data'!H11)))</f>
        <v/>
      </c>
      <c r="EB17" s="282" t="str">
        <f ca="true">+IF(OFFSET('Hygiene Data'!$H$12,0,10*ROW('Hygiene Data'!H11))="","",OFFSET('Hygiene Data'!$H$12,0,10*ROW('Hygiene Data'!H11)))</f>
        <v/>
      </c>
      <c r="EC17" s="282" t="str">
        <f ca="true">+IF(OFFSET('Hygiene Data'!$H$13,0,10*ROW('Hygiene Data'!H11))="","",OFFSET('Hygiene Data'!$H$13,0,10*ROW('Hygiene Data'!H11)))</f>
        <v>Yes</v>
      </c>
      <c r="ED17" s="282" t="str">
        <f ca="true">+IF(OFFSET('Hygiene Data'!$I$11,0,10*ROW('Hygiene Data'!I11))="","",OFFSET('Hygiene Data'!$I$11,0,10*ROW('Hygiene Data'!I11)))</f>
        <v/>
      </c>
      <c r="EE17" s="282" t="str">
        <f ca="true">+IF(OFFSET('Hygiene Data'!$I$12,0,10*ROW('Hygiene Data'!I11))="","",OFFSET('Hygiene Data'!$I$12,0,10*ROW('Hygiene Data'!I11)))</f>
        <v/>
      </c>
      <c r="EF17" s="282" t="str">
        <f ca="true">+IF(OFFSET('Hygiene Data'!$I$13,0,10*ROW('Hygiene Data'!I11))="","",OFFSET('Hygiene Data'!$I$13,0,10*ROW('Hygiene Data'!I11)))</f>
        <v>Yes</v>
      </c>
    </row>
    <row xmlns:x14ac="http://schemas.microsoft.com/office/spreadsheetml/2009/9/ac" r="18" x14ac:dyDescent="0.2">
      <c r="A18" s="36" t="str">
        <f ca="true">+IF(OFFSET('Water Data'!$B$2,0,10*ROW('Water Data'!E12))="","",OFFSET('Water Data'!$B$2,0,10*ROW('Water Data'!E12)))</f>
        <v/>
      </c>
      <c r="B18" s="36" t="str">
        <f ca="true">+IF(OFFSET('Water Data'!$C$2,0,10*ROW('Water Data'!F12))="","",OFFSET('Water Data'!$C$2,0,10*ROW('Water Data'!F12)))</f>
        <v/>
      </c>
      <c r="C18" s="338" t="str">
        <f t="shared" ca="true" si="0"/>
        <v/>
      </c>
      <c r="D18" s="96"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6"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6"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6"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6"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6"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6"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6"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6"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6"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6"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6"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6"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6"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6"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6"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6"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6"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7"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7"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7"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7"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7"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7"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7"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7"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7"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7"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7"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7"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7"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7"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7"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7"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7"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7"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7"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7"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7"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7"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7"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7"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7"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7"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7"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7"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7"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7"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8"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8"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8"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8"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8"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8"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8"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8"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8"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8"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8"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8"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8"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8"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8"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8"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8"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8"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82"/>
      <c r="BS18" s="282" t="str">
        <f ca="true">+IF(OFFSET('Water Data'!$D$27,0,10*ROW('Water Data'!D12))="","",OFFSET('Water Data'!$D$27,0,10*ROW('Water Data'!D12)))</f>
        <v/>
      </c>
      <c r="BT18" s="282" t="str">
        <f ca="true">+IF(OFFSET('Water Data'!$D$28,0,10*ROW('Water Data'!D12))="","",OFFSET('Water Data'!$D$28,0,10*ROW('Water Data'!D12)))</f>
        <v/>
      </c>
      <c r="BU18" s="282" t="str">
        <f ca="true">+IF(OFFSET('Water Data'!$D$29,0,10*ROW('Water Data'!D12))="","",OFFSET('Water Data'!$D$29,0,10*ROW('Water Data'!D12)))</f>
        <v/>
      </c>
      <c r="BV18" s="282" t="str">
        <f ca="true">+IF(OFFSET('Water Data'!$E$27,0,10*ROW('Water Data'!E12))="","",OFFSET('Water Data'!$E$27,0,10*ROW('Water Data'!E12)))</f>
        <v/>
      </c>
      <c r="BW18" s="282" t="str">
        <f ca="true">+IF(OFFSET('Water Data'!$E$28,0,10*ROW('Water Data'!E12))="","",OFFSET('Water Data'!$E$28,0,10*ROW('Water Data'!E12)))</f>
        <v/>
      </c>
      <c r="BX18" s="282" t="str">
        <f ca="true">+IF(OFFSET('Water Data'!$E$29,0,10*ROW('Water Data'!E12))="","",OFFSET('Water Data'!$E$29,0,10*ROW('Water Data'!E12)))</f>
        <v/>
      </c>
      <c r="BY18" s="282" t="str">
        <f ca="true">+IF(OFFSET('Water Data'!$F$27,0,10*ROW('Water Data'!F12))="","",OFFSET('Water Data'!$F$27,0,10*ROW('Water Data'!F12)))</f>
        <v/>
      </c>
      <c r="BZ18" s="282" t="str">
        <f ca="true">+IF(OFFSET('Water Data'!$F$28,0,10*ROW('Water Data'!F12))="","",OFFSET('Water Data'!$F$28,0,10*ROW('Water Data'!F12)))</f>
        <v/>
      </c>
      <c r="CA18" s="282" t="str">
        <f ca="true">+IF(OFFSET('Water Data'!$F$29,0,10*ROW('Water Data'!F12))="","",OFFSET('Water Data'!$F$29,0,10*ROW('Water Data'!F12)))</f>
        <v/>
      </c>
      <c r="CB18" s="282" t="str">
        <f ca="true">+IF(OFFSET('Water Data'!$G$27,0,10*ROW('Water Data'!G12))="","",OFFSET('Water Data'!$G$27,0,10*ROW('Water Data'!G12)))</f>
        <v/>
      </c>
      <c r="CC18" s="282" t="str">
        <f ca="true">+IF(OFFSET('Water Data'!$G$28,0,10*ROW('Water Data'!G12))="","",OFFSET('Water Data'!$G$28,0,10*ROW('Water Data'!G12)))</f>
        <v/>
      </c>
      <c r="CD18" s="282" t="str">
        <f ca="true">+IF(OFFSET('Water Data'!$G$29,0,10*ROW('Water Data'!G12))="","",OFFSET('Water Data'!$G$29,0,10*ROW('Water Data'!G12)))</f>
        <v/>
      </c>
      <c r="CE18" s="282" t="str">
        <f ca="true">+IF(OFFSET('Water Data'!$H$27,0,10*ROW('Water Data'!H12))="","",OFFSET('Water Data'!$H$27,0,10*ROW('Water Data'!H12)))</f>
        <v/>
      </c>
      <c r="CF18" s="282" t="str">
        <f ca="true">+IF(OFFSET('Water Data'!$H$28,0,10*ROW('Water Data'!H12))="","",OFFSET('Water Data'!$H$28,0,10*ROW('Water Data'!H12)))</f>
        <v/>
      </c>
      <c r="CG18" s="282" t="str">
        <f ca="true">+IF(OFFSET('Water Data'!$H$29,0,10*ROW('Water Data'!H12))="","",OFFSET('Water Data'!$H$29,0,10*ROW('Water Data'!H12)))</f>
        <v/>
      </c>
      <c r="CH18" s="282" t="str">
        <f ca="true">+IF(OFFSET('Water Data'!$I$27,0,10*ROW('Water Data'!I12))="","",OFFSET('Water Data'!$I$27,0,10*ROW('Water Data'!I12)))</f>
        <v/>
      </c>
      <c r="CI18" s="282" t="str">
        <f ca="true">+IF(OFFSET('Water Data'!$I$28,0,10*ROW('Water Data'!I12))="","",OFFSET('Water Data'!$I$28,0,10*ROW('Water Data'!I12)))</f>
        <v/>
      </c>
      <c r="CJ18" s="282" t="str">
        <f ca="true">+IF(OFFSET('Water Data'!$I$29,0,10*ROW('Water Data'!I12))="","",OFFSET('Water Data'!$I$29,0,10*ROW('Water Data'!I12)))</f>
        <v/>
      </c>
      <c r="CK18" s="282" t="str">
        <f ca="true">+IF(OFFSET('Sanitation Data'!$D$28,0,10*ROW('Sanitation Data'!D12))="","",OFFSET('Sanitation Data'!$D$28,0,10*ROW('Sanitation Data'!D12)))</f>
        <v/>
      </c>
      <c r="CL18" s="282" t="str">
        <f ca="true">+IF(OFFSET('Sanitation Data'!$D$29,0,10*ROW('Sanitation Data'!D12))="","",OFFSET('Sanitation Data'!$D$29,0,10*ROW('Sanitation Data'!D12)))</f>
        <v/>
      </c>
      <c r="CM18" s="282" t="str">
        <f ca="true">+IF(OFFSET('Sanitation Data'!$D$30,0,10*ROW('Sanitation Data'!D12))="","",OFFSET('Sanitation Data'!$D$30,0,10*ROW('Sanitation Data'!D12)))</f>
        <v/>
      </c>
      <c r="CN18" s="282" t="str">
        <f ca="true">+IF(OFFSET('Sanitation Data'!$D$31,0,10*ROW('Sanitation Data'!D12))="","",OFFSET('Sanitation Data'!$D$31,0,10*ROW('Sanitation Data'!D12)))</f>
        <v/>
      </c>
      <c r="CO18" s="282" t="str">
        <f ca="true">+IF(OFFSET('Sanitation Data'!$D$32,0,10*ROW('Sanitation Data'!D12))="","",OFFSET('Sanitation Data'!$D$32,0,10*ROW('Sanitation Data'!D12)))</f>
        <v/>
      </c>
      <c r="CP18" s="282" t="str">
        <f ca="true">+IF(OFFSET('Sanitation Data'!$E$28,0,10*ROW('Sanitation Data'!E12))="","",OFFSET('Sanitation Data'!$E$28,0,10*ROW('Sanitation Data'!E12)))</f>
        <v/>
      </c>
      <c r="CQ18" s="282" t="str">
        <f ca="true">+IF(OFFSET('Sanitation Data'!$E$29,0,10*ROW('Sanitation Data'!E12))="","",OFFSET('Sanitation Data'!$E$29,0,10*ROW('Sanitation Data'!E12)))</f>
        <v/>
      </c>
      <c r="CR18" s="282" t="str">
        <f ca="true">+IF(OFFSET('Sanitation Data'!$E$30,0,10*ROW('Sanitation Data'!E12))="","",OFFSET('Sanitation Data'!$E$30,0,10*ROW('Sanitation Data'!E12)))</f>
        <v/>
      </c>
      <c r="CS18" s="282" t="str">
        <f ca="true">+IF(OFFSET('Sanitation Data'!$E$31,0,10*ROW('Sanitation Data'!E12))="","",OFFSET('Sanitation Data'!$E$31,0,10*ROW('Sanitation Data'!E12)))</f>
        <v/>
      </c>
      <c r="CT18" s="282" t="str">
        <f ca="true">+IF(OFFSET('Sanitation Data'!$E$32,0,10*ROW('Sanitation Data'!E12))="","",OFFSET('Sanitation Data'!$E$32,0,10*ROW('Sanitation Data'!E12)))</f>
        <v/>
      </c>
      <c r="CU18" s="282" t="str">
        <f ca="true">+IF(OFFSET('Sanitation Data'!$F$28,0,10*ROW('Sanitation Data'!F12))="","",OFFSET('Sanitation Data'!$F$28,0,10*ROW('Sanitation Data'!F12)))</f>
        <v/>
      </c>
      <c r="CV18" s="282" t="str">
        <f ca="true">+IF(OFFSET('Sanitation Data'!$F$29,0,10*ROW('Sanitation Data'!F12))="","",OFFSET('Sanitation Data'!$F$29,0,10*ROW('Sanitation Data'!F12)))</f>
        <v/>
      </c>
      <c r="CW18" s="282" t="str">
        <f ca="true">+IF(OFFSET('Sanitation Data'!$F$30,0,10*ROW('Sanitation Data'!F12))="","",OFFSET('Sanitation Data'!$F$30,0,10*ROW('Sanitation Data'!F12)))</f>
        <v/>
      </c>
      <c r="CX18" s="282" t="str">
        <f ca="true">+IF(OFFSET('Sanitation Data'!$F$31,0,10*ROW('Sanitation Data'!F12))="","",OFFSET('Sanitation Data'!$F$31,0,10*ROW('Sanitation Data'!F12)))</f>
        <v/>
      </c>
      <c r="CY18" s="282" t="str">
        <f ca="true">+IF(OFFSET('Sanitation Data'!$F$32,0,10*ROW('Sanitation Data'!F12))="","",OFFSET('Sanitation Data'!$F$32,0,10*ROW('Sanitation Data'!F12)))</f>
        <v/>
      </c>
      <c r="CZ18" s="282" t="str">
        <f ca="true">+IF(OFFSET('Sanitation Data'!$G$28,0,10*ROW('Sanitation Data'!G12))="","",OFFSET('Sanitation Data'!$G$28,0,10*ROW('Sanitation Data'!G12)))</f>
        <v/>
      </c>
      <c r="DA18" s="282" t="str">
        <f ca="true">+IF(OFFSET('Sanitation Data'!$G$29,0,10*ROW('Sanitation Data'!G12))="","",OFFSET('Sanitation Data'!$G$29,0,10*ROW('Sanitation Data'!G12)))</f>
        <v/>
      </c>
      <c r="DB18" s="282" t="str">
        <f ca="true">+IF(OFFSET('Sanitation Data'!$G$30,0,10*ROW('Sanitation Data'!G12))="","",OFFSET('Sanitation Data'!$G$30,0,10*ROW('Sanitation Data'!G12)))</f>
        <v/>
      </c>
      <c r="DC18" s="282" t="str">
        <f ca="true">+IF(OFFSET('Sanitation Data'!$G$31,0,10*ROW('Sanitation Data'!G12))="","",OFFSET('Sanitation Data'!$G$31,0,10*ROW('Sanitation Data'!G12)))</f>
        <v/>
      </c>
      <c r="DD18" s="282" t="str">
        <f ca="true">+IF(OFFSET('Sanitation Data'!$G$32,0,10*ROW('Sanitation Data'!G12))="","",OFFSET('Sanitation Data'!$G$32,0,10*ROW('Sanitation Data'!G12)))</f>
        <v/>
      </c>
      <c r="DE18" s="282" t="str">
        <f ca="true">+IF(OFFSET('Sanitation Data'!$H$28,0,10*ROW('Sanitation Data'!H12))="","",OFFSET('Sanitation Data'!$H$28,0,10*ROW('Sanitation Data'!H12)))</f>
        <v/>
      </c>
      <c r="DF18" s="282" t="str">
        <f ca="true">+IF(OFFSET('Sanitation Data'!$H$29,0,10*ROW('Sanitation Data'!H12))="","",OFFSET('Sanitation Data'!$H$29,0,10*ROW('Sanitation Data'!H12)))</f>
        <v/>
      </c>
      <c r="DG18" s="282" t="str">
        <f ca="true">+IF(OFFSET('Sanitation Data'!$H$30,0,10*ROW('Sanitation Data'!H12))="","",OFFSET('Sanitation Data'!$H$30,0,10*ROW('Sanitation Data'!H12)))</f>
        <v/>
      </c>
      <c r="DH18" s="282" t="str">
        <f ca="true">+IF(OFFSET('Sanitation Data'!$H$31,0,10*ROW('Sanitation Data'!H12))="","",OFFSET('Sanitation Data'!$H$31,0,10*ROW('Sanitation Data'!H12)))</f>
        <v/>
      </c>
      <c r="DI18" s="282" t="str">
        <f ca="true">+IF(OFFSET('Sanitation Data'!$H$32,0,10*ROW('Sanitation Data'!H12))="","",OFFSET('Sanitation Data'!$H$32,0,10*ROW('Sanitation Data'!H12)))</f>
        <v/>
      </c>
      <c r="DJ18" s="282" t="str">
        <f ca="true">+IF(OFFSET('Sanitation Data'!$I$28,0,10*ROW('Sanitation Data'!I12))="","",OFFSET('Sanitation Data'!$I$28,0,10*ROW('Sanitation Data'!I12)))</f>
        <v/>
      </c>
      <c r="DK18" s="282" t="str">
        <f ca="true">+IF(OFFSET('Sanitation Data'!$I$29,0,10*ROW('Sanitation Data'!I12))="","",OFFSET('Sanitation Data'!$I$29,0,10*ROW('Sanitation Data'!I12)))</f>
        <v/>
      </c>
      <c r="DL18" s="282" t="str">
        <f ca="true">+IF(OFFSET('Sanitation Data'!$I$30,0,10*ROW('Sanitation Data'!I12))="","",OFFSET('Sanitation Data'!$I$30,0,10*ROW('Sanitation Data'!I12)))</f>
        <v/>
      </c>
      <c r="DM18" s="282" t="str">
        <f ca="true">+IF(OFFSET('Sanitation Data'!$I$31,0,10*ROW('Sanitation Data'!I12))="","",OFFSET('Sanitation Data'!$I$31,0,10*ROW('Sanitation Data'!I12)))</f>
        <v/>
      </c>
      <c r="DN18" s="282" t="str">
        <f ca="true">+IF(OFFSET('Sanitation Data'!$I$32,0,10*ROW('Sanitation Data'!I12))="","",OFFSET('Sanitation Data'!$I$32,0,10*ROW('Sanitation Data'!I12)))</f>
        <v/>
      </c>
      <c r="DO18" s="282" t="str">
        <f ca="true">+IF(OFFSET('Hygiene Data'!$D$11,0,10*ROW('Hygiene Data'!D12))="","",OFFSET('Hygiene Data'!$D$11,0,10*ROW('Hygiene Data'!D12)))</f>
        <v/>
      </c>
      <c r="DP18" s="282" t="str">
        <f ca="true">+IF(OFFSET('Hygiene Data'!$D$12,0,10*ROW('Hygiene Data'!D12))="","",OFFSET('Hygiene Data'!$D$12,0,10*ROW('Hygiene Data'!D12)))</f>
        <v/>
      </c>
      <c r="DQ18" s="282" t="str">
        <f ca="true">+IF(OFFSET('Hygiene Data'!$D$13,0,10*ROW('Hygiene Data'!D12))="","",OFFSET('Hygiene Data'!$D$13,0,10*ROW('Hygiene Data'!D12)))</f>
        <v/>
      </c>
      <c r="DR18" s="282" t="str">
        <f ca="true">+IF(OFFSET('Hygiene Data'!$E$11,0,10*ROW('Hygiene Data'!E12))="","",OFFSET('Hygiene Data'!$E$11,0,10*ROW('Hygiene Data'!E12)))</f>
        <v/>
      </c>
      <c r="DS18" s="282" t="str">
        <f ca="true">+IF(OFFSET('Hygiene Data'!$E$12,0,10*ROW('Hygiene Data'!E12))="","",OFFSET('Hygiene Data'!$E$12,0,10*ROW('Hygiene Data'!E12)))</f>
        <v/>
      </c>
      <c r="DT18" s="282" t="str">
        <f ca="true">+IF(OFFSET('Hygiene Data'!$E$13,0,10*ROW('Hygiene Data'!E12))="","",OFFSET('Hygiene Data'!$E$13,0,10*ROW('Hygiene Data'!E12)))</f>
        <v/>
      </c>
      <c r="DU18" s="282" t="str">
        <f ca="true">+IF(OFFSET('Hygiene Data'!$F$11,0,10*ROW('Hygiene Data'!F12))="","",OFFSET('Hygiene Data'!$F$11,0,10*ROW('Hygiene Data'!F12)))</f>
        <v/>
      </c>
      <c r="DV18" s="282" t="str">
        <f ca="true">+IF(OFFSET('Hygiene Data'!$F$12,0,10*ROW('Hygiene Data'!F12))="","",OFFSET('Hygiene Data'!$F$12,0,10*ROW('Hygiene Data'!F12)))</f>
        <v/>
      </c>
      <c r="DW18" s="282" t="str">
        <f ca="true">+IF(OFFSET('Hygiene Data'!$F$13,0,10*ROW('Hygiene Data'!F12))="","",OFFSET('Hygiene Data'!$F$13,0,10*ROW('Hygiene Data'!F12)))</f>
        <v/>
      </c>
      <c r="DX18" s="282" t="str">
        <f ca="true">+IF(OFFSET('Hygiene Data'!$G$11,0,10*ROW('Hygiene Data'!G12))="","",OFFSET('Hygiene Data'!$G$11,0,10*ROW('Hygiene Data'!G12)))</f>
        <v/>
      </c>
      <c r="DY18" s="282" t="str">
        <f ca="true">+IF(OFFSET('Hygiene Data'!$G$12,0,10*ROW('Hygiene Data'!G12))="","",OFFSET('Hygiene Data'!$G$12,0,10*ROW('Hygiene Data'!G12)))</f>
        <v/>
      </c>
      <c r="DZ18" s="282" t="str">
        <f ca="true">+IF(OFFSET('Hygiene Data'!$G$13,0,10*ROW('Hygiene Data'!G12))="","",OFFSET('Hygiene Data'!$G$13,0,10*ROW('Hygiene Data'!G12)))</f>
        <v/>
      </c>
      <c r="EA18" s="282" t="str">
        <f ca="true">+IF(OFFSET('Hygiene Data'!$H$11,0,10*ROW('Hygiene Data'!H12))="","",OFFSET('Hygiene Data'!$H$11,0,10*ROW('Hygiene Data'!H12)))</f>
        <v/>
      </c>
      <c r="EB18" s="282" t="str">
        <f ca="true">+IF(OFFSET('Hygiene Data'!$H$12,0,10*ROW('Hygiene Data'!H12))="","",OFFSET('Hygiene Data'!$H$12,0,10*ROW('Hygiene Data'!H12)))</f>
        <v/>
      </c>
      <c r="EC18" s="282" t="str">
        <f ca="true">+IF(OFFSET('Hygiene Data'!$H$13,0,10*ROW('Hygiene Data'!H12))="","",OFFSET('Hygiene Data'!$H$13,0,10*ROW('Hygiene Data'!H12)))</f>
        <v/>
      </c>
      <c r="ED18" s="282" t="str">
        <f ca="true">+IF(OFFSET('Hygiene Data'!$I$11,0,10*ROW('Hygiene Data'!I12))="","",OFFSET('Hygiene Data'!$I$11,0,10*ROW('Hygiene Data'!I12)))</f>
        <v/>
      </c>
      <c r="EE18" s="282" t="str">
        <f ca="true">+IF(OFFSET('Hygiene Data'!$I$12,0,10*ROW('Hygiene Data'!I12))="","",OFFSET('Hygiene Data'!$I$12,0,10*ROW('Hygiene Data'!I12)))</f>
        <v/>
      </c>
      <c r="EF18" s="282" t="str">
        <f ca="true">+IF(OFFSET('Hygiene Data'!$I$13,0,10*ROW('Hygiene Data'!I12))="","",OFFSET('Hygiene Data'!$I$13,0,10*ROW('Hygiene Data'!I12)))</f>
        <v/>
      </c>
    </row>
    <row xmlns:x14ac="http://schemas.microsoft.com/office/spreadsheetml/2009/9/ac" r="19" x14ac:dyDescent="0.2">
      <c r="A19" s="36" t="str">
        <f ca="true">+IF(OFFSET('Water Data'!$B$2,0,10*ROW('Water Data'!E13))="","",OFFSET('Water Data'!$B$2,0,10*ROW('Water Data'!E13)))</f>
        <v/>
      </c>
      <c r="B19" s="36" t="str">
        <f ca="true">+IF(OFFSET('Water Data'!$C$2,0,10*ROW('Water Data'!F13))="","",OFFSET('Water Data'!$C$2,0,10*ROW('Water Data'!F13)))</f>
        <v/>
      </c>
      <c r="C19" s="338" t="str">
        <f t="shared" ca="true" si="0"/>
        <v/>
      </c>
      <c r="D19" s="96"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6"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6"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6"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6"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6"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6"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6"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6"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6"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6"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6"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6"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6"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6"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6"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6"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6"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7"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7"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7"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7"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7"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7"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7"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7"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7"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7"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7"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7"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7"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7"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7"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7"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7"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7"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7"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7"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7"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7"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7"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7"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7"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7"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7"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7"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7"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7"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8"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8"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8"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8"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8"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8"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8"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8"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8"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8"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8"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8"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8"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8"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8"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8"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8"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8"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82"/>
      <c r="BS19" s="282" t="str">
        <f ca="true">+IF(OFFSET('Water Data'!$D$27,0,10*ROW('Water Data'!D13))="","",OFFSET('Water Data'!$D$27,0,10*ROW('Water Data'!D13)))</f>
        <v/>
      </c>
      <c r="BT19" s="282" t="str">
        <f ca="true">+IF(OFFSET('Water Data'!$D$28,0,10*ROW('Water Data'!D13))="","",OFFSET('Water Data'!$D$28,0,10*ROW('Water Data'!D13)))</f>
        <v/>
      </c>
      <c r="BU19" s="282" t="str">
        <f ca="true">+IF(OFFSET('Water Data'!$D$29,0,10*ROW('Water Data'!D13))="","",OFFSET('Water Data'!$D$29,0,10*ROW('Water Data'!D13)))</f>
        <v/>
      </c>
      <c r="BV19" s="282" t="str">
        <f ca="true">+IF(OFFSET('Water Data'!$E$27,0,10*ROW('Water Data'!E13))="","",OFFSET('Water Data'!$E$27,0,10*ROW('Water Data'!E13)))</f>
        <v/>
      </c>
      <c r="BW19" s="282" t="str">
        <f ca="true">+IF(OFFSET('Water Data'!$E$28,0,10*ROW('Water Data'!E13))="","",OFFSET('Water Data'!$E$28,0,10*ROW('Water Data'!E13)))</f>
        <v/>
      </c>
      <c r="BX19" s="282" t="str">
        <f ca="true">+IF(OFFSET('Water Data'!$E$29,0,10*ROW('Water Data'!E13))="","",OFFSET('Water Data'!$E$29,0,10*ROW('Water Data'!E13)))</f>
        <v/>
      </c>
      <c r="BY19" s="282" t="str">
        <f ca="true">+IF(OFFSET('Water Data'!$F$27,0,10*ROW('Water Data'!F13))="","",OFFSET('Water Data'!$F$27,0,10*ROW('Water Data'!F13)))</f>
        <v/>
      </c>
      <c r="BZ19" s="282" t="str">
        <f ca="true">+IF(OFFSET('Water Data'!$F$28,0,10*ROW('Water Data'!F13))="","",OFFSET('Water Data'!$F$28,0,10*ROW('Water Data'!F13)))</f>
        <v/>
      </c>
      <c r="CA19" s="282" t="str">
        <f ca="true">+IF(OFFSET('Water Data'!$F$29,0,10*ROW('Water Data'!F13))="","",OFFSET('Water Data'!$F$29,0,10*ROW('Water Data'!F13)))</f>
        <v/>
      </c>
      <c r="CB19" s="282" t="str">
        <f ca="true">+IF(OFFSET('Water Data'!$G$27,0,10*ROW('Water Data'!G13))="","",OFFSET('Water Data'!$G$27,0,10*ROW('Water Data'!G13)))</f>
        <v/>
      </c>
      <c r="CC19" s="282" t="str">
        <f ca="true">+IF(OFFSET('Water Data'!$G$28,0,10*ROW('Water Data'!G13))="","",OFFSET('Water Data'!$G$28,0,10*ROW('Water Data'!G13)))</f>
        <v/>
      </c>
      <c r="CD19" s="282" t="str">
        <f ca="true">+IF(OFFSET('Water Data'!$G$29,0,10*ROW('Water Data'!G13))="","",OFFSET('Water Data'!$G$29,0,10*ROW('Water Data'!G13)))</f>
        <v/>
      </c>
      <c r="CE19" s="282" t="str">
        <f ca="true">+IF(OFFSET('Water Data'!$H$27,0,10*ROW('Water Data'!H13))="","",OFFSET('Water Data'!$H$27,0,10*ROW('Water Data'!H13)))</f>
        <v/>
      </c>
      <c r="CF19" s="282" t="str">
        <f ca="true">+IF(OFFSET('Water Data'!$H$28,0,10*ROW('Water Data'!H13))="","",OFFSET('Water Data'!$H$28,0,10*ROW('Water Data'!H13)))</f>
        <v/>
      </c>
      <c r="CG19" s="282" t="str">
        <f ca="true">+IF(OFFSET('Water Data'!$H$29,0,10*ROW('Water Data'!H13))="","",OFFSET('Water Data'!$H$29,0,10*ROW('Water Data'!H13)))</f>
        <v/>
      </c>
      <c r="CH19" s="282" t="str">
        <f ca="true">+IF(OFFSET('Water Data'!$I$27,0,10*ROW('Water Data'!I13))="","",OFFSET('Water Data'!$I$27,0,10*ROW('Water Data'!I13)))</f>
        <v/>
      </c>
      <c r="CI19" s="282" t="str">
        <f ca="true">+IF(OFFSET('Water Data'!$I$28,0,10*ROW('Water Data'!I13))="","",OFFSET('Water Data'!$I$28,0,10*ROW('Water Data'!I13)))</f>
        <v/>
      </c>
      <c r="CJ19" s="282" t="str">
        <f ca="true">+IF(OFFSET('Water Data'!$I$29,0,10*ROW('Water Data'!I13))="","",OFFSET('Water Data'!$I$29,0,10*ROW('Water Data'!I13)))</f>
        <v/>
      </c>
      <c r="CK19" s="282" t="str">
        <f ca="true">+IF(OFFSET('Sanitation Data'!$D$28,0,10*ROW('Sanitation Data'!D13))="","",OFFSET('Sanitation Data'!$D$28,0,10*ROW('Sanitation Data'!D13)))</f>
        <v/>
      </c>
      <c r="CL19" s="282" t="str">
        <f ca="true">+IF(OFFSET('Sanitation Data'!$D$29,0,10*ROW('Sanitation Data'!D13))="","",OFFSET('Sanitation Data'!$D$29,0,10*ROW('Sanitation Data'!D13)))</f>
        <v/>
      </c>
      <c r="CM19" s="282" t="str">
        <f ca="true">+IF(OFFSET('Sanitation Data'!$D$30,0,10*ROW('Sanitation Data'!D13))="","",OFFSET('Sanitation Data'!$D$30,0,10*ROW('Sanitation Data'!D13)))</f>
        <v/>
      </c>
      <c r="CN19" s="282" t="str">
        <f ca="true">+IF(OFFSET('Sanitation Data'!$D$31,0,10*ROW('Sanitation Data'!D13))="","",OFFSET('Sanitation Data'!$D$31,0,10*ROW('Sanitation Data'!D13)))</f>
        <v/>
      </c>
      <c r="CO19" s="282" t="str">
        <f ca="true">+IF(OFFSET('Sanitation Data'!$D$32,0,10*ROW('Sanitation Data'!D13))="","",OFFSET('Sanitation Data'!$D$32,0,10*ROW('Sanitation Data'!D13)))</f>
        <v/>
      </c>
      <c r="CP19" s="282" t="str">
        <f ca="true">+IF(OFFSET('Sanitation Data'!$E$28,0,10*ROW('Sanitation Data'!E13))="","",OFFSET('Sanitation Data'!$E$28,0,10*ROW('Sanitation Data'!E13)))</f>
        <v/>
      </c>
      <c r="CQ19" s="282" t="str">
        <f ca="true">+IF(OFFSET('Sanitation Data'!$E$29,0,10*ROW('Sanitation Data'!E13))="","",OFFSET('Sanitation Data'!$E$29,0,10*ROW('Sanitation Data'!E13)))</f>
        <v/>
      </c>
      <c r="CR19" s="282" t="str">
        <f ca="true">+IF(OFFSET('Sanitation Data'!$E$30,0,10*ROW('Sanitation Data'!E13))="","",OFFSET('Sanitation Data'!$E$30,0,10*ROW('Sanitation Data'!E13)))</f>
        <v/>
      </c>
      <c r="CS19" s="282" t="str">
        <f ca="true">+IF(OFFSET('Sanitation Data'!$E$31,0,10*ROW('Sanitation Data'!E13))="","",OFFSET('Sanitation Data'!$E$31,0,10*ROW('Sanitation Data'!E13)))</f>
        <v/>
      </c>
      <c r="CT19" s="282" t="str">
        <f ca="true">+IF(OFFSET('Sanitation Data'!$E$32,0,10*ROW('Sanitation Data'!E13))="","",OFFSET('Sanitation Data'!$E$32,0,10*ROW('Sanitation Data'!E13)))</f>
        <v/>
      </c>
      <c r="CU19" s="282" t="str">
        <f ca="true">+IF(OFFSET('Sanitation Data'!$F$28,0,10*ROW('Sanitation Data'!F13))="","",OFFSET('Sanitation Data'!$F$28,0,10*ROW('Sanitation Data'!F13)))</f>
        <v/>
      </c>
      <c r="CV19" s="282" t="str">
        <f ca="true">+IF(OFFSET('Sanitation Data'!$F$29,0,10*ROW('Sanitation Data'!F13))="","",OFFSET('Sanitation Data'!$F$29,0,10*ROW('Sanitation Data'!F13)))</f>
        <v/>
      </c>
      <c r="CW19" s="282" t="str">
        <f ca="true">+IF(OFFSET('Sanitation Data'!$F$30,0,10*ROW('Sanitation Data'!F13))="","",OFFSET('Sanitation Data'!$F$30,0,10*ROW('Sanitation Data'!F13)))</f>
        <v/>
      </c>
      <c r="CX19" s="282" t="str">
        <f ca="true">+IF(OFFSET('Sanitation Data'!$F$31,0,10*ROW('Sanitation Data'!F13))="","",OFFSET('Sanitation Data'!$F$31,0,10*ROW('Sanitation Data'!F13)))</f>
        <v/>
      </c>
      <c r="CY19" s="282" t="str">
        <f ca="true">+IF(OFFSET('Sanitation Data'!$F$32,0,10*ROW('Sanitation Data'!F13))="","",OFFSET('Sanitation Data'!$F$32,0,10*ROW('Sanitation Data'!F13)))</f>
        <v/>
      </c>
      <c r="CZ19" s="282" t="str">
        <f ca="true">+IF(OFFSET('Sanitation Data'!$G$28,0,10*ROW('Sanitation Data'!G13))="","",OFFSET('Sanitation Data'!$G$28,0,10*ROW('Sanitation Data'!G13)))</f>
        <v/>
      </c>
      <c r="DA19" s="282" t="str">
        <f ca="true">+IF(OFFSET('Sanitation Data'!$G$29,0,10*ROW('Sanitation Data'!G13))="","",OFFSET('Sanitation Data'!$G$29,0,10*ROW('Sanitation Data'!G13)))</f>
        <v/>
      </c>
      <c r="DB19" s="282" t="str">
        <f ca="true">+IF(OFFSET('Sanitation Data'!$G$30,0,10*ROW('Sanitation Data'!G13))="","",OFFSET('Sanitation Data'!$G$30,0,10*ROW('Sanitation Data'!G13)))</f>
        <v/>
      </c>
      <c r="DC19" s="282" t="str">
        <f ca="true">+IF(OFFSET('Sanitation Data'!$G$31,0,10*ROW('Sanitation Data'!G13))="","",OFFSET('Sanitation Data'!$G$31,0,10*ROW('Sanitation Data'!G13)))</f>
        <v/>
      </c>
      <c r="DD19" s="282" t="str">
        <f ca="true">+IF(OFFSET('Sanitation Data'!$G$32,0,10*ROW('Sanitation Data'!G13))="","",OFFSET('Sanitation Data'!$G$32,0,10*ROW('Sanitation Data'!G13)))</f>
        <v/>
      </c>
      <c r="DE19" s="282" t="str">
        <f ca="true">+IF(OFFSET('Sanitation Data'!$H$28,0,10*ROW('Sanitation Data'!H13))="","",OFFSET('Sanitation Data'!$H$28,0,10*ROW('Sanitation Data'!H13)))</f>
        <v/>
      </c>
      <c r="DF19" s="282" t="str">
        <f ca="true">+IF(OFFSET('Sanitation Data'!$H$29,0,10*ROW('Sanitation Data'!H13))="","",OFFSET('Sanitation Data'!$H$29,0,10*ROW('Sanitation Data'!H13)))</f>
        <v/>
      </c>
      <c r="DG19" s="282" t="str">
        <f ca="true">+IF(OFFSET('Sanitation Data'!$H$30,0,10*ROW('Sanitation Data'!H13))="","",OFFSET('Sanitation Data'!$H$30,0,10*ROW('Sanitation Data'!H13)))</f>
        <v/>
      </c>
      <c r="DH19" s="282" t="str">
        <f ca="true">+IF(OFFSET('Sanitation Data'!$H$31,0,10*ROW('Sanitation Data'!H13))="","",OFFSET('Sanitation Data'!$H$31,0,10*ROW('Sanitation Data'!H13)))</f>
        <v/>
      </c>
      <c r="DI19" s="282" t="str">
        <f ca="true">+IF(OFFSET('Sanitation Data'!$H$32,0,10*ROW('Sanitation Data'!H13))="","",OFFSET('Sanitation Data'!$H$32,0,10*ROW('Sanitation Data'!H13)))</f>
        <v/>
      </c>
      <c r="DJ19" s="282" t="str">
        <f ca="true">+IF(OFFSET('Sanitation Data'!$I$28,0,10*ROW('Sanitation Data'!I13))="","",OFFSET('Sanitation Data'!$I$28,0,10*ROW('Sanitation Data'!I13)))</f>
        <v/>
      </c>
      <c r="DK19" s="282" t="str">
        <f ca="true">+IF(OFFSET('Sanitation Data'!$I$29,0,10*ROW('Sanitation Data'!I13))="","",OFFSET('Sanitation Data'!$I$29,0,10*ROW('Sanitation Data'!I13)))</f>
        <v/>
      </c>
      <c r="DL19" s="282" t="str">
        <f ca="true">+IF(OFFSET('Sanitation Data'!$I$30,0,10*ROW('Sanitation Data'!I13))="","",OFFSET('Sanitation Data'!$I$30,0,10*ROW('Sanitation Data'!I13)))</f>
        <v/>
      </c>
      <c r="DM19" s="282" t="str">
        <f ca="true">+IF(OFFSET('Sanitation Data'!$I$31,0,10*ROW('Sanitation Data'!I13))="","",OFFSET('Sanitation Data'!$I$31,0,10*ROW('Sanitation Data'!I13)))</f>
        <v/>
      </c>
      <c r="DN19" s="282" t="str">
        <f ca="true">+IF(OFFSET('Sanitation Data'!$I$32,0,10*ROW('Sanitation Data'!I13))="","",OFFSET('Sanitation Data'!$I$32,0,10*ROW('Sanitation Data'!I13)))</f>
        <v/>
      </c>
      <c r="DO19" s="282" t="str">
        <f ca="true">+IF(OFFSET('Hygiene Data'!$D$11,0,10*ROW('Hygiene Data'!D13))="","",OFFSET('Hygiene Data'!$D$11,0,10*ROW('Hygiene Data'!D13)))</f>
        <v/>
      </c>
      <c r="DP19" s="282" t="str">
        <f ca="true">+IF(OFFSET('Hygiene Data'!$D$12,0,10*ROW('Hygiene Data'!D13))="","",OFFSET('Hygiene Data'!$D$12,0,10*ROW('Hygiene Data'!D13)))</f>
        <v/>
      </c>
      <c r="DQ19" s="282" t="str">
        <f ca="true">+IF(OFFSET('Hygiene Data'!$D$13,0,10*ROW('Hygiene Data'!D13))="","",OFFSET('Hygiene Data'!$D$13,0,10*ROW('Hygiene Data'!D13)))</f>
        <v/>
      </c>
      <c r="DR19" s="282" t="str">
        <f ca="true">+IF(OFFSET('Hygiene Data'!$E$11,0,10*ROW('Hygiene Data'!E13))="","",OFFSET('Hygiene Data'!$E$11,0,10*ROW('Hygiene Data'!E13)))</f>
        <v/>
      </c>
      <c r="DS19" s="282" t="str">
        <f ca="true">+IF(OFFSET('Hygiene Data'!$E$12,0,10*ROW('Hygiene Data'!E13))="","",OFFSET('Hygiene Data'!$E$12,0,10*ROW('Hygiene Data'!E13)))</f>
        <v/>
      </c>
      <c r="DT19" s="282" t="str">
        <f ca="true">+IF(OFFSET('Hygiene Data'!$E$13,0,10*ROW('Hygiene Data'!E13))="","",OFFSET('Hygiene Data'!$E$13,0,10*ROW('Hygiene Data'!E13)))</f>
        <v/>
      </c>
      <c r="DU19" s="282" t="str">
        <f ca="true">+IF(OFFSET('Hygiene Data'!$F$11,0,10*ROW('Hygiene Data'!F13))="","",OFFSET('Hygiene Data'!$F$11,0,10*ROW('Hygiene Data'!F13)))</f>
        <v/>
      </c>
      <c r="DV19" s="282" t="str">
        <f ca="true">+IF(OFFSET('Hygiene Data'!$F$12,0,10*ROW('Hygiene Data'!F13))="","",OFFSET('Hygiene Data'!$F$12,0,10*ROW('Hygiene Data'!F13)))</f>
        <v/>
      </c>
      <c r="DW19" s="282" t="str">
        <f ca="true">+IF(OFFSET('Hygiene Data'!$F$13,0,10*ROW('Hygiene Data'!F13))="","",OFFSET('Hygiene Data'!$F$13,0,10*ROW('Hygiene Data'!F13)))</f>
        <v/>
      </c>
      <c r="DX19" s="282" t="str">
        <f ca="true">+IF(OFFSET('Hygiene Data'!$G$11,0,10*ROW('Hygiene Data'!G13))="","",OFFSET('Hygiene Data'!$G$11,0,10*ROW('Hygiene Data'!G13)))</f>
        <v/>
      </c>
      <c r="DY19" s="282" t="str">
        <f ca="true">+IF(OFFSET('Hygiene Data'!$G$12,0,10*ROW('Hygiene Data'!G13))="","",OFFSET('Hygiene Data'!$G$12,0,10*ROW('Hygiene Data'!G13)))</f>
        <v/>
      </c>
      <c r="DZ19" s="282" t="str">
        <f ca="true">+IF(OFFSET('Hygiene Data'!$G$13,0,10*ROW('Hygiene Data'!G13))="","",OFFSET('Hygiene Data'!$G$13,0,10*ROW('Hygiene Data'!G13)))</f>
        <v/>
      </c>
      <c r="EA19" s="282" t="str">
        <f ca="true">+IF(OFFSET('Hygiene Data'!$H$11,0,10*ROW('Hygiene Data'!H13))="","",OFFSET('Hygiene Data'!$H$11,0,10*ROW('Hygiene Data'!H13)))</f>
        <v/>
      </c>
      <c r="EB19" s="282" t="str">
        <f ca="true">+IF(OFFSET('Hygiene Data'!$H$12,0,10*ROW('Hygiene Data'!H13))="","",OFFSET('Hygiene Data'!$H$12,0,10*ROW('Hygiene Data'!H13)))</f>
        <v/>
      </c>
      <c r="EC19" s="282" t="str">
        <f ca="true">+IF(OFFSET('Hygiene Data'!$H$13,0,10*ROW('Hygiene Data'!H13))="","",OFFSET('Hygiene Data'!$H$13,0,10*ROW('Hygiene Data'!H13)))</f>
        <v/>
      </c>
      <c r="ED19" s="282" t="str">
        <f ca="true">+IF(OFFSET('Hygiene Data'!$I$11,0,10*ROW('Hygiene Data'!I13))="","",OFFSET('Hygiene Data'!$I$11,0,10*ROW('Hygiene Data'!I13)))</f>
        <v/>
      </c>
      <c r="EE19" s="282" t="str">
        <f ca="true">+IF(OFFSET('Hygiene Data'!$I$12,0,10*ROW('Hygiene Data'!I13))="","",OFFSET('Hygiene Data'!$I$12,0,10*ROW('Hygiene Data'!I13)))</f>
        <v/>
      </c>
      <c r="EF19" s="282" t="str">
        <f ca="true">+IF(OFFSET('Hygiene Data'!$I$13,0,10*ROW('Hygiene Data'!I13))="","",OFFSET('Hygiene Data'!$I$13,0,10*ROW('Hygiene Data'!I13)))</f>
        <v/>
      </c>
    </row>
    <row xmlns:x14ac="http://schemas.microsoft.com/office/spreadsheetml/2009/9/ac" r="20" x14ac:dyDescent="0.2">
      <c r="A20" s="36" t="str">
        <f ca="true">+IF(OFFSET('Water Data'!$B$2,0,10*ROW('Water Data'!E14))="","",OFFSET('Water Data'!$B$2,0,10*ROW('Water Data'!E14)))</f>
        <v/>
      </c>
      <c r="B20" s="36" t="str">
        <f ca="true">+IF(OFFSET('Water Data'!$C$2,0,10*ROW('Water Data'!F14))="","",OFFSET('Water Data'!$C$2,0,10*ROW('Water Data'!F14)))</f>
        <v/>
      </c>
      <c r="C20" s="338" t="str">
        <f t="shared" ca="true" si="0"/>
        <v/>
      </c>
      <c r="D20" s="96"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6"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6"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6"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6"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6"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6"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6"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6"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6"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6"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6"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6"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6"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6"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6"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6"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6"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7"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7"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7"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7"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7"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7"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7"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7"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7"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7"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7"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7"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7"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7"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7"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7"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7"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7"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7"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7"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7"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7"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7"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7"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7"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7"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7"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7"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7"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7"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8"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8"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8"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8"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8"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8"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8"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8"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8"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8"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8"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8"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8"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8"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8"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8"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8"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8"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82"/>
      <c r="BS20" s="282" t="str">
        <f ca="true">+IF(OFFSET('Water Data'!$D$27,0,10*ROW('Water Data'!D14))="","",OFFSET('Water Data'!$D$27,0,10*ROW('Water Data'!D14)))</f>
        <v/>
      </c>
      <c r="BT20" s="282" t="str">
        <f ca="true">+IF(OFFSET('Water Data'!$D$28,0,10*ROW('Water Data'!D14))="","",OFFSET('Water Data'!$D$28,0,10*ROW('Water Data'!D14)))</f>
        <v/>
      </c>
      <c r="BU20" s="282" t="str">
        <f ca="true">+IF(OFFSET('Water Data'!$D$29,0,10*ROW('Water Data'!D14))="","",OFFSET('Water Data'!$D$29,0,10*ROW('Water Data'!D14)))</f>
        <v/>
      </c>
      <c r="BV20" s="282" t="str">
        <f ca="true">+IF(OFFSET('Water Data'!$E$27,0,10*ROW('Water Data'!E14))="","",OFFSET('Water Data'!$E$27,0,10*ROW('Water Data'!E14)))</f>
        <v/>
      </c>
      <c r="BW20" s="282" t="str">
        <f ca="true">+IF(OFFSET('Water Data'!$E$28,0,10*ROW('Water Data'!E14))="","",OFFSET('Water Data'!$E$28,0,10*ROW('Water Data'!E14)))</f>
        <v/>
      </c>
      <c r="BX20" s="282" t="str">
        <f ca="true">+IF(OFFSET('Water Data'!$E$29,0,10*ROW('Water Data'!E14))="","",OFFSET('Water Data'!$E$29,0,10*ROW('Water Data'!E14)))</f>
        <v/>
      </c>
      <c r="BY20" s="282" t="str">
        <f ca="true">+IF(OFFSET('Water Data'!$F$27,0,10*ROW('Water Data'!F14))="","",OFFSET('Water Data'!$F$27,0,10*ROW('Water Data'!F14)))</f>
        <v/>
      </c>
      <c r="BZ20" s="282" t="str">
        <f ca="true">+IF(OFFSET('Water Data'!$F$28,0,10*ROW('Water Data'!F14))="","",OFFSET('Water Data'!$F$28,0,10*ROW('Water Data'!F14)))</f>
        <v/>
      </c>
      <c r="CA20" s="282" t="str">
        <f ca="true">+IF(OFFSET('Water Data'!$F$29,0,10*ROW('Water Data'!F14))="","",OFFSET('Water Data'!$F$29,0,10*ROW('Water Data'!F14)))</f>
        <v/>
      </c>
      <c r="CB20" s="282" t="str">
        <f ca="true">+IF(OFFSET('Water Data'!$G$27,0,10*ROW('Water Data'!G14))="","",OFFSET('Water Data'!$G$27,0,10*ROW('Water Data'!G14)))</f>
        <v/>
      </c>
      <c r="CC20" s="282" t="str">
        <f ca="true">+IF(OFFSET('Water Data'!$G$28,0,10*ROW('Water Data'!G14))="","",OFFSET('Water Data'!$G$28,0,10*ROW('Water Data'!G14)))</f>
        <v/>
      </c>
      <c r="CD20" s="282" t="str">
        <f ca="true">+IF(OFFSET('Water Data'!$G$29,0,10*ROW('Water Data'!G14))="","",OFFSET('Water Data'!$G$29,0,10*ROW('Water Data'!G14)))</f>
        <v/>
      </c>
      <c r="CE20" s="282" t="str">
        <f ca="true">+IF(OFFSET('Water Data'!$H$27,0,10*ROW('Water Data'!H14))="","",OFFSET('Water Data'!$H$27,0,10*ROW('Water Data'!H14)))</f>
        <v/>
      </c>
      <c r="CF20" s="282" t="str">
        <f ca="true">+IF(OFFSET('Water Data'!$H$28,0,10*ROW('Water Data'!H14))="","",OFFSET('Water Data'!$H$28,0,10*ROW('Water Data'!H14)))</f>
        <v/>
      </c>
      <c r="CG20" s="282" t="str">
        <f ca="true">+IF(OFFSET('Water Data'!$H$29,0,10*ROW('Water Data'!H14))="","",OFFSET('Water Data'!$H$29,0,10*ROW('Water Data'!H14)))</f>
        <v/>
      </c>
      <c r="CH20" s="282" t="str">
        <f ca="true">+IF(OFFSET('Water Data'!$I$27,0,10*ROW('Water Data'!I14))="","",OFFSET('Water Data'!$I$27,0,10*ROW('Water Data'!I14)))</f>
        <v/>
      </c>
      <c r="CI20" s="282" t="str">
        <f ca="true">+IF(OFFSET('Water Data'!$I$28,0,10*ROW('Water Data'!I14))="","",OFFSET('Water Data'!$I$28,0,10*ROW('Water Data'!I14)))</f>
        <v/>
      </c>
      <c r="CJ20" s="282" t="str">
        <f ca="true">+IF(OFFSET('Water Data'!$I$29,0,10*ROW('Water Data'!I14))="","",OFFSET('Water Data'!$I$29,0,10*ROW('Water Data'!I14)))</f>
        <v/>
      </c>
      <c r="CK20" s="282" t="str">
        <f ca="true">+IF(OFFSET('Sanitation Data'!$D$28,0,10*ROW('Sanitation Data'!D14))="","",OFFSET('Sanitation Data'!$D$28,0,10*ROW('Sanitation Data'!D14)))</f>
        <v/>
      </c>
      <c r="CL20" s="282" t="str">
        <f ca="true">+IF(OFFSET('Sanitation Data'!$D$29,0,10*ROW('Sanitation Data'!D14))="","",OFFSET('Sanitation Data'!$D$29,0,10*ROW('Sanitation Data'!D14)))</f>
        <v/>
      </c>
      <c r="CM20" s="282" t="str">
        <f ca="true">+IF(OFFSET('Sanitation Data'!$D$30,0,10*ROW('Sanitation Data'!D14))="","",OFFSET('Sanitation Data'!$D$30,0,10*ROW('Sanitation Data'!D14)))</f>
        <v/>
      </c>
      <c r="CN20" s="282" t="str">
        <f ca="true">+IF(OFFSET('Sanitation Data'!$D$31,0,10*ROW('Sanitation Data'!D14))="","",OFFSET('Sanitation Data'!$D$31,0,10*ROW('Sanitation Data'!D14)))</f>
        <v/>
      </c>
      <c r="CO20" s="282" t="str">
        <f ca="true">+IF(OFFSET('Sanitation Data'!$D$32,0,10*ROW('Sanitation Data'!D14))="","",OFFSET('Sanitation Data'!$D$32,0,10*ROW('Sanitation Data'!D14)))</f>
        <v/>
      </c>
      <c r="CP20" s="282" t="str">
        <f ca="true">+IF(OFFSET('Sanitation Data'!$E$28,0,10*ROW('Sanitation Data'!E14))="","",OFFSET('Sanitation Data'!$E$28,0,10*ROW('Sanitation Data'!E14)))</f>
        <v/>
      </c>
      <c r="CQ20" s="282" t="str">
        <f ca="true">+IF(OFFSET('Sanitation Data'!$E$29,0,10*ROW('Sanitation Data'!E14))="","",OFFSET('Sanitation Data'!$E$29,0,10*ROW('Sanitation Data'!E14)))</f>
        <v/>
      </c>
      <c r="CR20" s="282" t="str">
        <f ca="true">+IF(OFFSET('Sanitation Data'!$E$30,0,10*ROW('Sanitation Data'!E14))="","",OFFSET('Sanitation Data'!$E$30,0,10*ROW('Sanitation Data'!E14)))</f>
        <v/>
      </c>
      <c r="CS20" s="282" t="str">
        <f ca="true">+IF(OFFSET('Sanitation Data'!$E$31,0,10*ROW('Sanitation Data'!E14))="","",OFFSET('Sanitation Data'!$E$31,0,10*ROW('Sanitation Data'!E14)))</f>
        <v/>
      </c>
      <c r="CT20" s="282" t="str">
        <f ca="true">+IF(OFFSET('Sanitation Data'!$E$32,0,10*ROW('Sanitation Data'!E14))="","",OFFSET('Sanitation Data'!$E$32,0,10*ROW('Sanitation Data'!E14)))</f>
        <v/>
      </c>
      <c r="CU20" s="282" t="str">
        <f ca="true">+IF(OFFSET('Sanitation Data'!$F$28,0,10*ROW('Sanitation Data'!F14))="","",OFFSET('Sanitation Data'!$F$28,0,10*ROW('Sanitation Data'!F14)))</f>
        <v/>
      </c>
      <c r="CV20" s="282" t="str">
        <f ca="true">+IF(OFFSET('Sanitation Data'!$F$29,0,10*ROW('Sanitation Data'!F14))="","",OFFSET('Sanitation Data'!$F$29,0,10*ROW('Sanitation Data'!F14)))</f>
        <v/>
      </c>
      <c r="CW20" s="282" t="str">
        <f ca="true">+IF(OFFSET('Sanitation Data'!$F$30,0,10*ROW('Sanitation Data'!F14))="","",OFFSET('Sanitation Data'!$F$30,0,10*ROW('Sanitation Data'!F14)))</f>
        <v/>
      </c>
      <c r="CX20" s="282" t="str">
        <f ca="true">+IF(OFFSET('Sanitation Data'!$F$31,0,10*ROW('Sanitation Data'!F14))="","",OFFSET('Sanitation Data'!$F$31,0,10*ROW('Sanitation Data'!F14)))</f>
        <v/>
      </c>
      <c r="CY20" s="282" t="str">
        <f ca="true">+IF(OFFSET('Sanitation Data'!$F$32,0,10*ROW('Sanitation Data'!F14))="","",OFFSET('Sanitation Data'!$F$32,0,10*ROW('Sanitation Data'!F14)))</f>
        <v/>
      </c>
      <c r="CZ20" s="282" t="str">
        <f ca="true">+IF(OFFSET('Sanitation Data'!$G$28,0,10*ROW('Sanitation Data'!G14))="","",OFFSET('Sanitation Data'!$G$28,0,10*ROW('Sanitation Data'!G14)))</f>
        <v/>
      </c>
      <c r="DA20" s="282" t="str">
        <f ca="true">+IF(OFFSET('Sanitation Data'!$G$29,0,10*ROW('Sanitation Data'!G14))="","",OFFSET('Sanitation Data'!$G$29,0,10*ROW('Sanitation Data'!G14)))</f>
        <v/>
      </c>
      <c r="DB20" s="282" t="str">
        <f ca="true">+IF(OFFSET('Sanitation Data'!$G$30,0,10*ROW('Sanitation Data'!G14))="","",OFFSET('Sanitation Data'!$G$30,0,10*ROW('Sanitation Data'!G14)))</f>
        <v/>
      </c>
      <c r="DC20" s="282" t="str">
        <f ca="true">+IF(OFFSET('Sanitation Data'!$G$31,0,10*ROW('Sanitation Data'!G14))="","",OFFSET('Sanitation Data'!$G$31,0,10*ROW('Sanitation Data'!G14)))</f>
        <v/>
      </c>
      <c r="DD20" s="282" t="str">
        <f ca="true">+IF(OFFSET('Sanitation Data'!$G$32,0,10*ROW('Sanitation Data'!G14))="","",OFFSET('Sanitation Data'!$G$32,0,10*ROW('Sanitation Data'!G14)))</f>
        <v/>
      </c>
      <c r="DE20" s="282" t="str">
        <f ca="true">+IF(OFFSET('Sanitation Data'!$H$28,0,10*ROW('Sanitation Data'!H14))="","",OFFSET('Sanitation Data'!$H$28,0,10*ROW('Sanitation Data'!H14)))</f>
        <v/>
      </c>
      <c r="DF20" s="282" t="str">
        <f ca="true">+IF(OFFSET('Sanitation Data'!$H$29,0,10*ROW('Sanitation Data'!H14))="","",OFFSET('Sanitation Data'!$H$29,0,10*ROW('Sanitation Data'!H14)))</f>
        <v/>
      </c>
      <c r="DG20" s="282" t="str">
        <f ca="true">+IF(OFFSET('Sanitation Data'!$H$30,0,10*ROW('Sanitation Data'!H14))="","",OFFSET('Sanitation Data'!$H$30,0,10*ROW('Sanitation Data'!H14)))</f>
        <v/>
      </c>
      <c r="DH20" s="282" t="str">
        <f ca="true">+IF(OFFSET('Sanitation Data'!$H$31,0,10*ROW('Sanitation Data'!H14))="","",OFFSET('Sanitation Data'!$H$31,0,10*ROW('Sanitation Data'!H14)))</f>
        <v/>
      </c>
      <c r="DI20" s="282" t="str">
        <f ca="true">+IF(OFFSET('Sanitation Data'!$H$32,0,10*ROW('Sanitation Data'!H14))="","",OFFSET('Sanitation Data'!$H$32,0,10*ROW('Sanitation Data'!H14)))</f>
        <v/>
      </c>
      <c r="DJ20" s="282" t="str">
        <f ca="true">+IF(OFFSET('Sanitation Data'!$I$28,0,10*ROW('Sanitation Data'!I14))="","",OFFSET('Sanitation Data'!$I$28,0,10*ROW('Sanitation Data'!I14)))</f>
        <v/>
      </c>
      <c r="DK20" s="282" t="str">
        <f ca="true">+IF(OFFSET('Sanitation Data'!$I$29,0,10*ROW('Sanitation Data'!I14))="","",OFFSET('Sanitation Data'!$I$29,0,10*ROW('Sanitation Data'!I14)))</f>
        <v/>
      </c>
      <c r="DL20" s="282" t="str">
        <f ca="true">+IF(OFFSET('Sanitation Data'!$I$30,0,10*ROW('Sanitation Data'!I14))="","",OFFSET('Sanitation Data'!$I$30,0,10*ROW('Sanitation Data'!I14)))</f>
        <v/>
      </c>
      <c r="DM20" s="282" t="str">
        <f ca="true">+IF(OFFSET('Sanitation Data'!$I$31,0,10*ROW('Sanitation Data'!I14))="","",OFFSET('Sanitation Data'!$I$31,0,10*ROW('Sanitation Data'!I14)))</f>
        <v/>
      </c>
      <c r="DN20" s="282" t="str">
        <f ca="true">+IF(OFFSET('Sanitation Data'!$I$32,0,10*ROW('Sanitation Data'!I14))="","",OFFSET('Sanitation Data'!$I$32,0,10*ROW('Sanitation Data'!I14)))</f>
        <v/>
      </c>
      <c r="DO20" s="282" t="str">
        <f ca="true">+IF(OFFSET('Hygiene Data'!$D$11,0,10*ROW('Hygiene Data'!D14))="","",OFFSET('Hygiene Data'!$D$11,0,10*ROW('Hygiene Data'!D14)))</f>
        <v/>
      </c>
      <c r="DP20" s="282" t="str">
        <f ca="true">+IF(OFFSET('Hygiene Data'!$D$12,0,10*ROW('Hygiene Data'!D14))="","",OFFSET('Hygiene Data'!$D$12,0,10*ROW('Hygiene Data'!D14)))</f>
        <v/>
      </c>
      <c r="DQ20" s="282" t="str">
        <f ca="true">+IF(OFFSET('Hygiene Data'!$D$13,0,10*ROW('Hygiene Data'!D14))="","",OFFSET('Hygiene Data'!$D$13,0,10*ROW('Hygiene Data'!D14)))</f>
        <v/>
      </c>
      <c r="DR20" s="282" t="str">
        <f ca="true">+IF(OFFSET('Hygiene Data'!$E$11,0,10*ROW('Hygiene Data'!E14))="","",OFFSET('Hygiene Data'!$E$11,0,10*ROW('Hygiene Data'!E14)))</f>
        <v/>
      </c>
      <c r="DS20" s="282" t="str">
        <f ca="true">+IF(OFFSET('Hygiene Data'!$E$12,0,10*ROW('Hygiene Data'!E14))="","",OFFSET('Hygiene Data'!$E$12,0,10*ROW('Hygiene Data'!E14)))</f>
        <v/>
      </c>
      <c r="DT20" s="282" t="str">
        <f ca="true">+IF(OFFSET('Hygiene Data'!$E$13,0,10*ROW('Hygiene Data'!E14))="","",OFFSET('Hygiene Data'!$E$13,0,10*ROW('Hygiene Data'!E14)))</f>
        <v/>
      </c>
      <c r="DU20" s="282" t="str">
        <f ca="true">+IF(OFFSET('Hygiene Data'!$F$11,0,10*ROW('Hygiene Data'!F14))="","",OFFSET('Hygiene Data'!$F$11,0,10*ROW('Hygiene Data'!F14)))</f>
        <v/>
      </c>
      <c r="DV20" s="282" t="str">
        <f ca="true">+IF(OFFSET('Hygiene Data'!$F$12,0,10*ROW('Hygiene Data'!F14))="","",OFFSET('Hygiene Data'!$F$12,0,10*ROW('Hygiene Data'!F14)))</f>
        <v/>
      </c>
      <c r="DW20" s="282" t="str">
        <f ca="true">+IF(OFFSET('Hygiene Data'!$F$13,0,10*ROW('Hygiene Data'!F14))="","",OFFSET('Hygiene Data'!$F$13,0,10*ROW('Hygiene Data'!F14)))</f>
        <v/>
      </c>
      <c r="DX20" s="282" t="str">
        <f ca="true">+IF(OFFSET('Hygiene Data'!$G$11,0,10*ROW('Hygiene Data'!G14))="","",OFFSET('Hygiene Data'!$G$11,0,10*ROW('Hygiene Data'!G14)))</f>
        <v/>
      </c>
      <c r="DY20" s="282" t="str">
        <f ca="true">+IF(OFFSET('Hygiene Data'!$G$12,0,10*ROW('Hygiene Data'!G14))="","",OFFSET('Hygiene Data'!$G$12,0,10*ROW('Hygiene Data'!G14)))</f>
        <v/>
      </c>
      <c r="DZ20" s="282" t="str">
        <f ca="true">+IF(OFFSET('Hygiene Data'!$G$13,0,10*ROW('Hygiene Data'!G14))="","",OFFSET('Hygiene Data'!$G$13,0,10*ROW('Hygiene Data'!G14)))</f>
        <v/>
      </c>
      <c r="EA20" s="282" t="str">
        <f ca="true">+IF(OFFSET('Hygiene Data'!$H$11,0,10*ROW('Hygiene Data'!H14))="","",OFFSET('Hygiene Data'!$H$11,0,10*ROW('Hygiene Data'!H14)))</f>
        <v/>
      </c>
      <c r="EB20" s="282" t="str">
        <f ca="true">+IF(OFFSET('Hygiene Data'!$H$12,0,10*ROW('Hygiene Data'!H14))="","",OFFSET('Hygiene Data'!$H$12,0,10*ROW('Hygiene Data'!H14)))</f>
        <v/>
      </c>
      <c r="EC20" s="282" t="str">
        <f ca="true">+IF(OFFSET('Hygiene Data'!$H$13,0,10*ROW('Hygiene Data'!H14))="","",OFFSET('Hygiene Data'!$H$13,0,10*ROW('Hygiene Data'!H14)))</f>
        <v/>
      </c>
      <c r="ED20" s="282" t="str">
        <f ca="true">+IF(OFFSET('Hygiene Data'!$I$11,0,10*ROW('Hygiene Data'!I14))="","",OFFSET('Hygiene Data'!$I$11,0,10*ROW('Hygiene Data'!I14)))</f>
        <v/>
      </c>
      <c r="EE20" s="282" t="str">
        <f ca="true">+IF(OFFSET('Hygiene Data'!$I$12,0,10*ROW('Hygiene Data'!I14))="","",OFFSET('Hygiene Data'!$I$12,0,10*ROW('Hygiene Data'!I14)))</f>
        <v/>
      </c>
      <c r="EF20" s="282" t="str">
        <f ca="true">+IF(OFFSET('Hygiene Data'!$I$13,0,10*ROW('Hygiene Data'!I14))="","",OFFSET('Hygiene Data'!$I$13,0,10*ROW('Hygiene Data'!I14)))</f>
        <v/>
      </c>
    </row>
    <row xmlns:x14ac="http://schemas.microsoft.com/office/spreadsheetml/2009/9/ac" r="21" x14ac:dyDescent="0.2">
      <c r="A21" s="36" t="str">
        <f ca="true">+IF(OFFSET('Water Data'!$B$2,0,10*ROW('Water Data'!E15))="","",OFFSET('Water Data'!$B$2,0,10*ROW('Water Data'!E15)))</f>
        <v/>
      </c>
      <c r="B21" s="36" t="str">
        <f ca="true">+IF(OFFSET('Water Data'!$C$2,0,10*ROW('Water Data'!F15))="","",OFFSET('Water Data'!$C$2,0,10*ROW('Water Data'!F15)))</f>
        <v/>
      </c>
      <c r="C21" s="338" t="str">
        <f t="shared" ca="true" si="0"/>
        <v/>
      </c>
      <c r="D21" s="96"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6"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6"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6"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6"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6"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6"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6"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6"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6"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6"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6"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6"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6"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6"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6"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6"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6"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7"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7"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7"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7"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7"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7"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7"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7"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7"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7"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7"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7"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7"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7"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7"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7"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7"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7"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7"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7"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7"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7"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7"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7"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7"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7"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7"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7"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7"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7"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8"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8"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8"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8"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8"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8"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8"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8"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8"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8"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8"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8"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8"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8"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8"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8"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8"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8"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82"/>
      <c r="BS21" s="282" t="str">
        <f ca="true">+IF(OFFSET('Water Data'!$D$27,0,10*ROW('Water Data'!D15))="","",OFFSET('Water Data'!$D$27,0,10*ROW('Water Data'!D15)))</f>
        <v/>
      </c>
      <c r="BT21" s="282" t="str">
        <f ca="true">+IF(OFFSET('Water Data'!$D$28,0,10*ROW('Water Data'!D15))="","",OFFSET('Water Data'!$D$28,0,10*ROW('Water Data'!D15)))</f>
        <v/>
      </c>
      <c r="BU21" s="282" t="str">
        <f ca="true">+IF(OFFSET('Water Data'!$D$29,0,10*ROW('Water Data'!D15))="","",OFFSET('Water Data'!$D$29,0,10*ROW('Water Data'!D15)))</f>
        <v/>
      </c>
      <c r="BV21" s="282" t="str">
        <f ca="true">+IF(OFFSET('Water Data'!$E$27,0,10*ROW('Water Data'!E15))="","",OFFSET('Water Data'!$E$27,0,10*ROW('Water Data'!E15)))</f>
        <v/>
      </c>
      <c r="BW21" s="282" t="str">
        <f ca="true">+IF(OFFSET('Water Data'!$E$28,0,10*ROW('Water Data'!E15))="","",OFFSET('Water Data'!$E$28,0,10*ROW('Water Data'!E15)))</f>
        <v/>
      </c>
      <c r="BX21" s="282" t="str">
        <f ca="true">+IF(OFFSET('Water Data'!$E$29,0,10*ROW('Water Data'!E15))="","",OFFSET('Water Data'!$E$29,0,10*ROW('Water Data'!E15)))</f>
        <v/>
      </c>
      <c r="BY21" s="282" t="str">
        <f ca="true">+IF(OFFSET('Water Data'!$F$27,0,10*ROW('Water Data'!F15))="","",OFFSET('Water Data'!$F$27,0,10*ROW('Water Data'!F15)))</f>
        <v/>
      </c>
      <c r="BZ21" s="282" t="str">
        <f ca="true">+IF(OFFSET('Water Data'!$F$28,0,10*ROW('Water Data'!F15))="","",OFFSET('Water Data'!$F$28,0,10*ROW('Water Data'!F15)))</f>
        <v/>
      </c>
      <c r="CA21" s="282" t="str">
        <f ca="true">+IF(OFFSET('Water Data'!$F$29,0,10*ROW('Water Data'!F15))="","",OFFSET('Water Data'!$F$29,0,10*ROW('Water Data'!F15)))</f>
        <v/>
      </c>
      <c r="CB21" s="282" t="str">
        <f ca="true">+IF(OFFSET('Water Data'!$G$27,0,10*ROW('Water Data'!G15))="","",OFFSET('Water Data'!$G$27,0,10*ROW('Water Data'!G15)))</f>
        <v/>
      </c>
      <c r="CC21" s="282" t="str">
        <f ca="true">+IF(OFFSET('Water Data'!$G$28,0,10*ROW('Water Data'!G15))="","",OFFSET('Water Data'!$G$28,0,10*ROW('Water Data'!G15)))</f>
        <v/>
      </c>
      <c r="CD21" s="282" t="str">
        <f ca="true">+IF(OFFSET('Water Data'!$G$29,0,10*ROW('Water Data'!G15))="","",OFFSET('Water Data'!$G$29,0,10*ROW('Water Data'!G15)))</f>
        <v/>
      </c>
      <c r="CE21" s="282" t="str">
        <f ca="true">+IF(OFFSET('Water Data'!$H$27,0,10*ROW('Water Data'!H15))="","",OFFSET('Water Data'!$H$27,0,10*ROW('Water Data'!H15)))</f>
        <v/>
      </c>
      <c r="CF21" s="282" t="str">
        <f ca="true">+IF(OFFSET('Water Data'!$H$28,0,10*ROW('Water Data'!H15))="","",OFFSET('Water Data'!$H$28,0,10*ROW('Water Data'!H15)))</f>
        <v/>
      </c>
      <c r="CG21" s="282" t="str">
        <f ca="true">+IF(OFFSET('Water Data'!$H$29,0,10*ROW('Water Data'!H15))="","",OFFSET('Water Data'!$H$29,0,10*ROW('Water Data'!H15)))</f>
        <v/>
      </c>
      <c r="CH21" s="282" t="str">
        <f ca="true">+IF(OFFSET('Water Data'!$I$27,0,10*ROW('Water Data'!I15))="","",OFFSET('Water Data'!$I$27,0,10*ROW('Water Data'!I15)))</f>
        <v/>
      </c>
      <c r="CI21" s="282" t="str">
        <f ca="true">+IF(OFFSET('Water Data'!$I$28,0,10*ROW('Water Data'!I15))="","",OFFSET('Water Data'!$I$28,0,10*ROW('Water Data'!I15)))</f>
        <v/>
      </c>
      <c r="CJ21" s="282" t="str">
        <f ca="true">+IF(OFFSET('Water Data'!$I$29,0,10*ROW('Water Data'!I15))="","",OFFSET('Water Data'!$I$29,0,10*ROW('Water Data'!I15)))</f>
        <v/>
      </c>
      <c r="CK21" s="282" t="str">
        <f ca="true">+IF(OFFSET('Sanitation Data'!$D$28,0,10*ROW('Sanitation Data'!D15))="","",OFFSET('Sanitation Data'!$D$28,0,10*ROW('Sanitation Data'!D15)))</f>
        <v/>
      </c>
      <c r="CL21" s="282" t="str">
        <f ca="true">+IF(OFFSET('Sanitation Data'!$D$29,0,10*ROW('Sanitation Data'!D15))="","",OFFSET('Sanitation Data'!$D$29,0,10*ROW('Sanitation Data'!D15)))</f>
        <v/>
      </c>
      <c r="CM21" s="282" t="str">
        <f ca="true">+IF(OFFSET('Sanitation Data'!$D$30,0,10*ROW('Sanitation Data'!D15))="","",OFFSET('Sanitation Data'!$D$30,0,10*ROW('Sanitation Data'!D15)))</f>
        <v/>
      </c>
      <c r="CN21" s="282" t="str">
        <f ca="true">+IF(OFFSET('Sanitation Data'!$D$31,0,10*ROW('Sanitation Data'!D15))="","",OFFSET('Sanitation Data'!$D$31,0,10*ROW('Sanitation Data'!D15)))</f>
        <v/>
      </c>
      <c r="CO21" s="282" t="str">
        <f ca="true">+IF(OFFSET('Sanitation Data'!$D$32,0,10*ROW('Sanitation Data'!D15))="","",OFFSET('Sanitation Data'!$D$32,0,10*ROW('Sanitation Data'!D15)))</f>
        <v/>
      </c>
      <c r="CP21" s="282" t="str">
        <f ca="true">+IF(OFFSET('Sanitation Data'!$E$28,0,10*ROW('Sanitation Data'!E15))="","",OFFSET('Sanitation Data'!$E$28,0,10*ROW('Sanitation Data'!E15)))</f>
        <v/>
      </c>
      <c r="CQ21" s="282" t="str">
        <f ca="true">+IF(OFFSET('Sanitation Data'!$E$29,0,10*ROW('Sanitation Data'!E15))="","",OFFSET('Sanitation Data'!$E$29,0,10*ROW('Sanitation Data'!E15)))</f>
        <v/>
      </c>
      <c r="CR21" s="282" t="str">
        <f ca="true">+IF(OFFSET('Sanitation Data'!$E$30,0,10*ROW('Sanitation Data'!E15))="","",OFFSET('Sanitation Data'!$E$30,0,10*ROW('Sanitation Data'!E15)))</f>
        <v/>
      </c>
      <c r="CS21" s="282" t="str">
        <f ca="true">+IF(OFFSET('Sanitation Data'!$E$31,0,10*ROW('Sanitation Data'!E15))="","",OFFSET('Sanitation Data'!$E$31,0,10*ROW('Sanitation Data'!E15)))</f>
        <v/>
      </c>
      <c r="CT21" s="282" t="str">
        <f ca="true">+IF(OFFSET('Sanitation Data'!$E$32,0,10*ROW('Sanitation Data'!E15))="","",OFFSET('Sanitation Data'!$E$32,0,10*ROW('Sanitation Data'!E15)))</f>
        <v/>
      </c>
      <c r="CU21" s="282" t="str">
        <f ca="true">+IF(OFFSET('Sanitation Data'!$F$28,0,10*ROW('Sanitation Data'!F15))="","",OFFSET('Sanitation Data'!$F$28,0,10*ROW('Sanitation Data'!F15)))</f>
        <v/>
      </c>
      <c r="CV21" s="282" t="str">
        <f ca="true">+IF(OFFSET('Sanitation Data'!$F$29,0,10*ROW('Sanitation Data'!F15))="","",OFFSET('Sanitation Data'!$F$29,0,10*ROW('Sanitation Data'!F15)))</f>
        <v/>
      </c>
      <c r="CW21" s="282" t="str">
        <f ca="true">+IF(OFFSET('Sanitation Data'!$F$30,0,10*ROW('Sanitation Data'!F15))="","",OFFSET('Sanitation Data'!$F$30,0,10*ROW('Sanitation Data'!F15)))</f>
        <v/>
      </c>
      <c r="CX21" s="282" t="str">
        <f ca="true">+IF(OFFSET('Sanitation Data'!$F$31,0,10*ROW('Sanitation Data'!F15))="","",OFFSET('Sanitation Data'!$F$31,0,10*ROW('Sanitation Data'!F15)))</f>
        <v/>
      </c>
      <c r="CY21" s="282" t="str">
        <f ca="true">+IF(OFFSET('Sanitation Data'!$F$32,0,10*ROW('Sanitation Data'!F15))="","",OFFSET('Sanitation Data'!$F$32,0,10*ROW('Sanitation Data'!F15)))</f>
        <v/>
      </c>
      <c r="CZ21" s="282" t="str">
        <f ca="true">+IF(OFFSET('Sanitation Data'!$G$28,0,10*ROW('Sanitation Data'!G15))="","",OFFSET('Sanitation Data'!$G$28,0,10*ROW('Sanitation Data'!G15)))</f>
        <v/>
      </c>
      <c r="DA21" s="282" t="str">
        <f ca="true">+IF(OFFSET('Sanitation Data'!$G$29,0,10*ROW('Sanitation Data'!G15))="","",OFFSET('Sanitation Data'!$G$29,0,10*ROW('Sanitation Data'!G15)))</f>
        <v/>
      </c>
      <c r="DB21" s="282" t="str">
        <f ca="true">+IF(OFFSET('Sanitation Data'!$G$30,0,10*ROW('Sanitation Data'!G15))="","",OFFSET('Sanitation Data'!$G$30,0,10*ROW('Sanitation Data'!G15)))</f>
        <v/>
      </c>
      <c r="DC21" s="282" t="str">
        <f ca="true">+IF(OFFSET('Sanitation Data'!$G$31,0,10*ROW('Sanitation Data'!G15))="","",OFFSET('Sanitation Data'!$G$31,0,10*ROW('Sanitation Data'!G15)))</f>
        <v/>
      </c>
      <c r="DD21" s="282" t="str">
        <f ca="true">+IF(OFFSET('Sanitation Data'!$G$32,0,10*ROW('Sanitation Data'!G15))="","",OFFSET('Sanitation Data'!$G$32,0,10*ROW('Sanitation Data'!G15)))</f>
        <v/>
      </c>
      <c r="DE21" s="282" t="str">
        <f ca="true">+IF(OFFSET('Sanitation Data'!$H$28,0,10*ROW('Sanitation Data'!H15))="","",OFFSET('Sanitation Data'!$H$28,0,10*ROW('Sanitation Data'!H15)))</f>
        <v/>
      </c>
      <c r="DF21" s="282" t="str">
        <f ca="true">+IF(OFFSET('Sanitation Data'!$H$29,0,10*ROW('Sanitation Data'!H15))="","",OFFSET('Sanitation Data'!$H$29,0,10*ROW('Sanitation Data'!H15)))</f>
        <v/>
      </c>
      <c r="DG21" s="282" t="str">
        <f ca="true">+IF(OFFSET('Sanitation Data'!$H$30,0,10*ROW('Sanitation Data'!H15))="","",OFFSET('Sanitation Data'!$H$30,0,10*ROW('Sanitation Data'!H15)))</f>
        <v/>
      </c>
      <c r="DH21" s="282" t="str">
        <f ca="true">+IF(OFFSET('Sanitation Data'!$H$31,0,10*ROW('Sanitation Data'!H15))="","",OFFSET('Sanitation Data'!$H$31,0,10*ROW('Sanitation Data'!H15)))</f>
        <v/>
      </c>
      <c r="DI21" s="282" t="str">
        <f ca="true">+IF(OFFSET('Sanitation Data'!$H$32,0,10*ROW('Sanitation Data'!H15))="","",OFFSET('Sanitation Data'!$H$32,0,10*ROW('Sanitation Data'!H15)))</f>
        <v/>
      </c>
      <c r="DJ21" s="282" t="str">
        <f ca="true">+IF(OFFSET('Sanitation Data'!$I$28,0,10*ROW('Sanitation Data'!I15))="","",OFFSET('Sanitation Data'!$I$28,0,10*ROW('Sanitation Data'!I15)))</f>
        <v/>
      </c>
      <c r="DK21" s="282" t="str">
        <f ca="true">+IF(OFFSET('Sanitation Data'!$I$29,0,10*ROW('Sanitation Data'!I15))="","",OFFSET('Sanitation Data'!$I$29,0,10*ROW('Sanitation Data'!I15)))</f>
        <v/>
      </c>
      <c r="DL21" s="282" t="str">
        <f ca="true">+IF(OFFSET('Sanitation Data'!$I$30,0,10*ROW('Sanitation Data'!I15))="","",OFFSET('Sanitation Data'!$I$30,0,10*ROW('Sanitation Data'!I15)))</f>
        <v/>
      </c>
      <c r="DM21" s="282" t="str">
        <f ca="true">+IF(OFFSET('Sanitation Data'!$I$31,0,10*ROW('Sanitation Data'!I15))="","",OFFSET('Sanitation Data'!$I$31,0,10*ROW('Sanitation Data'!I15)))</f>
        <v/>
      </c>
      <c r="DN21" s="282" t="str">
        <f ca="true">+IF(OFFSET('Sanitation Data'!$I$32,0,10*ROW('Sanitation Data'!I15))="","",OFFSET('Sanitation Data'!$I$32,0,10*ROW('Sanitation Data'!I15)))</f>
        <v/>
      </c>
      <c r="DO21" s="282" t="str">
        <f ca="true">+IF(OFFSET('Hygiene Data'!$D$11,0,10*ROW('Hygiene Data'!D15))="","",OFFSET('Hygiene Data'!$D$11,0,10*ROW('Hygiene Data'!D15)))</f>
        <v/>
      </c>
      <c r="DP21" s="282" t="str">
        <f ca="true">+IF(OFFSET('Hygiene Data'!$D$12,0,10*ROW('Hygiene Data'!D15))="","",OFFSET('Hygiene Data'!$D$12,0,10*ROW('Hygiene Data'!D15)))</f>
        <v/>
      </c>
      <c r="DQ21" s="282" t="str">
        <f ca="true">+IF(OFFSET('Hygiene Data'!$D$13,0,10*ROW('Hygiene Data'!D15))="","",OFFSET('Hygiene Data'!$D$13,0,10*ROW('Hygiene Data'!D15)))</f>
        <v/>
      </c>
      <c r="DR21" s="282" t="str">
        <f ca="true">+IF(OFFSET('Hygiene Data'!$E$11,0,10*ROW('Hygiene Data'!E15))="","",OFFSET('Hygiene Data'!$E$11,0,10*ROW('Hygiene Data'!E15)))</f>
        <v/>
      </c>
      <c r="DS21" s="282" t="str">
        <f ca="true">+IF(OFFSET('Hygiene Data'!$E$12,0,10*ROW('Hygiene Data'!E15))="","",OFFSET('Hygiene Data'!$E$12,0,10*ROW('Hygiene Data'!E15)))</f>
        <v/>
      </c>
      <c r="DT21" s="282" t="str">
        <f ca="true">+IF(OFFSET('Hygiene Data'!$E$13,0,10*ROW('Hygiene Data'!E15))="","",OFFSET('Hygiene Data'!$E$13,0,10*ROW('Hygiene Data'!E15)))</f>
        <v/>
      </c>
      <c r="DU21" s="282" t="str">
        <f ca="true">+IF(OFFSET('Hygiene Data'!$F$11,0,10*ROW('Hygiene Data'!F15))="","",OFFSET('Hygiene Data'!$F$11,0,10*ROW('Hygiene Data'!F15)))</f>
        <v/>
      </c>
      <c r="DV21" s="282" t="str">
        <f ca="true">+IF(OFFSET('Hygiene Data'!$F$12,0,10*ROW('Hygiene Data'!F15))="","",OFFSET('Hygiene Data'!$F$12,0,10*ROW('Hygiene Data'!F15)))</f>
        <v/>
      </c>
      <c r="DW21" s="282" t="str">
        <f ca="true">+IF(OFFSET('Hygiene Data'!$F$13,0,10*ROW('Hygiene Data'!F15))="","",OFFSET('Hygiene Data'!$F$13,0,10*ROW('Hygiene Data'!F15)))</f>
        <v/>
      </c>
      <c r="DX21" s="282" t="str">
        <f ca="true">+IF(OFFSET('Hygiene Data'!$G$11,0,10*ROW('Hygiene Data'!G15))="","",OFFSET('Hygiene Data'!$G$11,0,10*ROW('Hygiene Data'!G15)))</f>
        <v/>
      </c>
      <c r="DY21" s="282" t="str">
        <f ca="true">+IF(OFFSET('Hygiene Data'!$G$12,0,10*ROW('Hygiene Data'!G15))="","",OFFSET('Hygiene Data'!$G$12,0,10*ROW('Hygiene Data'!G15)))</f>
        <v/>
      </c>
      <c r="DZ21" s="282" t="str">
        <f ca="true">+IF(OFFSET('Hygiene Data'!$G$13,0,10*ROW('Hygiene Data'!G15))="","",OFFSET('Hygiene Data'!$G$13,0,10*ROW('Hygiene Data'!G15)))</f>
        <v/>
      </c>
      <c r="EA21" s="282" t="str">
        <f ca="true">+IF(OFFSET('Hygiene Data'!$H$11,0,10*ROW('Hygiene Data'!H15))="","",OFFSET('Hygiene Data'!$H$11,0,10*ROW('Hygiene Data'!H15)))</f>
        <v/>
      </c>
      <c r="EB21" s="282" t="str">
        <f ca="true">+IF(OFFSET('Hygiene Data'!$H$12,0,10*ROW('Hygiene Data'!H15))="","",OFFSET('Hygiene Data'!$H$12,0,10*ROW('Hygiene Data'!H15)))</f>
        <v/>
      </c>
      <c r="EC21" s="282" t="str">
        <f ca="true">+IF(OFFSET('Hygiene Data'!$H$13,0,10*ROW('Hygiene Data'!H15))="","",OFFSET('Hygiene Data'!$H$13,0,10*ROW('Hygiene Data'!H15)))</f>
        <v/>
      </c>
      <c r="ED21" s="282" t="str">
        <f ca="true">+IF(OFFSET('Hygiene Data'!$I$11,0,10*ROW('Hygiene Data'!I15))="","",OFFSET('Hygiene Data'!$I$11,0,10*ROW('Hygiene Data'!I15)))</f>
        <v/>
      </c>
      <c r="EE21" s="282" t="str">
        <f ca="true">+IF(OFFSET('Hygiene Data'!$I$12,0,10*ROW('Hygiene Data'!I15))="","",OFFSET('Hygiene Data'!$I$12,0,10*ROW('Hygiene Data'!I15)))</f>
        <v/>
      </c>
      <c r="EF21" s="282" t="str">
        <f ca="true">+IF(OFFSET('Hygiene Data'!$I$13,0,10*ROW('Hygiene Data'!I15))="","",OFFSET('Hygiene Data'!$I$13,0,10*ROW('Hygiene Data'!I15)))</f>
        <v/>
      </c>
    </row>
    <row xmlns:x14ac="http://schemas.microsoft.com/office/spreadsheetml/2009/9/ac" r="22" x14ac:dyDescent="0.2">
      <c r="A22" s="36" t="str">
        <f ca="true">+IF(OFFSET('Water Data'!$B$2,0,10*ROW('Water Data'!E16))="","",OFFSET('Water Data'!$B$2,0,10*ROW('Water Data'!E16)))</f>
        <v/>
      </c>
      <c r="B22" s="36" t="str">
        <f ca="true">+IF(OFFSET('Water Data'!$C$2,0,10*ROW('Water Data'!F16))="","",OFFSET('Water Data'!$C$2,0,10*ROW('Water Data'!F16)))</f>
        <v/>
      </c>
      <c r="C22" s="338" t="str">
        <f t="shared" ca="true" si="0"/>
        <v/>
      </c>
      <c r="D22" s="96"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6"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6"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6"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6"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6"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6"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6"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6"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6"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6"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6"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6"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6"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6"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6"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6"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6"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7"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7"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7"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7"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7"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7"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7"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7"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7"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7"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7"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7"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7"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7"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7"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7"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7"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7"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7"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7"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7"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7"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7"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7"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7"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7"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7"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7"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7"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7"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8"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8"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8"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8"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8"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8"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8"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8"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8"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8"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8"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8"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8"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8"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8"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8"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8"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8"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82"/>
      <c r="BS22" s="282" t="str">
        <f ca="true">+IF(OFFSET('Water Data'!$D$27,0,10*ROW('Water Data'!D16))="","",OFFSET('Water Data'!$D$27,0,10*ROW('Water Data'!D16)))</f>
        <v/>
      </c>
      <c r="BT22" s="282" t="str">
        <f ca="true">+IF(OFFSET('Water Data'!$D$28,0,10*ROW('Water Data'!D16))="","",OFFSET('Water Data'!$D$28,0,10*ROW('Water Data'!D16)))</f>
        <v/>
      </c>
      <c r="BU22" s="282" t="str">
        <f ca="true">+IF(OFFSET('Water Data'!$D$29,0,10*ROW('Water Data'!D16))="","",OFFSET('Water Data'!$D$29,0,10*ROW('Water Data'!D16)))</f>
        <v/>
      </c>
      <c r="BV22" s="282" t="str">
        <f ca="true">+IF(OFFSET('Water Data'!$E$27,0,10*ROW('Water Data'!E16))="","",OFFSET('Water Data'!$E$27,0,10*ROW('Water Data'!E16)))</f>
        <v/>
      </c>
      <c r="BW22" s="282" t="str">
        <f ca="true">+IF(OFFSET('Water Data'!$E$28,0,10*ROW('Water Data'!E16))="","",OFFSET('Water Data'!$E$28,0,10*ROW('Water Data'!E16)))</f>
        <v/>
      </c>
      <c r="BX22" s="282" t="str">
        <f ca="true">+IF(OFFSET('Water Data'!$E$29,0,10*ROW('Water Data'!E16))="","",OFFSET('Water Data'!$E$29,0,10*ROW('Water Data'!E16)))</f>
        <v/>
      </c>
      <c r="BY22" s="282" t="str">
        <f ca="true">+IF(OFFSET('Water Data'!$F$27,0,10*ROW('Water Data'!F16))="","",OFFSET('Water Data'!$F$27,0,10*ROW('Water Data'!F16)))</f>
        <v/>
      </c>
      <c r="BZ22" s="282" t="str">
        <f ca="true">+IF(OFFSET('Water Data'!$F$28,0,10*ROW('Water Data'!F16))="","",OFFSET('Water Data'!$F$28,0,10*ROW('Water Data'!F16)))</f>
        <v/>
      </c>
      <c r="CA22" s="282" t="str">
        <f ca="true">+IF(OFFSET('Water Data'!$F$29,0,10*ROW('Water Data'!F16))="","",OFFSET('Water Data'!$F$29,0,10*ROW('Water Data'!F16)))</f>
        <v/>
      </c>
      <c r="CB22" s="282" t="str">
        <f ca="true">+IF(OFFSET('Water Data'!$G$27,0,10*ROW('Water Data'!G16))="","",OFFSET('Water Data'!$G$27,0,10*ROW('Water Data'!G16)))</f>
        <v/>
      </c>
      <c r="CC22" s="282" t="str">
        <f ca="true">+IF(OFFSET('Water Data'!$G$28,0,10*ROW('Water Data'!G16))="","",OFFSET('Water Data'!$G$28,0,10*ROW('Water Data'!G16)))</f>
        <v/>
      </c>
      <c r="CD22" s="282" t="str">
        <f ca="true">+IF(OFFSET('Water Data'!$G$29,0,10*ROW('Water Data'!G16))="","",OFFSET('Water Data'!$G$29,0,10*ROW('Water Data'!G16)))</f>
        <v/>
      </c>
      <c r="CE22" s="282" t="str">
        <f ca="true">+IF(OFFSET('Water Data'!$H$27,0,10*ROW('Water Data'!H16))="","",OFFSET('Water Data'!$H$27,0,10*ROW('Water Data'!H16)))</f>
        <v/>
      </c>
      <c r="CF22" s="282" t="str">
        <f ca="true">+IF(OFFSET('Water Data'!$H$28,0,10*ROW('Water Data'!H16))="","",OFFSET('Water Data'!$H$28,0,10*ROW('Water Data'!H16)))</f>
        <v/>
      </c>
      <c r="CG22" s="282" t="str">
        <f ca="true">+IF(OFFSET('Water Data'!$H$29,0,10*ROW('Water Data'!H16))="","",OFFSET('Water Data'!$H$29,0,10*ROW('Water Data'!H16)))</f>
        <v/>
      </c>
      <c r="CH22" s="282" t="str">
        <f ca="true">+IF(OFFSET('Water Data'!$I$27,0,10*ROW('Water Data'!I16))="","",OFFSET('Water Data'!$I$27,0,10*ROW('Water Data'!I16)))</f>
        <v/>
      </c>
      <c r="CI22" s="282" t="str">
        <f ca="true">+IF(OFFSET('Water Data'!$I$28,0,10*ROW('Water Data'!I16))="","",OFFSET('Water Data'!$I$28,0,10*ROW('Water Data'!I16)))</f>
        <v/>
      </c>
      <c r="CJ22" s="282" t="str">
        <f ca="true">+IF(OFFSET('Water Data'!$I$29,0,10*ROW('Water Data'!I16))="","",OFFSET('Water Data'!$I$29,0,10*ROW('Water Data'!I16)))</f>
        <v/>
      </c>
      <c r="CK22" s="282" t="str">
        <f ca="true">+IF(OFFSET('Sanitation Data'!$D$28,0,10*ROW('Sanitation Data'!D16))="","",OFFSET('Sanitation Data'!$D$28,0,10*ROW('Sanitation Data'!D16)))</f>
        <v/>
      </c>
      <c r="CL22" s="282" t="str">
        <f ca="true">+IF(OFFSET('Sanitation Data'!$D$29,0,10*ROW('Sanitation Data'!D16))="","",OFFSET('Sanitation Data'!$D$29,0,10*ROW('Sanitation Data'!D16)))</f>
        <v/>
      </c>
      <c r="CM22" s="282" t="str">
        <f ca="true">+IF(OFFSET('Sanitation Data'!$D$30,0,10*ROW('Sanitation Data'!D16))="","",OFFSET('Sanitation Data'!$D$30,0,10*ROW('Sanitation Data'!D16)))</f>
        <v/>
      </c>
      <c r="CN22" s="282" t="str">
        <f ca="true">+IF(OFFSET('Sanitation Data'!$D$31,0,10*ROW('Sanitation Data'!D16))="","",OFFSET('Sanitation Data'!$D$31,0,10*ROW('Sanitation Data'!D16)))</f>
        <v/>
      </c>
      <c r="CO22" s="282" t="str">
        <f ca="true">+IF(OFFSET('Sanitation Data'!$D$32,0,10*ROW('Sanitation Data'!D16))="","",OFFSET('Sanitation Data'!$D$32,0,10*ROW('Sanitation Data'!D16)))</f>
        <v/>
      </c>
      <c r="CP22" s="282" t="str">
        <f ca="true">+IF(OFFSET('Sanitation Data'!$E$28,0,10*ROW('Sanitation Data'!E16))="","",OFFSET('Sanitation Data'!$E$28,0,10*ROW('Sanitation Data'!E16)))</f>
        <v/>
      </c>
      <c r="CQ22" s="282" t="str">
        <f ca="true">+IF(OFFSET('Sanitation Data'!$E$29,0,10*ROW('Sanitation Data'!E16))="","",OFFSET('Sanitation Data'!$E$29,0,10*ROW('Sanitation Data'!E16)))</f>
        <v/>
      </c>
      <c r="CR22" s="282" t="str">
        <f ca="true">+IF(OFFSET('Sanitation Data'!$E$30,0,10*ROW('Sanitation Data'!E16))="","",OFFSET('Sanitation Data'!$E$30,0,10*ROW('Sanitation Data'!E16)))</f>
        <v/>
      </c>
      <c r="CS22" s="282" t="str">
        <f ca="true">+IF(OFFSET('Sanitation Data'!$E$31,0,10*ROW('Sanitation Data'!E16))="","",OFFSET('Sanitation Data'!$E$31,0,10*ROW('Sanitation Data'!E16)))</f>
        <v/>
      </c>
      <c r="CT22" s="282" t="str">
        <f ca="true">+IF(OFFSET('Sanitation Data'!$E$32,0,10*ROW('Sanitation Data'!E16))="","",OFFSET('Sanitation Data'!$E$32,0,10*ROW('Sanitation Data'!E16)))</f>
        <v/>
      </c>
      <c r="CU22" s="282" t="str">
        <f ca="true">+IF(OFFSET('Sanitation Data'!$F$28,0,10*ROW('Sanitation Data'!F16))="","",OFFSET('Sanitation Data'!$F$28,0,10*ROW('Sanitation Data'!F16)))</f>
        <v/>
      </c>
      <c r="CV22" s="282" t="str">
        <f ca="true">+IF(OFFSET('Sanitation Data'!$F$29,0,10*ROW('Sanitation Data'!F16))="","",OFFSET('Sanitation Data'!$F$29,0,10*ROW('Sanitation Data'!F16)))</f>
        <v/>
      </c>
      <c r="CW22" s="282" t="str">
        <f ca="true">+IF(OFFSET('Sanitation Data'!$F$30,0,10*ROW('Sanitation Data'!F16))="","",OFFSET('Sanitation Data'!$F$30,0,10*ROW('Sanitation Data'!F16)))</f>
        <v/>
      </c>
      <c r="CX22" s="282" t="str">
        <f ca="true">+IF(OFFSET('Sanitation Data'!$F$31,0,10*ROW('Sanitation Data'!F16))="","",OFFSET('Sanitation Data'!$F$31,0,10*ROW('Sanitation Data'!F16)))</f>
        <v/>
      </c>
      <c r="CY22" s="282" t="str">
        <f ca="true">+IF(OFFSET('Sanitation Data'!$F$32,0,10*ROW('Sanitation Data'!F16))="","",OFFSET('Sanitation Data'!$F$32,0,10*ROW('Sanitation Data'!F16)))</f>
        <v/>
      </c>
      <c r="CZ22" s="282" t="str">
        <f ca="true">+IF(OFFSET('Sanitation Data'!$G$28,0,10*ROW('Sanitation Data'!G16))="","",OFFSET('Sanitation Data'!$G$28,0,10*ROW('Sanitation Data'!G16)))</f>
        <v/>
      </c>
      <c r="DA22" s="282" t="str">
        <f ca="true">+IF(OFFSET('Sanitation Data'!$G$29,0,10*ROW('Sanitation Data'!G16))="","",OFFSET('Sanitation Data'!$G$29,0,10*ROW('Sanitation Data'!G16)))</f>
        <v/>
      </c>
      <c r="DB22" s="282" t="str">
        <f ca="true">+IF(OFFSET('Sanitation Data'!$G$30,0,10*ROW('Sanitation Data'!G16))="","",OFFSET('Sanitation Data'!$G$30,0,10*ROW('Sanitation Data'!G16)))</f>
        <v/>
      </c>
      <c r="DC22" s="282" t="str">
        <f ca="true">+IF(OFFSET('Sanitation Data'!$G$31,0,10*ROW('Sanitation Data'!G16))="","",OFFSET('Sanitation Data'!$G$31,0,10*ROW('Sanitation Data'!G16)))</f>
        <v/>
      </c>
      <c r="DD22" s="282" t="str">
        <f ca="true">+IF(OFFSET('Sanitation Data'!$G$32,0,10*ROW('Sanitation Data'!G16))="","",OFFSET('Sanitation Data'!$G$32,0,10*ROW('Sanitation Data'!G16)))</f>
        <v/>
      </c>
      <c r="DE22" s="282" t="str">
        <f ca="true">+IF(OFFSET('Sanitation Data'!$H$28,0,10*ROW('Sanitation Data'!H16))="","",OFFSET('Sanitation Data'!$H$28,0,10*ROW('Sanitation Data'!H16)))</f>
        <v/>
      </c>
      <c r="DF22" s="282" t="str">
        <f ca="true">+IF(OFFSET('Sanitation Data'!$H$29,0,10*ROW('Sanitation Data'!H16))="","",OFFSET('Sanitation Data'!$H$29,0,10*ROW('Sanitation Data'!H16)))</f>
        <v/>
      </c>
      <c r="DG22" s="282" t="str">
        <f ca="true">+IF(OFFSET('Sanitation Data'!$H$30,0,10*ROW('Sanitation Data'!H16))="","",OFFSET('Sanitation Data'!$H$30,0,10*ROW('Sanitation Data'!H16)))</f>
        <v/>
      </c>
      <c r="DH22" s="282" t="str">
        <f ca="true">+IF(OFFSET('Sanitation Data'!$H$31,0,10*ROW('Sanitation Data'!H16))="","",OFFSET('Sanitation Data'!$H$31,0,10*ROW('Sanitation Data'!H16)))</f>
        <v/>
      </c>
      <c r="DI22" s="282" t="str">
        <f ca="true">+IF(OFFSET('Sanitation Data'!$H$32,0,10*ROW('Sanitation Data'!H16))="","",OFFSET('Sanitation Data'!$H$32,0,10*ROW('Sanitation Data'!H16)))</f>
        <v/>
      </c>
      <c r="DJ22" s="282" t="str">
        <f ca="true">+IF(OFFSET('Sanitation Data'!$I$28,0,10*ROW('Sanitation Data'!I16))="","",OFFSET('Sanitation Data'!$I$28,0,10*ROW('Sanitation Data'!I16)))</f>
        <v/>
      </c>
      <c r="DK22" s="282" t="str">
        <f ca="true">+IF(OFFSET('Sanitation Data'!$I$29,0,10*ROW('Sanitation Data'!I16))="","",OFFSET('Sanitation Data'!$I$29,0,10*ROW('Sanitation Data'!I16)))</f>
        <v/>
      </c>
      <c r="DL22" s="282" t="str">
        <f ca="true">+IF(OFFSET('Sanitation Data'!$I$30,0,10*ROW('Sanitation Data'!I16))="","",OFFSET('Sanitation Data'!$I$30,0,10*ROW('Sanitation Data'!I16)))</f>
        <v/>
      </c>
      <c r="DM22" s="282" t="str">
        <f ca="true">+IF(OFFSET('Sanitation Data'!$I$31,0,10*ROW('Sanitation Data'!I16))="","",OFFSET('Sanitation Data'!$I$31,0,10*ROW('Sanitation Data'!I16)))</f>
        <v/>
      </c>
      <c r="DN22" s="282" t="str">
        <f ca="true">+IF(OFFSET('Sanitation Data'!$I$32,0,10*ROW('Sanitation Data'!I16))="","",OFFSET('Sanitation Data'!$I$32,0,10*ROW('Sanitation Data'!I16)))</f>
        <v/>
      </c>
      <c r="DO22" s="282" t="str">
        <f ca="true">+IF(OFFSET('Hygiene Data'!$D$11,0,10*ROW('Hygiene Data'!D16))="","",OFFSET('Hygiene Data'!$D$11,0,10*ROW('Hygiene Data'!D16)))</f>
        <v/>
      </c>
      <c r="DP22" s="282" t="str">
        <f ca="true">+IF(OFFSET('Hygiene Data'!$D$12,0,10*ROW('Hygiene Data'!D16))="","",OFFSET('Hygiene Data'!$D$12,0,10*ROW('Hygiene Data'!D16)))</f>
        <v/>
      </c>
      <c r="DQ22" s="282" t="str">
        <f ca="true">+IF(OFFSET('Hygiene Data'!$D$13,0,10*ROW('Hygiene Data'!D16))="","",OFFSET('Hygiene Data'!$D$13,0,10*ROW('Hygiene Data'!D16)))</f>
        <v/>
      </c>
      <c r="DR22" s="282" t="str">
        <f ca="true">+IF(OFFSET('Hygiene Data'!$E$11,0,10*ROW('Hygiene Data'!E16))="","",OFFSET('Hygiene Data'!$E$11,0,10*ROW('Hygiene Data'!E16)))</f>
        <v/>
      </c>
      <c r="DS22" s="282" t="str">
        <f ca="true">+IF(OFFSET('Hygiene Data'!$E$12,0,10*ROW('Hygiene Data'!E16))="","",OFFSET('Hygiene Data'!$E$12,0,10*ROW('Hygiene Data'!E16)))</f>
        <v/>
      </c>
      <c r="DT22" s="282" t="str">
        <f ca="true">+IF(OFFSET('Hygiene Data'!$E$13,0,10*ROW('Hygiene Data'!E16))="","",OFFSET('Hygiene Data'!$E$13,0,10*ROW('Hygiene Data'!E16)))</f>
        <v/>
      </c>
      <c r="DU22" s="282" t="str">
        <f ca="true">+IF(OFFSET('Hygiene Data'!$F$11,0,10*ROW('Hygiene Data'!F16))="","",OFFSET('Hygiene Data'!$F$11,0,10*ROW('Hygiene Data'!F16)))</f>
        <v/>
      </c>
      <c r="DV22" s="282" t="str">
        <f ca="true">+IF(OFFSET('Hygiene Data'!$F$12,0,10*ROW('Hygiene Data'!F16))="","",OFFSET('Hygiene Data'!$F$12,0,10*ROW('Hygiene Data'!F16)))</f>
        <v/>
      </c>
      <c r="DW22" s="282" t="str">
        <f ca="true">+IF(OFFSET('Hygiene Data'!$F$13,0,10*ROW('Hygiene Data'!F16))="","",OFFSET('Hygiene Data'!$F$13,0,10*ROW('Hygiene Data'!F16)))</f>
        <v/>
      </c>
      <c r="DX22" s="282" t="str">
        <f ca="true">+IF(OFFSET('Hygiene Data'!$G$11,0,10*ROW('Hygiene Data'!G16))="","",OFFSET('Hygiene Data'!$G$11,0,10*ROW('Hygiene Data'!G16)))</f>
        <v/>
      </c>
      <c r="DY22" s="282" t="str">
        <f ca="true">+IF(OFFSET('Hygiene Data'!$G$12,0,10*ROW('Hygiene Data'!G16))="","",OFFSET('Hygiene Data'!$G$12,0,10*ROW('Hygiene Data'!G16)))</f>
        <v/>
      </c>
      <c r="DZ22" s="282" t="str">
        <f ca="true">+IF(OFFSET('Hygiene Data'!$G$13,0,10*ROW('Hygiene Data'!G16))="","",OFFSET('Hygiene Data'!$G$13,0,10*ROW('Hygiene Data'!G16)))</f>
        <v/>
      </c>
      <c r="EA22" s="282" t="str">
        <f ca="true">+IF(OFFSET('Hygiene Data'!$H$11,0,10*ROW('Hygiene Data'!H16))="","",OFFSET('Hygiene Data'!$H$11,0,10*ROW('Hygiene Data'!H16)))</f>
        <v/>
      </c>
      <c r="EB22" s="282" t="str">
        <f ca="true">+IF(OFFSET('Hygiene Data'!$H$12,0,10*ROW('Hygiene Data'!H16))="","",OFFSET('Hygiene Data'!$H$12,0,10*ROW('Hygiene Data'!H16)))</f>
        <v/>
      </c>
      <c r="EC22" s="282" t="str">
        <f ca="true">+IF(OFFSET('Hygiene Data'!$H$13,0,10*ROW('Hygiene Data'!H16))="","",OFFSET('Hygiene Data'!$H$13,0,10*ROW('Hygiene Data'!H16)))</f>
        <v/>
      </c>
      <c r="ED22" s="282" t="str">
        <f ca="true">+IF(OFFSET('Hygiene Data'!$I$11,0,10*ROW('Hygiene Data'!I16))="","",OFFSET('Hygiene Data'!$I$11,0,10*ROW('Hygiene Data'!I16)))</f>
        <v/>
      </c>
      <c r="EE22" s="282" t="str">
        <f ca="true">+IF(OFFSET('Hygiene Data'!$I$12,0,10*ROW('Hygiene Data'!I16))="","",OFFSET('Hygiene Data'!$I$12,0,10*ROW('Hygiene Data'!I16)))</f>
        <v/>
      </c>
      <c r="EF22" s="282" t="str">
        <f ca="true">+IF(OFFSET('Hygiene Data'!$I$13,0,10*ROW('Hygiene Data'!I16))="","",OFFSET('Hygiene Data'!$I$13,0,10*ROW('Hygiene Data'!I16)))</f>
        <v/>
      </c>
    </row>
    <row xmlns:x14ac="http://schemas.microsoft.com/office/spreadsheetml/2009/9/ac" r="23" x14ac:dyDescent="0.2">
      <c r="A23" s="36" t="str">
        <f ca="true">+IF(OFFSET('Water Data'!$B$2,0,10*ROW('Water Data'!E17))="","",OFFSET('Water Data'!$B$2,0,10*ROW('Water Data'!E17)))</f>
        <v/>
      </c>
      <c r="B23" s="36" t="str">
        <f ca="true">+IF(OFFSET('Water Data'!$C$2,0,10*ROW('Water Data'!F17))="","",OFFSET('Water Data'!$C$2,0,10*ROW('Water Data'!F17)))</f>
        <v/>
      </c>
      <c r="C23" s="338" t="str">
        <f t="shared" ca="true" si="0"/>
        <v/>
      </c>
      <c r="D23" s="96"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6"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6"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6"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6"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6"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6"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6"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6"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6"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6"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6"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6"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6"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6"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6"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6"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6"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7"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7"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7"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7"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7"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7"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7"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7"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7"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7"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7"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7"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7"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7"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7"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7"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7"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7"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7"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7"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7"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7"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7"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7"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7"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7"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7"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7"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7"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7"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8"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8"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8"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8"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8"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8"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8"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8"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8"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8"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8"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8"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8"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8"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8"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8"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8"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8"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82"/>
      <c r="BS23" s="282" t="str">
        <f ca="true">+IF(OFFSET('Water Data'!$D$27,0,10*ROW('Water Data'!D17))="","",OFFSET('Water Data'!$D$27,0,10*ROW('Water Data'!D17)))</f>
        <v/>
      </c>
      <c r="BT23" s="282" t="str">
        <f ca="true">+IF(OFFSET('Water Data'!$D$28,0,10*ROW('Water Data'!D17))="","",OFFSET('Water Data'!$D$28,0,10*ROW('Water Data'!D17)))</f>
        <v/>
      </c>
      <c r="BU23" s="282" t="str">
        <f ca="true">+IF(OFFSET('Water Data'!$D$29,0,10*ROW('Water Data'!D17))="","",OFFSET('Water Data'!$D$29,0,10*ROW('Water Data'!D17)))</f>
        <v/>
      </c>
      <c r="BV23" s="282" t="str">
        <f ca="true">+IF(OFFSET('Water Data'!$E$27,0,10*ROW('Water Data'!E17))="","",OFFSET('Water Data'!$E$27,0,10*ROW('Water Data'!E17)))</f>
        <v/>
      </c>
      <c r="BW23" s="282" t="str">
        <f ca="true">+IF(OFFSET('Water Data'!$E$28,0,10*ROW('Water Data'!E17))="","",OFFSET('Water Data'!$E$28,0,10*ROW('Water Data'!E17)))</f>
        <v/>
      </c>
      <c r="BX23" s="282" t="str">
        <f ca="true">+IF(OFFSET('Water Data'!$E$29,0,10*ROW('Water Data'!E17))="","",OFFSET('Water Data'!$E$29,0,10*ROW('Water Data'!E17)))</f>
        <v/>
      </c>
      <c r="BY23" s="282" t="str">
        <f ca="true">+IF(OFFSET('Water Data'!$F$27,0,10*ROW('Water Data'!F17))="","",OFFSET('Water Data'!$F$27,0,10*ROW('Water Data'!F17)))</f>
        <v/>
      </c>
      <c r="BZ23" s="282" t="str">
        <f ca="true">+IF(OFFSET('Water Data'!$F$28,0,10*ROW('Water Data'!F17))="","",OFFSET('Water Data'!$F$28,0,10*ROW('Water Data'!F17)))</f>
        <v/>
      </c>
      <c r="CA23" s="282" t="str">
        <f ca="true">+IF(OFFSET('Water Data'!$F$29,0,10*ROW('Water Data'!F17))="","",OFFSET('Water Data'!$F$29,0,10*ROW('Water Data'!F17)))</f>
        <v/>
      </c>
      <c r="CB23" s="282" t="str">
        <f ca="true">+IF(OFFSET('Water Data'!$G$27,0,10*ROW('Water Data'!G17))="","",OFFSET('Water Data'!$G$27,0,10*ROW('Water Data'!G17)))</f>
        <v/>
      </c>
      <c r="CC23" s="282" t="str">
        <f ca="true">+IF(OFFSET('Water Data'!$G$28,0,10*ROW('Water Data'!G17))="","",OFFSET('Water Data'!$G$28,0,10*ROW('Water Data'!G17)))</f>
        <v/>
      </c>
      <c r="CD23" s="282" t="str">
        <f ca="true">+IF(OFFSET('Water Data'!$G$29,0,10*ROW('Water Data'!G17))="","",OFFSET('Water Data'!$G$29,0,10*ROW('Water Data'!G17)))</f>
        <v/>
      </c>
      <c r="CE23" s="282" t="str">
        <f ca="true">+IF(OFFSET('Water Data'!$H$27,0,10*ROW('Water Data'!H17))="","",OFFSET('Water Data'!$H$27,0,10*ROW('Water Data'!H17)))</f>
        <v/>
      </c>
      <c r="CF23" s="282" t="str">
        <f ca="true">+IF(OFFSET('Water Data'!$H$28,0,10*ROW('Water Data'!H17))="","",OFFSET('Water Data'!$H$28,0,10*ROW('Water Data'!H17)))</f>
        <v/>
      </c>
      <c r="CG23" s="282" t="str">
        <f ca="true">+IF(OFFSET('Water Data'!$H$29,0,10*ROW('Water Data'!H17))="","",OFFSET('Water Data'!$H$29,0,10*ROW('Water Data'!H17)))</f>
        <v/>
      </c>
      <c r="CH23" s="282" t="str">
        <f ca="true">+IF(OFFSET('Water Data'!$I$27,0,10*ROW('Water Data'!I17))="","",OFFSET('Water Data'!$I$27,0,10*ROW('Water Data'!I17)))</f>
        <v/>
      </c>
      <c r="CI23" s="282" t="str">
        <f ca="true">+IF(OFFSET('Water Data'!$I$28,0,10*ROW('Water Data'!I17))="","",OFFSET('Water Data'!$I$28,0,10*ROW('Water Data'!I17)))</f>
        <v/>
      </c>
      <c r="CJ23" s="282" t="str">
        <f ca="true">+IF(OFFSET('Water Data'!$I$29,0,10*ROW('Water Data'!I17))="","",OFFSET('Water Data'!$I$29,0,10*ROW('Water Data'!I17)))</f>
        <v/>
      </c>
      <c r="CK23" s="282" t="str">
        <f ca="true">+IF(OFFSET('Sanitation Data'!$D$28,0,10*ROW('Sanitation Data'!D17))="","",OFFSET('Sanitation Data'!$D$28,0,10*ROW('Sanitation Data'!D17)))</f>
        <v/>
      </c>
      <c r="CL23" s="282" t="str">
        <f ca="true">+IF(OFFSET('Sanitation Data'!$D$29,0,10*ROW('Sanitation Data'!D17))="","",OFFSET('Sanitation Data'!$D$29,0,10*ROW('Sanitation Data'!D17)))</f>
        <v/>
      </c>
      <c r="CM23" s="282" t="str">
        <f ca="true">+IF(OFFSET('Sanitation Data'!$D$30,0,10*ROW('Sanitation Data'!D17))="","",OFFSET('Sanitation Data'!$D$30,0,10*ROW('Sanitation Data'!D17)))</f>
        <v/>
      </c>
      <c r="CN23" s="282" t="str">
        <f ca="true">+IF(OFFSET('Sanitation Data'!$D$31,0,10*ROW('Sanitation Data'!D17))="","",OFFSET('Sanitation Data'!$D$31,0,10*ROW('Sanitation Data'!D17)))</f>
        <v/>
      </c>
      <c r="CO23" s="282" t="str">
        <f ca="true">+IF(OFFSET('Sanitation Data'!$D$32,0,10*ROW('Sanitation Data'!D17))="","",OFFSET('Sanitation Data'!$D$32,0,10*ROW('Sanitation Data'!D17)))</f>
        <v/>
      </c>
      <c r="CP23" s="282" t="str">
        <f ca="true">+IF(OFFSET('Sanitation Data'!$E$28,0,10*ROW('Sanitation Data'!E17))="","",OFFSET('Sanitation Data'!$E$28,0,10*ROW('Sanitation Data'!E17)))</f>
        <v/>
      </c>
      <c r="CQ23" s="282" t="str">
        <f ca="true">+IF(OFFSET('Sanitation Data'!$E$29,0,10*ROW('Sanitation Data'!E17))="","",OFFSET('Sanitation Data'!$E$29,0,10*ROW('Sanitation Data'!E17)))</f>
        <v/>
      </c>
      <c r="CR23" s="282" t="str">
        <f ca="true">+IF(OFFSET('Sanitation Data'!$E$30,0,10*ROW('Sanitation Data'!E17))="","",OFFSET('Sanitation Data'!$E$30,0,10*ROW('Sanitation Data'!E17)))</f>
        <v/>
      </c>
      <c r="CS23" s="282" t="str">
        <f ca="true">+IF(OFFSET('Sanitation Data'!$E$31,0,10*ROW('Sanitation Data'!E17))="","",OFFSET('Sanitation Data'!$E$31,0,10*ROW('Sanitation Data'!E17)))</f>
        <v/>
      </c>
      <c r="CT23" s="282" t="str">
        <f ca="true">+IF(OFFSET('Sanitation Data'!$E$32,0,10*ROW('Sanitation Data'!E17))="","",OFFSET('Sanitation Data'!$E$32,0,10*ROW('Sanitation Data'!E17)))</f>
        <v/>
      </c>
      <c r="CU23" s="282" t="str">
        <f ca="true">+IF(OFFSET('Sanitation Data'!$F$28,0,10*ROW('Sanitation Data'!F17))="","",OFFSET('Sanitation Data'!$F$28,0,10*ROW('Sanitation Data'!F17)))</f>
        <v/>
      </c>
      <c r="CV23" s="282" t="str">
        <f ca="true">+IF(OFFSET('Sanitation Data'!$F$29,0,10*ROW('Sanitation Data'!F17))="","",OFFSET('Sanitation Data'!$F$29,0,10*ROW('Sanitation Data'!F17)))</f>
        <v/>
      </c>
      <c r="CW23" s="282" t="str">
        <f ca="true">+IF(OFFSET('Sanitation Data'!$F$30,0,10*ROW('Sanitation Data'!F17))="","",OFFSET('Sanitation Data'!$F$30,0,10*ROW('Sanitation Data'!F17)))</f>
        <v/>
      </c>
      <c r="CX23" s="282" t="str">
        <f ca="true">+IF(OFFSET('Sanitation Data'!$F$31,0,10*ROW('Sanitation Data'!F17))="","",OFFSET('Sanitation Data'!$F$31,0,10*ROW('Sanitation Data'!F17)))</f>
        <v/>
      </c>
      <c r="CY23" s="282" t="str">
        <f ca="true">+IF(OFFSET('Sanitation Data'!$F$32,0,10*ROW('Sanitation Data'!F17))="","",OFFSET('Sanitation Data'!$F$32,0,10*ROW('Sanitation Data'!F17)))</f>
        <v/>
      </c>
      <c r="CZ23" s="282" t="str">
        <f ca="true">+IF(OFFSET('Sanitation Data'!$G$28,0,10*ROW('Sanitation Data'!G17))="","",OFFSET('Sanitation Data'!$G$28,0,10*ROW('Sanitation Data'!G17)))</f>
        <v/>
      </c>
      <c r="DA23" s="282" t="str">
        <f ca="true">+IF(OFFSET('Sanitation Data'!$G$29,0,10*ROW('Sanitation Data'!G17))="","",OFFSET('Sanitation Data'!$G$29,0,10*ROW('Sanitation Data'!G17)))</f>
        <v/>
      </c>
      <c r="DB23" s="282" t="str">
        <f ca="true">+IF(OFFSET('Sanitation Data'!$G$30,0,10*ROW('Sanitation Data'!G17))="","",OFFSET('Sanitation Data'!$G$30,0,10*ROW('Sanitation Data'!G17)))</f>
        <v/>
      </c>
      <c r="DC23" s="282" t="str">
        <f ca="true">+IF(OFFSET('Sanitation Data'!$G$31,0,10*ROW('Sanitation Data'!G17))="","",OFFSET('Sanitation Data'!$G$31,0,10*ROW('Sanitation Data'!G17)))</f>
        <v/>
      </c>
      <c r="DD23" s="282" t="str">
        <f ca="true">+IF(OFFSET('Sanitation Data'!$G$32,0,10*ROW('Sanitation Data'!G17))="","",OFFSET('Sanitation Data'!$G$32,0,10*ROW('Sanitation Data'!G17)))</f>
        <v/>
      </c>
      <c r="DE23" s="282" t="str">
        <f ca="true">+IF(OFFSET('Sanitation Data'!$H$28,0,10*ROW('Sanitation Data'!H17))="","",OFFSET('Sanitation Data'!$H$28,0,10*ROW('Sanitation Data'!H17)))</f>
        <v/>
      </c>
      <c r="DF23" s="282" t="str">
        <f ca="true">+IF(OFFSET('Sanitation Data'!$H$29,0,10*ROW('Sanitation Data'!H17))="","",OFFSET('Sanitation Data'!$H$29,0,10*ROW('Sanitation Data'!H17)))</f>
        <v/>
      </c>
      <c r="DG23" s="282" t="str">
        <f ca="true">+IF(OFFSET('Sanitation Data'!$H$30,0,10*ROW('Sanitation Data'!H17))="","",OFFSET('Sanitation Data'!$H$30,0,10*ROW('Sanitation Data'!H17)))</f>
        <v/>
      </c>
      <c r="DH23" s="282" t="str">
        <f ca="true">+IF(OFFSET('Sanitation Data'!$H$31,0,10*ROW('Sanitation Data'!H17))="","",OFFSET('Sanitation Data'!$H$31,0,10*ROW('Sanitation Data'!H17)))</f>
        <v/>
      </c>
      <c r="DI23" s="282" t="str">
        <f ca="true">+IF(OFFSET('Sanitation Data'!$H$32,0,10*ROW('Sanitation Data'!H17))="","",OFFSET('Sanitation Data'!$H$32,0,10*ROW('Sanitation Data'!H17)))</f>
        <v/>
      </c>
      <c r="DJ23" s="282" t="str">
        <f ca="true">+IF(OFFSET('Sanitation Data'!$I$28,0,10*ROW('Sanitation Data'!I17))="","",OFFSET('Sanitation Data'!$I$28,0,10*ROW('Sanitation Data'!I17)))</f>
        <v/>
      </c>
      <c r="DK23" s="282" t="str">
        <f ca="true">+IF(OFFSET('Sanitation Data'!$I$29,0,10*ROW('Sanitation Data'!I17))="","",OFFSET('Sanitation Data'!$I$29,0,10*ROW('Sanitation Data'!I17)))</f>
        <v/>
      </c>
      <c r="DL23" s="282" t="str">
        <f ca="true">+IF(OFFSET('Sanitation Data'!$I$30,0,10*ROW('Sanitation Data'!I17))="","",OFFSET('Sanitation Data'!$I$30,0,10*ROW('Sanitation Data'!I17)))</f>
        <v/>
      </c>
      <c r="DM23" s="282" t="str">
        <f ca="true">+IF(OFFSET('Sanitation Data'!$I$31,0,10*ROW('Sanitation Data'!I17))="","",OFFSET('Sanitation Data'!$I$31,0,10*ROW('Sanitation Data'!I17)))</f>
        <v/>
      </c>
      <c r="DN23" s="282" t="str">
        <f ca="true">+IF(OFFSET('Sanitation Data'!$I$32,0,10*ROW('Sanitation Data'!I17))="","",OFFSET('Sanitation Data'!$I$32,0,10*ROW('Sanitation Data'!I17)))</f>
        <v/>
      </c>
      <c r="DO23" s="282" t="str">
        <f ca="true">+IF(OFFSET('Hygiene Data'!$D$11,0,10*ROW('Hygiene Data'!D17))="","",OFFSET('Hygiene Data'!$D$11,0,10*ROW('Hygiene Data'!D17)))</f>
        <v/>
      </c>
      <c r="DP23" s="282" t="str">
        <f ca="true">+IF(OFFSET('Hygiene Data'!$D$12,0,10*ROW('Hygiene Data'!D17))="","",OFFSET('Hygiene Data'!$D$12,0,10*ROW('Hygiene Data'!D17)))</f>
        <v/>
      </c>
      <c r="DQ23" s="282" t="str">
        <f ca="true">+IF(OFFSET('Hygiene Data'!$D$13,0,10*ROW('Hygiene Data'!D17))="","",OFFSET('Hygiene Data'!$D$13,0,10*ROW('Hygiene Data'!D17)))</f>
        <v/>
      </c>
      <c r="DR23" s="282" t="str">
        <f ca="true">+IF(OFFSET('Hygiene Data'!$E$11,0,10*ROW('Hygiene Data'!E17))="","",OFFSET('Hygiene Data'!$E$11,0,10*ROW('Hygiene Data'!E17)))</f>
        <v/>
      </c>
      <c r="DS23" s="282" t="str">
        <f ca="true">+IF(OFFSET('Hygiene Data'!$E$12,0,10*ROW('Hygiene Data'!E17))="","",OFFSET('Hygiene Data'!$E$12,0,10*ROW('Hygiene Data'!E17)))</f>
        <v/>
      </c>
      <c r="DT23" s="282" t="str">
        <f ca="true">+IF(OFFSET('Hygiene Data'!$E$13,0,10*ROW('Hygiene Data'!E17))="","",OFFSET('Hygiene Data'!$E$13,0,10*ROW('Hygiene Data'!E17)))</f>
        <v/>
      </c>
      <c r="DU23" s="282" t="str">
        <f ca="true">+IF(OFFSET('Hygiene Data'!$F$11,0,10*ROW('Hygiene Data'!F17))="","",OFFSET('Hygiene Data'!$F$11,0,10*ROW('Hygiene Data'!F17)))</f>
        <v/>
      </c>
      <c r="DV23" s="282" t="str">
        <f ca="true">+IF(OFFSET('Hygiene Data'!$F$12,0,10*ROW('Hygiene Data'!F17))="","",OFFSET('Hygiene Data'!$F$12,0,10*ROW('Hygiene Data'!F17)))</f>
        <v/>
      </c>
      <c r="DW23" s="282" t="str">
        <f ca="true">+IF(OFFSET('Hygiene Data'!$F$13,0,10*ROW('Hygiene Data'!F17))="","",OFFSET('Hygiene Data'!$F$13,0,10*ROW('Hygiene Data'!F17)))</f>
        <v/>
      </c>
      <c r="DX23" s="282" t="str">
        <f ca="true">+IF(OFFSET('Hygiene Data'!$G$11,0,10*ROW('Hygiene Data'!G17))="","",OFFSET('Hygiene Data'!$G$11,0,10*ROW('Hygiene Data'!G17)))</f>
        <v/>
      </c>
      <c r="DY23" s="282" t="str">
        <f ca="true">+IF(OFFSET('Hygiene Data'!$G$12,0,10*ROW('Hygiene Data'!G17))="","",OFFSET('Hygiene Data'!$G$12,0,10*ROW('Hygiene Data'!G17)))</f>
        <v/>
      </c>
      <c r="DZ23" s="282" t="str">
        <f ca="true">+IF(OFFSET('Hygiene Data'!$G$13,0,10*ROW('Hygiene Data'!G17))="","",OFFSET('Hygiene Data'!$G$13,0,10*ROW('Hygiene Data'!G17)))</f>
        <v/>
      </c>
      <c r="EA23" s="282" t="str">
        <f ca="true">+IF(OFFSET('Hygiene Data'!$H$11,0,10*ROW('Hygiene Data'!H17))="","",OFFSET('Hygiene Data'!$H$11,0,10*ROW('Hygiene Data'!H17)))</f>
        <v/>
      </c>
      <c r="EB23" s="282" t="str">
        <f ca="true">+IF(OFFSET('Hygiene Data'!$H$12,0,10*ROW('Hygiene Data'!H17))="","",OFFSET('Hygiene Data'!$H$12,0,10*ROW('Hygiene Data'!H17)))</f>
        <v/>
      </c>
      <c r="EC23" s="282" t="str">
        <f ca="true">+IF(OFFSET('Hygiene Data'!$H$13,0,10*ROW('Hygiene Data'!H17))="","",OFFSET('Hygiene Data'!$H$13,0,10*ROW('Hygiene Data'!H17)))</f>
        <v/>
      </c>
      <c r="ED23" s="282" t="str">
        <f ca="true">+IF(OFFSET('Hygiene Data'!$I$11,0,10*ROW('Hygiene Data'!I17))="","",OFFSET('Hygiene Data'!$I$11,0,10*ROW('Hygiene Data'!I17)))</f>
        <v/>
      </c>
      <c r="EE23" s="282" t="str">
        <f ca="true">+IF(OFFSET('Hygiene Data'!$I$12,0,10*ROW('Hygiene Data'!I17))="","",OFFSET('Hygiene Data'!$I$12,0,10*ROW('Hygiene Data'!I17)))</f>
        <v/>
      </c>
      <c r="EF23" s="282" t="str">
        <f ca="true">+IF(OFFSET('Hygiene Data'!$I$13,0,10*ROW('Hygiene Data'!I17))="","",OFFSET('Hygiene Data'!$I$13,0,10*ROW('Hygiene Data'!I17)))</f>
        <v/>
      </c>
    </row>
    <row xmlns:x14ac="http://schemas.microsoft.com/office/spreadsheetml/2009/9/ac" r="24" x14ac:dyDescent="0.2">
      <c r="A24" s="36" t="str">
        <f ca="true">+IF(OFFSET('Water Data'!$B$2,0,10*ROW('Water Data'!E18))="","",OFFSET('Water Data'!$B$2,0,10*ROW('Water Data'!E18)))</f>
        <v/>
      </c>
      <c r="B24" s="36" t="str">
        <f ca="true">+IF(OFFSET('Water Data'!$C$2,0,10*ROW('Water Data'!F18))="","",OFFSET('Water Data'!$C$2,0,10*ROW('Water Data'!F18)))</f>
        <v/>
      </c>
      <c r="C24" s="338" t="str">
        <f t="shared" ca="true" si="0"/>
        <v/>
      </c>
      <c r="D24" s="96"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6"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6"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6"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6"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6"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6"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6"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6"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6"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6"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6"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6"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6"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6"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6"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6"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6"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7"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7"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7"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7"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7"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7"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7"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7"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7"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7"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7"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7"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7"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7"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7"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7"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7"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7"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7"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7"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7"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7"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7"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7"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7"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7"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7"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7"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7"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7"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8"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8"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8"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8"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8"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8"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8"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8"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8"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8"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8"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8"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8"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8"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8"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8"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8"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8"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82"/>
      <c r="BS24" s="282" t="str">
        <f ca="true">+IF(OFFSET('Water Data'!$D$27,0,10*ROW('Water Data'!D18))="","",OFFSET('Water Data'!$D$27,0,10*ROW('Water Data'!D18)))</f>
        <v/>
      </c>
      <c r="BT24" s="282" t="str">
        <f ca="true">+IF(OFFSET('Water Data'!$D$28,0,10*ROW('Water Data'!D18))="","",OFFSET('Water Data'!$D$28,0,10*ROW('Water Data'!D18)))</f>
        <v/>
      </c>
      <c r="BU24" s="282" t="str">
        <f ca="true">+IF(OFFSET('Water Data'!$D$29,0,10*ROW('Water Data'!D18))="","",OFFSET('Water Data'!$D$29,0,10*ROW('Water Data'!D18)))</f>
        <v/>
      </c>
      <c r="BV24" s="282" t="str">
        <f ca="true">+IF(OFFSET('Water Data'!$E$27,0,10*ROW('Water Data'!E18))="","",OFFSET('Water Data'!$E$27,0,10*ROW('Water Data'!E18)))</f>
        <v/>
      </c>
      <c r="BW24" s="282" t="str">
        <f ca="true">+IF(OFFSET('Water Data'!$E$28,0,10*ROW('Water Data'!E18))="","",OFFSET('Water Data'!$E$28,0,10*ROW('Water Data'!E18)))</f>
        <v/>
      </c>
      <c r="BX24" s="282" t="str">
        <f ca="true">+IF(OFFSET('Water Data'!$E$29,0,10*ROW('Water Data'!E18))="","",OFFSET('Water Data'!$E$29,0,10*ROW('Water Data'!E18)))</f>
        <v/>
      </c>
      <c r="BY24" s="282" t="str">
        <f ca="true">+IF(OFFSET('Water Data'!$F$27,0,10*ROW('Water Data'!F18))="","",OFFSET('Water Data'!$F$27,0,10*ROW('Water Data'!F18)))</f>
        <v/>
      </c>
      <c r="BZ24" s="282" t="str">
        <f ca="true">+IF(OFFSET('Water Data'!$F$28,0,10*ROW('Water Data'!F18))="","",OFFSET('Water Data'!$F$28,0,10*ROW('Water Data'!F18)))</f>
        <v/>
      </c>
      <c r="CA24" s="282" t="str">
        <f ca="true">+IF(OFFSET('Water Data'!$F$29,0,10*ROW('Water Data'!F18))="","",OFFSET('Water Data'!$F$29,0,10*ROW('Water Data'!F18)))</f>
        <v/>
      </c>
      <c r="CB24" s="282" t="str">
        <f ca="true">+IF(OFFSET('Water Data'!$G$27,0,10*ROW('Water Data'!G18))="","",OFFSET('Water Data'!$G$27,0,10*ROW('Water Data'!G18)))</f>
        <v/>
      </c>
      <c r="CC24" s="282" t="str">
        <f ca="true">+IF(OFFSET('Water Data'!$G$28,0,10*ROW('Water Data'!G18))="","",OFFSET('Water Data'!$G$28,0,10*ROW('Water Data'!G18)))</f>
        <v/>
      </c>
      <c r="CD24" s="282" t="str">
        <f ca="true">+IF(OFFSET('Water Data'!$G$29,0,10*ROW('Water Data'!G18))="","",OFFSET('Water Data'!$G$29,0,10*ROW('Water Data'!G18)))</f>
        <v/>
      </c>
      <c r="CE24" s="282" t="str">
        <f ca="true">+IF(OFFSET('Water Data'!$H$27,0,10*ROW('Water Data'!H18))="","",OFFSET('Water Data'!$H$27,0,10*ROW('Water Data'!H18)))</f>
        <v/>
      </c>
      <c r="CF24" s="282" t="str">
        <f ca="true">+IF(OFFSET('Water Data'!$H$28,0,10*ROW('Water Data'!H18))="","",OFFSET('Water Data'!$H$28,0,10*ROW('Water Data'!H18)))</f>
        <v/>
      </c>
      <c r="CG24" s="282" t="str">
        <f ca="true">+IF(OFFSET('Water Data'!$H$29,0,10*ROW('Water Data'!H18))="","",OFFSET('Water Data'!$H$29,0,10*ROW('Water Data'!H18)))</f>
        <v/>
      </c>
      <c r="CH24" s="282" t="str">
        <f ca="true">+IF(OFFSET('Water Data'!$I$27,0,10*ROW('Water Data'!I18))="","",OFFSET('Water Data'!$I$27,0,10*ROW('Water Data'!I18)))</f>
        <v/>
      </c>
      <c r="CI24" s="282" t="str">
        <f ca="true">+IF(OFFSET('Water Data'!$I$28,0,10*ROW('Water Data'!I18))="","",OFFSET('Water Data'!$I$28,0,10*ROW('Water Data'!I18)))</f>
        <v/>
      </c>
      <c r="CJ24" s="282" t="str">
        <f ca="true">+IF(OFFSET('Water Data'!$I$29,0,10*ROW('Water Data'!I18))="","",OFFSET('Water Data'!$I$29,0,10*ROW('Water Data'!I18)))</f>
        <v/>
      </c>
      <c r="CK24" s="282" t="str">
        <f ca="true">+IF(OFFSET('Sanitation Data'!$D$28,0,10*ROW('Sanitation Data'!D18))="","",OFFSET('Sanitation Data'!$D$28,0,10*ROW('Sanitation Data'!D18)))</f>
        <v/>
      </c>
      <c r="CL24" s="282" t="str">
        <f ca="true">+IF(OFFSET('Sanitation Data'!$D$29,0,10*ROW('Sanitation Data'!D18))="","",OFFSET('Sanitation Data'!$D$29,0,10*ROW('Sanitation Data'!D18)))</f>
        <v/>
      </c>
      <c r="CM24" s="282" t="str">
        <f ca="true">+IF(OFFSET('Sanitation Data'!$D$30,0,10*ROW('Sanitation Data'!D18))="","",OFFSET('Sanitation Data'!$D$30,0,10*ROW('Sanitation Data'!D18)))</f>
        <v/>
      </c>
      <c r="CN24" s="282" t="str">
        <f ca="true">+IF(OFFSET('Sanitation Data'!$D$31,0,10*ROW('Sanitation Data'!D18))="","",OFFSET('Sanitation Data'!$D$31,0,10*ROW('Sanitation Data'!D18)))</f>
        <v/>
      </c>
      <c r="CO24" s="282" t="str">
        <f ca="true">+IF(OFFSET('Sanitation Data'!$D$32,0,10*ROW('Sanitation Data'!D18))="","",OFFSET('Sanitation Data'!$D$32,0,10*ROW('Sanitation Data'!D18)))</f>
        <v/>
      </c>
      <c r="CP24" s="282" t="str">
        <f ca="true">+IF(OFFSET('Sanitation Data'!$E$28,0,10*ROW('Sanitation Data'!E18))="","",OFFSET('Sanitation Data'!$E$28,0,10*ROW('Sanitation Data'!E18)))</f>
        <v/>
      </c>
      <c r="CQ24" s="282" t="str">
        <f ca="true">+IF(OFFSET('Sanitation Data'!$E$29,0,10*ROW('Sanitation Data'!E18))="","",OFFSET('Sanitation Data'!$E$29,0,10*ROW('Sanitation Data'!E18)))</f>
        <v/>
      </c>
      <c r="CR24" s="282" t="str">
        <f ca="true">+IF(OFFSET('Sanitation Data'!$E$30,0,10*ROW('Sanitation Data'!E18))="","",OFFSET('Sanitation Data'!$E$30,0,10*ROW('Sanitation Data'!E18)))</f>
        <v/>
      </c>
      <c r="CS24" s="282" t="str">
        <f ca="true">+IF(OFFSET('Sanitation Data'!$E$31,0,10*ROW('Sanitation Data'!E18))="","",OFFSET('Sanitation Data'!$E$31,0,10*ROW('Sanitation Data'!E18)))</f>
        <v/>
      </c>
      <c r="CT24" s="282" t="str">
        <f ca="true">+IF(OFFSET('Sanitation Data'!$E$32,0,10*ROW('Sanitation Data'!E18))="","",OFFSET('Sanitation Data'!$E$32,0,10*ROW('Sanitation Data'!E18)))</f>
        <v/>
      </c>
      <c r="CU24" s="282" t="str">
        <f ca="true">+IF(OFFSET('Sanitation Data'!$F$28,0,10*ROW('Sanitation Data'!F18))="","",OFFSET('Sanitation Data'!$F$28,0,10*ROW('Sanitation Data'!F18)))</f>
        <v/>
      </c>
      <c r="CV24" s="282" t="str">
        <f ca="true">+IF(OFFSET('Sanitation Data'!$F$29,0,10*ROW('Sanitation Data'!F18))="","",OFFSET('Sanitation Data'!$F$29,0,10*ROW('Sanitation Data'!F18)))</f>
        <v/>
      </c>
      <c r="CW24" s="282" t="str">
        <f ca="true">+IF(OFFSET('Sanitation Data'!$F$30,0,10*ROW('Sanitation Data'!F18))="","",OFFSET('Sanitation Data'!$F$30,0,10*ROW('Sanitation Data'!F18)))</f>
        <v/>
      </c>
      <c r="CX24" s="282" t="str">
        <f ca="true">+IF(OFFSET('Sanitation Data'!$F$31,0,10*ROW('Sanitation Data'!F18))="","",OFFSET('Sanitation Data'!$F$31,0,10*ROW('Sanitation Data'!F18)))</f>
        <v/>
      </c>
      <c r="CY24" s="282" t="str">
        <f ca="true">+IF(OFFSET('Sanitation Data'!$F$32,0,10*ROW('Sanitation Data'!F18))="","",OFFSET('Sanitation Data'!$F$32,0,10*ROW('Sanitation Data'!F18)))</f>
        <v/>
      </c>
      <c r="CZ24" s="282" t="str">
        <f ca="true">+IF(OFFSET('Sanitation Data'!$G$28,0,10*ROW('Sanitation Data'!G18))="","",OFFSET('Sanitation Data'!$G$28,0,10*ROW('Sanitation Data'!G18)))</f>
        <v/>
      </c>
      <c r="DA24" s="282" t="str">
        <f ca="true">+IF(OFFSET('Sanitation Data'!$G$29,0,10*ROW('Sanitation Data'!G18))="","",OFFSET('Sanitation Data'!$G$29,0,10*ROW('Sanitation Data'!G18)))</f>
        <v/>
      </c>
      <c r="DB24" s="282" t="str">
        <f ca="true">+IF(OFFSET('Sanitation Data'!$G$30,0,10*ROW('Sanitation Data'!G18))="","",OFFSET('Sanitation Data'!$G$30,0,10*ROW('Sanitation Data'!G18)))</f>
        <v/>
      </c>
      <c r="DC24" s="282" t="str">
        <f ca="true">+IF(OFFSET('Sanitation Data'!$G$31,0,10*ROW('Sanitation Data'!G18))="","",OFFSET('Sanitation Data'!$G$31,0,10*ROW('Sanitation Data'!G18)))</f>
        <v/>
      </c>
      <c r="DD24" s="282" t="str">
        <f ca="true">+IF(OFFSET('Sanitation Data'!$G$32,0,10*ROW('Sanitation Data'!G18))="","",OFFSET('Sanitation Data'!$G$32,0,10*ROW('Sanitation Data'!G18)))</f>
        <v/>
      </c>
      <c r="DE24" s="282" t="str">
        <f ca="true">+IF(OFFSET('Sanitation Data'!$H$28,0,10*ROW('Sanitation Data'!H18))="","",OFFSET('Sanitation Data'!$H$28,0,10*ROW('Sanitation Data'!H18)))</f>
        <v/>
      </c>
      <c r="DF24" s="282" t="str">
        <f ca="true">+IF(OFFSET('Sanitation Data'!$H$29,0,10*ROW('Sanitation Data'!H18))="","",OFFSET('Sanitation Data'!$H$29,0,10*ROW('Sanitation Data'!H18)))</f>
        <v/>
      </c>
      <c r="DG24" s="282" t="str">
        <f ca="true">+IF(OFFSET('Sanitation Data'!$H$30,0,10*ROW('Sanitation Data'!H18))="","",OFFSET('Sanitation Data'!$H$30,0,10*ROW('Sanitation Data'!H18)))</f>
        <v/>
      </c>
      <c r="DH24" s="282" t="str">
        <f ca="true">+IF(OFFSET('Sanitation Data'!$H$31,0,10*ROW('Sanitation Data'!H18))="","",OFFSET('Sanitation Data'!$H$31,0,10*ROW('Sanitation Data'!H18)))</f>
        <v/>
      </c>
      <c r="DI24" s="282" t="str">
        <f ca="true">+IF(OFFSET('Sanitation Data'!$H$32,0,10*ROW('Sanitation Data'!H18))="","",OFFSET('Sanitation Data'!$H$32,0,10*ROW('Sanitation Data'!H18)))</f>
        <v/>
      </c>
      <c r="DJ24" s="282" t="str">
        <f ca="true">+IF(OFFSET('Sanitation Data'!$I$28,0,10*ROW('Sanitation Data'!I18))="","",OFFSET('Sanitation Data'!$I$28,0,10*ROW('Sanitation Data'!I18)))</f>
        <v/>
      </c>
      <c r="DK24" s="282" t="str">
        <f ca="true">+IF(OFFSET('Sanitation Data'!$I$29,0,10*ROW('Sanitation Data'!I18))="","",OFFSET('Sanitation Data'!$I$29,0,10*ROW('Sanitation Data'!I18)))</f>
        <v/>
      </c>
      <c r="DL24" s="282" t="str">
        <f ca="true">+IF(OFFSET('Sanitation Data'!$I$30,0,10*ROW('Sanitation Data'!I18))="","",OFFSET('Sanitation Data'!$I$30,0,10*ROW('Sanitation Data'!I18)))</f>
        <v/>
      </c>
      <c r="DM24" s="282" t="str">
        <f ca="true">+IF(OFFSET('Sanitation Data'!$I$31,0,10*ROW('Sanitation Data'!I18))="","",OFFSET('Sanitation Data'!$I$31,0,10*ROW('Sanitation Data'!I18)))</f>
        <v/>
      </c>
      <c r="DN24" s="282" t="str">
        <f ca="true">+IF(OFFSET('Sanitation Data'!$I$32,0,10*ROW('Sanitation Data'!I18))="","",OFFSET('Sanitation Data'!$I$32,0,10*ROW('Sanitation Data'!I18)))</f>
        <v/>
      </c>
      <c r="DO24" s="282" t="str">
        <f ca="true">+IF(OFFSET('Hygiene Data'!$D$11,0,10*ROW('Hygiene Data'!D18))="","",OFFSET('Hygiene Data'!$D$11,0,10*ROW('Hygiene Data'!D18)))</f>
        <v/>
      </c>
      <c r="DP24" s="282" t="str">
        <f ca="true">+IF(OFFSET('Hygiene Data'!$D$12,0,10*ROW('Hygiene Data'!D18))="","",OFFSET('Hygiene Data'!$D$12,0,10*ROW('Hygiene Data'!D18)))</f>
        <v/>
      </c>
      <c r="DQ24" s="282" t="str">
        <f ca="true">+IF(OFFSET('Hygiene Data'!$D$13,0,10*ROW('Hygiene Data'!D18))="","",OFFSET('Hygiene Data'!$D$13,0,10*ROW('Hygiene Data'!D18)))</f>
        <v/>
      </c>
      <c r="DR24" s="282" t="str">
        <f ca="true">+IF(OFFSET('Hygiene Data'!$E$11,0,10*ROW('Hygiene Data'!E18))="","",OFFSET('Hygiene Data'!$E$11,0,10*ROW('Hygiene Data'!E18)))</f>
        <v/>
      </c>
      <c r="DS24" s="282" t="str">
        <f ca="true">+IF(OFFSET('Hygiene Data'!$E$12,0,10*ROW('Hygiene Data'!E18))="","",OFFSET('Hygiene Data'!$E$12,0,10*ROW('Hygiene Data'!E18)))</f>
        <v/>
      </c>
      <c r="DT24" s="282" t="str">
        <f ca="true">+IF(OFFSET('Hygiene Data'!$E$13,0,10*ROW('Hygiene Data'!E18))="","",OFFSET('Hygiene Data'!$E$13,0,10*ROW('Hygiene Data'!E18)))</f>
        <v/>
      </c>
      <c r="DU24" s="282" t="str">
        <f ca="true">+IF(OFFSET('Hygiene Data'!$F$11,0,10*ROW('Hygiene Data'!F18))="","",OFFSET('Hygiene Data'!$F$11,0,10*ROW('Hygiene Data'!F18)))</f>
        <v/>
      </c>
      <c r="DV24" s="282" t="str">
        <f ca="true">+IF(OFFSET('Hygiene Data'!$F$12,0,10*ROW('Hygiene Data'!F18))="","",OFFSET('Hygiene Data'!$F$12,0,10*ROW('Hygiene Data'!F18)))</f>
        <v/>
      </c>
      <c r="DW24" s="282" t="str">
        <f ca="true">+IF(OFFSET('Hygiene Data'!$F$13,0,10*ROW('Hygiene Data'!F18))="","",OFFSET('Hygiene Data'!$F$13,0,10*ROW('Hygiene Data'!F18)))</f>
        <v/>
      </c>
      <c r="DX24" s="282" t="str">
        <f ca="true">+IF(OFFSET('Hygiene Data'!$G$11,0,10*ROW('Hygiene Data'!G18))="","",OFFSET('Hygiene Data'!$G$11,0,10*ROW('Hygiene Data'!G18)))</f>
        <v/>
      </c>
      <c r="DY24" s="282" t="str">
        <f ca="true">+IF(OFFSET('Hygiene Data'!$G$12,0,10*ROW('Hygiene Data'!G18))="","",OFFSET('Hygiene Data'!$G$12,0,10*ROW('Hygiene Data'!G18)))</f>
        <v/>
      </c>
      <c r="DZ24" s="282" t="str">
        <f ca="true">+IF(OFFSET('Hygiene Data'!$G$13,0,10*ROW('Hygiene Data'!G18))="","",OFFSET('Hygiene Data'!$G$13,0,10*ROW('Hygiene Data'!G18)))</f>
        <v/>
      </c>
      <c r="EA24" s="282" t="str">
        <f ca="true">+IF(OFFSET('Hygiene Data'!$H$11,0,10*ROW('Hygiene Data'!H18))="","",OFFSET('Hygiene Data'!$H$11,0,10*ROW('Hygiene Data'!H18)))</f>
        <v/>
      </c>
      <c r="EB24" s="282" t="str">
        <f ca="true">+IF(OFFSET('Hygiene Data'!$H$12,0,10*ROW('Hygiene Data'!H18))="","",OFFSET('Hygiene Data'!$H$12,0,10*ROW('Hygiene Data'!H18)))</f>
        <v/>
      </c>
      <c r="EC24" s="282" t="str">
        <f ca="true">+IF(OFFSET('Hygiene Data'!$H$13,0,10*ROW('Hygiene Data'!H18))="","",OFFSET('Hygiene Data'!$H$13,0,10*ROW('Hygiene Data'!H18)))</f>
        <v/>
      </c>
      <c r="ED24" s="282" t="str">
        <f ca="true">+IF(OFFSET('Hygiene Data'!$I$11,0,10*ROW('Hygiene Data'!I18))="","",OFFSET('Hygiene Data'!$I$11,0,10*ROW('Hygiene Data'!I18)))</f>
        <v/>
      </c>
      <c r="EE24" s="282" t="str">
        <f ca="true">+IF(OFFSET('Hygiene Data'!$I$12,0,10*ROW('Hygiene Data'!I18))="","",OFFSET('Hygiene Data'!$I$12,0,10*ROW('Hygiene Data'!I18)))</f>
        <v/>
      </c>
      <c r="EF24" s="282" t="str">
        <f ca="true">+IF(OFFSET('Hygiene Data'!$I$13,0,10*ROW('Hygiene Data'!I18))="","",OFFSET('Hygiene Data'!$I$13,0,10*ROW('Hygiene Data'!I18)))</f>
        <v/>
      </c>
    </row>
    <row xmlns:x14ac="http://schemas.microsoft.com/office/spreadsheetml/2009/9/ac" r="25" x14ac:dyDescent="0.2">
      <c r="A25" s="36" t="str">
        <f ca="true">+IF(OFFSET('Water Data'!$B$2,0,10*ROW('Water Data'!E19))="","",OFFSET('Water Data'!$B$2,0,10*ROW('Water Data'!E19)))</f>
        <v/>
      </c>
      <c r="B25" s="36" t="str">
        <f ca="true">+IF(OFFSET('Water Data'!$C$2,0,10*ROW('Water Data'!F19))="","",OFFSET('Water Data'!$C$2,0,10*ROW('Water Data'!F19)))</f>
        <v/>
      </c>
      <c r="C25" s="338" t="str">
        <f t="shared" ca="true" si="0"/>
        <v/>
      </c>
      <c r="D25" s="96"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6"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6"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6"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6"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6"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6"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6"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6"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6"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6"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6"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6"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6"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6"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6"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6"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6"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7"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7"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7"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7"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7"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7"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7"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7"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7"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7"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7"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7"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7"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7"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7"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7"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7"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7"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7"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7"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7"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7"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7"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7"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7"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7"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7"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7"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7"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7"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8"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8"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8"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8"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8"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8"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8"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8"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8"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8"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8"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8"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8"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8"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8"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8"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8"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8"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82"/>
      <c r="BS25" s="282" t="str">
        <f ca="true">+IF(OFFSET('Water Data'!$D$27,0,10*ROW('Water Data'!D19))="","",OFFSET('Water Data'!$D$27,0,10*ROW('Water Data'!D19)))</f>
        <v/>
      </c>
      <c r="BT25" s="282" t="str">
        <f ca="true">+IF(OFFSET('Water Data'!$D$28,0,10*ROW('Water Data'!D19))="","",OFFSET('Water Data'!$D$28,0,10*ROW('Water Data'!D19)))</f>
        <v/>
      </c>
      <c r="BU25" s="282" t="str">
        <f ca="true">+IF(OFFSET('Water Data'!$D$29,0,10*ROW('Water Data'!D19))="","",OFFSET('Water Data'!$D$29,0,10*ROW('Water Data'!D19)))</f>
        <v/>
      </c>
      <c r="BV25" s="282" t="str">
        <f ca="true">+IF(OFFSET('Water Data'!$E$27,0,10*ROW('Water Data'!E19))="","",OFFSET('Water Data'!$E$27,0,10*ROW('Water Data'!E19)))</f>
        <v/>
      </c>
      <c r="BW25" s="282" t="str">
        <f ca="true">+IF(OFFSET('Water Data'!$E$28,0,10*ROW('Water Data'!E19))="","",OFFSET('Water Data'!$E$28,0,10*ROW('Water Data'!E19)))</f>
        <v/>
      </c>
      <c r="BX25" s="282" t="str">
        <f ca="true">+IF(OFFSET('Water Data'!$E$29,0,10*ROW('Water Data'!E19))="","",OFFSET('Water Data'!$E$29,0,10*ROW('Water Data'!E19)))</f>
        <v/>
      </c>
      <c r="BY25" s="282" t="str">
        <f ca="true">+IF(OFFSET('Water Data'!$F$27,0,10*ROW('Water Data'!F19))="","",OFFSET('Water Data'!$F$27,0,10*ROW('Water Data'!F19)))</f>
        <v/>
      </c>
      <c r="BZ25" s="282" t="str">
        <f ca="true">+IF(OFFSET('Water Data'!$F$28,0,10*ROW('Water Data'!F19))="","",OFFSET('Water Data'!$F$28,0,10*ROW('Water Data'!F19)))</f>
        <v/>
      </c>
      <c r="CA25" s="282" t="str">
        <f ca="true">+IF(OFFSET('Water Data'!$F$29,0,10*ROW('Water Data'!F19))="","",OFFSET('Water Data'!$F$29,0,10*ROW('Water Data'!F19)))</f>
        <v/>
      </c>
      <c r="CB25" s="282" t="str">
        <f ca="true">+IF(OFFSET('Water Data'!$G$27,0,10*ROW('Water Data'!G19))="","",OFFSET('Water Data'!$G$27,0,10*ROW('Water Data'!G19)))</f>
        <v/>
      </c>
      <c r="CC25" s="282" t="str">
        <f ca="true">+IF(OFFSET('Water Data'!$G$28,0,10*ROW('Water Data'!G19))="","",OFFSET('Water Data'!$G$28,0,10*ROW('Water Data'!G19)))</f>
        <v/>
      </c>
      <c r="CD25" s="282" t="str">
        <f ca="true">+IF(OFFSET('Water Data'!$G$29,0,10*ROW('Water Data'!G19))="","",OFFSET('Water Data'!$G$29,0,10*ROW('Water Data'!G19)))</f>
        <v/>
      </c>
      <c r="CE25" s="282" t="str">
        <f ca="true">+IF(OFFSET('Water Data'!$H$27,0,10*ROW('Water Data'!H19))="","",OFFSET('Water Data'!$H$27,0,10*ROW('Water Data'!H19)))</f>
        <v/>
      </c>
      <c r="CF25" s="282" t="str">
        <f ca="true">+IF(OFFSET('Water Data'!$H$28,0,10*ROW('Water Data'!H19))="","",OFFSET('Water Data'!$H$28,0,10*ROW('Water Data'!H19)))</f>
        <v/>
      </c>
      <c r="CG25" s="282" t="str">
        <f ca="true">+IF(OFFSET('Water Data'!$H$29,0,10*ROW('Water Data'!H19))="","",OFFSET('Water Data'!$H$29,0,10*ROW('Water Data'!H19)))</f>
        <v/>
      </c>
      <c r="CH25" s="282" t="str">
        <f ca="true">+IF(OFFSET('Water Data'!$I$27,0,10*ROW('Water Data'!I19))="","",OFFSET('Water Data'!$I$27,0,10*ROW('Water Data'!I19)))</f>
        <v/>
      </c>
      <c r="CI25" s="282" t="str">
        <f ca="true">+IF(OFFSET('Water Data'!$I$28,0,10*ROW('Water Data'!I19))="","",OFFSET('Water Data'!$I$28,0,10*ROW('Water Data'!I19)))</f>
        <v/>
      </c>
      <c r="CJ25" s="282" t="str">
        <f ca="true">+IF(OFFSET('Water Data'!$I$29,0,10*ROW('Water Data'!I19))="","",OFFSET('Water Data'!$I$29,0,10*ROW('Water Data'!I19)))</f>
        <v/>
      </c>
      <c r="CK25" s="282" t="str">
        <f ca="true">+IF(OFFSET('Sanitation Data'!$D$28,0,10*ROW('Sanitation Data'!D19))="","",OFFSET('Sanitation Data'!$D$28,0,10*ROW('Sanitation Data'!D19)))</f>
        <v/>
      </c>
      <c r="CL25" s="282" t="str">
        <f ca="true">+IF(OFFSET('Sanitation Data'!$D$29,0,10*ROW('Sanitation Data'!D19))="","",OFFSET('Sanitation Data'!$D$29,0,10*ROW('Sanitation Data'!D19)))</f>
        <v/>
      </c>
      <c r="CM25" s="282" t="str">
        <f ca="true">+IF(OFFSET('Sanitation Data'!$D$30,0,10*ROW('Sanitation Data'!D19))="","",OFFSET('Sanitation Data'!$D$30,0,10*ROW('Sanitation Data'!D19)))</f>
        <v/>
      </c>
      <c r="CN25" s="282" t="str">
        <f ca="true">+IF(OFFSET('Sanitation Data'!$D$31,0,10*ROW('Sanitation Data'!D19))="","",OFFSET('Sanitation Data'!$D$31,0,10*ROW('Sanitation Data'!D19)))</f>
        <v/>
      </c>
      <c r="CO25" s="282" t="str">
        <f ca="true">+IF(OFFSET('Sanitation Data'!$D$32,0,10*ROW('Sanitation Data'!D19))="","",OFFSET('Sanitation Data'!$D$32,0,10*ROW('Sanitation Data'!D19)))</f>
        <v/>
      </c>
      <c r="CP25" s="282" t="str">
        <f ca="true">+IF(OFFSET('Sanitation Data'!$E$28,0,10*ROW('Sanitation Data'!E19))="","",OFFSET('Sanitation Data'!$E$28,0,10*ROW('Sanitation Data'!E19)))</f>
        <v/>
      </c>
      <c r="CQ25" s="282" t="str">
        <f ca="true">+IF(OFFSET('Sanitation Data'!$E$29,0,10*ROW('Sanitation Data'!E19))="","",OFFSET('Sanitation Data'!$E$29,0,10*ROW('Sanitation Data'!E19)))</f>
        <v/>
      </c>
      <c r="CR25" s="282" t="str">
        <f ca="true">+IF(OFFSET('Sanitation Data'!$E$30,0,10*ROW('Sanitation Data'!E19))="","",OFFSET('Sanitation Data'!$E$30,0,10*ROW('Sanitation Data'!E19)))</f>
        <v/>
      </c>
      <c r="CS25" s="282" t="str">
        <f ca="true">+IF(OFFSET('Sanitation Data'!$E$31,0,10*ROW('Sanitation Data'!E19))="","",OFFSET('Sanitation Data'!$E$31,0,10*ROW('Sanitation Data'!E19)))</f>
        <v/>
      </c>
      <c r="CT25" s="282" t="str">
        <f ca="true">+IF(OFFSET('Sanitation Data'!$E$32,0,10*ROW('Sanitation Data'!E19))="","",OFFSET('Sanitation Data'!$E$32,0,10*ROW('Sanitation Data'!E19)))</f>
        <v/>
      </c>
      <c r="CU25" s="282" t="str">
        <f ca="true">+IF(OFFSET('Sanitation Data'!$F$28,0,10*ROW('Sanitation Data'!F19))="","",OFFSET('Sanitation Data'!$F$28,0,10*ROW('Sanitation Data'!F19)))</f>
        <v/>
      </c>
      <c r="CV25" s="282" t="str">
        <f ca="true">+IF(OFFSET('Sanitation Data'!$F$29,0,10*ROW('Sanitation Data'!F19))="","",OFFSET('Sanitation Data'!$F$29,0,10*ROW('Sanitation Data'!F19)))</f>
        <v/>
      </c>
      <c r="CW25" s="282" t="str">
        <f ca="true">+IF(OFFSET('Sanitation Data'!$F$30,0,10*ROW('Sanitation Data'!F19))="","",OFFSET('Sanitation Data'!$F$30,0,10*ROW('Sanitation Data'!F19)))</f>
        <v/>
      </c>
      <c r="CX25" s="282" t="str">
        <f ca="true">+IF(OFFSET('Sanitation Data'!$F$31,0,10*ROW('Sanitation Data'!F19))="","",OFFSET('Sanitation Data'!$F$31,0,10*ROW('Sanitation Data'!F19)))</f>
        <v/>
      </c>
      <c r="CY25" s="282" t="str">
        <f ca="true">+IF(OFFSET('Sanitation Data'!$F$32,0,10*ROW('Sanitation Data'!F19))="","",OFFSET('Sanitation Data'!$F$32,0,10*ROW('Sanitation Data'!F19)))</f>
        <v/>
      </c>
      <c r="CZ25" s="282" t="str">
        <f ca="true">+IF(OFFSET('Sanitation Data'!$G$28,0,10*ROW('Sanitation Data'!G19))="","",OFFSET('Sanitation Data'!$G$28,0,10*ROW('Sanitation Data'!G19)))</f>
        <v/>
      </c>
      <c r="DA25" s="282" t="str">
        <f ca="true">+IF(OFFSET('Sanitation Data'!$G$29,0,10*ROW('Sanitation Data'!G19))="","",OFFSET('Sanitation Data'!$G$29,0,10*ROW('Sanitation Data'!G19)))</f>
        <v/>
      </c>
      <c r="DB25" s="282" t="str">
        <f ca="true">+IF(OFFSET('Sanitation Data'!$G$30,0,10*ROW('Sanitation Data'!G19))="","",OFFSET('Sanitation Data'!$G$30,0,10*ROW('Sanitation Data'!G19)))</f>
        <v/>
      </c>
      <c r="DC25" s="282" t="str">
        <f ca="true">+IF(OFFSET('Sanitation Data'!$G$31,0,10*ROW('Sanitation Data'!G19))="","",OFFSET('Sanitation Data'!$G$31,0,10*ROW('Sanitation Data'!G19)))</f>
        <v/>
      </c>
      <c r="DD25" s="282" t="str">
        <f ca="true">+IF(OFFSET('Sanitation Data'!$G$32,0,10*ROW('Sanitation Data'!G19))="","",OFFSET('Sanitation Data'!$G$32,0,10*ROW('Sanitation Data'!G19)))</f>
        <v/>
      </c>
      <c r="DE25" s="282" t="str">
        <f ca="true">+IF(OFFSET('Sanitation Data'!$H$28,0,10*ROW('Sanitation Data'!H19))="","",OFFSET('Sanitation Data'!$H$28,0,10*ROW('Sanitation Data'!H19)))</f>
        <v/>
      </c>
      <c r="DF25" s="282" t="str">
        <f ca="true">+IF(OFFSET('Sanitation Data'!$H$29,0,10*ROW('Sanitation Data'!H19))="","",OFFSET('Sanitation Data'!$H$29,0,10*ROW('Sanitation Data'!H19)))</f>
        <v/>
      </c>
      <c r="DG25" s="282" t="str">
        <f ca="true">+IF(OFFSET('Sanitation Data'!$H$30,0,10*ROW('Sanitation Data'!H19))="","",OFFSET('Sanitation Data'!$H$30,0,10*ROW('Sanitation Data'!H19)))</f>
        <v/>
      </c>
      <c r="DH25" s="282" t="str">
        <f ca="true">+IF(OFFSET('Sanitation Data'!$H$31,0,10*ROW('Sanitation Data'!H19))="","",OFFSET('Sanitation Data'!$H$31,0,10*ROW('Sanitation Data'!H19)))</f>
        <v/>
      </c>
      <c r="DI25" s="282" t="str">
        <f ca="true">+IF(OFFSET('Sanitation Data'!$H$32,0,10*ROW('Sanitation Data'!H19))="","",OFFSET('Sanitation Data'!$H$32,0,10*ROW('Sanitation Data'!H19)))</f>
        <v/>
      </c>
      <c r="DJ25" s="282" t="str">
        <f ca="true">+IF(OFFSET('Sanitation Data'!$I$28,0,10*ROW('Sanitation Data'!I19))="","",OFFSET('Sanitation Data'!$I$28,0,10*ROW('Sanitation Data'!I19)))</f>
        <v/>
      </c>
      <c r="DK25" s="282" t="str">
        <f ca="true">+IF(OFFSET('Sanitation Data'!$I$29,0,10*ROW('Sanitation Data'!I19))="","",OFFSET('Sanitation Data'!$I$29,0,10*ROW('Sanitation Data'!I19)))</f>
        <v/>
      </c>
      <c r="DL25" s="282" t="str">
        <f ca="true">+IF(OFFSET('Sanitation Data'!$I$30,0,10*ROW('Sanitation Data'!I19))="","",OFFSET('Sanitation Data'!$I$30,0,10*ROW('Sanitation Data'!I19)))</f>
        <v/>
      </c>
      <c r="DM25" s="282" t="str">
        <f ca="true">+IF(OFFSET('Sanitation Data'!$I$31,0,10*ROW('Sanitation Data'!I19))="","",OFFSET('Sanitation Data'!$I$31,0,10*ROW('Sanitation Data'!I19)))</f>
        <v/>
      </c>
      <c r="DN25" s="282" t="str">
        <f ca="true">+IF(OFFSET('Sanitation Data'!$I$32,0,10*ROW('Sanitation Data'!I19))="","",OFFSET('Sanitation Data'!$I$32,0,10*ROW('Sanitation Data'!I19)))</f>
        <v/>
      </c>
      <c r="DO25" s="282" t="str">
        <f ca="true">+IF(OFFSET('Hygiene Data'!$D$11,0,10*ROW('Hygiene Data'!D19))="","",OFFSET('Hygiene Data'!$D$11,0,10*ROW('Hygiene Data'!D19)))</f>
        <v/>
      </c>
      <c r="DP25" s="282" t="str">
        <f ca="true">+IF(OFFSET('Hygiene Data'!$D$12,0,10*ROW('Hygiene Data'!D19))="","",OFFSET('Hygiene Data'!$D$12,0,10*ROW('Hygiene Data'!D19)))</f>
        <v/>
      </c>
      <c r="DQ25" s="282" t="str">
        <f ca="true">+IF(OFFSET('Hygiene Data'!$D$13,0,10*ROW('Hygiene Data'!D19))="","",OFFSET('Hygiene Data'!$D$13,0,10*ROW('Hygiene Data'!D19)))</f>
        <v/>
      </c>
      <c r="DR25" s="282" t="str">
        <f ca="true">+IF(OFFSET('Hygiene Data'!$E$11,0,10*ROW('Hygiene Data'!E19))="","",OFFSET('Hygiene Data'!$E$11,0,10*ROW('Hygiene Data'!E19)))</f>
        <v/>
      </c>
      <c r="DS25" s="282" t="str">
        <f ca="true">+IF(OFFSET('Hygiene Data'!$E$12,0,10*ROW('Hygiene Data'!E19))="","",OFFSET('Hygiene Data'!$E$12,0,10*ROW('Hygiene Data'!E19)))</f>
        <v/>
      </c>
      <c r="DT25" s="282" t="str">
        <f ca="true">+IF(OFFSET('Hygiene Data'!$E$13,0,10*ROW('Hygiene Data'!E19))="","",OFFSET('Hygiene Data'!$E$13,0,10*ROW('Hygiene Data'!E19)))</f>
        <v/>
      </c>
      <c r="DU25" s="282" t="str">
        <f ca="true">+IF(OFFSET('Hygiene Data'!$F$11,0,10*ROW('Hygiene Data'!F19))="","",OFFSET('Hygiene Data'!$F$11,0,10*ROW('Hygiene Data'!F19)))</f>
        <v/>
      </c>
      <c r="DV25" s="282" t="str">
        <f ca="true">+IF(OFFSET('Hygiene Data'!$F$12,0,10*ROW('Hygiene Data'!F19))="","",OFFSET('Hygiene Data'!$F$12,0,10*ROW('Hygiene Data'!F19)))</f>
        <v/>
      </c>
      <c r="DW25" s="282" t="str">
        <f ca="true">+IF(OFFSET('Hygiene Data'!$F$13,0,10*ROW('Hygiene Data'!F19))="","",OFFSET('Hygiene Data'!$F$13,0,10*ROW('Hygiene Data'!F19)))</f>
        <v/>
      </c>
      <c r="DX25" s="282" t="str">
        <f ca="true">+IF(OFFSET('Hygiene Data'!$G$11,0,10*ROW('Hygiene Data'!G19))="","",OFFSET('Hygiene Data'!$G$11,0,10*ROW('Hygiene Data'!G19)))</f>
        <v/>
      </c>
      <c r="DY25" s="282" t="str">
        <f ca="true">+IF(OFFSET('Hygiene Data'!$G$12,0,10*ROW('Hygiene Data'!G19))="","",OFFSET('Hygiene Data'!$G$12,0,10*ROW('Hygiene Data'!G19)))</f>
        <v/>
      </c>
      <c r="DZ25" s="282" t="str">
        <f ca="true">+IF(OFFSET('Hygiene Data'!$G$13,0,10*ROW('Hygiene Data'!G19))="","",OFFSET('Hygiene Data'!$G$13,0,10*ROW('Hygiene Data'!G19)))</f>
        <v/>
      </c>
      <c r="EA25" s="282" t="str">
        <f ca="true">+IF(OFFSET('Hygiene Data'!$H$11,0,10*ROW('Hygiene Data'!H19))="","",OFFSET('Hygiene Data'!$H$11,0,10*ROW('Hygiene Data'!H19)))</f>
        <v/>
      </c>
      <c r="EB25" s="282" t="str">
        <f ca="true">+IF(OFFSET('Hygiene Data'!$H$12,0,10*ROW('Hygiene Data'!H19))="","",OFFSET('Hygiene Data'!$H$12,0,10*ROW('Hygiene Data'!H19)))</f>
        <v/>
      </c>
      <c r="EC25" s="282" t="str">
        <f ca="true">+IF(OFFSET('Hygiene Data'!$H$13,0,10*ROW('Hygiene Data'!H19))="","",OFFSET('Hygiene Data'!$H$13,0,10*ROW('Hygiene Data'!H19)))</f>
        <v/>
      </c>
      <c r="ED25" s="282" t="str">
        <f ca="true">+IF(OFFSET('Hygiene Data'!$I$11,0,10*ROW('Hygiene Data'!I19))="","",OFFSET('Hygiene Data'!$I$11,0,10*ROW('Hygiene Data'!I19)))</f>
        <v/>
      </c>
      <c r="EE25" s="282" t="str">
        <f ca="true">+IF(OFFSET('Hygiene Data'!$I$12,0,10*ROW('Hygiene Data'!I19))="","",OFFSET('Hygiene Data'!$I$12,0,10*ROW('Hygiene Data'!I19)))</f>
        <v/>
      </c>
      <c r="EF25" s="282" t="str">
        <f ca="true">+IF(OFFSET('Hygiene Data'!$I$13,0,10*ROW('Hygiene Data'!I19))="","",OFFSET('Hygiene Data'!$I$13,0,10*ROW('Hygiene Data'!I19)))</f>
        <v/>
      </c>
    </row>
    <row xmlns:x14ac="http://schemas.microsoft.com/office/spreadsheetml/2009/9/ac" r="26" x14ac:dyDescent="0.2">
      <c r="A26" s="36" t="str">
        <f ca="true">+IF(OFFSET('Water Data'!$B$2,0,10*ROW('Water Data'!E20))="","",OFFSET('Water Data'!$B$2,0,10*ROW('Water Data'!E20)))</f>
        <v/>
      </c>
      <c r="B26" s="36" t="str">
        <f ca="true">+IF(OFFSET('Water Data'!$C$2,0,10*ROW('Water Data'!F20))="","",OFFSET('Water Data'!$C$2,0,10*ROW('Water Data'!F20)))</f>
        <v/>
      </c>
      <c r="C26" s="338" t="str">
        <f t="shared" ca="true" si="0"/>
        <v/>
      </c>
      <c r="D26" s="96"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6"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6"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6"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6"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6"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6"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6"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6"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6"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6"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6"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6"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6"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6"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6"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6"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6"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7"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7"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7"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7"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7"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7"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7"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7"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7"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7"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7"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7"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7"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7"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7"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7"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7"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7"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7"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7"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7"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7"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7"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7"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7"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7"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7"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7"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7"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7"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8"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8"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8"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8"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8"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8"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8"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8"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8"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8"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8"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8"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8"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8"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8"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8"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8"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8"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82"/>
      <c r="BS26" s="282" t="str">
        <f ca="true">+IF(OFFSET('Water Data'!$D$27,0,10*ROW('Water Data'!D20))="","",OFFSET('Water Data'!$D$27,0,10*ROW('Water Data'!D20)))</f>
        <v/>
      </c>
      <c r="BT26" s="282" t="str">
        <f ca="true">+IF(OFFSET('Water Data'!$D$28,0,10*ROW('Water Data'!D20))="","",OFFSET('Water Data'!$D$28,0,10*ROW('Water Data'!D20)))</f>
        <v/>
      </c>
      <c r="BU26" s="282" t="str">
        <f ca="true">+IF(OFFSET('Water Data'!$D$29,0,10*ROW('Water Data'!D20))="","",OFFSET('Water Data'!$D$29,0,10*ROW('Water Data'!D20)))</f>
        <v/>
      </c>
      <c r="BV26" s="282" t="str">
        <f ca="true">+IF(OFFSET('Water Data'!$E$27,0,10*ROW('Water Data'!E20))="","",OFFSET('Water Data'!$E$27,0,10*ROW('Water Data'!E20)))</f>
        <v/>
      </c>
      <c r="BW26" s="282" t="str">
        <f ca="true">+IF(OFFSET('Water Data'!$E$28,0,10*ROW('Water Data'!E20))="","",OFFSET('Water Data'!$E$28,0,10*ROW('Water Data'!E20)))</f>
        <v/>
      </c>
      <c r="BX26" s="282" t="str">
        <f ca="true">+IF(OFFSET('Water Data'!$E$29,0,10*ROW('Water Data'!E20))="","",OFFSET('Water Data'!$E$29,0,10*ROW('Water Data'!E20)))</f>
        <v/>
      </c>
      <c r="BY26" s="282" t="str">
        <f ca="true">+IF(OFFSET('Water Data'!$F$27,0,10*ROW('Water Data'!F20))="","",OFFSET('Water Data'!$F$27,0,10*ROW('Water Data'!F20)))</f>
        <v/>
      </c>
      <c r="BZ26" s="282" t="str">
        <f ca="true">+IF(OFFSET('Water Data'!$F$28,0,10*ROW('Water Data'!F20))="","",OFFSET('Water Data'!$F$28,0,10*ROW('Water Data'!F20)))</f>
        <v/>
      </c>
      <c r="CA26" s="282" t="str">
        <f ca="true">+IF(OFFSET('Water Data'!$F$29,0,10*ROW('Water Data'!F20))="","",OFFSET('Water Data'!$F$29,0,10*ROW('Water Data'!F20)))</f>
        <v/>
      </c>
      <c r="CB26" s="282" t="str">
        <f ca="true">+IF(OFFSET('Water Data'!$G$27,0,10*ROW('Water Data'!G20))="","",OFFSET('Water Data'!$G$27,0,10*ROW('Water Data'!G20)))</f>
        <v/>
      </c>
      <c r="CC26" s="282" t="str">
        <f ca="true">+IF(OFFSET('Water Data'!$G$28,0,10*ROW('Water Data'!G20))="","",OFFSET('Water Data'!$G$28,0,10*ROW('Water Data'!G20)))</f>
        <v/>
      </c>
      <c r="CD26" s="282" t="str">
        <f ca="true">+IF(OFFSET('Water Data'!$G$29,0,10*ROW('Water Data'!G20))="","",OFFSET('Water Data'!$G$29,0,10*ROW('Water Data'!G20)))</f>
        <v/>
      </c>
      <c r="CE26" s="282" t="str">
        <f ca="true">+IF(OFFSET('Water Data'!$H$27,0,10*ROW('Water Data'!H20))="","",OFFSET('Water Data'!$H$27,0,10*ROW('Water Data'!H20)))</f>
        <v/>
      </c>
      <c r="CF26" s="282" t="str">
        <f ca="true">+IF(OFFSET('Water Data'!$H$28,0,10*ROW('Water Data'!H20))="","",OFFSET('Water Data'!$H$28,0,10*ROW('Water Data'!H20)))</f>
        <v/>
      </c>
      <c r="CG26" s="282" t="str">
        <f ca="true">+IF(OFFSET('Water Data'!$H$29,0,10*ROW('Water Data'!H20))="","",OFFSET('Water Data'!$H$29,0,10*ROW('Water Data'!H20)))</f>
        <v/>
      </c>
      <c r="CH26" s="282" t="str">
        <f ca="true">+IF(OFFSET('Water Data'!$I$27,0,10*ROW('Water Data'!I20))="","",OFFSET('Water Data'!$I$27,0,10*ROW('Water Data'!I20)))</f>
        <v/>
      </c>
      <c r="CI26" s="282" t="str">
        <f ca="true">+IF(OFFSET('Water Data'!$I$28,0,10*ROW('Water Data'!I20))="","",OFFSET('Water Data'!$I$28,0,10*ROW('Water Data'!I20)))</f>
        <v/>
      </c>
      <c r="CJ26" s="282" t="str">
        <f ca="true">+IF(OFFSET('Water Data'!$I$29,0,10*ROW('Water Data'!I20))="","",OFFSET('Water Data'!$I$29,0,10*ROW('Water Data'!I20)))</f>
        <v/>
      </c>
      <c r="CK26" s="282" t="str">
        <f ca="true">+IF(OFFSET('Sanitation Data'!$D$28,0,10*ROW('Sanitation Data'!D20))="","",OFFSET('Sanitation Data'!$D$28,0,10*ROW('Sanitation Data'!D20)))</f>
        <v/>
      </c>
      <c r="CL26" s="282" t="str">
        <f ca="true">+IF(OFFSET('Sanitation Data'!$D$29,0,10*ROW('Sanitation Data'!D20))="","",OFFSET('Sanitation Data'!$D$29,0,10*ROW('Sanitation Data'!D20)))</f>
        <v/>
      </c>
      <c r="CM26" s="282" t="str">
        <f ca="true">+IF(OFFSET('Sanitation Data'!$D$30,0,10*ROW('Sanitation Data'!D20))="","",OFFSET('Sanitation Data'!$D$30,0,10*ROW('Sanitation Data'!D20)))</f>
        <v/>
      </c>
      <c r="CN26" s="282" t="str">
        <f ca="true">+IF(OFFSET('Sanitation Data'!$D$31,0,10*ROW('Sanitation Data'!D20))="","",OFFSET('Sanitation Data'!$D$31,0,10*ROW('Sanitation Data'!D20)))</f>
        <v/>
      </c>
      <c r="CO26" s="282" t="str">
        <f ca="true">+IF(OFFSET('Sanitation Data'!$D$32,0,10*ROW('Sanitation Data'!D20))="","",OFFSET('Sanitation Data'!$D$32,0,10*ROW('Sanitation Data'!D20)))</f>
        <v/>
      </c>
      <c r="CP26" s="282" t="str">
        <f ca="true">+IF(OFFSET('Sanitation Data'!$E$28,0,10*ROW('Sanitation Data'!E20))="","",OFFSET('Sanitation Data'!$E$28,0,10*ROW('Sanitation Data'!E20)))</f>
        <v/>
      </c>
      <c r="CQ26" s="282" t="str">
        <f ca="true">+IF(OFFSET('Sanitation Data'!$E$29,0,10*ROW('Sanitation Data'!E20))="","",OFFSET('Sanitation Data'!$E$29,0,10*ROW('Sanitation Data'!E20)))</f>
        <v/>
      </c>
      <c r="CR26" s="282" t="str">
        <f ca="true">+IF(OFFSET('Sanitation Data'!$E$30,0,10*ROW('Sanitation Data'!E20))="","",OFFSET('Sanitation Data'!$E$30,0,10*ROW('Sanitation Data'!E20)))</f>
        <v/>
      </c>
      <c r="CS26" s="282" t="str">
        <f ca="true">+IF(OFFSET('Sanitation Data'!$E$31,0,10*ROW('Sanitation Data'!E20))="","",OFFSET('Sanitation Data'!$E$31,0,10*ROW('Sanitation Data'!E20)))</f>
        <v/>
      </c>
      <c r="CT26" s="282" t="str">
        <f ca="true">+IF(OFFSET('Sanitation Data'!$E$32,0,10*ROW('Sanitation Data'!E20))="","",OFFSET('Sanitation Data'!$E$32,0,10*ROW('Sanitation Data'!E20)))</f>
        <v/>
      </c>
      <c r="CU26" s="282" t="str">
        <f ca="true">+IF(OFFSET('Sanitation Data'!$F$28,0,10*ROW('Sanitation Data'!F20))="","",OFFSET('Sanitation Data'!$F$28,0,10*ROW('Sanitation Data'!F20)))</f>
        <v/>
      </c>
      <c r="CV26" s="282" t="str">
        <f ca="true">+IF(OFFSET('Sanitation Data'!$F$29,0,10*ROW('Sanitation Data'!F20))="","",OFFSET('Sanitation Data'!$F$29,0,10*ROW('Sanitation Data'!F20)))</f>
        <v/>
      </c>
      <c r="CW26" s="282" t="str">
        <f ca="true">+IF(OFFSET('Sanitation Data'!$F$30,0,10*ROW('Sanitation Data'!F20))="","",OFFSET('Sanitation Data'!$F$30,0,10*ROW('Sanitation Data'!F20)))</f>
        <v/>
      </c>
      <c r="CX26" s="282" t="str">
        <f ca="true">+IF(OFFSET('Sanitation Data'!$F$31,0,10*ROW('Sanitation Data'!F20))="","",OFFSET('Sanitation Data'!$F$31,0,10*ROW('Sanitation Data'!F20)))</f>
        <v/>
      </c>
      <c r="CY26" s="282" t="str">
        <f ca="true">+IF(OFFSET('Sanitation Data'!$F$32,0,10*ROW('Sanitation Data'!F20))="","",OFFSET('Sanitation Data'!$F$32,0,10*ROW('Sanitation Data'!F20)))</f>
        <v/>
      </c>
      <c r="CZ26" s="282" t="str">
        <f ca="true">+IF(OFFSET('Sanitation Data'!$G$28,0,10*ROW('Sanitation Data'!G20))="","",OFFSET('Sanitation Data'!$G$28,0,10*ROW('Sanitation Data'!G20)))</f>
        <v/>
      </c>
      <c r="DA26" s="282" t="str">
        <f ca="true">+IF(OFFSET('Sanitation Data'!$G$29,0,10*ROW('Sanitation Data'!G20))="","",OFFSET('Sanitation Data'!$G$29,0,10*ROW('Sanitation Data'!G20)))</f>
        <v/>
      </c>
      <c r="DB26" s="282" t="str">
        <f ca="true">+IF(OFFSET('Sanitation Data'!$G$30,0,10*ROW('Sanitation Data'!G20))="","",OFFSET('Sanitation Data'!$G$30,0,10*ROW('Sanitation Data'!G20)))</f>
        <v/>
      </c>
      <c r="DC26" s="282" t="str">
        <f ca="true">+IF(OFFSET('Sanitation Data'!$G$31,0,10*ROW('Sanitation Data'!G20))="","",OFFSET('Sanitation Data'!$G$31,0,10*ROW('Sanitation Data'!G20)))</f>
        <v/>
      </c>
      <c r="DD26" s="282" t="str">
        <f ca="true">+IF(OFFSET('Sanitation Data'!$G$32,0,10*ROW('Sanitation Data'!G20))="","",OFFSET('Sanitation Data'!$G$32,0,10*ROW('Sanitation Data'!G20)))</f>
        <v/>
      </c>
      <c r="DE26" s="282" t="str">
        <f ca="true">+IF(OFFSET('Sanitation Data'!$H$28,0,10*ROW('Sanitation Data'!H20))="","",OFFSET('Sanitation Data'!$H$28,0,10*ROW('Sanitation Data'!H20)))</f>
        <v/>
      </c>
      <c r="DF26" s="282" t="str">
        <f ca="true">+IF(OFFSET('Sanitation Data'!$H$29,0,10*ROW('Sanitation Data'!H20))="","",OFFSET('Sanitation Data'!$H$29,0,10*ROW('Sanitation Data'!H20)))</f>
        <v/>
      </c>
      <c r="DG26" s="282" t="str">
        <f ca="true">+IF(OFFSET('Sanitation Data'!$H$30,0,10*ROW('Sanitation Data'!H20))="","",OFFSET('Sanitation Data'!$H$30,0,10*ROW('Sanitation Data'!H20)))</f>
        <v/>
      </c>
      <c r="DH26" s="282" t="str">
        <f ca="true">+IF(OFFSET('Sanitation Data'!$H$31,0,10*ROW('Sanitation Data'!H20))="","",OFFSET('Sanitation Data'!$H$31,0,10*ROW('Sanitation Data'!H20)))</f>
        <v/>
      </c>
      <c r="DI26" s="282" t="str">
        <f ca="true">+IF(OFFSET('Sanitation Data'!$H$32,0,10*ROW('Sanitation Data'!H20))="","",OFFSET('Sanitation Data'!$H$32,0,10*ROW('Sanitation Data'!H20)))</f>
        <v/>
      </c>
      <c r="DJ26" s="282" t="str">
        <f ca="true">+IF(OFFSET('Sanitation Data'!$I$28,0,10*ROW('Sanitation Data'!I20))="","",OFFSET('Sanitation Data'!$I$28,0,10*ROW('Sanitation Data'!I20)))</f>
        <v/>
      </c>
      <c r="DK26" s="282" t="str">
        <f ca="true">+IF(OFFSET('Sanitation Data'!$I$29,0,10*ROW('Sanitation Data'!I20))="","",OFFSET('Sanitation Data'!$I$29,0,10*ROW('Sanitation Data'!I20)))</f>
        <v/>
      </c>
      <c r="DL26" s="282" t="str">
        <f ca="true">+IF(OFFSET('Sanitation Data'!$I$30,0,10*ROW('Sanitation Data'!I20))="","",OFFSET('Sanitation Data'!$I$30,0,10*ROW('Sanitation Data'!I20)))</f>
        <v/>
      </c>
      <c r="DM26" s="282" t="str">
        <f ca="true">+IF(OFFSET('Sanitation Data'!$I$31,0,10*ROW('Sanitation Data'!I20))="","",OFFSET('Sanitation Data'!$I$31,0,10*ROW('Sanitation Data'!I20)))</f>
        <v/>
      </c>
      <c r="DN26" s="282" t="str">
        <f ca="true">+IF(OFFSET('Sanitation Data'!$I$32,0,10*ROW('Sanitation Data'!I20))="","",OFFSET('Sanitation Data'!$I$32,0,10*ROW('Sanitation Data'!I20)))</f>
        <v/>
      </c>
      <c r="DO26" s="282" t="str">
        <f ca="true">+IF(OFFSET('Hygiene Data'!$D$11,0,10*ROW('Hygiene Data'!D20))="","",OFFSET('Hygiene Data'!$D$11,0,10*ROW('Hygiene Data'!D20)))</f>
        <v/>
      </c>
      <c r="DP26" s="282" t="str">
        <f ca="true">+IF(OFFSET('Hygiene Data'!$D$12,0,10*ROW('Hygiene Data'!D20))="","",OFFSET('Hygiene Data'!$D$12,0,10*ROW('Hygiene Data'!D20)))</f>
        <v/>
      </c>
      <c r="DQ26" s="282" t="str">
        <f ca="true">+IF(OFFSET('Hygiene Data'!$D$13,0,10*ROW('Hygiene Data'!D20))="","",OFFSET('Hygiene Data'!$D$13,0,10*ROW('Hygiene Data'!D20)))</f>
        <v/>
      </c>
      <c r="DR26" s="282" t="str">
        <f ca="true">+IF(OFFSET('Hygiene Data'!$E$11,0,10*ROW('Hygiene Data'!E20))="","",OFFSET('Hygiene Data'!$E$11,0,10*ROW('Hygiene Data'!E20)))</f>
        <v/>
      </c>
      <c r="DS26" s="282" t="str">
        <f ca="true">+IF(OFFSET('Hygiene Data'!$E$12,0,10*ROW('Hygiene Data'!E20))="","",OFFSET('Hygiene Data'!$E$12,0,10*ROW('Hygiene Data'!E20)))</f>
        <v/>
      </c>
      <c r="DT26" s="282" t="str">
        <f ca="true">+IF(OFFSET('Hygiene Data'!$E$13,0,10*ROW('Hygiene Data'!E20))="","",OFFSET('Hygiene Data'!$E$13,0,10*ROW('Hygiene Data'!E20)))</f>
        <v/>
      </c>
      <c r="DU26" s="282" t="str">
        <f ca="true">+IF(OFFSET('Hygiene Data'!$F$11,0,10*ROW('Hygiene Data'!F20))="","",OFFSET('Hygiene Data'!$F$11,0,10*ROW('Hygiene Data'!F20)))</f>
        <v/>
      </c>
      <c r="DV26" s="282" t="str">
        <f ca="true">+IF(OFFSET('Hygiene Data'!$F$12,0,10*ROW('Hygiene Data'!F20))="","",OFFSET('Hygiene Data'!$F$12,0,10*ROW('Hygiene Data'!F20)))</f>
        <v/>
      </c>
      <c r="DW26" s="282" t="str">
        <f ca="true">+IF(OFFSET('Hygiene Data'!$F$13,0,10*ROW('Hygiene Data'!F20))="","",OFFSET('Hygiene Data'!$F$13,0,10*ROW('Hygiene Data'!F20)))</f>
        <v/>
      </c>
      <c r="DX26" s="282" t="str">
        <f ca="true">+IF(OFFSET('Hygiene Data'!$G$11,0,10*ROW('Hygiene Data'!G20))="","",OFFSET('Hygiene Data'!$G$11,0,10*ROW('Hygiene Data'!G20)))</f>
        <v/>
      </c>
      <c r="DY26" s="282" t="str">
        <f ca="true">+IF(OFFSET('Hygiene Data'!$G$12,0,10*ROW('Hygiene Data'!G20))="","",OFFSET('Hygiene Data'!$G$12,0,10*ROW('Hygiene Data'!G20)))</f>
        <v/>
      </c>
      <c r="DZ26" s="282" t="str">
        <f ca="true">+IF(OFFSET('Hygiene Data'!$G$13,0,10*ROW('Hygiene Data'!G20))="","",OFFSET('Hygiene Data'!$G$13,0,10*ROW('Hygiene Data'!G20)))</f>
        <v/>
      </c>
      <c r="EA26" s="282" t="str">
        <f ca="true">+IF(OFFSET('Hygiene Data'!$H$11,0,10*ROW('Hygiene Data'!H20))="","",OFFSET('Hygiene Data'!$H$11,0,10*ROW('Hygiene Data'!H20)))</f>
        <v/>
      </c>
      <c r="EB26" s="282" t="str">
        <f ca="true">+IF(OFFSET('Hygiene Data'!$H$12,0,10*ROW('Hygiene Data'!H20))="","",OFFSET('Hygiene Data'!$H$12,0,10*ROW('Hygiene Data'!H20)))</f>
        <v/>
      </c>
      <c r="EC26" s="282" t="str">
        <f ca="true">+IF(OFFSET('Hygiene Data'!$H$13,0,10*ROW('Hygiene Data'!H20))="","",OFFSET('Hygiene Data'!$H$13,0,10*ROW('Hygiene Data'!H20)))</f>
        <v/>
      </c>
      <c r="ED26" s="282" t="str">
        <f ca="true">+IF(OFFSET('Hygiene Data'!$I$11,0,10*ROW('Hygiene Data'!I20))="","",OFFSET('Hygiene Data'!$I$11,0,10*ROW('Hygiene Data'!I20)))</f>
        <v/>
      </c>
      <c r="EE26" s="282" t="str">
        <f ca="true">+IF(OFFSET('Hygiene Data'!$I$12,0,10*ROW('Hygiene Data'!I20))="","",OFFSET('Hygiene Data'!$I$12,0,10*ROW('Hygiene Data'!I20)))</f>
        <v/>
      </c>
      <c r="EF26" s="282" t="str">
        <f ca="true">+IF(OFFSET('Hygiene Data'!$I$13,0,10*ROW('Hygiene Data'!I20))="","",OFFSET('Hygiene Data'!$I$13,0,10*ROW('Hygiene Data'!I20)))</f>
        <v/>
      </c>
    </row>
    <row xmlns:x14ac="http://schemas.microsoft.com/office/spreadsheetml/2009/9/ac" r="27" x14ac:dyDescent="0.2">
      <c r="A27" s="36" t="str">
        <f ca="true">+IF(OFFSET('Water Data'!$B$2,0,10*ROW('Water Data'!E21))="","",OFFSET('Water Data'!$B$2,0,10*ROW('Water Data'!E21)))</f>
        <v/>
      </c>
      <c r="B27" s="36" t="str">
        <f ca="true">+IF(OFFSET('Water Data'!$C$2,0,10*ROW('Water Data'!F21))="","",OFFSET('Water Data'!$C$2,0,10*ROW('Water Data'!F21)))</f>
        <v/>
      </c>
      <c r="C27" s="338" t="str">
        <f t="shared" ca="true" si="0"/>
        <v/>
      </c>
      <c r="D27" s="96"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6"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6"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6"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6"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6"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6"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6"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6"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6"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6"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6"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6"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6"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6"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6"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6"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6"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7"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7"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7"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7"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7"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7"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7"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7"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7"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7"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7"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7"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7"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7"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7"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7"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7"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7"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7"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7"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7"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7"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7"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7"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7"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7"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7"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7"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7"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7"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8"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8"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8"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8"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8"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8"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8"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8"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8"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8"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8"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8"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8"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8"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8"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8"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8"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8"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82"/>
      <c r="BS27" s="282" t="str">
        <f ca="true">+IF(OFFSET('Water Data'!$D$27,0,10*ROW('Water Data'!D21))="","",OFFSET('Water Data'!$D$27,0,10*ROW('Water Data'!D21)))</f>
        <v/>
      </c>
      <c r="BT27" s="282" t="str">
        <f ca="true">+IF(OFFSET('Water Data'!$D$28,0,10*ROW('Water Data'!D21))="","",OFFSET('Water Data'!$D$28,0,10*ROW('Water Data'!D21)))</f>
        <v/>
      </c>
      <c r="BU27" s="282" t="str">
        <f ca="true">+IF(OFFSET('Water Data'!$D$29,0,10*ROW('Water Data'!D21))="","",OFFSET('Water Data'!$D$29,0,10*ROW('Water Data'!D21)))</f>
        <v/>
      </c>
      <c r="BV27" s="282" t="str">
        <f ca="true">+IF(OFFSET('Water Data'!$E$27,0,10*ROW('Water Data'!E21))="","",OFFSET('Water Data'!$E$27,0,10*ROW('Water Data'!E21)))</f>
        <v/>
      </c>
      <c r="BW27" s="282" t="str">
        <f ca="true">+IF(OFFSET('Water Data'!$E$28,0,10*ROW('Water Data'!E21))="","",OFFSET('Water Data'!$E$28,0,10*ROW('Water Data'!E21)))</f>
        <v/>
      </c>
      <c r="BX27" s="282" t="str">
        <f ca="true">+IF(OFFSET('Water Data'!$E$29,0,10*ROW('Water Data'!E21))="","",OFFSET('Water Data'!$E$29,0,10*ROW('Water Data'!E21)))</f>
        <v/>
      </c>
      <c r="BY27" s="282" t="str">
        <f ca="true">+IF(OFFSET('Water Data'!$F$27,0,10*ROW('Water Data'!F21))="","",OFFSET('Water Data'!$F$27,0,10*ROW('Water Data'!F21)))</f>
        <v/>
      </c>
      <c r="BZ27" s="282" t="str">
        <f ca="true">+IF(OFFSET('Water Data'!$F$28,0,10*ROW('Water Data'!F21))="","",OFFSET('Water Data'!$F$28,0,10*ROW('Water Data'!F21)))</f>
        <v/>
      </c>
      <c r="CA27" s="282" t="str">
        <f ca="true">+IF(OFFSET('Water Data'!$F$29,0,10*ROW('Water Data'!F21))="","",OFFSET('Water Data'!$F$29,0,10*ROW('Water Data'!F21)))</f>
        <v/>
      </c>
      <c r="CB27" s="282" t="str">
        <f ca="true">+IF(OFFSET('Water Data'!$G$27,0,10*ROW('Water Data'!G21))="","",OFFSET('Water Data'!$G$27,0,10*ROW('Water Data'!G21)))</f>
        <v/>
      </c>
      <c r="CC27" s="282" t="str">
        <f ca="true">+IF(OFFSET('Water Data'!$G$28,0,10*ROW('Water Data'!G21))="","",OFFSET('Water Data'!$G$28,0,10*ROW('Water Data'!G21)))</f>
        <v/>
      </c>
      <c r="CD27" s="282" t="str">
        <f ca="true">+IF(OFFSET('Water Data'!$G$29,0,10*ROW('Water Data'!G21))="","",OFFSET('Water Data'!$G$29,0,10*ROW('Water Data'!G21)))</f>
        <v/>
      </c>
      <c r="CE27" s="282" t="str">
        <f ca="true">+IF(OFFSET('Water Data'!$H$27,0,10*ROW('Water Data'!H21))="","",OFFSET('Water Data'!$H$27,0,10*ROW('Water Data'!H21)))</f>
        <v/>
      </c>
      <c r="CF27" s="282" t="str">
        <f ca="true">+IF(OFFSET('Water Data'!$H$28,0,10*ROW('Water Data'!H21))="","",OFFSET('Water Data'!$H$28,0,10*ROW('Water Data'!H21)))</f>
        <v/>
      </c>
      <c r="CG27" s="282" t="str">
        <f ca="true">+IF(OFFSET('Water Data'!$H$29,0,10*ROW('Water Data'!H21))="","",OFFSET('Water Data'!$H$29,0,10*ROW('Water Data'!H21)))</f>
        <v/>
      </c>
      <c r="CH27" s="282" t="str">
        <f ca="true">+IF(OFFSET('Water Data'!$I$27,0,10*ROW('Water Data'!I21))="","",OFFSET('Water Data'!$I$27,0,10*ROW('Water Data'!I21)))</f>
        <v/>
      </c>
      <c r="CI27" s="282" t="str">
        <f ca="true">+IF(OFFSET('Water Data'!$I$28,0,10*ROW('Water Data'!I21))="","",OFFSET('Water Data'!$I$28,0,10*ROW('Water Data'!I21)))</f>
        <v/>
      </c>
      <c r="CJ27" s="282" t="str">
        <f ca="true">+IF(OFFSET('Water Data'!$I$29,0,10*ROW('Water Data'!I21))="","",OFFSET('Water Data'!$I$29,0,10*ROW('Water Data'!I21)))</f>
        <v/>
      </c>
      <c r="CK27" s="282" t="str">
        <f ca="true">+IF(OFFSET('Sanitation Data'!$D$28,0,10*ROW('Sanitation Data'!D21))="","",OFFSET('Sanitation Data'!$D$28,0,10*ROW('Sanitation Data'!D21)))</f>
        <v/>
      </c>
      <c r="CL27" s="282" t="str">
        <f ca="true">+IF(OFFSET('Sanitation Data'!$D$29,0,10*ROW('Sanitation Data'!D21))="","",OFFSET('Sanitation Data'!$D$29,0,10*ROW('Sanitation Data'!D21)))</f>
        <v/>
      </c>
      <c r="CM27" s="282" t="str">
        <f ca="true">+IF(OFFSET('Sanitation Data'!$D$30,0,10*ROW('Sanitation Data'!D21))="","",OFFSET('Sanitation Data'!$D$30,0,10*ROW('Sanitation Data'!D21)))</f>
        <v/>
      </c>
      <c r="CN27" s="282" t="str">
        <f ca="true">+IF(OFFSET('Sanitation Data'!$D$31,0,10*ROW('Sanitation Data'!D21))="","",OFFSET('Sanitation Data'!$D$31,0,10*ROW('Sanitation Data'!D21)))</f>
        <v/>
      </c>
      <c r="CO27" s="282" t="str">
        <f ca="true">+IF(OFFSET('Sanitation Data'!$D$32,0,10*ROW('Sanitation Data'!D21))="","",OFFSET('Sanitation Data'!$D$32,0,10*ROW('Sanitation Data'!D21)))</f>
        <v/>
      </c>
      <c r="CP27" s="282" t="str">
        <f ca="true">+IF(OFFSET('Sanitation Data'!$E$28,0,10*ROW('Sanitation Data'!E21))="","",OFFSET('Sanitation Data'!$E$28,0,10*ROW('Sanitation Data'!E21)))</f>
        <v/>
      </c>
      <c r="CQ27" s="282" t="str">
        <f ca="true">+IF(OFFSET('Sanitation Data'!$E$29,0,10*ROW('Sanitation Data'!E21))="","",OFFSET('Sanitation Data'!$E$29,0,10*ROW('Sanitation Data'!E21)))</f>
        <v/>
      </c>
      <c r="CR27" s="282" t="str">
        <f ca="true">+IF(OFFSET('Sanitation Data'!$E$30,0,10*ROW('Sanitation Data'!E21))="","",OFFSET('Sanitation Data'!$E$30,0,10*ROW('Sanitation Data'!E21)))</f>
        <v/>
      </c>
      <c r="CS27" s="282" t="str">
        <f ca="true">+IF(OFFSET('Sanitation Data'!$E$31,0,10*ROW('Sanitation Data'!E21))="","",OFFSET('Sanitation Data'!$E$31,0,10*ROW('Sanitation Data'!E21)))</f>
        <v/>
      </c>
      <c r="CT27" s="282" t="str">
        <f ca="true">+IF(OFFSET('Sanitation Data'!$E$32,0,10*ROW('Sanitation Data'!E21))="","",OFFSET('Sanitation Data'!$E$32,0,10*ROW('Sanitation Data'!E21)))</f>
        <v/>
      </c>
      <c r="CU27" s="282" t="str">
        <f ca="true">+IF(OFFSET('Sanitation Data'!$F$28,0,10*ROW('Sanitation Data'!F21))="","",OFFSET('Sanitation Data'!$F$28,0,10*ROW('Sanitation Data'!F21)))</f>
        <v/>
      </c>
      <c r="CV27" s="282" t="str">
        <f ca="true">+IF(OFFSET('Sanitation Data'!$F$29,0,10*ROW('Sanitation Data'!F21))="","",OFFSET('Sanitation Data'!$F$29,0,10*ROW('Sanitation Data'!F21)))</f>
        <v/>
      </c>
      <c r="CW27" s="282" t="str">
        <f ca="true">+IF(OFFSET('Sanitation Data'!$F$30,0,10*ROW('Sanitation Data'!F21))="","",OFFSET('Sanitation Data'!$F$30,0,10*ROW('Sanitation Data'!F21)))</f>
        <v/>
      </c>
      <c r="CX27" s="282" t="str">
        <f ca="true">+IF(OFFSET('Sanitation Data'!$F$31,0,10*ROW('Sanitation Data'!F21))="","",OFFSET('Sanitation Data'!$F$31,0,10*ROW('Sanitation Data'!F21)))</f>
        <v/>
      </c>
      <c r="CY27" s="282" t="str">
        <f ca="true">+IF(OFFSET('Sanitation Data'!$F$32,0,10*ROW('Sanitation Data'!F21))="","",OFFSET('Sanitation Data'!$F$32,0,10*ROW('Sanitation Data'!F21)))</f>
        <v/>
      </c>
      <c r="CZ27" s="282" t="str">
        <f ca="true">+IF(OFFSET('Sanitation Data'!$G$28,0,10*ROW('Sanitation Data'!G21))="","",OFFSET('Sanitation Data'!$G$28,0,10*ROW('Sanitation Data'!G21)))</f>
        <v/>
      </c>
      <c r="DA27" s="282" t="str">
        <f ca="true">+IF(OFFSET('Sanitation Data'!$G$29,0,10*ROW('Sanitation Data'!G21))="","",OFFSET('Sanitation Data'!$G$29,0,10*ROW('Sanitation Data'!G21)))</f>
        <v/>
      </c>
      <c r="DB27" s="282" t="str">
        <f ca="true">+IF(OFFSET('Sanitation Data'!$G$30,0,10*ROW('Sanitation Data'!G21))="","",OFFSET('Sanitation Data'!$G$30,0,10*ROW('Sanitation Data'!G21)))</f>
        <v/>
      </c>
      <c r="DC27" s="282" t="str">
        <f ca="true">+IF(OFFSET('Sanitation Data'!$G$31,0,10*ROW('Sanitation Data'!G21))="","",OFFSET('Sanitation Data'!$G$31,0,10*ROW('Sanitation Data'!G21)))</f>
        <v/>
      </c>
      <c r="DD27" s="282" t="str">
        <f ca="true">+IF(OFFSET('Sanitation Data'!$G$32,0,10*ROW('Sanitation Data'!G21))="","",OFFSET('Sanitation Data'!$G$32,0,10*ROW('Sanitation Data'!G21)))</f>
        <v/>
      </c>
      <c r="DE27" s="282" t="str">
        <f ca="true">+IF(OFFSET('Sanitation Data'!$H$28,0,10*ROW('Sanitation Data'!H21))="","",OFFSET('Sanitation Data'!$H$28,0,10*ROW('Sanitation Data'!H21)))</f>
        <v/>
      </c>
      <c r="DF27" s="282" t="str">
        <f ca="true">+IF(OFFSET('Sanitation Data'!$H$29,0,10*ROW('Sanitation Data'!H21))="","",OFFSET('Sanitation Data'!$H$29,0,10*ROW('Sanitation Data'!H21)))</f>
        <v/>
      </c>
      <c r="DG27" s="282" t="str">
        <f ca="true">+IF(OFFSET('Sanitation Data'!$H$30,0,10*ROW('Sanitation Data'!H21))="","",OFFSET('Sanitation Data'!$H$30,0,10*ROW('Sanitation Data'!H21)))</f>
        <v/>
      </c>
      <c r="DH27" s="282" t="str">
        <f ca="true">+IF(OFFSET('Sanitation Data'!$H$31,0,10*ROW('Sanitation Data'!H21))="","",OFFSET('Sanitation Data'!$H$31,0,10*ROW('Sanitation Data'!H21)))</f>
        <v/>
      </c>
      <c r="DI27" s="282" t="str">
        <f ca="true">+IF(OFFSET('Sanitation Data'!$H$32,0,10*ROW('Sanitation Data'!H21))="","",OFFSET('Sanitation Data'!$H$32,0,10*ROW('Sanitation Data'!H21)))</f>
        <v/>
      </c>
      <c r="DJ27" s="282" t="str">
        <f ca="true">+IF(OFFSET('Sanitation Data'!$I$28,0,10*ROW('Sanitation Data'!I21))="","",OFFSET('Sanitation Data'!$I$28,0,10*ROW('Sanitation Data'!I21)))</f>
        <v/>
      </c>
      <c r="DK27" s="282" t="str">
        <f ca="true">+IF(OFFSET('Sanitation Data'!$I$29,0,10*ROW('Sanitation Data'!I21))="","",OFFSET('Sanitation Data'!$I$29,0,10*ROW('Sanitation Data'!I21)))</f>
        <v/>
      </c>
      <c r="DL27" s="282" t="str">
        <f ca="true">+IF(OFFSET('Sanitation Data'!$I$30,0,10*ROW('Sanitation Data'!I21))="","",OFFSET('Sanitation Data'!$I$30,0,10*ROW('Sanitation Data'!I21)))</f>
        <v/>
      </c>
      <c r="DM27" s="282" t="str">
        <f ca="true">+IF(OFFSET('Sanitation Data'!$I$31,0,10*ROW('Sanitation Data'!I21))="","",OFFSET('Sanitation Data'!$I$31,0,10*ROW('Sanitation Data'!I21)))</f>
        <v/>
      </c>
      <c r="DN27" s="282" t="str">
        <f ca="true">+IF(OFFSET('Sanitation Data'!$I$32,0,10*ROW('Sanitation Data'!I21))="","",OFFSET('Sanitation Data'!$I$32,0,10*ROW('Sanitation Data'!I21)))</f>
        <v/>
      </c>
      <c r="DO27" s="282" t="str">
        <f ca="true">+IF(OFFSET('Hygiene Data'!$D$11,0,10*ROW('Hygiene Data'!D21))="","",OFFSET('Hygiene Data'!$D$11,0,10*ROW('Hygiene Data'!D21)))</f>
        <v/>
      </c>
      <c r="DP27" s="282" t="str">
        <f ca="true">+IF(OFFSET('Hygiene Data'!$D$12,0,10*ROW('Hygiene Data'!D21))="","",OFFSET('Hygiene Data'!$D$12,0,10*ROW('Hygiene Data'!D21)))</f>
        <v/>
      </c>
      <c r="DQ27" s="282" t="str">
        <f ca="true">+IF(OFFSET('Hygiene Data'!$D$13,0,10*ROW('Hygiene Data'!D21))="","",OFFSET('Hygiene Data'!$D$13,0,10*ROW('Hygiene Data'!D21)))</f>
        <v/>
      </c>
      <c r="DR27" s="282" t="str">
        <f ca="true">+IF(OFFSET('Hygiene Data'!$E$11,0,10*ROW('Hygiene Data'!E21))="","",OFFSET('Hygiene Data'!$E$11,0,10*ROW('Hygiene Data'!E21)))</f>
        <v/>
      </c>
      <c r="DS27" s="282" t="str">
        <f ca="true">+IF(OFFSET('Hygiene Data'!$E$12,0,10*ROW('Hygiene Data'!E21))="","",OFFSET('Hygiene Data'!$E$12,0,10*ROW('Hygiene Data'!E21)))</f>
        <v/>
      </c>
      <c r="DT27" s="282" t="str">
        <f ca="true">+IF(OFFSET('Hygiene Data'!$E$13,0,10*ROW('Hygiene Data'!E21))="","",OFFSET('Hygiene Data'!$E$13,0,10*ROW('Hygiene Data'!E21)))</f>
        <v/>
      </c>
      <c r="DU27" s="282" t="str">
        <f ca="true">+IF(OFFSET('Hygiene Data'!$F$11,0,10*ROW('Hygiene Data'!F21))="","",OFFSET('Hygiene Data'!$F$11,0,10*ROW('Hygiene Data'!F21)))</f>
        <v/>
      </c>
      <c r="DV27" s="282" t="str">
        <f ca="true">+IF(OFFSET('Hygiene Data'!$F$12,0,10*ROW('Hygiene Data'!F21))="","",OFFSET('Hygiene Data'!$F$12,0,10*ROW('Hygiene Data'!F21)))</f>
        <v/>
      </c>
      <c r="DW27" s="282" t="str">
        <f ca="true">+IF(OFFSET('Hygiene Data'!$F$13,0,10*ROW('Hygiene Data'!F21))="","",OFFSET('Hygiene Data'!$F$13,0,10*ROW('Hygiene Data'!F21)))</f>
        <v/>
      </c>
      <c r="DX27" s="282" t="str">
        <f ca="true">+IF(OFFSET('Hygiene Data'!$G$11,0,10*ROW('Hygiene Data'!G21))="","",OFFSET('Hygiene Data'!$G$11,0,10*ROW('Hygiene Data'!G21)))</f>
        <v/>
      </c>
      <c r="DY27" s="282" t="str">
        <f ca="true">+IF(OFFSET('Hygiene Data'!$G$12,0,10*ROW('Hygiene Data'!G21))="","",OFFSET('Hygiene Data'!$G$12,0,10*ROW('Hygiene Data'!G21)))</f>
        <v/>
      </c>
      <c r="DZ27" s="282" t="str">
        <f ca="true">+IF(OFFSET('Hygiene Data'!$G$13,0,10*ROW('Hygiene Data'!G21))="","",OFFSET('Hygiene Data'!$G$13,0,10*ROW('Hygiene Data'!G21)))</f>
        <v/>
      </c>
      <c r="EA27" s="282" t="str">
        <f ca="true">+IF(OFFSET('Hygiene Data'!$H$11,0,10*ROW('Hygiene Data'!H21))="","",OFFSET('Hygiene Data'!$H$11,0,10*ROW('Hygiene Data'!H21)))</f>
        <v/>
      </c>
      <c r="EB27" s="282" t="str">
        <f ca="true">+IF(OFFSET('Hygiene Data'!$H$12,0,10*ROW('Hygiene Data'!H21))="","",OFFSET('Hygiene Data'!$H$12,0,10*ROW('Hygiene Data'!H21)))</f>
        <v/>
      </c>
      <c r="EC27" s="282" t="str">
        <f ca="true">+IF(OFFSET('Hygiene Data'!$H$13,0,10*ROW('Hygiene Data'!H21))="","",OFFSET('Hygiene Data'!$H$13,0,10*ROW('Hygiene Data'!H21)))</f>
        <v/>
      </c>
      <c r="ED27" s="282" t="str">
        <f ca="true">+IF(OFFSET('Hygiene Data'!$I$11,0,10*ROW('Hygiene Data'!I21))="","",OFFSET('Hygiene Data'!$I$11,0,10*ROW('Hygiene Data'!I21)))</f>
        <v/>
      </c>
      <c r="EE27" s="282" t="str">
        <f ca="true">+IF(OFFSET('Hygiene Data'!$I$12,0,10*ROW('Hygiene Data'!I21))="","",OFFSET('Hygiene Data'!$I$12,0,10*ROW('Hygiene Data'!I21)))</f>
        <v/>
      </c>
      <c r="EF27" s="282" t="str">
        <f ca="true">+IF(OFFSET('Hygiene Data'!$I$13,0,10*ROW('Hygiene Data'!I21))="","",OFFSET('Hygiene Data'!$I$13,0,10*ROW('Hygiene Data'!I21)))</f>
        <v/>
      </c>
    </row>
    <row xmlns:x14ac="http://schemas.microsoft.com/office/spreadsheetml/2009/9/ac" r="28" x14ac:dyDescent="0.2">
      <c r="A28" s="36" t="str">
        <f ca="true">+IF(OFFSET('Water Data'!$B$2,0,10*ROW('Water Data'!E22))="","",OFFSET('Water Data'!$B$2,0,10*ROW('Water Data'!E22)))</f>
        <v/>
      </c>
      <c r="B28" s="36" t="str">
        <f ca="true">+IF(OFFSET('Water Data'!$C$2,0,10*ROW('Water Data'!F22))="","",OFFSET('Water Data'!$C$2,0,10*ROW('Water Data'!F22)))</f>
        <v/>
      </c>
      <c r="C28" s="338" t="str">
        <f t="shared" ca="true" si="0"/>
        <v/>
      </c>
      <c r="D28" s="96"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6"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6"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6"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6"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6"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6"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6"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6"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6"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6"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6"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6"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6"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6"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6"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6"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6"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7"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7"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7"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7"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7"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7"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7"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7"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7"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7"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7"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7"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7"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7"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7"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7"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7"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7"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7"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7"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7"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7"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7"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7"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7"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7"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7"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7"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7"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7"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8"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8"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8"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8"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8"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8"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8"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8"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8"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8"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8"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8"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8"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8"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8"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8"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8"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8"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82"/>
      <c r="BS28" s="282" t="str">
        <f ca="true">+IF(OFFSET('Water Data'!$D$27,0,10*ROW('Water Data'!D22))="","",OFFSET('Water Data'!$D$27,0,10*ROW('Water Data'!D22)))</f>
        <v/>
      </c>
      <c r="BT28" s="282" t="str">
        <f ca="true">+IF(OFFSET('Water Data'!$D$28,0,10*ROW('Water Data'!D22))="","",OFFSET('Water Data'!$D$28,0,10*ROW('Water Data'!D22)))</f>
        <v/>
      </c>
      <c r="BU28" s="282" t="str">
        <f ca="true">+IF(OFFSET('Water Data'!$D$29,0,10*ROW('Water Data'!D22))="","",OFFSET('Water Data'!$D$29,0,10*ROW('Water Data'!D22)))</f>
        <v/>
      </c>
      <c r="BV28" s="282" t="str">
        <f ca="true">+IF(OFFSET('Water Data'!$E$27,0,10*ROW('Water Data'!E22))="","",OFFSET('Water Data'!$E$27,0,10*ROW('Water Data'!E22)))</f>
        <v/>
      </c>
      <c r="BW28" s="282" t="str">
        <f ca="true">+IF(OFFSET('Water Data'!$E$28,0,10*ROW('Water Data'!E22))="","",OFFSET('Water Data'!$E$28,0,10*ROW('Water Data'!E22)))</f>
        <v/>
      </c>
      <c r="BX28" s="282" t="str">
        <f ca="true">+IF(OFFSET('Water Data'!$E$29,0,10*ROW('Water Data'!E22))="","",OFFSET('Water Data'!$E$29,0,10*ROW('Water Data'!E22)))</f>
        <v/>
      </c>
      <c r="BY28" s="282" t="str">
        <f ca="true">+IF(OFFSET('Water Data'!$F$27,0,10*ROW('Water Data'!F22))="","",OFFSET('Water Data'!$F$27,0,10*ROW('Water Data'!F22)))</f>
        <v/>
      </c>
      <c r="BZ28" s="282" t="str">
        <f ca="true">+IF(OFFSET('Water Data'!$F$28,0,10*ROW('Water Data'!F22))="","",OFFSET('Water Data'!$F$28,0,10*ROW('Water Data'!F22)))</f>
        <v/>
      </c>
      <c r="CA28" s="282" t="str">
        <f ca="true">+IF(OFFSET('Water Data'!$F$29,0,10*ROW('Water Data'!F22))="","",OFFSET('Water Data'!$F$29,0,10*ROW('Water Data'!F22)))</f>
        <v/>
      </c>
      <c r="CB28" s="282" t="str">
        <f ca="true">+IF(OFFSET('Water Data'!$G$27,0,10*ROW('Water Data'!G22))="","",OFFSET('Water Data'!$G$27,0,10*ROW('Water Data'!G22)))</f>
        <v/>
      </c>
      <c r="CC28" s="282" t="str">
        <f ca="true">+IF(OFFSET('Water Data'!$G$28,0,10*ROW('Water Data'!G22))="","",OFFSET('Water Data'!$G$28,0,10*ROW('Water Data'!G22)))</f>
        <v/>
      </c>
      <c r="CD28" s="282" t="str">
        <f ca="true">+IF(OFFSET('Water Data'!$G$29,0,10*ROW('Water Data'!G22))="","",OFFSET('Water Data'!$G$29,0,10*ROW('Water Data'!G22)))</f>
        <v/>
      </c>
      <c r="CE28" s="282" t="str">
        <f ca="true">+IF(OFFSET('Water Data'!$H$27,0,10*ROW('Water Data'!H22))="","",OFFSET('Water Data'!$H$27,0,10*ROW('Water Data'!H22)))</f>
        <v/>
      </c>
      <c r="CF28" s="282" t="str">
        <f ca="true">+IF(OFFSET('Water Data'!$H$28,0,10*ROW('Water Data'!H22))="","",OFFSET('Water Data'!$H$28,0,10*ROW('Water Data'!H22)))</f>
        <v/>
      </c>
      <c r="CG28" s="282" t="str">
        <f ca="true">+IF(OFFSET('Water Data'!$H$29,0,10*ROW('Water Data'!H22))="","",OFFSET('Water Data'!$H$29,0,10*ROW('Water Data'!H22)))</f>
        <v/>
      </c>
      <c r="CH28" s="282" t="str">
        <f ca="true">+IF(OFFSET('Water Data'!$I$27,0,10*ROW('Water Data'!I22))="","",OFFSET('Water Data'!$I$27,0,10*ROW('Water Data'!I22)))</f>
        <v/>
      </c>
      <c r="CI28" s="282" t="str">
        <f ca="true">+IF(OFFSET('Water Data'!$I$28,0,10*ROW('Water Data'!I22))="","",OFFSET('Water Data'!$I$28,0,10*ROW('Water Data'!I22)))</f>
        <v/>
      </c>
      <c r="CJ28" s="282" t="str">
        <f ca="true">+IF(OFFSET('Water Data'!$I$29,0,10*ROW('Water Data'!I22))="","",OFFSET('Water Data'!$I$29,0,10*ROW('Water Data'!I22)))</f>
        <v/>
      </c>
      <c r="CK28" s="282" t="str">
        <f ca="true">+IF(OFFSET('Sanitation Data'!$D$28,0,10*ROW('Sanitation Data'!D22))="","",OFFSET('Sanitation Data'!$D$28,0,10*ROW('Sanitation Data'!D22)))</f>
        <v/>
      </c>
      <c r="CL28" s="282" t="str">
        <f ca="true">+IF(OFFSET('Sanitation Data'!$D$29,0,10*ROW('Sanitation Data'!D22))="","",OFFSET('Sanitation Data'!$D$29,0,10*ROW('Sanitation Data'!D22)))</f>
        <v/>
      </c>
      <c r="CM28" s="282" t="str">
        <f ca="true">+IF(OFFSET('Sanitation Data'!$D$30,0,10*ROW('Sanitation Data'!D22))="","",OFFSET('Sanitation Data'!$D$30,0,10*ROW('Sanitation Data'!D22)))</f>
        <v/>
      </c>
      <c r="CN28" s="282" t="str">
        <f ca="true">+IF(OFFSET('Sanitation Data'!$D$31,0,10*ROW('Sanitation Data'!D22))="","",OFFSET('Sanitation Data'!$D$31,0,10*ROW('Sanitation Data'!D22)))</f>
        <v/>
      </c>
      <c r="CO28" s="282" t="str">
        <f ca="true">+IF(OFFSET('Sanitation Data'!$D$32,0,10*ROW('Sanitation Data'!D22))="","",OFFSET('Sanitation Data'!$D$32,0,10*ROW('Sanitation Data'!D22)))</f>
        <v/>
      </c>
      <c r="CP28" s="282" t="str">
        <f ca="true">+IF(OFFSET('Sanitation Data'!$E$28,0,10*ROW('Sanitation Data'!E22))="","",OFFSET('Sanitation Data'!$E$28,0,10*ROW('Sanitation Data'!E22)))</f>
        <v/>
      </c>
      <c r="CQ28" s="282" t="str">
        <f ca="true">+IF(OFFSET('Sanitation Data'!$E$29,0,10*ROW('Sanitation Data'!E22))="","",OFFSET('Sanitation Data'!$E$29,0,10*ROW('Sanitation Data'!E22)))</f>
        <v/>
      </c>
      <c r="CR28" s="282" t="str">
        <f ca="true">+IF(OFFSET('Sanitation Data'!$E$30,0,10*ROW('Sanitation Data'!E22))="","",OFFSET('Sanitation Data'!$E$30,0,10*ROW('Sanitation Data'!E22)))</f>
        <v/>
      </c>
      <c r="CS28" s="282" t="str">
        <f ca="true">+IF(OFFSET('Sanitation Data'!$E$31,0,10*ROW('Sanitation Data'!E22))="","",OFFSET('Sanitation Data'!$E$31,0,10*ROW('Sanitation Data'!E22)))</f>
        <v/>
      </c>
      <c r="CT28" s="282" t="str">
        <f ca="true">+IF(OFFSET('Sanitation Data'!$E$32,0,10*ROW('Sanitation Data'!E22))="","",OFFSET('Sanitation Data'!$E$32,0,10*ROW('Sanitation Data'!E22)))</f>
        <v/>
      </c>
      <c r="CU28" s="282" t="str">
        <f ca="true">+IF(OFFSET('Sanitation Data'!$F$28,0,10*ROW('Sanitation Data'!F22))="","",OFFSET('Sanitation Data'!$F$28,0,10*ROW('Sanitation Data'!F22)))</f>
        <v/>
      </c>
      <c r="CV28" s="282" t="str">
        <f ca="true">+IF(OFFSET('Sanitation Data'!$F$29,0,10*ROW('Sanitation Data'!F22))="","",OFFSET('Sanitation Data'!$F$29,0,10*ROW('Sanitation Data'!F22)))</f>
        <v/>
      </c>
      <c r="CW28" s="282" t="str">
        <f ca="true">+IF(OFFSET('Sanitation Data'!$F$30,0,10*ROW('Sanitation Data'!F22))="","",OFFSET('Sanitation Data'!$F$30,0,10*ROW('Sanitation Data'!F22)))</f>
        <v/>
      </c>
      <c r="CX28" s="282" t="str">
        <f ca="true">+IF(OFFSET('Sanitation Data'!$F$31,0,10*ROW('Sanitation Data'!F22))="","",OFFSET('Sanitation Data'!$F$31,0,10*ROW('Sanitation Data'!F22)))</f>
        <v/>
      </c>
      <c r="CY28" s="282" t="str">
        <f ca="true">+IF(OFFSET('Sanitation Data'!$F$32,0,10*ROW('Sanitation Data'!F22))="","",OFFSET('Sanitation Data'!$F$32,0,10*ROW('Sanitation Data'!F22)))</f>
        <v/>
      </c>
      <c r="CZ28" s="282" t="str">
        <f ca="true">+IF(OFFSET('Sanitation Data'!$G$28,0,10*ROW('Sanitation Data'!G22))="","",OFFSET('Sanitation Data'!$G$28,0,10*ROW('Sanitation Data'!G22)))</f>
        <v/>
      </c>
      <c r="DA28" s="282" t="str">
        <f ca="true">+IF(OFFSET('Sanitation Data'!$G$29,0,10*ROW('Sanitation Data'!G22))="","",OFFSET('Sanitation Data'!$G$29,0,10*ROW('Sanitation Data'!G22)))</f>
        <v/>
      </c>
      <c r="DB28" s="282" t="str">
        <f ca="true">+IF(OFFSET('Sanitation Data'!$G$30,0,10*ROW('Sanitation Data'!G22))="","",OFFSET('Sanitation Data'!$G$30,0,10*ROW('Sanitation Data'!G22)))</f>
        <v/>
      </c>
      <c r="DC28" s="282" t="str">
        <f ca="true">+IF(OFFSET('Sanitation Data'!$G$31,0,10*ROW('Sanitation Data'!G22))="","",OFFSET('Sanitation Data'!$G$31,0,10*ROW('Sanitation Data'!G22)))</f>
        <v/>
      </c>
      <c r="DD28" s="282" t="str">
        <f ca="true">+IF(OFFSET('Sanitation Data'!$G$32,0,10*ROW('Sanitation Data'!G22))="","",OFFSET('Sanitation Data'!$G$32,0,10*ROW('Sanitation Data'!G22)))</f>
        <v/>
      </c>
      <c r="DE28" s="282" t="str">
        <f ca="true">+IF(OFFSET('Sanitation Data'!$H$28,0,10*ROW('Sanitation Data'!H22))="","",OFFSET('Sanitation Data'!$H$28,0,10*ROW('Sanitation Data'!H22)))</f>
        <v/>
      </c>
      <c r="DF28" s="282" t="str">
        <f ca="true">+IF(OFFSET('Sanitation Data'!$H$29,0,10*ROW('Sanitation Data'!H22))="","",OFFSET('Sanitation Data'!$H$29,0,10*ROW('Sanitation Data'!H22)))</f>
        <v/>
      </c>
      <c r="DG28" s="282" t="str">
        <f ca="true">+IF(OFFSET('Sanitation Data'!$H$30,0,10*ROW('Sanitation Data'!H22))="","",OFFSET('Sanitation Data'!$H$30,0,10*ROW('Sanitation Data'!H22)))</f>
        <v/>
      </c>
      <c r="DH28" s="282" t="str">
        <f ca="true">+IF(OFFSET('Sanitation Data'!$H$31,0,10*ROW('Sanitation Data'!H22))="","",OFFSET('Sanitation Data'!$H$31,0,10*ROW('Sanitation Data'!H22)))</f>
        <v/>
      </c>
      <c r="DI28" s="282" t="str">
        <f ca="true">+IF(OFFSET('Sanitation Data'!$H$32,0,10*ROW('Sanitation Data'!H22))="","",OFFSET('Sanitation Data'!$H$32,0,10*ROW('Sanitation Data'!H22)))</f>
        <v/>
      </c>
      <c r="DJ28" s="282" t="str">
        <f ca="true">+IF(OFFSET('Sanitation Data'!$I$28,0,10*ROW('Sanitation Data'!I22))="","",OFFSET('Sanitation Data'!$I$28,0,10*ROW('Sanitation Data'!I22)))</f>
        <v/>
      </c>
      <c r="DK28" s="282" t="str">
        <f ca="true">+IF(OFFSET('Sanitation Data'!$I$29,0,10*ROW('Sanitation Data'!I22))="","",OFFSET('Sanitation Data'!$I$29,0,10*ROW('Sanitation Data'!I22)))</f>
        <v/>
      </c>
      <c r="DL28" s="282" t="str">
        <f ca="true">+IF(OFFSET('Sanitation Data'!$I$30,0,10*ROW('Sanitation Data'!I22))="","",OFFSET('Sanitation Data'!$I$30,0,10*ROW('Sanitation Data'!I22)))</f>
        <v/>
      </c>
      <c r="DM28" s="282" t="str">
        <f ca="true">+IF(OFFSET('Sanitation Data'!$I$31,0,10*ROW('Sanitation Data'!I22))="","",OFFSET('Sanitation Data'!$I$31,0,10*ROW('Sanitation Data'!I22)))</f>
        <v/>
      </c>
      <c r="DN28" s="282" t="str">
        <f ca="true">+IF(OFFSET('Sanitation Data'!$I$32,0,10*ROW('Sanitation Data'!I22))="","",OFFSET('Sanitation Data'!$I$32,0,10*ROW('Sanitation Data'!I22)))</f>
        <v/>
      </c>
      <c r="DO28" s="282" t="str">
        <f ca="true">+IF(OFFSET('Hygiene Data'!$D$11,0,10*ROW('Hygiene Data'!D22))="","",OFFSET('Hygiene Data'!$D$11,0,10*ROW('Hygiene Data'!D22)))</f>
        <v/>
      </c>
      <c r="DP28" s="282" t="str">
        <f ca="true">+IF(OFFSET('Hygiene Data'!$D$12,0,10*ROW('Hygiene Data'!D22))="","",OFFSET('Hygiene Data'!$D$12,0,10*ROW('Hygiene Data'!D22)))</f>
        <v/>
      </c>
      <c r="DQ28" s="282" t="str">
        <f ca="true">+IF(OFFSET('Hygiene Data'!$D$13,0,10*ROW('Hygiene Data'!D22))="","",OFFSET('Hygiene Data'!$D$13,0,10*ROW('Hygiene Data'!D22)))</f>
        <v/>
      </c>
      <c r="DR28" s="282" t="str">
        <f ca="true">+IF(OFFSET('Hygiene Data'!$E$11,0,10*ROW('Hygiene Data'!E22))="","",OFFSET('Hygiene Data'!$E$11,0,10*ROW('Hygiene Data'!E22)))</f>
        <v/>
      </c>
      <c r="DS28" s="282" t="str">
        <f ca="true">+IF(OFFSET('Hygiene Data'!$E$12,0,10*ROW('Hygiene Data'!E22))="","",OFFSET('Hygiene Data'!$E$12,0,10*ROW('Hygiene Data'!E22)))</f>
        <v/>
      </c>
      <c r="DT28" s="282" t="str">
        <f ca="true">+IF(OFFSET('Hygiene Data'!$E$13,0,10*ROW('Hygiene Data'!E22))="","",OFFSET('Hygiene Data'!$E$13,0,10*ROW('Hygiene Data'!E22)))</f>
        <v/>
      </c>
      <c r="DU28" s="282" t="str">
        <f ca="true">+IF(OFFSET('Hygiene Data'!$F$11,0,10*ROW('Hygiene Data'!F22))="","",OFFSET('Hygiene Data'!$F$11,0,10*ROW('Hygiene Data'!F22)))</f>
        <v/>
      </c>
      <c r="DV28" s="282" t="str">
        <f ca="true">+IF(OFFSET('Hygiene Data'!$F$12,0,10*ROW('Hygiene Data'!F22))="","",OFFSET('Hygiene Data'!$F$12,0,10*ROW('Hygiene Data'!F22)))</f>
        <v/>
      </c>
      <c r="DW28" s="282" t="str">
        <f ca="true">+IF(OFFSET('Hygiene Data'!$F$13,0,10*ROW('Hygiene Data'!F22))="","",OFFSET('Hygiene Data'!$F$13,0,10*ROW('Hygiene Data'!F22)))</f>
        <v/>
      </c>
      <c r="DX28" s="282" t="str">
        <f ca="true">+IF(OFFSET('Hygiene Data'!$G$11,0,10*ROW('Hygiene Data'!G22))="","",OFFSET('Hygiene Data'!$G$11,0,10*ROW('Hygiene Data'!G22)))</f>
        <v/>
      </c>
      <c r="DY28" s="282" t="str">
        <f ca="true">+IF(OFFSET('Hygiene Data'!$G$12,0,10*ROW('Hygiene Data'!G22))="","",OFFSET('Hygiene Data'!$G$12,0,10*ROW('Hygiene Data'!G22)))</f>
        <v/>
      </c>
      <c r="DZ28" s="282" t="str">
        <f ca="true">+IF(OFFSET('Hygiene Data'!$G$13,0,10*ROW('Hygiene Data'!G22))="","",OFFSET('Hygiene Data'!$G$13,0,10*ROW('Hygiene Data'!G22)))</f>
        <v/>
      </c>
      <c r="EA28" s="282" t="str">
        <f ca="true">+IF(OFFSET('Hygiene Data'!$H$11,0,10*ROW('Hygiene Data'!H22))="","",OFFSET('Hygiene Data'!$H$11,0,10*ROW('Hygiene Data'!H22)))</f>
        <v/>
      </c>
      <c r="EB28" s="282" t="str">
        <f ca="true">+IF(OFFSET('Hygiene Data'!$H$12,0,10*ROW('Hygiene Data'!H22))="","",OFFSET('Hygiene Data'!$H$12,0,10*ROW('Hygiene Data'!H22)))</f>
        <v/>
      </c>
      <c r="EC28" s="282" t="str">
        <f ca="true">+IF(OFFSET('Hygiene Data'!$H$13,0,10*ROW('Hygiene Data'!H22))="","",OFFSET('Hygiene Data'!$H$13,0,10*ROW('Hygiene Data'!H22)))</f>
        <v/>
      </c>
      <c r="ED28" s="282" t="str">
        <f ca="true">+IF(OFFSET('Hygiene Data'!$I$11,0,10*ROW('Hygiene Data'!I22))="","",OFFSET('Hygiene Data'!$I$11,0,10*ROW('Hygiene Data'!I22)))</f>
        <v/>
      </c>
      <c r="EE28" s="282" t="str">
        <f ca="true">+IF(OFFSET('Hygiene Data'!$I$12,0,10*ROW('Hygiene Data'!I22))="","",OFFSET('Hygiene Data'!$I$12,0,10*ROW('Hygiene Data'!I22)))</f>
        <v/>
      </c>
      <c r="EF28" s="282" t="str">
        <f ca="true">+IF(OFFSET('Hygiene Data'!$I$13,0,10*ROW('Hygiene Data'!I22))="","",OFFSET('Hygiene Data'!$I$13,0,10*ROW('Hygiene Data'!I22)))</f>
        <v/>
      </c>
    </row>
    <row xmlns:x14ac="http://schemas.microsoft.com/office/spreadsheetml/2009/9/ac" r="29" x14ac:dyDescent="0.2">
      <c r="A29" s="36" t="str">
        <f ca="true">+IF(OFFSET('Water Data'!$B$2,0,10*ROW('Water Data'!E23))="","",OFFSET('Water Data'!$B$2,0,10*ROW('Water Data'!E23)))</f>
        <v/>
      </c>
      <c r="B29" s="36" t="str">
        <f ca="true">+IF(OFFSET('Water Data'!$C$2,0,10*ROW('Water Data'!F23))="","",OFFSET('Water Data'!$C$2,0,10*ROW('Water Data'!F23)))</f>
        <v/>
      </c>
      <c r="C29" s="338" t="str">
        <f t="shared" ca="true" si="0"/>
        <v/>
      </c>
      <c r="D29" s="96"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6"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6"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6"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6"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6"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6"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6"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6"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6"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6"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6"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6"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6"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6"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6"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6"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6"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7"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7"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7"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7"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7"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7"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7"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7"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7"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7"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7"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7"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7"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7"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7"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7"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7"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7"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7"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7"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7"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7"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7"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7"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7"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7"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7"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7"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7"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7"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8"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8"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8"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8"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8"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8"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8"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8"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8"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8"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8"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8"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8"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8"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8"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8"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8"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8"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82"/>
      <c r="BS29" s="282" t="str">
        <f ca="true">+IF(OFFSET('Water Data'!$D$27,0,10*ROW('Water Data'!D23))="","",OFFSET('Water Data'!$D$27,0,10*ROW('Water Data'!D23)))</f>
        <v/>
      </c>
      <c r="BT29" s="282" t="str">
        <f ca="true">+IF(OFFSET('Water Data'!$D$28,0,10*ROW('Water Data'!D23))="","",OFFSET('Water Data'!$D$28,0,10*ROW('Water Data'!D23)))</f>
        <v/>
      </c>
      <c r="BU29" s="282" t="str">
        <f ca="true">+IF(OFFSET('Water Data'!$D$29,0,10*ROW('Water Data'!D23))="","",OFFSET('Water Data'!$D$29,0,10*ROW('Water Data'!D23)))</f>
        <v/>
      </c>
      <c r="BV29" s="282" t="str">
        <f ca="true">+IF(OFFSET('Water Data'!$E$27,0,10*ROW('Water Data'!E23))="","",OFFSET('Water Data'!$E$27,0,10*ROW('Water Data'!E23)))</f>
        <v/>
      </c>
      <c r="BW29" s="282" t="str">
        <f ca="true">+IF(OFFSET('Water Data'!$E$28,0,10*ROW('Water Data'!E23))="","",OFFSET('Water Data'!$E$28,0,10*ROW('Water Data'!E23)))</f>
        <v/>
      </c>
      <c r="BX29" s="282" t="str">
        <f ca="true">+IF(OFFSET('Water Data'!$E$29,0,10*ROW('Water Data'!E23))="","",OFFSET('Water Data'!$E$29,0,10*ROW('Water Data'!E23)))</f>
        <v/>
      </c>
      <c r="BY29" s="282" t="str">
        <f ca="true">+IF(OFFSET('Water Data'!$F$27,0,10*ROW('Water Data'!F23))="","",OFFSET('Water Data'!$F$27,0,10*ROW('Water Data'!F23)))</f>
        <v/>
      </c>
      <c r="BZ29" s="282" t="str">
        <f ca="true">+IF(OFFSET('Water Data'!$F$28,0,10*ROW('Water Data'!F23))="","",OFFSET('Water Data'!$F$28,0,10*ROW('Water Data'!F23)))</f>
        <v/>
      </c>
      <c r="CA29" s="282" t="str">
        <f ca="true">+IF(OFFSET('Water Data'!$F$29,0,10*ROW('Water Data'!F23))="","",OFFSET('Water Data'!$F$29,0,10*ROW('Water Data'!F23)))</f>
        <v/>
      </c>
      <c r="CB29" s="282" t="str">
        <f ca="true">+IF(OFFSET('Water Data'!$G$27,0,10*ROW('Water Data'!G23))="","",OFFSET('Water Data'!$G$27,0,10*ROW('Water Data'!G23)))</f>
        <v/>
      </c>
      <c r="CC29" s="282" t="str">
        <f ca="true">+IF(OFFSET('Water Data'!$G$28,0,10*ROW('Water Data'!G23))="","",OFFSET('Water Data'!$G$28,0,10*ROW('Water Data'!G23)))</f>
        <v/>
      </c>
      <c r="CD29" s="282" t="str">
        <f ca="true">+IF(OFFSET('Water Data'!$G$29,0,10*ROW('Water Data'!G23))="","",OFFSET('Water Data'!$G$29,0,10*ROW('Water Data'!G23)))</f>
        <v/>
      </c>
      <c r="CE29" s="282" t="str">
        <f ca="true">+IF(OFFSET('Water Data'!$H$27,0,10*ROW('Water Data'!H23))="","",OFFSET('Water Data'!$H$27,0,10*ROW('Water Data'!H23)))</f>
        <v/>
      </c>
      <c r="CF29" s="282" t="str">
        <f ca="true">+IF(OFFSET('Water Data'!$H$28,0,10*ROW('Water Data'!H23))="","",OFFSET('Water Data'!$H$28,0,10*ROW('Water Data'!H23)))</f>
        <v/>
      </c>
      <c r="CG29" s="282" t="str">
        <f ca="true">+IF(OFFSET('Water Data'!$H$29,0,10*ROW('Water Data'!H23))="","",OFFSET('Water Data'!$H$29,0,10*ROW('Water Data'!H23)))</f>
        <v/>
      </c>
      <c r="CH29" s="282" t="str">
        <f ca="true">+IF(OFFSET('Water Data'!$I$27,0,10*ROW('Water Data'!I23))="","",OFFSET('Water Data'!$I$27,0,10*ROW('Water Data'!I23)))</f>
        <v/>
      </c>
      <c r="CI29" s="282" t="str">
        <f ca="true">+IF(OFFSET('Water Data'!$I$28,0,10*ROW('Water Data'!I23))="","",OFFSET('Water Data'!$I$28,0,10*ROW('Water Data'!I23)))</f>
        <v/>
      </c>
      <c r="CJ29" s="282" t="str">
        <f ca="true">+IF(OFFSET('Water Data'!$I$29,0,10*ROW('Water Data'!I23))="","",OFFSET('Water Data'!$I$29,0,10*ROW('Water Data'!I23)))</f>
        <v/>
      </c>
      <c r="CK29" s="282" t="str">
        <f ca="true">+IF(OFFSET('Sanitation Data'!$D$28,0,10*ROW('Sanitation Data'!D23))="","",OFFSET('Sanitation Data'!$D$28,0,10*ROW('Sanitation Data'!D23)))</f>
        <v/>
      </c>
      <c r="CL29" s="282" t="str">
        <f ca="true">+IF(OFFSET('Sanitation Data'!$D$29,0,10*ROW('Sanitation Data'!D23))="","",OFFSET('Sanitation Data'!$D$29,0,10*ROW('Sanitation Data'!D23)))</f>
        <v/>
      </c>
      <c r="CM29" s="282" t="str">
        <f ca="true">+IF(OFFSET('Sanitation Data'!$D$30,0,10*ROW('Sanitation Data'!D23))="","",OFFSET('Sanitation Data'!$D$30,0,10*ROW('Sanitation Data'!D23)))</f>
        <v/>
      </c>
      <c r="CN29" s="282" t="str">
        <f ca="true">+IF(OFFSET('Sanitation Data'!$D$31,0,10*ROW('Sanitation Data'!D23))="","",OFFSET('Sanitation Data'!$D$31,0,10*ROW('Sanitation Data'!D23)))</f>
        <v/>
      </c>
      <c r="CO29" s="282" t="str">
        <f ca="true">+IF(OFFSET('Sanitation Data'!$D$32,0,10*ROW('Sanitation Data'!D23))="","",OFFSET('Sanitation Data'!$D$32,0,10*ROW('Sanitation Data'!D23)))</f>
        <v/>
      </c>
      <c r="CP29" s="282" t="str">
        <f ca="true">+IF(OFFSET('Sanitation Data'!$E$28,0,10*ROW('Sanitation Data'!E23))="","",OFFSET('Sanitation Data'!$E$28,0,10*ROW('Sanitation Data'!E23)))</f>
        <v/>
      </c>
      <c r="CQ29" s="282" t="str">
        <f ca="true">+IF(OFFSET('Sanitation Data'!$E$29,0,10*ROW('Sanitation Data'!E23))="","",OFFSET('Sanitation Data'!$E$29,0,10*ROW('Sanitation Data'!E23)))</f>
        <v/>
      </c>
      <c r="CR29" s="282" t="str">
        <f ca="true">+IF(OFFSET('Sanitation Data'!$E$30,0,10*ROW('Sanitation Data'!E23))="","",OFFSET('Sanitation Data'!$E$30,0,10*ROW('Sanitation Data'!E23)))</f>
        <v/>
      </c>
      <c r="CS29" s="282" t="str">
        <f ca="true">+IF(OFFSET('Sanitation Data'!$E$31,0,10*ROW('Sanitation Data'!E23))="","",OFFSET('Sanitation Data'!$E$31,0,10*ROW('Sanitation Data'!E23)))</f>
        <v/>
      </c>
      <c r="CT29" s="282" t="str">
        <f ca="true">+IF(OFFSET('Sanitation Data'!$E$32,0,10*ROW('Sanitation Data'!E23))="","",OFFSET('Sanitation Data'!$E$32,0,10*ROW('Sanitation Data'!E23)))</f>
        <v/>
      </c>
      <c r="CU29" s="282" t="str">
        <f ca="true">+IF(OFFSET('Sanitation Data'!$F$28,0,10*ROW('Sanitation Data'!F23))="","",OFFSET('Sanitation Data'!$F$28,0,10*ROW('Sanitation Data'!F23)))</f>
        <v/>
      </c>
      <c r="CV29" s="282" t="str">
        <f ca="true">+IF(OFFSET('Sanitation Data'!$F$29,0,10*ROW('Sanitation Data'!F23))="","",OFFSET('Sanitation Data'!$F$29,0,10*ROW('Sanitation Data'!F23)))</f>
        <v/>
      </c>
      <c r="CW29" s="282" t="str">
        <f ca="true">+IF(OFFSET('Sanitation Data'!$F$30,0,10*ROW('Sanitation Data'!F23))="","",OFFSET('Sanitation Data'!$F$30,0,10*ROW('Sanitation Data'!F23)))</f>
        <v/>
      </c>
      <c r="CX29" s="282" t="str">
        <f ca="true">+IF(OFFSET('Sanitation Data'!$F$31,0,10*ROW('Sanitation Data'!F23))="","",OFFSET('Sanitation Data'!$F$31,0,10*ROW('Sanitation Data'!F23)))</f>
        <v/>
      </c>
      <c r="CY29" s="282" t="str">
        <f ca="true">+IF(OFFSET('Sanitation Data'!$F$32,0,10*ROW('Sanitation Data'!F23))="","",OFFSET('Sanitation Data'!$F$32,0,10*ROW('Sanitation Data'!F23)))</f>
        <v/>
      </c>
      <c r="CZ29" s="282" t="str">
        <f ca="true">+IF(OFFSET('Sanitation Data'!$G$28,0,10*ROW('Sanitation Data'!G23))="","",OFFSET('Sanitation Data'!$G$28,0,10*ROW('Sanitation Data'!G23)))</f>
        <v/>
      </c>
      <c r="DA29" s="282" t="str">
        <f ca="true">+IF(OFFSET('Sanitation Data'!$G$29,0,10*ROW('Sanitation Data'!G23))="","",OFFSET('Sanitation Data'!$G$29,0,10*ROW('Sanitation Data'!G23)))</f>
        <v/>
      </c>
      <c r="DB29" s="282" t="str">
        <f ca="true">+IF(OFFSET('Sanitation Data'!$G$30,0,10*ROW('Sanitation Data'!G23))="","",OFFSET('Sanitation Data'!$G$30,0,10*ROW('Sanitation Data'!G23)))</f>
        <v/>
      </c>
      <c r="DC29" s="282" t="str">
        <f ca="true">+IF(OFFSET('Sanitation Data'!$G$31,0,10*ROW('Sanitation Data'!G23))="","",OFFSET('Sanitation Data'!$G$31,0,10*ROW('Sanitation Data'!G23)))</f>
        <v/>
      </c>
      <c r="DD29" s="282" t="str">
        <f ca="true">+IF(OFFSET('Sanitation Data'!$G$32,0,10*ROW('Sanitation Data'!G23))="","",OFFSET('Sanitation Data'!$G$32,0,10*ROW('Sanitation Data'!G23)))</f>
        <v/>
      </c>
      <c r="DE29" s="282" t="str">
        <f ca="true">+IF(OFFSET('Sanitation Data'!$H$28,0,10*ROW('Sanitation Data'!H23))="","",OFFSET('Sanitation Data'!$H$28,0,10*ROW('Sanitation Data'!H23)))</f>
        <v/>
      </c>
      <c r="DF29" s="282" t="str">
        <f ca="true">+IF(OFFSET('Sanitation Data'!$H$29,0,10*ROW('Sanitation Data'!H23))="","",OFFSET('Sanitation Data'!$H$29,0,10*ROW('Sanitation Data'!H23)))</f>
        <v/>
      </c>
      <c r="DG29" s="282" t="str">
        <f ca="true">+IF(OFFSET('Sanitation Data'!$H$30,0,10*ROW('Sanitation Data'!H23))="","",OFFSET('Sanitation Data'!$H$30,0,10*ROW('Sanitation Data'!H23)))</f>
        <v/>
      </c>
      <c r="DH29" s="282" t="str">
        <f ca="true">+IF(OFFSET('Sanitation Data'!$H$31,0,10*ROW('Sanitation Data'!H23))="","",OFFSET('Sanitation Data'!$H$31,0,10*ROW('Sanitation Data'!H23)))</f>
        <v/>
      </c>
      <c r="DI29" s="282" t="str">
        <f ca="true">+IF(OFFSET('Sanitation Data'!$H$32,0,10*ROW('Sanitation Data'!H23))="","",OFFSET('Sanitation Data'!$H$32,0,10*ROW('Sanitation Data'!H23)))</f>
        <v/>
      </c>
      <c r="DJ29" s="282" t="str">
        <f ca="true">+IF(OFFSET('Sanitation Data'!$I$28,0,10*ROW('Sanitation Data'!I23))="","",OFFSET('Sanitation Data'!$I$28,0,10*ROW('Sanitation Data'!I23)))</f>
        <v/>
      </c>
      <c r="DK29" s="282" t="str">
        <f ca="true">+IF(OFFSET('Sanitation Data'!$I$29,0,10*ROW('Sanitation Data'!I23))="","",OFFSET('Sanitation Data'!$I$29,0,10*ROW('Sanitation Data'!I23)))</f>
        <v/>
      </c>
      <c r="DL29" s="282" t="str">
        <f ca="true">+IF(OFFSET('Sanitation Data'!$I$30,0,10*ROW('Sanitation Data'!I23))="","",OFFSET('Sanitation Data'!$I$30,0,10*ROW('Sanitation Data'!I23)))</f>
        <v/>
      </c>
      <c r="DM29" s="282" t="str">
        <f ca="true">+IF(OFFSET('Sanitation Data'!$I$31,0,10*ROW('Sanitation Data'!I23))="","",OFFSET('Sanitation Data'!$I$31,0,10*ROW('Sanitation Data'!I23)))</f>
        <v/>
      </c>
      <c r="DN29" s="282" t="str">
        <f ca="true">+IF(OFFSET('Sanitation Data'!$I$32,0,10*ROW('Sanitation Data'!I23))="","",OFFSET('Sanitation Data'!$I$32,0,10*ROW('Sanitation Data'!I23)))</f>
        <v/>
      </c>
      <c r="DO29" s="282" t="str">
        <f ca="true">+IF(OFFSET('Hygiene Data'!$D$11,0,10*ROW('Hygiene Data'!D23))="","",OFFSET('Hygiene Data'!$D$11,0,10*ROW('Hygiene Data'!D23)))</f>
        <v/>
      </c>
      <c r="DP29" s="282" t="str">
        <f ca="true">+IF(OFFSET('Hygiene Data'!$D$12,0,10*ROW('Hygiene Data'!D23))="","",OFFSET('Hygiene Data'!$D$12,0,10*ROW('Hygiene Data'!D23)))</f>
        <v/>
      </c>
      <c r="DQ29" s="282" t="str">
        <f ca="true">+IF(OFFSET('Hygiene Data'!$D$13,0,10*ROW('Hygiene Data'!D23))="","",OFFSET('Hygiene Data'!$D$13,0,10*ROW('Hygiene Data'!D23)))</f>
        <v/>
      </c>
      <c r="DR29" s="282" t="str">
        <f ca="true">+IF(OFFSET('Hygiene Data'!$E$11,0,10*ROW('Hygiene Data'!E23))="","",OFFSET('Hygiene Data'!$E$11,0,10*ROW('Hygiene Data'!E23)))</f>
        <v/>
      </c>
      <c r="DS29" s="282" t="str">
        <f ca="true">+IF(OFFSET('Hygiene Data'!$E$12,0,10*ROW('Hygiene Data'!E23))="","",OFFSET('Hygiene Data'!$E$12,0,10*ROW('Hygiene Data'!E23)))</f>
        <v/>
      </c>
      <c r="DT29" s="282" t="str">
        <f ca="true">+IF(OFFSET('Hygiene Data'!$E$13,0,10*ROW('Hygiene Data'!E23))="","",OFFSET('Hygiene Data'!$E$13,0,10*ROW('Hygiene Data'!E23)))</f>
        <v/>
      </c>
      <c r="DU29" s="282" t="str">
        <f ca="true">+IF(OFFSET('Hygiene Data'!$F$11,0,10*ROW('Hygiene Data'!F23))="","",OFFSET('Hygiene Data'!$F$11,0,10*ROW('Hygiene Data'!F23)))</f>
        <v/>
      </c>
      <c r="DV29" s="282" t="str">
        <f ca="true">+IF(OFFSET('Hygiene Data'!$F$12,0,10*ROW('Hygiene Data'!F23))="","",OFFSET('Hygiene Data'!$F$12,0,10*ROW('Hygiene Data'!F23)))</f>
        <v/>
      </c>
      <c r="DW29" s="282" t="str">
        <f ca="true">+IF(OFFSET('Hygiene Data'!$F$13,0,10*ROW('Hygiene Data'!F23))="","",OFFSET('Hygiene Data'!$F$13,0,10*ROW('Hygiene Data'!F23)))</f>
        <v/>
      </c>
      <c r="DX29" s="282" t="str">
        <f ca="true">+IF(OFFSET('Hygiene Data'!$G$11,0,10*ROW('Hygiene Data'!G23))="","",OFFSET('Hygiene Data'!$G$11,0,10*ROW('Hygiene Data'!G23)))</f>
        <v/>
      </c>
      <c r="DY29" s="282" t="str">
        <f ca="true">+IF(OFFSET('Hygiene Data'!$G$12,0,10*ROW('Hygiene Data'!G23))="","",OFFSET('Hygiene Data'!$G$12,0,10*ROW('Hygiene Data'!G23)))</f>
        <v/>
      </c>
      <c r="DZ29" s="282" t="str">
        <f ca="true">+IF(OFFSET('Hygiene Data'!$G$13,0,10*ROW('Hygiene Data'!G23))="","",OFFSET('Hygiene Data'!$G$13,0,10*ROW('Hygiene Data'!G23)))</f>
        <v/>
      </c>
      <c r="EA29" s="282" t="str">
        <f ca="true">+IF(OFFSET('Hygiene Data'!$H$11,0,10*ROW('Hygiene Data'!H23))="","",OFFSET('Hygiene Data'!$H$11,0,10*ROW('Hygiene Data'!H23)))</f>
        <v/>
      </c>
      <c r="EB29" s="282" t="str">
        <f ca="true">+IF(OFFSET('Hygiene Data'!$H$12,0,10*ROW('Hygiene Data'!H23))="","",OFFSET('Hygiene Data'!$H$12,0,10*ROW('Hygiene Data'!H23)))</f>
        <v/>
      </c>
      <c r="EC29" s="282" t="str">
        <f ca="true">+IF(OFFSET('Hygiene Data'!$H$13,0,10*ROW('Hygiene Data'!H23))="","",OFFSET('Hygiene Data'!$H$13,0,10*ROW('Hygiene Data'!H23)))</f>
        <v/>
      </c>
      <c r="ED29" s="282" t="str">
        <f ca="true">+IF(OFFSET('Hygiene Data'!$I$11,0,10*ROW('Hygiene Data'!I23))="","",OFFSET('Hygiene Data'!$I$11,0,10*ROW('Hygiene Data'!I23)))</f>
        <v/>
      </c>
      <c r="EE29" s="282" t="str">
        <f ca="true">+IF(OFFSET('Hygiene Data'!$I$12,0,10*ROW('Hygiene Data'!I23))="","",OFFSET('Hygiene Data'!$I$12,0,10*ROW('Hygiene Data'!I23)))</f>
        <v/>
      </c>
      <c r="EF29" s="282" t="str">
        <f ca="true">+IF(OFFSET('Hygiene Data'!$I$13,0,10*ROW('Hygiene Data'!I23))="","",OFFSET('Hygiene Data'!$I$13,0,10*ROW('Hygiene Data'!I23)))</f>
        <v/>
      </c>
    </row>
    <row xmlns:x14ac="http://schemas.microsoft.com/office/spreadsheetml/2009/9/ac" r="30" x14ac:dyDescent="0.2">
      <c r="A30" s="36" t="str">
        <f ca="true">+IF(OFFSET('Water Data'!$B$2,0,10*ROW('Water Data'!E24))="","",OFFSET('Water Data'!$B$2,0,10*ROW('Water Data'!E24)))</f>
        <v/>
      </c>
      <c r="B30" s="36" t="str">
        <f ca="true">+IF(OFFSET('Water Data'!$C$2,0,10*ROW('Water Data'!F24))="","",OFFSET('Water Data'!$C$2,0,10*ROW('Water Data'!F24)))</f>
        <v/>
      </c>
      <c r="C30" s="338" t="str">
        <f t="shared" ca="true" si="0"/>
        <v/>
      </c>
      <c r="D30" s="96"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6"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6"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6"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6"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6"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6"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6"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6"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6"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6"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6"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6"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6"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6"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6"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6"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6"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7"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7"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7"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7"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7"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7"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7"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7"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7"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7"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7"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7"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7"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7"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7"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7"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7"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7"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7"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7"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7"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7"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7"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7"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7"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7"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7"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7"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7"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7"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8"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8"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8"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8"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8"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8"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8"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8"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8"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8"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8"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8"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8"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8"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8"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8"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8"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8"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82"/>
      <c r="BS30" s="282" t="str">
        <f ca="true">+IF(OFFSET('Water Data'!$D$27,0,10*ROW('Water Data'!D24))="","",OFFSET('Water Data'!$D$27,0,10*ROW('Water Data'!D24)))</f>
        <v/>
      </c>
      <c r="BT30" s="282" t="str">
        <f ca="true">+IF(OFFSET('Water Data'!$D$28,0,10*ROW('Water Data'!D24))="","",OFFSET('Water Data'!$D$28,0,10*ROW('Water Data'!D24)))</f>
        <v/>
      </c>
      <c r="BU30" s="282" t="str">
        <f ca="true">+IF(OFFSET('Water Data'!$D$29,0,10*ROW('Water Data'!D24))="","",OFFSET('Water Data'!$D$29,0,10*ROW('Water Data'!D24)))</f>
        <v/>
      </c>
      <c r="BV30" s="282" t="str">
        <f ca="true">+IF(OFFSET('Water Data'!$E$27,0,10*ROW('Water Data'!E24))="","",OFFSET('Water Data'!$E$27,0,10*ROW('Water Data'!E24)))</f>
        <v/>
      </c>
      <c r="BW30" s="282" t="str">
        <f ca="true">+IF(OFFSET('Water Data'!$E$28,0,10*ROW('Water Data'!E24))="","",OFFSET('Water Data'!$E$28,0,10*ROW('Water Data'!E24)))</f>
        <v/>
      </c>
      <c r="BX30" s="282" t="str">
        <f ca="true">+IF(OFFSET('Water Data'!$E$29,0,10*ROW('Water Data'!E24))="","",OFFSET('Water Data'!$E$29,0,10*ROW('Water Data'!E24)))</f>
        <v/>
      </c>
      <c r="BY30" s="282" t="str">
        <f ca="true">+IF(OFFSET('Water Data'!$F$27,0,10*ROW('Water Data'!F24))="","",OFFSET('Water Data'!$F$27,0,10*ROW('Water Data'!F24)))</f>
        <v/>
      </c>
      <c r="BZ30" s="282" t="str">
        <f ca="true">+IF(OFFSET('Water Data'!$F$28,0,10*ROW('Water Data'!F24))="","",OFFSET('Water Data'!$F$28,0,10*ROW('Water Data'!F24)))</f>
        <v/>
      </c>
      <c r="CA30" s="282" t="str">
        <f ca="true">+IF(OFFSET('Water Data'!$F$29,0,10*ROW('Water Data'!F24))="","",OFFSET('Water Data'!$F$29,0,10*ROW('Water Data'!F24)))</f>
        <v/>
      </c>
      <c r="CB30" s="282" t="str">
        <f ca="true">+IF(OFFSET('Water Data'!$G$27,0,10*ROW('Water Data'!G24))="","",OFFSET('Water Data'!$G$27,0,10*ROW('Water Data'!G24)))</f>
        <v/>
      </c>
      <c r="CC30" s="282" t="str">
        <f ca="true">+IF(OFFSET('Water Data'!$G$28,0,10*ROW('Water Data'!G24))="","",OFFSET('Water Data'!$G$28,0,10*ROW('Water Data'!G24)))</f>
        <v/>
      </c>
      <c r="CD30" s="282" t="str">
        <f ca="true">+IF(OFFSET('Water Data'!$G$29,0,10*ROW('Water Data'!G24))="","",OFFSET('Water Data'!$G$29,0,10*ROW('Water Data'!G24)))</f>
        <v/>
      </c>
      <c r="CE30" s="282" t="str">
        <f ca="true">+IF(OFFSET('Water Data'!$H$27,0,10*ROW('Water Data'!H24))="","",OFFSET('Water Data'!$H$27,0,10*ROW('Water Data'!H24)))</f>
        <v/>
      </c>
      <c r="CF30" s="282" t="str">
        <f ca="true">+IF(OFFSET('Water Data'!$H$28,0,10*ROW('Water Data'!H24))="","",OFFSET('Water Data'!$H$28,0,10*ROW('Water Data'!H24)))</f>
        <v/>
      </c>
      <c r="CG30" s="282" t="str">
        <f ca="true">+IF(OFFSET('Water Data'!$H$29,0,10*ROW('Water Data'!H24))="","",OFFSET('Water Data'!$H$29,0,10*ROW('Water Data'!H24)))</f>
        <v/>
      </c>
      <c r="CH30" s="282" t="str">
        <f ca="true">+IF(OFFSET('Water Data'!$I$27,0,10*ROW('Water Data'!I24))="","",OFFSET('Water Data'!$I$27,0,10*ROW('Water Data'!I24)))</f>
        <v/>
      </c>
      <c r="CI30" s="282" t="str">
        <f ca="true">+IF(OFFSET('Water Data'!$I$28,0,10*ROW('Water Data'!I24))="","",OFFSET('Water Data'!$I$28,0,10*ROW('Water Data'!I24)))</f>
        <v/>
      </c>
      <c r="CJ30" s="282" t="str">
        <f ca="true">+IF(OFFSET('Water Data'!$I$29,0,10*ROW('Water Data'!I24))="","",OFFSET('Water Data'!$I$29,0,10*ROW('Water Data'!I24)))</f>
        <v/>
      </c>
      <c r="CK30" s="282" t="str">
        <f ca="true">+IF(OFFSET('Sanitation Data'!$D$28,0,10*ROW('Sanitation Data'!D24))="","",OFFSET('Sanitation Data'!$D$28,0,10*ROW('Sanitation Data'!D24)))</f>
        <v/>
      </c>
      <c r="CL30" s="282" t="str">
        <f ca="true">+IF(OFFSET('Sanitation Data'!$D$29,0,10*ROW('Sanitation Data'!D24))="","",OFFSET('Sanitation Data'!$D$29,0,10*ROW('Sanitation Data'!D24)))</f>
        <v/>
      </c>
      <c r="CM30" s="282" t="str">
        <f ca="true">+IF(OFFSET('Sanitation Data'!$D$30,0,10*ROW('Sanitation Data'!D24))="","",OFFSET('Sanitation Data'!$D$30,0,10*ROW('Sanitation Data'!D24)))</f>
        <v/>
      </c>
      <c r="CN30" s="282" t="str">
        <f ca="true">+IF(OFFSET('Sanitation Data'!$D$31,0,10*ROW('Sanitation Data'!D24))="","",OFFSET('Sanitation Data'!$D$31,0,10*ROW('Sanitation Data'!D24)))</f>
        <v/>
      </c>
      <c r="CO30" s="282" t="str">
        <f ca="true">+IF(OFFSET('Sanitation Data'!$D$32,0,10*ROW('Sanitation Data'!D24))="","",OFFSET('Sanitation Data'!$D$32,0,10*ROW('Sanitation Data'!D24)))</f>
        <v/>
      </c>
      <c r="CP30" s="282" t="str">
        <f ca="true">+IF(OFFSET('Sanitation Data'!$E$28,0,10*ROW('Sanitation Data'!E24))="","",OFFSET('Sanitation Data'!$E$28,0,10*ROW('Sanitation Data'!E24)))</f>
        <v/>
      </c>
      <c r="CQ30" s="282" t="str">
        <f ca="true">+IF(OFFSET('Sanitation Data'!$E$29,0,10*ROW('Sanitation Data'!E24))="","",OFFSET('Sanitation Data'!$E$29,0,10*ROW('Sanitation Data'!E24)))</f>
        <v/>
      </c>
      <c r="CR30" s="282" t="str">
        <f ca="true">+IF(OFFSET('Sanitation Data'!$E$30,0,10*ROW('Sanitation Data'!E24))="","",OFFSET('Sanitation Data'!$E$30,0,10*ROW('Sanitation Data'!E24)))</f>
        <v/>
      </c>
      <c r="CS30" s="282" t="str">
        <f ca="true">+IF(OFFSET('Sanitation Data'!$E$31,0,10*ROW('Sanitation Data'!E24))="","",OFFSET('Sanitation Data'!$E$31,0,10*ROW('Sanitation Data'!E24)))</f>
        <v/>
      </c>
      <c r="CT30" s="282" t="str">
        <f ca="true">+IF(OFFSET('Sanitation Data'!$E$32,0,10*ROW('Sanitation Data'!E24))="","",OFFSET('Sanitation Data'!$E$32,0,10*ROW('Sanitation Data'!E24)))</f>
        <v/>
      </c>
      <c r="CU30" s="282" t="str">
        <f ca="true">+IF(OFFSET('Sanitation Data'!$F$28,0,10*ROW('Sanitation Data'!F24))="","",OFFSET('Sanitation Data'!$F$28,0,10*ROW('Sanitation Data'!F24)))</f>
        <v/>
      </c>
      <c r="CV30" s="282" t="str">
        <f ca="true">+IF(OFFSET('Sanitation Data'!$F$29,0,10*ROW('Sanitation Data'!F24))="","",OFFSET('Sanitation Data'!$F$29,0,10*ROW('Sanitation Data'!F24)))</f>
        <v/>
      </c>
      <c r="CW30" s="282" t="str">
        <f ca="true">+IF(OFFSET('Sanitation Data'!$F$30,0,10*ROW('Sanitation Data'!F24))="","",OFFSET('Sanitation Data'!$F$30,0,10*ROW('Sanitation Data'!F24)))</f>
        <v/>
      </c>
      <c r="CX30" s="282" t="str">
        <f ca="true">+IF(OFFSET('Sanitation Data'!$F$31,0,10*ROW('Sanitation Data'!F24))="","",OFFSET('Sanitation Data'!$F$31,0,10*ROW('Sanitation Data'!F24)))</f>
        <v/>
      </c>
      <c r="CY30" s="282" t="str">
        <f ca="true">+IF(OFFSET('Sanitation Data'!$F$32,0,10*ROW('Sanitation Data'!F24))="","",OFFSET('Sanitation Data'!$F$32,0,10*ROW('Sanitation Data'!F24)))</f>
        <v/>
      </c>
      <c r="CZ30" s="282" t="str">
        <f ca="true">+IF(OFFSET('Sanitation Data'!$G$28,0,10*ROW('Sanitation Data'!G24))="","",OFFSET('Sanitation Data'!$G$28,0,10*ROW('Sanitation Data'!G24)))</f>
        <v/>
      </c>
      <c r="DA30" s="282" t="str">
        <f ca="true">+IF(OFFSET('Sanitation Data'!$G$29,0,10*ROW('Sanitation Data'!G24))="","",OFFSET('Sanitation Data'!$G$29,0,10*ROW('Sanitation Data'!G24)))</f>
        <v/>
      </c>
      <c r="DB30" s="282" t="str">
        <f ca="true">+IF(OFFSET('Sanitation Data'!$G$30,0,10*ROW('Sanitation Data'!G24))="","",OFFSET('Sanitation Data'!$G$30,0,10*ROW('Sanitation Data'!G24)))</f>
        <v/>
      </c>
      <c r="DC30" s="282" t="str">
        <f ca="true">+IF(OFFSET('Sanitation Data'!$G$31,0,10*ROW('Sanitation Data'!G24))="","",OFFSET('Sanitation Data'!$G$31,0,10*ROW('Sanitation Data'!G24)))</f>
        <v/>
      </c>
      <c r="DD30" s="282" t="str">
        <f ca="true">+IF(OFFSET('Sanitation Data'!$G$32,0,10*ROW('Sanitation Data'!G24))="","",OFFSET('Sanitation Data'!$G$32,0,10*ROW('Sanitation Data'!G24)))</f>
        <v/>
      </c>
      <c r="DE30" s="282" t="str">
        <f ca="true">+IF(OFFSET('Sanitation Data'!$H$28,0,10*ROW('Sanitation Data'!H24))="","",OFFSET('Sanitation Data'!$H$28,0,10*ROW('Sanitation Data'!H24)))</f>
        <v/>
      </c>
      <c r="DF30" s="282" t="str">
        <f ca="true">+IF(OFFSET('Sanitation Data'!$H$29,0,10*ROW('Sanitation Data'!H24))="","",OFFSET('Sanitation Data'!$H$29,0,10*ROW('Sanitation Data'!H24)))</f>
        <v/>
      </c>
      <c r="DG30" s="282" t="str">
        <f ca="true">+IF(OFFSET('Sanitation Data'!$H$30,0,10*ROW('Sanitation Data'!H24))="","",OFFSET('Sanitation Data'!$H$30,0,10*ROW('Sanitation Data'!H24)))</f>
        <v/>
      </c>
      <c r="DH30" s="282" t="str">
        <f ca="true">+IF(OFFSET('Sanitation Data'!$H$31,0,10*ROW('Sanitation Data'!H24))="","",OFFSET('Sanitation Data'!$H$31,0,10*ROW('Sanitation Data'!H24)))</f>
        <v/>
      </c>
      <c r="DI30" s="282" t="str">
        <f ca="true">+IF(OFFSET('Sanitation Data'!$H$32,0,10*ROW('Sanitation Data'!H24))="","",OFFSET('Sanitation Data'!$H$32,0,10*ROW('Sanitation Data'!H24)))</f>
        <v/>
      </c>
      <c r="DJ30" s="282" t="str">
        <f ca="true">+IF(OFFSET('Sanitation Data'!$I$28,0,10*ROW('Sanitation Data'!I24))="","",OFFSET('Sanitation Data'!$I$28,0,10*ROW('Sanitation Data'!I24)))</f>
        <v/>
      </c>
      <c r="DK30" s="282" t="str">
        <f ca="true">+IF(OFFSET('Sanitation Data'!$I$29,0,10*ROW('Sanitation Data'!I24))="","",OFFSET('Sanitation Data'!$I$29,0,10*ROW('Sanitation Data'!I24)))</f>
        <v/>
      </c>
      <c r="DL30" s="282" t="str">
        <f ca="true">+IF(OFFSET('Sanitation Data'!$I$30,0,10*ROW('Sanitation Data'!I24))="","",OFFSET('Sanitation Data'!$I$30,0,10*ROW('Sanitation Data'!I24)))</f>
        <v/>
      </c>
      <c r="DM30" s="282" t="str">
        <f ca="true">+IF(OFFSET('Sanitation Data'!$I$31,0,10*ROW('Sanitation Data'!I24))="","",OFFSET('Sanitation Data'!$I$31,0,10*ROW('Sanitation Data'!I24)))</f>
        <v/>
      </c>
      <c r="DN30" s="282" t="str">
        <f ca="true">+IF(OFFSET('Sanitation Data'!$I$32,0,10*ROW('Sanitation Data'!I24))="","",OFFSET('Sanitation Data'!$I$32,0,10*ROW('Sanitation Data'!I24)))</f>
        <v/>
      </c>
      <c r="DO30" s="282" t="str">
        <f ca="true">+IF(OFFSET('Hygiene Data'!$D$11,0,10*ROW('Hygiene Data'!D24))="","",OFFSET('Hygiene Data'!$D$11,0,10*ROW('Hygiene Data'!D24)))</f>
        <v/>
      </c>
      <c r="DP30" s="282" t="str">
        <f ca="true">+IF(OFFSET('Hygiene Data'!$D$12,0,10*ROW('Hygiene Data'!D24))="","",OFFSET('Hygiene Data'!$D$12,0,10*ROW('Hygiene Data'!D24)))</f>
        <v/>
      </c>
      <c r="DQ30" s="282" t="str">
        <f ca="true">+IF(OFFSET('Hygiene Data'!$D$13,0,10*ROW('Hygiene Data'!D24))="","",OFFSET('Hygiene Data'!$D$13,0,10*ROW('Hygiene Data'!D24)))</f>
        <v/>
      </c>
      <c r="DR30" s="282" t="str">
        <f ca="true">+IF(OFFSET('Hygiene Data'!$E$11,0,10*ROW('Hygiene Data'!E24))="","",OFFSET('Hygiene Data'!$E$11,0,10*ROW('Hygiene Data'!E24)))</f>
        <v/>
      </c>
      <c r="DS30" s="282" t="str">
        <f ca="true">+IF(OFFSET('Hygiene Data'!$E$12,0,10*ROW('Hygiene Data'!E24))="","",OFFSET('Hygiene Data'!$E$12,0,10*ROW('Hygiene Data'!E24)))</f>
        <v/>
      </c>
      <c r="DT30" s="282" t="str">
        <f ca="true">+IF(OFFSET('Hygiene Data'!$E$13,0,10*ROW('Hygiene Data'!E24))="","",OFFSET('Hygiene Data'!$E$13,0,10*ROW('Hygiene Data'!E24)))</f>
        <v/>
      </c>
      <c r="DU30" s="282" t="str">
        <f ca="true">+IF(OFFSET('Hygiene Data'!$F$11,0,10*ROW('Hygiene Data'!F24))="","",OFFSET('Hygiene Data'!$F$11,0,10*ROW('Hygiene Data'!F24)))</f>
        <v/>
      </c>
      <c r="DV30" s="282" t="str">
        <f ca="true">+IF(OFFSET('Hygiene Data'!$F$12,0,10*ROW('Hygiene Data'!F24))="","",OFFSET('Hygiene Data'!$F$12,0,10*ROW('Hygiene Data'!F24)))</f>
        <v/>
      </c>
      <c r="DW30" s="282" t="str">
        <f ca="true">+IF(OFFSET('Hygiene Data'!$F$13,0,10*ROW('Hygiene Data'!F24))="","",OFFSET('Hygiene Data'!$F$13,0,10*ROW('Hygiene Data'!F24)))</f>
        <v/>
      </c>
      <c r="DX30" s="282" t="str">
        <f ca="true">+IF(OFFSET('Hygiene Data'!$G$11,0,10*ROW('Hygiene Data'!G24))="","",OFFSET('Hygiene Data'!$G$11,0,10*ROW('Hygiene Data'!G24)))</f>
        <v/>
      </c>
      <c r="DY30" s="282" t="str">
        <f ca="true">+IF(OFFSET('Hygiene Data'!$G$12,0,10*ROW('Hygiene Data'!G24))="","",OFFSET('Hygiene Data'!$G$12,0,10*ROW('Hygiene Data'!G24)))</f>
        <v/>
      </c>
      <c r="DZ30" s="282" t="str">
        <f ca="true">+IF(OFFSET('Hygiene Data'!$G$13,0,10*ROW('Hygiene Data'!G24))="","",OFFSET('Hygiene Data'!$G$13,0,10*ROW('Hygiene Data'!G24)))</f>
        <v/>
      </c>
      <c r="EA30" s="282" t="str">
        <f ca="true">+IF(OFFSET('Hygiene Data'!$H$11,0,10*ROW('Hygiene Data'!H24))="","",OFFSET('Hygiene Data'!$H$11,0,10*ROW('Hygiene Data'!H24)))</f>
        <v/>
      </c>
      <c r="EB30" s="282" t="str">
        <f ca="true">+IF(OFFSET('Hygiene Data'!$H$12,0,10*ROW('Hygiene Data'!H24))="","",OFFSET('Hygiene Data'!$H$12,0,10*ROW('Hygiene Data'!H24)))</f>
        <v/>
      </c>
      <c r="EC30" s="282" t="str">
        <f ca="true">+IF(OFFSET('Hygiene Data'!$H$13,0,10*ROW('Hygiene Data'!H24))="","",OFFSET('Hygiene Data'!$H$13,0,10*ROW('Hygiene Data'!H24)))</f>
        <v/>
      </c>
      <c r="ED30" s="282" t="str">
        <f ca="true">+IF(OFFSET('Hygiene Data'!$I$11,0,10*ROW('Hygiene Data'!I24))="","",OFFSET('Hygiene Data'!$I$11,0,10*ROW('Hygiene Data'!I24)))</f>
        <v/>
      </c>
      <c r="EE30" s="282" t="str">
        <f ca="true">+IF(OFFSET('Hygiene Data'!$I$12,0,10*ROW('Hygiene Data'!I24))="","",OFFSET('Hygiene Data'!$I$12,0,10*ROW('Hygiene Data'!I24)))</f>
        <v/>
      </c>
      <c r="EF30" s="282" t="str">
        <f ca="true">+IF(OFFSET('Hygiene Data'!$I$13,0,10*ROW('Hygiene Data'!I24))="","",OFFSET('Hygiene Data'!$I$13,0,10*ROW('Hygiene Data'!I24)))</f>
        <v/>
      </c>
    </row>
    <row xmlns:x14ac="http://schemas.microsoft.com/office/spreadsheetml/2009/9/ac" r="31" x14ac:dyDescent="0.2">
      <c r="A31" s="36" t="str">
        <f ca="true">+IF(OFFSET('Water Data'!$B$2,0,10*ROW('Water Data'!E25))="","",OFFSET('Water Data'!$B$2,0,10*ROW('Water Data'!E25)))</f>
        <v/>
      </c>
      <c r="B31" s="36" t="str">
        <f ca="true">+IF(OFFSET('Water Data'!$C$2,0,10*ROW('Water Data'!F25))="","",OFFSET('Water Data'!$C$2,0,10*ROW('Water Data'!F25)))</f>
        <v/>
      </c>
      <c r="C31" s="338" t="str">
        <f t="shared" ca="true" si="0"/>
        <v/>
      </c>
      <c r="D31" s="96"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6"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6"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6"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6"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6"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6"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6"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6"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6"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6"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6"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6"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6"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6"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6"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6"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6"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7"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7"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7"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7"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7"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7"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7"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7"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7"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7"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7"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7"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7"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7"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7"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7"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7"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7"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7"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7"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7"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7"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7"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7"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7"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7"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7"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7"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7"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7"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8"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8"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8"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8"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8"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8"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8"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8"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8"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8"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8"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8"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8"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8"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8"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8"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8"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8"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82"/>
      <c r="BS31" s="282" t="str">
        <f ca="true">+IF(OFFSET('Water Data'!$D$27,0,10*ROW('Water Data'!D25))="","",OFFSET('Water Data'!$D$27,0,10*ROW('Water Data'!D25)))</f>
        <v/>
      </c>
      <c r="BT31" s="282" t="str">
        <f ca="true">+IF(OFFSET('Water Data'!$D$28,0,10*ROW('Water Data'!D25))="","",OFFSET('Water Data'!$D$28,0,10*ROW('Water Data'!D25)))</f>
        <v/>
      </c>
      <c r="BU31" s="282" t="str">
        <f ca="true">+IF(OFFSET('Water Data'!$D$29,0,10*ROW('Water Data'!D25))="","",OFFSET('Water Data'!$D$29,0,10*ROW('Water Data'!D25)))</f>
        <v/>
      </c>
      <c r="BV31" s="282" t="str">
        <f ca="true">+IF(OFFSET('Water Data'!$E$27,0,10*ROW('Water Data'!E25))="","",OFFSET('Water Data'!$E$27,0,10*ROW('Water Data'!E25)))</f>
        <v/>
      </c>
      <c r="BW31" s="282" t="str">
        <f ca="true">+IF(OFFSET('Water Data'!$E$28,0,10*ROW('Water Data'!E25))="","",OFFSET('Water Data'!$E$28,0,10*ROW('Water Data'!E25)))</f>
        <v/>
      </c>
      <c r="BX31" s="282" t="str">
        <f ca="true">+IF(OFFSET('Water Data'!$E$29,0,10*ROW('Water Data'!E25))="","",OFFSET('Water Data'!$E$29,0,10*ROW('Water Data'!E25)))</f>
        <v/>
      </c>
      <c r="BY31" s="282" t="str">
        <f ca="true">+IF(OFFSET('Water Data'!$F$27,0,10*ROW('Water Data'!F25))="","",OFFSET('Water Data'!$F$27,0,10*ROW('Water Data'!F25)))</f>
        <v/>
      </c>
      <c r="BZ31" s="282" t="str">
        <f ca="true">+IF(OFFSET('Water Data'!$F$28,0,10*ROW('Water Data'!F25))="","",OFFSET('Water Data'!$F$28,0,10*ROW('Water Data'!F25)))</f>
        <v/>
      </c>
      <c r="CA31" s="282" t="str">
        <f ca="true">+IF(OFFSET('Water Data'!$F$29,0,10*ROW('Water Data'!F25))="","",OFFSET('Water Data'!$F$29,0,10*ROW('Water Data'!F25)))</f>
        <v/>
      </c>
      <c r="CB31" s="282" t="str">
        <f ca="true">+IF(OFFSET('Water Data'!$G$27,0,10*ROW('Water Data'!G25))="","",OFFSET('Water Data'!$G$27,0,10*ROW('Water Data'!G25)))</f>
        <v/>
      </c>
      <c r="CC31" s="282" t="str">
        <f ca="true">+IF(OFFSET('Water Data'!$G$28,0,10*ROW('Water Data'!G25))="","",OFFSET('Water Data'!$G$28,0,10*ROW('Water Data'!G25)))</f>
        <v/>
      </c>
      <c r="CD31" s="282" t="str">
        <f ca="true">+IF(OFFSET('Water Data'!$G$29,0,10*ROW('Water Data'!G25))="","",OFFSET('Water Data'!$G$29,0,10*ROW('Water Data'!G25)))</f>
        <v/>
      </c>
      <c r="CE31" s="282" t="str">
        <f ca="true">+IF(OFFSET('Water Data'!$H$27,0,10*ROW('Water Data'!H25))="","",OFFSET('Water Data'!$H$27,0,10*ROW('Water Data'!H25)))</f>
        <v/>
      </c>
      <c r="CF31" s="282" t="str">
        <f ca="true">+IF(OFFSET('Water Data'!$H$28,0,10*ROW('Water Data'!H25))="","",OFFSET('Water Data'!$H$28,0,10*ROW('Water Data'!H25)))</f>
        <v/>
      </c>
      <c r="CG31" s="282" t="str">
        <f ca="true">+IF(OFFSET('Water Data'!$H$29,0,10*ROW('Water Data'!H25))="","",OFFSET('Water Data'!$H$29,0,10*ROW('Water Data'!H25)))</f>
        <v/>
      </c>
      <c r="CH31" s="282" t="str">
        <f ca="true">+IF(OFFSET('Water Data'!$I$27,0,10*ROW('Water Data'!I25))="","",OFFSET('Water Data'!$I$27,0,10*ROW('Water Data'!I25)))</f>
        <v/>
      </c>
      <c r="CI31" s="282" t="str">
        <f ca="true">+IF(OFFSET('Water Data'!$I$28,0,10*ROW('Water Data'!I25))="","",OFFSET('Water Data'!$I$28,0,10*ROW('Water Data'!I25)))</f>
        <v/>
      </c>
      <c r="CJ31" s="282" t="str">
        <f ca="true">+IF(OFFSET('Water Data'!$I$29,0,10*ROW('Water Data'!I25))="","",OFFSET('Water Data'!$I$29,0,10*ROW('Water Data'!I25)))</f>
        <v/>
      </c>
      <c r="CK31" s="282" t="str">
        <f ca="true">+IF(OFFSET('Sanitation Data'!$D$28,0,10*ROW('Sanitation Data'!D25))="","",OFFSET('Sanitation Data'!$D$28,0,10*ROW('Sanitation Data'!D25)))</f>
        <v/>
      </c>
      <c r="CL31" s="282" t="str">
        <f ca="true">+IF(OFFSET('Sanitation Data'!$D$29,0,10*ROW('Sanitation Data'!D25))="","",OFFSET('Sanitation Data'!$D$29,0,10*ROW('Sanitation Data'!D25)))</f>
        <v/>
      </c>
      <c r="CM31" s="282" t="str">
        <f ca="true">+IF(OFFSET('Sanitation Data'!$D$30,0,10*ROW('Sanitation Data'!D25))="","",OFFSET('Sanitation Data'!$D$30,0,10*ROW('Sanitation Data'!D25)))</f>
        <v/>
      </c>
      <c r="CN31" s="282" t="str">
        <f ca="true">+IF(OFFSET('Sanitation Data'!$D$31,0,10*ROW('Sanitation Data'!D25))="","",OFFSET('Sanitation Data'!$D$31,0,10*ROW('Sanitation Data'!D25)))</f>
        <v/>
      </c>
      <c r="CO31" s="282" t="str">
        <f ca="true">+IF(OFFSET('Sanitation Data'!$D$32,0,10*ROW('Sanitation Data'!D25))="","",OFFSET('Sanitation Data'!$D$32,0,10*ROW('Sanitation Data'!D25)))</f>
        <v/>
      </c>
      <c r="CP31" s="282" t="str">
        <f ca="true">+IF(OFFSET('Sanitation Data'!$E$28,0,10*ROW('Sanitation Data'!E25))="","",OFFSET('Sanitation Data'!$E$28,0,10*ROW('Sanitation Data'!E25)))</f>
        <v/>
      </c>
      <c r="CQ31" s="282" t="str">
        <f ca="true">+IF(OFFSET('Sanitation Data'!$E$29,0,10*ROW('Sanitation Data'!E25))="","",OFFSET('Sanitation Data'!$E$29,0,10*ROW('Sanitation Data'!E25)))</f>
        <v/>
      </c>
      <c r="CR31" s="282" t="str">
        <f ca="true">+IF(OFFSET('Sanitation Data'!$E$30,0,10*ROW('Sanitation Data'!E25))="","",OFFSET('Sanitation Data'!$E$30,0,10*ROW('Sanitation Data'!E25)))</f>
        <v/>
      </c>
      <c r="CS31" s="282" t="str">
        <f ca="true">+IF(OFFSET('Sanitation Data'!$E$31,0,10*ROW('Sanitation Data'!E25))="","",OFFSET('Sanitation Data'!$E$31,0,10*ROW('Sanitation Data'!E25)))</f>
        <v/>
      </c>
      <c r="CT31" s="282" t="str">
        <f ca="true">+IF(OFFSET('Sanitation Data'!$E$32,0,10*ROW('Sanitation Data'!E25))="","",OFFSET('Sanitation Data'!$E$32,0,10*ROW('Sanitation Data'!E25)))</f>
        <v/>
      </c>
      <c r="CU31" s="282" t="str">
        <f ca="true">+IF(OFFSET('Sanitation Data'!$F$28,0,10*ROW('Sanitation Data'!F25))="","",OFFSET('Sanitation Data'!$F$28,0,10*ROW('Sanitation Data'!F25)))</f>
        <v/>
      </c>
      <c r="CV31" s="282" t="str">
        <f ca="true">+IF(OFFSET('Sanitation Data'!$F$29,0,10*ROW('Sanitation Data'!F25))="","",OFFSET('Sanitation Data'!$F$29,0,10*ROW('Sanitation Data'!F25)))</f>
        <v/>
      </c>
      <c r="CW31" s="282" t="str">
        <f ca="true">+IF(OFFSET('Sanitation Data'!$F$30,0,10*ROW('Sanitation Data'!F25))="","",OFFSET('Sanitation Data'!$F$30,0,10*ROW('Sanitation Data'!F25)))</f>
        <v/>
      </c>
      <c r="CX31" s="282" t="str">
        <f ca="true">+IF(OFFSET('Sanitation Data'!$F$31,0,10*ROW('Sanitation Data'!F25))="","",OFFSET('Sanitation Data'!$F$31,0,10*ROW('Sanitation Data'!F25)))</f>
        <v/>
      </c>
      <c r="CY31" s="282" t="str">
        <f ca="true">+IF(OFFSET('Sanitation Data'!$F$32,0,10*ROW('Sanitation Data'!F25))="","",OFFSET('Sanitation Data'!$F$32,0,10*ROW('Sanitation Data'!F25)))</f>
        <v/>
      </c>
      <c r="CZ31" s="282" t="str">
        <f ca="true">+IF(OFFSET('Sanitation Data'!$G$28,0,10*ROW('Sanitation Data'!G25))="","",OFFSET('Sanitation Data'!$G$28,0,10*ROW('Sanitation Data'!G25)))</f>
        <v/>
      </c>
      <c r="DA31" s="282" t="str">
        <f ca="true">+IF(OFFSET('Sanitation Data'!$G$29,0,10*ROW('Sanitation Data'!G25))="","",OFFSET('Sanitation Data'!$G$29,0,10*ROW('Sanitation Data'!G25)))</f>
        <v/>
      </c>
      <c r="DB31" s="282" t="str">
        <f ca="true">+IF(OFFSET('Sanitation Data'!$G$30,0,10*ROW('Sanitation Data'!G25))="","",OFFSET('Sanitation Data'!$G$30,0,10*ROW('Sanitation Data'!G25)))</f>
        <v/>
      </c>
      <c r="DC31" s="282" t="str">
        <f ca="true">+IF(OFFSET('Sanitation Data'!$G$31,0,10*ROW('Sanitation Data'!G25))="","",OFFSET('Sanitation Data'!$G$31,0,10*ROW('Sanitation Data'!G25)))</f>
        <v/>
      </c>
      <c r="DD31" s="282" t="str">
        <f ca="true">+IF(OFFSET('Sanitation Data'!$G$32,0,10*ROW('Sanitation Data'!G25))="","",OFFSET('Sanitation Data'!$G$32,0,10*ROW('Sanitation Data'!G25)))</f>
        <v/>
      </c>
      <c r="DE31" s="282" t="str">
        <f ca="true">+IF(OFFSET('Sanitation Data'!$H$28,0,10*ROW('Sanitation Data'!H25))="","",OFFSET('Sanitation Data'!$H$28,0,10*ROW('Sanitation Data'!H25)))</f>
        <v/>
      </c>
      <c r="DF31" s="282" t="str">
        <f ca="true">+IF(OFFSET('Sanitation Data'!$H$29,0,10*ROW('Sanitation Data'!H25))="","",OFFSET('Sanitation Data'!$H$29,0,10*ROW('Sanitation Data'!H25)))</f>
        <v/>
      </c>
      <c r="DG31" s="282" t="str">
        <f ca="true">+IF(OFFSET('Sanitation Data'!$H$30,0,10*ROW('Sanitation Data'!H25))="","",OFFSET('Sanitation Data'!$H$30,0,10*ROW('Sanitation Data'!H25)))</f>
        <v/>
      </c>
      <c r="DH31" s="282" t="str">
        <f ca="true">+IF(OFFSET('Sanitation Data'!$H$31,0,10*ROW('Sanitation Data'!H25))="","",OFFSET('Sanitation Data'!$H$31,0,10*ROW('Sanitation Data'!H25)))</f>
        <v/>
      </c>
      <c r="DI31" s="282" t="str">
        <f ca="true">+IF(OFFSET('Sanitation Data'!$H$32,0,10*ROW('Sanitation Data'!H25))="","",OFFSET('Sanitation Data'!$H$32,0,10*ROW('Sanitation Data'!H25)))</f>
        <v/>
      </c>
      <c r="DJ31" s="282" t="str">
        <f ca="true">+IF(OFFSET('Sanitation Data'!$I$28,0,10*ROW('Sanitation Data'!I25))="","",OFFSET('Sanitation Data'!$I$28,0,10*ROW('Sanitation Data'!I25)))</f>
        <v/>
      </c>
      <c r="DK31" s="282" t="str">
        <f ca="true">+IF(OFFSET('Sanitation Data'!$I$29,0,10*ROW('Sanitation Data'!I25))="","",OFFSET('Sanitation Data'!$I$29,0,10*ROW('Sanitation Data'!I25)))</f>
        <v/>
      </c>
      <c r="DL31" s="282" t="str">
        <f ca="true">+IF(OFFSET('Sanitation Data'!$I$30,0,10*ROW('Sanitation Data'!I25))="","",OFFSET('Sanitation Data'!$I$30,0,10*ROW('Sanitation Data'!I25)))</f>
        <v/>
      </c>
      <c r="DM31" s="282" t="str">
        <f ca="true">+IF(OFFSET('Sanitation Data'!$I$31,0,10*ROW('Sanitation Data'!I25))="","",OFFSET('Sanitation Data'!$I$31,0,10*ROW('Sanitation Data'!I25)))</f>
        <v/>
      </c>
      <c r="DN31" s="282" t="str">
        <f ca="true">+IF(OFFSET('Sanitation Data'!$I$32,0,10*ROW('Sanitation Data'!I25))="","",OFFSET('Sanitation Data'!$I$32,0,10*ROW('Sanitation Data'!I25)))</f>
        <v/>
      </c>
      <c r="DO31" s="282" t="str">
        <f ca="true">+IF(OFFSET('Hygiene Data'!$D$11,0,10*ROW('Hygiene Data'!D25))="","",OFFSET('Hygiene Data'!$D$11,0,10*ROW('Hygiene Data'!D25)))</f>
        <v/>
      </c>
      <c r="DP31" s="282" t="str">
        <f ca="true">+IF(OFFSET('Hygiene Data'!$D$12,0,10*ROW('Hygiene Data'!D25))="","",OFFSET('Hygiene Data'!$D$12,0,10*ROW('Hygiene Data'!D25)))</f>
        <v/>
      </c>
      <c r="DQ31" s="282" t="str">
        <f ca="true">+IF(OFFSET('Hygiene Data'!$D$13,0,10*ROW('Hygiene Data'!D25))="","",OFFSET('Hygiene Data'!$D$13,0,10*ROW('Hygiene Data'!D25)))</f>
        <v/>
      </c>
      <c r="DR31" s="282" t="str">
        <f ca="true">+IF(OFFSET('Hygiene Data'!$E$11,0,10*ROW('Hygiene Data'!E25))="","",OFFSET('Hygiene Data'!$E$11,0,10*ROW('Hygiene Data'!E25)))</f>
        <v/>
      </c>
      <c r="DS31" s="282" t="str">
        <f ca="true">+IF(OFFSET('Hygiene Data'!$E$12,0,10*ROW('Hygiene Data'!E25))="","",OFFSET('Hygiene Data'!$E$12,0,10*ROW('Hygiene Data'!E25)))</f>
        <v/>
      </c>
      <c r="DT31" s="282" t="str">
        <f ca="true">+IF(OFFSET('Hygiene Data'!$E$13,0,10*ROW('Hygiene Data'!E25))="","",OFFSET('Hygiene Data'!$E$13,0,10*ROW('Hygiene Data'!E25)))</f>
        <v/>
      </c>
      <c r="DU31" s="282" t="str">
        <f ca="true">+IF(OFFSET('Hygiene Data'!$F$11,0,10*ROW('Hygiene Data'!F25))="","",OFFSET('Hygiene Data'!$F$11,0,10*ROW('Hygiene Data'!F25)))</f>
        <v/>
      </c>
      <c r="DV31" s="282" t="str">
        <f ca="true">+IF(OFFSET('Hygiene Data'!$F$12,0,10*ROW('Hygiene Data'!F25))="","",OFFSET('Hygiene Data'!$F$12,0,10*ROW('Hygiene Data'!F25)))</f>
        <v/>
      </c>
      <c r="DW31" s="282" t="str">
        <f ca="true">+IF(OFFSET('Hygiene Data'!$F$13,0,10*ROW('Hygiene Data'!F25))="","",OFFSET('Hygiene Data'!$F$13,0,10*ROW('Hygiene Data'!F25)))</f>
        <v/>
      </c>
      <c r="DX31" s="282" t="str">
        <f ca="true">+IF(OFFSET('Hygiene Data'!$G$11,0,10*ROW('Hygiene Data'!G25))="","",OFFSET('Hygiene Data'!$G$11,0,10*ROW('Hygiene Data'!G25)))</f>
        <v/>
      </c>
      <c r="DY31" s="282" t="str">
        <f ca="true">+IF(OFFSET('Hygiene Data'!$G$12,0,10*ROW('Hygiene Data'!G25))="","",OFFSET('Hygiene Data'!$G$12,0,10*ROW('Hygiene Data'!G25)))</f>
        <v/>
      </c>
      <c r="DZ31" s="282" t="str">
        <f ca="true">+IF(OFFSET('Hygiene Data'!$G$13,0,10*ROW('Hygiene Data'!G25))="","",OFFSET('Hygiene Data'!$G$13,0,10*ROW('Hygiene Data'!G25)))</f>
        <v/>
      </c>
      <c r="EA31" s="282" t="str">
        <f ca="true">+IF(OFFSET('Hygiene Data'!$H$11,0,10*ROW('Hygiene Data'!H25))="","",OFFSET('Hygiene Data'!$H$11,0,10*ROW('Hygiene Data'!H25)))</f>
        <v/>
      </c>
      <c r="EB31" s="282" t="str">
        <f ca="true">+IF(OFFSET('Hygiene Data'!$H$12,0,10*ROW('Hygiene Data'!H25))="","",OFFSET('Hygiene Data'!$H$12,0,10*ROW('Hygiene Data'!H25)))</f>
        <v/>
      </c>
      <c r="EC31" s="282" t="str">
        <f ca="true">+IF(OFFSET('Hygiene Data'!$H$13,0,10*ROW('Hygiene Data'!H25))="","",OFFSET('Hygiene Data'!$H$13,0,10*ROW('Hygiene Data'!H25)))</f>
        <v/>
      </c>
      <c r="ED31" s="282" t="str">
        <f ca="true">+IF(OFFSET('Hygiene Data'!$I$11,0,10*ROW('Hygiene Data'!I25))="","",OFFSET('Hygiene Data'!$I$11,0,10*ROW('Hygiene Data'!I25)))</f>
        <v/>
      </c>
      <c r="EE31" s="282" t="str">
        <f ca="true">+IF(OFFSET('Hygiene Data'!$I$12,0,10*ROW('Hygiene Data'!I25))="","",OFFSET('Hygiene Data'!$I$12,0,10*ROW('Hygiene Data'!I25)))</f>
        <v/>
      </c>
      <c r="EF31" s="282" t="str">
        <f ca="true">+IF(OFFSET('Hygiene Data'!$I$13,0,10*ROW('Hygiene Data'!I25))="","",OFFSET('Hygiene Data'!$I$13,0,10*ROW('Hygiene Data'!I25)))</f>
        <v/>
      </c>
    </row>
    <row xmlns:x14ac="http://schemas.microsoft.com/office/spreadsheetml/2009/9/ac" r="32" x14ac:dyDescent="0.2">
      <c r="A32" s="36" t="str">
        <f ca="true">+IF(OFFSET('Water Data'!$B$2,0,10*ROW('Water Data'!E26))="","",OFFSET('Water Data'!$B$2,0,10*ROW('Water Data'!E26)))</f>
        <v/>
      </c>
      <c r="B32" s="36" t="str">
        <f ca="true">+IF(OFFSET('Water Data'!$C$2,0,10*ROW('Water Data'!F26))="","",OFFSET('Water Data'!$C$2,0,10*ROW('Water Data'!F26)))</f>
        <v/>
      </c>
      <c r="C32" s="338" t="str">
        <f t="shared" ca="true" si="0"/>
        <v/>
      </c>
      <c r="D32" s="96"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6"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6"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6"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6"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6"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6"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6"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6"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6"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6"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6"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6"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6"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6"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6"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6"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6"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7"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7"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7"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7"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7"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7"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7"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7"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7"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7"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7"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7"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7"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7"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7"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7"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7"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7"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7"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7"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7"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7"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7"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7"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7"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7"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7"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7"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7"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7"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8"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8"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8"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8"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8"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8"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8"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8"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8"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8"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8"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8"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8"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8"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8"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8"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8"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8"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82"/>
      <c r="BS32" s="282" t="str">
        <f ca="true">+IF(OFFSET('Water Data'!$D$27,0,10*ROW('Water Data'!D26))="","",OFFSET('Water Data'!$D$27,0,10*ROW('Water Data'!D26)))</f>
        <v/>
      </c>
      <c r="BT32" s="282" t="str">
        <f ca="true">+IF(OFFSET('Water Data'!$D$28,0,10*ROW('Water Data'!D26))="","",OFFSET('Water Data'!$D$28,0,10*ROW('Water Data'!D26)))</f>
        <v/>
      </c>
      <c r="BU32" s="282" t="str">
        <f ca="true">+IF(OFFSET('Water Data'!$D$29,0,10*ROW('Water Data'!D26))="","",OFFSET('Water Data'!$D$29,0,10*ROW('Water Data'!D26)))</f>
        <v/>
      </c>
      <c r="BV32" s="282" t="str">
        <f ca="true">+IF(OFFSET('Water Data'!$E$27,0,10*ROW('Water Data'!E26))="","",OFFSET('Water Data'!$E$27,0,10*ROW('Water Data'!E26)))</f>
        <v/>
      </c>
      <c r="BW32" s="282" t="str">
        <f ca="true">+IF(OFFSET('Water Data'!$E$28,0,10*ROW('Water Data'!E26))="","",OFFSET('Water Data'!$E$28,0,10*ROW('Water Data'!E26)))</f>
        <v/>
      </c>
      <c r="BX32" s="282" t="str">
        <f ca="true">+IF(OFFSET('Water Data'!$E$29,0,10*ROW('Water Data'!E26))="","",OFFSET('Water Data'!$E$29,0,10*ROW('Water Data'!E26)))</f>
        <v/>
      </c>
      <c r="BY32" s="282" t="str">
        <f ca="true">+IF(OFFSET('Water Data'!$F$27,0,10*ROW('Water Data'!F26))="","",OFFSET('Water Data'!$F$27,0,10*ROW('Water Data'!F26)))</f>
        <v/>
      </c>
      <c r="BZ32" s="282" t="str">
        <f ca="true">+IF(OFFSET('Water Data'!$F$28,0,10*ROW('Water Data'!F26))="","",OFFSET('Water Data'!$F$28,0,10*ROW('Water Data'!F26)))</f>
        <v/>
      </c>
      <c r="CA32" s="282" t="str">
        <f ca="true">+IF(OFFSET('Water Data'!$F$29,0,10*ROW('Water Data'!F26))="","",OFFSET('Water Data'!$F$29,0,10*ROW('Water Data'!F26)))</f>
        <v/>
      </c>
      <c r="CB32" s="282" t="str">
        <f ca="true">+IF(OFFSET('Water Data'!$G$27,0,10*ROW('Water Data'!G26))="","",OFFSET('Water Data'!$G$27,0,10*ROW('Water Data'!G26)))</f>
        <v/>
      </c>
      <c r="CC32" s="282" t="str">
        <f ca="true">+IF(OFFSET('Water Data'!$G$28,0,10*ROW('Water Data'!G26))="","",OFFSET('Water Data'!$G$28,0,10*ROW('Water Data'!G26)))</f>
        <v/>
      </c>
      <c r="CD32" s="282" t="str">
        <f ca="true">+IF(OFFSET('Water Data'!$G$29,0,10*ROW('Water Data'!G26))="","",OFFSET('Water Data'!$G$29,0,10*ROW('Water Data'!G26)))</f>
        <v/>
      </c>
      <c r="CE32" s="282" t="str">
        <f ca="true">+IF(OFFSET('Water Data'!$H$27,0,10*ROW('Water Data'!H26))="","",OFFSET('Water Data'!$H$27,0,10*ROW('Water Data'!H26)))</f>
        <v/>
      </c>
      <c r="CF32" s="282" t="str">
        <f ca="true">+IF(OFFSET('Water Data'!$H$28,0,10*ROW('Water Data'!H26))="","",OFFSET('Water Data'!$H$28,0,10*ROW('Water Data'!H26)))</f>
        <v/>
      </c>
      <c r="CG32" s="282" t="str">
        <f ca="true">+IF(OFFSET('Water Data'!$H$29,0,10*ROW('Water Data'!H26))="","",OFFSET('Water Data'!$H$29,0,10*ROW('Water Data'!H26)))</f>
        <v/>
      </c>
      <c r="CH32" s="282" t="str">
        <f ca="true">+IF(OFFSET('Water Data'!$I$27,0,10*ROW('Water Data'!I26))="","",OFFSET('Water Data'!$I$27,0,10*ROW('Water Data'!I26)))</f>
        <v/>
      </c>
      <c r="CI32" s="282" t="str">
        <f ca="true">+IF(OFFSET('Water Data'!$I$28,0,10*ROW('Water Data'!I26))="","",OFFSET('Water Data'!$I$28,0,10*ROW('Water Data'!I26)))</f>
        <v/>
      </c>
      <c r="CJ32" s="282" t="str">
        <f ca="true">+IF(OFFSET('Water Data'!$I$29,0,10*ROW('Water Data'!I26))="","",OFFSET('Water Data'!$I$29,0,10*ROW('Water Data'!I26)))</f>
        <v/>
      </c>
      <c r="CK32" s="282" t="str">
        <f ca="true">+IF(OFFSET('Sanitation Data'!$D$28,0,10*ROW('Sanitation Data'!D26))="","",OFFSET('Sanitation Data'!$D$28,0,10*ROW('Sanitation Data'!D26)))</f>
        <v/>
      </c>
      <c r="CL32" s="282" t="str">
        <f ca="true">+IF(OFFSET('Sanitation Data'!$D$29,0,10*ROW('Sanitation Data'!D26))="","",OFFSET('Sanitation Data'!$D$29,0,10*ROW('Sanitation Data'!D26)))</f>
        <v/>
      </c>
      <c r="CM32" s="282" t="str">
        <f ca="true">+IF(OFFSET('Sanitation Data'!$D$30,0,10*ROW('Sanitation Data'!D26))="","",OFFSET('Sanitation Data'!$D$30,0,10*ROW('Sanitation Data'!D26)))</f>
        <v/>
      </c>
      <c r="CN32" s="282" t="str">
        <f ca="true">+IF(OFFSET('Sanitation Data'!$D$31,0,10*ROW('Sanitation Data'!D26))="","",OFFSET('Sanitation Data'!$D$31,0,10*ROW('Sanitation Data'!D26)))</f>
        <v/>
      </c>
      <c r="CO32" s="282" t="str">
        <f ca="true">+IF(OFFSET('Sanitation Data'!$D$32,0,10*ROW('Sanitation Data'!D26))="","",OFFSET('Sanitation Data'!$D$32,0,10*ROW('Sanitation Data'!D26)))</f>
        <v/>
      </c>
      <c r="CP32" s="282" t="str">
        <f ca="true">+IF(OFFSET('Sanitation Data'!$E$28,0,10*ROW('Sanitation Data'!E26))="","",OFFSET('Sanitation Data'!$E$28,0,10*ROW('Sanitation Data'!E26)))</f>
        <v/>
      </c>
      <c r="CQ32" s="282" t="str">
        <f ca="true">+IF(OFFSET('Sanitation Data'!$E$29,0,10*ROW('Sanitation Data'!E26))="","",OFFSET('Sanitation Data'!$E$29,0,10*ROW('Sanitation Data'!E26)))</f>
        <v/>
      </c>
      <c r="CR32" s="282" t="str">
        <f ca="true">+IF(OFFSET('Sanitation Data'!$E$30,0,10*ROW('Sanitation Data'!E26))="","",OFFSET('Sanitation Data'!$E$30,0,10*ROW('Sanitation Data'!E26)))</f>
        <v/>
      </c>
      <c r="CS32" s="282" t="str">
        <f ca="true">+IF(OFFSET('Sanitation Data'!$E$31,0,10*ROW('Sanitation Data'!E26))="","",OFFSET('Sanitation Data'!$E$31,0,10*ROW('Sanitation Data'!E26)))</f>
        <v/>
      </c>
      <c r="CT32" s="282" t="str">
        <f ca="true">+IF(OFFSET('Sanitation Data'!$E$32,0,10*ROW('Sanitation Data'!E26))="","",OFFSET('Sanitation Data'!$E$32,0,10*ROW('Sanitation Data'!E26)))</f>
        <v/>
      </c>
      <c r="CU32" s="282" t="str">
        <f ca="true">+IF(OFFSET('Sanitation Data'!$F$28,0,10*ROW('Sanitation Data'!F26))="","",OFFSET('Sanitation Data'!$F$28,0,10*ROW('Sanitation Data'!F26)))</f>
        <v/>
      </c>
      <c r="CV32" s="282" t="str">
        <f ca="true">+IF(OFFSET('Sanitation Data'!$F$29,0,10*ROW('Sanitation Data'!F26))="","",OFFSET('Sanitation Data'!$F$29,0,10*ROW('Sanitation Data'!F26)))</f>
        <v/>
      </c>
      <c r="CW32" s="282" t="str">
        <f ca="true">+IF(OFFSET('Sanitation Data'!$F$30,0,10*ROW('Sanitation Data'!F26))="","",OFFSET('Sanitation Data'!$F$30,0,10*ROW('Sanitation Data'!F26)))</f>
        <v/>
      </c>
      <c r="CX32" s="282" t="str">
        <f ca="true">+IF(OFFSET('Sanitation Data'!$F$31,0,10*ROW('Sanitation Data'!F26))="","",OFFSET('Sanitation Data'!$F$31,0,10*ROW('Sanitation Data'!F26)))</f>
        <v/>
      </c>
      <c r="CY32" s="282" t="str">
        <f ca="true">+IF(OFFSET('Sanitation Data'!$F$32,0,10*ROW('Sanitation Data'!F26))="","",OFFSET('Sanitation Data'!$F$32,0,10*ROW('Sanitation Data'!F26)))</f>
        <v/>
      </c>
      <c r="CZ32" s="282" t="str">
        <f ca="true">+IF(OFFSET('Sanitation Data'!$G$28,0,10*ROW('Sanitation Data'!G26))="","",OFFSET('Sanitation Data'!$G$28,0,10*ROW('Sanitation Data'!G26)))</f>
        <v/>
      </c>
      <c r="DA32" s="282" t="str">
        <f ca="true">+IF(OFFSET('Sanitation Data'!$G$29,0,10*ROW('Sanitation Data'!G26))="","",OFFSET('Sanitation Data'!$G$29,0,10*ROW('Sanitation Data'!G26)))</f>
        <v/>
      </c>
      <c r="DB32" s="282" t="str">
        <f ca="true">+IF(OFFSET('Sanitation Data'!$G$30,0,10*ROW('Sanitation Data'!G26))="","",OFFSET('Sanitation Data'!$G$30,0,10*ROW('Sanitation Data'!G26)))</f>
        <v/>
      </c>
      <c r="DC32" s="282" t="str">
        <f ca="true">+IF(OFFSET('Sanitation Data'!$G$31,0,10*ROW('Sanitation Data'!G26))="","",OFFSET('Sanitation Data'!$G$31,0,10*ROW('Sanitation Data'!G26)))</f>
        <v/>
      </c>
      <c r="DD32" s="282" t="str">
        <f ca="true">+IF(OFFSET('Sanitation Data'!$G$32,0,10*ROW('Sanitation Data'!G26))="","",OFFSET('Sanitation Data'!$G$32,0,10*ROW('Sanitation Data'!G26)))</f>
        <v/>
      </c>
      <c r="DE32" s="282" t="str">
        <f ca="true">+IF(OFFSET('Sanitation Data'!$H$28,0,10*ROW('Sanitation Data'!H26))="","",OFFSET('Sanitation Data'!$H$28,0,10*ROW('Sanitation Data'!H26)))</f>
        <v/>
      </c>
      <c r="DF32" s="282" t="str">
        <f ca="true">+IF(OFFSET('Sanitation Data'!$H$29,0,10*ROW('Sanitation Data'!H26))="","",OFFSET('Sanitation Data'!$H$29,0,10*ROW('Sanitation Data'!H26)))</f>
        <v/>
      </c>
      <c r="DG32" s="282" t="str">
        <f ca="true">+IF(OFFSET('Sanitation Data'!$H$30,0,10*ROW('Sanitation Data'!H26))="","",OFFSET('Sanitation Data'!$H$30,0,10*ROW('Sanitation Data'!H26)))</f>
        <v/>
      </c>
      <c r="DH32" s="282" t="str">
        <f ca="true">+IF(OFFSET('Sanitation Data'!$H$31,0,10*ROW('Sanitation Data'!H26))="","",OFFSET('Sanitation Data'!$H$31,0,10*ROW('Sanitation Data'!H26)))</f>
        <v/>
      </c>
      <c r="DI32" s="282" t="str">
        <f ca="true">+IF(OFFSET('Sanitation Data'!$H$32,0,10*ROW('Sanitation Data'!H26))="","",OFFSET('Sanitation Data'!$H$32,0,10*ROW('Sanitation Data'!H26)))</f>
        <v/>
      </c>
      <c r="DJ32" s="282" t="str">
        <f ca="true">+IF(OFFSET('Sanitation Data'!$I$28,0,10*ROW('Sanitation Data'!I26))="","",OFFSET('Sanitation Data'!$I$28,0,10*ROW('Sanitation Data'!I26)))</f>
        <v/>
      </c>
      <c r="DK32" s="282" t="str">
        <f ca="true">+IF(OFFSET('Sanitation Data'!$I$29,0,10*ROW('Sanitation Data'!I26))="","",OFFSET('Sanitation Data'!$I$29,0,10*ROW('Sanitation Data'!I26)))</f>
        <v/>
      </c>
      <c r="DL32" s="282" t="str">
        <f ca="true">+IF(OFFSET('Sanitation Data'!$I$30,0,10*ROW('Sanitation Data'!I26))="","",OFFSET('Sanitation Data'!$I$30,0,10*ROW('Sanitation Data'!I26)))</f>
        <v/>
      </c>
      <c r="DM32" s="282" t="str">
        <f ca="true">+IF(OFFSET('Sanitation Data'!$I$31,0,10*ROW('Sanitation Data'!I26))="","",OFFSET('Sanitation Data'!$I$31,0,10*ROW('Sanitation Data'!I26)))</f>
        <v/>
      </c>
      <c r="DN32" s="282" t="str">
        <f ca="true">+IF(OFFSET('Sanitation Data'!$I$32,0,10*ROW('Sanitation Data'!I26))="","",OFFSET('Sanitation Data'!$I$32,0,10*ROW('Sanitation Data'!I26)))</f>
        <v/>
      </c>
      <c r="DO32" s="282" t="str">
        <f ca="true">+IF(OFFSET('Hygiene Data'!$D$11,0,10*ROW('Hygiene Data'!D26))="","",OFFSET('Hygiene Data'!$D$11,0,10*ROW('Hygiene Data'!D26)))</f>
        <v/>
      </c>
      <c r="DP32" s="282" t="str">
        <f ca="true">+IF(OFFSET('Hygiene Data'!$D$12,0,10*ROW('Hygiene Data'!D26))="","",OFFSET('Hygiene Data'!$D$12,0,10*ROW('Hygiene Data'!D26)))</f>
        <v/>
      </c>
      <c r="DQ32" s="282" t="str">
        <f ca="true">+IF(OFFSET('Hygiene Data'!$D$13,0,10*ROW('Hygiene Data'!D26))="","",OFFSET('Hygiene Data'!$D$13,0,10*ROW('Hygiene Data'!D26)))</f>
        <v/>
      </c>
      <c r="DR32" s="282" t="str">
        <f ca="true">+IF(OFFSET('Hygiene Data'!$E$11,0,10*ROW('Hygiene Data'!E26))="","",OFFSET('Hygiene Data'!$E$11,0,10*ROW('Hygiene Data'!E26)))</f>
        <v/>
      </c>
      <c r="DS32" s="282" t="str">
        <f ca="true">+IF(OFFSET('Hygiene Data'!$E$12,0,10*ROW('Hygiene Data'!E26))="","",OFFSET('Hygiene Data'!$E$12,0,10*ROW('Hygiene Data'!E26)))</f>
        <v/>
      </c>
      <c r="DT32" s="282" t="str">
        <f ca="true">+IF(OFFSET('Hygiene Data'!$E$13,0,10*ROW('Hygiene Data'!E26))="","",OFFSET('Hygiene Data'!$E$13,0,10*ROW('Hygiene Data'!E26)))</f>
        <v/>
      </c>
      <c r="DU32" s="282" t="str">
        <f ca="true">+IF(OFFSET('Hygiene Data'!$F$11,0,10*ROW('Hygiene Data'!F26))="","",OFFSET('Hygiene Data'!$F$11,0,10*ROW('Hygiene Data'!F26)))</f>
        <v/>
      </c>
      <c r="DV32" s="282" t="str">
        <f ca="true">+IF(OFFSET('Hygiene Data'!$F$12,0,10*ROW('Hygiene Data'!F26))="","",OFFSET('Hygiene Data'!$F$12,0,10*ROW('Hygiene Data'!F26)))</f>
        <v/>
      </c>
      <c r="DW32" s="282" t="str">
        <f ca="true">+IF(OFFSET('Hygiene Data'!$F$13,0,10*ROW('Hygiene Data'!F26))="","",OFFSET('Hygiene Data'!$F$13,0,10*ROW('Hygiene Data'!F26)))</f>
        <v/>
      </c>
      <c r="DX32" s="282" t="str">
        <f ca="true">+IF(OFFSET('Hygiene Data'!$G$11,0,10*ROW('Hygiene Data'!G26))="","",OFFSET('Hygiene Data'!$G$11,0,10*ROW('Hygiene Data'!G26)))</f>
        <v/>
      </c>
      <c r="DY32" s="282" t="str">
        <f ca="true">+IF(OFFSET('Hygiene Data'!$G$12,0,10*ROW('Hygiene Data'!G26))="","",OFFSET('Hygiene Data'!$G$12,0,10*ROW('Hygiene Data'!G26)))</f>
        <v/>
      </c>
      <c r="DZ32" s="282" t="str">
        <f ca="true">+IF(OFFSET('Hygiene Data'!$G$13,0,10*ROW('Hygiene Data'!G26))="","",OFFSET('Hygiene Data'!$G$13,0,10*ROW('Hygiene Data'!G26)))</f>
        <v/>
      </c>
      <c r="EA32" s="282" t="str">
        <f ca="true">+IF(OFFSET('Hygiene Data'!$H$11,0,10*ROW('Hygiene Data'!H26))="","",OFFSET('Hygiene Data'!$H$11,0,10*ROW('Hygiene Data'!H26)))</f>
        <v/>
      </c>
      <c r="EB32" s="282" t="str">
        <f ca="true">+IF(OFFSET('Hygiene Data'!$H$12,0,10*ROW('Hygiene Data'!H26))="","",OFFSET('Hygiene Data'!$H$12,0,10*ROW('Hygiene Data'!H26)))</f>
        <v/>
      </c>
      <c r="EC32" s="282" t="str">
        <f ca="true">+IF(OFFSET('Hygiene Data'!$H$13,0,10*ROW('Hygiene Data'!H26))="","",OFFSET('Hygiene Data'!$H$13,0,10*ROW('Hygiene Data'!H26)))</f>
        <v/>
      </c>
      <c r="ED32" s="282" t="str">
        <f ca="true">+IF(OFFSET('Hygiene Data'!$I$11,0,10*ROW('Hygiene Data'!I26))="","",OFFSET('Hygiene Data'!$I$11,0,10*ROW('Hygiene Data'!I26)))</f>
        <v/>
      </c>
      <c r="EE32" s="282" t="str">
        <f ca="true">+IF(OFFSET('Hygiene Data'!$I$12,0,10*ROW('Hygiene Data'!I26))="","",OFFSET('Hygiene Data'!$I$12,0,10*ROW('Hygiene Data'!I26)))</f>
        <v/>
      </c>
      <c r="EF32" s="282" t="str">
        <f ca="true">+IF(OFFSET('Hygiene Data'!$I$13,0,10*ROW('Hygiene Data'!I26))="","",OFFSET('Hygiene Data'!$I$13,0,10*ROW('Hygiene Data'!I26)))</f>
        <v/>
      </c>
    </row>
    <row xmlns:x14ac="http://schemas.microsoft.com/office/spreadsheetml/2009/9/ac" r="33" x14ac:dyDescent="0.2">
      <c r="A33" s="36" t="str">
        <f ca="true">+IF(OFFSET('Water Data'!$B$2,0,10*ROW('Water Data'!E27))="","",OFFSET('Water Data'!$B$2,0,10*ROW('Water Data'!E27)))</f>
        <v/>
      </c>
      <c r="B33" s="36" t="str">
        <f ca="true">+IF(OFFSET('Water Data'!$C$2,0,10*ROW('Water Data'!F27))="","",OFFSET('Water Data'!$C$2,0,10*ROW('Water Data'!F27)))</f>
        <v/>
      </c>
      <c r="C33" s="338" t="str">
        <f t="shared" ca="true" si="0"/>
        <v/>
      </c>
      <c r="D33" s="96"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6"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6"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6"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6"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6"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6"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6"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6"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6"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6"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6"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6"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6"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6"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6"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6"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6"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7"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7"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7"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7"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7"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7"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7"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7"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7"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7"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7"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7"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7"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7"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7"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7"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7"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7"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7"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7"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7"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7"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7"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7"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7"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7"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7"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7"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7"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7"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8"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8"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8"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8"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8"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8"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8"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8"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8"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8"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8"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8"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8"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8"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8"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8"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8"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8"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82"/>
      <c r="BS33" s="282" t="str">
        <f ca="true">+IF(OFFSET('Water Data'!$D$27,0,10*ROW('Water Data'!D27))="","",OFFSET('Water Data'!$D$27,0,10*ROW('Water Data'!D27)))</f>
        <v/>
      </c>
      <c r="BT33" s="282" t="str">
        <f ca="true">+IF(OFFSET('Water Data'!$D$28,0,10*ROW('Water Data'!D27))="","",OFFSET('Water Data'!$D$28,0,10*ROW('Water Data'!D27)))</f>
        <v/>
      </c>
      <c r="BU33" s="282" t="str">
        <f ca="true">+IF(OFFSET('Water Data'!$D$29,0,10*ROW('Water Data'!D27))="","",OFFSET('Water Data'!$D$29,0,10*ROW('Water Data'!D27)))</f>
        <v/>
      </c>
      <c r="BV33" s="282" t="str">
        <f ca="true">+IF(OFFSET('Water Data'!$E$27,0,10*ROW('Water Data'!E27))="","",OFFSET('Water Data'!$E$27,0,10*ROW('Water Data'!E27)))</f>
        <v/>
      </c>
      <c r="BW33" s="282" t="str">
        <f ca="true">+IF(OFFSET('Water Data'!$E$28,0,10*ROW('Water Data'!E27))="","",OFFSET('Water Data'!$E$28,0,10*ROW('Water Data'!E27)))</f>
        <v/>
      </c>
      <c r="BX33" s="282" t="str">
        <f ca="true">+IF(OFFSET('Water Data'!$E$29,0,10*ROW('Water Data'!E27))="","",OFFSET('Water Data'!$E$29,0,10*ROW('Water Data'!E27)))</f>
        <v/>
      </c>
      <c r="BY33" s="282" t="str">
        <f ca="true">+IF(OFFSET('Water Data'!$F$27,0,10*ROW('Water Data'!F27))="","",OFFSET('Water Data'!$F$27,0,10*ROW('Water Data'!F27)))</f>
        <v/>
      </c>
      <c r="BZ33" s="282" t="str">
        <f ca="true">+IF(OFFSET('Water Data'!$F$28,0,10*ROW('Water Data'!F27))="","",OFFSET('Water Data'!$F$28,0,10*ROW('Water Data'!F27)))</f>
        <v/>
      </c>
      <c r="CA33" s="282" t="str">
        <f ca="true">+IF(OFFSET('Water Data'!$F$29,0,10*ROW('Water Data'!F27))="","",OFFSET('Water Data'!$F$29,0,10*ROW('Water Data'!F27)))</f>
        <v/>
      </c>
      <c r="CB33" s="282" t="str">
        <f ca="true">+IF(OFFSET('Water Data'!$G$27,0,10*ROW('Water Data'!G27))="","",OFFSET('Water Data'!$G$27,0,10*ROW('Water Data'!G27)))</f>
        <v/>
      </c>
      <c r="CC33" s="282" t="str">
        <f ca="true">+IF(OFFSET('Water Data'!$G$28,0,10*ROW('Water Data'!G27))="","",OFFSET('Water Data'!$G$28,0,10*ROW('Water Data'!G27)))</f>
        <v/>
      </c>
      <c r="CD33" s="282" t="str">
        <f ca="true">+IF(OFFSET('Water Data'!$G$29,0,10*ROW('Water Data'!G27))="","",OFFSET('Water Data'!$G$29,0,10*ROW('Water Data'!G27)))</f>
        <v/>
      </c>
      <c r="CE33" s="282" t="str">
        <f ca="true">+IF(OFFSET('Water Data'!$H$27,0,10*ROW('Water Data'!H27))="","",OFFSET('Water Data'!$H$27,0,10*ROW('Water Data'!H27)))</f>
        <v/>
      </c>
      <c r="CF33" s="282" t="str">
        <f ca="true">+IF(OFFSET('Water Data'!$H$28,0,10*ROW('Water Data'!H27))="","",OFFSET('Water Data'!$H$28,0,10*ROW('Water Data'!H27)))</f>
        <v/>
      </c>
      <c r="CG33" s="282" t="str">
        <f ca="true">+IF(OFFSET('Water Data'!$H$29,0,10*ROW('Water Data'!H27))="","",OFFSET('Water Data'!$H$29,0,10*ROW('Water Data'!H27)))</f>
        <v/>
      </c>
      <c r="CH33" s="282" t="str">
        <f ca="true">+IF(OFFSET('Water Data'!$I$27,0,10*ROW('Water Data'!I27))="","",OFFSET('Water Data'!$I$27,0,10*ROW('Water Data'!I27)))</f>
        <v/>
      </c>
      <c r="CI33" s="282" t="str">
        <f ca="true">+IF(OFFSET('Water Data'!$I$28,0,10*ROW('Water Data'!I27))="","",OFFSET('Water Data'!$I$28,0,10*ROW('Water Data'!I27)))</f>
        <v/>
      </c>
      <c r="CJ33" s="282" t="str">
        <f ca="true">+IF(OFFSET('Water Data'!$I$29,0,10*ROW('Water Data'!I27))="","",OFFSET('Water Data'!$I$29,0,10*ROW('Water Data'!I27)))</f>
        <v/>
      </c>
      <c r="CK33" s="282" t="str">
        <f ca="true">+IF(OFFSET('Sanitation Data'!$D$28,0,10*ROW('Sanitation Data'!D27))="","",OFFSET('Sanitation Data'!$D$28,0,10*ROW('Sanitation Data'!D27)))</f>
        <v/>
      </c>
      <c r="CL33" s="282" t="str">
        <f ca="true">+IF(OFFSET('Sanitation Data'!$D$29,0,10*ROW('Sanitation Data'!D27))="","",OFFSET('Sanitation Data'!$D$29,0,10*ROW('Sanitation Data'!D27)))</f>
        <v/>
      </c>
      <c r="CM33" s="282" t="str">
        <f ca="true">+IF(OFFSET('Sanitation Data'!$D$30,0,10*ROW('Sanitation Data'!D27))="","",OFFSET('Sanitation Data'!$D$30,0,10*ROW('Sanitation Data'!D27)))</f>
        <v/>
      </c>
      <c r="CN33" s="282" t="str">
        <f ca="true">+IF(OFFSET('Sanitation Data'!$D$31,0,10*ROW('Sanitation Data'!D27))="","",OFFSET('Sanitation Data'!$D$31,0,10*ROW('Sanitation Data'!D27)))</f>
        <v/>
      </c>
      <c r="CO33" s="282" t="str">
        <f ca="true">+IF(OFFSET('Sanitation Data'!$D$32,0,10*ROW('Sanitation Data'!D27))="","",OFFSET('Sanitation Data'!$D$32,0,10*ROW('Sanitation Data'!D27)))</f>
        <v/>
      </c>
      <c r="CP33" s="282" t="str">
        <f ca="true">+IF(OFFSET('Sanitation Data'!$E$28,0,10*ROW('Sanitation Data'!E27))="","",OFFSET('Sanitation Data'!$E$28,0,10*ROW('Sanitation Data'!E27)))</f>
        <v/>
      </c>
      <c r="CQ33" s="282" t="str">
        <f ca="true">+IF(OFFSET('Sanitation Data'!$E$29,0,10*ROW('Sanitation Data'!E27))="","",OFFSET('Sanitation Data'!$E$29,0,10*ROW('Sanitation Data'!E27)))</f>
        <v/>
      </c>
      <c r="CR33" s="282" t="str">
        <f ca="true">+IF(OFFSET('Sanitation Data'!$E$30,0,10*ROW('Sanitation Data'!E27))="","",OFFSET('Sanitation Data'!$E$30,0,10*ROW('Sanitation Data'!E27)))</f>
        <v/>
      </c>
      <c r="CS33" s="282" t="str">
        <f ca="true">+IF(OFFSET('Sanitation Data'!$E$31,0,10*ROW('Sanitation Data'!E27))="","",OFFSET('Sanitation Data'!$E$31,0,10*ROW('Sanitation Data'!E27)))</f>
        <v/>
      </c>
      <c r="CT33" s="282" t="str">
        <f ca="true">+IF(OFFSET('Sanitation Data'!$E$32,0,10*ROW('Sanitation Data'!E27))="","",OFFSET('Sanitation Data'!$E$32,0,10*ROW('Sanitation Data'!E27)))</f>
        <v/>
      </c>
      <c r="CU33" s="282" t="str">
        <f ca="true">+IF(OFFSET('Sanitation Data'!$F$28,0,10*ROW('Sanitation Data'!F27))="","",OFFSET('Sanitation Data'!$F$28,0,10*ROW('Sanitation Data'!F27)))</f>
        <v/>
      </c>
      <c r="CV33" s="282" t="str">
        <f ca="true">+IF(OFFSET('Sanitation Data'!$F$29,0,10*ROW('Sanitation Data'!F27))="","",OFFSET('Sanitation Data'!$F$29,0,10*ROW('Sanitation Data'!F27)))</f>
        <v/>
      </c>
      <c r="CW33" s="282" t="str">
        <f ca="true">+IF(OFFSET('Sanitation Data'!$F$30,0,10*ROW('Sanitation Data'!F27))="","",OFFSET('Sanitation Data'!$F$30,0,10*ROW('Sanitation Data'!F27)))</f>
        <v/>
      </c>
      <c r="CX33" s="282" t="str">
        <f ca="true">+IF(OFFSET('Sanitation Data'!$F$31,0,10*ROW('Sanitation Data'!F27))="","",OFFSET('Sanitation Data'!$F$31,0,10*ROW('Sanitation Data'!F27)))</f>
        <v/>
      </c>
      <c r="CY33" s="282" t="str">
        <f ca="true">+IF(OFFSET('Sanitation Data'!$F$32,0,10*ROW('Sanitation Data'!F27))="","",OFFSET('Sanitation Data'!$F$32,0,10*ROW('Sanitation Data'!F27)))</f>
        <v/>
      </c>
      <c r="CZ33" s="282" t="str">
        <f ca="true">+IF(OFFSET('Sanitation Data'!$G$28,0,10*ROW('Sanitation Data'!G27))="","",OFFSET('Sanitation Data'!$G$28,0,10*ROW('Sanitation Data'!G27)))</f>
        <v/>
      </c>
      <c r="DA33" s="282" t="str">
        <f ca="true">+IF(OFFSET('Sanitation Data'!$G$29,0,10*ROW('Sanitation Data'!G27))="","",OFFSET('Sanitation Data'!$G$29,0,10*ROW('Sanitation Data'!G27)))</f>
        <v/>
      </c>
      <c r="DB33" s="282" t="str">
        <f ca="true">+IF(OFFSET('Sanitation Data'!$G$30,0,10*ROW('Sanitation Data'!G27))="","",OFFSET('Sanitation Data'!$G$30,0,10*ROW('Sanitation Data'!G27)))</f>
        <v/>
      </c>
      <c r="DC33" s="282" t="str">
        <f ca="true">+IF(OFFSET('Sanitation Data'!$G$31,0,10*ROW('Sanitation Data'!G27))="","",OFFSET('Sanitation Data'!$G$31,0,10*ROW('Sanitation Data'!G27)))</f>
        <v/>
      </c>
      <c r="DD33" s="282" t="str">
        <f ca="true">+IF(OFFSET('Sanitation Data'!$G$32,0,10*ROW('Sanitation Data'!G27))="","",OFFSET('Sanitation Data'!$G$32,0,10*ROW('Sanitation Data'!G27)))</f>
        <v/>
      </c>
      <c r="DE33" s="282" t="str">
        <f ca="true">+IF(OFFSET('Sanitation Data'!$H$28,0,10*ROW('Sanitation Data'!H27))="","",OFFSET('Sanitation Data'!$H$28,0,10*ROW('Sanitation Data'!H27)))</f>
        <v/>
      </c>
      <c r="DF33" s="282" t="str">
        <f ca="true">+IF(OFFSET('Sanitation Data'!$H$29,0,10*ROW('Sanitation Data'!H27))="","",OFFSET('Sanitation Data'!$H$29,0,10*ROW('Sanitation Data'!H27)))</f>
        <v/>
      </c>
      <c r="DG33" s="282" t="str">
        <f ca="true">+IF(OFFSET('Sanitation Data'!$H$30,0,10*ROW('Sanitation Data'!H27))="","",OFFSET('Sanitation Data'!$H$30,0,10*ROW('Sanitation Data'!H27)))</f>
        <v/>
      </c>
      <c r="DH33" s="282" t="str">
        <f ca="true">+IF(OFFSET('Sanitation Data'!$H$31,0,10*ROW('Sanitation Data'!H27))="","",OFFSET('Sanitation Data'!$H$31,0,10*ROW('Sanitation Data'!H27)))</f>
        <v/>
      </c>
      <c r="DI33" s="282" t="str">
        <f ca="true">+IF(OFFSET('Sanitation Data'!$H$32,0,10*ROW('Sanitation Data'!H27))="","",OFFSET('Sanitation Data'!$H$32,0,10*ROW('Sanitation Data'!H27)))</f>
        <v/>
      </c>
      <c r="DJ33" s="282" t="str">
        <f ca="true">+IF(OFFSET('Sanitation Data'!$I$28,0,10*ROW('Sanitation Data'!I27))="","",OFFSET('Sanitation Data'!$I$28,0,10*ROW('Sanitation Data'!I27)))</f>
        <v/>
      </c>
      <c r="DK33" s="282" t="str">
        <f ca="true">+IF(OFFSET('Sanitation Data'!$I$29,0,10*ROW('Sanitation Data'!I27))="","",OFFSET('Sanitation Data'!$I$29,0,10*ROW('Sanitation Data'!I27)))</f>
        <v/>
      </c>
      <c r="DL33" s="282" t="str">
        <f ca="true">+IF(OFFSET('Sanitation Data'!$I$30,0,10*ROW('Sanitation Data'!I27))="","",OFFSET('Sanitation Data'!$I$30,0,10*ROW('Sanitation Data'!I27)))</f>
        <v/>
      </c>
      <c r="DM33" s="282" t="str">
        <f ca="true">+IF(OFFSET('Sanitation Data'!$I$31,0,10*ROW('Sanitation Data'!I27))="","",OFFSET('Sanitation Data'!$I$31,0,10*ROW('Sanitation Data'!I27)))</f>
        <v/>
      </c>
      <c r="DN33" s="282" t="str">
        <f ca="true">+IF(OFFSET('Sanitation Data'!$I$32,0,10*ROW('Sanitation Data'!I27))="","",OFFSET('Sanitation Data'!$I$32,0,10*ROW('Sanitation Data'!I27)))</f>
        <v/>
      </c>
      <c r="DO33" s="282" t="str">
        <f ca="true">+IF(OFFSET('Hygiene Data'!$D$11,0,10*ROW('Hygiene Data'!D27))="","",OFFSET('Hygiene Data'!$D$11,0,10*ROW('Hygiene Data'!D27)))</f>
        <v/>
      </c>
      <c r="DP33" s="282" t="str">
        <f ca="true">+IF(OFFSET('Hygiene Data'!$D$12,0,10*ROW('Hygiene Data'!D27))="","",OFFSET('Hygiene Data'!$D$12,0,10*ROW('Hygiene Data'!D27)))</f>
        <v/>
      </c>
      <c r="DQ33" s="282" t="str">
        <f ca="true">+IF(OFFSET('Hygiene Data'!$D$13,0,10*ROW('Hygiene Data'!D27))="","",OFFSET('Hygiene Data'!$D$13,0,10*ROW('Hygiene Data'!D27)))</f>
        <v/>
      </c>
      <c r="DR33" s="282" t="str">
        <f ca="true">+IF(OFFSET('Hygiene Data'!$E$11,0,10*ROW('Hygiene Data'!E27))="","",OFFSET('Hygiene Data'!$E$11,0,10*ROW('Hygiene Data'!E27)))</f>
        <v/>
      </c>
      <c r="DS33" s="282" t="str">
        <f ca="true">+IF(OFFSET('Hygiene Data'!$E$12,0,10*ROW('Hygiene Data'!E27))="","",OFFSET('Hygiene Data'!$E$12,0,10*ROW('Hygiene Data'!E27)))</f>
        <v/>
      </c>
      <c r="DT33" s="282" t="str">
        <f ca="true">+IF(OFFSET('Hygiene Data'!$E$13,0,10*ROW('Hygiene Data'!E27))="","",OFFSET('Hygiene Data'!$E$13,0,10*ROW('Hygiene Data'!E27)))</f>
        <v/>
      </c>
      <c r="DU33" s="282" t="str">
        <f ca="true">+IF(OFFSET('Hygiene Data'!$F$11,0,10*ROW('Hygiene Data'!F27))="","",OFFSET('Hygiene Data'!$F$11,0,10*ROW('Hygiene Data'!F27)))</f>
        <v/>
      </c>
      <c r="DV33" s="282" t="str">
        <f ca="true">+IF(OFFSET('Hygiene Data'!$F$12,0,10*ROW('Hygiene Data'!F27))="","",OFFSET('Hygiene Data'!$F$12,0,10*ROW('Hygiene Data'!F27)))</f>
        <v/>
      </c>
      <c r="DW33" s="282" t="str">
        <f ca="true">+IF(OFFSET('Hygiene Data'!$F$13,0,10*ROW('Hygiene Data'!F27))="","",OFFSET('Hygiene Data'!$F$13,0,10*ROW('Hygiene Data'!F27)))</f>
        <v/>
      </c>
      <c r="DX33" s="282" t="str">
        <f ca="true">+IF(OFFSET('Hygiene Data'!$G$11,0,10*ROW('Hygiene Data'!G27))="","",OFFSET('Hygiene Data'!$G$11,0,10*ROW('Hygiene Data'!G27)))</f>
        <v/>
      </c>
      <c r="DY33" s="282" t="str">
        <f ca="true">+IF(OFFSET('Hygiene Data'!$G$12,0,10*ROW('Hygiene Data'!G27))="","",OFFSET('Hygiene Data'!$G$12,0,10*ROW('Hygiene Data'!G27)))</f>
        <v/>
      </c>
      <c r="DZ33" s="282" t="str">
        <f ca="true">+IF(OFFSET('Hygiene Data'!$G$13,0,10*ROW('Hygiene Data'!G27))="","",OFFSET('Hygiene Data'!$G$13,0,10*ROW('Hygiene Data'!G27)))</f>
        <v/>
      </c>
      <c r="EA33" s="282" t="str">
        <f ca="true">+IF(OFFSET('Hygiene Data'!$H$11,0,10*ROW('Hygiene Data'!H27))="","",OFFSET('Hygiene Data'!$H$11,0,10*ROW('Hygiene Data'!H27)))</f>
        <v/>
      </c>
      <c r="EB33" s="282" t="str">
        <f ca="true">+IF(OFFSET('Hygiene Data'!$H$12,0,10*ROW('Hygiene Data'!H27))="","",OFFSET('Hygiene Data'!$H$12,0,10*ROW('Hygiene Data'!H27)))</f>
        <v/>
      </c>
      <c r="EC33" s="282" t="str">
        <f ca="true">+IF(OFFSET('Hygiene Data'!$H$13,0,10*ROW('Hygiene Data'!H27))="","",OFFSET('Hygiene Data'!$H$13,0,10*ROW('Hygiene Data'!H27)))</f>
        <v/>
      </c>
      <c r="ED33" s="282" t="str">
        <f ca="true">+IF(OFFSET('Hygiene Data'!$I$11,0,10*ROW('Hygiene Data'!I27))="","",OFFSET('Hygiene Data'!$I$11,0,10*ROW('Hygiene Data'!I27)))</f>
        <v/>
      </c>
      <c r="EE33" s="282" t="str">
        <f ca="true">+IF(OFFSET('Hygiene Data'!$I$12,0,10*ROW('Hygiene Data'!I27))="","",OFFSET('Hygiene Data'!$I$12,0,10*ROW('Hygiene Data'!I27)))</f>
        <v/>
      </c>
      <c r="EF33" s="282" t="str">
        <f ca="true">+IF(OFFSET('Hygiene Data'!$I$13,0,10*ROW('Hygiene Data'!I27))="","",OFFSET('Hygiene Data'!$I$13,0,10*ROW('Hygiene Data'!I27)))</f>
        <v/>
      </c>
    </row>
    <row xmlns:x14ac="http://schemas.microsoft.com/office/spreadsheetml/2009/9/ac" r="34" x14ac:dyDescent="0.2">
      <c r="A34" s="36" t="str">
        <f ca="true">+IF(OFFSET('Water Data'!$B$2,0,10*ROW('Water Data'!E28))="","",OFFSET('Water Data'!$B$2,0,10*ROW('Water Data'!E28)))</f>
        <v/>
      </c>
      <c r="B34" s="36" t="str">
        <f ca="true">+IF(OFFSET('Water Data'!$C$2,0,10*ROW('Water Data'!F28))="","",OFFSET('Water Data'!$C$2,0,10*ROW('Water Data'!F28)))</f>
        <v/>
      </c>
      <c r="C34" s="338" t="str">
        <f t="shared" ca="true" si="0"/>
        <v/>
      </c>
      <c r="D34" s="96"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6"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6"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6"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6"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6"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6"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6"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6"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6"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6"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6"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6"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6"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6"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6"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6"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6"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7"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7"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7"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7"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7"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7"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7"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7"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7"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7"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7"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7"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7"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7"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7"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7"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7"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7"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7"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7"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7"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7"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7"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7"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7"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7"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7"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7"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7"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7"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8"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8"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8"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8"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8"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8"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8"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8"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8"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8"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8"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8"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8"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8"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8"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8"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8"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8"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82"/>
      <c r="BS34" s="282" t="str">
        <f ca="true">+IF(OFFSET('Water Data'!$D$27,0,10*ROW('Water Data'!D28))="","",OFFSET('Water Data'!$D$27,0,10*ROW('Water Data'!D28)))</f>
        <v/>
      </c>
      <c r="BT34" s="282" t="str">
        <f ca="true">+IF(OFFSET('Water Data'!$D$28,0,10*ROW('Water Data'!D28))="","",OFFSET('Water Data'!$D$28,0,10*ROW('Water Data'!D28)))</f>
        <v/>
      </c>
      <c r="BU34" s="282" t="str">
        <f ca="true">+IF(OFFSET('Water Data'!$D$29,0,10*ROW('Water Data'!D28))="","",OFFSET('Water Data'!$D$29,0,10*ROW('Water Data'!D28)))</f>
        <v/>
      </c>
      <c r="BV34" s="282" t="str">
        <f ca="true">+IF(OFFSET('Water Data'!$E$27,0,10*ROW('Water Data'!E28))="","",OFFSET('Water Data'!$E$27,0,10*ROW('Water Data'!E28)))</f>
        <v/>
      </c>
      <c r="BW34" s="282" t="str">
        <f ca="true">+IF(OFFSET('Water Data'!$E$28,0,10*ROW('Water Data'!E28))="","",OFFSET('Water Data'!$E$28,0,10*ROW('Water Data'!E28)))</f>
        <v/>
      </c>
      <c r="BX34" s="282" t="str">
        <f ca="true">+IF(OFFSET('Water Data'!$E$29,0,10*ROW('Water Data'!E28))="","",OFFSET('Water Data'!$E$29,0,10*ROW('Water Data'!E28)))</f>
        <v/>
      </c>
      <c r="BY34" s="282" t="str">
        <f ca="true">+IF(OFFSET('Water Data'!$F$27,0,10*ROW('Water Data'!F28))="","",OFFSET('Water Data'!$F$27,0,10*ROW('Water Data'!F28)))</f>
        <v/>
      </c>
      <c r="BZ34" s="282" t="str">
        <f ca="true">+IF(OFFSET('Water Data'!$F$28,0,10*ROW('Water Data'!F28))="","",OFFSET('Water Data'!$F$28,0,10*ROW('Water Data'!F28)))</f>
        <v/>
      </c>
      <c r="CA34" s="282" t="str">
        <f ca="true">+IF(OFFSET('Water Data'!$F$29,0,10*ROW('Water Data'!F28))="","",OFFSET('Water Data'!$F$29,0,10*ROW('Water Data'!F28)))</f>
        <v/>
      </c>
      <c r="CB34" s="282" t="str">
        <f ca="true">+IF(OFFSET('Water Data'!$G$27,0,10*ROW('Water Data'!G28))="","",OFFSET('Water Data'!$G$27,0,10*ROW('Water Data'!G28)))</f>
        <v/>
      </c>
      <c r="CC34" s="282" t="str">
        <f ca="true">+IF(OFFSET('Water Data'!$G$28,0,10*ROW('Water Data'!G28))="","",OFFSET('Water Data'!$G$28,0,10*ROW('Water Data'!G28)))</f>
        <v/>
      </c>
      <c r="CD34" s="282" t="str">
        <f ca="true">+IF(OFFSET('Water Data'!$G$29,0,10*ROW('Water Data'!G28))="","",OFFSET('Water Data'!$G$29,0,10*ROW('Water Data'!G28)))</f>
        <v/>
      </c>
      <c r="CE34" s="282" t="str">
        <f ca="true">+IF(OFFSET('Water Data'!$H$27,0,10*ROW('Water Data'!H28))="","",OFFSET('Water Data'!$H$27,0,10*ROW('Water Data'!H28)))</f>
        <v/>
      </c>
      <c r="CF34" s="282" t="str">
        <f ca="true">+IF(OFFSET('Water Data'!$H$28,0,10*ROW('Water Data'!H28))="","",OFFSET('Water Data'!$H$28,0,10*ROW('Water Data'!H28)))</f>
        <v/>
      </c>
      <c r="CG34" s="282" t="str">
        <f ca="true">+IF(OFFSET('Water Data'!$H$29,0,10*ROW('Water Data'!H28))="","",OFFSET('Water Data'!$H$29,0,10*ROW('Water Data'!H28)))</f>
        <v/>
      </c>
      <c r="CH34" s="282" t="str">
        <f ca="true">+IF(OFFSET('Water Data'!$I$27,0,10*ROW('Water Data'!I28))="","",OFFSET('Water Data'!$I$27,0,10*ROW('Water Data'!I28)))</f>
        <v/>
      </c>
      <c r="CI34" s="282" t="str">
        <f ca="true">+IF(OFFSET('Water Data'!$I$28,0,10*ROW('Water Data'!I28))="","",OFFSET('Water Data'!$I$28,0,10*ROW('Water Data'!I28)))</f>
        <v/>
      </c>
      <c r="CJ34" s="282" t="str">
        <f ca="true">+IF(OFFSET('Water Data'!$I$29,0,10*ROW('Water Data'!I28))="","",OFFSET('Water Data'!$I$29,0,10*ROW('Water Data'!I28)))</f>
        <v/>
      </c>
      <c r="CK34" s="282" t="str">
        <f ca="true">+IF(OFFSET('Sanitation Data'!$D$28,0,10*ROW('Sanitation Data'!D28))="","",OFFSET('Sanitation Data'!$D$28,0,10*ROW('Sanitation Data'!D28)))</f>
        <v/>
      </c>
      <c r="CL34" s="282" t="str">
        <f ca="true">+IF(OFFSET('Sanitation Data'!$D$29,0,10*ROW('Sanitation Data'!D28))="","",OFFSET('Sanitation Data'!$D$29,0,10*ROW('Sanitation Data'!D28)))</f>
        <v/>
      </c>
      <c r="CM34" s="282" t="str">
        <f ca="true">+IF(OFFSET('Sanitation Data'!$D$30,0,10*ROW('Sanitation Data'!D28))="","",OFFSET('Sanitation Data'!$D$30,0,10*ROW('Sanitation Data'!D28)))</f>
        <v/>
      </c>
      <c r="CN34" s="282" t="str">
        <f ca="true">+IF(OFFSET('Sanitation Data'!$D$31,0,10*ROW('Sanitation Data'!D28))="","",OFFSET('Sanitation Data'!$D$31,0,10*ROW('Sanitation Data'!D28)))</f>
        <v/>
      </c>
      <c r="CO34" s="282" t="str">
        <f ca="true">+IF(OFFSET('Sanitation Data'!$D$32,0,10*ROW('Sanitation Data'!D28))="","",OFFSET('Sanitation Data'!$D$32,0,10*ROW('Sanitation Data'!D28)))</f>
        <v/>
      </c>
      <c r="CP34" s="282" t="str">
        <f ca="true">+IF(OFFSET('Sanitation Data'!$E$28,0,10*ROW('Sanitation Data'!E28))="","",OFFSET('Sanitation Data'!$E$28,0,10*ROW('Sanitation Data'!E28)))</f>
        <v/>
      </c>
      <c r="CQ34" s="282" t="str">
        <f ca="true">+IF(OFFSET('Sanitation Data'!$E$29,0,10*ROW('Sanitation Data'!E28))="","",OFFSET('Sanitation Data'!$E$29,0,10*ROW('Sanitation Data'!E28)))</f>
        <v/>
      </c>
      <c r="CR34" s="282" t="str">
        <f ca="true">+IF(OFFSET('Sanitation Data'!$E$30,0,10*ROW('Sanitation Data'!E28))="","",OFFSET('Sanitation Data'!$E$30,0,10*ROW('Sanitation Data'!E28)))</f>
        <v/>
      </c>
      <c r="CS34" s="282" t="str">
        <f ca="true">+IF(OFFSET('Sanitation Data'!$E$31,0,10*ROW('Sanitation Data'!E28))="","",OFFSET('Sanitation Data'!$E$31,0,10*ROW('Sanitation Data'!E28)))</f>
        <v/>
      </c>
      <c r="CT34" s="282" t="str">
        <f ca="true">+IF(OFFSET('Sanitation Data'!$E$32,0,10*ROW('Sanitation Data'!E28))="","",OFFSET('Sanitation Data'!$E$32,0,10*ROW('Sanitation Data'!E28)))</f>
        <v/>
      </c>
      <c r="CU34" s="282" t="str">
        <f ca="true">+IF(OFFSET('Sanitation Data'!$F$28,0,10*ROW('Sanitation Data'!F28))="","",OFFSET('Sanitation Data'!$F$28,0,10*ROW('Sanitation Data'!F28)))</f>
        <v/>
      </c>
      <c r="CV34" s="282" t="str">
        <f ca="true">+IF(OFFSET('Sanitation Data'!$F$29,0,10*ROW('Sanitation Data'!F28))="","",OFFSET('Sanitation Data'!$F$29,0,10*ROW('Sanitation Data'!F28)))</f>
        <v/>
      </c>
      <c r="CW34" s="282" t="str">
        <f ca="true">+IF(OFFSET('Sanitation Data'!$F$30,0,10*ROW('Sanitation Data'!F28))="","",OFFSET('Sanitation Data'!$F$30,0,10*ROW('Sanitation Data'!F28)))</f>
        <v/>
      </c>
      <c r="CX34" s="282" t="str">
        <f ca="true">+IF(OFFSET('Sanitation Data'!$F$31,0,10*ROW('Sanitation Data'!F28))="","",OFFSET('Sanitation Data'!$F$31,0,10*ROW('Sanitation Data'!F28)))</f>
        <v/>
      </c>
      <c r="CY34" s="282" t="str">
        <f ca="true">+IF(OFFSET('Sanitation Data'!$F$32,0,10*ROW('Sanitation Data'!F28))="","",OFFSET('Sanitation Data'!$F$32,0,10*ROW('Sanitation Data'!F28)))</f>
        <v/>
      </c>
      <c r="CZ34" s="282" t="str">
        <f ca="true">+IF(OFFSET('Sanitation Data'!$G$28,0,10*ROW('Sanitation Data'!G28))="","",OFFSET('Sanitation Data'!$G$28,0,10*ROW('Sanitation Data'!G28)))</f>
        <v/>
      </c>
      <c r="DA34" s="282" t="str">
        <f ca="true">+IF(OFFSET('Sanitation Data'!$G$29,0,10*ROW('Sanitation Data'!G28))="","",OFFSET('Sanitation Data'!$G$29,0,10*ROW('Sanitation Data'!G28)))</f>
        <v/>
      </c>
      <c r="DB34" s="282" t="str">
        <f ca="true">+IF(OFFSET('Sanitation Data'!$G$30,0,10*ROW('Sanitation Data'!G28))="","",OFFSET('Sanitation Data'!$G$30,0,10*ROW('Sanitation Data'!G28)))</f>
        <v/>
      </c>
      <c r="DC34" s="282" t="str">
        <f ca="true">+IF(OFFSET('Sanitation Data'!$G$31,0,10*ROW('Sanitation Data'!G28))="","",OFFSET('Sanitation Data'!$G$31,0,10*ROW('Sanitation Data'!G28)))</f>
        <v/>
      </c>
      <c r="DD34" s="282" t="str">
        <f ca="true">+IF(OFFSET('Sanitation Data'!$G$32,0,10*ROW('Sanitation Data'!G28))="","",OFFSET('Sanitation Data'!$G$32,0,10*ROW('Sanitation Data'!G28)))</f>
        <v/>
      </c>
      <c r="DE34" s="282" t="str">
        <f ca="true">+IF(OFFSET('Sanitation Data'!$H$28,0,10*ROW('Sanitation Data'!H28))="","",OFFSET('Sanitation Data'!$H$28,0,10*ROW('Sanitation Data'!H28)))</f>
        <v/>
      </c>
      <c r="DF34" s="282" t="str">
        <f ca="true">+IF(OFFSET('Sanitation Data'!$H$29,0,10*ROW('Sanitation Data'!H28))="","",OFFSET('Sanitation Data'!$H$29,0,10*ROW('Sanitation Data'!H28)))</f>
        <v/>
      </c>
      <c r="DG34" s="282" t="str">
        <f ca="true">+IF(OFFSET('Sanitation Data'!$H$30,0,10*ROW('Sanitation Data'!H28))="","",OFFSET('Sanitation Data'!$H$30,0,10*ROW('Sanitation Data'!H28)))</f>
        <v/>
      </c>
      <c r="DH34" s="282" t="str">
        <f ca="true">+IF(OFFSET('Sanitation Data'!$H$31,0,10*ROW('Sanitation Data'!H28))="","",OFFSET('Sanitation Data'!$H$31,0,10*ROW('Sanitation Data'!H28)))</f>
        <v/>
      </c>
      <c r="DI34" s="282" t="str">
        <f ca="true">+IF(OFFSET('Sanitation Data'!$H$32,0,10*ROW('Sanitation Data'!H28))="","",OFFSET('Sanitation Data'!$H$32,0,10*ROW('Sanitation Data'!H28)))</f>
        <v/>
      </c>
      <c r="DJ34" s="282" t="str">
        <f ca="true">+IF(OFFSET('Sanitation Data'!$I$28,0,10*ROW('Sanitation Data'!I28))="","",OFFSET('Sanitation Data'!$I$28,0,10*ROW('Sanitation Data'!I28)))</f>
        <v/>
      </c>
      <c r="DK34" s="282" t="str">
        <f ca="true">+IF(OFFSET('Sanitation Data'!$I$29,0,10*ROW('Sanitation Data'!I28))="","",OFFSET('Sanitation Data'!$I$29,0,10*ROW('Sanitation Data'!I28)))</f>
        <v/>
      </c>
      <c r="DL34" s="282" t="str">
        <f ca="true">+IF(OFFSET('Sanitation Data'!$I$30,0,10*ROW('Sanitation Data'!I28))="","",OFFSET('Sanitation Data'!$I$30,0,10*ROW('Sanitation Data'!I28)))</f>
        <v/>
      </c>
      <c r="DM34" s="282" t="str">
        <f ca="true">+IF(OFFSET('Sanitation Data'!$I$31,0,10*ROW('Sanitation Data'!I28))="","",OFFSET('Sanitation Data'!$I$31,0,10*ROW('Sanitation Data'!I28)))</f>
        <v/>
      </c>
      <c r="DN34" s="282" t="str">
        <f ca="true">+IF(OFFSET('Sanitation Data'!$I$32,0,10*ROW('Sanitation Data'!I28))="","",OFFSET('Sanitation Data'!$I$32,0,10*ROW('Sanitation Data'!I28)))</f>
        <v/>
      </c>
      <c r="DO34" s="282" t="str">
        <f ca="true">+IF(OFFSET('Hygiene Data'!$D$11,0,10*ROW('Hygiene Data'!D28))="","",OFFSET('Hygiene Data'!$D$11,0,10*ROW('Hygiene Data'!D28)))</f>
        <v/>
      </c>
      <c r="DP34" s="282" t="str">
        <f ca="true">+IF(OFFSET('Hygiene Data'!$D$12,0,10*ROW('Hygiene Data'!D28))="","",OFFSET('Hygiene Data'!$D$12,0,10*ROW('Hygiene Data'!D28)))</f>
        <v/>
      </c>
      <c r="DQ34" s="282" t="str">
        <f ca="true">+IF(OFFSET('Hygiene Data'!$D$13,0,10*ROW('Hygiene Data'!D28))="","",OFFSET('Hygiene Data'!$D$13,0,10*ROW('Hygiene Data'!D28)))</f>
        <v/>
      </c>
      <c r="DR34" s="282" t="str">
        <f ca="true">+IF(OFFSET('Hygiene Data'!$E$11,0,10*ROW('Hygiene Data'!E28))="","",OFFSET('Hygiene Data'!$E$11,0,10*ROW('Hygiene Data'!E28)))</f>
        <v/>
      </c>
      <c r="DS34" s="282" t="str">
        <f ca="true">+IF(OFFSET('Hygiene Data'!$E$12,0,10*ROW('Hygiene Data'!E28))="","",OFFSET('Hygiene Data'!$E$12,0,10*ROW('Hygiene Data'!E28)))</f>
        <v/>
      </c>
      <c r="DT34" s="282" t="str">
        <f ca="true">+IF(OFFSET('Hygiene Data'!$E$13,0,10*ROW('Hygiene Data'!E28))="","",OFFSET('Hygiene Data'!$E$13,0,10*ROW('Hygiene Data'!E28)))</f>
        <v/>
      </c>
      <c r="DU34" s="282" t="str">
        <f ca="true">+IF(OFFSET('Hygiene Data'!$F$11,0,10*ROW('Hygiene Data'!F28))="","",OFFSET('Hygiene Data'!$F$11,0,10*ROW('Hygiene Data'!F28)))</f>
        <v/>
      </c>
      <c r="DV34" s="282" t="str">
        <f ca="true">+IF(OFFSET('Hygiene Data'!$F$12,0,10*ROW('Hygiene Data'!F28))="","",OFFSET('Hygiene Data'!$F$12,0,10*ROW('Hygiene Data'!F28)))</f>
        <v/>
      </c>
      <c r="DW34" s="282" t="str">
        <f ca="true">+IF(OFFSET('Hygiene Data'!$F$13,0,10*ROW('Hygiene Data'!F28))="","",OFFSET('Hygiene Data'!$F$13,0,10*ROW('Hygiene Data'!F28)))</f>
        <v/>
      </c>
      <c r="DX34" s="282" t="str">
        <f ca="true">+IF(OFFSET('Hygiene Data'!$G$11,0,10*ROW('Hygiene Data'!G28))="","",OFFSET('Hygiene Data'!$G$11,0,10*ROW('Hygiene Data'!G28)))</f>
        <v/>
      </c>
      <c r="DY34" s="282" t="str">
        <f ca="true">+IF(OFFSET('Hygiene Data'!$G$12,0,10*ROW('Hygiene Data'!G28))="","",OFFSET('Hygiene Data'!$G$12,0,10*ROW('Hygiene Data'!G28)))</f>
        <v/>
      </c>
      <c r="DZ34" s="282" t="str">
        <f ca="true">+IF(OFFSET('Hygiene Data'!$G$13,0,10*ROW('Hygiene Data'!G28))="","",OFFSET('Hygiene Data'!$G$13,0,10*ROW('Hygiene Data'!G28)))</f>
        <v/>
      </c>
      <c r="EA34" s="282" t="str">
        <f ca="true">+IF(OFFSET('Hygiene Data'!$H$11,0,10*ROW('Hygiene Data'!H28))="","",OFFSET('Hygiene Data'!$H$11,0,10*ROW('Hygiene Data'!H28)))</f>
        <v/>
      </c>
      <c r="EB34" s="282" t="str">
        <f ca="true">+IF(OFFSET('Hygiene Data'!$H$12,0,10*ROW('Hygiene Data'!H28))="","",OFFSET('Hygiene Data'!$H$12,0,10*ROW('Hygiene Data'!H28)))</f>
        <v/>
      </c>
      <c r="EC34" s="282" t="str">
        <f ca="true">+IF(OFFSET('Hygiene Data'!$H$13,0,10*ROW('Hygiene Data'!H28))="","",OFFSET('Hygiene Data'!$H$13,0,10*ROW('Hygiene Data'!H28)))</f>
        <v/>
      </c>
      <c r="ED34" s="282" t="str">
        <f ca="true">+IF(OFFSET('Hygiene Data'!$I$11,0,10*ROW('Hygiene Data'!I28))="","",OFFSET('Hygiene Data'!$I$11,0,10*ROW('Hygiene Data'!I28)))</f>
        <v/>
      </c>
      <c r="EE34" s="282" t="str">
        <f ca="true">+IF(OFFSET('Hygiene Data'!$I$12,0,10*ROW('Hygiene Data'!I28))="","",OFFSET('Hygiene Data'!$I$12,0,10*ROW('Hygiene Data'!I28)))</f>
        <v/>
      </c>
      <c r="EF34" s="282" t="str">
        <f ca="true">+IF(OFFSET('Hygiene Data'!$I$13,0,10*ROW('Hygiene Data'!I28))="","",OFFSET('Hygiene Data'!$I$13,0,10*ROW('Hygiene Data'!I28)))</f>
        <v/>
      </c>
    </row>
    <row xmlns:x14ac="http://schemas.microsoft.com/office/spreadsheetml/2009/9/ac" r="35" x14ac:dyDescent="0.2">
      <c r="A35" s="36" t="str">
        <f ca="true">+IF(OFFSET('Water Data'!$B$2,0,10*ROW('Water Data'!E29))="","",OFFSET('Water Data'!$B$2,0,10*ROW('Water Data'!E29)))</f>
        <v/>
      </c>
      <c r="B35" s="36" t="str">
        <f ca="true">+IF(OFFSET('Water Data'!$C$2,0,10*ROW('Water Data'!F29))="","",OFFSET('Water Data'!$C$2,0,10*ROW('Water Data'!F29)))</f>
        <v/>
      </c>
      <c r="C35" s="338" t="str">
        <f t="shared" ca="true" si="0"/>
        <v/>
      </c>
      <c r="D35" s="96"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6"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6"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6"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6"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6"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6"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6"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6"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6"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6"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6"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6"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6"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6"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6"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6"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6"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7"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7"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7"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7"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7"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7"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7"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7"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7"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7"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7"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7"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7"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7"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7"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7"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7"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7"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7"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7"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7"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7"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7"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7"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7"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7"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7"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7"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7"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7"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8"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8"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8"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8"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8"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8"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8"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8"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8"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8"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8"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8"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8"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8"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8"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8"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8"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8"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82"/>
      <c r="BS35" s="282" t="str">
        <f ca="true">+IF(OFFSET('Water Data'!$D$27,0,10*ROW('Water Data'!D29))="","",OFFSET('Water Data'!$D$27,0,10*ROW('Water Data'!D29)))</f>
        <v/>
      </c>
      <c r="BT35" s="282" t="str">
        <f ca="true">+IF(OFFSET('Water Data'!$D$28,0,10*ROW('Water Data'!D29))="","",OFFSET('Water Data'!$D$28,0,10*ROW('Water Data'!D29)))</f>
        <v/>
      </c>
      <c r="BU35" s="282" t="str">
        <f ca="true">+IF(OFFSET('Water Data'!$D$29,0,10*ROW('Water Data'!D29))="","",OFFSET('Water Data'!$D$29,0,10*ROW('Water Data'!D29)))</f>
        <v/>
      </c>
      <c r="BV35" s="282" t="str">
        <f ca="true">+IF(OFFSET('Water Data'!$E$27,0,10*ROW('Water Data'!E29))="","",OFFSET('Water Data'!$E$27,0,10*ROW('Water Data'!E29)))</f>
        <v/>
      </c>
      <c r="BW35" s="282" t="str">
        <f ca="true">+IF(OFFSET('Water Data'!$E$28,0,10*ROW('Water Data'!E29))="","",OFFSET('Water Data'!$E$28,0,10*ROW('Water Data'!E29)))</f>
        <v/>
      </c>
      <c r="BX35" s="282" t="str">
        <f ca="true">+IF(OFFSET('Water Data'!$E$29,0,10*ROW('Water Data'!E29))="","",OFFSET('Water Data'!$E$29,0,10*ROW('Water Data'!E29)))</f>
        <v/>
      </c>
      <c r="BY35" s="282" t="str">
        <f ca="true">+IF(OFFSET('Water Data'!$F$27,0,10*ROW('Water Data'!F29))="","",OFFSET('Water Data'!$F$27,0,10*ROW('Water Data'!F29)))</f>
        <v/>
      </c>
      <c r="BZ35" s="282" t="str">
        <f ca="true">+IF(OFFSET('Water Data'!$F$28,0,10*ROW('Water Data'!F29))="","",OFFSET('Water Data'!$F$28,0,10*ROW('Water Data'!F29)))</f>
        <v/>
      </c>
      <c r="CA35" s="282" t="str">
        <f ca="true">+IF(OFFSET('Water Data'!$F$29,0,10*ROW('Water Data'!F29))="","",OFFSET('Water Data'!$F$29,0,10*ROW('Water Data'!F29)))</f>
        <v/>
      </c>
      <c r="CB35" s="282" t="str">
        <f ca="true">+IF(OFFSET('Water Data'!$G$27,0,10*ROW('Water Data'!G29))="","",OFFSET('Water Data'!$G$27,0,10*ROW('Water Data'!G29)))</f>
        <v/>
      </c>
      <c r="CC35" s="282" t="str">
        <f ca="true">+IF(OFFSET('Water Data'!$G$28,0,10*ROW('Water Data'!G29))="","",OFFSET('Water Data'!$G$28,0,10*ROW('Water Data'!G29)))</f>
        <v/>
      </c>
      <c r="CD35" s="282" t="str">
        <f ca="true">+IF(OFFSET('Water Data'!$G$29,0,10*ROW('Water Data'!G29))="","",OFFSET('Water Data'!$G$29,0,10*ROW('Water Data'!G29)))</f>
        <v/>
      </c>
      <c r="CE35" s="282" t="str">
        <f ca="true">+IF(OFFSET('Water Data'!$H$27,0,10*ROW('Water Data'!H29))="","",OFFSET('Water Data'!$H$27,0,10*ROW('Water Data'!H29)))</f>
        <v/>
      </c>
      <c r="CF35" s="282" t="str">
        <f ca="true">+IF(OFFSET('Water Data'!$H$28,0,10*ROW('Water Data'!H29))="","",OFFSET('Water Data'!$H$28,0,10*ROW('Water Data'!H29)))</f>
        <v/>
      </c>
      <c r="CG35" s="282" t="str">
        <f ca="true">+IF(OFFSET('Water Data'!$H$29,0,10*ROW('Water Data'!H29))="","",OFFSET('Water Data'!$H$29,0,10*ROW('Water Data'!H29)))</f>
        <v/>
      </c>
      <c r="CH35" s="282" t="str">
        <f ca="true">+IF(OFFSET('Water Data'!$I$27,0,10*ROW('Water Data'!I29))="","",OFFSET('Water Data'!$I$27,0,10*ROW('Water Data'!I29)))</f>
        <v/>
      </c>
      <c r="CI35" s="282" t="str">
        <f ca="true">+IF(OFFSET('Water Data'!$I$28,0,10*ROW('Water Data'!I29))="","",OFFSET('Water Data'!$I$28,0,10*ROW('Water Data'!I29)))</f>
        <v/>
      </c>
      <c r="CJ35" s="282" t="str">
        <f ca="true">+IF(OFFSET('Water Data'!$I$29,0,10*ROW('Water Data'!I29))="","",OFFSET('Water Data'!$I$29,0,10*ROW('Water Data'!I29)))</f>
        <v/>
      </c>
      <c r="CK35" s="282" t="str">
        <f ca="true">+IF(OFFSET('Sanitation Data'!$D$28,0,10*ROW('Sanitation Data'!D29))="","",OFFSET('Sanitation Data'!$D$28,0,10*ROW('Sanitation Data'!D29)))</f>
        <v/>
      </c>
      <c r="CL35" s="282" t="str">
        <f ca="true">+IF(OFFSET('Sanitation Data'!$D$29,0,10*ROW('Sanitation Data'!D29))="","",OFFSET('Sanitation Data'!$D$29,0,10*ROW('Sanitation Data'!D29)))</f>
        <v/>
      </c>
      <c r="CM35" s="282" t="str">
        <f ca="true">+IF(OFFSET('Sanitation Data'!$D$30,0,10*ROW('Sanitation Data'!D29))="","",OFFSET('Sanitation Data'!$D$30,0,10*ROW('Sanitation Data'!D29)))</f>
        <v/>
      </c>
      <c r="CN35" s="282" t="str">
        <f ca="true">+IF(OFFSET('Sanitation Data'!$D$31,0,10*ROW('Sanitation Data'!D29))="","",OFFSET('Sanitation Data'!$D$31,0,10*ROW('Sanitation Data'!D29)))</f>
        <v/>
      </c>
      <c r="CO35" s="282" t="str">
        <f ca="true">+IF(OFFSET('Sanitation Data'!$D$32,0,10*ROW('Sanitation Data'!D29))="","",OFFSET('Sanitation Data'!$D$32,0,10*ROW('Sanitation Data'!D29)))</f>
        <v/>
      </c>
      <c r="CP35" s="282" t="str">
        <f ca="true">+IF(OFFSET('Sanitation Data'!$E$28,0,10*ROW('Sanitation Data'!E29))="","",OFFSET('Sanitation Data'!$E$28,0,10*ROW('Sanitation Data'!E29)))</f>
        <v/>
      </c>
      <c r="CQ35" s="282" t="str">
        <f ca="true">+IF(OFFSET('Sanitation Data'!$E$29,0,10*ROW('Sanitation Data'!E29))="","",OFFSET('Sanitation Data'!$E$29,0,10*ROW('Sanitation Data'!E29)))</f>
        <v/>
      </c>
      <c r="CR35" s="282" t="str">
        <f ca="true">+IF(OFFSET('Sanitation Data'!$E$30,0,10*ROW('Sanitation Data'!E29))="","",OFFSET('Sanitation Data'!$E$30,0,10*ROW('Sanitation Data'!E29)))</f>
        <v/>
      </c>
      <c r="CS35" s="282" t="str">
        <f ca="true">+IF(OFFSET('Sanitation Data'!$E$31,0,10*ROW('Sanitation Data'!E29))="","",OFFSET('Sanitation Data'!$E$31,0,10*ROW('Sanitation Data'!E29)))</f>
        <v/>
      </c>
      <c r="CT35" s="282" t="str">
        <f ca="true">+IF(OFFSET('Sanitation Data'!$E$32,0,10*ROW('Sanitation Data'!E29))="","",OFFSET('Sanitation Data'!$E$32,0,10*ROW('Sanitation Data'!E29)))</f>
        <v/>
      </c>
      <c r="CU35" s="282" t="str">
        <f ca="true">+IF(OFFSET('Sanitation Data'!$F$28,0,10*ROW('Sanitation Data'!F29))="","",OFFSET('Sanitation Data'!$F$28,0,10*ROW('Sanitation Data'!F29)))</f>
        <v/>
      </c>
      <c r="CV35" s="282" t="str">
        <f ca="true">+IF(OFFSET('Sanitation Data'!$F$29,0,10*ROW('Sanitation Data'!F29))="","",OFFSET('Sanitation Data'!$F$29,0,10*ROW('Sanitation Data'!F29)))</f>
        <v/>
      </c>
      <c r="CW35" s="282" t="str">
        <f ca="true">+IF(OFFSET('Sanitation Data'!$F$30,0,10*ROW('Sanitation Data'!F29))="","",OFFSET('Sanitation Data'!$F$30,0,10*ROW('Sanitation Data'!F29)))</f>
        <v/>
      </c>
      <c r="CX35" s="282" t="str">
        <f ca="true">+IF(OFFSET('Sanitation Data'!$F$31,0,10*ROW('Sanitation Data'!F29))="","",OFFSET('Sanitation Data'!$F$31,0,10*ROW('Sanitation Data'!F29)))</f>
        <v/>
      </c>
      <c r="CY35" s="282" t="str">
        <f ca="true">+IF(OFFSET('Sanitation Data'!$F$32,0,10*ROW('Sanitation Data'!F29))="","",OFFSET('Sanitation Data'!$F$32,0,10*ROW('Sanitation Data'!F29)))</f>
        <v/>
      </c>
      <c r="CZ35" s="282" t="str">
        <f ca="true">+IF(OFFSET('Sanitation Data'!$G$28,0,10*ROW('Sanitation Data'!G29))="","",OFFSET('Sanitation Data'!$G$28,0,10*ROW('Sanitation Data'!G29)))</f>
        <v/>
      </c>
      <c r="DA35" s="282" t="str">
        <f ca="true">+IF(OFFSET('Sanitation Data'!$G$29,0,10*ROW('Sanitation Data'!G29))="","",OFFSET('Sanitation Data'!$G$29,0,10*ROW('Sanitation Data'!G29)))</f>
        <v/>
      </c>
      <c r="DB35" s="282" t="str">
        <f ca="true">+IF(OFFSET('Sanitation Data'!$G$30,0,10*ROW('Sanitation Data'!G29))="","",OFFSET('Sanitation Data'!$G$30,0,10*ROW('Sanitation Data'!G29)))</f>
        <v/>
      </c>
      <c r="DC35" s="282" t="str">
        <f ca="true">+IF(OFFSET('Sanitation Data'!$G$31,0,10*ROW('Sanitation Data'!G29))="","",OFFSET('Sanitation Data'!$G$31,0,10*ROW('Sanitation Data'!G29)))</f>
        <v/>
      </c>
      <c r="DD35" s="282" t="str">
        <f ca="true">+IF(OFFSET('Sanitation Data'!$G$32,0,10*ROW('Sanitation Data'!G29))="","",OFFSET('Sanitation Data'!$G$32,0,10*ROW('Sanitation Data'!G29)))</f>
        <v/>
      </c>
      <c r="DE35" s="282" t="str">
        <f ca="true">+IF(OFFSET('Sanitation Data'!$H$28,0,10*ROW('Sanitation Data'!H29))="","",OFFSET('Sanitation Data'!$H$28,0,10*ROW('Sanitation Data'!H29)))</f>
        <v/>
      </c>
      <c r="DF35" s="282" t="str">
        <f ca="true">+IF(OFFSET('Sanitation Data'!$H$29,0,10*ROW('Sanitation Data'!H29))="","",OFFSET('Sanitation Data'!$H$29,0,10*ROW('Sanitation Data'!H29)))</f>
        <v/>
      </c>
      <c r="DG35" s="282" t="str">
        <f ca="true">+IF(OFFSET('Sanitation Data'!$H$30,0,10*ROW('Sanitation Data'!H29))="","",OFFSET('Sanitation Data'!$H$30,0,10*ROW('Sanitation Data'!H29)))</f>
        <v/>
      </c>
      <c r="DH35" s="282" t="str">
        <f ca="true">+IF(OFFSET('Sanitation Data'!$H$31,0,10*ROW('Sanitation Data'!H29))="","",OFFSET('Sanitation Data'!$H$31,0,10*ROW('Sanitation Data'!H29)))</f>
        <v/>
      </c>
      <c r="DI35" s="282" t="str">
        <f ca="true">+IF(OFFSET('Sanitation Data'!$H$32,0,10*ROW('Sanitation Data'!H29))="","",OFFSET('Sanitation Data'!$H$32,0,10*ROW('Sanitation Data'!H29)))</f>
        <v/>
      </c>
      <c r="DJ35" s="282" t="str">
        <f ca="true">+IF(OFFSET('Sanitation Data'!$I$28,0,10*ROW('Sanitation Data'!I29))="","",OFFSET('Sanitation Data'!$I$28,0,10*ROW('Sanitation Data'!I29)))</f>
        <v/>
      </c>
      <c r="DK35" s="282" t="str">
        <f ca="true">+IF(OFFSET('Sanitation Data'!$I$29,0,10*ROW('Sanitation Data'!I29))="","",OFFSET('Sanitation Data'!$I$29,0,10*ROW('Sanitation Data'!I29)))</f>
        <v/>
      </c>
      <c r="DL35" s="282" t="str">
        <f ca="true">+IF(OFFSET('Sanitation Data'!$I$30,0,10*ROW('Sanitation Data'!I29))="","",OFFSET('Sanitation Data'!$I$30,0,10*ROW('Sanitation Data'!I29)))</f>
        <v/>
      </c>
      <c r="DM35" s="282" t="str">
        <f ca="true">+IF(OFFSET('Sanitation Data'!$I$31,0,10*ROW('Sanitation Data'!I29))="","",OFFSET('Sanitation Data'!$I$31,0,10*ROW('Sanitation Data'!I29)))</f>
        <v/>
      </c>
      <c r="DN35" s="282" t="str">
        <f ca="true">+IF(OFFSET('Sanitation Data'!$I$32,0,10*ROW('Sanitation Data'!I29))="","",OFFSET('Sanitation Data'!$I$32,0,10*ROW('Sanitation Data'!I29)))</f>
        <v/>
      </c>
      <c r="DO35" s="282" t="str">
        <f ca="true">+IF(OFFSET('Hygiene Data'!$D$11,0,10*ROW('Hygiene Data'!D29))="","",OFFSET('Hygiene Data'!$D$11,0,10*ROW('Hygiene Data'!D29)))</f>
        <v/>
      </c>
      <c r="DP35" s="282" t="str">
        <f ca="true">+IF(OFFSET('Hygiene Data'!$D$12,0,10*ROW('Hygiene Data'!D29))="","",OFFSET('Hygiene Data'!$D$12,0,10*ROW('Hygiene Data'!D29)))</f>
        <v/>
      </c>
      <c r="DQ35" s="282" t="str">
        <f ca="true">+IF(OFFSET('Hygiene Data'!$D$13,0,10*ROW('Hygiene Data'!D29))="","",OFFSET('Hygiene Data'!$D$13,0,10*ROW('Hygiene Data'!D29)))</f>
        <v/>
      </c>
      <c r="DR35" s="282" t="str">
        <f ca="true">+IF(OFFSET('Hygiene Data'!$E$11,0,10*ROW('Hygiene Data'!E29))="","",OFFSET('Hygiene Data'!$E$11,0,10*ROW('Hygiene Data'!E29)))</f>
        <v/>
      </c>
      <c r="DS35" s="282" t="str">
        <f ca="true">+IF(OFFSET('Hygiene Data'!$E$12,0,10*ROW('Hygiene Data'!E29))="","",OFFSET('Hygiene Data'!$E$12,0,10*ROW('Hygiene Data'!E29)))</f>
        <v/>
      </c>
      <c r="DT35" s="282" t="str">
        <f ca="true">+IF(OFFSET('Hygiene Data'!$E$13,0,10*ROW('Hygiene Data'!E29))="","",OFFSET('Hygiene Data'!$E$13,0,10*ROW('Hygiene Data'!E29)))</f>
        <v/>
      </c>
      <c r="DU35" s="282" t="str">
        <f ca="true">+IF(OFFSET('Hygiene Data'!$F$11,0,10*ROW('Hygiene Data'!F29))="","",OFFSET('Hygiene Data'!$F$11,0,10*ROW('Hygiene Data'!F29)))</f>
        <v/>
      </c>
      <c r="DV35" s="282" t="str">
        <f ca="true">+IF(OFFSET('Hygiene Data'!$F$12,0,10*ROW('Hygiene Data'!F29))="","",OFFSET('Hygiene Data'!$F$12,0,10*ROW('Hygiene Data'!F29)))</f>
        <v/>
      </c>
      <c r="DW35" s="282" t="str">
        <f ca="true">+IF(OFFSET('Hygiene Data'!$F$13,0,10*ROW('Hygiene Data'!F29))="","",OFFSET('Hygiene Data'!$F$13,0,10*ROW('Hygiene Data'!F29)))</f>
        <v/>
      </c>
      <c r="DX35" s="282" t="str">
        <f ca="true">+IF(OFFSET('Hygiene Data'!$G$11,0,10*ROW('Hygiene Data'!G29))="","",OFFSET('Hygiene Data'!$G$11,0,10*ROW('Hygiene Data'!G29)))</f>
        <v/>
      </c>
      <c r="DY35" s="282" t="str">
        <f ca="true">+IF(OFFSET('Hygiene Data'!$G$12,0,10*ROW('Hygiene Data'!G29))="","",OFFSET('Hygiene Data'!$G$12,0,10*ROW('Hygiene Data'!G29)))</f>
        <v/>
      </c>
      <c r="DZ35" s="282" t="str">
        <f ca="true">+IF(OFFSET('Hygiene Data'!$G$13,0,10*ROW('Hygiene Data'!G29))="","",OFFSET('Hygiene Data'!$G$13,0,10*ROW('Hygiene Data'!G29)))</f>
        <v/>
      </c>
      <c r="EA35" s="282" t="str">
        <f ca="true">+IF(OFFSET('Hygiene Data'!$H$11,0,10*ROW('Hygiene Data'!H29))="","",OFFSET('Hygiene Data'!$H$11,0,10*ROW('Hygiene Data'!H29)))</f>
        <v/>
      </c>
      <c r="EB35" s="282" t="str">
        <f ca="true">+IF(OFFSET('Hygiene Data'!$H$12,0,10*ROW('Hygiene Data'!H29))="","",OFFSET('Hygiene Data'!$H$12,0,10*ROW('Hygiene Data'!H29)))</f>
        <v/>
      </c>
      <c r="EC35" s="282" t="str">
        <f ca="true">+IF(OFFSET('Hygiene Data'!$H$13,0,10*ROW('Hygiene Data'!H29))="","",OFFSET('Hygiene Data'!$H$13,0,10*ROW('Hygiene Data'!H29)))</f>
        <v/>
      </c>
      <c r="ED35" s="282" t="str">
        <f ca="true">+IF(OFFSET('Hygiene Data'!$I$11,0,10*ROW('Hygiene Data'!I29))="","",OFFSET('Hygiene Data'!$I$11,0,10*ROW('Hygiene Data'!I29)))</f>
        <v/>
      </c>
      <c r="EE35" s="282" t="str">
        <f ca="true">+IF(OFFSET('Hygiene Data'!$I$12,0,10*ROW('Hygiene Data'!I29))="","",OFFSET('Hygiene Data'!$I$12,0,10*ROW('Hygiene Data'!I29)))</f>
        <v/>
      </c>
      <c r="EF35" s="282" t="str">
        <f ca="true">+IF(OFFSET('Hygiene Data'!$I$13,0,10*ROW('Hygiene Data'!I29))="","",OFFSET('Hygiene Data'!$I$13,0,10*ROW('Hygiene Data'!I29)))</f>
        <v/>
      </c>
    </row>
    <row xmlns:x14ac="http://schemas.microsoft.com/office/spreadsheetml/2009/9/ac" r="36" x14ac:dyDescent="0.2">
      <c r="A36" s="36" t="str">
        <f ca="true">+IF(OFFSET('Water Data'!$B$2,0,10*ROW('Water Data'!E30))="","",OFFSET('Water Data'!$B$2,0,10*ROW('Water Data'!E30)))</f>
        <v/>
      </c>
      <c r="B36" s="36" t="str">
        <f ca="true">+IF(OFFSET('Water Data'!$C$2,0,10*ROW('Water Data'!F30))="","",OFFSET('Water Data'!$C$2,0,10*ROW('Water Data'!F30)))</f>
        <v/>
      </c>
      <c r="C36" s="338" t="str">
        <f t="shared" ca="true" si="0"/>
        <v/>
      </c>
      <c r="D36" s="96"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6"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6"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6"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6"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6"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6"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6"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6"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6"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6"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6"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6"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6"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6"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6"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6"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6"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7"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7"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7"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7"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7"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7"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7"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7"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7"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7"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7"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7"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7"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7"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7"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7"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7"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7"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7"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7"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7"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7"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7"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7"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7"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7"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7"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7"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7"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7"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8"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8"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8"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8"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8"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8"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8"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8"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8"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8"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8"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8"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8"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8"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8"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8"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8"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8"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82"/>
      <c r="BS36" s="282" t="str">
        <f ca="true">+IF(OFFSET('Water Data'!$D$27,0,10*ROW('Water Data'!D30))="","",OFFSET('Water Data'!$D$27,0,10*ROW('Water Data'!D30)))</f>
        <v/>
      </c>
      <c r="BT36" s="282" t="str">
        <f ca="true">+IF(OFFSET('Water Data'!$D$28,0,10*ROW('Water Data'!D30))="","",OFFSET('Water Data'!$D$28,0,10*ROW('Water Data'!D30)))</f>
        <v/>
      </c>
      <c r="BU36" s="282" t="str">
        <f ca="true">+IF(OFFSET('Water Data'!$D$29,0,10*ROW('Water Data'!D30))="","",OFFSET('Water Data'!$D$29,0,10*ROW('Water Data'!D30)))</f>
        <v/>
      </c>
      <c r="BV36" s="282" t="str">
        <f ca="true">+IF(OFFSET('Water Data'!$E$27,0,10*ROW('Water Data'!E30))="","",OFFSET('Water Data'!$E$27,0,10*ROW('Water Data'!E30)))</f>
        <v/>
      </c>
      <c r="BW36" s="282" t="str">
        <f ca="true">+IF(OFFSET('Water Data'!$E$28,0,10*ROW('Water Data'!E30))="","",OFFSET('Water Data'!$E$28,0,10*ROW('Water Data'!E30)))</f>
        <v/>
      </c>
      <c r="BX36" s="282" t="str">
        <f ca="true">+IF(OFFSET('Water Data'!$E$29,0,10*ROW('Water Data'!E30))="","",OFFSET('Water Data'!$E$29,0,10*ROW('Water Data'!E30)))</f>
        <v/>
      </c>
      <c r="BY36" s="282" t="str">
        <f ca="true">+IF(OFFSET('Water Data'!$F$27,0,10*ROW('Water Data'!F30))="","",OFFSET('Water Data'!$F$27,0,10*ROW('Water Data'!F30)))</f>
        <v/>
      </c>
      <c r="BZ36" s="282" t="str">
        <f ca="true">+IF(OFFSET('Water Data'!$F$28,0,10*ROW('Water Data'!F30))="","",OFFSET('Water Data'!$F$28,0,10*ROW('Water Data'!F30)))</f>
        <v/>
      </c>
      <c r="CA36" s="282" t="str">
        <f ca="true">+IF(OFFSET('Water Data'!$F$29,0,10*ROW('Water Data'!F30))="","",OFFSET('Water Data'!$F$29,0,10*ROW('Water Data'!F30)))</f>
        <v/>
      </c>
      <c r="CB36" s="282" t="str">
        <f ca="true">+IF(OFFSET('Water Data'!$G$27,0,10*ROW('Water Data'!G30))="","",OFFSET('Water Data'!$G$27,0,10*ROW('Water Data'!G30)))</f>
        <v/>
      </c>
      <c r="CC36" s="282" t="str">
        <f ca="true">+IF(OFFSET('Water Data'!$G$28,0,10*ROW('Water Data'!G30))="","",OFFSET('Water Data'!$G$28,0,10*ROW('Water Data'!G30)))</f>
        <v/>
      </c>
      <c r="CD36" s="282" t="str">
        <f ca="true">+IF(OFFSET('Water Data'!$G$29,0,10*ROW('Water Data'!G30))="","",OFFSET('Water Data'!$G$29,0,10*ROW('Water Data'!G30)))</f>
        <v/>
      </c>
      <c r="CE36" s="282" t="str">
        <f ca="true">+IF(OFFSET('Water Data'!$H$27,0,10*ROW('Water Data'!H30))="","",OFFSET('Water Data'!$H$27,0,10*ROW('Water Data'!H30)))</f>
        <v/>
      </c>
      <c r="CF36" s="282" t="str">
        <f ca="true">+IF(OFFSET('Water Data'!$H$28,0,10*ROW('Water Data'!H30))="","",OFFSET('Water Data'!$H$28,0,10*ROW('Water Data'!H30)))</f>
        <v/>
      </c>
      <c r="CG36" s="282" t="str">
        <f ca="true">+IF(OFFSET('Water Data'!$H$29,0,10*ROW('Water Data'!H30))="","",OFFSET('Water Data'!$H$29,0,10*ROW('Water Data'!H30)))</f>
        <v/>
      </c>
      <c r="CH36" s="282" t="str">
        <f ca="true">+IF(OFFSET('Water Data'!$I$27,0,10*ROW('Water Data'!I30))="","",OFFSET('Water Data'!$I$27,0,10*ROW('Water Data'!I30)))</f>
        <v/>
      </c>
      <c r="CI36" s="282" t="str">
        <f ca="true">+IF(OFFSET('Water Data'!$I$28,0,10*ROW('Water Data'!I30))="","",OFFSET('Water Data'!$I$28,0,10*ROW('Water Data'!I30)))</f>
        <v/>
      </c>
      <c r="CJ36" s="282" t="str">
        <f ca="true">+IF(OFFSET('Water Data'!$I$29,0,10*ROW('Water Data'!I30))="","",OFFSET('Water Data'!$I$29,0,10*ROW('Water Data'!I30)))</f>
        <v/>
      </c>
      <c r="CK36" s="282" t="str">
        <f ca="true">+IF(OFFSET('Sanitation Data'!$D$28,0,10*ROW('Sanitation Data'!D30))="","",OFFSET('Sanitation Data'!$D$28,0,10*ROW('Sanitation Data'!D30)))</f>
        <v/>
      </c>
      <c r="CL36" s="282" t="str">
        <f ca="true">+IF(OFFSET('Sanitation Data'!$D$29,0,10*ROW('Sanitation Data'!D30))="","",OFFSET('Sanitation Data'!$D$29,0,10*ROW('Sanitation Data'!D30)))</f>
        <v/>
      </c>
      <c r="CM36" s="282" t="str">
        <f ca="true">+IF(OFFSET('Sanitation Data'!$D$30,0,10*ROW('Sanitation Data'!D30))="","",OFFSET('Sanitation Data'!$D$30,0,10*ROW('Sanitation Data'!D30)))</f>
        <v/>
      </c>
      <c r="CN36" s="282" t="str">
        <f ca="true">+IF(OFFSET('Sanitation Data'!$D$31,0,10*ROW('Sanitation Data'!D30))="","",OFFSET('Sanitation Data'!$D$31,0,10*ROW('Sanitation Data'!D30)))</f>
        <v/>
      </c>
      <c r="CO36" s="282" t="str">
        <f ca="true">+IF(OFFSET('Sanitation Data'!$D$32,0,10*ROW('Sanitation Data'!D30))="","",OFFSET('Sanitation Data'!$D$32,0,10*ROW('Sanitation Data'!D30)))</f>
        <v/>
      </c>
      <c r="CP36" s="282" t="str">
        <f ca="true">+IF(OFFSET('Sanitation Data'!$E$28,0,10*ROW('Sanitation Data'!E30))="","",OFFSET('Sanitation Data'!$E$28,0,10*ROW('Sanitation Data'!E30)))</f>
        <v/>
      </c>
      <c r="CQ36" s="282" t="str">
        <f ca="true">+IF(OFFSET('Sanitation Data'!$E$29,0,10*ROW('Sanitation Data'!E30))="","",OFFSET('Sanitation Data'!$E$29,0,10*ROW('Sanitation Data'!E30)))</f>
        <v/>
      </c>
      <c r="CR36" s="282" t="str">
        <f ca="true">+IF(OFFSET('Sanitation Data'!$E$30,0,10*ROW('Sanitation Data'!E30))="","",OFFSET('Sanitation Data'!$E$30,0,10*ROW('Sanitation Data'!E30)))</f>
        <v/>
      </c>
      <c r="CS36" s="282" t="str">
        <f ca="true">+IF(OFFSET('Sanitation Data'!$E$31,0,10*ROW('Sanitation Data'!E30))="","",OFFSET('Sanitation Data'!$E$31,0,10*ROW('Sanitation Data'!E30)))</f>
        <v/>
      </c>
      <c r="CT36" s="282" t="str">
        <f ca="true">+IF(OFFSET('Sanitation Data'!$E$32,0,10*ROW('Sanitation Data'!E30))="","",OFFSET('Sanitation Data'!$E$32,0,10*ROW('Sanitation Data'!E30)))</f>
        <v/>
      </c>
      <c r="CU36" s="282" t="str">
        <f ca="true">+IF(OFFSET('Sanitation Data'!$F$28,0,10*ROW('Sanitation Data'!F30))="","",OFFSET('Sanitation Data'!$F$28,0,10*ROW('Sanitation Data'!F30)))</f>
        <v/>
      </c>
      <c r="CV36" s="282" t="str">
        <f ca="true">+IF(OFFSET('Sanitation Data'!$F$29,0,10*ROW('Sanitation Data'!F30))="","",OFFSET('Sanitation Data'!$F$29,0,10*ROW('Sanitation Data'!F30)))</f>
        <v/>
      </c>
      <c r="CW36" s="282" t="str">
        <f ca="true">+IF(OFFSET('Sanitation Data'!$F$30,0,10*ROW('Sanitation Data'!F30))="","",OFFSET('Sanitation Data'!$F$30,0,10*ROW('Sanitation Data'!F30)))</f>
        <v/>
      </c>
      <c r="CX36" s="282" t="str">
        <f ca="true">+IF(OFFSET('Sanitation Data'!$F$31,0,10*ROW('Sanitation Data'!F30))="","",OFFSET('Sanitation Data'!$F$31,0,10*ROW('Sanitation Data'!F30)))</f>
        <v/>
      </c>
      <c r="CY36" s="282" t="str">
        <f ca="true">+IF(OFFSET('Sanitation Data'!$F$32,0,10*ROW('Sanitation Data'!F30))="","",OFFSET('Sanitation Data'!$F$32,0,10*ROW('Sanitation Data'!F30)))</f>
        <v/>
      </c>
      <c r="CZ36" s="282" t="str">
        <f ca="true">+IF(OFFSET('Sanitation Data'!$G$28,0,10*ROW('Sanitation Data'!G30))="","",OFFSET('Sanitation Data'!$G$28,0,10*ROW('Sanitation Data'!G30)))</f>
        <v/>
      </c>
      <c r="DA36" s="282" t="str">
        <f ca="true">+IF(OFFSET('Sanitation Data'!$G$29,0,10*ROW('Sanitation Data'!G30))="","",OFFSET('Sanitation Data'!$G$29,0,10*ROW('Sanitation Data'!G30)))</f>
        <v/>
      </c>
      <c r="DB36" s="282" t="str">
        <f ca="true">+IF(OFFSET('Sanitation Data'!$G$30,0,10*ROW('Sanitation Data'!G30))="","",OFFSET('Sanitation Data'!$G$30,0,10*ROW('Sanitation Data'!G30)))</f>
        <v/>
      </c>
      <c r="DC36" s="282" t="str">
        <f ca="true">+IF(OFFSET('Sanitation Data'!$G$31,0,10*ROW('Sanitation Data'!G30))="","",OFFSET('Sanitation Data'!$G$31,0,10*ROW('Sanitation Data'!G30)))</f>
        <v/>
      </c>
      <c r="DD36" s="282" t="str">
        <f ca="true">+IF(OFFSET('Sanitation Data'!$G$32,0,10*ROW('Sanitation Data'!G30))="","",OFFSET('Sanitation Data'!$G$32,0,10*ROW('Sanitation Data'!G30)))</f>
        <v/>
      </c>
      <c r="DE36" s="282" t="str">
        <f ca="true">+IF(OFFSET('Sanitation Data'!$H$28,0,10*ROW('Sanitation Data'!H30))="","",OFFSET('Sanitation Data'!$H$28,0,10*ROW('Sanitation Data'!H30)))</f>
        <v/>
      </c>
      <c r="DF36" s="282" t="str">
        <f ca="true">+IF(OFFSET('Sanitation Data'!$H$29,0,10*ROW('Sanitation Data'!H30))="","",OFFSET('Sanitation Data'!$H$29,0,10*ROW('Sanitation Data'!H30)))</f>
        <v/>
      </c>
      <c r="DG36" s="282" t="str">
        <f ca="true">+IF(OFFSET('Sanitation Data'!$H$30,0,10*ROW('Sanitation Data'!H30))="","",OFFSET('Sanitation Data'!$H$30,0,10*ROW('Sanitation Data'!H30)))</f>
        <v/>
      </c>
      <c r="DH36" s="282" t="str">
        <f ca="true">+IF(OFFSET('Sanitation Data'!$H$31,0,10*ROW('Sanitation Data'!H30))="","",OFFSET('Sanitation Data'!$H$31,0,10*ROW('Sanitation Data'!H30)))</f>
        <v/>
      </c>
      <c r="DI36" s="282" t="str">
        <f ca="true">+IF(OFFSET('Sanitation Data'!$H$32,0,10*ROW('Sanitation Data'!H30))="","",OFFSET('Sanitation Data'!$H$32,0,10*ROW('Sanitation Data'!H30)))</f>
        <v/>
      </c>
      <c r="DJ36" s="282" t="str">
        <f ca="true">+IF(OFFSET('Sanitation Data'!$I$28,0,10*ROW('Sanitation Data'!I30))="","",OFFSET('Sanitation Data'!$I$28,0,10*ROW('Sanitation Data'!I30)))</f>
        <v/>
      </c>
      <c r="DK36" s="282" t="str">
        <f ca="true">+IF(OFFSET('Sanitation Data'!$I$29,0,10*ROW('Sanitation Data'!I30))="","",OFFSET('Sanitation Data'!$I$29,0,10*ROW('Sanitation Data'!I30)))</f>
        <v/>
      </c>
      <c r="DL36" s="282" t="str">
        <f ca="true">+IF(OFFSET('Sanitation Data'!$I$30,0,10*ROW('Sanitation Data'!I30))="","",OFFSET('Sanitation Data'!$I$30,0,10*ROW('Sanitation Data'!I30)))</f>
        <v/>
      </c>
      <c r="DM36" s="282" t="str">
        <f ca="true">+IF(OFFSET('Sanitation Data'!$I$31,0,10*ROW('Sanitation Data'!I30))="","",OFFSET('Sanitation Data'!$I$31,0,10*ROW('Sanitation Data'!I30)))</f>
        <v/>
      </c>
      <c r="DN36" s="282" t="str">
        <f ca="true">+IF(OFFSET('Sanitation Data'!$I$32,0,10*ROW('Sanitation Data'!I30))="","",OFFSET('Sanitation Data'!$I$32,0,10*ROW('Sanitation Data'!I30)))</f>
        <v/>
      </c>
      <c r="DO36" s="282" t="str">
        <f ca="true">+IF(OFFSET('Hygiene Data'!$D$11,0,10*ROW('Hygiene Data'!D30))="","",OFFSET('Hygiene Data'!$D$11,0,10*ROW('Hygiene Data'!D30)))</f>
        <v/>
      </c>
      <c r="DP36" s="282" t="str">
        <f ca="true">+IF(OFFSET('Hygiene Data'!$D$12,0,10*ROW('Hygiene Data'!D30))="","",OFFSET('Hygiene Data'!$D$12,0,10*ROW('Hygiene Data'!D30)))</f>
        <v/>
      </c>
      <c r="DQ36" s="282" t="str">
        <f ca="true">+IF(OFFSET('Hygiene Data'!$D$13,0,10*ROW('Hygiene Data'!D30))="","",OFFSET('Hygiene Data'!$D$13,0,10*ROW('Hygiene Data'!D30)))</f>
        <v/>
      </c>
      <c r="DR36" s="282" t="str">
        <f ca="true">+IF(OFFSET('Hygiene Data'!$E$11,0,10*ROW('Hygiene Data'!E30))="","",OFFSET('Hygiene Data'!$E$11,0,10*ROW('Hygiene Data'!E30)))</f>
        <v/>
      </c>
      <c r="DS36" s="282" t="str">
        <f ca="true">+IF(OFFSET('Hygiene Data'!$E$12,0,10*ROW('Hygiene Data'!E30))="","",OFFSET('Hygiene Data'!$E$12,0,10*ROW('Hygiene Data'!E30)))</f>
        <v/>
      </c>
      <c r="DT36" s="282" t="str">
        <f ca="true">+IF(OFFSET('Hygiene Data'!$E$13,0,10*ROW('Hygiene Data'!E30))="","",OFFSET('Hygiene Data'!$E$13,0,10*ROW('Hygiene Data'!E30)))</f>
        <v/>
      </c>
      <c r="DU36" s="282" t="str">
        <f ca="true">+IF(OFFSET('Hygiene Data'!$F$11,0,10*ROW('Hygiene Data'!F30))="","",OFFSET('Hygiene Data'!$F$11,0,10*ROW('Hygiene Data'!F30)))</f>
        <v/>
      </c>
      <c r="DV36" s="282" t="str">
        <f ca="true">+IF(OFFSET('Hygiene Data'!$F$12,0,10*ROW('Hygiene Data'!F30))="","",OFFSET('Hygiene Data'!$F$12,0,10*ROW('Hygiene Data'!F30)))</f>
        <v/>
      </c>
      <c r="DW36" s="282" t="str">
        <f ca="true">+IF(OFFSET('Hygiene Data'!$F$13,0,10*ROW('Hygiene Data'!F30))="","",OFFSET('Hygiene Data'!$F$13,0,10*ROW('Hygiene Data'!F30)))</f>
        <v/>
      </c>
      <c r="DX36" s="282" t="str">
        <f ca="true">+IF(OFFSET('Hygiene Data'!$G$11,0,10*ROW('Hygiene Data'!G30))="","",OFFSET('Hygiene Data'!$G$11,0,10*ROW('Hygiene Data'!G30)))</f>
        <v/>
      </c>
      <c r="DY36" s="282" t="str">
        <f ca="true">+IF(OFFSET('Hygiene Data'!$G$12,0,10*ROW('Hygiene Data'!G30))="","",OFFSET('Hygiene Data'!$G$12,0,10*ROW('Hygiene Data'!G30)))</f>
        <v/>
      </c>
      <c r="DZ36" s="282" t="str">
        <f ca="true">+IF(OFFSET('Hygiene Data'!$G$13,0,10*ROW('Hygiene Data'!G30))="","",OFFSET('Hygiene Data'!$G$13,0,10*ROW('Hygiene Data'!G30)))</f>
        <v/>
      </c>
      <c r="EA36" s="282" t="str">
        <f ca="true">+IF(OFFSET('Hygiene Data'!$H$11,0,10*ROW('Hygiene Data'!H30))="","",OFFSET('Hygiene Data'!$H$11,0,10*ROW('Hygiene Data'!H30)))</f>
        <v/>
      </c>
      <c r="EB36" s="282" t="str">
        <f ca="true">+IF(OFFSET('Hygiene Data'!$H$12,0,10*ROW('Hygiene Data'!H30))="","",OFFSET('Hygiene Data'!$H$12,0,10*ROW('Hygiene Data'!H30)))</f>
        <v/>
      </c>
      <c r="EC36" s="282" t="str">
        <f ca="true">+IF(OFFSET('Hygiene Data'!$H$13,0,10*ROW('Hygiene Data'!H30))="","",OFFSET('Hygiene Data'!$H$13,0,10*ROW('Hygiene Data'!H30)))</f>
        <v/>
      </c>
      <c r="ED36" s="282" t="str">
        <f ca="true">+IF(OFFSET('Hygiene Data'!$I$11,0,10*ROW('Hygiene Data'!I30))="","",OFFSET('Hygiene Data'!$I$11,0,10*ROW('Hygiene Data'!I30)))</f>
        <v/>
      </c>
      <c r="EE36" s="282" t="str">
        <f ca="true">+IF(OFFSET('Hygiene Data'!$I$12,0,10*ROW('Hygiene Data'!I30))="","",OFFSET('Hygiene Data'!$I$12,0,10*ROW('Hygiene Data'!I30)))</f>
        <v/>
      </c>
      <c r="EF36" s="282" t="str">
        <f ca="true">+IF(OFFSET('Hygiene Data'!$I$13,0,10*ROW('Hygiene Data'!I30))="","",OFFSET('Hygiene Data'!$I$13,0,10*ROW('Hygiene Data'!I30)))</f>
        <v/>
      </c>
    </row>
    <row xmlns:x14ac="http://schemas.microsoft.com/office/spreadsheetml/2009/9/ac" r="37" x14ac:dyDescent="0.2">
      <c r="A37" s="36" t="str">
        <f ca="true">+IF(OFFSET('Water Data'!$B$2,0,10*ROW('Water Data'!E31))="","",OFFSET('Water Data'!$B$2,0,10*ROW('Water Data'!E31)))</f>
        <v/>
      </c>
      <c r="B37" s="36" t="str">
        <f ca="true">+IF(OFFSET('Water Data'!$C$2,0,10*ROW('Water Data'!F31))="","",OFFSET('Water Data'!$C$2,0,10*ROW('Water Data'!F31)))</f>
        <v/>
      </c>
      <c r="C37" s="338" t="str">
        <f t="shared" ca="true" si="0"/>
        <v/>
      </c>
      <c r="D37" s="96"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6"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6"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6"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6"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6"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6"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6"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6"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6"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6"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6"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6"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6"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6"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6"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6"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6"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7"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7"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7"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7"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7"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7"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7"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7"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7"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7"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7"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7"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7"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7"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7"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7"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7"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7"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7"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7"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7"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7"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7"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7"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7"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7"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7"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7"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7"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7"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8"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8"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8"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8"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8"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8"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8"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8"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8"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8"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8"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8"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8"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8"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8"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8"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8"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8"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82"/>
      <c r="BS37" s="282" t="str">
        <f ca="true">+IF(OFFSET('Water Data'!$D$27,0,10*ROW('Water Data'!D31))="","",OFFSET('Water Data'!$D$27,0,10*ROW('Water Data'!D31)))</f>
        <v/>
      </c>
      <c r="BT37" s="282" t="str">
        <f ca="true">+IF(OFFSET('Water Data'!$D$28,0,10*ROW('Water Data'!D31))="","",OFFSET('Water Data'!$D$28,0,10*ROW('Water Data'!D31)))</f>
        <v/>
      </c>
      <c r="BU37" s="282" t="str">
        <f ca="true">+IF(OFFSET('Water Data'!$D$29,0,10*ROW('Water Data'!D31))="","",OFFSET('Water Data'!$D$29,0,10*ROW('Water Data'!D31)))</f>
        <v/>
      </c>
      <c r="BV37" s="282" t="str">
        <f ca="true">+IF(OFFSET('Water Data'!$E$27,0,10*ROW('Water Data'!E31))="","",OFFSET('Water Data'!$E$27,0,10*ROW('Water Data'!E31)))</f>
        <v/>
      </c>
      <c r="BW37" s="282" t="str">
        <f ca="true">+IF(OFFSET('Water Data'!$E$28,0,10*ROW('Water Data'!E31))="","",OFFSET('Water Data'!$E$28,0,10*ROW('Water Data'!E31)))</f>
        <v/>
      </c>
      <c r="BX37" s="282" t="str">
        <f ca="true">+IF(OFFSET('Water Data'!$E$29,0,10*ROW('Water Data'!E31))="","",OFFSET('Water Data'!$E$29,0,10*ROW('Water Data'!E31)))</f>
        <v/>
      </c>
      <c r="BY37" s="282" t="str">
        <f ca="true">+IF(OFFSET('Water Data'!$F$27,0,10*ROW('Water Data'!F31))="","",OFFSET('Water Data'!$F$27,0,10*ROW('Water Data'!F31)))</f>
        <v/>
      </c>
      <c r="BZ37" s="282" t="str">
        <f ca="true">+IF(OFFSET('Water Data'!$F$28,0,10*ROW('Water Data'!F31))="","",OFFSET('Water Data'!$F$28,0,10*ROW('Water Data'!F31)))</f>
        <v/>
      </c>
      <c r="CA37" s="282" t="str">
        <f ca="true">+IF(OFFSET('Water Data'!$F$29,0,10*ROW('Water Data'!F31))="","",OFFSET('Water Data'!$F$29,0,10*ROW('Water Data'!F31)))</f>
        <v/>
      </c>
      <c r="CB37" s="282" t="str">
        <f ca="true">+IF(OFFSET('Water Data'!$G$27,0,10*ROW('Water Data'!G31))="","",OFFSET('Water Data'!$G$27,0,10*ROW('Water Data'!G31)))</f>
        <v/>
      </c>
      <c r="CC37" s="282" t="str">
        <f ca="true">+IF(OFFSET('Water Data'!$G$28,0,10*ROW('Water Data'!G31))="","",OFFSET('Water Data'!$G$28,0,10*ROW('Water Data'!G31)))</f>
        <v/>
      </c>
      <c r="CD37" s="282" t="str">
        <f ca="true">+IF(OFFSET('Water Data'!$G$29,0,10*ROW('Water Data'!G31))="","",OFFSET('Water Data'!$G$29,0,10*ROW('Water Data'!G31)))</f>
        <v/>
      </c>
      <c r="CE37" s="282" t="str">
        <f ca="true">+IF(OFFSET('Water Data'!$H$27,0,10*ROW('Water Data'!H31))="","",OFFSET('Water Data'!$H$27,0,10*ROW('Water Data'!H31)))</f>
        <v/>
      </c>
      <c r="CF37" s="282" t="str">
        <f ca="true">+IF(OFFSET('Water Data'!$H$28,0,10*ROW('Water Data'!H31))="","",OFFSET('Water Data'!$H$28,0,10*ROW('Water Data'!H31)))</f>
        <v/>
      </c>
      <c r="CG37" s="282" t="str">
        <f ca="true">+IF(OFFSET('Water Data'!$H$29,0,10*ROW('Water Data'!H31))="","",OFFSET('Water Data'!$H$29,0,10*ROW('Water Data'!H31)))</f>
        <v/>
      </c>
      <c r="CH37" s="282" t="str">
        <f ca="true">+IF(OFFSET('Water Data'!$I$27,0,10*ROW('Water Data'!I31))="","",OFFSET('Water Data'!$I$27,0,10*ROW('Water Data'!I31)))</f>
        <v/>
      </c>
      <c r="CI37" s="282" t="str">
        <f ca="true">+IF(OFFSET('Water Data'!$I$28,0,10*ROW('Water Data'!I31))="","",OFFSET('Water Data'!$I$28,0,10*ROW('Water Data'!I31)))</f>
        <v/>
      </c>
      <c r="CJ37" s="282" t="str">
        <f ca="true">+IF(OFFSET('Water Data'!$I$29,0,10*ROW('Water Data'!I31))="","",OFFSET('Water Data'!$I$29,0,10*ROW('Water Data'!I31)))</f>
        <v/>
      </c>
      <c r="CK37" s="282" t="str">
        <f ca="true">+IF(OFFSET('Sanitation Data'!$D$28,0,10*ROW('Sanitation Data'!D31))="","",OFFSET('Sanitation Data'!$D$28,0,10*ROW('Sanitation Data'!D31)))</f>
        <v/>
      </c>
      <c r="CL37" s="282" t="str">
        <f ca="true">+IF(OFFSET('Sanitation Data'!$D$29,0,10*ROW('Sanitation Data'!D31))="","",OFFSET('Sanitation Data'!$D$29,0,10*ROW('Sanitation Data'!D31)))</f>
        <v/>
      </c>
      <c r="CM37" s="282" t="str">
        <f ca="true">+IF(OFFSET('Sanitation Data'!$D$30,0,10*ROW('Sanitation Data'!D31))="","",OFFSET('Sanitation Data'!$D$30,0,10*ROW('Sanitation Data'!D31)))</f>
        <v/>
      </c>
      <c r="CN37" s="282" t="str">
        <f ca="true">+IF(OFFSET('Sanitation Data'!$D$31,0,10*ROW('Sanitation Data'!D31))="","",OFFSET('Sanitation Data'!$D$31,0,10*ROW('Sanitation Data'!D31)))</f>
        <v/>
      </c>
      <c r="CO37" s="282" t="str">
        <f ca="true">+IF(OFFSET('Sanitation Data'!$D$32,0,10*ROW('Sanitation Data'!D31))="","",OFFSET('Sanitation Data'!$D$32,0,10*ROW('Sanitation Data'!D31)))</f>
        <v/>
      </c>
      <c r="CP37" s="282" t="str">
        <f ca="true">+IF(OFFSET('Sanitation Data'!$E$28,0,10*ROW('Sanitation Data'!E31))="","",OFFSET('Sanitation Data'!$E$28,0,10*ROW('Sanitation Data'!E31)))</f>
        <v/>
      </c>
      <c r="CQ37" s="282" t="str">
        <f ca="true">+IF(OFFSET('Sanitation Data'!$E$29,0,10*ROW('Sanitation Data'!E31))="","",OFFSET('Sanitation Data'!$E$29,0,10*ROW('Sanitation Data'!E31)))</f>
        <v/>
      </c>
      <c r="CR37" s="282" t="str">
        <f ca="true">+IF(OFFSET('Sanitation Data'!$E$30,0,10*ROW('Sanitation Data'!E31))="","",OFFSET('Sanitation Data'!$E$30,0,10*ROW('Sanitation Data'!E31)))</f>
        <v/>
      </c>
      <c r="CS37" s="282" t="str">
        <f ca="true">+IF(OFFSET('Sanitation Data'!$E$31,0,10*ROW('Sanitation Data'!E31))="","",OFFSET('Sanitation Data'!$E$31,0,10*ROW('Sanitation Data'!E31)))</f>
        <v/>
      </c>
      <c r="CT37" s="282" t="str">
        <f ca="true">+IF(OFFSET('Sanitation Data'!$E$32,0,10*ROW('Sanitation Data'!E31))="","",OFFSET('Sanitation Data'!$E$32,0,10*ROW('Sanitation Data'!E31)))</f>
        <v/>
      </c>
      <c r="CU37" s="282" t="str">
        <f ca="true">+IF(OFFSET('Sanitation Data'!$F$28,0,10*ROW('Sanitation Data'!F31))="","",OFFSET('Sanitation Data'!$F$28,0,10*ROW('Sanitation Data'!F31)))</f>
        <v/>
      </c>
      <c r="CV37" s="282" t="str">
        <f ca="true">+IF(OFFSET('Sanitation Data'!$F$29,0,10*ROW('Sanitation Data'!F31))="","",OFFSET('Sanitation Data'!$F$29,0,10*ROW('Sanitation Data'!F31)))</f>
        <v/>
      </c>
      <c r="CW37" s="282" t="str">
        <f ca="true">+IF(OFFSET('Sanitation Data'!$F$30,0,10*ROW('Sanitation Data'!F31))="","",OFFSET('Sanitation Data'!$F$30,0,10*ROW('Sanitation Data'!F31)))</f>
        <v/>
      </c>
      <c r="CX37" s="282" t="str">
        <f ca="true">+IF(OFFSET('Sanitation Data'!$F$31,0,10*ROW('Sanitation Data'!F31))="","",OFFSET('Sanitation Data'!$F$31,0,10*ROW('Sanitation Data'!F31)))</f>
        <v/>
      </c>
      <c r="CY37" s="282" t="str">
        <f ca="true">+IF(OFFSET('Sanitation Data'!$F$32,0,10*ROW('Sanitation Data'!F31))="","",OFFSET('Sanitation Data'!$F$32,0,10*ROW('Sanitation Data'!F31)))</f>
        <v/>
      </c>
      <c r="CZ37" s="282" t="str">
        <f ca="true">+IF(OFFSET('Sanitation Data'!$G$28,0,10*ROW('Sanitation Data'!G31))="","",OFFSET('Sanitation Data'!$G$28,0,10*ROW('Sanitation Data'!G31)))</f>
        <v/>
      </c>
      <c r="DA37" s="282" t="str">
        <f ca="true">+IF(OFFSET('Sanitation Data'!$G$29,0,10*ROW('Sanitation Data'!G31))="","",OFFSET('Sanitation Data'!$G$29,0,10*ROW('Sanitation Data'!G31)))</f>
        <v/>
      </c>
      <c r="DB37" s="282" t="str">
        <f ca="true">+IF(OFFSET('Sanitation Data'!$G$30,0,10*ROW('Sanitation Data'!G31))="","",OFFSET('Sanitation Data'!$G$30,0,10*ROW('Sanitation Data'!G31)))</f>
        <v/>
      </c>
      <c r="DC37" s="282" t="str">
        <f ca="true">+IF(OFFSET('Sanitation Data'!$G$31,0,10*ROW('Sanitation Data'!G31))="","",OFFSET('Sanitation Data'!$G$31,0,10*ROW('Sanitation Data'!G31)))</f>
        <v/>
      </c>
      <c r="DD37" s="282" t="str">
        <f ca="true">+IF(OFFSET('Sanitation Data'!$G$32,0,10*ROW('Sanitation Data'!G31))="","",OFFSET('Sanitation Data'!$G$32,0,10*ROW('Sanitation Data'!G31)))</f>
        <v/>
      </c>
      <c r="DE37" s="282" t="str">
        <f ca="true">+IF(OFFSET('Sanitation Data'!$H$28,0,10*ROW('Sanitation Data'!H31))="","",OFFSET('Sanitation Data'!$H$28,0,10*ROW('Sanitation Data'!H31)))</f>
        <v/>
      </c>
      <c r="DF37" s="282" t="str">
        <f ca="true">+IF(OFFSET('Sanitation Data'!$H$29,0,10*ROW('Sanitation Data'!H31))="","",OFFSET('Sanitation Data'!$H$29,0,10*ROW('Sanitation Data'!H31)))</f>
        <v/>
      </c>
      <c r="DG37" s="282" t="str">
        <f ca="true">+IF(OFFSET('Sanitation Data'!$H$30,0,10*ROW('Sanitation Data'!H31))="","",OFFSET('Sanitation Data'!$H$30,0,10*ROW('Sanitation Data'!H31)))</f>
        <v/>
      </c>
      <c r="DH37" s="282" t="str">
        <f ca="true">+IF(OFFSET('Sanitation Data'!$H$31,0,10*ROW('Sanitation Data'!H31))="","",OFFSET('Sanitation Data'!$H$31,0,10*ROW('Sanitation Data'!H31)))</f>
        <v/>
      </c>
      <c r="DI37" s="282" t="str">
        <f ca="true">+IF(OFFSET('Sanitation Data'!$H$32,0,10*ROW('Sanitation Data'!H31))="","",OFFSET('Sanitation Data'!$H$32,0,10*ROW('Sanitation Data'!H31)))</f>
        <v/>
      </c>
      <c r="DJ37" s="282" t="str">
        <f ca="true">+IF(OFFSET('Sanitation Data'!$I$28,0,10*ROW('Sanitation Data'!I31))="","",OFFSET('Sanitation Data'!$I$28,0,10*ROW('Sanitation Data'!I31)))</f>
        <v/>
      </c>
      <c r="DK37" s="282" t="str">
        <f ca="true">+IF(OFFSET('Sanitation Data'!$I$29,0,10*ROW('Sanitation Data'!I31))="","",OFFSET('Sanitation Data'!$I$29,0,10*ROW('Sanitation Data'!I31)))</f>
        <v/>
      </c>
      <c r="DL37" s="282" t="str">
        <f ca="true">+IF(OFFSET('Sanitation Data'!$I$30,0,10*ROW('Sanitation Data'!I31))="","",OFFSET('Sanitation Data'!$I$30,0,10*ROW('Sanitation Data'!I31)))</f>
        <v/>
      </c>
      <c r="DM37" s="282" t="str">
        <f ca="true">+IF(OFFSET('Sanitation Data'!$I$31,0,10*ROW('Sanitation Data'!I31))="","",OFFSET('Sanitation Data'!$I$31,0,10*ROW('Sanitation Data'!I31)))</f>
        <v/>
      </c>
      <c r="DN37" s="282" t="str">
        <f ca="true">+IF(OFFSET('Sanitation Data'!$I$32,0,10*ROW('Sanitation Data'!I31))="","",OFFSET('Sanitation Data'!$I$32,0,10*ROW('Sanitation Data'!I31)))</f>
        <v/>
      </c>
      <c r="DO37" s="282" t="str">
        <f ca="true">+IF(OFFSET('Hygiene Data'!$D$11,0,10*ROW('Hygiene Data'!D31))="","",OFFSET('Hygiene Data'!$D$11,0,10*ROW('Hygiene Data'!D31)))</f>
        <v/>
      </c>
      <c r="DP37" s="282" t="str">
        <f ca="true">+IF(OFFSET('Hygiene Data'!$D$12,0,10*ROW('Hygiene Data'!D31))="","",OFFSET('Hygiene Data'!$D$12,0,10*ROW('Hygiene Data'!D31)))</f>
        <v/>
      </c>
      <c r="DQ37" s="282" t="str">
        <f ca="true">+IF(OFFSET('Hygiene Data'!$D$13,0,10*ROW('Hygiene Data'!D31))="","",OFFSET('Hygiene Data'!$D$13,0,10*ROW('Hygiene Data'!D31)))</f>
        <v/>
      </c>
      <c r="DR37" s="282" t="str">
        <f ca="true">+IF(OFFSET('Hygiene Data'!$E$11,0,10*ROW('Hygiene Data'!E31))="","",OFFSET('Hygiene Data'!$E$11,0,10*ROW('Hygiene Data'!E31)))</f>
        <v/>
      </c>
      <c r="DS37" s="282" t="str">
        <f ca="true">+IF(OFFSET('Hygiene Data'!$E$12,0,10*ROW('Hygiene Data'!E31))="","",OFFSET('Hygiene Data'!$E$12,0,10*ROW('Hygiene Data'!E31)))</f>
        <v/>
      </c>
      <c r="DT37" s="282" t="str">
        <f ca="true">+IF(OFFSET('Hygiene Data'!$E$13,0,10*ROW('Hygiene Data'!E31))="","",OFFSET('Hygiene Data'!$E$13,0,10*ROW('Hygiene Data'!E31)))</f>
        <v/>
      </c>
      <c r="DU37" s="282" t="str">
        <f ca="true">+IF(OFFSET('Hygiene Data'!$F$11,0,10*ROW('Hygiene Data'!F31))="","",OFFSET('Hygiene Data'!$F$11,0,10*ROW('Hygiene Data'!F31)))</f>
        <v/>
      </c>
      <c r="DV37" s="282" t="str">
        <f ca="true">+IF(OFFSET('Hygiene Data'!$F$12,0,10*ROW('Hygiene Data'!F31))="","",OFFSET('Hygiene Data'!$F$12,0,10*ROW('Hygiene Data'!F31)))</f>
        <v/>
      </c>
      <c r="DW37" s="282" t="str">
        <f ca="true">+IF(OFFSET('Hygiene Data'!$F$13,0,10*ROW('Hygiene Data'!F31))="","",OFFSET('Hygiene Data'!$F$13,0,10*ROW('Hygiene Data'!F31)))</f>
        <v/>
      </c>
      <c r="DX37" s="282" t="str">
        <f ca="true">+IF(OFFSET('Hygiene Data'!$G$11,0,10*ROW('Hygiene Data'!G31))="","",OFFSET('Hygiene Data'!$G$11,0,10*ROW('Hygiene Data'!G31)))</f>
        <v/>
      </c>
      <c r="DY37" s="282" t="str">
        <f ca="true">+IF(OFFSET('Hygiene Data'!$G$12,0,10*ROW('Hygiene Data'!G31))="","",OFFSET('Hygiene Data'!$G$12,0,10*ROW('Hygiene Data'!G31)))</f>
        <v/>
      </c>
      <c r="DZ37" s="282" t="str">
        <f ca="true">+IF(OFFSET('Hygiene Data'!$G$13,0,10*ROW('Hygiene Data'!G31))="","",OFFSET('Hygiene Data'!$G$13,0,10*ROW('Hygiene Data'!G31)))</f>
        <v/>
      </c>
      <c r="EA37" s="282" t="str">
        <f ca="true">+IF(OFFSET('Hygiene Data'!$H$11,0,10*ROW('Hygiene Data'!H31))="","",OFFSET('Hygiene Data'!$H$11,0,10*ROW('Hygiene Data'!H31)))</f>
        <v/>
      </c>
      <c r="EB37" s="282" t="str">
        <f ca="true">+IF(OFFSET('Hygiene Data'!$H$12,0,10*ROW('Hygiene Data'!H31))="","",OFFSET('Hygiene Data'!$H$12,0,10*ROW('Hygiene Data'!H31)))</f>
        <v/>
      </c>
      <c r="EC37" s="282" t="str">
        <f ca="true">+IF(OFFSET('Hygiene Data'!$H$13,0,10*ROW('Hygiene Data'!H31))="","",OFFSET('Hygiene Data'!$H$13,0,10*ROW('Hygiene Data'!H31)))</f>
        <v/>
      </c>
      <c r="ED37" s="282" t="str">
        <f ca="true">+IF(OFFSET('Hygiene Data'!$I$11,0,10*ROW('Hygiene Data'!I31))="","",OFFSET('Hygiene Data'!$I$11,0,10*ROW('Hygiene Data'!I31)))</f>
        <v/>
      </c>
      <c r="EE37" s="282" t="str">
        <f ca="true">+IF(OFFSET('Hygiene Data'!$I$12,0,10*ROW('Hygiene Data'!I31))="","",OFFSET('Hygiene Data'!$I$12,0,10*ROW('Hygiene Data'!I31)))</f>
        <v/>
      </c>
      <c r="EF37" s="282" t="str">
        <f ca="true">+IF(OFFSET('Hygiene Data'!$I$13,0,10*ROW('Hygiene Data'!I31))="","",OFFSET('Hygiene Data'!$I$13,0,10*ROW('Hygiene Data'!I31)))</f>
        <v/>
      </c>
    </row>
    <row xmlns:x14ac="http://schemas.microsoft.com/office/spreadsheetml/2009/9/ac" r="38" x14ac:dyDescent="0.2">
      <c r="A38" s="36" t="str">
        <f ca="true">+IF(OFFSET('Water Data'!$B$2,0,10*ROW('Water Data'!E32))="","",OFFSET('Water Data'!$B$2,0,10*ROW('Water Data'!E32)))</f>
        <v/>
      </c>
      <c r="B38" s="36" t="str">
        <f ca="true">+IF(OFFSET('Water Data'!$C$2,0,10*ROW('Water Data'!F32))="","",OFFSET('Water Data'!$C$2,0,10*ROW('Water Data'!F32)))</f>
        <v/>
      </c>
      <c r="C38" s="338" t="str">
        <f t="shared" ca="true" si="0"/>
        <v/>
      </c>
      <c r="D38" s="96"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6"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6"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6"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6"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6"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6"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6"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6"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6"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6"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6"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6"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6"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6"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6"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6"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6"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7"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7"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7"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7"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7"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7"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7"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7"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7"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7"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7"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7"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7"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7"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7"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7"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7"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7"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7"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7"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7"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7"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7"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7"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7"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7"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7"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7"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7"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7"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8"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8"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8"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8"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8"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8"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8"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8"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8"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8"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8"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8"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8"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8"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8"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8"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8"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8"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82"/>
      <c r="BS38" s="282" t="str">
        <f ca="true">+IF(OFFSET('Water Data'!$D$27,0,10*ROW('Water Data'!D32))="","",OFFSET('Water Data'!$D$27,0,10*ROW('Water Data'!D32)))</f>
        <v/>
      </c>
      <c r="BT38" s="282" t="str">
        <f ca="true">+IF(OFFSET('Water Data'!$D$28,0,10*ROW('Water Data'!D32))="","",OFFSET('Water Data'!$D$28,0,10*ROW('Water Data'!D32)))</f>
        <v/>
      </c>
      <c r="BU38" s="282" t="str">
        <f ca="true">+IF(OFFSET('Water Data'!$D$29,0,10*ROW('Water Data'!D32))="","",OFFSET('Water Data'!$D$29,0,10*ROW('Water Data'!D32)))</f>
        <v/>
      </c>
      <c r="BV38" s="282" t="str">
        <f ca="true">+IF(OFFSET('Water Data'!$E$27,0,10*ROW('Water Data'!E32))="","",OFFSET('Water Data'!$E$27,0,10*ROW('Water Data'!E32)))</f>
        <v/>
      </c>
      <c r="BW38" s="282" t="str">
        <f ca="true">+IF(OFFSET('Water Data'!$E$28,0,10*ROW('Water Data'!E32))="","",OFFSET('Water Data'!$E$28,0,10*ROW('Water Data'!E32)))</f>
        <v/>
      </c>
      <c r="BX38" s="282" t="str">
        <f ca="true">+IF(OFFSET('Water Data'!$E$29,0,10*ROW('Water Data'!E32))="","",OFFSET('Water Data'!$E$29,0,10*ROW('Water Data'!E32)))</f>
        <v/>
      </c>
      <c r="BY38" s="282" t="str">
        <f ca="true">+IF(OFFSET('Water Data'!$F$27,0,10*ROW('Water Data'!F32))="","",OFFSET('Water Data'!$F$27,0,10*ROW('Water Data'!F32)))</f>
        <v/>
      </c>
      <c r="BZ38" s="282" t="str">
        <f ca="true">+IF(OFFSET('Water Data'!$F$28,0,10*ROW('Water Data'!F32))="","",OFFSET('Water Data'!$F$28,0,10*ROW('Water Data'!F32)))</f>
        <v/>
      </c>
      <c r="CA38" s="282" t="str">
        <f ca="true">+IF(OFFSET('Water Data'!$F$29,0,10*ROW('Water Data'!F32))="","",OFFSET('Water Data'!$F$29,0,10*ROW('Water Data'!F32)))</f>
        <v/>
      </c>
      <c r="CB38" s="282" t="str">
        <f ca="true">+IF(OFFSET('Water Data'!$G$27,0,10*ROW('Water Data'!G32))="","",OFFSET('Water Data'!$G$27,0,10*ROW('Water Data'!G32)))</f>
        <v/>
      </c>
      <c r="CC38" s="282" t="str">
        <f ca="true">+IF(OFFSET('Water Data'!$G$28,0,10*ROW('Water Data'!G32))="","",OFFSET('Water Data'!$G$28,0,10*ROW('Water Data'!G32)))</f>
        <v/>
      </c>
      <c r="CD38" s="282" t="str">
        <f ca="true">+IF(OFFSET('Water Data'!$G$29,0,10*ROW('Water Data'!G32))="","",OFFSET('Water Data'!$G$29,0,10*ROW('Water Data'!G32)))</f>
        <v/>
      </c>
      <c r="CE38" s="282" t="str">
        <f ca="true">+IF(OFFSET('Water Data'!$H$27,0,10*ROW('Water Data'!H32))="","",OFFSET('Water Data'!$H$27,0,10*ROW('Water Data'!H32)))</f>
        <v/>
      </c>
      <c r="CF38" s="282" t="str">
        <f ca="true">+IF(OFFSET('Water Data'!$H$28,0,10*ROW('Water Data'!H32))="","",OFFSET('Water Data'!$H$28,0,10*ROW('Water Data'!H32)))</f>
        <v/>
      </c>
      <c r="CG38" s="282" t="str">
        <f ca="true">+IF(OFFSET('Water Data'!$H$29,0,10*ROW('Water Data'!H32))="","",OFFSET('Water Data'!$H$29,0,10*ROW('Water Data'!H32)))</f>
        <v/>
      </c>
      <c r="CH38" s="282" t="str">
        <f ca="true">+IF(OFFSET('Water Data'!$I$27,0,10*ROW('Water Data'!I32))="","",OFFSET('Water Data'!$I$27,0,10*ROW('Water Data'!I32)))</f>
        <v/>
      </c>
      <c r="CI38" s="282" t="str">
        <f ca="true">+IF(OFFSET('Water Data'!$I$28,0,10*ROW('Water Data'!I32))="","",OFFSET('Water Data'!$I$28,0,10*ROW('Water Data'!I32)))</f>
        <v/>
      </c>
      <c r="CJ38" s="282" t="str">
        <f ca="true">+IF(OFFSET('Water Data'!$I$29,0,10*ROW('Water Data'!I32))="","",OFFSET('Water Data'!$I$29,0,10*ROW('Water Data'!I32)))</f>
        <v/>
      </c>
      <c r="CK38" s="282" t="str">
        <f ca="true">+IF(OFFSET('Sanitation Data'!$D$28,0,10*ROW('Sanitation Data'!D32))="","",OFFSET('Sanitation Data'!$D$28,0,10*ROW('Sanitation Data'!D32)))</f>
        <v/>
      </c>
      <c r="CL38" s="282" t="str">
        <f ca="true">+IF(OFFSET('Sanitation Data'!$D$29,0,10*ROW('Sanitation Data'!D32))="","",OFFSET('Sanitation Data'!$D$29,0,10*ROW('Sanitation Data'!D32)))</f>
        <v/>
      </c>
      <c r="CM38" s="282" t="str">
        <f ca="true">+IF(OFFSET('Sanitation Data'!$D$30,0,10*ROW('Sanitation Data'!D32))="","",OFFSET('Sanitation Data'!$D$30,0,10*ROW('Sanitation Data'!D32)))</f>
        <v/>
      </c>
      <c r="CN38" s="282" t="str">
        <f ca="true">+IF(OFFSET('Sanitation Data'!$D$31,0,10*ROW('Sanitation Data'!D32))="","",OFFSET('Sanitation Data'!$D$31,0,10*ROW('Sanitation Data'!D32)))</f>
        <v/>
      </c>
      <c r="CO38" s="282" t="str">
        <f ca="true">+IF(OFFSET('Sanitation Data'!$D$32,0,10*ROW('Sanitation Data'!D32))="","",OFFSET('Sanitation Data'!$D$32,0,10*ROW('Sanitation Data'!D32)))</f>
        <v/>
      </c>
      <c r="CP38" s="282" t="str">
        <f ca="true">+IF(OFFSET('Sanitation Data'!$E$28,0,10*ROW('Sanitation Data'!E32))="","",OFFSET('Sanitation Data'!$E$28,0,10*ROW('Sanitation Data'!E32)))</f>
        <v/>
      </c>
      <c r="CQ38" s="282" t="str">
        <f ca="true">+IF(OFFSET('Sanitation Data'!$E$29,0,10*ROW('Sanitation Data'!E32))="","",OFFSET('Sanitation Data'!$E$29,0,10*ROW('Sanitation Data'!E32)))</f>
        <v/>
      </c>
      <c r="CR38" s="282" t="str">
        <f ca="true">+IF(OFFSET('Sanitation Data'!$E$30,0,10*ROW('Sanitation Data'!E32))="","",OFFSET('Sanitation Data'!$E$30,0,10*ROW('Sanitation Data'!E32)))</f>
        <v/>
      </c>
      <c r="CS38" s="282" t="str">
        <f ca="true">+IF(OFFSET('Sanitation Data'!$E$31,0,10*ROW('Sanitation Data'!E32))="","",OFFSET('Sanitation Data'!$E$31,0,10*ROW('Sanitation Data'!E32)))</f>
        <v/>
      </c>
      <c r="CT38" s="282" t="str">
        <f ca="true">+IF(OFFSET('Sanitation Data'!$E$32,0,10*ROW('Sanitation Data'!E32))="","",OFFSET('Sanitation Data'!$E$32,0,10*ROW('Sanitation Data'!E32)))</f>
        <v/>
      </c>
      <c r="CU38" s="282" t="str">
        <f ca="true">+IF(OFFSET('Sanitation Data'!$F$28,0,10*ROW('Sanitation Data'!F32))="","",OFFSET('Sanitation Data'!$F$28,0,10*ROW('Sanitation Data'!F32)))</f>
        <v/>
      </c>
      <c r="CV38" s="282" t="str">
        <f ca="true">+IF(OFFSET('Sanitation Data'!$F$29,0,10*ROW('Sanitation Data'!F32))="","",OFFSET('Sanitation Data'!$F$29,0,10*ROW('Sanitation Data'!F32)))</f>
        <v/>
      </c>
      <c r="CW38" s="282" t="str">
        <f ca="true">+IF(OFFSET('Sanitation Data'!$F$30,0,10*ROW('Sanitation Data'!F32))="","",OFFSET('Sanitation Data'!$F$30,0,10*ROW('Sanitation Data'!F32)))</f>
        <v/>
      </c>
      <c r="CX38" s="282" t="str">
        <f ca="true">+IF(OFFSET('Sanitation Data'!$F$31,0,10*ROW('Sanitation Data'!F32))="","",OFFSET('Sanitation Data'!$F$31,0,10*ROW('Sanitation Data'!F32)))</f>
        <v/>
      </c>
      <c r="CY38" s="282" t="str">
        <f ca="true">+IF(OFFSET('Sanitation Data'!$F$32,0,10*ROW('Sanitation Data'!F32))="","",OFFSET('Sanitation Data'!$F$32,0,10*ROW('Sanitation Data'!F32)))</f>
        <v/>
      </c>
      <c r="CZ38" s="282" t="str">
        <f ca="true">+IF(OFFSET('Sanitation Data'!$G$28,0,10*ROW('Sanitation Data'!G32))="","",OFFSET('Sanitation Data'!$G$28,0,10*ROW('Sanitation Data'!G32)))</f>
        <v/>
      </c>
      <c r="DA38" s="282" t="str">
        <f ca="true">+IF(OFFSET('Sanitation Data'!$G$29,0,10*ROW('Sanitation Data'!G32))="","",OFFSET('Sanitation Data'!$G$29,0,10*ROW('Sanitation Data'!G32)))</f>
        <v/>
      </c>
      <c r="DB38" s="282" t="str">
        <f ca="true">+IF(OFFSET('Sanitation Data'!$G$30,0,10*ROW('Sanitation Data'!G32))="","",OFFSET('Sanitation Data'!$G$30,0,10*ROW('Sanitation Data'!G32)))</f>
        <v/>
      </c>
      <c r="DC38" s="282" t="str">
        <f ca="true">+IF(OFFSET('Sanitation Data'!$G$31,0,10*ROW('Sanitation Data'!G32))="","",OFFSET('Sanitation Data'!$G$31,0,10*ROW('Sanitation Data'!G32)))</f>
        <v/>
      </c>
      <c r="DD38" s="282" t="str">
        <f ca="true">+IF(OFFSET('Sanitation Data'!$G$32,0,10*ROW('Sanitation Data'!G32))="","",OFFSET('Sanitation Data'!$G$32,0,10*ROW('Sanitation Data'!G32)))</f>
        <v/>
      </c>
      <c r="DE38" s="282" t="str">
        <f ca="true">+IF(OFFSET('Sanitation Data'!$H$28,0,10*ROW('Sanitation Data'!H32))="","",OFFSET('Sanitation Data'!$H$28,0,10*ROW('Sanitation Data'!H32)))</f>
        <v/>
      </c>
      <c r="DF38" s="282" t="str">
        <f ca="true">+IF(OFFSET('Sanitation Data'!$H$29,0,10*ROW('Sanitation Data'!H32))="","",OFFSET('Sanitation Data'!$H$29,0,10*ROW('Sanitation Data'!H32)))</f>
        <v/>
      </c>
      <c r="DG38" s="282" t="str">
        <f ca="true">+IF(OFFSET('Sanitation Data'!$H$30,0,10*ROW('Sanitation Data'!H32))="","",OFFSET('Sanitation Data'!$H$30,0,10*ROW('Sanitation Data'!H32)))</f>
        <v/>
      </c>
      <c r="DH38" s="282" t="str">
        <f ca="true">+IF(OFFSET('Sanitation Data'!$H$31,0,10*ROW('Sanitation Data'!H32))="","",OFFSET('Sanitation Data'!$H$31,0,10*ROW('Sanitation Data'!H32)))</f>
        <v/>
      </c>
      <c r="DI38" s="282" t="str">
        <f ca="true">+IF(OFFSET('Sanitation Data'!$H$32,0,10*ROW('Sanitation Data'!H32))="","",OFFSET('Sanitation Data'!$H$32,0,10*ROW('Sanitation Data'!H32)))</f>
        <v/>
      </c>
      <c r="DJ38" s="282" t="str">
        <f ca="true">+IF(OFFSET('Sanitation Data'!$I$28,0,10*ROW('Sanitation Data'!I32))="","",OFFSET('Sanitation Data'!$I$28,0,10*ROW('Sanitation Data'!I32)))</f>
        <v/>
      </c>
      <c r="DK38" s="282" t="str">
        <f ca="true">+IF(OFFSET('Sanitation Data'!$I$29,0,10*ROW('Sanitation Data'!I32))="","",OFFSET('Sanitation Data'!$I$29,0,10*ROW('Sanitation Data'!I32)))</f>
        <v/>
      </c>
      <c r="DL38" s="282" t="str">
        <f ca="true">+IF(OFFSET('Sanitation Data'!$I$30,0,10*ROW('Sanitation Data'!I32))="","",OFFSET('Sanitation Data'!$I$30,0,10*ROW('Sanitation Data'!I32)))</f>
        <v/>
      </c>
      <c r="DM38" s="282" t="str">
        <f ca="true">+IF(OFFSET('Sanitation Data'!$I$31,0,10*ROW('Sanitation Data'!I32))="","",OFFSET('Sanitation Data'!$I$31,0,10*ROW('Sanitation Data'!I32)))</f>
        <v/>
      </c>
      <c r="DN38" s="282" t="str">
        <f ca="true">+IF(OFFSET('Sanitation Data'!$I$32,0,10*ROW('Sanitation Data'!I32))="","",OFFSET('Sanitation Data'!$I$32,0,10*ROW('Sanitation Data'!I32)))</f>
        <v/>
      </c>
      <c r="DO38" s="282" t="str">
        <f ca="true">+IF(OFFSET('Hygiene Data'!$D$11,0,10*ROW('Hygiene Data'!D32))="","",OFFSET('Hygiene Data'!$D$11,0,10*ROW('Hygiene Data'!D32)))</f>
        <v/>
      </c>
      <c r="DP38" s="282" t="str">
        <f ca="true">+IF(OFFSET('Hygiene Data'!$D$12,0,10*ROW('Hygiene Data'!D32))="","",OFFSET('Hygiene Data'!$D$12,0,10*ROW('Hygiene Data'!D32)))</f>
        <v/>
      </c>
      <c r="DQ38" s="282" t="str">
        <f ca="true">+IF(OFFSET('Hygiene Data'!$D$13,0,10*ROW('Hygiene Data'!D32))="","",OFFSET('Hygiene Data'!$D$13,0,10*ROW('Hygiene Data'!D32)))</f>
        <v/>
      </c>
      <c r="DR38" s="282" t="str">
        <f ca="true">+IF(OFFSET('Hygiene Data'!$E$11,0,10*ROW('Hygiene Data'!E32))="","",OFFSET('Hygiene Data'!$E$11,0,10*ROW('Hygiene Data'!E32)))</f>
        <v/>
      </c>
      <c r="DS38" s="282" t="str">
        <f ca="true">+IF(OFFSET('Hygiene Data'!$E$12,0,10*ROW('Hygiene Data'!E32))="","",OFFSET('Hygiene Data'!$E$12,0,10*ROW('Hygiene Data'!E32)))</f>
        <v/>
      </c>
      <c r="DT38" s="282" t="str">
        <f ca="true">+IF(OFFSET('Hygiene Data'!$E$13,0,10*ROW('Hygiene Data'!E32))="","",OFFSET('Hygiene Data'!$E$13,0,10*ROW('Hygiene Data'!E32)))</f>
        <v/>
      </c>
      <c r="DU38" s="282" t="str">
        <f ca="true">+IF(OFFSET('Hygiene Data'!$F$11,0,10*ROW('Hygiene Data'!F32))="","",OFFSET('Hygiene Data'!$F$11,0,10*ROW('Hygiene Data'!F32)))</f>
        <v/>
      </c>
      <c r="DV38" s="282" t="str">
        <f ca="true">+IF(OFFSET('Hygiene Data'!$F$12,0,10*ROW('Hygiene Data'!F32))="","",OFFSET('Hygiene Data'!$F$12,0,10*ROW('Hygiene Data'!F32)))</f>
        <v/>
      </c>
      <c r="DW38" s="282" t="str">
        <f ca="true">+IF(OFFSET('Hygiene Data'!$F$13,0,10*ROW('Hygiene Data'!F32))="","",OFFSET('Hygiene Data'!$F$13,0,10*ROW('Hygiene Data'!F32)))</f>
        <v/>
      </c>
      <c r="DX38" s="282" t="str">
        <f ca="true">+IF(OFFSET('Hygiene Data'!$G$11,0,10*ROW('Hygiene Data'!G32))="","",OFFSET('Hygiene Data'!$G$11,0,10*ROW('Hygiene Data'!G32)))</f>
        <v/>
      </c>
      <c r="DY38" s="282" t="str">
        <f ca="true">+IF(OFFSET('Hygiene Data'!$G$12,0,10*ROW('Hygiene Data'!G32))="","",OFFSET('Hygiene Data'!$G$12,0,10*ROW('Hygiene Data'!G32)))</f>
        <v/>
      </c>
      <c r="DZ38" s="282" t="str">
        <f ca="true">+IF(OFFSET('Hygiene Data'!$G$13,0,10*ROW('Hygiene Data'!G32))="","",OFFSET('Hygiene Data'!$G$13,0,10*ROW('Hygiene Data'!G32)))</f>
        <v/>
      </c>
      <c r="EA38" s="282" t="str">
        <f ca="true">+IF(OFFSET('Hygiene Data'!$H$11,0,10*ROW('Hygiene Data'!H32))="","",OFFSET('Hygiene Data'!$H$11,0,10*ROW('Hygiene Data'!H32)))</f>
        <v/>
      </c>
      <c r="EB38" s="282" t="str">
        <f ca="true">+IF(OFFSET('Hygiene Data'!$H$12,0,10*ROW('Hygiene Data'!H32))="","",OFFSET('Hygiene Data'!$H$12,0,10*ROW('Hygiene Data'!H32)))</f>
        <v/>
      </c>
      <c r="EC38" s="282" t="str">
        <f ca="true">+IF(OFFSET('Hygiene Data'!$H$13,0,10*ROW('Hygiene Data'!H32))="","",OFFSET('Hygiene Data'!$H$13,0,10*ROW('Hygiene Data'!H32)))</f>
        <v/>
      </c>
      <c r="ED38" s="282" t="str">
        <f ca="true">+IF(OFFSET('Hygiene Data'!$I$11,0,10*ROW('Hygiene Data'!I32))="","",OFFSET('Hygiene Data'!$I$11,0,10*ROW('Hygiene Data'!I32)))</f>
        <v/>
      </c>
      <c r="EE38" s="282" t="str">
        <f ca="true">+IF(OFFSET('Hygiene Data'!$I$12,0,10*ROW('Hygiene Data'!I32))="","",OFFSET('Hygiene Data'!$I$12,0,10*ROW('Hygiene Data'!I32)))</f>
        <v/>
      </c>
      <c r="EF38" s="282" t="str">
        <f ca="true">+IF(OFFSET('Hygiene Data'!$I$13,0,10*ROW('Hygiene Data'!I32))="","",OFFSET('Hygiene Data'!$I$13,0,10*ROW('Hygiene Data'!I32)))</f>
        <v/>
      </c>
    </row>
    <row xmlns:x14ac="http://schemas.microsoft.com/office/spreadsheetml/2009/9/ac" r="39" x14ac:dyDescent="0.2">
      <c r="A39" s="36" t="str">
        <f ca="true">+IF(OFFSET('Water Data'!$B$2,0,10*ROW('Water Data'!E33))="","",OFFSET('Water Data'!$B$2,0,10*ROW('Water Data'!E33)))</f>
        <v/>
      </c>
      <c r="B39" s="36" t="str">
        <f ca="true">+IF(OFFSET('Water Data'!$C$2,0,10*ROW('Water Data'!F33))="","",OFFSET('Water Data'!$C$2,0,10*ROW('Water Data'!F33)))</f>
        <v/>
      </c>
      <c r="C39" s="338" t="str">
        <f t="shared" ca="true" si="0"/>
        <v/>
      </c>
      <c r="D39" s="96"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6"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6"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6"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6"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6"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6"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6"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6"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6"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6"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6"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6"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6"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6"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6"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6"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6"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7"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7"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7"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7"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7"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7"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7"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7"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7"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7"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7"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7"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7"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7"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7"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7"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7"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7"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7"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7"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7"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7"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7"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7"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7"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7"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7"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7"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7"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7"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8"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8"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8"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8"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8"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8"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8"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8"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8"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8"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8"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8"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8"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8"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8"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8"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8"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8"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82"/>
      <c r="BS39" s="282" t="str">
        <f ca="true">+IF(OFFSET('Water Data'!$D$27,0,10*ROW('Water Data'!D33))="","",OFFSET('Water Data'!$D$27,0,10*ROW('Water Data'!D33)))</f>
        <v/>
      </c>
      <c r="BT39" s="282" t="str">
        <f ca="true">+IF(OFFSET('Water Data'!$D$28,0,10*ROW('Water Data'!D33))="","",OFFSET('Water Data'!$D$28,0,10*ROW('Water Data'!D33)))</f>
        <v/>
      </c>
      <c r="BU39" s="282" t="str">
        <f ca="true">+IF(OFFSET('Water Data'!$D$29,0,10*ROW('Water Data'!D33))="","",OFFSET('Water Data'!$D$29,0,10*ROW('Water Data'!D33)))</f>
        <v/>
      </c>
      <c r="BV39" s="282" t="str">
        <f ca="true">+IF(OFFSET('Water Data'!$E$27,0,10*ROW('Water Data'!E33))="","",OFFSET('Water Data'!$E$27,0,10*ROW('Water Data'!E33)))</f>
        <v/>
      </c>
      <c r="BW39" s="282" t="str">
        <f ca="true">+IF(OFFSET('Water Data'!$E$28,0,10*ROW('Water Data'!E33))="","",OFFSET('Water Data'!$E$28,0,10*ROW('Water Data'!E33)))</f>
        <v/>
      </c>
      <c r="BX39" s="282" t="str">
        <f ca="true">+IF(OFFSET('Water Data'!$E$29,0,10*ROW('Water Data'!E33))="","",OFFSET('Water Data'!$E$29,0,10*ROW('Water Data'!E33)))</f>
        <v/>
      </c>
      <c r="BY39" s="282" t="str">
        <f ca="true">+IF(OFFSET('Water Data'!$F$27,0,10*ROW('Water Data'!F33))="","",OFFSET('Water Data'!$F$27,0,10*ROW('Water Data'!F33)))</f>
        <v/>
      </c>
      <c r="BZ39" s="282" t="str">
        <f ca="true">+IF(OFFSET('Water Data'!$F$28,0,10*ROW('Water Data'!F33))="","",OFFSET('Water Data'!$F$28,0,10*ROW('Water Data'!F33)))</f>
        <v/>
      </c>
      <c r="CA39" s="282" t="str">
        <f ca="true">+IF(OFFSET('Water Data'!$F$29,0,10*ROW('Water Data'!F33))="","",OFFSET('Water Data'!$F$29,0,10*ROW('Water Data'!F33)))</f>
        <v/>
      </c>
      <c r="CB39" s="282" t="str">
        <f ca="true">+IF(OFFSET('Water Data'!$G$27,0,10*ROW('Water Data'!G33))="","",OFFSET('Water Data'!$G$27,0,10*ROW('Water Data'!G33)))</f>
        <v/>
      </c>
      <c r="CC39" s="282" t="str">
        <f ca="true">+IF(OFFSET('Water Data'!$G$28,0,10*ROW('Water Data'!G33))="","",OFFSET('Water Data'!$G$28,0,10*ROW('Water Data'!G33)))</f>
        <v/>
      </c>
      <c r="CD39" s="282" t="str">
        <f ca="true">+IF(OFFSET('Water Data'!$G$29,0,10*ROW('Water Data'!G33))="","",OFFSET('Water Data'!$G$29,0,10*ROW('Water Data'!G33)))</f>
        <v/>
      </c>
      <c r="CE39" s="282" t="str">
        <f ca="true">+IF(OFFSET('Water Data'!$H$27,0,10*ROW('Water Data'!H33))="","",OFFSET('Water Data'!$H$27,0,10*ROW('Water Data'!H33)))</f>
        <v/>
      </c>
      <c r="CF39" s="282" t="str">
        <f ca="true">+IF(OFFSET('Water Data'!$H$28,0,10*ROW('Water Data'!H33))="","",OFFSET('Water Data'!$H$28,0,10*ROW('Water Data'!H33)))</f>
        <v/>
      </c>
      <c r="CG39" s="282" t="str">
        <f ca="true">+IF(OFFSET('Water Data'!$H$29,0,10*ROW('Water Data'!H33))="","",OFFSET('Water Data'!$H$29,0,10*ROW('Water Data'!H33)))</f>
        <v/>
      </c>
      <c r="CH39" s="282" t="str">
        <f ca="true">+IF(OFFSET('Water Data'!$I$27,0,10*ROW('Water Data'!I33))="","",OFFSET('Water Data'!$I$27,0,10*ROW('Water Data'!I33)))</f>
        <v/>
      </c>
      <c r="CI39" s="282" t="str">
        <f ca="true">+IF(OFFSET('Water Data'!$I$28,0,10*ROW('Water Data'!I33))="","",OFFSET('Water Data'!$I$28,0,10*ROW('Water Data'!I33)))</f>
        <v/>
      </c>
      <c r="CJ39" s="282" t="str">
        <f ca="true">+IF(OFFSET('Water Data'!$I$29,0,10*ROW('Water Data'!I33))="","",OFFSET('Water Data'!$I$29,0,10*ROW('Water Data'!I33)))</f>
        <v/>
      </c>
      <c r="CK39" s="282" t="str">
        <f ca="true">+IF(OFFSET('Sanitation Data'!$D$28,0,10*ROW('Sanitation Data'!D33))="","",OFFSET('Sanitation Data'!$D$28,0,10*ROW('Sanitation Data'!D33)))</f>
        <v/>
      </c>
      <c r="CL39" s="282" t="str">
        <f ca="true">+IF(OFFSET('Sanitation Data'!$D$29,0,10*ROW('Sanitation Data'!D33))="","",OFFSET('Sanitation Data'!$D$29,0,10*ROW('Sanitation Data'!D33)))</f>
        <v/>
      </c>
      <c r="CM39" s="282" t="str">
        <f ca="true">+IF(OFFSET('Sanitation Data'!$D$30,0,10*ROW('Sanitation Data'!D33))="","",OFFSET('Sanitation Data'!$D$30,0,10*ROW('Sanitation Data'!D33)))</f>
        <v/>
      </c>
      <c r="CN39" s="282" t="str">
        <f ca="true">+IF(OFFSET('Sanitation Data'!$D$31,0,10*ROW('Sanitation Data'!D33))="","",OFFSET('Sanitation Data'!$D$31,0,10*ROW('Sanitation Data'!D33)))</f>
        <v/>
      </c>
      <c r="CO39" s="282" t="str">
        <f ca="true">+IF(OFFSET('Sanitation Data'!$D$32,0,10*ROW('Sanitation Data'!D33))="","",OFFSET('Sanitation Data'!$D$32,0,10*ROW('Sanitation Data'!D33)))</f>
        <v/>
      </c>
      <c r="CP39" s="282" t="str">
        <f ca="true">+IF(OFFSET('Sanitation Data'!$E$28,0,10*ROW('Sanitation Data'!E33))="","",OFFSET('Sanitation Data'!$E$28,0,10*ROW('Sanitation Data'!E33)))</f>
        <v/>
      </c>
      <c r="CQ39" s="282" t="str">
        <f ca="true">+IF(OFFSET('Sanitation Data'!$E$29,0,10*ROW('Sanitation Data'!E33))="","",OFFSET('Sanitation Data'!$E$29,0,10*ROW('Sanitation Data'!E33)))</f>
        <v/>
      </c>
      <c r="CR39" s="282" t="str">
        <f ca="true">+IF(OFFSET('Sanitation Data'!$E$30,0,10*ROW('Sanitation Data'!E33))="","",OFFSET('Sanitation Data'!$E$30,0,10*ROW('Sanitation Data'!E33)))</f>
        <v/>
      </c>
      <c r="CS39" s="282" t="str">
        <f ca="true">+IF(OFFSET('Sanitation Data'!$E$31,0,10*ROW('Sanitation Data'!E33))="","",OFFSET('Sanitation Data'!$E$31,0,10*ROW('Sanitation Data'!E33)))</f>
        <v/>
      </c>
      <c r="CT39" s="282" t="str">
        <f ca="true">+IF(OFFSET('Sanitation Data'!$E$32,0,10*ROW('Sanitation Data'!E33))="","",OFFSET('Sanitation Data'!$E$32,0,10*ROW('Sanitation Data'!E33)))</f>
        <v/>
      </c>
      <c r="CU39" s="282" t="str">
        <f ca="true">+IF(OFFSET('Sanitation Data'!$F$28,0,10*ROW('Sanitation Data'!F33))="","",OFFSET('Sanitation Data'!$F$28,0,10*ROW('Sanitation Data'!F33)))</f>
        <v/>
      </c>
      <c r="CV39" s="282" t="str">
        <f ca="true">+IF(OFFSET('Sanitation Data'!$F$29,0,10*ROW('Sanitation Data'!F33))="","",OFFSET('Sanitation Data'!$F$29,0,10*ROW('Sanitation Data'!F33)))</f>
        <v/>
      </c>
      <c r="CW39" s="282" t="str">
        <f ca="true">+IF(OFFSET('Sanitation Data'!$F$30,0,10*ROW('Sanitation Data'!F33))="","",OFFSET('Sanitation Data'!$F$30,0,10*ROW('Sanitation Data'!F33)))</f>
        <v/>
      </c>
      <c r="CX39" s="282" t="str">
        <f ca="true">+IF(OFFSET('Sanitation Data'!$F$31,0,10*ROW('Sanitation Data'!F33))="","",OFFSET('Sanitation Data'!$F$31,0,10*ROW('Sanitation Data'!F33)))</f>
        <v/>
      </c>
      <c r="CY39" s="282" t="str">
        <f ca="true">+IF(OFFSET('Sanitation Data'!$F$32,0,10*ROW('Sanitation Data'!F33))="","",OFFSET('Sanitation Data'!$F$32,0,10*ROW('Sanitation Data'!F33)))</f>
        <v/>
      </c>
      <c r="CZ39" s="282" t="str">
        <f ca="true">+IF(OFFSET('Sanitation Data'!$G$28,0,10*ROW('Sanitation Data'!G33))="","",OFFSET('Sanitation Data'!$G$28,0,10*ROW('Sanitation Data'!G33)))</f>
        <v/>
      </c>
      <c r="DA39" s="282" t="str">
        <f ca="true">+IF(OFFSET('Sanitation Data'!$G$29,0,10*ROW('Sanitation Data'!G33))="","",OFFSET('Sanitation Data'!$G$29,0,10*ROW('Sanitation Data'!G33)))</f>
        <v/>
      </c>
      <c r="DB39" s="282" t="str">
        <f ca="true">+IF(OFFSET('Sanitation Data'!$G$30,0,10*ROW('Sanitation Data'!G33))="","",OFFSET('Sanitation Data'!$G$30,0,10*ROW('Sanitation Data'!G33)))</f>
        <v/>
      </c>
      <c r="DC39" s="282" t="str">
        <f ca="true">+IF(OFFSET('Sanitation Data'!$G$31,0,10*ROW('Sanitation Data'!G33))="","",OFFSET('Sanitation Data'!$G$31,0,10*ROW('Sanitation Data'!G33)))</f>
        <v/>
      </c>
      <c r="DD39" s="282" t="str">
        <f ca="true">+IF(OFFSET('Sanitation Data'!$G$32,0,10*ROW('Sanitation Data'!G33))="","",OFFSET('Sanitation Data'!$G$32,0,10*ROW('Sanitation Data'!G33)))</f>
        <v/>
      </c>
      <c r="DE39" s="282" t="str">
        <f ca="true">+IF(OFFSET('Sanitation Data'!$H$28,0,10*ROW('Sanitation Data'!H33))="","",OFFSET('Sanitation Data'!$H$28,0,10*ROW('Sanitation Data'!H33)))</f>
        <v/>
      </c>
      <c r="DF39" s="282" t="str">
        <f ca="true">+IF(OFFSET('Sanitation Data'!$H$29,0,10*ROW('Sanitation Data'!H33))="","",OFFSET('Sanitation Data'!$H$29,0,10*ROW('Sanitation Data'!H33)))</f>
        <v/>
      </c>
      <c r="DG39" s="282" t="str">
        <f ca="true">+IF(OFFSET('Sanitation Data'!$H$30,0,10*ROW('Sanitation Data'!H33))="","",OFFSET('Sanitation Data'!$H$30,0,10*ROW('Sanitation Data'!H33)))</f>
        <v/>
      </c>
      <c r="DH39" s="282" t="str">
        <f ca="true">+IF(OFFSET('Sanitation Data'!$H$31,0,10*ROW('Sanitation Data'!H33))="","",OFFSET('Sanitation Data'!$H$31,0,10*ROW('Sanitation Data'!H33)))</f>
        <v/>
      </c>
      <c r="DI39" s="282" t="str">
        <f ca="true">+IF(OFFSET('Sanitation Data'!$H$32,0,10*ROW('Sanitation Data'!H33))="","",OFFSET('Sanitation Data'!$H$32,0,10*ROW('Sanitation Data'!H33)))</f>
        <v/>
      </c>
      <c r="DJ39" s="282" t="str">
        <f ca="true">+IF(OFFSET('Sanitation Data'!$I$28,0,10*ROW('Sanitation Data'!I33))="","",OFFSET('Sanitation Data'!$I$28,0,10*ROW('Sanitation Data'!I33)))</f>
        <v/>
      </c>
      <c r="DK39" s="282" t="str">
        <f ca="true">+IF(OFFSET('Sanitation Data'!$I$29,0,10*ROW('Sanitation Data'!I33))="","",OFFSET('Sanitation Data'!$I$29,0,10*ROW('Sanitation Data'!I33)))</f>
        <v/>
      </c>
      <c r="DL39" s="282" t="str">
        <f ca="true">+IF(OFFSET('Sanitation Data'!$I$30,0,10*ROW('Sanitation Data'!I33))="","",OFFSET('Sanitation Data'!$I$30,0,10*ROW('Sanitation Data'!I33)))</f>
        <v/>
      </c>
      <c r="DM39" s="282" t="str">
        <f ca="true">+IF(OFFSET('Sanitation Data'!$I$31,0,10*ROW('Sanitation Data'!I33))="","",OFFSET('Sanitation Data'!$I$31,0,10*ROW('Sanitation Data'!I33)))</f>
        <v/>
      </c>
      <c r="DN39" s="282" t="str">
        <f ca="true">+IF(OFFSET('Sanitation Data'!$I$32,0,10*ROW('Sanitation Data'!I33))="","",OFFSET('Sanitation Data'!$I$32,0,10*ROW('Sanitation Data'!I33)))</f>
        <v/>
      </c>
      <c r="DO39" s="282" t="str">
        <f ca="true">+IF(OFFSET('Hygiene Data'!$D$11,0,10*ROW('Hygiene Data'!D33))="","",OFFSET('Hygiene Data'!$D$11,0,10*ROW('Hygiene Data'!D33)))</f>
        <v/>
      </c>
      <c r="DP39" s="282" t="str">
        <f ca="true">+IF(OFFSET('Hygiene Data'!$D$12,0,10*ROW('Hygiene Data'!D33))="","",OFFSET('Hygiene Data'!$D$12,0,10*ROW('Hygiene Data'!D33)))</f>
        <v/>
      </c>
      <c r="DQ39" s="282" t="str">
        <f ca="true">+IF(OFFSET('Hygiene Data'!$D$13,0,10*ROW('Hygiene Data'!D33))="","",OFFSET('Hygiene Data'!$D$13,0,10*ROW('Hygiene Data'!D33)))</f>
        <v/>
      </c>
      <c r="DR39" s="282" t="str">
        <f ca="true">+IF(OFFSET('Hygiene Data'!$E$11,0,10*ROW('Hygiene Data'!E33))="","",OFFSET('Hygiene Data'!$E$11,0,10*ROW('Hygiene Data'!E33)))</f>
        <v/>
      </c>
      <c r="DS39" s="282" t="str">
        <f ca="true">+IF(OFFSET('Hygiene Data'!$E$12,0,10*ROW('Hygiene Data'!E33))="","",OFFSET('Hygiene Data'!$E$12,0,10*ROW('Hygiene Data'!E33)))</f>
        <v/>
      </c>
      <c r="DT39" s="282" t="str">
        <f ca="true">+IF(OFFSET('Hygiene Data'!$E$13,0,10*ROW('Hygiene Data'!E33))="","",OFFSET('Hygiene Data'!$E$13,0,10*ROW('Hygiene Data'!E33)))</f>
        <v/>
      </c>
      <c r="DU39" s="282" t="str">
        <f ca="true">+IF(OFFSET('Hygiene Data'!$F$11,0,10*ROW('Hygiene Data'!F33))="","",OFFSET('Hygiene Data'!$F$11,0,10*ROW('Hygiene Data'!F33)))</f>
        <v/>
      </c>
      <c r="DV39" s="282" t="str">
        <f ca="true">+IF(OFFSET('Hygiene Data'!$F$12,0,10*ROW('Hygiene Data'!F33))="","",OFFSET('Hygiene Data'!$F$12,0,10*ROW('Hygiene Data'!F33)))</f>
        <v/>
      </c>
      <c r="DW39" s="282" t="str">
        <f ca="true">+IF(OFFSET('Hygiene Data'!$F$13,0,10*ROW('Hygiene Data'!F33))="","",OFFSET('Hygiene Data'!$F$13,0,10*ROW('Hygiene Data'!F33)))</f>
        <v/>
      </c>
      <c r="DX39" s="282" t="str">
        <f ca="true">+IF(OFFSET('Hygiene Data'!$G$11,0,10*ROW('Hygiene Data'!G33))="","",OFFSET('Hygiene Data'!$G$11,0,10*ROW('Hygiene Data'!G33)))</f>
        <v/>
      </c>
      <c r="DY39" s="282" t="str">
        <f ca="true">+IF(OFFSET('Hygiene Data'!$G$12,0,10*ROW('Hygiene Data'!G33))="","",OFFSET('Hygiene Data'!$G$12,0,10*ROW('Hygiene Data'!G33)))</f>
        <v/>
      </c>
      <c r="DZ39" s="282" t="str">
        <f ca="true">+IF(OFFSET('Hygiene Data'!$G$13,0,10*ROW('Hygiene Data'!G33))="","",OFFSET('Hygiene Data'!$G$13,0,10*ROW('Hygiene Data'!G33)))</f>
        <v/>
      </c>
      <c r="EA39" s="282" t="str">
        <f ca="true">+IF(OFFSET('Hygiene Data'!$H$11,0,10*ROW('Hygiene Data'!H33))="","",OFFSET('Hygiene Data'!$H$11,0,10*ROW('Hygiene Data'!H33)))</f>
        <v/>
      </c>
      <c r="EB39" s="282" t="str">
        <f ca="true">+IF(OFFSET('Hygiene Data'!$H$12,0,10*ROW('Hygiene Data'!H33))="","",OFFSET('Hygiene Data'!$H$12,0,10*ROW('Hygiene Data'!H33)))</f>
        <v/>
      </c>
      <c r="EC39" s="282" t="str">
        <f ca="true">+IF(OFFSET('Hygiene Data'!$H$13,0,10*ROW('Hygiene Data'!H33))="","",OFFSET('Hygiene Data'!$H$13,0,10*ROW('Hygiene Data'!H33)))</f>
        <v/>
      </c>
      <c r="ED39" s="282" t="str">
        <f ca="true">+IF(OFFSET('Hygiene Data'!$I$11,0,10*ROW('Hygiene Data'!I33))="","",OFFSET('Hygiene Data'!$I$11,0,10*ROW('Hygiene Data'!I33)))</f>
        <v/>
      </c>
      <c r="EE39" s="282" t="str">
        <f ca="true">+IF(OFFSET('Hygiene Data'!$I$12,0,10*ROW('Hygiene Data'!I33))="","",OFFSET('Hygiene Data'!$I$12,0,10*ROW('Hygiene Data'!I33)))</f>
        <v/>
      </c>
      <c r="EF39" s="282" t="str">
        <f ca="true">+IF(OFFSET('Hygiene Data'!$I$13,0,10*ROW('Hygiene Data'!I33))="","",OFFSET('Hygiene Data'!$I$13,0,10*ROW('Hygiene Data'!I33)))</f>
        <v/>
      </c>
    </row>
    <row xmlns:x14ac="http://schemas.microsoft.com/office/spreadsheetml/2009/9/ac" r="40" x14ac:dyDescent="0.2">
      <c r="A40" s="36" t="str">
        <f ca="true">+IF(OFFSET('Water Data'!$B$2,0,10*ROW('Water Data'!E34))="","",OFFSET('Water Data'!$B$2,0,10*ROW('Water Data'!E34)))</f>
        <v/>
      </c>
      <c r="B40" s="36" t="str">
        <f ca="true">+IF(OFFSET('Water Data'!$C$2,0,10*ROW('Water Data'!F34))="","",OFFSET('Water Data'!$C$2,0,10*ROW('Water Data'!F34)))</f>
        <v/>
      </c>
      <c r="C40" s="338" t="str">
        <f t="shared" ca="true" si="0"/>
        <v/>
      </c>
      <c r="D40" s="96"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6"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6"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6"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6"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6"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6"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6"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6"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6"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6"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6"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6"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6"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6"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6"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6"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6"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7"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7"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7"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7"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7"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7"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7"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7"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7"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7"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7"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7"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7"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7"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7"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7"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7"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7"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7"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7"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7"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7"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7"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7"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7"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7"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7"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7"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7"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7"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8"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8"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8"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8"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8"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8"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8"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8"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8"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8"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8"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8"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8"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8"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8"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8"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8"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8"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82"/>
      <c r="BS40" s="282" t="str">
        <f ca="true">+IF(OFFSET('Water Data'!$D$27,0,10*ROW('Water Data'!D34))="","",OFFSET('Water Data'!$D$27,0,10*ROW('Water Data'!D34)))</f>
        <v/>
      </c>
      <c r="BT40" s="282" t="str">
        <f ca="true">+IF(OFFSET('Water Data'!$D$28,0,10*ROW('Water Data'!D34))="","",OFFSET('Water Data'!$D$28,0,10*ROW('Water Data'!D34)))</f>
        <v/>
      </c>
      <c r="BU40" s="282" t="str">
        <f ca="true">+IF(OFFSET('Water Data'!$D$29,0,10*ROW('Water Data'!D34))="","",OFFSET('Water Data'!$D$29,0,10*ROW('Water Data'!D34)))</f>
        <v/>
      </c>
      <c r="BV40" s="282" t="str">
        <f ca="true">+IF(OFFSET('Water Data'!$E$27,0,10*ROW('Water Data'!E34))="","",OFFSET('Water Data'!$E$27,0,10*ROW('Water Data'!E34)))</f>
        <v/>
      </c>
      <c r="BW40" s="282" t="str">
        <f ca="true">+IF(OFFSET('Water Data'!$E$28,0,10*ROW('Water Data'!E34))="","",OFFSET('Water Data'!$E$28,0,10*ROW('Water Data'!E34)))</f>
        <v/>
      </c>
      <c r="BX40" s="282" t="str">
        <f ca="true">+IF(OFFSET('Water Data'!$E$29,0,10*ROW('Water Data'!E34))="","",OFFSET('Water Data'!$E$29,0,10*ROW('Water Data'!E34)))</f>
        <v/>
      </c>
      <c r="BY40" s="282" t="str">
        <f ca="true">+IF(OFFSET('Water Data'!$F$27,0,10*ROW('Water Data'!F34))="","",OFFSET('Water Data'!$F$27,0,10*ROW('Water Data'!F34)))</f>
        <v/>
      </c>
      <c r="BZ40" s="282" t="str">
        <f ca="true">+IF(OFFSET('Water Data'!$F$28,0,10*ROW('Water Data'!F34))="","",OFFSET('Water Data'!$F$28,0,10*ROW('Water Data'!F34)))</f>
        <v/>
      </c>
      <c r="CA40" s="282" t="str">
        <f ca="true">+IF(OFFSET('Water Data'!$F$29,0,10*ROW('Water Data'!F34))="","",OFFSET('Water Data'!$F$29,0,10*ROW('Water Data'!F34)))</f>
        <v/>
      </c>
      <c r="CB40" s="282" t="str">
        <f ca="true">+IF(OFFSET('Water Data'!$G$27,0,10*ROW('Water Data'!G34))="","",OFFSET('Water Data'!$G$27,0,10*ROW('Water Data'!G34)))</f>
        <v/>
      </c>
      <c r="CC40" s="282" t="str">
        <f ca="true">+IF(OFFSET('Water Data'!$G$28,0,10*ROW('Water Data'!G34))="","",OFFSET('Water Data'!$G$28,0,10*ROW('Water Data'!G34)))</f>
        <v/>
      </c>
      <c r="CD40" s="282" t="str">
        <f ca="true">+IF(OFFSET('Water Data'!$G$29,0,10*ROW('Water Data'!G34))="","",OFFSET('Water Data'!$G$29,0,10*ROW('Water Data'!G34)))</f>
        <v/>
      </c>
      <c r="CE40" s="282" t="str">
        <f ca="true">+IF(OFFSET('Water Data'!$H$27,0,10*ROW('Water Data'!H34))="","",OFFSET('Water Data'!$H$27,0,10*ROW('Water Data'!H34)))</f>
        <v/>
      </c>
      <c r="CF40" s="282" t="str">
        <f ca="true">+IF(OFFSET('Water Data'!$H$28,0,10*ROW('Water Data'!H34))="","",OFFSET('Water Data'!$H$28,0,10*ROW('Water Data'!H34)))</f>
        <v/>
      </c>
      <c r="CG40" s="282" t="str">
        <f ca="true">+IF(OFFSET('Water Data'!$H$29,0,10*ROW('Water Data'!H34))="","",OFFSET('Water Data'!$H$29,0,10*ROW('Water Data'!H34)))</f>
        <v/>
      </c>
      <c r="CH40" s="282" t="str">
        <f ca="true">+IF(OFFSET('Water Data'!$I$27,0,10*ROW('Water Data'!I34))="","",OFFSET('Water Data'!$I$27,0,10*ROW('Water Data'!I34)))</f>
        <v/>
      </c>
      <c r="CI40" s="282" t="str">
        <f ca="true">+IF(OFFSET('Water Data'!$I$28,0,10*ROW('Water Data'!I34))="","",OFFSET('Water Data'!$I$28,0,10*ROW('Water Data'!I34)))</f>
        <v/>
      </c>
      <c r="CJ40" s="282" t="str">
        <f ca="true">+IF(OFFSET('Water Data'!$I$29,0,10*ROW('Water Data'!I34))="","",OFFSET('Water Data'!$I$29,0,10*ROW('Water Data'!I34)))</f>
        <v/>
      </c>
      <c r="CK40" s="282" t="str">
        <f ca="true">+IF(OFFSET('Sanitation Data'!$D$28,0,10*ROW('Sanitation Data'!D34))="","",OFFSET('Sanitation Data'!$D$28,0,10*ROW('Sanitation Data'!D34)))</f>
        <v/>
      </c>
      <c r="CL40" s="282" t="str">
        <f ca="true">+IF(OFFSET('Sanitation Data'!$D$29,0,10*ROW('Sanitation Data'!D34))="","",OFFSET('Sanitation Data'!$D$29,0,10*ROW('Sanitation Data'!D34)))</f>
        <v/>
      </c>
      <c r="CM40" s="282" t="str">
        <f ca="true">+IF(OFFSET('Sanitation Data'!$D$30,0,10*ROW('Sanitation Data'!D34))="","",OFFSET('Sanitation Data'!$D$30,0,10*ROW('Sanitation Data'!D34)))</f>
        <v/>
      </c>
      <c r="CN40" s="282" t="str">
        <f ca="true">+IF(OFFSET('Sanitation Data'!$D$31,0,10*ROW('Sanitation Data'!D34))="","",OFFSET('Sanitation Data'!$D$31,0,10*ROW('Sanitation Data'!D34)))</f>
        <v/>
      </c>
      <c r="CO40" s="282" t="str">
        <f ca="true">+IF(OFFSET('Sanitation Data'!$D$32,0,10*ROW('Sanitation Data'!D34))="","",OFFSET('Sanitation Data'!$D$32,0,10*ROW('Sanitation Data'!D34)))</f>
        <v/>
      </c>
      <c r="CP40" s="282" t="str">
        <f ca="true">+IF(OFFSET('Sanitation Data'!$E$28,0,10*ROW('Sanitation Data'!E34))="","",OFFSET('Sanitation Data'!$E$28,0,10*ROW('Sanitation Data'!E34)))</f>
        <v/>
      </c>
      <c r="CQ40" s="282" t="str">
        <f ca="true">+IF(OFFSET('Sanitation Data'!$E$29,0,10*ROW('Sanitation Data'!E34))="","",OFFSET('Sanitation Data'!$E$29,0,10*ROW('Sanitation Data'!E34)))</f>
        <v/>
      </c>
      <c r="CR40" s="282" t="str">
        <f ca="true">+IF(OFFSET('Sanitation Data'!$E$30,0,10*ROW('Sanitation Data'!E34))="","",OFFSET('Sanitation Data'!$E$30,0,10*ROW('Sanitation Data'!E34)))</f>
        <v/>
      </c>
      <c r="CS40" s="282" t="str">
        <f ca="true">+IF(OFFSET('Sanitation Data'!$E$31,0,10*ROW('Sanitation Data'!E34))="","",OFFSET('Sanitation Data'!$E$31,0,10*ROW('Sanitation Data'!E34)))</f>
        <v/>
      </c>
      <c r="CT40" s="282" t="str">
        <f ca="true">+IF(OFFSET('Sanitation Data'!$E$32,0,10*ROW('Sanitation Data'!E34))="","",OFFSET('Sanitation Data'!$E$32,0,10*ROW('Sanitation Data'!E34)))</f>
        <v/>
      </c>
      <c r="CU40" s="282" t="str">
        <f ca="true">+IF(OFFSET('Sanitation Data'!$F$28,0,10*ROW('Sanitation Data'!F34))="","",OFFSET('Sanitation Data'!$F$28,0,10*ROW('Sanitation Data'!F34)))</f>
        <v/>
      </c>
      <c r="CV40" s="282" t="str">
        <f ca="true">+IF(OFFSET('Sanitation Data'!$F$29,0,10*ROW('Sanitation Data'!F34))="","",OFFSET('Sanitation Data'!$F$29,0,10*ROW('Sanitation Data'!F34)))</f>
        <v/>
      </c>
      <c r="CW40" s="282" t="str">
        <f ca="true">+IF(OFFSET('Sanitation Data'!$F$30,0,10*ROW('Sanitation Data'!F34))="","",OFFSET('Sanitation Data'!$F$30,0,10*ROW('Sanitation Data'!F34)))</f>
        <v/>
      </c>
      <c r="CX40" s="282" t="str">
        <f ca="true">+IF(OFFSET('Sanitation Data'!$F$31,0,10*ROW('Sanitation Data'!F34))="","",OFFSET('Sanitation Data'!$F$31,0,10*ROW('Sanitation Data'!F34)))</f>
        <v/>
      </c>
      <c r="CY40" s="282" t="str">
        <f ca="true">+IF(OFFSET('Sanitation Data'!$F$32,0,10*ROW('Sanitation Data'!F34))="","",OFFSET('Sanitation Data'!$F$32,0,10*ROW('Sanitation Data'!F34)))</f>
        <v/>
      </c>
      <c r="CZ40" s="282" t="str">
        <f ca="true">+IF(OFFSET('Sanitation Data'!$G$28,0,10*ROW('Sanitation Data'!G34))="","",OFFSET('Sanitation Data'!$G$28,0,10*ROW('Sanitation Data'!G34)))</f>
        <v/>
      </c>
      <c r="DA40" s="282" t="str">
        <f ca="true">+IF(OFFSET('Sanitation Data'!$G$29,0,10*ROW('Sanitation Data'!G34))="","",OFFSET('Sanitation Data'!$G$29,0,10*ROW('Sanitation Data'!G34)))</f>
        <v/>
      </c>
      <c r="DB40" s="282" t="str">
        <f ca="true">+IF(OFFSET('Sanitation Data'!$G$30,0,10*ROW('Sanitation Data'!G34))="","",OFFSET('Sanitation Data'!$G$30,0,10*ROW('Sanitation Data'!G34)))</f>
        <v/>
      </c>
      <c r="DC40" s="282" t="str">
        <f ca="true">+IF(OFFSET('Sanitation Data'!$G$31,0,10*ROW('Sanitation Data'!G34))="","",OFFSET('Sanitation Data'!$G$31,0,10*ROW('Sanitation Data'!G34)))</f>
        <v/>
      </c>
      <c r="DD40" s="282" t="str">
        <f ca="true">+IF(OFFSET('Sanitation Data'!$G$32,0,10*ROW('Sanitation Data'!G34))="","",OFFSET('Sanitation Data'!$G$32,0,10*ROW('Sanitation Data'!G34)))</f>
        <v/>
      </c>
      <c r="DE40" s="282" t="str">
        <f ca="true">+IF(OFFSET('Sanitation Data'!$H$28,0,10*ROW('Sanitation Data'!H34))="","",OFFSET('Sanitation Data'!$H$28,0,10*ROW('Sanitation Data'!H34)))</f>
        <v/>
      </c>
      <c r="DF40" s="282" t="str">
        <f ca="true">+IF(OFFSET('Sanitation Data'!$H$29,0,10*ROW('Sanitation Data'!H34))="","",OFFSET('Sanitation Data'!$H$29,0,10*ROW('Sanitation Data'!H34)))</f>
        <v/>
      </c>
      <c r="DG40" s="282" t="str">
        <f ca="true">+IF(OFFSET('Sanitation Data'!$H$30,0,10*ROW('Sanitation Data'!H34))="","",OFFSET('Sanitation Data'!$H$30,0,10*ROW('Sanitation Data'!H34)))</f>
        <v/>
      </c>
      <c r="DH40" s="282" t="str">
        <f ca="true">+IF(OFFSET('Sanitation Data'!$H$31,0,10*ROW('Sanitation Data'!H34))="","",OFFSET('Sanitation Data'!$H$31,0,10*ROW('Sanitation Data'!H34)))</f>
        <v/>
      </c>
      <c r="DI40" s="282" t="str">
        <f ca="true">+IF(OFFSET('Sanitation Data'!$H$32,0,10*ROW('Sanitation Data'!H34))="","",OFFSET('Sanitation Data'!$H$32,0,10*ROW('Sanitation Data'!H34)))</f>
        <v/>
      </c>
      <c r="DJ40" s="282" t="str">
        <f ca="true">+IF(OFFSET('Sanitation Data'!$I$28,0,10*ROW('Sanitation Data'!I34))="","",OFFSET('Sanitation Data'!$I$28,0,10*ROW('Sanitation Data'!I34)))</f>
        <v/>
      </c>
      <c r="DK40" s="282" t="str">
        <f ca="true">+IF(OFFSET('Sanitation Data'!$I$29,0,10*ROW('Sanitation Data'!I34))="","",OFFSET('Sanitation Data'!$I$29,0,10*ROW('Sanitation Data'!I34)))</f>
        <v/>
      </c>
      <c r="DL40" s="282" t="str">
        <f ca="true">+IF(OFFSET('Sanitation Data'!$I$30,0,10*ROW('Sanitation Data'!I34))="","",OFFSET('Sanitation Data'!$I$30,0,10*ROW('Sanitation Data'!I34)))</f>
        <v/>
      </c>
      <c r="DM40" s="282" t="str">
        <f ca="true">+IF(OFFSET('Sanitation Data'!$I$31,0,10*ROW('Sanitation Data'!I34))="","",OFFSET('Sanitation Data'!$I$31,0,10*ROW('Sanitation Data'!I34)))</f>
        <v/>
      </c>
      <c r="DN40" s="282" t="str">
        <f ca="true">+IF(OFFSET('Sanitation Data'!$I$32,0,10*ROW('Sanitation Data'!I34))="","",OFFSET('Sanitation Data'!$I$32,0,10*ROW('Sanitation Data'!I34)))</f>
        <v/>
      </c>
      <c r="DO40" s="282" t="str">
        <f ca="true">+IF(OFFSET('Hygiene Data'!$D$11,0,10*ROW('Hygiene Data'!D34))="","",OFFSET('Hygiene Data'!$D$11,0,10*ROW('Hygiene Data'!D34)))</f>
        <v/>
      </c>
      <c r="DP40" s="282" t="str">
        <f ca="true">+IF(OFFSET('Hygiene Data'!$D$12,0,10*ROW('Hygiene Data'!D34))="","",OFFSET('Hygiene Data'!$D$12,0,10*ROW('Hygiene Data'!D34)))</f>
        <v/>
      </c>
      <c r="DQ40" s="282" t="str">
        <f ca="true">+IF(OFFSET('Hygiene Data'!$D$13,0,10*ROW('Hygiene Data'!D34))="","",OFFSET('Hygiene Data'!$D$13,0,10*ROW('Hygiene Data'!D34)))</f>
        <v/>
      </c>
      <c r="DR40" s="282" t="str">
        <f ca="true">+IF(OFFSET('Hygiene Data'!$E$11,0,10*ROW('Hygiene Data'!E34))="","",OFFSET('Hygiene Data'!$E$11,0,10*ROW('Hygiene Data'!E34)))</f>
        <v/>
      </c>
      <c r="DS40" s="282" t="str">
        <f ca="true">+IF(OFFSET('Hygiene Data'!$E$12,0,10*ROW('Hygiene Data'!E34))="","",OFFSET('Hygiene Data'!$E$12,0,10*ROW('Hygiene Data'!E34)))</f>
        <v/>
      </c>
      <c r="DT40" s="282" t="str">
        <f ca="true">+IF(OFFSET('Hygiene Data'!$E$13,0,10*ROW('Hygiene Data'!E34))="","",OFFSET('Hygiene Data'!$E$13,0,10*ROW('Hygiene Data'!E34)))</f>
        <v/>
      </c>
      <c r="DU40" s="282" t="str">
        <f ca="true">+IF(OFFSET('Hygiene Data'!$F$11,0,10*ROW('Hygiene Data'!F34))="","",OFFSET('Hygiene Data'!$F$11,0,10*ROW('Hygiene Data'!F34)))</f>
        <v/>
      </c>
      <c r="DV40" s="282" t="str">
        <f ca="true">+IF(OFFSET('Hygiene Data'!$F$12,0,10*ROW('Hygiene Data'!F34))="","",OFFSET('Hygiene Data'!$F$12,0,10*ROW('Hygiene Data'!F34)))</f>
        <v/>
      </c>
      <c r="DW40" s="282" t="str">
        <f ca="true">+IF(OFFSET('Hygiene Data'!$F$13,0,10*ROW('Hygiene Data'!F34))="","",OFFSET('Hygiene Data'!$F$13,0,10*ROW('Hygiene Data'!F34)))</f>
        <v/>
      </c>
      <c r="DX40" s="282" t="str">
        <f ca="true">+IF(OFFSET('Hygiene Data'!$G$11,0,10*ROW('Hygiene Data'!G34))="","",OFFSET('Hygiene Data'!$G$11,0,10*ROW('Hygiene Data'!G34)))</f>
        <v/>
      </c>
      <c r="DY40" s="282" t="str">
        <f ca="true">+IF(OFFSET('Hygiene Data'!$G$12,0,10*ROW('Hygiene Data'!G34))="","",OFFSET('Hygiene Data'!$G$12,0,10*ROW('Hygiene Data'!G34)))</f>
        <v/>
      </c>
      <c r="DZ40" s="282" t="str">
        <f ca="true">+IF(OFFSET('Hygiene Data'!$G$13,0,10*ROW('Hygiene Data'!G34))="","",OFFSET('Hygiene Data'!$G$13,0,10*ROW('Hygiene Data'!G34)))</f>
        <v/>
      </c>
      <c r="EA40" s="282" t="str">
        <f ca="true">+IF(OFFSET('Hygiene Data'!$H$11,0,10*ROW('Hygiene Data'!H34))="","",OFFSET('Hygiene Data'!$H$11,0,10*ROW('Hygiene Data'!H34)))</f>
        <v/>
      </c>
      <c r="EB40" s="282" t="str">
        <f ca="true">+IF(OFFSET('Hygiene Data'!$H$12,0,10*ROW('Hygiene Data'!H34))="","",OFFSET('Hygiene Data'!$H$12,0,10*ROW('Hygiene Data'!H34)))</f>
        <v/>
      </c>
      <c r="EC40" s="282" t="str">
        <f ca="true">+IF(OFFSET('Hygiene Data'!$H$13,0,10*ROW('Hygiene Data'!H34))="","",OFFSET('Hygiene Data'!$H$13,0,10*ROW('Hygiene Data'!H34)))</f>
        <v/>
      </c>
      <c r="ED40" s="282" t="str">
        <f ca="true">+IF(OFFSET('Hygiene Data'!$I$11,0,10*ROW('Hygiene Data'!I34))="","",OFFSET('Hygiene Data'!$I$11,0,10*ROW('Hygiene Data'!I34)))</f>
        <v/>
      </c>
      <c r="EE40" s="282" t="str">
        <f ca="true">+IF(OFFSET('Hygiene Data'!$I$12,0,10*ROW('Hygiene Data'!I34))="","",OFFSET('Hygiene Data'!$I$12,0,10*ROW('Hygiene Data'!I34)))</f>
        <v/>
      </c>
      <c r="EF40" s="282" t="str">
        <f ca="true">+IF(OFFSET('Hygiene Data'!$I$13,0,10*ROW('Hygiene Data'!I34))="","",OFFSET('Hygiene Data'!$I$13,0,10*ROW('Hygiene Data'!I34)))</f>
        <v/>
      </c>
    </row>
    <row xmlns:x14ac="http://schemas.microsoft.com/office/spreadsheetml/2009/9/ac" r="41" x14ac:dyDescent="0.2">
      <c r="A41" s="36" t="str">
        <f ca="true">+IF(OFFSET('Water Data'!$B$2,0,10*ROW('Water Data'!E35))="","",OFFSET('Water Data'!$B$2,0,10*ROW('Water Data'!E35)))</f>
        <v/>
      </c>
      <c r="B41" s="36" t="str">
        <f ca="true">+IF(OFFSET('Water Data'!$C$2,0,10*ROW('Water Data'!F35))="","",OFFSET('Water Data'!$C$2,0,10*ROW('Water Data'!F35)))</f>
        <v/>
      </c>
      <c r="C41" s="338" t="str">
        <f t="shared" ca="true" si="0"/>
        <v/>
      </c>
      <c r="D41" s="96"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6"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6"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6"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6"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6"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6"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6"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6"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6"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6"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6"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6"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6"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6"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6"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6"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6"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7"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7"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7"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7"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7"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7"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7"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7"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7"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7"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7"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7"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7"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7"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7"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7"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7"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7"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7"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7"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7"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7"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7"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7"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7"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7"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7"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7"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7"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7"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8"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8"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8"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8"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8"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8"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8"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8"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8"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8"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8"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8"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8"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8"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8"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8"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8"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8"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82"/>
      <c r="BS41" s="282" t="str">
        <f ca="true">+IF(OFFSET('Water Data'!$D$27,0,10*ROW('Water Data'!D35))="","",OFFSET('Water Data'!$D$27,0,10*ROW('Water Data'!D35)))</f>
        <v/>
      </c>
      <c r="BT41" s="282" t="str">
        <f ca="true">+IF(OFFSET('Water Data'!$D$28,0,10*ROW('Water Data'!D35))="","",OFFSET('Water Data'!$D$28,0,10*ROW('Water Data'!D35)))</f>
        <v/>
      </c>
      <c r="BU41" s="282" t="str">
        <f ca="true">+IF(OFFSET('Water Data'!$D$29,0,10*ROW('Water Data'!D35))="","",OFFSET('Water Data'!$D$29,0,10*ROW('Water Data'!D35)))</f>
        <v/>
      </c>
      <c r="BV41" s="282" t="str">
        <f ca="true">+IF(OFFSET('Water Data'!$E$27,0,10*ROW('Water Data'!E35))="","",OFFSET('Water Data'!$E$27,0,10*ROW('Water Data'!E35)))</f>
        <v/>
      </c>
      <c r="BW41" s="282" t="str">
        <f ca="true">+IF(OFFSET('Water Data'!$E$28,0,10*ROW('Water Data'!E35))="","",OFFSET('Water Data'!$E$28,0,10*ROW('Water Data'!E35)))</f>
        <v/>
      </c>
      <c r="BX41" s="282" t="str">
        <f ca="true">+IF(OFFSET('Water Data'!$E$29,0,10*ROW('Water Data'!E35))="","",OFFSET('Water Data'!$E$29,0,10*ROW('Water Data'!E35)))</f>
        <v/>
      </c>
      <c r="BY41" s="282" t="str">
        <f ca="true">+IF(OFFSET('Water Data'!$F$27,0,10*ROW('Water Data'!F35))="","",OFFSET('Water Data'!$F$27,0,10*ROW('Water Data'!F35)))</f>
        <v/>
      </c>
      <c r="BZ41" s="282" t="str">
        <f ca="true">+IF(OFFSET('Water Data'!$F$28,0,10*ROW('Water Data'!F35))="","",OFFSET('Water Data'!$F$28,0,10*ROW('Water Data'!F35)))</f>
        <v/>
      </c>
      <c r="CA41" s="282" t="str">
        <f ca="true">+IF(OFFSET('Water Data'!$F$29,0,10*ROW('Water Data'!F35))="","",OFFSET('Water Data'!$F$29,0,10*ROW('Water Data'!F35)))</f>
        <v/>
      </c>
      <c r="CB41" s="282" t="str">
        <f ca="true">+IF(OFFSET('Water Data'!$G$27,0,10*ROW('Water Data'!G35))="","",OFFSET('Water Data'!$G$27,0,10*ROW('Water Data'!G35)))</f>
        <v/>
      </c>
      <c r="CC41" s="282" t="str">
        <f ca="true">+IF(OFFSET('Water Data'!$G$28,0,10*ROW('Water Data'!G35))="","",OFFSET('Water Data'!$G$28,0,10*ROW('Water Data'!G35)))</f>
        <v/>
      </c>
      <c r="CD41" s="282" t="str">
        <f ca="true">+IF(OFFSET('Water Data'!$G$29,0,10*ROW('Water Data'!G35))="","",OFFSET('Water Data'!$G$29,0,10*ROW('Water Data'!G35)))</f>
        <v/>
      </c>
      <c r="CE41" s="282" t="str">
        <f ca="true">+IF(OFFSET('Water Data'!$H$27,0,10*ROW('Water Data'!H35))="","",OFFSET('Water Data'!$H$27,0,10*ROW('Water Data'!H35)))</f>
        <v/>
      </c>
      <c r="CF41" s="282" t="str">
        <f ca="true">+IF(OFFSET('Water Data'!$H$28,0,10*ROW('Water Data'!H35))="","",OFFSET('Water Data'!$H$28,0,10*ROW('Water Data'!H35)))</f>
        <v/>
      </c>
      <c r="CG41" s="282" t="str">
        <f ca="true">+IF(OFFSET('Water Data'!$H$29,0,10*ROW('Water Data'!H35))="","",OFFSET('Water Data'!$H$29,0,10*ROW('Water Data'!H35)))</f>
        <v/>
      </c>
      <c r="CH41" s="282" t="str">
        <f ca="true">+IF(OFFSET('Water Data'!$I$27,0,10*ROW('Water Data'!I35))="","",OFFSET('Water Data'!$I$27,0,10*ROW('Water Data'!I35)))</f>
        <v/>
      </c>
      <c r="CI41" s="282" t="str">
        <f ca="true">+IF(OFFSET('Water Data'!$I$28,0,10*ROW('Water Data'!I35))="","",OFFSET('Water Data'!$I$28,0,10*ROW('Water Data'!I35)))</f>
        <v/>
      </c>
      <c r="CJ41" s="282" t="str">
        <f ca="true">+IF(OFFSET('Water Data'!$I$29,0,10*ROW('Water Data'!I35))="","",OFFSET('Water Data'!$I$29,0,10*ROW('Water Data'!I35)))</f>
        <v/>
      </c>
      <c r="CK41" s="282" t="str">
        <f ca="true">+IF(OFFSET('Sanitation Data'!$D$28,0,10*ROW('Sanitation Data'!D35))="","",OFFSET('Sanitation Data'!$D$28,0,10*ROW('Sanitation Data'!D35)))</f>
        <v/>
      </c>
      <c r="CL41" s="282" t="str">
        <f ca="true">+IF(OFFSET('Sanitation Data'!$D$29,0,10*ROW('Sanitation Data'!D35))="","",OFFSET('Sanitation Data'!$D$29,0,10*ROW('Sanitation Data'!D35)))</f>
        <v/>
      </c>
      <c r="CM41" s="282" t="str">
        <f ca="true">+IF(OFFSET('Sanitation Data'!$D$30,0,10*ROW('Sanitation Data'!D35))="","",OFFSET('Sanitation Data'!$D$30,0,10*ROW('Sanitation Data'!D35)))</f>
        <v/>
      </c>
      <c r="CN41" s="282" t="str">
        <f ca="true">+IF(OFFSET('Sanitation Data'!$D$31,0,10*ROW('Sanitation Data'!D35))="","",OFFSET('Sanitation Data'!$D$31,0,10*ROW('Sanitation Data'!D35)))</f>
        <v/>
      </c>
      <c r="CO41" s="282" t="str">
        <f ca="true">+IF(OFFSET('Sanitation Data'!$D$32,0,10*ROW('Sanitation Data'!D35))="","",OFFSET('Sanitation Data'!$D$32,0,10*ROW('Sanitation Data'!D35)))</f>
        <v/>
      </c>
      <c r="CP41" s="282" t="str">
        <f ca="true">+IF(OFFSET('Sanitation Data'!$E$28,0,10*ROW('Sanitation Data'!E35))="","",OFFSET('Sanitation Data'!$E$28,0,10*ROW('Sanitation Data'!E35)))</f>
        <v/>
      </c>
      <c r="CQ41" s="282" t="str">
        <f ca="true">+IF(OFFSET('Sanitation Data'!$E$29,0,10*ROW('Sanitation Data'!E35))="","",OFFSET('Sanitation Data'!$E$29,0,10*ROW('Sanitation Data'!E35)))</f>
        <v/>
      </c>
      <c r="CR41" s="282" t="str">
        <f ca="true">+IF(OFFSET('Sanitation Data'!$E$30,0,10*ROW('Sanitation Data'!E35))="","",OFFSET('Sanitation Data'!$E$30,0,10*ROW('Sanitation Data'!E35)))</f>
        <v/>
      </c>
      <c r="CS41" s="282" t="str">
        <f ca="true">+IF(OFFSET('Sanitation Data'!$E$31,0,10*ROW('Sanitation Data'!E35))="","",OFFSET('Sanitation Data'!$E$31,0,10*ROW('Sanitation Data'!E35)))</f>
        <v/>
      </c>
      <c r="CT41" s="282" t="str">
        <f ca="true">+IF(OFFSET('Sanitation Data'!$E$32,0,10*ROW('Sanitation Data'!E35))="","",OFFSET('Sanitation Data'!$E$32,0,10*ROW('Sanitation Data'!E35)))</f>
        <v/>
      </c>
      <c r="CU41" s="282" t="str">
        <f ca="true">+IF(OFFSET('Sanitation Data'!$F$28,0,10*ROW('Sanitation Data'!F35))="","",OFFSET('Sanitation Data'!$F$28,0,10*ROW('Sanitation Data'!F35)))</f>
        <v/>
      </c>
      <c r="CV41" s="282" t="str">
        <f ca="true">+IF(OFFSET('Sanitation Data'!$F$29,0,10*ROW('Sanitation Data'!F35))="","",OFFSET('Sanitation Data'!$F$29,0,10*ROW('Sanitation Data'!F35)))</f>
        <v/>
      </c>
      <c r="CW41" s="282" t="str">
        <f ca="true">+IF(OFFSET('Sanitation Data'!$F$30,0,10*ROW('Sanitation Data'!F35))="","",OFFSET('Sanitation Data'!$F$30,0,10*ROW('Sanitation Data'!F35)))</f>
        <v/>
      </c>
      <c r="CX41" s="282" t="str">
        <f ca="true">+IF(OFFSET('Sanitation Data'!$F$31,0,10*ROW('Sanitation Data'!F35))="","",OFFSET('Sanitation Data'!$F$31,0,10*ROW('Sanitation Data'!F35)))</f>
        <v/>
      </c>
      <c r="CY41" s="282" t="str">
        <f ca="true">+IF(OFFSET('Sanitation Data'!$F$32,0,10*ROW('Sanitation Data'!F35))="","",OFFSET('Sanitation Data'!$F$32,0,10*ROW('Sanitation Data'!F35)))</f>
        <v/>
      </c>
      <c r="CZ41" s="282" t="str">
        <f ca="true">+IF(OFFSET('Sanitation Data'!$G$28,0,10*ROW('Sanitation Data'!G35))="","",OFFSET('Sanitation Data'!$G$28,0,10*ROW('Sanitation Data'!G35)))</f>
        <v/>
      </c>
      <c r="DA41" s="282" t="str">
        <f ca="true">+IF(OFFSET('Sanitation Data'!$G$29,0,10*ROW('Sanitation Data'!G35))="","",OFFSET('Sanitation Data'!$G$29,0,10*ROW('Sanitation Data'!G35)))</f>
        <v/>
      </c>
      <c r="DB41" s="282" t="str">
        <f ca="true">+IF(OFFSET('Sanitation Data'!$G$30,0,10*ROW('Sanitation Data'!G35))="","",OFFSET('Sanitation Data'!$G$30,0,10*ROW('Sanitation Data'!G35)))</f>
        <v/>
      </c>
      <c r="DC41" s="282" t="str">
        <f ca="true">+IF(OFFSET('Sanitation Data'!$G$31,0,10*ROW('Sanitation Data'!G35))="","",OFFSET('Sanitation Data'!$G$31,0,10*ROW('Sanitation Data'!G35)))</f>
        <v/>
      </c>
      <c r="DD41" s="282" t="str">
        <f ca="true">+IF(OFFSET('Sanitation Data'!$G$32,0,10*ROW('Sanitation Data'!G35))="","",OFFSET('Sanitation Data'!$G$32,0,10*ROW('Sanitation Data'!G35)))</f>
        <v/>
      </c>
      <c r="DE41" s="282" t="str">
        <f ca="true">+IF(OFFSET('Sanitation Data'!$H$28,0,10*ROW('Sanitation Data'!H35))="","",OFFSET('Sanitation Data'!$H$28,0,10*ROW('Sanitation Data'!H35)))</f>
        <v/>
      </c>
      <c r="DF41" s="282" t="str">
        <f ca="true">+IF(OFFSET('Sanitation Data'!$H$29,0,10*ROW('Sanitation Data'!H35))="","",OFFSET('Sanitation Data'!$H$29,0,10*ROW('Sanitation Data'!H35)))</f>
        <v/>
      </c>
      <c r="DG41" s="282" t="str">
        <f ca="true">+IF(OFFSET('Sanitation Data'!$H$30,0,10*ROW('Sanitation Data'!H35))="","",OFFSET('Sanitation Data'!$H$30,0,10*ROW('Sanitation Data'!H35)))</f>
        <v/>
      </c>
      <c r="DH41" s="282" t="str">
        <f ca="true">+IF(OFFSET('Sanitation Data'!$H$31,0,10*ROW('Sanitation Data'!H35))="","",OFFSET('Sanitation Data'!$H$31,0,10*ROW('Sanitation Data'!H35)))</f>
        <v/>
      </c>
      <c r="DI41" s="282" t="str">
        <f ca="true">+IF(OFFSET('Sanitation Data'!$H$32,0,10*ROW('Sanitation Data'!H35))="","",OFFSET('Sanitation Data'!$H$32,0,10*ROW('Sanitation Data'!H35)))</f>
        <v/>
      </c>
      <c r="DJ41" s="282" t="str">
        <f ca="true">+IF(OFFSET('Sanitation Data'!$I$28,0,10*ROW('Sanitation Data'!I35))="","",OFFSET('Sanitation Data'!$I$28,0,10*ROW('Sanitation Data'!I35)))</f>
        <v/>
      </c>
      <c r="DK41" s="282" t="str">
        <f ca="true">+IF(OFFSET('Sanitation Data'!$I$29,0,10*ROW('Sanitation Data'!I35))="","",OFFSET('Sanitation Data'!$I$29,0,10*ROW('Sanitation Data'!I35)))</f>
        <v/>
      </c>
      <c r="DL41" s="282" t="str">
        <f ca="true">+IF(OFFSET('Sanitation Data'!$I$30,0,10*ROW('Sanitation Data'!I35))="","",OFFSET('Sanitation Data'!$I$30,0,10*ROW('Sanitation Data'!I35)))</f>
        <v/>
      </c>
      <c r="DM41" s="282" t="str">
        <f ca="true">+IF(OFFSET('Sanitation Data'!$I$31,0,10*ROW('Sanitation Data'!I35))="","",OFFSET('Sanitation Data'!$I$31,0,10*ROW('Sanitation Data'!I35)))</f>
        <v/>
      </c>
      <c r="DN41" s="282" t="str">
        <f ca="true">+IF(OFFSET('Sanitation Data'!$I$32,0,10*ROW('Sanitation Data'!I35))="","",OFFSET('Sanitation Data'!$I$32,0,10*ROW('Sanitation Data'!I35)))</f>
        <v/>
      </c>
      <c r="DO41" s="282" t="str">
        <f ca="true">+IF(OFFSET('Hygiene Data'!$D$11,0,10*ROW('Hygiene Data'!D35))="","",OFFSET('Hygiene Data'!$D$11,0,10*ROW('Hygiene Data'!D35)))</f>
        <v/>
      </c>
      <c r="DP41" s="282" t="str">
        <f ca="true">+IF(OFFSET('Hygiene Data'!$D$12,0,10*ROW('Hygiene Data'!D35))="","",OFFSET('Hygiene Data'!$D$12,0,10*ROW('Hygiene Data'!D35)))</f>
        <v/>
      </c>
      <c r="DQ41" s="282" t="str">
        <f ca="true">+IF(OFFSET('Hygiene Data'!$D$13,0,10*ROW('Hygiene Data'!D35))="","",OFFSET('Hygiene Data'!$D$13,0,10*ROW('Hygiene Data'!D35)))</f>
        <v/>
      </c>
      <c r="DR41" s="282" t="str">
        <f ca="true">+IF(OFFSET('Hygiene Data'!$E$11,0,10*ROW('Hygiene Data'!E35))="","",OFFSET('Hygiene Data'!$E$11,0,10*ROW('Hygiene Data'!E35)))</f>
        <v/>
      </c>
      <c r="DS41" s="282" t="str">
        <f ca="true">+IF(OFFSET('Hygiene Data'!$E$12,0,10*ROW('Hygiene Data'!E35))="","",OFFSET('Hygiene Data'!$E$12,0,10*ROW('Hygiene Data'!E35)))</f>
        <v/>
      </c>
      <c r="DT41" s="282" t="str">
        <f ca="true">+IF(OFFSET('Hygiene Data'!$E$13,0,10*ROW('Hygiene Data'!E35))="","",OFFSET('Hygiene Data'!$E$13,0,10*ROW('Hygiene Data'!E35)))</f>
        <v/>
      </c>
      <c r="DU41" s="282" t="str">
        <f ca="true">+IF(OFFSET('Hygiene Data'!$F$11,0,10*ROW('Hygiene Data'!F35))="","",OFFSET('Hygiene Data'!$F$11,0,10*ROW('Hygiene Data'!F35)))</f>
        <v/>
      </c>
      <c r="DV41" s="282" t="str">
        <f ca="true">+IF(OFFSET('Hygiene Data'!$F$12,0,10*ROW('Hygiene Data'!F35))="","",OFFSET('Hygiene Data'!$F$12,0,10*ROW('Hygiene Data'!F35)))</f>
        <v/>
      </c>
      <c r="DW41" s="282" t="str">
        <f ca="true">+IF(OFFSET('Hygiene Data'!$F$13,0,10*ROW('Hygiene Data'!F35))="","",OFFSET('Hygiene Data'!$F$13,0,10*ROW('Hygiene Data'!F35)))</f>
        <v/>
      </c>
      <c r="DX41" s="282" t="str">
        <f ca="true">+IF(OFFSET('Hygiene Data'!$G$11,0,10*ROW('Hygiene Data'!G35))="","",OFFSET('Hygiene Data'!$G$11,0,10*ROW('Hygiene Data'!G35)))</f>
        <v/>
      </c>
      <c r="DY41" s="282" t="str">
        <f ca="true">+IF(OFFSET('Hygiene Data'!$G$12,0,10*ROW('Hygiene Data'!G35))="","",OFFSET('Hygiene Data'!$G$12,0,10*ROW('Hygiene Data'!G35)))</f>
        <v/>
      </c>
      <c r="DZ41" s="282" t="str">
        <f ca="true">+IF(OFFSET('Hygiene Data'!$G$13,0,10*ROW('Hygiene Data'!G35))="","",OFFSET('Hygiene Data'!$G$13,0,10*ROW('Hygiene Data'!G35)))</f>
        <v/>
      </c>
      <c r="EA41" s="282" t="str">
        <f ca="true">+IF(OFFSET('Hygiene Data'!$H$11,0,10*ROW('Hygiene Data'!H35))="","",OFFSET('Hygiene Data'!$H$11,0,10*ROW('Hygiene Data'!H35)))</f>
        <v/>
      </c>
      <c r="EB41" s="282" t="str">
        <f ca="true">+IF(OFFSET('Hygiene Data'!$H$12,0,10*ROW('Hygiene Data'!H35))="","",OFFSET('Hygiene Data'!$H$12,0,10*ROW('Hygiene Data'!H35)))</f>
        <v/>
      </c>
      <c r="EC41" s="282" t="str">
        <f ca="true">+IF(OFFSET('Hygiene Data'!$H$13,0,10*ROW('Hygiene Data'!H35))="","",OFFSET('Hygiene Data'!$H$13,0,10*ROW('Hygiene Data'!H35)))</f>
        <v/>
      </c>
      <c r="ED41" s="282" t="str">
        <f ca="true">+IF(OFFSET('Hygiene Data'!$I$11,0,10*ROW('Hygiene Data'!I35))="","",OFFSET('Hygiene Data'!$I$11,0,10*ROW('Hygiene Data'!I35)))</f>
        <v/>
      </c>
      <c r="EE41" s="282" t="str">
        <f ca="true">+IF(OFFSET('Hygiene Data'!$I$12,0,10*ROW('Hygiene Data'!I35))="","",OFFSET('Hygiene Data'!$I$12,0,10*ROW('Hygiene Data'!I35)))</f>
        <v/>
      </c>
      <c r="EF41" s="282" t="str">
        <f ca="true">+IF(OFFSET('Hygiene Data'!$I$13,0,10*ROW('Hygiene Data'!I35))="","",OFFSET('Hygiene Data'!$I$13,0,10*ROW('Hygiene Data'!I35)))</f>
        <v/>
      </c>
    </row>
    <row xmlns:x14ac="http://schemas.microsoft.com/office/spreadsheetml/2009/9/ac" r="42" x14ac:dyDescent="0.2">
      <c r="A42" s="36" t="str">
        <f ca="true">+IF(OFFSET('Water Data'!$B$2,0,10*ROW('Water Data'!E36))="","",OFFSET('Water Data'!$B$2,0,10*ROW('Water Data'!E36)))</f>
        <v/>
      </c>
      <c r="B42" s="36" t="str">
        <f ca="true">+IF(OFFSET('Water Data'!$C$2,0,10*ROW('Water Data'!F36))="","",OFFSET('Water Data'!$C$2,0,10*ROW('Water Data'!F36)))</f>
        <v/>
      </c>
      <c r="C42" s="338" t="str">
        <f t="shared" ca="true" si="0"/>
        <v/>
      </c>
      <c r="D42" s="96"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6"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6"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6"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6"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6"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6"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6"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6"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6"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6"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6"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6"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6"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6"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6"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6"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6"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7"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7"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7"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7"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7"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7"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7"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7"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7"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7"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7"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7"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7"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7"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7"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7"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7"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7"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7"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7"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7"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7"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7"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7"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7"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7"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7"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7"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7"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7"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8"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8"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8"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8"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8"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8"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8"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8"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8"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8"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8"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8"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8"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8"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8"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8"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8"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8"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82"/>
      <c r="BS42" s="282" t="str">
        <f ca="true">+IF(OFFSET('Water Data'!$D$27,0,10*ROW('Water Data'!D36))="","",OFFSET('Water Data'!$D$27,0,10*ROW('Water Data'!D36)))</f>
        <v/>
      </c>
      <c r="BT42" s="282" t="str">
        <f ca="true">+IF(OFFSET('Water Data'!$D$28,0,10*ROW('Water Data'!D36))="","",OFFSET('Water Data'!$D$28,0,10*ROW('Water Data'!D36)))</f>
        <v/>
      </c>
      <c r="BU42" s="282" t="str">
        <f ca="true">+IF(OFFSET('Water Data'!$D$29,0,10*ROW('Water Data'!D36))="","",OFFSET('Water Data'!$D$29,0,10*ROW('Water Data'!D36)))</f>
        <v/>
      </c>
      <c r="BV42" s="282" t="str">
        <f ca="true">+IF(OFFSET('Water Data'!$E$27,0,10*ROW('Water Data'!E36))="","",OFFSET('Water Data'!$E$27,0,10*ROW('Water Data'!E36)))</f>
        <v/>
      </c>
      <c r="BW42" s="282" t="str">
        <f ca="true">+IF(OFFSET('Water Data'!$E$28,0,10*ROW('Water Data'!E36))="","",OFFSET('Water Data'!$E$28,0,10*ROW('Water Data'!E36)))</f>
        <v/>
      </c>
      <c r="BX42" s="282" t="str">
        <f ca="true">+IF(OFFSET('Water Data'!$E$29,0,10*ROW('Water Data'!E36))="","",OFFSET('Water Data'!$E$29,0,10*ROW('Water Data'!E36)))</f>
        <v/>
      </c>
      <c r="BY42" s="282" t="str">
        <f ca="true">+IF(OFFSET('Water Data'!$F$27,0,10*ROW('Water Data'!F36))="","",OFFSET('Water Data'!$F$27,0,10*ROW('Water Data'!F36)))</f>
        <v/>
      </c>
      <c r="BZ42" s="282" t="str">
        <f ca="true">+IF(OFFSET('Water Data'!$F$28,0,10*ROW('Water Data'!F36))="","",OFFSET('Water Data'!$F$28,0,10*ROW('Water Data'!F36)))</f>
        <v/>
      </c>
      <c r="CA42" s="282" t="str">
        <f ca="true">+IF(OFFSET('Water Data'!$F$29,0,10*ROW('Water Data'!F36))="","",OFFSET('Water Data'!$F$29,0,10*ROW('Water Data'!F36)))</f>
        <v/>
      </c>
      <c r="CB42" s="282" t="str">
        <f ca="true">+IF(OFFSET('Water Data'!$G$27,0,10*ROW('Water Data'!G36))="","",OFFSET('Water Data'!$G$27,0,10*ROW('Water Data'!G36)))</f>
        <v/>
      </c>
      <c r="CC42" s="282" t="str">
        <f ca="true">+IF(OFFSET('Water Data'!$G$28,0,10*ROW('Water Data'!G36))="","",OFFSET('Water Data'!$G$28,0,10*ROW('Water Data'!G36)))</f>
        <v/>
      </c>
      <c r="CD42" s="282" t="str">
        <f ca="true">+IF(OFFSET('Water Data'!$G$29,0,10*ROW('Water Data'!G36))="","",OFFSET('Water Data'!$G$29,0,10*ROW('Water Data'!G36)))</f>
        <v/>
      </c>
      <c r="CE42" s="282" t="str">
        <f ca="true">+IF(OFFSET('Water Data'!$H$27,0,10*ROW('Water Data'!H36))="","",OFFSET('Water Data'!$H$27,0,10*ROW('Water Data'!H36)))</f>
        <v/>
      </c>
      <c r="CF42" s="282" t="str">
        <f ca="true">+IF(OFFSET('Water Data'!$H$28,0,10*ROW('Water Data'!H36))="","",OFFSET('Water Data'!$H$28,0,10*ROW('Water Data'!H36)))</f>
        <v/>
      </c>
      <c r="CG42" s="282" t="str">
        <f ca="true">+IF(OFFSET('Water Data'!$H$29,0,10*ROW('Water Data'!H36))="","",OFFSET('Water Data'!$H$29,0,10*ROW('Water Data'!H36)))</f>
        <v/>
      </c>
      <c r="CH42" s="282" t="str">
        <f ca="true">+IF(OFFSET('Water Data'!$I$27,0,10*ROW('Water Data'!I36))="","",OFFSET('Water Data'!$I$27,0,10*ROW('Water Data'!I36)))</f>
        <v/>
      </c>
      <c r="CI42" s="282" t="str">
        <f ca="true">+IF(OFFSET('Water Data'!$I$28,0,10*ROW('Water Data'!I36))="","",OFFSET('Water Data'!$I$28,0,10*ROW('Water Data'!I36)))</f>
        <v/>
      </c>
      <c r="CJ42" s="282" t="str">
        <f ca="true">+IF(OFFSET('Water Data'!$I$29,0,10*ROW('Water Data'!I36))="","",OFFSET('Water Data'!$I$29,0,10*ROW('Water Data'!I36)))</f>
        <v/>
      </c>
      <c r="CK42" s="282" t="str">
        <f ca="true">+IF(OFFSET('Sanitation Data'!$D$28,0,10*ROW('Sanitation Data'!D36))="","",OFFSET('Sanitation Data'!$D$28,0,10*ROW('Sanitation Data'!D36)))</f>
        <v/>
      </c>
      <c r="CL42" s="282" t="str">
        <f ca="true">+IF(OFFSET('Sanitation Data'!$D$29,0,10*ROW('Sanitation Data'!D36))="","",OFFSET('Sanitation Data'!$D$29,0,10*ROW('Sanitation Data'!D36)))</f>
        <v/>
      </c>
      <c r="CM42" s="282" t="str">
        <f ca="true">+IF(OFFSET('Sanitation Data'!$D$30,0,10*ROW('Sanitation Data'!D36))="","",OFFSET('Sanitation Data'!$D$30,0,10*ROW('Sanitation Data'!D36)))</f>
        <v/>
      </c>
      <c r="CN42" s="282" t="str">
        <f ca="true">+IF(OFFSET('Sanitation Data'!$D$31,0,10*ROW('Sanitation Data'!D36))="","",OFFSET('Sanitation Data'!$D$31,0,10*ROW('Sanitation Data'!D36)))</f>
        <v/>
      </c>
      <c r="CO42" s="282" t="str">
        <f ca="true">+IF(OFFSET('Sanitation Data'!$D$32,0,10*ROW('Sanitation Data'!D36))="","",OFFSET('Sanitation Data'!$D$32,0,10*ROW('Sanitation Data'!D36)))</f>
        <v/>
      </c>
      <c r="CP42" s="282" t="str">
        <f ca="true">+IF(OFFSET('Sanitation Data'!$E$28,0,10*ROW('Sanitation Data'!E36))="","",OFFSET('Sanitation Data'!$E$28,0,10*ROW('Sanitation Data'!E36)))</f>
        <v/>
      </c>
      <c r="CQ42" s="282" t="str">
        <f ca="true">+IF(OFFSET('Sanitation Data'!$E$29,0,10*ROW('Sanitation Data'!E36))="","",OFFSET('Sanitation Data'!$E$29,0,10*ROW('Sanitation Data'!E36)))</f>
        <v/>
      </c>
      <c r="CR42" s="282" t="str">
        <f ca="true">+IF(OFFSET('Sanitation Data'!$E$30,0,10*ROW('Sanitation Data'!E36))="","",OFFSET('Sanitation Data'!$E$30,0,10*ROW('Sanitation Data'!E36)))</f>
        <v/>
      </c>
      <c r="CS42" s="282" t="str">
        <f ca="true">+IF(OFFSET('Sanitation Data'!$E$31,0,10*ROW('Sanitation Data'!E36))="","",OFFSET('Sanitation Data'!$E$31,0,10*ROW('Sanitation Data'!E36)))</f>
        <v/>
      </c>
      <c r="CT42" s="282" t="str">
        <f ca="true">+IF(OFFSET('Sanitation Data'!$E$32,0,10*ROW('Sanitation Data'!E36))="","",OFFSET('Sanitation Data'!$E$32,0,10*ROW('Sanitation Data'!E36)))</f>
        <v/>
      </c>
      <c r="CU42" s="282" t="str">
        <f ca="true">+IF(OFFSET('Sanitation Data'!$F$28,0,10*ROW('Sanitation Data'!F36))="","",OFFSET('Sanitation Data'!$F$28,0,10*ROW('Sanitation Data'!F36)))</f>
        <v/>
      </c>
      <c r="CV42" s="282" t="str">
        <f ca="true">+IF(OFFSET('Sanitation Data'!$F$29,0,10*ROW('Sanitation Data'!F36))="","",OFFSET('Sanitation Data'!$F$29,0,10*ROW('Sanitation Data'!F36)))</f>
        <v/>
      </c>
      <c r="CW42" s="282" t="str">
        <f ca="true">+IF(OFFSET('Sanitation Data'!$F$30,0,10*ROW('Sanitation Data'!F36))="","",OFFSET('Sanitation Data'!$F$30,0,10*ROW('Sanitation Data'!F36)))</f>
        <v/>
      </c>
      <c r="CX42" s="282" t="str">
        <f ca="true">+IF(OFFSET('Sanitation Data'!$F$31,0,10*ROW('Sanitation Data'!F36))="","",OFFSET('Sanitation Data'!$F$31,0,10*ROW('Sanitation Data'!F36)))</f>
        <v/>
      </c>
      <c r="CY42" s="282" t="str">
        <f ca="true">+IF(OFFSET('Sanitation Data'!$F$32,0,10*ROW('Sanitation Data'!F36))="","",OFFSET('Sanitation Data'!$F$32,0,10*ROW('Sanitation Data'!F36)))</f>
        <v/>
      </c>
      <c r="CZ42" s="282" t="str">
        <f ca="true">+IF(OFFSET('Sanitation Data'!$G$28,0,10*ROW('Sanitation Data'!G36))="","",OFFSET('Sanitation Data'!$G$28,0,10*ROW('Sanitation Data'!G36)))</f>
        <v/>
      </c>
      <c r="DA42" s="282" t="str">
        <f ca="true">+IF(OFFSET('Sanitation Data'!$G$29,0,10*ROW('Sanitation Data'!G36))="","",OFFSET('Sanitation Data'!$G$29,0,10*ROW('Sanitation Data'!G36)))</f>
        <v/>
      </c>
      <c r="DB42" s="282" t="str">
        <f ca="true">+IF(OFFSET('Sanitation Data'!$G$30,0,10*ROW('Sanitation Data'!G36))="","",OFFSET('Sanitation Data'!$G$30,0,10*ROW('Sanitation Data'!G36)))</f>
        <v/>
      </c>
      <c r="DC42" s="282" t="str">
        <f ca="true">+IF(OFFSET('Sanitation Data'!$G$31,0,10*ROW('Sanitation Data'!G36))="","",OFFSET('Sanitation Data'!$G$31,0,10*ROW('Sanitation Data'!G36)))</f>
        <v/>
      </c>
      <c r="DD42" s="282" t="str">
        <f ca="true">+IF(OFFSET('Sanitation Data'!$G$32,0,10*ROW('Sanitation Data'!G36))="","",OFFSET('Sanitation Data'!$G$32,0,10*ROW('Sanitation Data'!G36)))</f>
        <v/>
      </c>
      <c r="DE42" s="282" t="str">
        <f ca="true">+IF(OFFSET('Sanitation Data'!$H$28,0,10*ROW('Sanitation Data'!H36))="","",OFFSET('Sanitation Data'!$H$28,0,10*ROW('Sanitation Data'!H36)))</f>
        <v/>
      </c>
      <c r="DF42" s="282" t="str">
        <f ca="true">+IF(OFFSET('Sanitation Data'!$H$29,0,10*ROW('Sanitation Data'!H36))="","",OFFSET('Sanitation Data'!$H$29,0,10*ROW('Sanitation Data'!H36)))</f>
        <v/>
      </c>
      <c r="DG42" s="282" t="str">
        <f ca="true">+IF(OFFSET('Sanitation Data'!$H$30,0,10*ROW('Sanitation Data'!H36))="","",OFFSET('Sanitation Data'!$H$30,0,10*ROW('Sanitation Data'!H36)))</f>
        <v/>
      </c>
      <c r="DH42" s="282" t="str">
        <f ca="true">+IF(OFFSET('Sanitation Data'!$H$31,0,10*ROW('Sanitation Data'!H36))="","",OFFSET('Sanitation Data'!$H$31,0,10*ROW('Sanitation Data'!H36)))</f>
        <v/>
      </c>
      <c r="DI42" s="282" t="str">
        <f ca="true">+IF(OFFSET('Sanitation Data'!$H$32,0,10*ROW('Sanitation Data'!H36))="","",OFFSET('Sanitation Data'!$H$32,0,10*ROW('Sanitation Data'!H36)))</f>
        <v/>
      </c>
      <c r="DJ42" s="282" t="str">
        <f ca="true">+IF(OFFSET('Sanitation Data'!$I$28,0,10*ROW('Sanitation Data'!I36))="","",OFFSET('Sanitation Data'!$I$28,0,10*ROW('Sanitation Data'!I36)))</f>
        <v/>
      </c>
      <c r="DK42" s="282" t="str">
        <f ca="true">+IF(OFFSET('Sanitation Data'!$I$29,0,10*ROW('Sanitation Data'!I36))="","",OFFSET('Sanitation Data'!$I$29,0,10*ROW('Sanitation Data'!I36)))</f>
        <v/>
      </c>
      <c r="DL42" s="282" t="str">
        <f ca="true">+IF(OFFSET('Sanitation Data'!$I$30,0,10*ROW('Sanitation Data'!I36))="","",OFFSET('Sanitation Data'!$I$30,0,10*ROW('Sanitation Data'!I36)))</f>
        <v/>
      </c>
      <c r="DM42" s="282" t="str">
        <f ca="true">+IF(OFFSET('Sanitation Data'!$I$31,0,10*ROW('Sanitation Data'!I36))="","",OFFSET('Sanitation Data'!$I$31,0,10*ROW('Sanitation Data'!I36)))</f>
        <v/>
      </c>
      <c r="DN42" s="282" t="str">
        <f ca="true">+IF(OFFSET('Sanitation Data'!$I$32,0,10*ROW('Sanitation Data'!I36))="","",OFFSET('Sanitation Data'!$I$32,0,10*ROW('Sanitation Data'!I36)))</f>
        <v/>
      </c>
      <c r="DO42" s="282" t="str">
        <f ca="true">+IF(OFFSET('Hygiene Data'!$D$11,0,10*ROW('Hygiene Data'!D36))="","",OFFSET('Hygiene Data'!$D$11,0,10*ROW('Hygiene Data'!D36)))</f>
        <v/>
      </c>
      <c r="DP42" s="282" t="str">
        <f ca="true">+IF(OFFSET('Hygiene Data'!$D$12,0,10*ROW('Hygiene Data'!D36))="","",OFFSET('Hygiene Data'!$D$12,0,10*ROW('Hygiene Data'!D36)))</f>
        <v/>
      </c>
      <c r="DQ42" s="282" t="str">
        <f ca="true">+IF(OFFSET('Hygiene Data'!$D$13,0,10*ROW('Hygiene Data'!D36))="","",OFFSET('Hygiene Data'!$D$13,0,10*ROW('Hygiene Data'!D36)))</f>
        <v/>
      </c>
      <c r="DR42" s="282" t="str">
        <f ca="true">+IF(OFFSET('Hygiene Data'!$E$11,0,10*ROW('Hygiene Data'!E36))="","",OFFSET('Hygiene Data'!$E$11,0,10*ROW('Hygiene Data'!E36)))</f>
        <v/>
      </c>
      <c r="DS42" s="282" t="str">
        <f ca="true">+IF(OFFSET('Hygiene Data'!$E$12,0,10*ROW('Hygiene Data'!E36))="","",OFFSET('Hygiene Data'!$E$12,0,10*ROW('Hygiene Data'!E36)))</f>
        <v/>
      </c>
      <c r="DT42" s="282" t="str">
        <f ca="true">+IF(OFFSET('Hygiene Data'!$E$13,0,10*ROW('Hygiene Data'!E36))="","",OFFSET('Hygiene Data'!$E$13,0,10*ROW('Hygiene Data'!E36)))</f>
        <v/>
      </c>
      <c r="DU42" s="282" t="str">
        <f ca="true">+IF(OFFSET('Hygiene Data'!$F$11,0,10*ROW('Hygiene Data'!F36))="","",OFFSET('Hygiene Data'!$F$11,0,10*ROW('Hygiene Data'!F36)))</f>
        <v/>
      </c>
      <c r="DV42" s="282" t="str">
        <f ca="true">+IF(OFFSET('Hygiene Data'!$F$12,0,10*ROW('Hygiene Data'!F36))="","",OFFSET('Hygiene Data'!$F$12,0,10*ROW('Hygiene Data'!F36)))</f>
        <v/>
      </c>
      <c r="DW42" s="282" t="str">
        <f ca="true">+IF(OFFSET('Hygiene Data'!$F$13,0,10*ROW('Hygiene Data'!F36))="","",OFFSET('Hygiene Data'!$F$13,0,10*ROW('Hygiene Data'!F36)))</f>
        <v/>
      </c>
      <c r="DX42" s="282" t="str">
        <f ca="true">+IF(OFFSET('Hygiene Data'!$G$11,0,10*ROW('Hygiene Data'!G36))="","",OFFSET('Hygiene Data'!$G$11,0,10*ROW('Hygiene Data'!G36)))</f>
        <v/>
      </c>
      <c r="DY42" s="282" t="str">
        <f ca="true">+IF(OFFSET('Hygiene Data'!$G$12,0,10*ROW('Hygiene Data'!G36))="","",OFFSET('Hygiene Data'!$G$12,0,10*ROW('Hygiene Data'!G36)))</f>
        <v/>
      </c>
      <c r="DZ42" s="282" t="str">
        <f ca="true">+IF(OFFSET('Hygiene Data'!$G$13,0,10*ROW('Hygiene Data'!G36))="","",OFFSET('Hygiene Data'!$G$13,0,10*ROW('Hygiene Data'!G36)))</f>
        <v/>
      </c>
      <c r="EA42" s="282" t="str">
        <f ca="true">+IF(OFFSET('Hygiene Data'!$H$11,0,10*ROW('Hygiene Data'!H36))="","",OFFSET('Hygiene Data'!$H$11,0,10*ROW('Hygiene Data'!H36)))</f>
        <v/>
      </c>
      <c r="EB42" s="282" t="str">
        <f ca="true">+IF(OFFSET('Hygiene Data'!$H$12,0,10*ROW('Hygiene Data'!H36))="","",OFFSET('Hygiene Data'!$H$12,0,10*ROW('Hygiene Data'!H36)))</f>
        <v/>
      </c>
      <c r="EC42" s="282" t="str">
        <f ca="true">+IF(OFFSET('Hygiene Data'!$H$13,0,10*ROW('Hygiene Data'!H36))="","",OFFSET('Hygiene Data'!$H$13,0,10*ROW('Hygiene Data'!H36)))</f>
        <v/>
      </c>
      <c r="ED42" s="282" t="str">
        <f ca="true">+IF(OFFSET('Hygiene Data'!$I$11,0,10*ROW('Hygiene Data'!I36))="","",OFFSET('Hygiene Data'!$I$11,0,10*ROW('Hygiene Data'!I36)))</f>
        <v/>
      </c>
      <c r="EE42" s="282" t="str">
        <f ca="true">+IF(OFFSET('Hygiene Data'!$I$12,0,10*ROW('Hygiene Data'!I36))="","",OFFSET('Hygiene Data'!$I$12,0,10*ROW('Hygiene Data'!I36)))</f>
        <v/>
      </c>
      <c r="EF42" s="282" t="str">
        <f ca="true">+IF(OFFSET('Hygiene Data'!$I$13,0,10*ROW('Hygiene Data'!I36))="","",OFFSET('Hygiene Data'!$I$13,0,10*ROW('Hygiene Data'!I36)))</f>
        <v/>
      </c>
    </row>
    <row xmlns:x14ac="http://schemas.microsoft.com/office/spreadsheetml/2009/9/ac" r="43" x14ac:dyDescent="0.2">
      <c r="A43" s="36" t="str">
        <f ca="true">+IF(OFFSET('Water Data'!$B$2,0,10*ROW('Water Data'!E37))="","",OFFSET('Water Data'!$B$2,0,10*ROW('Water Data'!E37)))</f>
        <v/>
      </c>
      <c r="B43" s="36" t="str">
        <f ca="true">+IF(OFFSET('Water Data'!$C$2,0,10*ROW('Water Data'!F37))="","",OFFSET('Water Data'!$C$2,0,10*ROW('Water Data'!F37)))</f>
        <v/>
      </c>
      <c r="C43" s="338" t="str">
        <f t="shared" ca="true" si="0"/>
        <v/>
      </c>
      <c r="D43" s="96"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6"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6"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6"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6"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6"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6"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6"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6"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6"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6"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6"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6"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6"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6"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6"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6"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6"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7"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7"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7"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7"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7"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7"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7"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7"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7"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7"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7"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7"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7"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7"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7"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7"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7"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7"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7"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7"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7"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7"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7"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7"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7"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7"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7"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7"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7"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7"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8"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8"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8"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8"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8"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8"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8"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8"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8"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8"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8"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8"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8"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8"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8"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8"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8"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8"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82"/>
      <c r="BS43" s="282" t="str">
        <f ca="true">+IF(OFFSET('Water Data'!$D$27,0,10*ROW('Water Data'!D37))="","",OFFSET('Water Data'!$D$27,0,10*ROW('Water Data'!D37)))</f>
        <v/>
      </c>
      <c r="BT43" s="282" t="str">
        <f ca="true">+IF(OFFSET('Water Data'!$D$28,0,10*ROW('Water Data'!D37))="","",OFFSET('Water Data'!$D$28,0,10*ROW('Water Data'!D37)))</f>
        <v/>
      </c>
      <c r="BU43" s="282" t="str">
        <f ca="true">+IF(OFFSET('Water Data'!$D$29,0,10*ROW('Water Data'!D37))="","",OFFSET('Water Data'!$D$29,0,10*ROW('Water Data'!D37)))</f>
        <v/>
      </c>
      <c r="BV43" s="282" t="str">
        <f ca="true">+IF(OFFSET('Water Data'!$E$27,0,10*ROW('Water Data'!E37))="","",OFFSET('Water Data'!$E$27,0,10*ROW('Water Data'!E37)))</f>
        <v/>
      </c>
      <c r="BW43" s="282" t="str">
        <f ca="true">+IF(OFFSET('Water Data'!$E$28,0,10*ROW('Water Data'!E37))="","",OFFSET('Water Data'!$E$28,0,10*ROW('Water Data'!E37)))</f>
        <v/>
      </c>
      <c r="BX43" s="282" t="str">
        <f ca="true">+IF(OFFSET('Water Data'!$E$29,0,10*ROW('Water Data'!E37))="","",OFFSET('Water Data'!$E$29,0,10*ROW('Water Data'!E37)))</f>
        <v/>
      </c>
      <c r="BY43" s="282" t="str">
        <f ca="true">+IF(OFFSET('Water Data'!$F$27,0,10*ROW('Water Data'!F37))="","",OFFSET('Water Data'!$F$27,0,10*ROW('Water Data'!F37)))</f>
        <v/>
      </c>
      <c r="BZ43" s="282" t="str">
        <f ca="true">+IF(OFFSET('Water Data'!$F$28,0,10*ROW('Water Data'!F37))="","",OFFSET('Water Data'!$F$28,0,10*ROW('Water Data'!F37)))</f>
        <v/>
      </c>
      <c r="CA43" s="282" t="str">
        <f ca="true">+IF(OFFSET('Water Data'!$F$29,0,10*ROW('Water Data'!F37))="","",OFFSET('Water Data'!$F$29,0,10*ROW('Water Data'!F37)))</f>
        <v/>
      </c>
      <c r="CB43" s="282" t="str">
        <f ca="true">+IF(OFFSET('Water Data'!$G$27,0,10*ROW('Water Data'!G37))="","",OFFSET('Water Data'!$G$27,0,10*ROW('Water Data'!G37)))</f>
        <v/>
      </c>
      <c r="CC43" s="282" t="str">
        <f ca="true">+IF(OFFSET('Water Data'!$G$28,0,10*ROW('Water Data'!G37))="","",OFFSET('Water Data'!$G$28,0,10*ROW('Water Data'!G37)))</f>
        <v/>
      </c>
      <c r="CD43" s="282" t="str">
        <f ca="true">+IF(OFFSET('Water Data'!$G$29,0,10*ROW('Water Data'!G37))="","",OFFSET('Water Data'!$G$29,0,10*ROW('Water Data'!G37)))</f>
        <v/>
      </c>
      <c r="CE43" s="282" t="str">
        <f ca="true">+IF(OFFSET('Water Data'!$H$27,0,10*ROW('Water Data'!H37))="","",OFFSET('Water Data'!$H$27,0,10*ROW('Water Data'!H37)))</f>
        <v/>
      </c>
      <c r="CF43" s="282" t="str">
        <f ca="true">+IF(OFFSET('Water Data'!$H$28,0,10*ROW('Water Data'!H37))="","",OFFSET('Water Data'!$H$28,0,10*ROW('Water Data'!H37)))</f>
        <v/>
      </c>
      <c r="CG43" s="282" t="str">
        <f ca="true">+IF(OFFSET('Water Data'!$H$29,0,10*ROW('Water Data'!H37))="","",OFFSET('Water Data'!$H$29,0,10*ROW('Water Data'!H37)))</f>
        <v/>
      </c>
      <c r="CH43" s="282" t="str">
        <f ca="true">+IF(OFFSET('Water Data'!$I$27,0,10*ROW('Water Data'!I37))="","",OFFSET('Water Data'!$I$27,0,10*ROW('Water Data'!I37)))</f>
        <v/>
      </c>
      <c r="CI43" s="282" t="str">
        <f ca="true">+IF(OFFSET('Water Data'!$I$28,0,10*ROW('Water Data'!I37))="","",OFFSET('Water Data'!$I$28,0,10*ROW('Water Data'!I37)))</f>
        <v/>
      </c>
      <c r="CJ43" s="282" t="str">
        <f ca="true">+IF(OFFSET('Water Data'!$I$29,0,10*ROW('Water Data'!I37))="","",OFFSET('Water Data'!$I$29,0,10*ROW('Water Data'!I37)))</f>
        <v/>
      </c>
      <c r="CK43" s="282" t="str">
        <f ca="true">+IF(OFFSET('Sanitation Data'!$D$28,0,10*ROW('Sanitation Data'!D37))="","",OFFSET('Sanitation Data'!$D$28,0,10*ROW('Sanitation Data'!D37)))</f>
        <v/>
      </c>
      <c r="CL43" s="282" t="str">
        <f ca="true">+IF(OFFSET('Sanitation Data'!$D$29,0,10*ROW('Sanitation Data'!D37))="","",OFFSET('Sanitation Data'!$D$29,0,10*ROW('Sanitation Data'!D37)))</f>
        <v/>
      </c>
      <c r="CM43" s="282" t="str">
        <f ca="true">+IF(OFFSET('Sanitation Data'!$D$30,0,10*ROW('Sanitation Data'!D37))="","",OFFSET('Sanitation Data'!$D$30,0,10*ROW('Sanitation Data'!D37)))</f>
        <v/>
      </c>
      <c r="CN43" s="282" t="str">
        <f ca="true">+IF(OFFSET('Sanitation Data'!$D$31,0,10*ROW('Sanitation Data'!D37))="","",OFFSET('Sanitation Data'!$D$31,0,10*ROW('Sanitation Data'!D37)))</f>
        <v/>
      </c>
      <c r="CO43" s="282" t="str">
        <f ca="true">+IF(OFFSET('Sanitation Data'!$D$32,0,10*ROW('Sanitation Data'!D37))="","",OFFSET('Sanitation Data'!$D$32,0,10*ROW('Sanitation Data'!D37)))</f>
        <v/>
      </c>
      <c r="CP43" s="282" t="str">
        <f ca="true">+IF(OFFSET('Sanitation Data'!$E$28,0,10*ROW('Sanitation Data'!E37))="","",OFFSET('Sanitation Data'!$E$28,0,10*ROW('Sanitation Data'!E37)))</f>
        <v/>
      </c>
      <c r="CQ43" s="282" t="str">
        <f ca="true">+IF(OFFSET('Sanitation Data'!$E$29,0,10*ROW('Sanitation Data'!E37))="","",OFFSET('Sanitation Data'!$E$29,0,10*ROW('Sanitation Data'!E37)))</f>
        <v/>
      </c>
      <c r="CR43" s="282" t="str">
        <f ca="true">+IF(OFFSET('Sanitation Data'!$E$30,0,10*ROW('Sanitation Data'!E37))="","",OFFSET('Sanitation Data'!$E$30,0,10*ROW('Sanitation Data'!E37)))</f>
        <v/>
      </c>
      <c r="CS43" s="282" t="str">
        <f ca="true">+IF(OFFSET('Sanitation Data'!$E$31,0,10*ROW('Sanitation Data'!E37))="","",OFFSET('Sanitation Data'!$E$31,0,10*ROW('Sanitation Data'!E37)))</f>
        <v/>
      </c>
      <c r="CT43" s="282" t="str">
        <f ca="true">+IF(OFFSET('Sanitation Data'!$E$32,0,10*ROW('Sanitation Data'!E37))="","",OFFSET('Sanitation Data'!$E$32,0,10*ROW('Sanitation Data'!E37)))</f>
        <v/>
      </c>
      <c r="CU43" s="282" t="str">
        <f ca="true">+IF(OFFSET('Sanitation Data'!$F$28,0,10*ROW('Sanitation Data'!F37))="","",OFFSET('Sanitation Data'!$F$28,0,10*ROW('Sanitation Data'!F37)))</f>
        <v/>
      </c>
      <c r="CV43" s="282" t="str">
        <f ca="true">+IF(OFFSET('Sanitation Data'!$F$29,0,10*ROW('Sanitation Data'!F37))="","",OFFSET('Sanitation Data'!$F$29,0,10*ROW('Sanitation Data'!F37)))</f>
        <v/>
      </c>
      <c r="CW43" s="282" t="str">
        <f ca="true">+IF(OFFSET('Sanitation Data'!$F$30,0,10*ROW('Sanitation Data'!F37))="","",OFFSET('Sanitation Data'!$F$30,0,10*ROW('Sanitation Data'!F37)))</f>
        <v/>
      </c>
      <c r="CX43" s="282" t="str">
        <f ca="true">+IF(OFFSET('Sanitation Data'!$F$31,0,10*ROW('Sanitation Data'!F37))="","",OFFSET('Sanitation Data'!$F$31,0,10*ROW('Sanitation Data'!F37)))</f>
        <v/>
      </c>
      <c r="CY43" s="282" t="str">
        <f ca="true">+IF(OFFSET('Sanitation Data'!$F$32,0,10*ROW('Sanitation Data'!F37))="","",OFFSET('Sanitation Data'!$F$32,0,10*ROW('Sanitation Data'!F37)))</f>
        <v/>
      </c>
      <c r="CZ43" s="282" t="str">
        <f ca="true">+IF(OFFSET('Sanitation Data'!$G$28,0,10*ROW('Sanitation Data'!G37))="","",OFFSET('Sanitation Data'!$G$28,0,10*ROW('Sanitation Data'!G37)))</f>
        <v/>
      </c>
      <c r="DA43" s="282" t="str">
        <f ca="true">+IF(OFFSET('Sanitation Data'!$G$29,0,10*ROW('Sanitation Data'!G37))="","",OFFSET('Sanitation Data'!$G$29,0,10*ROW('Sanitation Data'!G37)))</f>
        <v/>
      </c>
      <c r="DB43" s="282" t="str">
        <f ca="true">+IF(OFFSET('Sanitation Data'!$G$30,0,10*ROW('Sanitation Data'!G37))="","",OFFSET('Sanitation Data'!$G$30,0,10*ROW('Sanitation Data'!G37)))</f>
        <v/>
      </c>
      <c r="DC43" s="282" t="str">
        <f ca="true">+IF(OFFSET('Sanitation Data'!$G$31,0,10*ROW('Sanitation Data'!G37))="","",OFFSET('Sanitation Data'!$G$31,0,10*ROW('Sanitation Data'!G37)))</f>
        <v/>
      </c>
      <c r="DD43" s="282" t="str">
        <f ca="true">+IF(OFFSET('Sanitation Data'!$G$32,0,10*ROW('Sanitation Data'!G37))="","",OFFSET('Sanitation Data'!$G$32,0,10*ROW('Sanitation Data'!G37)))</f>
        <v/>
      </c>
      <c r="DE43" s="282" t="str">
        <f ca="true">+IF(OFFSET('Sanitation Data'!$H$28,0,10*ROW('Sanitation Data'!H37))="","",OFFSET('Sanitation Data'!$H$28,0,10*ROW('Sanitation Data'!H37)))</f>
        <v/>
      </c>
      <c r="DF43" s="282" t="str">
        <f ca="true">+IF(OFFSET('Sanitation Data'!$H$29,0,10*ROW('Sanitation Data'!H37))="","",OFFSET('Sanitation Data'!$H$29,0,10*ROW('Sanitation Data'!H37)))</f>
        <v/>
      </c>
      <c r="DG43" s="282" t="str">
        <f ca="true">+IF(OFFSET('Sanitation Data'!$H$30,0,10*ROW('Sanitation Data'!H37))="","",OFFSET('Sanitation Data'!$H$30,0,10*ROW('Sanitation Data'!H37)))</f>
        <v/>
      </c>
      <c r="DH43" s="282" t="str">
        <f ca="true">+IF(OFFSET('Sanitation Data'!$H$31,0,10*ROW('Sanitation Data'!H37))="","",OFFSET('Sanitation Data'!$H$31,0,10*ROW('Sanitation Data'!H37)))</f>
        <v/>
      </c>
      <c r="DI43" s="282" t="str">
        <f ca="true">+IF(OFFSET('Sanitation Data'!$H$32,0,10*ROW('Sanitation Data'!H37))="","",OFFSET('Sanitation Data'!$H$32,0,10*ROW('Sanitation Data'!H37)))</f>
        <v/>
      </c>
      <c r="DJ43" s="282" t="str">
        <f ca="true">+IF(OFFSET('Sanitation Data'!$I$28,0,10*ROW('Sanitation Data'!I37))="","",OFFSET('Sanitation Data'!$I$28,0,10*ROW('Sanitation Data'!I37)))</f>
        <v/>
      </c>
      <c r="DK43" s="282" t="str">
        <f ca="true">+IF(OFFSET('Sanitation Data'!$I$29,0,10*ROW('Sanitation Data'!I37))="","",OFFSET('Sanitation Data'!$I$29,0,10*ROW('Sanitation Data'!I37)))</f>
        <v/>
      </c>
      <c r="DL43" s="282" t="str">
        <f ca="true">+IF(OFFSET('Sanitation Data'!$I$30,0,10*ROW('Sanitation Data'!I37))="","",OFFSET('Sanitation Data'!$I$30,0,10*ROW('Sanitation Data'!I37)))</f>
        <v/>
      </c>
      <c r="DM43" s="282" t="str">
        <f ca="true">+IF(OFFSET('Sanitation Data'!$I$31,0,10*ROW('Sanitation Data'!I37))="","",OFFSET('Sanitation Data'!$I$31,0,10*ROW('Sanitation Data'!I37)))</f>
        <v/>
      </c>
      <c r="DN43" s="282" t="str">
        <f ca="true">+IF(OFFSET('Sanitation Data'!$I$32,0,10*ROW('Sanitation Data'!I37))="","",OFFSET('Sanitation Data'!$I$32,0,10*ROW('Sanitation Data'!I37)))</f>
        <v/>
      </c>
      <c r="DO43" s="282" t="str">
        <f ca="true">+IF(OFFSET('Hygiene Data'!$D$11,0,10*ROW('Hygiene Data'!D37))="","",OFFSET('Hygiene Data'!$D$11,0,10*ROW('Hygiene Data'!D37)))</f>
        <v/>
      </c>
      <c r="DP43" s="282" t="str">
        <f ca="true">+IF(OFFSET('Hygiene Data'!$D$12,0,10*ROW('Hygiene Data'!D37))="","",OFFSET('Hygiene Data'!$D$12,0,10*ROW('Hygiene Data'!D37)))</f>
        <v/>
      </c>
      <c r="DQ43" s="282" t="str">
        <f ca="true">+IF(OFFSET('Hygiene Data'!$D$13,0,10*ROW('Hygiene Data'!D37))="","",OFFSET('Hygiene Data'!$D$13,0,10*ROW('Hygiene Data'!D37)))</f>
        <v/>
      </c>
      <c r="DR43" s="282" t="str">
        <f ca="true">+IF(OFFSET('Hygiene Data'!$E$11,0,10*ROW('Hygiene Data'!E37))="","",OFFSET('Hygiene Data'!$E$11,0,10*ROW('Hygiene Data'!E37)))</f>
        <v/>
      </c>
      <c r="DS43" s="282" t="str">
        <f ca="true">+IF(OFFSET('Hygiene Data'!$E$12,0,10*ROW('Hygiene Data'!E37))="","",OFFSET('Hygiene Data'!$E$12,0,10*ROW('Hygiene Data'!E37)))</f>
        <v/>
      </c>
      <c r="DT43" s="282" t="str">
        <f ca="true">+IF(OFFSET('Hygiene Data'!$E$13,0,10*ROW('Hygiene Data'!E37))="","",OFFSET('Hygiene Data'!$E$13,0,10*ROW('Hygiene Data'!E37)))</f>
        <v/>
      </c>
      <c r="DU43" s="282" t="str">
        <f ca="true">+IF(OFFSET('Hygiene Data'!$F$11,0,10*ROW('Hygiene Data'!F37))="","",OFFSET('Hygiene Data'!$F$11,0,10*ROW('Hygiene Data'!F37)))</f>
        <v/>
      </c>
      <c r="DV43" s="282" t="str">
        <f ca="true">+IF(OFFSET('Hygiene Data'!$F$12,0,10*ROW('Hygiene Data'!F37))="","",OFFSET('Hygiene Data'!$F$12,0,10*ROW('Hygiene Data'!F37)))</f>
        <v/>
      </c>
      <c r="DW43" s="282" t="str">
        <f ca="true">+IF(OFFSET('Hygiene Data'!$F$13,0,10*ROW('Hygiene Data'!F37))="","",OFFSET('Hygiene Data'!$F$13,0,10*ROW('Hygiene Data'!F37)))</f>
        <v/>
      </c>
      <c r="DX43" s="282" t="str">
        <f ca="true">+IF(OFFSET('Hygiene Data'!$G$11,0,10*ROW('Hygiene Data'!G37))="","",OFFSET('Hygiene Data'!$G$11,0,10*ROW('Hygiene Data'!G37)))</f>
        <v/>
      </c>
      <c r="DY43" s="282" t="str">
        <f ca="true">+IF(OFFSET('Hygiene Data'!$G$12,0,10*ROW('Hygiene Data'!G37))="","",OFFSET('Hygiene Data'!$G$12,0,10*ROW('Hygiene Data'!G37)))</f>
        <v/>
      </c>
      <c r="DZ43" s="282" t="str">
        <f ca="true">+IF(OFFSET('Hygiene Data'!$G$13,0,10*ROW('Hygiene Data'!G37))="","",OFFSET('Hygiene Data'!$G$13,0,10*ROW('Hygiene Data'!G37)))</f>
        <v/>
      </c>
      <c r="EA43" s="282" t="str">
        <f ca="true">+IF(OFFSET('Hygiene Data'!$H$11,0,10*ROW('Hygiene Data'!H37))="","",OFFSET('Hygiene Data'!$H$11,0,10*ROW('Hygiene Data'!H37)))</f>
        <v/>
      </c>
      <c r="EB43" s="282" t="str">
        <f ca="true">+IF(OFFSET('Hygiene Data'!$H$12,0,10*ROW('Hygiene Data'!H37))="","",OFFSET('Hygiene Data'!$H$12,0,10*ROW('Hygiene Data'!H37)))</f>
        <v/>
      </c>
      <c r="EC43" s="282" t="str">
        <f ca="true">+IF(OFFSET('Hygiene Data'!$H$13,0,10*ROW('Hygiene Data'!H37))="","",OFFSET('Hygiene Data'!$H$13,0,10*ROW('Hygiene Data'!H37)))</f>
        <v/>
      </c>
      <c r="ED43" s="282" t="str">
        <f ca="true">+IF(OFFSET('Hygiene Data'!$I$11,0,10*ROW('Hygiene Data'!I37))="","",OFFSET('Hygiene Data'!$I$11,0,10*ROW('Hygiene Data'!I37)))</f>
        <v/>
      </c>
      <c r="EE43" s="282" t="str">
        <f ca="true">+IF(OFFSET('Hygiene Data'!$I$12,0,10*ROW('Hygiene Data'!I37))="","",OFFSET('Hygiene Data'!$I$12,0,10*ROW('Hygiene Data'!I37)))</f>
        <v/>
      </c>
      <c r="EF43" s="282" t="str">
        <f ca="true">+IF(OFFSET('Hygiene Data'!$I$13,0,10*ROW('Hygiene Data'!I37))="","",OFFSET('Hygiene Data'!$I$13,0,10*ROW('Hygiene Data'!I37)))</f>
        <v/>
      </c>
    </row>
    <row xmlns:x14ac="http://schemas.microsoft.com/office/spreadsheetml/2009/9/ac" r="44" x14ac:dyDescent="0.2">
      <c r="A44" s="36" t="str">
        <f ca="true">+IF(OFFSET('Water Data'!$B$2,0,10*ROW('Water Data'!E38))="","",OFFSET('Water Data'!$B$2,0,10*ROW('Water Data'!E38)))</f>
        <v/>
      </c>
      <c r="B44" s="36" t="str">
        <f ca="true">+IF(OFFSET('Water Data'!$C$2,0,10*ROW('Water Data'!F38))="","",OFFSET('Water Data'!$C$2,0,10*ROW('Water Data'!F38)))</f>
        <v/>
      </c>
      <c r="C44" s="338" t="str">
        <f t="shared" ca="true" si="0"/>
        <v/>
      </c>
      <c r="D44" s="96"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6"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6"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6"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6"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6"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6"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6"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6"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6"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6"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6"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6"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6"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6"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6"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6"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6"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7"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7"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7"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7"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7"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7"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7"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7"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7"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7"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7"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7"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7"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7"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7"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7"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7"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7"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7"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7"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7"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7"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7"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7"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7"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7"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7"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7"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7"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7"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8"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8"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8"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8"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8"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8"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8"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8"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8"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8"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8"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8"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8"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8"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8"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8"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8"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8"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82"/>
      <c r="BS44" s="282" t="str">
        <f ca="true">+IF(OFFSET('Water Data'!$D$27,0,10*ROW('Water Data'!D38))="","",OFFSET('Water Data'!$D$27,0,10*ROW('Water Data'!D38)))</f>
        <v/>
      </c>
      <c r="BT44" s="282" t="str">
        <f ca="true">+IF(OFFSET('Water Data'!$D$28,0,10*ROW('Water Data'!D38))="","",OFFSET('Water Data'!$D$28,0,10*ROW('Water Data'!D38)))</f>
        <v/>
      </c>
      <c r="BU44" s="282" t="str">
        <f ca="true">+IF(OFFSET('Water Data'!$D$29,0,10*ROW('Water Data'!D38))="","",OFFSET('Water Data'!$D$29,0,10*ROW('Water Data'!D38)))</f>
        <v/>
      </c>
      <c r="BV44" s="282" t="str">
        <f ca="true">+IF(OFFSET('Water Data'!$E$27,0,10*ROW('Water Data'!E38))="","",OFFSET('Water Data'!$E$27,0,10*ROW('Water Data'!E38)))</f>
        <v/>
      </c>
      <c r="BW44" s="282" t="str">
        <f ca="true">+IF(OFFSET('Water Data'!$E$28,0,10*ROW('Water Data'!E38))="","",OFFSET('Water Data'!$E$28,0,10*ROW('Water Data'!E38)))</f>
        <v/>
      </c>
      <c r="BX44" s="282" t="str">
        <f ca="true">+IF(OFFSET('Water Data'!$E$29,0,10*ROW('Water Data'!E38))="","",OFFSET('Water Data'!$E$29,0,10*ROW('Water Data'!E38)))</f>
        <v/>
      </c>
      <c r="BY44" s="282" t="str">
        <f ca="true">+IF(OFFSET('Water Data'!$F$27,0,10*ROW('Water Data'!F38))="","",OFFSET('Water Data'!$F$27,0,10*ROW('Water Data'!F38)))</f>
        <v/>
      </c>
      <c r="BZ44" s="282" t="str">
        <f ca="true">+IF(OFFSET('Water Data'!$F$28,0,10*ROW('Water Data'!F38))="","",OFFSET('Water Data'!$F$28,0,10*ROW('Water Data'!F38)))</f>
        <v/>
      </c>
      <c r="CA44" s="282" t="str">
        <f ca="true">+IF(OFFSET('Water Data'!$F$29,0,10*ROW('Water Data'!F38))="","",OFFSET('Water Data'!$F$29,0,10*ROW('Water Data'!F38)))</f>
        <v/>
      </c>
      <c r="CB44" s="282" t="str">
        <f ca="true">+IF(OFFSET('Water Data'!$G$27,0,10*ROW('Water Data'!G38))="","",OFFSET('Water Data'!$G$27,0,10*ROW('Water Data'!G38)))</f>
        <v/>
      </c>
      <c r="CC44" s="282" t="str">
        <f ca="true">+IF(OFFSET('Water Data'!$G$28,0,10*ROW('Water Data'!G38))="","",OFFSET('Water Data'!$G$28,0,10*ROW('Water Data'!G38)))</f>
        <v/>
      </c>
      <c r="CD44" s="282" t="str">
        <f ca="true">+IF(OFFSET('Water Data'!$G$29,0,10*ROW('Water Data'!G38))="","",OFFSET('Water Data'!$G$29,0,10*ROW('Water Data'!G38)))</f>
        <v/>
      </c>
      <c r="CE44" s="282" t="str">
        <f ca="true">+IF(OFFSET('Water Data'!$H$27,0,10*ROW('Water Data'!H38))="","",OFFSET('Water Data'!$H$27,0,10*ROW('Water Data'!H38)))</f>
        <v/>
      </c>
      <c r="CF44" s="282" t="str">
        <f ca="true">+IF(OFFSET('Water Data'!$H$28,0,10*ROW('Water Data'!H38))="","",OFFSET('Water Data'!$H$28,0,10*ROW('Water Data'!H38)))</f>
        <v/>
      </c>
      <c r="CG44" s="282" t="str">
        <f ca="true">+IF(OFFSET('Water Data'!$H$29,0,10*ROW('Water Data'!H38))="","",OFFSET('Water Data'!$H$29,0,10*ROW('Water Data'!H38)))</f>
        <v/>
      </c>
      <c r="CH44" s="282" t="str">
        <f ca="true">+IF(OFFSET('Water Data'!$I$27,0,10*ROW('Water Data'!I38))="","",OFFSET('Water Data'!$I$27,0,10*ROW('Water Data'!I38)))</f>
        <v/>
      </c>
      <c r="CI44" s="282" t="str">
        <f ca="true">+IF(OFFSET('Water Data'!$I$28,0,10*ROW('Water Data'!I38))="","",OFFSET('Water Data'!$I$28,0,10*ROW('Water Data'!I38)))</f>
        <v/>
      </c>
      <c r="CJ44" s="282" t="str">
        <f ca="true">+IF(OFFSET('Water Data'!$I$29,0,10*ROW('Water Data'!I38))="","",OFFSET('Water Data'!$I$29,0,10*ROW('Water Data'!I38)))</f>
        <v/>
      </c>
      <c r="CK44" s="282" t="str">
        <f ca="true">+IF(OFFSET('Sanitation Data'!$D$28,0,10*ROW('Sanitation Data'!D38))="","",OFFSET('Sanitation Data'!$D$28,0,10*ROW('Sanitation Data'!D38)))</f>
        <v/>
      </c>
      <c r="CL44" s="282" t="str">
        <f ca="true">+IF(OFFSET('Sanitation Data'!$D$29,0,10*ROW('Sanitation Data'!D38))="","",OFFSET('Sanitation Data'!$D$29,0,10*ROW('Sanitation Data'!D38)))</f>
        <v/>
      </c>
      <c r="CM44" s="282" t="str">
        <f ca="true">+IF(OFFSET('Sanitation Data'!$D$30,0,10*ROW('Sanitation Data'!D38))="","",OFFSET('Sanitation Data'!$D$30,0,10*ROW('Sanitation Data'!D38)))</f>
        <v/>
      </c>
      <c r="CN44" s="282" t="str">
        <f ca="true">+IF(OFFSET('Sanitation Data'!$D$31,0,10*ROW('Sanitation Data'!D38))="","",OFFSET('Sanitation Data'!$D$31,0,10*ROW('Sanitation Data'!D38)))</f>
        <v/>
      </c>
      <c r="CO44" s="282" t="str">
        <f ca="true">+IF(OFFSET('Sanitation Data'!$D$32,0,10*ROW('Sanitation Data'!D38))="","",OFFSET('Sanitation Data'!$D$32,0,10*ROW('Sanitation Data'!D38)))</f>
        <v/>
      </c>
      <c r="CP44" s="282" t="str">
        <f ca="true">+IF(OFFSET('Sanitation Data'!$E$28,0,10*ROW('Sanitation Data'!E38))="","",OFFSET('Sanitation Data'!$E$28,0,10*ROW('Sanitation Data'!E38)))</f>
        <v/>
      </c>
      <c r="CQ44" s="282" t="str">
        <f ca="true">+IF(OFFSET('Sanitation Data'!$E$29,0,10*ROW('Sanitation Data'!E38))="","",OFFSET('Sanitation Data'!$E$29,0,10*ROW('Sanitation Data'!E38)))</f>
        <v/>
      </c>
      <c r="CR44" s="282" t="str">
        <f ca="true">+IF(OFFSET('Sanitation Data'!$E$30,0,10*ROW('Sanitation Data'!E38))="","",OFFSET('Sanitation Data'!$E$30,0,10*ROW('Sanitation Data'!E38)))</f>
        <v/>
      </c>
      <c r="CS44" s="282" t="str">
        <f ca="true">+IF(OFFSET('Sanitation Data'!$E$31,0,10*ROW('Sanitation Data'!E38))="","",OFFSET('Sanitation Data'!$E$31,0,10*ROW('Sanitation Data'!E38)))</f>
        <v/>
      </c>
      <c r="CT44" s="282" t="str">
        <f ca="true">+IF(OFFSET('Sanitation Data'!$E$32,0,10*ROW('Sanitation Data'!E38))="","",OFFSET('Sanitation Data'!$E$32,0,10*ROW('Sanitation Data'!E38)))</f>
        <v/>
      </c>
      <c r="CU44" s="282" t="str">
        <f ca="true">+IF(OFFSET('Sanitation Data'!$F$28,0,10*ROW('Sanitation Data'!F38))="","",OFFSET('Sanitation Data'!$F$28,0,10*ROW('Sanitation Data'!F38)))</f>
        <v/>
      </c>
      <c r="CV44" s="282" t="str">
        <f ca="true">+IF(OFFSET('Sanitation Data'!$F$29,0,10*ROW('Sanitation Data'!F38))="","",OFFSET('Sanitation Data'!$F$29,0,10*ROW('Sanitation Data'!F38)))</f>
        <v/>
      </c>
      <c r="CW44" s="282" t="str">
        <f ca="true">+IF(OFFSET('Sanitation Data'!$F$30,0,10*ROW('Sanitation Data'!F38))="","",OFFSET('Sanitation Data'!$F$30,0,10*ROW('Sanitation Data'!F38)))</f>
        <v/>
      </c>
      <c r="CX44" s="282" t="str">
        <f ca="true">+IF(OFFSET('Sanitation Data'!$F$31,0,10*ROW('Sanitation Data'!F38))="","",OFFSET('Sanitation Data'!$F$31,0,10*ROW('Sanitation Data'!F38)))</f>
        <v/>
      </c>
      <c r="CY44" s="282" t="str">
        <f ca="true">+IF(OFFSET('Sanitation Data'!$F$32,0,10*ROW('Sanitation Data'!F38))="","",OFFSET('Sanitation Data'!$F$32,0,10*ROW('Sanitation Data'!F38)))</f>
        <v/>
      </c>
      <c r="CZ44" s="282" t="str">
        <f ca="true">+IF(OFFSET('Sanitation Data'!$G$28,0,10*ROW('Sanitation Data'!G38))="","",OFFSET('Sanitation Data'!$G$28,0,10*ROW('Sanitation Data'!G38)))</f>
        <v/>
      </c>
      <c r="DA44" s="282" t="str">
        <f ca="true">+IF(OFFSET('Sanitation Data'!$G$29,0,10*ROW('Sanitation Data'!G38))="","",OFFSET('Sanitation Data'!$G$29,0,10*ROW('Sanitation Data'!G38)))</f>
        <v/>
      </c>
      <c r="DB44" s="282" t="str">
        <f ca="true">+IF(OFFSET('Sanitation Data'!$G$30,0,10*ROW('Sanitation Data'!G38))="","",OFFSET('Sanitation Data'!$G$30,0,10*ROW('Sanitation Data'!G38)))</f>
        <v/>
      </c>
      <c r="DC44" s="282" t="str">
        <f ca="true">+IF(OFFSET('Sanitation Data'!$G$31,0,10*ROW('Sanitation Data'!G38))="","",OFFSET('Sanitation Data'!$G$31,0,10*ROW('Sanitation Data'!G38)))</f>
        <v/>
      </c>
      <c r="DD44" s="282" t="str">
        <f ca="true">+IF(OFFSET('Sanitation Data'!$G$32,0,10*ROW('Sanitation Data'!G38))="","",OFFSET('Sanitation Data'!$G$32,0,10*ROW('Sanitation Data'!G38)))</f>
        <v/>
      </c>
      <c r="DE44" s="282" t="str">
        <f ca="true">+IF(OFFSET('Sanitation Data'!$H$28,0,10*ROW('Sanitation Data'!H38))="","",OFFSET('Sanitation Data'!$H$28,0,10*ROW('Sanitation Data'!H38)))</f>
        <v/>
      </c>
      <c r="DF44" s="282" t="str">
        <f ca="true">+IF(OFFSET('Sanitation Data'!$H$29,0,10*ROW('Sanitation Data'!H38))="","",OFFSET('Sanitation Data'!$H$29,0,10*ROW('Sanitation Data'!H38)))</f>
        <v/>
      </c>
      <c r="DG44" s="282" t="str">
        <f ca="true">+IF(OFFSET('Sanitation Data'!$H$30,0,10*ROW('Sanitation Data'!H38))="","",OFFSET('Sanitation Data'!$H$30,0,10*ROW('Sanitation Data'!H38)))</f>
        <v/>
      </c>
      <c r="DH44" s="282" t="str">
        <f ca="true">+IF(OFFSET('Sanitation Data'!$H$31,0,10*ROW('Sanitation Data'!H38))="","",OFFSET('Sanitation Data'!$H$31,0,10*ROW('Sanitation Data'!H38)))</f>
        <v/>
      </c>
      <c r="DI44" s="282" t="str">
        <f ca="true">+IF(OFFSET('Sanitation Data'!$H$32,0,10*ROW('Sanitation Data'!H38))="","",OFFSET('Sanitation Data'!$H$32,0,10*ROW('Sanitation Data'!H38)))</f>
        <v/>
      </c>
      <c r="DJ44" s="282" t="str">
        <f ca="true">+IF(OFFSET('Sanitation Data'!$I$28,0,10*ROW('Sanitation Data'!I38))="","",OFFSET('Sanitation Data'!$I$28,0,10*ROW('Sanitation Data'!I38)))</f>
        <v/>
      </c>
      <c r="DK44" s="282" t="str">
        <f ca="true">+IF(OFFSET('Sanitation Data'!$I$29,0,10*ROW('Sanitation Data'!I38))="","",OFFSET('Sanitation Data'!$I$29,0,10*ROW('Sanitation Data'!I38)))</f>
        <v/>
      </c>
      <c r="DL44" s="282" t="str">
        <f ca="true">+IF(OFFSET('Sanitation Data'!$I$30,0,10*ROW('Sanitation Data'!I38))="","",OFFSET('Sanitation Data'!$I$30,0,10*ROW('Sanitation Data'!I38)))</f>
        <v/>
      </c>
      <c r="DM44" s="282" t="str">
        <f ca="true">+IF(OFFSET('Sanitation Data'!$I$31,0,10*ROW('Sanitation Data'!I38))="","",OFFSET('Sanitation Data'!$I$31,0,10*ROW('Sanitation Data'!I38)))</f>
        <v/>
      </c>
      <c r="DN44" s="282" t="str">
        <f ca="true">+IF(OFFSET('Sanitation Data'!$I$32,0,10*ROW('Sanitation Data'!I38))="","",OFFSET('Sanitation Data'!$I$32,0,10*ROW('Sanitation Data'!I38)))</f>
        <v/>
      </c>
      <c r="DO44" s="282" t="str">
        <f ca="true">+IF(OFFSET('Hygiene Data'!$D$11,0,10*ROW('Hygiene Data'!D38))="","",OFFSET('Hygiene Data'!$D$11,0,10*ROW('Hygiene Data'!D38)))</f>
        <v/>
      </c>
      <c r="DP44" s="282" t="str">
        <f ca="true">+IF(OFFSET('Hygiene Data'!$D$12,0,10*ROW('Hygiene Data'!D38))="","",OFFSET('Hygiene Data'!$D$12,0,10*ROW('Hygiene Data'!D38)))</f>
        <v/>
      </c>
      <c r="DQ44" s="282" t="str">
        <f ca="true">+IF(OFFSET('Hygiene Data'!$D$13,0,10*ROW('Hygiene Data'!D38))="","",OFFSET('Hygiene Data'!$D$13,0,10*ROW('Hygiene Data'!D38)))</f>
        <v/>
      </c>
      <c r="DR44" s="282" t="str">
        <f ca="true">+IF(OFFSET('Hygiene Data'!$E$11,0,10*ROW('Hygiene Data'!E38))="","",OFFSET('Hygiene Data'!$E$11,0,10*ROW('Hygiene Data'!E38)))</f>
        <v/>
      </c>
      <c r="DS44" s="282" t="str">
        <f ca="true">+IF(OFFSET('Hygiene Data'!$E$12,0,10*ROW('Hygiene Data'!E38))="","",OFFSET('Hygiene Data'!$E$12,0,10*ROW('Hygiene Data'!E38)))</f>
        <v/>
      </c>
      <c r="DT44" s="282" t="str">
        <f ca="true">+IF(OFFSET('Hygiene Data'!$E$13,0,10*ROW('Hygiene Data'!E38))="","",OFFSET('Hygiene Data'!$E$13,0,10*ROW('Hygiene Data'!E38)))</f>
        <v/>
      </c>
      <c r="DU44" s="282" t="str">
        <f ca="true">+IF(OFFSET('Hygiene Data'!$F$11,0,10*ROW('Hygiene Data'!F38))="","",OFFSET('Hygiene Data'!$F$11,0,10*ROW('Hygiene Data'!F38)))</f>
        <v/>
      </c>
      <c r="DV44" s="282" t="str">
        <f ca="true">+IF(OFFSET('Hygiene Data'!$F$12,0,10*ROW('Hygiene Data'!F38))="","",OFFSET('Hygiene Data'!$F$12,0,10*ROW('Hygiene Data'!F38)))</f>
        <v/>
      </c>
      <c r="DW44" s="282" t="str">
        <f ca="true">+IF(OFFSET('Hygiene Data'!$F$13,0,10*ROW('Hygiene Data'!F38))="","",OFFSET('Hygiene Data'!$F$13,0,10*ROW('Hygiene Data'!F38)))</f>
        <v/>
      </c>
      <c r="DX44" s="282" t="str">
        <f ca="true">+IF(OFFSET('Hygiene Data'!$G$11,0,10*ROW('Hygiene Data'!G38))="","",OFFSET('Hygiene Data'!$G$11,0,10*ROW('Hygiene Data'!G38)))</f>
        <v/>
      </c>
      <c r="DY44" s="282" t="str">
        <f ca="true">+IF(OFFSET('Hygiene Data'!$G$12,0,10*ROW('Hygiene Data'!G38))="","",OFFSET('Hygiene Data'!$G$12,0,10*ROW('Hygiene Data'!G38)))</f>
        <v/>
      </c>
      <c r="DZ44" s="282" t="str">
        <f ca="true">+IF(OFFSET('Hygiene Data'!$G$13,0,10*ROW('Hygiene Data'!G38))="","",OFFSET('Hygiene Data'!$G$13,0,10*ROW('Hygiene Data'!G38)))</f>
        <v/>
      </c>
      <c r="EA44" s="282" t="str">
        <f ca="true">+IF(OFFSET('Hygiene Data'!$H$11,0,10*ROW('Hygiene Data'!H38))="","",OFFSET('Hygiene Data'!$H$11,0,10*ROW('Hygiene Data'!H38)))</f>
        <v/>
      </c>
      <c r="EB44" s="282" t="str">
        <f ca="true">+IF(OFFSET('Hygiene Data'!$H$12,0,10*ROW('Hygiene Data'!H38))="","",OFFSET('Hygiene Data'!$H$12,0,10*ROW('Hygiene Data'!H38)))</f>
        <v/>
      </c>
      <c r="EC44" s="282" t="str">
        <f ca="true">+IF(OFFSET('Hygiene Data'!$H$13,0,10*ROW('Hygiene Data'!H38))="","",OFFSET('Hygiene Data'!$H$13,0,10*ROW('Hygiene Data'!H38)))</f>
        <v/>
      </c>
      <c r="ED44" s="282" t="str">
        <f ca="true">+IF(OFFSET('Hygiene Data'!$I$11,0,10*ROW('Hygiene Data'!I38))="","",OFFSET('Hygiene Data'!$I$11,0,10*ROW('Hygiene Data'!I38)))</f>
        <v/>
      </c>
      <c r="EE44" s="282" t="str">
        <f ca="true">+IF(OFFSET('Hygiene Data'!$I$12,0,10*ROW('Hygiene Data'!I38))="","",OFFSET('Hygiene Data'!$I$12,0,10*ROW('Hygiene Data'!I38)))</f>
        <v/>
      </c>
      <c r="EF44" s="282" t="str">
        <f ca="true">+IF(OFFSET('Hygiene Data'!$I$13,0,10*ROW('Hygiene Data'!I38))="","",OFFSET('Hygiene Data'!$I$13,0,10*ROW('Hygiene Data'!I38)))</f>
        <v/>
      </c>
    </row>
    <row xmlns:x14ac="http://schemas.microsoft.com/office/spreadsheetml/2009/9/ac" r="45" x14ac:dyDescent="0.2">
      <c r="A45" s="36" t="str">
        <f ca="true">+IF(OFFSET('Water Data'!$B$2,0,10*ROW('Water Data'!E39))="","",OFFSET('Water Data'!$B$2,0,10*ROW('Water Data'!E39)))</f>
        <v/>
      </c>
      <c r="B45" s="36" t="str">
        <f ca="true">+IF(OFFSET('Water Data'!$C$2,0,10*ROW('Water Data'!F39))="","",OFFSET('Water Data'!$C$2,0,10*ROW('Water Data'!F39)))</f>
        <v/>
      </c>
      <c r="C45" s="338" t="str">
        <f t="shared" ca="true" si="0"/>
        <v/>
      </c>
      <c r="D45" s="96"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6"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6"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6"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6"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6"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6"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6"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6"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6"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6"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6"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6"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6"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6"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6"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6"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6"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7"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7"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7"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7"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7"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7"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7"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7"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7"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7"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7"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7"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7"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7"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7"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7"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7"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7"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7"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7"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7"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7"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7"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7"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7"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7"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7"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7"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7"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7"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8"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8"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8"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8"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8"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8"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8"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8"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8"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8"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8"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8"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8"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8"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8"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8"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8"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8"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82"/>
      <c r="BS45" s="282" t="str">
        <f ca="true">+IF(OFFSET('Water Data'!$D$27,0,10*ROW('Water Data'!D39))="","",OFFSET('Water Data'!$D$27,0,10*ROW('Water Data'!D39)))</f>
        <v/>
      </c>
      <c r="BT45" s="282" t="str">
        <f ca="true">+IF(OFFSET('Water Data'!$D$28,0,10*ROW('Water Data'!D39))="","",OFFSET('Water Data'!$D$28,0,10*ROW('Water Data'!D39)))</f>
        <v/>
      </c>
      <c r="BU45" s="282" t="str">
        <f ca="true">+IF(OFFSET('Water Data'!$D$29,0,10*ROW('Water Data'!D39))="","",OFFSET('Water Data'!$D$29,0,10*ROW('Water Data'!D39)))</f>
        <v/>
      </c>
      <c r="BV45" s="282" t="str">
        <f ca="true">+IF(OFFSET('Water Data'!$E$27,0,10*ROW('Water Data'!E39))="","",OFFSET('Water Data'!$E$27,0,10*ROW('Water Data'!E39)))</f>
        <v/>
      </c>
      <c r="BW45" s="282" t="str">
        <f ca="true">+IF(OFFSET('Water Data'!$E$28,0,10*ROW('Water Data'!E39))="","",OFFSET('Water Data'!$E$28,0,10*ROW('Water Data'!E39)))</f>
        <v/>
      </c>
      <c r="BX45" s="282" t="str">
        <f ca="true">+IF(OFFSET('Water Data'!$E$29,0,10*ROW('Water Data'!E39))="","",OFFSET('Water Data'!$E$29,0,10*ROW('Water Data'!E39)))</f>
        <v/>
      </c>
      <c r="BY45" s="282" t="str">
        <f ca="true">+IF(OFFSET('Water Data'!$F$27,0,10*ROW('Water Data'!F39))="","",OFFSET('Water Data'!$F$27,0,10*ROW('Water Data'!F39)))</f>
        <v/>
      </c>
      <c r="BZ45" s="282" t="str">
        <f ca="true">+IF(OFFSET('Water Data'!$F$28,0,10*ROW('Water Data'!F39))="","",OFFSET('Water Data'!$F$28,0,10*ROW('Water Data'!F39)))</f>
        <v/>
      </c>
      <c r="CA45" s="282" t="str">
        <f ca="true">+IF(OFFSET('Water Data'!$F$29,0,10*ROW('Water Data'!F39))="","",OFFSET('Water Data'!$F$29,0,10*ROW('Water Data'!F39)))</f>
        <v/>
      </c>
      <c r="CB45" s="282" t="str">
        <f ca="true">+IF(OFFSET('Water Data'!$G$27,0,10*ROW('Water Data'!G39))="","",OFFSET('Water Data'!$G$27,0,10*ROW('Water Data'!G39)))</f>
        <v/>
      </c>
      <c r="CC45" s="282" t="str">
        <f ca="true">+IF(OFFSET('Water Data'!$G$28,0,10*ROW('Water Data'!G39))="","",OFFSET('Water Data'!$G$28,0,10*ROW('Water Data'!G39)))</f>
        <v/>
      </c>
      <c r="CD45" s="282" t="str">
        <f ca="true">+IF(OFFSET('Water Data'!$G$29,0,10*ROW('Water Data'!G39))="","",OFFSET('Water Data'!$G$29,0,10*ROW('Water Data'!G39)))</f>
        <v/>
      </c>
      <c r="CE45" s="282" t="str">
        <f ca="true">+IF(OFFSET('Water Data'!$H$27,0,10*ROW('Water Data'!H39))="","",OFFSET('Water Data'!$H$27,0,10*ROW('Water Data'!H39)))</f>
        <v/>
      </c>
      <c r="CF45" s="282" t="str">
        <f ca="true">+IF(OFFSET('Water Data'!$H$28,0,10*ROW('Water Data'!H39))="","",OFFSET('Water Data'!$H$28,0,10*ROW('Water Data'!H39)))</f>
        <v/>
      </c>
      <c r="CG45" s="282" t="str">
        <f ca="true">+IF(OFFSET('Water Data'!$H$29,0,10*ROW('Water Data'!H39))="","",OFFSET('Water Data'!$H$29,0,10*ROW('Water Data'!H39)))</f>
        <v/>
      </c>
      <c r="CH45" s="282" t="str">
        <f ca="true">+IF(OFFSET('Water Data'!$I$27,0,10*ROW('Water Data'!I39))="","",OFFSET('Water Data'!$I$27,0,10*ROW('Water Data'!I39)))</f>
        <v/>
      </c>
      <c r="CI45" s="282" t="str">
        <f ca="true">+IF(OFFSET('Water Data'!$I$28,0,10*ROW('Water Data'!I39))="","",OFFSET('Water Data'!$I$28,0,10*ROW('Water Data'!I39)))</f>
        <v/>
      </c>
      <c r="CJ45" s="282" t="str">
        <f ca="true">+IF(OFFSET('Water Data'!$I$29,0,10*ROW('Water Data'!I39))="","",OFFSET('Water Data'!$I$29,0,10*ROW('Water Data'!I39)))</f>
        <v/>
      </c>
      <c r="CK45" s="282" t="str">
        <f ca="true">+IF(OFFSET('Sanitation Data'!$D$28,0,10*ROW('Sanitation Data'!D39))="","",OFFSET('Sanitation Data'!$D$28,0,10*ROW('Sanitation Data'!D39)))</f>
        <v/>
      </c>
      <c r="CL45" s="282" t="str">
        <f ca="true">+IF(OFFSET('Sanitation Data'!$D$29,0,10*ROW('Sanitation Data'!D39))="","",OFFSET('Sanitation Data'!$D$29,0,10*ROW('Sanitation Data'!D39)))</f>
        <v/>
      </c>
      <c r="CM45" s="282" t="str">
        <f ca="true">+IF(OFFSET('Sanitation Data'!$D$30,0,10*ROW('Sanitation Data'!D39))="","",OFFSET('Sanitation Data'!$D$30,0,10*ROW('Sanitation Data'!D39)))</f>
        <v/>
      </c>
      <c r="CN45" s="282" t="str">
        <f ca="true">+IF(OFFSET('Sanitation Data'!$D$31,0,10*ROW('Sanitation Data'!D39))="","",OFFSET('Sanitation Data'!$D$31,0,10*ROW('Sanitation Data'!D39)))</f>
        <v/>
      </c>
      <c r="CO45" s="282" t="str">
        <f ca="true">+IF(OFFSET('Sanitation Data'!$D$32,0,10*ROW('Sanitation Data'!D39))="","",OFFSET('Sanitation Data'!$D$32,0,10*ROW('Sanitation Data'!D39)))</f>
        <v/>
      </c>
      <c r="CP45" s="282" t="str">
        <f ca="true">+IF(OFFSET('Sanitation Data'!$E$28,0,10*ROW('Sanitation Data'!E39))="","",OFFSET('Sanitation Data'!$E$28,0,10*ROW('Sanitation Data'!E39)))</f>
        <v/>
      </c>
      <c r="CQ45" s="282" t="str">
        <f ca="true">+IF(OFFSET('Sanitation Data'!$E$29,0,10*ROW('Sanitation Data'!E39))="","",OFFSET('Sanitation Data'!$E$29,0,10*ROW('Sanitation Data'!E39)))</f>
        <v/>
      </c>
      <c r="CR45" s="282" t="str">
        <f ca="true">+IF(OFFSET('Sanitation Data'!$E$30,0,10*ROW('Sanitation Data'!E39))="","",OFFSET('Sanitation Data'!$E$30,0,10*ROW('Sanitation Data'!E39)))</f>
        <v/>
      </c>
      <c r="CS45" s="282" t="str">
        <f ca="true">+IF(OFFSET('Sanitation Data'!$E$31,0,10*ROW('Sanitation Data'!E39))="","",OFFSET('Sanitation Data'!$E$31,0,10*ROW('Sanitation Data'!E39)))</f>
        <v/>
      </c>
      <c r="CT45" s="282" t="str">
        <f ca="true">+IF(OFFSET('Sanitation Data'!$E$32,0,10*ROW('Sanitation Data'!E39))="","",OFFSET('Sanitation Data'!$E$32,0,10*ROW('Sanitation Data'!E39)))</f>
        <v/>
      </c>
      <c r="CU45" s="282" t="str">
        <f ca="true">+IF(OFFSET('Sanitation Data'!$F$28,0,10*ROW('Sanitation Data'!F39))="","",OFFSET('Sanitation Data'!$F$28,0,10*ROW('Sanitation Data'!F39)))</f>
        <v/>
      </c>
      <c r="CV45" s="282" t="str">
        <f ca="true">+IF(OFFSET('Sanitation Data'!$F$29,0,10*ROW('Sanitation Data'!F39))="","",OFFSET('Sanitation Data'!$F$29,0,10*ROW('Sanitation Data'!F39)))</f>
        <v/>
      </c>
      <c r="CW45" s="282" t="str">
        <f ca="true">+IF(OFFSET('Sanitation Data'!$F$30,0,10*ROW('Sanitation Data'!F39))="","",OFFSET('Sanitation Data'!$F$30,0,10*ROW('Sanitation Data'!F39)))</f>
        <v/>
      </c>
      <c r="CX45" s="282" t="str">
        <f ca="true">+IF(OFFSET('Sanitation Data'!$F$31,0,10*ROW('Sanitation Data'!F39))="","",OFFSET('Sanitation Data'!$F$31,0,10*ROW('Sanitation Data'!F39)))</f>
        <v/>
      </c>
      <c r="CY45" s="282" t="str">
        <f ca="true">+IF(OFFSET('Sanitation Data'!$F$32,0,10*ROW('Sanitation Data'!F39))="","",OFFSET('Sanitation Data'!$F$32,0,10*ROW('Sanitation Data'!F39)))</f>
        <v/>
      </c>
      <c r="CZ45" s="282" t="str">
        <f ca="true">+IF(OFFSET('Sanitation Data'!$G$28,0,10*ROW('Sanitation Data'!G39))="","",OFFSET('Sanitation Data'!$G$28,0,10*ROW('Sanitation Data'!G39)))</f>
        <v/>
      </c>
      <c r="DA45" s="282" t="str">
        <f ca="true">+IF(OFFSET('Sanitation Data'!$G$29,0,10*ROW('Sanitation Data'!G39))="","",OFFSET('Sanitation Data'!$G$29,0,10*ROW('Sanitation Data'!G39)))</f>
        <v/>
      </c>
      <c r="DB45" s="282" t="str">
        <f ca="true">+IF(OFFSET('Sanitation Data'!$G$30,0,10*ROW('Sanitation Data'!G39))="","",OFFSET('Sanitation Data'!$G$30,0,10*ROW('Sanitation Data'!G39)))</f>
        <v/>
      </c>
      <c r="DC45" s="282" t="str">
        <f ca="true">+IF(OFFSET('Sanitation Data'!$G$31,0,10*ROW('Sanitation Data'!G39))="","",OFFSET('Sanitation Data'!$G$31,0,10*ROW('Sanitation Data'!G39)))</f>
        <v/>
      </c>
      <c r="DD45" s="282" t="str">
        <f ca="true">+IF(OFFSET('Sanitation Data'!$G$32,0,10*ROW('Sanitation Data'!G39))="","",OFFSET('Sanitation Data'!$G$32,0,10*ROW('Sanitation Data'!G39)))</f>
        <v/>
      </c>
      <c r="DE45" s="282" t="str">
        <f ca="true">+IF(OFFSET('Sanitation Data'!$H$28,0,10*ROW('Sanitation Data'!H39))="","",OFFSET('Sanitation Data'!$H$28,0,10*ROW('Sanitation Data'!H39)))</f>
        <v/>
      </c>
      <c r="DF45" s="282" t="str">
        <f ca="true">+IF(OFFSET('Sanitation Data'!$H$29,0,10*ROW('Sanitation Data'!H39))="","",OFFSET('Sanitation Data'!$H$29,0,10*ROW('Sanitation Data'!H39)))</f>
        <v/>
      </c>
      <c r="DG45" s="282" t="str">
        <f ca="true">+IF(OFFSET('Sanitation Data'!$H$30,0,10*ROW('Sanitation Data'!H39))="","",OFFSET('Sanitation Data'!$H$30,0,10*ROW('Sanitation Data'!H39)))</f>
        <v/>
      </c>
      <c r="DH45" s="282" t="str">
        <f ca="true">+IF(OFFSET('Sanitation Data'!$H$31,0,10*ROW('Sanitation Data'!H39))="","",OFFSET('Sanitation Data'!$H$31,0,10*ROW('Sanitation Data'!H39)))</f>
        <v/>
      </c>
      <c r="DI45" s="282" t="str">
        <f ca="true">+IF(OFFSET('Sanitation Data'!$H$32,0,10*ROW('Sanitation Data'!H39))="","",OFFSET('Sanitation Data'!$H$32,0,10*ROW('Sanitation Data'!H39)))</f>
        <v/>
      </c>
      <c r="DJ45" s="282" t="str">
        <f ca="true">+IF(OFFSET('Sanitation Data'!$I$28,0,10*ROW('Sanitation Data'!I39))="","",OFFSET('Sanitation Data'!$I$28,0,10*ROW('Sanitation Data'!I39)))</f>
        <v/>
      </c>
      <c r="DK45" s="282" t="str">
        <f ca="true">+IF(OFFSET('Sanitation Data'!$I$29,0,10*ROW('Sanitation Data'!I39))="","",OFFSET('Sanitation Data'!$I$29,0,10*ROW('Sanitation Data'!I39)))</f>
        <v/>
      </c>
      <c r="DL45" s="282" t="str">
        <f ca="true">+IF(OFFSET('Sanitation Data'!$I$30,0,10*ROW('Sanitation Data'!I39))="","",OFFSET('Sanitation Data'!$I$30,0,10*ROW('Sanitation Data'!I39)))</f>
        <v/>
      </c>
      <c r="DM45" s="282" t="str">
        <f ca="true">+IF(OFFSET('Sanitation Data'!$I$31,0,10*ROW('Sanitation Data'!I39))="","",OFFSET('Sanitation Data'!$I$31,0,10*ROW('Sanitation Data'!I39)))</f>
        <v/>
      </c>
      <c r="DN45" s="282" t="str">
        <f ca="true">+IF(OFFSET('Sanitation Data'!$I$32,0,10*ROW('Sanitation Data'!I39))="","",OFFSET('Sanitation Data'!$I$32,0,10*ROW('Sanitation Data'!I39)))</f>
        <v/>
      </c>
      <c r="DO45" s="282" t="str">
        <f ca="true">+IF(OFFSET('Hygiene Data'!$D$11,0,10*ROW('Hygiene Data'!D39))="","",OFFSET('Hygiene Data'!$D$11,0,10*ROW('Hygiene Data'!D39)))</f>
        <v/>
      </c>
      <c r="DP45" s="282" t="str">
        <f ca="true">+IF(OFFSET('Hygiene Data'!$D$12,0,10*ROW('Hygiene Data'!D39))="","",OFFSET('Hygiene Data'!$D$12,0,10*ROW('Hygiene Data'!D39)))</f>
        <v/>
      </c>
      <c r="DQ45" s="282" t="str">
        <f ca="true">+IF(OFFSET('Hygiene Data'!$D$13,0,10*ROW('Hygiene Data'!D39))="","",OFFSET('Hygiene Data'!$D$13,0,10*ROW('Hygiene Data'!D39)))</f>
        <v/>
      </c>
      <c r="DR45" s="282" t="str">
        <f ca="true">+IF(OFFSET('Hygiene Data'!$E$11,0,10*ROW('Hygiene Data'!E39))="","",OFFSET('Hygiene Data'!$E$11,0,10*ROW('Hygiene Data'!E39)))</f>
        <v/>
      </c>
      <c r="DS45" s="282" t="str">
        <f ca="true">+IF(OFFSET('Hygiene Data'!$E$12,0,10*ROW('Hygiene Data'!E39))="","",OFFSET('Hygiene Data'!$E$12,0,10*ROW('Hygiene Data'!E39)))</f>
        <v/>
      </c>
      <c r="DT45" s="282" t="str">
        <f ca="true">+IF(OFFSET('Hygiene Data'!$E$13,0,10*ROW('Hygiene Data'!E39))="","",OFFSET('Hygiene Data'!$E$13,0,10*ROW('Hygiene Data'!E39)))</f>
        <v/>
      </c>
      <c r="DU45" s="282" t="str">
        <f ca="true">+IF(OFFSET('Hygiene Data'!$F$11,0,10*ROW('Hygiene Data'!F39))="","",OFFSET('Hygiene Data'!$F$11,0,10*ROW('Hygiene Data'!F39)))</f>
        <v/>
      </c>
      <c r="DV45" s="282" t="str">
        <f ca="true">+IF(OFFSET('Hygiene Data'!$F$12,0,10*ROW('Hygiene Data'!F39))="","",OFFSET('Hygiene Data'!$F$12,0,10*ROW('Hygiene Data'!F39)))</f>
        <v/>
      </c>
      <c r="DW45" s="282" t="str">
        <f ca="true">+IF(OFFSET('Hygiene Data'!$F$13,0,10*ROW('Hygiene Data'!F39))="","",OFFSET('Hygiene Data'!$F$13,0,10*ROW('Hygiene Data'!F39)))</f>
        <v/>
      </c>
      <c r="DX45" s="282" t="str">
        <f ca="true">+IF(OFFSET('Hygiene Data'!$G$11,0,10*ROW('Hygiene Data'!G39))="","",OFFSET('Hygiene Data'!$G$11,0,10*ROW('Hygiene Data'!G39)))</f>
        <v/>
      </c>
      <c r="DY45" s="282" t="str">
        <f ca="true">+IF(OFFSET('Hygiene Data'!$G$12,0,10*ROW('Hygiene Data'!G39))="","",OFFSET('Hygiene Data'!$G$12,0,10*ROW('Hygiene Data'!G39)))</f>
        <v/>
      </c>
      <c r="DZ45" s="282" t="str">
        <f ca="true">+IF(OFFSET('Hygiene Data'!$G$13,0,10*ROW('Hygiene Data'!G39))="","",OFFSET('Hygiene Data'!$G$13,0,10*ROW('Hygiene Data'!G39)))</f>
        <v/>
      </c>
      <c r="EA45" s="282" t="str">
        <f ca="true">+IF(OFFSET('Hygiene Data'!$H$11,0,10*ROW('Hygiene Data'!H39))="","",OFFSET('Hygiene Data'!$H$11,0,10*ROW('Hygiene Data'!H39)))</f>
        <v/>
      </c>
      <c r="EB45" s="282" t="str">
        <f ca="true">+IF(OFFSET('Hygiene Data'!$H$12,0,10*ROW('Hygiene Data'!H39))="","",OFFSET('Hygiene Data'!$H$12,0,10*ROW('Hygiene Data'!H39)))</f>
        <v/>
      </c>
      <c r="EC45" s="282" t="str">
        <f ca="true">+IF(OFFSET('Hygiene Data'!$H$13,0,10*ROW('Hygiene Data'!H39))="","",OFFSET('Hygiene Data'!$H$13,0,10*ROW('Hygiene Data'!H39)))</f>
        <v/>
      </c>
      <c r="ED45" s="282" t="str">
        <f ca="true">+IF(OFFSET('Hygiene Data'!$I$11,0,10*ROW('Hygiene Data'!I39))="","",OFFSET('Hygiene Data'!$I$11,0,10*ROW('Hygiene Data'!I39)))</f>
        <v/>
      </c>
      <c r="EE45" s="282" t="str">
        <f ca="true">+IF(OFFSET('Hygiene Data'!$I$12,0,10*ROW('Hygiene Data'!I39))="","",OFFSET('Hygiene Data'!$I$12,0,10*ROW('Hygiene Data'!I39)))</f>
        <v/>
      </c>
      <c r="EF45" s="282" t="str">
        <f ca="true">+IF(OFFSET('Hygiene Data'!$I$13,0,10*ROW('Hygiene Data'!I39))="","",OFFSET('Hygiene Data'!$I$13,0,10*ROW('Hygiene Data'!I39)))</f>
        <v/>
      </c>
    </row>
    <row xmlns:x14ac="http://schemas.microsoft.com/office/spreadsheetml/2009/9/ac" r="46" x14ac:dyDescent="0.2">
      <c r="A46" s="36" t="str">
        <f ca="true">+IF(OFFSET('Water Data'!$B$2,0,10*ROW('Water Data'!E40))="","",OFFSET('Water Data'!$B$2,0,10*ROW('Water Data'!E40)))</f>
        <v/>
      </c>
      <c r="B46" s="36" t="str">
        <f ca="true">+IF(OFFSET('Water Data'!$C$2,0,10*ROW('Water Data'!F40))="","",OFFSET('Water Data'!$C$2,0,10*ROW('Water Data'!F40)))</f>
        <v/>
      </c>
      <c r="C46" s="338" t="str">
        <f t="shared" ca="true" si="0"/>
        <v/>
      </c>
      <c r="D46" s="96"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6"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6"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6"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6"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6"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6"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6"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6"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6"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6"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6"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6"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6"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6"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6"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6"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6"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7"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7"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7"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7"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7"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7"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7"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7"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7"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7"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7"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7"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7"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7"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7"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7"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7"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7"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7"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7"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7"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7"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7"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7"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7"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7"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7"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7"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7"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7"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8"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8"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8"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8"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8"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8"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8"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8"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8"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8"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8"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8"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8"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8"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8"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8"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8"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8"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82"/>
      <c r="BS46" s="282" t="str">
        <f ca="true">+IF(OFFSET('Water Data'!$D$27,0,10*ROW('Water Data'!D40))="","",OFFSET('Water Data'!$D$27,0,10*ROW('Water Data'!D40)))</f>
        <v/>
      </c>
      <c r="BT46" s="282" t="str">
        <f ca="true">+IF(OFFSET('Water Data'!$D$28,0,10*ROW('Water Data'!D40))="","",OFFSET('Water Data'!$D$28,0,10*ROW('Water Data'!D40)))</f>
        <v/>
      </c>
      <c r="BU46" s="282" t="str">
        <f ca="true">+IF(OFFSET('Water Data'!$D$29,0,10*ROW('Water Data'!D40))="","",OFFSET('Water Data'!$D$29,0,10*ROW('Water Data'!D40)))</f>
        <v/>
      </c>
      <c r="BV46" s="282" t="str">
        <f ca="true">+IF(OFFSET('Water Data'!$E$27,0,10*ROW('Water Data'!E40))="","",OFFSET('Water Data'!$E$27,0,10*ROW('Water Data'!E40)))</f>
        <v/>
      </c>
      <c r="BW46" s="282" t="str">
        <f ca="true">+IF(OFFSET('Water Data'!$E$28,0,10*ROW('Water Data'!E40))="","",OFFSET('Water Data'!$E$28,0,10*ROW('Water Data'!E40)))</f>
        <v/>
      </c>
      <c r="BX46" s="282" t="str">
        <f ca="true">+IF(OFFSET('Water Data'!$E$29,0,10*ROW('Water Data'!E40))="","",OFFSET('Water Data'!$E$29,0,10*ROW('Water Data'!E40)))</f>
        <v/>
      </c>
      <c r="BY46" s="282" t="str">
        <f ca="true">+IF(OFFSET('Water Data'!$F$27,0,10*ROW('Water Data'!F40))="","",OFFSET('Water Data'!$F$27,0,10*ROW('Water Data'!F40)))</f>
        <v/>
      </c>
      <c r="BZ46" s="282" t="str">
        <f ca="true">+IF(OFFSET('Water Data'!$F$28,0,10*ROW('Water Data'!F40))="","",OFFSET('Water Data'!$F$28,0,10*ROW('Water Data'!F40)))</f>
        <v/>
      </c>
      <c r="CA46" s="282" t="str">
        <f ca="true">+IF(OFFSET('Water Data'!$F$29,0,10*ROW('Water Data'!F40))="","",OFFSET('Water Data'!$F$29,0,10*ROW('Water Data'!F40)))</f>
        <v/>
      </c>
      <c r="CB46" s="282" t="str">
        <f ca="true">+IF(OFFSET('Water Data'!$G$27,0,10*ROW('Water Data'!G40))="","",OFFSET('Water Data'!$G$27,0,10*ROW('Water Data'!G40)))</f>
        <v/>
      </c>
      <c r="CC46" s="282" t="str">
        <f ca="true">+IF(OFFSET('Water Data'!$G$28,0,10*ROW('Water Data'!G40))="","",OFFSET('Water Data'!$G$28,0,10*ROW('Water Data'!G40)))</f>
        <v/>
      </c>
      <c r="CD46" s="282" t="str">
        <f ca="true">+IF(OFFSET('Water Data'!$G$29,0,10*ROW('Water Data'!G40))="","",OFFSET('Water Data'!$G$29,0,10*ROW('Water Data'!G40)))</f>
        <v/>
      </c>
      <c r="CE46" s="282" t="str">
        <f ca="true">+IF(OFFSET('Water Data'!$H$27,0,10*ROW('Water Data'!H40))="","",OFFSET('Water Data'!$H$27,0,10*ROW('Water Data'!H40)))</f>
        <v/>
      </c>
      <c r="CF46" s="282" t="str">
        <f ca="true">+IF(OFFSET('Water Data'!$H$28,0,10*ROW('Water Data'!H40))="","",OFFSET('Water Data'!$H$28,0,10*ROW('Water Data'!H40)))</f>
        <v/>
      </c>
      <c r="CG46" s="282" t="str">
        <f ca="true">+IF(OFFSET('Water Data'!$H$29,0,10*ROW('Water Data'!H40))="","",OFFSET('Water Data'!$H$29,0,10*ROW('Water Data'!H40)))</f>
        <v/>
      </c>
      <c r="CH46" s="282" t="str">
        <f ca="true">+IF(OFFSET('Water Data'!$I$27,0,10*ROW('Water Data'!I40))="","",OFFSET('Water Data'!$I$27,0,10*ROW('Water Data'!I40)))</f>
        <v/>
      </c>
      <c r="CI46" s="282" t="str">
        <f ca="true">+IF(OFFSET('Water Data'!$I$28,0,10*ROW('Water Data'!I40))="","",OFFSET('Water Data'!$I$28,0,10*ROW('Water Data'!I40)))</f>
        <v/>
      </c>
      <c r="CJ46" s="282" t="str">
        <f ca="true">+IF(OFFSET('Water Data'!$I$29,0,10*ROW('Water Data'!I40))="","",OFFSET('Water Data'!$I$29,0,10*ROW('Water Data'!I40)))</f>
        <v/>
      </c>
      <c r="CK46" s="282" t="str">
        <f ca="true">+IF(OFFSET('Sanitation Data'!$D$28,0,10*ROW('Sanitation Data'!D40))="","",OFFSET('Sanitation Data'!$D$28,0,10*ROW('Sanitation Data'!D40)))</f>
        <v/>
      </c>
      <c r="CL46" s="282" t="str">
        <f ca="true">+IF(OFFSET('Sanitation Data'!$D$29,0,10*ROW('Sanitation Data'!D40))="","",OFFSET('Sanitation Data'!$D$29,0,10*ROW('Sanitation Data'!D40)))</f>
        <v/>
      </c>
      <c r="CM46" s="282" t="str">
        <f ca="true">+IF(OFFSET('Sanitation Data'!$D$30,0,10*ROW('Sanitation Data'!D40))="","",OFFSET('Sanitation Data'!$D$30,0,10*ROW('Sanitation Data'!D40)))</f>
        <v/>
      </c>
      <c r="CN46" s="282" t="str">
        <f ca="true">+IF(OFFSET('Sanitation Data'!$D$31,0,10*ROW('Sanitation Data'!D40))="","",OFFSET('Sanitation Data'!$D$31,0,10*ROW('Sanitation Data'!D40)))</f>
        <v/>
      </c>
      <c r="CO46" s="282" t="str">
        <f ca="true">+IF(OFFSET('Sanitation Data'!$D$32,0,10*ROW('Sanitation Data'!D40))="","",OFFSET('Sanitation Data'!$D$32,0,10*ROW('Sanitation Data'!D40)))</f>
        <v/>
      </c>
      <c r="CP46" s="282" t="str">
        <f ca="true">+IF(OFFSET('Sanitation Data'!$E$28,0,10*ROW('Sanitation Data'!E40))="","",OFFSET('Sanitation Data'!$E$28,0,10*ROW('Sanitation Data'!E40)))</f>
        <v/>
      </c>
      <c r="CQ46" s="282" t="str">
        <f ca="true">+IF(OFFSET('Sanitation Data'!$E$29,0,10*ROW('Sanitation Data'!E40))="","",OFFSET('Sanitation Data'!$E$29,0,10*ROW('Sanitation Data'!E40)))</f>
        <v/>
      </c>
      <c r="CR46" s="282" t="str">
        <f ca="true">+IF(OFFSET('Sanitation Data'!$E$30,0,10*ROW('Sanitation Data'!E40))="","",OFFSET('Sanitation Data'!$E$30,0,10*ROW('Sanitation Data'!E40)))</f>
        <v/>
      </c>
      <c r="CS46" s="282" t="str">
        <f ca="true">+IF(OFFSET('Sanitation Data'!$E$31,0,10*ROW('Sanitation Data'!E40))="","",OFFSET('Sanitation Data'!$E$31,0,10*ROW('Sanitation Data'!E40)))</f>
        <v/>
      </c>
      <c r="CT46" s="282" t="str">
        <f ca="true">+IF(OFFSET('Sanitation Data'!$E$32,0,10*ROW('Sanitation Data'!E40))="","",OFFSET('Sanitation Data'!$E$32,0,10*ROW('Sanitation Data'!E40)))</f>
        <v/>
      </c>
      <c r="CU46" s="282" t="str">
        <f ca="true">+IF(OFFSET('Sanitation Data'!$F$28,0,10*ROW('Sanitation Data'!F40))="","",OFFSET('Sanitation Data'!$F$28,0,10*ROW('Sanitation Data'!F40)))</f>
        <v/>
      </c>
      <c r="CV46" s="282" t="str">
        <f ca="true">+IF(OFFSET('Sanitation Data'!$F$29,0,10*ROW('Sanitation Data'!F40))="","",OFFSET('Sanitation Data'!$F$29,0,10*ROW('Sanitation Data'!F40)))</f>
        <v/>
      </c>
      <c r="CW46" s="282" t="str">
        <f ca="true">+IF(OFFSET('Sanitation Data'!$F$30,0,10*ROW('Sanitation Data'!F40))="","",OFFSET('Sanitation Data'!$F$30,0,10*ROW('Sanitation Data'!F40)))</f>
        <v/>
      </c>
      <c r="CX46" s="282" t="str">
        <f ca="true">+IF(OFFSET('Sanitation Data'!$F$31,0,10*ROW('Sanitation Data'!F40))="","",OFFSET('Sanitation Data'!$F$31,0,10*ROW('Sanitation Data'!F40)))</f>
        <v/>
      </c>
      <c r="CY46" s="282" t="str">
        <f ca="true">+IF(OFFSET('Sanitation Data'!$F$32,0,10*ROW('Sanitation Data'!F40))="","",OFFSET('Sanitation Data'!$F$32,0,10*ROW('Sanitation Data'!F40)))</f>
        <v/>
      </c>
      <c r="CZ46" s="282" t="str">
        <f ca="true">+IF(OFFSET('Sanitation Data'!$G$28,0,10*ROW('Sanitation Data'!G40))="","",OFFSET('Sanitation Data'!$G$28,0,10*ROW('Sanitation Data'!G40)))</f>
        <v/>
      </c>
      <c r="DA46" s="282" t="str">
        <f ca="true">+IF(OFFSET('Sanitation Data'!$G$29,0,10*ROW('Sanitation Data'!G40))="","",OFFSET('Sanitation Data'!$G$29,0,10*ROW('Sanitation Data'!G40)))</f>
        <v/>
      </c>
      <c r="DB46" s="282" t="str">
        <f ca="true">+IF(OFFSET('Sanitation Data'!$G$30,0,10*ROW('Sanitation Data'!G40))="","",OFFSET('Sanitation Data'!$G$30,0,10*ROW('Sanitation Data'!G40)))</f>
        <v/>
      </c>
      <c r="DC46" s="282" t="str">
        <f ca="true">+IF(OFFSET('Sanitation Data'!$G$31,0,10*ROW('Sanitation Data'!G40))="","",OFFSET('Sanitation Data'!$G$31,0,10*ROW('Sanitation Data'!G40)))</f>
        <v/>
      </c>
      <c r="DD46" s="282" t="str">
        <f ca="true">+IF(OFFSET('Sanitation Data'!$G$32,0,10*ROW('Sanitation Data'!G40))="","",OFFSET('Sanitation Data'!$G$32,0,10*ROW('Sanitation Data'!G40)))</f>
        <v/>
      </c>
      <c r="DE46" s="282" t="str">
        <f ca="true">+IF(OFFSET('Sanitation Data'!$H$28,0,10*ROW('Sanitation Data'!H40))="","",OFFSET('Sanitation Data'!$H$28,0,10*ROW('Sanitation Data'!H40)))</f>
        <v/>
      </c>
      <c r="DF46" s="282" t="str">
        <f ca="true">+IF(OFFSET('Sanitation Data'!$H$29,0,10*ROW('Sanitation Data'!H40))="","",OFFSET('Sanitation Data'!$H$29,0,10*ROW('Sanitation Data'!H40)))</f>
        <v/>
      </c>
      <c r="DG46" s="282" t="str">
        <f ca="true">+IF(OFFSET('Sanitation Data'!$H$30,0,10*ROW('Sanitation Data'!H40))="","",OFFSET('Sanitation Data'!$H$30,0,10*ROW('Sanitation Data'!H40)))</f>
        <v/>
      </c>
      <c r="DH46" s="282" t="str">
        <f ca="true">+IF(OFFSET('Sanitation Data'!$H$31,0,10*ROW('Sanitation Data'!H40))="","",OFFSET('Sanitation Data'!$H$31,0,10*ROW('Sanitation Data'!H40)))</f>
        <v/>
      </c>
      <c r="DI46" s="282" t="str">
        <f ca="true">+IF(OFFSET('Sanitation Data'!$H$32,0,10*ROW('Sanitation Data'!H40))="","",OFFSET('Sanitation Data'!$H$32,0,10*ROW('Sanitation Data'!H40)))</f>
        <v/>
      </c>
      <c r="DJ46" s="282" t="str">
        <f ca="true">+IF(OFFSET('Sanitation Data'!$I$28,0,10*ROW('Sanitation Data'!I40))="","",OFFSET('Sanitation Data'!$I$28,0,10*ROW('Sanitation Data'!I40)))</f>
        <v/>
      </c>
      <c r="DK46" s="282" t="str">
        <f ca="true">+IF(OFFSET('Sanitation Data'!$I$29,0,10*ROW('Sanitation Data'!I40))="","",OFFSET('Sanitation Data'!$I$29,0,10*ROW('Sanitation Data'!I40)))</f>
        <v/>
      </c>
      <c r="DL46" s="282" t="str">
        <f ca="true">+IF(OFFSET('Sanitation Data'!$I$30,0,10*ROW('Sanitation Data'!I40))="","",OFFSET('Sanitation Data'!$I$30,0,10*ROW('Sanitation Data'!I40)))</f>
        <v/>
      </c>
      <c r="DM46" s="282" t="str">
        <f ca="true">+IF(OFFSET('Sanitation Data'!$I$31,0,10*ROW('Sanitation Data'!I40))="","",OFFSET('Sanitation Data'!$I$31,0,10*ROW('Sanitation Data'!I40)))</f>
        <v/>
      </c>
      <c r="DN46" s="282" t="str">
        <f ca="true">+IF(OFFSET('Sanitation Data'!$I$32,0,10*ROW('Sanitation Data'!I40))="","",OFFSET('Sanitation Data'!$I$32,0,10*ROW('Sanitation Data'!I40)))</f>
        <v/>
      </c>
      <c r="DO46" s="282" t="str">
        <f ca="true">+IF(OFFSET('Hygiene Data'!$D$11,0,10*ROW('Hygiene Data'!D40))="","",OFFSET('Hygiene Data'!$D$11,0,10*ROW('Hygiene Data'!D40)))</f>
        <v/>
      </c>
      <c r="DP46" s="282" t="str">
        <f ca="true">+IF(OFFSET('Hygiene Data'!$D$12,0,10*ROW('Hygiene Data'!D40))="","",OFFSET('Hygiene Data'!$D$12,0,10*ROW('Hygiene Data'!D40)))</f>
        <v/>
      </c>
      <c r="DQ46" s="282" t="str">
        <f ca="true">+IF(OFFSET('Hygiene Data'!$D$13,0,10*ROW('Hygiene Data'!D40))="","",OFFSET('Hygiene Data'!$D$13,0,10*ROW('Hygiene Data'!D40)))</f>
        <v/>
      </c>
      <c r="DR46" s="282" t="str">
        <f ca="true">+IF(OFFSET('Hygiene Data'!$E$11,0,10*ROW('Hygiene Data'!E40))="","",OFFSET('Hygiene Data'!$E$11,0,10*ROW('Hygiene Data'!E40)))</f>
        <v/>
      </c>
      <c r="DS46" s="282" t="str">
        <f ca="true">+IF(OFFSET('Hygiene Data'!$E$12,0,10*ROW('Hygiene Data'!E40))="","",OFFSET('Hygiene Data'!$E$12,0,10*ROW('Hygiene Data'!E40)))</f>
        <v/>
      </c>
      <c r="DT46" s="282" t="str">
        <f ca="true">+IF(OFFSET('Hygiene Data'!$E$13,0,10*ROW('Hygiene Data'!E40))="","",OFFSET('Hygiene Data'!$E$13,0,10*ROW('Hygiene Data'!E40)))</f>
        <v/>
      </c>
      <c r="DU46" s="282" t="str">
        <f ca="true">+IF(OFFSET('Hygiene Data'!$F$11,0,10*ROW('Hygiene Data'!F40))="","",OFFSET('Hygiene Data'!$F$11,0,10*ROW('Hygiene Data'!F40)))</f>
        <v/>
      </c>
      <c r="DV46" s="282" t="str">
        <f ca="true">+IF(OFFSET('Hygiene Data'!$F$12,0,10*ROW('Hygiene Data'!F40))="","",OFFSET('Hygiene Data'!$F$12,0,10*ROW('Hygiene Data'!F40)))</f>
        <v/>
      </c>
      <c r="DW46" s="282" t="str">
        <f ca="true">+IF(OFFSET('Hygiene Data'!$F$13,0,10*ROW('Hygiene Data'!F40))="","",OFFSET('Hygiene Data'!$F$13,0,10*ROW('Hygiene Data'!F40)))</f>
        <v/>
      </c>
      <c r="DX46" s="282" t="str">
        <f ca="true">+IF(OFFSET('Hygiene Data'!$G$11,0,10*ROW('Hygiene Data'!G40))="","",OFFSET('Hygiene Data'!$G$11,0,10*ROW('Hygiene Data'!G40)))</f>
        <v/>
      </c>
      <c r="DY46" s="282" t="str">
        <f ca="true">+IF(OFFSET('Hygiene Data'!$G$12,0,10*ROW('Hygiene Data'!G40))="","",OFFSET('Hygiene Data'!$G$12,0,10*ROW('Hygiene Data'!G40)))</f>
        <v/>
      </c>
      <c r="DZ46" s="282" t="str">
        <f ca="true">+IF(OFFSET('Hygiene Data'!$G$13,0,10*ROW('Hygiene Data'!G40))="","",OFFSET('Hygiene Data'!$G$13,0,10*ROW('Hygiene Data'!G40)))</f>
        <v/>
      </c>
      <c r="EA46" s="282" t="str">
        <f ca="true">+IF(OFFSET('Hygiene Data'!$H$11,0,10*ROW('Hygiene Data'!H40))="","",OFFSET('Hygiene Data'!$H$11,0,10*ROW('Hygiene Data'!H40)))</f>
        <v/>
      </c>
      <c r="EB46" s="282" t="str">
        <f ca="true">+IF(OFFSET('Hygiene Data'!$H$12,0,10*ROW('Hygiene Data'!H40))="","",OFFSET('Hygiene Data'!$H$12,0,10*ROW('Hygiene Data'!H40)))</f>
        <v/>
      </c>
      <c r="EC46" s="282" t="str">
        <f ca="true">+IF(OFFSET('Hygiene Data'!$H$13,0,10*ROW('Hygiene Data'!H40))="","",OFFSET('Hygiene Data'!$H$13,0,10*ROW('Hygiene Data'!H40)))</f>
        <v/>
      </c>
      <c r="ED46" s="282" t="str">
        <f ca="true">+IF(OFFSET('Hygiene Data'!$I$11,0,10*ROW('Hygiene Data'!I40))="","",OFFSET('Hygiene Data'!$I$11,0,10*ROW('Hygiene Data'!I40)))</f>
        <v/>
      </c>
      <c r="EE46" s="282" t="str">
        <f ca="true">+IF(OFFSET('Hygiene Data'!$I$12,0,10*ROW('Hygiene Data'!I40))="","",OFFSET('Hygiene Data'!$I$12,0,10*ROW('Hygiene Data'!I40)))</f>
        <v/>
      </c>
      <c r="EF46" s="282" t="str">
        <f ca="true">+IF(OFFSET('Hygiene Data'!$I$13,0,10*ROW('Hygiene Data'!I40))="","",OFFSET('Hygiene Data'!$I$13,0,10*ROW('Hygiene Data'!I40)))</f>
        <v/>
      </c>
    </row>
    <row xmlns:x14ac="http://schemas.microsoft.com/office/spreadsheetml/2009/9/ac" r="47" x14ac:dyDescent="0.2">
      <c r="A47" s="36" t="str">
        <f ca="true">+IF(OFFSET('Water Data'!$B$2,0,10*ROW('Water Data'!E41))="","",OFFSET('Water Data'!$B$2,0,10*ROW('Water Data'!E41)))</f>
        <v/>
      </c>
      <c r="B47" s="36" t="str">
        <f ca="true">+IF(OFFSET('Water Data'!$C$2,0,10*ROW('Water Data'!F41))="","",OFFSET('Water Data'!$C$2,0,10*ROW('Water Data'!F41)))</f>
        <v/>
      </c>
      <c r="C47" s="338" t="str">
        <f t="shared" ca="true" si="0"/>
        <v/>
      </c>
      <c r="D47" s="96"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6"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6"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6"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6"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6"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6"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6"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6"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6"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6"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6"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6"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6"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6"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6"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6"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6"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7"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7"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7"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7"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7"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7"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7"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7"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7"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7"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7"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7"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7"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7"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7"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7"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7"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7"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7"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7"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7"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7"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7"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7"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7"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7"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7"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7"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7"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7"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8"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8"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8"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8"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8"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8"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8"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8"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8"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8"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8"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8"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8"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8"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8"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8"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8"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8"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82"/>
      <c r="BS47" s="282" t="str">
        <f ca="true">+IF(OFFSET('Water Data'!$D$27,0,10*ROW('Water Data'!D41))="","",OFFSET('Water Data'!$D$27,0,10*ROW('Water Data'!D41)))</f>
        <v/>
      </c>
      <c r="BT47" s="282" t="str">
        <f ca="true">+IF(OFFSET('Water Data'!$D$28,0,10*ROW('Water Data'!D41))="","",OFFSET('Water Data'!$D$28,0,10*ROW('Water Data'!D41)))</f>
        <v/>
      </c>
      <c r="BU47" s="282" t="str">
        <f ca="true">+IF(OFFSET('Water Data'!$D$29,0,10*ROW('Water Data'!D41))="","",OFFSET('Water Data'!$D$29,0,10*ROW('Water Data'!D41)))</f>
        <v/>
      </c>
      <c r="BV47" s="282" t="str">
        <f ca="true">+IF(OFFSET('Water Data'!$E$27,0,10*ROW('Water Data'!E41))="","",OFFSET('Water Data'!$E$27,0,10*ROW('Water Data'!E41)))</f>
        <v/>
      </c>
      <c r="BW47" s="282" t="str">
        <f ca="true">+IF(OFFSET('Water Data'!$E$28,0,10*ROW('Water Data'!E41))="","",OFFSET('Water Data'!$E$28,0,10*ROW('Water Data'!E41)))</f>
        <v/>
      </c>
      <c r="BX47" s="282" t="str">
        <f ca="true">+IF(OFFSET('Water Data'!$E$29,0,10*ROW('Water Data'!E41))="","",OFFSET('Water Data'!$E$29,0,10*ROW('Water Data'!E41)))</f>
        <v/>
      </c>
      <c r="BY47" s="282" t="str">
        <f ca="true">+IF(OFFSET('Water Data'!$F$27,0,10*ROW('Water Data'!F41))="","",OFFSET('Water Data'!$F$27,0,10*ROW('Water Data'!F41)))</f>
        <v/>
      </c>
      <c r="BZ47" s="282" t="str">
        <f ca="true">+IF(OFFSET('Water Data'!$F$28,0,10*ROW('Water Data'!F41))="","",OFFSET('Water Data'!$F$28,0,10*ROW('Water Data'!F41)))</f>
        <v/>
      </c>
      <c r="CA47" s="282" t="str">
        <f ca="true">+IF(OFFSET('Water Data'!$F$29,0,10*ROW('Water Data'!F41))="","",OFFSET('Water Data'!$F$29,0,10*ROW('Water Data'!F41)))</f>
        <v/>
      </c>
      <c r="CB47" s="282" t="str">
        <f ca="true">+IF(OFFSET('Water Data'!$G$27,0,10*ROW('Water Data'!G41))="","",OFFSET('Water Data'!$G$27,0,10*ROW('Water Data'!G41)))</f>
        <v/>
      </c>
      <c r="CC47" s="282" t="str">
        <f ca="true">+IF(OFFSET('Water Data'!$G$28,0,10*ROW('Water Data'!G41))="","",OFFSET('Water Data'!$G$28,0,10*ROW('Water Data'!G41)))</f>
        <v/>
      </c>
      <c r="CD47" s="282" t="str">
        <f ca="true">+IF(OFFSET('Water Data'!$G$29,0,10*ROW('Water Data'!G41))="","",OFFSET('Water Data'!$G$29,0,10*ROW('Water Data'!G41)))</f>
        <v/>
      </c>
      <c r="CE47" s="282" t="str">
        <f ca="true">+IF(OFFSET('Water Data'!$H$27,0,10*ROW('Water Data'!H41))="","",OFFSET('Water Data'!$H$27,0,10*ROW('Water Data'!H41)))</f>
        <v/>
      </c>
      <c r="CF47" s="282" t="str">
        <f ca="true">+IF(OFFSET('Water Data'!$H$28,0,10*ROW('Water Data'!H41))="","",OFFSET('Water Data'!$H$28,0,10*ROW('Water Data'!H41)))</f>
        <v/>
      </c>
      <c r="CG47" s="282" t="str">
        <f ca="true">+IF(OFFSET('Water Data'!$H$29,0,10*ROW('Water Data'!H41))="","",OFFSET('Water Data'!$H$29,0,10*ROW('Water Data'!H41)))</f>
        <v/>
      </c>
      <c r="CH47" s="282" t="str">
        <f ca="true">+IF(OFFSET('Water Data'!$I$27,0,10*ROW('Water Data'!I41))="","",OFFSET('Water Data'!$I$27,0,10*ROW('Water Data'!I41)))</f>
        <v/>
      </c>
      <c r="CI47" s="282" t="str">
        <f ca="true">+IF(OFFSET('Water Data'!$I$28,0,10*ROW('Water Data'!I41))="","",OFFSET('Water Data'!$I$28,0,10*ROW('Water Data'!I41)))</f>
        <v/>
      </c>
      <c r="CJ47" s="282" t="str">
        <f ca="true">+IF(OFFSET('Water Data'!$I$29,0,10*ROW('Water Data'!I41))="","",OFFSET('Water Data'!$I$29,0,10*ROW('Water Data'!I41)))</f>
        <v/>
      </c>
      <c r="CK47" s="282" t="str">
        <f ca="true">+IF(OFFSET('Sanitation Data'!$D$28,0,10*ROW('Sanitation Data'!D41))="","",OFFSET('Sanitation Data'!$D$28,0,10*ROW('Sanitation Data'!D41)))</f>
        <v/>
      </c>
      <c r="CL47" s="282" t="str">
        <f ca="true">+IF(OFFSET('Sanitation Data'!$D$29,0,10*ROW('Sanitation Data'!D41))="","",OFFSET('Sanitation Data'!$D$29,0,10*ROW('Sanitation Data'!D41)))</f>
        <v/>
      </c>
      <c r="CM47" s="282" t="str">
        <f ca="true">+IF(OFFSET('Sanitation Data'!$D$30,0,10*ROW('Sanitation Data'!D41))="","",OFFSET('Sanitation Data'!$D$30,0,10*ROW('Sanitation Data'!D41)))</f>
        <v/>
      </c>
      <c r="CN47" s="282" t="str">
        <f ca="true">+IF(OFFSET('Sanitation Data'!$D$31,0,10*ROW('Sanitation Data'!D41))="","",OFFSET('Sanitation Data'!$D$31,0,10*ROW('Sanitation Data'!D41)))</f>
        <v/>
      </c>
      <c r="CO47" s="282" t="str">
        <f ca="true">+IF(OFFSET('Sanitation Data'!$D$32,0,10*ROW('Sanitation Data'!D41))="","",OFFSET('Sanitation Data'!$D$32,0,10*ROW('Sanitation Data'!D41)))</f>
        <v/>
      </c>
      <c r="CP47" s="282" t="str">
        <f ca="true">+IF(OFFSET('Sanitation Data'!$E$28,0,10*ROW('Sanitation Data'!E41))="","",OFFSET('Sanitation Data'!$E$28,0,10*ROW('Sanitation Data'!E41)))</f>
        <v/>
      </c>
      <c r="CQ47" s="282" t="str">
        <f ca="true">+IF(OFFSET('Sanitation Data'!$E$29,0,10*ROW('Sanitation Data'!E41))="","",OFFSET('Sanitation Data'!$E$29,0,10*ROW('Sanitation Data'!E41)))</f>
        <v/>
      </c>
      <c r="CR47" s="282" t="str">
        <f ca="true">+IF(OFFSET('Sanitation Data'!$E$30,0,10*ROW('Sanitation Data'!E41))="","",OFFSET('Sanitation Data'!$E$30,0,10*ROW('Sanitation Data'!E41)))</f>
        <v/>
      </c>
      <c r="CS47" s="282" t="str">
        <f ca="true">+IF(OFFSET('Sanitation Data'!$E$31,0,10*ROW('Sanitation Data'!E41))="","",OFFSET('Sanitation Data'!$E$31,0,10*ROW('Sanitation Data'!E41)))</f>
        <v/>
      </c>
      <c r="CT47" s="282" t="str">
        <f ca="true">+IF(OFFSET('Sanitation Data'!$E$32,0,10*ROW('Sanitation Data'!E41))="","",OFFSET('Sanitation Data'!$E$32,0,10*ROW('Sanitation Data'!E41)))</f>
        <v/>
      </c>
      <c r="CU47" s="282" t="str">
        <f ca="true">+IF(OFFSET('Sanitation Data'!$F$28,0,10*ROW('Sanitation Data'!F41))="","",OFFSET('Sanitation Data'!$F$28,0,10*ROW('Sanitation Data'!F41)))</f>
        <v/>
      </c>
      <c r="CV47" s="282" t="str">
        <f ca="true">+IF(OFFSET('Sanitation Data'!$F$29,0,10*ROW('Sanitation Data'!F41))="","",OFFSET('Sanitation Data'!$F$29,0,10*ROW('Sanitation Data'!F41)))</f>
        <v/>
      </c>
      <c r="CW47" s="282" t="str">
        <f ca="true">+IF(OFFSET('Sanitation Data'!$F$30,0,10*ROW('Sanitation Data'!F41))="","",OFFSET('Sanitation Data'!$F$30,0,10*ROW('Sanitation Data'!F41)))</f>
        <v/>
      </c>
      <c r="CX47" s="282" t="str">
        <f ca="true">+IF(OFFSET('Sanitation Data'!$F$31,0,10*ROW('Sanitation Data'!F41))="","",OFFSET('Sanitation Data'!$F$31,0,10*ROW('Sanitation Data'!F41)))</f>
        <v/>
      </c>
      <c r="CY47" s="282" t="str">
        <f ca="true">+IF(OFFSET('Sanitation Data'!$F$32,0,10*ROW('Sanitation Data'!F41))="","",OFFSET('Sanitation Data'!$F$32,0,10*ROW('Sanitation Data'!F41)))</f>
        <v/>
      </c>
      <c r="CZ47" s="282" t="str">
        <f ca="true">+IF(OFFSET('Sanitation Data'!$G$28,0,10*ROW('Sanitation Data'!G41))="","",OFFSET('Sanitation Data'!$G$28,0,10*ROW('Sanitation Data'!G41)))</f>
        <v/>
      </c>
      <c r="DA47" s="282" t="str">
        <f ca="true">+IF(OFFSET('Sanitation Data'!$G$29,0,10*ROW('Sanitation Data'!G41))="","",OFFSET('Sanitation Data'!$G$29,0,10*ROW('Sanitation Data'!G41)))</f>
        <v/>
      </c>
      <c r="DB47" s="282" t="str">
        <f ca="true">+IF(OFFSET('Sanitation Data'!$G$30,0,10*ROW('Sanitation Data'!G41))="","",OFFSET('Sanitation Data'!$G$30,0,10*ROW('Sanitation Data'!G41)))</f>
        <v/>
      </c>
      <c r="DC47" s="282" t="str">
        <f ca="true">+IF(OFFSET('Sanitation Data'!$G$31,0,10*ROW('Sanitation Data'!G41))="","",OFFSET('Sanitation Data'!$G$31,0,10*ROW('Sanitation Data'!G41)))</f>
        <v/>
      </c>
      <c r="DD47" s="282" t="str">
        <f ca="true">+IF(OFFSET('Sanitation Data'!$G$32,0,10*ROW('Sanitation Data'!G41))="","",OFFSET('Sanitation Data'!$G$32,0,10*ROW('Sanitation Data'!G41)))</f>
        <v/>
      </c>
      <c r="DE47" s="282" t="str">
        <f ca="true">+IF(OFFSET('Sanitation Data'!$H$28,0,10*ROW('Sanitation Data'!H41))="","",OFFSET('Sanitation Data'!$H$28,0,10*ROW('Sanitation Data'!H41)))</f>
        <v/>
      </c>
      <c r="DF47" s="282" t="str">
        <f ca="true">+IF(OFFSET('Sanitation Data'!$H$29,0,10*ROW('Sanitation Data'!H41))="","",OFFSET('Sanitation Data'!$H$29,0,10*ROW('Sanitation Data'!H41)))</f>
        <v/>
      </c>
      <c r="DG47" s="282" t="str">
        <f ca="true">+IF(OFFSET('Sanitation Data'!$H$30,0,10*ROW('Sanitation Data'!H41))="","",OFFSET('Sanitation Data'!$H$30,0,10*ROW('Sanitation Data'!H41)))</f>
        <v/>
      </c>
      <c r="DH47" s="282" t="str">
        <f ca="true">+IF(OFFSET('Sanitation Data'!$H$31,0,10*ROW('Sanitation Data'!H41))="","",OFFSET('Sanitation Data'!$H$31,0,10*ROW('Sanitation Data'!H41)))</f>
        <v/>
      </c>
      <c r="DI47" s="282" t="str">
        <f ca="true">+IF(OFFSET('Sanitation Data'!$H$32,0,10*ROW('Sanitation Data'!H41))="","",OFFSET('Sanitation Data'!$H$32,0,10*ROW('Sanitation Data'!H41)))</f>
        <v/>
      </c>
      <c r="DJ47" s="282" t="str">
        <f ca="true">+IF(OFFSET('Sanitation Data'!$I$28,0,10*ROW('Sanitation Data'!I41))="","",OFFSET('Sanitation Data'!$I$28,0,10*ROW('Sanitation Data'!I41)))</f>
        <v/>
      </c>
      <c r="DK47" s="282" t="str">
        <f ca="true">+IF(OFFSET('Sanitation Data'!$I$29,0,10*ROW('Sanitation Data'!I41))="","",OFFSET('Sanitation Data'!$I$29,0,10*ROW('Sanitation Data'!I41)))</f>
        <v/>
      </c>
      <c r="DL47" s="282" t="str">
        <f ca="true">+IF(OFFSET('Sanitation Data'!$I$30,0,10*ROW('Sanitation Data'!I41))="","",OFFSET('Sanitation Data'!$I$30,0,10*ROW('Sanitation Data'!I41)))</f>
        <v/>
      </c>
      <c r="DM47" s="282" t="str">
        <f ca="true">+IF(OFFSET('Sanitation Data'!$I$31,0,10*ROW('Sanitation Data'!I41))="","",OFFSET('Sanitation Data'!$I$31,0,10*ROW('Sanitation Data'!I41)))</f>
        <v/>
      </c>
      <c r="DN47" s="282" t="str">
        <f ca="true">+IF(OFFSET('Sanitation Data'!$I$32,0,10*ROW('Sanitation Data'!I41))="","",OFFSET('Sanitation Data'!$I$32,0,10*ROW('Sanitation Data'!I41)))</f>
        <v/>
      </c>
      <c r="DO47" s="282" t="str">
        <f ca="true">+IF(OFFSET('Hygiene Data'!$D$11,0,10*ROW('Hygiene Data'!D41))="","",OFFSET('Hygiene Data'!$D$11,0,10*ROW('Hygiene Data'!D41)))</f>
        <v/>
      </c>
      <c r="DP47" s="282" t="str">
        <f ca="true">+IF(OFFSET('Hygiene Data'!$D$12,0,10*ROW('Hygiene Data'!D41))="","",OFFSET('Hygiene Data'!$D$12,0,10*ROW('Hygiene Data'!D41)))</f>
        <v/>
      </c>
      <c r="DQ47" s="282" t="str">
        <f ca="true">+IF(OFFSET('Hygiene Data'!$D$13,0,10*ROW('Hygiene Data'!D41))="","",OFFSET('Hygiene Data'!$D$13,0,10*ROW('Hygiene Data'!D41)))</f>
        <v/>
      </c>
      <c r="DR47" s="282" t="str">
        <f ca="true">+IF(OFFSET('Hygiene Data'!$E$11,0,10*ROW('Hygiene Data'!E41))="","",OFFSET('Hygiene Data'!$E$11,0,10*ROW('Hygiene Data'!E41)))</f>
        <v/>
      </c>
      <c r="DS47" s="282" t="str">
        <f ca="true">+IF(OFFSET('Hygiene Data'!$E$12,0,10*ROW('Hygiene Data'!E41))="","",OFFSET('Hygiene Data'!$E$12,0,10*ROW('Hygiene Data'!E41)))</f>
        <v/>
      </c>
      <c r="DT47" s="282" t="str">
        <f ca="true">+IF(OFFSET('Hygiene Data'!$E$13,0,10*ROW('Hygiene Data'!E41))="","",OFFSET('Hygiene Data'!$E$13,0,10*ROW('Hygiene Data'!E41)))</f>
        <v/>
      </c>
      <c r="DU47" s="282" t="str">
        <f ca="true">+IF(OFFSET('Hygiene Data'!$F$11,0,10*ROW('Hygiene Data'!F41))="","",OFFSET('Hygiene Data'!$F$11,0,10*ROW('Hygiene Data'!F41)))</f>
        <v/>
      </c>
      <c r="DV47" s="282" t="str">
        <f ca="true">+IF(OFFSET('Hygiene Data'!$F$12,0,10*ROW('Hygiene Data'!F41))="","",OFFSET('Hygiene Data'!$F$12,0,10*ROW('Hygiene Data'!F41)))</f>
        <v/>
      </c>
      <c r="DW47" s="282" t="str">
        <f ca="true">+IF(OFFSET('Hygiene Data'!$F$13,0,10*ROW('Hygiene Data'!F41))="","",OFFSET('Hygiene Data'!$F$13,0,10*ROW('Hygiene Data'!F41)))</f>
        <v/>
      </c>
      <c r="DX47" s="282" t="str">
        <f ca="true">+IF(OFFSET('Hygiene Data'!$G$11,0,10*ROW('Hygiene Data'!G41))="","",OFFSET('Hygiene Data'!$G$11,0,10*ROW('Hygiene Data'!G41)))</f>
        <v/>
      </c>
      <c r="DY47" s="282" t="str">
        <f ca="true">+IF(OFFSET('Hygiene Data'!$G$12,0,10*ROW('Hygiene Data'!G41))="","",OFFSET('Hygiene Data'!$G$12,0,10*ROW('Hygiene Data'!G41)))</f>
        <v/>
      </c>
      <c r="DZ47" s="282" t="str">
        <f ca="true">+IF(OFFSET('Hygiene Data'!$G$13,0,10*ROW('Hygiene Data'!G41))="","",OFFSET('Hygiene Data'!$G$13,0,10*ROW('Hygiene Data'!G41)))</f>
        <v/>
      </c>
      <c r="EA47" s="282" t="str">
        <f ca="true">+IF(OFFSET('Hygiene Data'!$H$11,0,10*ROW('Hygiene Data'!H41))="","",OFFSET('Hygiene Data'!$H$11,0,10*ROW('Hygiene Data'!H41)))</f>
        <v/>
      </c>
      <c r="EB47" s="282" t="str">
        <f ca="true">+IF(OFFSET('Hygiene Data'!$H$12,0,10*ROW('Hygiene Data'!H41))="","",OFFSET('Hygiene Data'!$H$12,0,10*ROW('Hygiene Data'!H41)))</f>
        <v/>
      </c>
      <c r="EC47" s="282" t="str">
        <f ca="true">+IF(OFFSET('Hygiene Data'!$H$13,0,10*ROW('Hygiene Data'!H41))="","",OFFSET('Hygiene Data'!$H$13,0,10*ROW('Hygiene Data'!H41)))</f>
        <v/>
      </c>
      <c r="ED47" s="282" t="str">
        <f ca="true">+IF(OFFSET('Hygiene Data'!$I$11,0,10*ROW('Hygiene Data'!I41))="","",OFFSET('Hygiene Data'!$I$11,0,10*ROW('Hygiene Data'!I41)))</f>
        <v/>
      </c>
      <c r="EE47" s="282" t="str">
        <f ca="true">+IF(OFFSET('Hygiene Data'!$I$12,0,10*ROW('Hygiene Data'!I41))="","",OFFSET('Hygiene Data'!$I$12,0,10*ROW('Hygiene Data'!I41)))</f>
        <v/>
      </c>
      <c r="EF47" s="282" t="str">
        <f ca="true">+IF(OFFSET('Hygiene Data'!$I$13,0,10*ROW('Hygiene Data'!I41))="","",OFFSET('Hygiene Data'!$I$13,0,10*ROW('Hygiene Data'!I41)))</f>
        <v/>
      </c>
    </row>
    <row xmlns:x14ac="http://schemas.microsoft.com/office/spreadsheetml/2009/9/ac" r="48" x14ac:dyDescent="0.2">
      <c r="A48" s="36" t="str">
        <f ca="true">+IF(OFFSET('Water Data'!$B$2,0,10*ROW('Water Data'!E42))="","",OFFSET('Water Data'!$B$2,0,10*ROW('Water Data'!E42)))</f>
        <v/>
      </c>
      <c r="B48" s="36" t="str">
        <f ca="true">+IF(OFFSET('Water Data'!$C$2,0,10*ROW('Water Data'!F42))="","",OFFSET('Water Data'!$C$2,0,10*ROW('Water Data'!F42)))</f>
        <v/>
      </c>
      <c r="C48" s="338" t="str">
        <f t="shared" ca="true" si="0"/>
        <v/>
      </c>
      <c r="D48" s="96"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6"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6"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6"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6"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6"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6"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6"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6"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6"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6"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6"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6"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6"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6"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6"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6"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6"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7"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7"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7"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7"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7"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7"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7"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7"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7"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7"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7"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7"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7"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7"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7"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7"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7"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7"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7"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7"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7"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7"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7"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7"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7"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7"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7"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7"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7"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7"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8"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8"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8"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8"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8"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8"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8"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8"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8"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8"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8"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8"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8"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8"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8"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8"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8"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8"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82"/>
      <c r="BS48" s="282" t="str">
        <f ca="true">+IF(OFFSET('Water Data'!$D$27,0,10*ROW('Water Data'!D42))="","",OFFSET('Water Data'!$D$27,0,10*ROW('Water Data'!D42)))</f>
        <v/>
      </c>
      <c r="BT48" s="282" t="str">
        <f ca="true">+IF(OFFSET('Water Data'!$D$28,0,10*ROW('Water Data'!D42))="","",OFFSET('Water Data'!$D$28,0,10*ROW('Water Data'!D42)))</f>
        <v/>
      </c>
      <c r="BU48" s="282" t="str">
        <f ca="true">+IF(OFFSET('Water Data'!$D$29,0,10*ROW('Water Data'!D42))="","",OFFSET('Water Data'!$D$29,0,10*ROW('Water Data'!D42)))</f>
        <v/>
      </c>
      <c r="BV48" s="282" t="str">
        <f ca="true">+IF(OFFSET('Water Data'!$E$27,0,10*ROW('Water Data'!E42))="","",OFFSET('Water Data'!$E$27,0,10*ROW('Water Data'!E42)))</f>
        <v/>
      </c>
      <c r="BW48" s="282" t="str">
        <f ca="true">+IF(OFFSET('Water Data'!$E$28,0,10*ROW('Water Data'!E42))="","",OFFSET('Water Data'!$E$28,0,10*ROW('Water Data'!E42)))</f>
        <v/>
      </c>
      <c r="BX48" s="282" t="str">
        <f ca="true">+IF(OFFSET('Water Data'!$E$29,0,10*ROW('Water Data'!E42))="","",OFFSET('Water Data'!$E$29,0,10*ROW('Water Data'!E42)))</f>
        <v/>
      </c>
      <c r="BY48" s="282" t="str">
        <f ca="true">+IF(OFFSET('Water Data'!$F$27,0,10*ROW('Water Data'!F42))="","",OFFSET('Water Data'!$F$27,0,10*ROW('Water Data'!F42)))</f>
        <v/>
      </c>
      <c r="BZ48" s="282" t="str">
        <f ca="true">+IF(OFFSET('Water Data'!$F$28,0,10*ROW('Water Data'!F42))="","",OFFSET('Water Data'!$F$28,0,10*ROW('Water Data'!F42)))</f>
        <v/>
      </c>
      <c r="CA48" s="282" t="str">
        <f ca="true">+IF(OFFSET('Water Data'!$F$29,0,10*ROW('Water Data'!F42))="","",OFFSET('Water Data'!$F$29,0,10*ROW('Water Data'!F42)))</f>
        <v/>
      </c>
      <c r="CB48" s="282" t="str">
        <f ca="true">+IF(OFFSET('Water Data'!$G$27,0,10*ROW('Water Data'!G42))="","",OFFSET('Water Data'!$G$27,0,10*ROW('Water Data'!G42)))</f>
        <v/>
      </c>
      <c r="CC48" s="282" t="str">
        <f ca="true">+IF(OFFSET('Water Data'!$G$28,0,10*ROW('Water Data'!G42))="","",OFFSET('Water Data'!$G$28,0,10*ROW('Water Data'!G42)))</f>
        <v/>
      </c>
      <c r="CD48" s="282" t="str">
        <f ca="true">+IF(OFFSET('Water Data'!$G$29,0,10*ROW('Water Data'!G42))="","",OFFSET('Water Data'!$G$29,0,10*ROW('Water Data'!G42)))</f>
        <v/>
      </c>
      <c r="CE48" s="282" t="str">
        <f ca="true">+IF(OFFSET('Water Data'!$H$27,0,10*ROW('Water Data'!H42))="","",OFFSET('Water Data'!$H$27,0,10*ROW('Water Data'!H42)))</f>
        <v/>
      </c>
      <c r="CF48" s="282" t="str">
        <f ca="true">+IF(OFFSET('Water Data'!$H$28,0,10*ROW('Water Data'!H42))="","",OFFSET('Water Data'!$H$28,0,10*ROW('Water Data'!H42)))</f>
        <v/>
      </c>
      <c r="CG48" s="282" t="str">
        <f ca="true">+IF(OFFSET('Water Data'!$H$29,0,10*ROW('Water Data'!H42))="","",OFFSET('Water Data'!$H$29,0,10*ROW('Water Data'!H42)))</f>
        <v/>
      </c>
      <c r="CH48" s="282" t="str">
        <f ca="true">+IF(OFFSET('Water Data'!$I$27,0,10*ROW('Water Data'!I42))="","",OFFSET('Water Data'!$I$27,0,10*ROW('Water Data'!I42)))</f>
        <v/>
      </c>
      <c r="CI48" s="282" t="str">
        <f ca="true">+IF(OFFSET('Water Data'!$I$28,0,10*ROW('Water Data'!I42))="","",OFFSET('Water Data'!$I$28,0,10*ROW('Water Data'!I42)))</f>
        <v/>
      </c>
      <c r="CJ48" s="282" t="str">
        <f ca="true">+IF(OFFSET('Water Data'!$I$29,0,10*ROW('Water Data'!I42))="","",OFFSET('Water Data'!$I$29,0,10*ROW('Water Data'!I42)))</f>
        <v/>
      </c>
      <c r="CK48" s="282" t="str">
        <f ca="true">+IF(OFFSET('Sanitation Data'!$D$28,0,10*ROW('Sanitation Data'!D42))="","",OFFSET('Sanitation Data'!$D$28,0,10*ROW('Sanitation Data'!D42)))</f>
        <v/>
      </c>
      <c r="CL48" s="282" t="str">
        <f ca="true">+IF(OFFSET('Sanitation Data'!$D$29,0,10*ROW('Sanitation Data'!D42))="","",OFFSET('Sanitation Data'!$D$29,0,10*ROW('Sanitation Data'!D42)))</f>
        <v/>
      </c>
      <c r="CM48" s="282" t="str">
        <f ca="true">+IF(OFFSET('Sanitation Data'!$D$30,0,10*ROW('Sanitation Data'!D42))="","",OFFSET('Sanitation Data'!$D$30,0,10*ROW('Sanitation Data'!D42)))</f>
        <v/>
      </c>
      <c r="CN48" s="282" t="str">
        <f ca="true">+IF(OFFSET('Sanitation Data'!$D$31,0,10*ROW('Sanitation Data'!D42))="","",OFFSET('Sanitation Data'!$D$31,0,10*ROW('Sanitation Data'!D42)))</f>
        <v/>
      </c>
      <c r="CO48" s="282" t="str">
        <f ca="true">+IF(OFFSET('Sanitation Data'!$D$32,0,10*ROW('Sanitation Data'!D42))="","",OFFSET('Sanitation Data'!$D$32,0,10*ROW('Sanitation Data'!D42)))</f>
        <v/>
      </c>
      <c r="CP48" s="282" t="str">
        <f ca="true">+IF(OFFSET('Sanitation Data'!$E$28,0,10*ROW('Sanitation Data'!E42))="","",OFFSET('Sanitation Data'!$E$28,0,10*ROW('Sanitation Data'!E42)))</f>
        <v/>
      </c>
      <c r="CQ48" s="282" t="str">
        <f ca="true">+IF(OFFSET('Sanitation Data'!$E$29,0,10*ROW('Sanitation Data'!E42))="","",OFFSET('Sanitation Data'!$E$29,0,10*ROW('Sanitation Data'!E42)))</f>
        <v/>
      </c>
      <c r="CR48" s="282" t="str">
        <f ca="true">+IF(OFFSET('Sanitation Data'!$E$30,0,10*ROW('Sanitation Data'!E42))="","",OFFSET('Sanitation Data'!$E$30,0,10*ROW('Sanitation Data'!E42)))</f>
        <v/>
      </c>
      <c r="CS48" s="282" t="str">
        <f ca="true">+IF(OFFSET('Sanitation Data'!$E$31,0,10*ROW('Sanitation Data'!E42))="","",OFFSET('Sanitation Data'!$E$31,0,10*ROW('Sanitation Data'!E42)))</f>
        <v/>
      </c>
      <c r="CT48" s="282" t="str">
        <f ca="true">+IF(OFFSET('Sanitation Data'!$E$32,0,10*ROW('Sanitation Data'!E42))="","",OFFSET('Sanitation Data'!$E$32,0,10*ROW('Sanitation Data'!E42)))</f>
        <v/>
      </c>
      <c r="CU48" s="282" t="str">
        <f ca="true">+IF(OFFSET('Sanitation Data'!$F$28,0,10*ROW('Sanitation Data'!F42))="","",OFFSET('Sanitation Data'!$F$28,0,10*ROW('Sanitation Data'!F42)))</f>
        <v/>
      </c>
      <c r="CV48" s="282" t="str">
        <f ca="true">+IF(OFFSET('Sanitation Data'!$F$29,0,10*ROW('Sanitation Data'!F42))="","",OFFSET('Sanitation Data'!$F$29,0,10*ROW('Sanitation Data'!F42)))</f>
        <v/>
      </c>
      <c r="CW48" s="282" t="str">
        <f ca="true">+IF(OFFSET('Sanitation Data'!$F$30,0,10*ROW('Sanitation Data'!F42))="","",OFFSET('Sanitation Data'!$F$30,0,10*ROW('Sanitation Data'!F42)))</f>
        <v/>
      </c>
      <c r="CX48" s="282" t="str">
        <f ca="true">+IF(OFFSET('Sanitation Data'!$F$31,0,10*ROW('Sanitation Data'!F42))="","",OFFSET('Sanitation Data'!$F$31,0,10*ROW('Sanitation Data'!F42)))</f>
        <v/>
      </c>
      <c r="CY48" s="282" t="str">
        <f ca="true">+IF(OFFSET('Sanitation Data'!$F$32,0,10*ROW('Sanitation Data'!F42))="","",OFFSET('Sanitation Data'!$F$32,0,10*ROW('Sanitation Data'!F42)))</f>
        <v/>
      </c>
      <c r="CZ48" s="282" t="str">
        <f ca="true">+IF(OFFSET('Sanitation Data'!$G$28,0,10*ROW('Sanitation Data'!G42))="","",OFFSET('Sanitation Data'!$G$28,0,10*ROW('Sanitation Data'!G42)))</f>
        <v/>
      </c>
      <c r="DA48" s="282" t="str">
        <f ca="true">+IF(OFFSET('Sanitation Data'!$G$29,0,10*ROW('Sanitation Data'!G42))="","",OFFSET('Sanitation Data'!$G$29,0,10*ROW('Sanitation Data'!G42)))</f>
        <v/>
      </c>
      <c r="DB48" s="282" t="str">
        <f ca="true">+IF(OFFSET('Sanitation Data'!$G$30,0,10*ROW('Sanitation Data'!G42))="","",OFFSET('Sanitation Data'!$G$30,0,10*ROW('Sanitation Data'!G42)))</f>
        <v/>
      </c>
      <c r="DC48" s="282" t="str">
        <f ca="true">+IF(OFFSET('Sanitation Data'!$G$31,0,10*ROW('Sanitation Data'!G42))="","",OFFSET('Sanitation Data'!$G$31,0,10*ROW('Sanitation Data'!G42)))</f>
        <v/>
      </c>
      <c r="DD48" s="282" t="str">
        <f ca="true">+IF(OFFSET('Sanitation Data'!$G$32,0,10*ROW('Sanitation Data'!G42))="","",OFFSET('Sanitation Data'!$G$32,0,10*ROW('Sanitation Data'!G42)))</f>
        <v/>
      </c>
      <c r="DE48" s="282" t="str">
        <f ca="true">+IF(OFFSET('Sanitation Data'!$H$28,0,10*ROW('Sanitation Data'!H42))="","",OFFSET('Sanitation Data'!$H$28,0,10*ROW('Sanitation Data'!H42)))</f>
        <v/>
      </c>
      <c r="DF48" s="282" t="str">
        <f ca="true">+IF(OFFSET('Sanitation Data'!$H$29,0,10*ROW('Sanitation Data'!H42))="","",OFFSET('Sanitation Data'!$H$29,0,10*ROW('Sanitation Data'!H42)))</f>
        <v/>
      </c>
      <c r="DG48" s="282" t="str">
        <f ca="true">+IF(OFFSET('Sanitation Data'!$H$30,0,10*ROW('Sanitation Data'!H42))="","",OFFSET('Sanitation Data'!$H$30,0,10*ROW('Sanitation Data'!H42)))</f>
        <v/>
      </c>
      <c r="DH48" s="282" t="str">
        <f ca="true">+IF(OFFSET('Sanitation Data'!$H$31,0,10*ROW('Sanitation Data'!H42))="","",OFFSET('Sanitation Data'!$H$31,0,10*ROW('Sanitation Data'!H42)))</f>
        <v/>
      </c>
      <c r="DI48" s="282" t="str">
        <f ca="true">+IF(OFFSET('Sanitation Data'!$H$32,0,10*ROW('Sanitation Data'!H42))="","",OFFSET('Sanitation Data'!$H$32,0,10*ROW('Sanitation Data'!H42)))</f>
        <v/>
      </c>
      <c r="DJ48" s="282" t="str">
        <f ca="true">+IF(OFFSET('Sanitation Data'!$I$28,0,10*ROW('Sanitation Data'!I42))="","",OFFSET('Sanitation Data'!$I$28,0,10*ROW('Sanitation Data'!I42)))</f>
        <v/>
      </c>
      <c r="DK48" s="282" t="str">
        <f ca="true">+IF(OFFSET('Sanitation Data'!$I$29,0,10*ROW('Sanitation Data'!I42))="","",OFFSET('Sanitation Data'!$I$29,0,10*ROW('Sanitation Data'!I42)))</f>
        <v/>
      </c>
      <c r="DL48" s="282" t="str">
        <f ca="true">+IF(OFFSET('Sanitation Data'!$I$30,0,10*ROW('Sanitation Data'!I42))="","",OFFSET('Sanitation Data'!$I$30,0,10*ROW('Sanitation Data'!I42)))</f>
        <v/>
      </c>
      <c r="DM48" s="282" t="str">
        <f ca="true">+IF(OFFSET('Sanitation Data'!$I$31,0,10*ROW('Sanitation Data'!I42))="","",OFFSET('Sanitation Data'!$I$31,0,10*ROW('Sanitation Data'!I42)))</f>
        <v/>
      </c>
      <c r="DN48" s="282" t="str">
        <f ca="true">+IF(OFFSET('Sanitation Data'!$I$32,0,10*ROW('Sanitation Data'!I42))="","",OFFSET('Sanitation Data'!$I$32,0,10*ROW('Sanitation Data'!I42)))</f>
        <v/>
      </c>
      <c r="DO48" s="282" t="str">
        <f ca="true">+IF(OFFSET('Hygiene Data'!$D$11,0,10*ROW('Hygiene Data'!D42))="","",OFFSET('Hygiene Data'!$D$11,0,10*ROW('Hygiene Data'!D42)))</f>
        <v/>
      </c>
      <c r="DP48" s="282" t="str">
        <f ca="true">+IF(OFFSET('Hygiene Data'!$D$12,0,10*ROW('Hygiene Data'!D42))="","",OFFSET('Hygiene Data'!$D$12,0,10*ROW('Hygiene Data'!D42)))</f>
        <v/>
      </c>
      <c r="DQ48" s="282" t="str">
        <f ca="true">+IF(OFFSET('Hygiene Data'!$D$13,0,10*ROW('Hygiene Data'!D42))="","",OFFSET('Hygiene Data'!$D$13,0,10*ROW('Hygiene Data'!D42)))</f>
        <v/>
      </c>
      <c r="DR48" s="282" t="str">
        <f ca="true">+IF(OFFSET('Hygiene Data'!$E$11,0,10*ROW('Hygiene Data'!E42))="","",OFFSET('Hygiene Data'!$E$11,0,10*ROW('Hygiene Data'!E42)))</f>
        <v/>
      </c>
      <c r="DS48" s="282" t="str">
        <f ca="true">+IF(OFFSET('Hygiene Data'!$E$12,0,10*ROW('Hygiene Data'!E42))="","",OFFSET('Hygiene Data'!$E$12,0,10*ROW('Hygiene Data'!E42)))</f>
        <v/>
      </c>
      <c r="DT48" s="282" t="str">
        <f ca="true">+IF(OFFSET('Hygiene Data'!$E$13,0,10*ROW('Hygiene Data'!E42))="","",OFFSET('Hygiene Data'!$E$13,0,10*ROW('Hygiene Data'!E42)))</f>
        <v/>
      </c>
      <c r="DU48" s="282" t="str">
        <f ca="true">+IF(OFFSET('Hygiene Data'!$F$11,0,10*ROW('Hygiene Data'!F42))="","",OFFSET('Hygiene Data'!$F$11,0,10*ROW('Hygiene Data'!F42)))</f>
        <v/>
      </c>
      <c r="DV48" s="282" t="str">
        <f ca="true">+IF(OFFSET('Hygiene Data'!$F$12,0,10*ROW('Hygiene Data'!F42))="","",OFFSET('Hygiene Data'!$F$12,0,10*ROW('Hygiene Data'!F42)))</f>
        <v/>
      </c>
      <c r="DW48" s="282" t="str">
        <f ca="true">+IF(OFFSET('Hygiene Data'!$F$13,0,10*ROW('Hygiene Data'!F42))="","",OFFSET('Hygiene Data'!$F$13,0,10*ROW('Hygiene Data'!F42)))</f>
        <v/>
      </c>
      <c r="DX48" s="282" t="str">
        <f ca="true">+IF(OFFSET('Hygiene Data'!$G$11,0,10*ROW('Hygiene Data'!G42))="","",OFFSET('Hygiene Data'!$G$11,0,10*ROW('Hygiene Data'!G42)))</f>
        <v/>
      </c>
      <c r="DY48" s="282" t="str">
        <f ca="true">+IF(OFFSET('Hygiene Data'!$G$12,0,10*ROW('Hygiene Data'!G42))="","",OFFSET('Hygiene Data'!$G$12,0,10*ROW('Hygiene Data'!G42)))</f>
        <v/>
      </c>
      <c r="DZ48" s="282" t="str">
        <f ca="true">+IF(OFFSET('Hygiene Data'!$G$13,0,10*ROW('Hygiene Data'!G42))="","",OFFSET('Hygiene Data'!$G$13,0,10*ROW('Hygiene Data'!G42)))</f>
        <v/>
      </c>
      <c r="EA48" s="282" t="str">
        <f ca="true">+IF(OFFSET('Hygiene Data'!$H$11,0,10*ROW('Hygiene Data'!H42))="","",OFFSET('Hygiene Data'!$H$11,0,10*ROW('Hygiene Data'!H42)))</f>
        <v/>
      </c>
      <c r="EB48" s="282" t="str">
        <f ca="true">+IF(OFFSET('Hygiene Data'!$H$12,0,10*ROW('Hygiene Data'!H42))="","",OFFSET('Hygiene Data'!$H$12,0,10*ROW('Hygiene Data'!H42)))</f>
        <v/>
      </c>
      <c r="EC48" s="282" t="str">
        <f ca="true">+IF(OFFSET('Hygiene Data'!$H$13,0,10*ROW('Hygiene Data'!H42))="","",OFFSET('Hygiene Data'!$H$13,0,10*ROW('Hygiene Data'!H42)))</f>
        <v/>
      </c>
      <c r="ED48" s="282" t="str">
        <f ca="true">+IF(OFFSET('Hygiene Data'!$I$11,0,10*ROW('Hygiene Data'!I42))="","",OFFSET('Hygiene Data'!$I$11,0,10*ROW('Hygiene Data'!I42)))</f>
        <v/>
      </c>
      <c r="EE48" s="282" t="str">
        <f ca="true">+IF(OFFSET('Hygiene Data'!$I$12,0,10*ROW('Hygiene Data'!I42))="","",OFFSET('Hygiene Data'!$I$12,0,10*ROW('Hygiene Data'!I42)))</f>
        <v/>
      </c>
      <c r="EF48" s="282" t="str">
        <f ca="true">+IF(OFFSET('Hygiene Data'!$I$13,0,10*ROW('Hygiene Data'!I42))="","",OFFSET('Hygiene Data'!$I$13,0,10*ROW('Hygiene Data'!I42)))</f>
        <v/>
      </c>
    </row>
    <row xmlns:x14ac="http://schemas.microsoft.com/office/spreadsheetml/2009/9/ac" r="49" x14ac:dyDescent="0.2">
      <c r="A49" s="36" t="str">
        <f ca="true">+IF(OFFSET('Water Data'!$B$2,0,10*ROW('Water Data'!E43))="","",OFFSET('Water Data'!$B$2,0,10*ROW('Water Data'!E43)))</f>
        <v/>
      </c>
      <c r="B49" s="36" t="str">
        <f ca="true">+IF(OFFSET('Water Data'!$C$2,0,10*ROW('Water Data'!F43))="","",OFFSET('Water Data'!$C$2,0,10*ROW('Water Data'!F43)))</f>
        <v/>
      </c>
      <c r="C49" s="338" t="str">
        <f t="shared" ca="true" si="0"/>
        <v/>
      </c>
      <c r="D49" s="96"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6"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6"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6"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6"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6"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6"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6"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6"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6"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6"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6"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6"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6"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6"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6"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6"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6"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7"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7"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7"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7"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7"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7"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7"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7"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7"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7"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7"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7"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7"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7"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7"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7"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7"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7"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7"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7"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7"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7"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7"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7"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7"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7"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7"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7"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7"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7"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8"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8"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8"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8"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8"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8"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8"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8"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8"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8"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8"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8"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8"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8"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8"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8"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8"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8"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82"/>
      <c r="BS49" s="282" t="str">
        <f ca="true">+IF(OFFSET('Water Data'!$D$27,0,10*ROW('Water Data'!D43))="","",OFFSET('Water Data'!$D$27,0,10*ROW('Water Data'!D43)))</f>
        <v/>
      </c>
      <c r="BT49" s="282" t="str">
        <f ca="true">+IF(OFFSET('Water Data'!$D$28,0,10*ROW('Water Data'!D43))="","",OFFSET('Water Data'!$D$28,0,10*ROW('Water Data'!D43)))</f>
        <v/>
      </c>
      <c r="BU49" s="282" t="str">
        <f ca="true">+IF(OFFSET('Water Data'!$D$29,0,10*ROW('Water Data'!D43))="","",OFFSET('Water Data'!$D$29,0,10*ROW('Water Data'!D43)))</f>
        <v/>
      </c>
      <c r="BV49" s="282" t="str">
        <f ca="true">+IF(OFFSET('Water Data'!$E$27,0,10*ROW('Water Data'!E43))="","",OFFSET('Water Data'!$E$27,0,10*ROW('Water Data'!E43)))</f>
        <v/>
      </c>
      <c r="BW49" s="282" t="str">
        <f ca="true">+IF(OFFSET('Water Data'!$E$28,0,10*ROW('Water Data'!E43))="","",OFFSET('Water Data'!$E$28,0,10*ROW('Water Data'!E43)))</f>
        <v/>
      </c>
      <c r="BX49" s="282" t="str">
        <f ca="true">+IF(OFFSET('Water Data'!$E$29,0,10*ROW('Water Data'!E43))="","",OFFSET('Water Data'!$E$29,0,10*ROW('Water Data'!E43)))</f>
        <v/>
      </c>
      <c r="BY49" s="282" t="str">
        <f ca="true">+IF(OFFSET('Water Data'!$F$27,0,10*ROW('Water Data'!F43))="","",OFFSET('Water Data'!$F$27,0,10*ROW('Water Data'!F43)))</f>
        <v/>
      </c>
      <c r="BZ49" s="282" t="str">
        <f ca="true">+IF(OFFSET('Water Data'!$F$28,0,10*ROW('Water Data'!F43))="","",OFFSET('Water Data'!$F$28,0,10*ROW('Water Data'!F43)))</f>
        <v/>
      </c>
      <c r="CA49" s="282" t="str">
        <f ca="true">+IF(OFFSET('Water Data'!$F$29,0,10*ROW('Water Data'!F43))="","",OFFSET('Water Data'!$F$29,0,10*ROW('Water Data'!F43)))</f>
        <v/>
      </c>
      <c r="CB49" s="282" t="str">
        <f ca="true">+IF(OFFSET('Water Data'!$G$27,0,10*ROW('Water Data'!G43))="","",OFFSET('Water Data'!$G$27,0,10*ROW('Water Data'!G43)))</f>
        <v/>
      </c>
      <c r="CC49" s="282" t="str">
        <f ca="true">+IF(OFFSET('Water Data'!$G$28,0,10*ROW('Water Data'!G43))="","",OFFSET('Water Data'!$G$28,0,10*ROW('Water Data'!G43)))</f>
        <v/>
      </c>
      <c r="CD49" s="282" t="str">
        <f ca="true">+IF(OFFSET('Water Data'!$G$29,0,10*ROW('Water Data'!G43))="","",OFFSET('Water Data'!$G$29,0,10*ROW('Water Data'!G43)))</f>
        <v/>
      </c>
      <c r="CE49" s="282" t="str">
        <f ca="true">+IF(OFFSET('Water Data'!$H$27,0,10*ROW('Water Data'!H43))="","",OFFSET('Water Data'!$H$27,0,10*ROW('Water Data'!H43)))</f>
        <v/>
      </c>
      <c r="CF49" s="282" t="str">
        <f ca="true">+IF(OFFSET('Water Data'!$H$28,0,10*ROW('Water Data'!H43))="","",OFFSET('Water Data'!$H$28,0,10*ROW('Water Data'!H43)))</f>
        <v/>
      </c>
      <c r="CG49" s="282" t="str">
        <f ca="true">+IF(OFFSET('Water Data'!$H$29,0,10*ROW('Water Data'!H43))="","",OFFSET('Water Data'!$H$29,0,10*ROW('Water Data'!H43)))</f>
        <v/>
      </c>
      <c r="CH49" s="282" t="str">
        <f ca="true">+IF(OFFSET('Water Data'!$I$27,0,10*ROW('Water Data'!I43))="","",OFFSET('Water Data'!$I$27,0,10*ROW('Water Data'!I43)))</f>
        <v/>
      </c>
      <c r="CI49" s="282" t="str">
        <f ca="true">+IF(OFFSET('Water Data'!$I$28,0,10*ROW('Water Data'!I43))="","",OFFSET('Water Data'!$I$28,0,10*ROW('Water Data'!I43)))</f>
        <v/>
      </c>
      <c r="CJ49" s="282" t="str">
        <f ca="true">+IF(OFFSET('Water Data'!$I$29,0,10*ROW('Water Data'!I43))="","",OFFSET('Water Data'!$I$29,0,10*ROW('Water Data'!I43)))</f>
        <v/>
      </c>
      <c r="CK49" s="282" t="str">
        <f ca="true">+IF(OFFSET('Sanitation Data'!$D$28,0,10*ROW('Sanitation Data'!D43))="","",OFFSET('Sanitation Data'!$D$28,0,10*ROW('Sanitation Data'!D43)))</f>
        <v/>
      </c>
      <c r="CL49" s="282" t="str">
        <f ca="true">+IF(OFFSET('Sanitation Data'!$D$29,0,10*ROW('Sanitation Data'!D43))="","",OFFSET('Sanitation Data'!$D$29,0,10*ROW('Sanitation Data'!D43)))</f>
        <v/>
      </c>
      <c r="CM49" s="282" t="str">
        <f ca="true">+IF(OFFSET('Sanitation Data'!$D$30,0,10*ROW('Sanitation Data'!D43))="","",OFFSET('Sanitation Data'!$D$30,0,10*ROW('Sanitation Data'!D43)))</f>
        <v/>
      </c>
      <c r="CN49" s="282" t="str">
        <f ca="true">+IF(OFFSET('Sanitation Data'!$D$31,0,10*ROW('Sanitation Data'!D43))="","",OFFSET('Sanitation Data'!$D$31,0,10*ROW('Sanitation Data'!D43)))</f>
        <v/>
      </c>
      <c r="CO49" s="282" t="str">
        <f ca="true">+IF(OFFSET('Sanitation Data'!$D$32,0,10*ROW('Sanitation Data'!D43))="","",OFFSET('Sanitation Data'!$D$32,0,10*ROW('Sanitation Data'!D43)))</f>
        <v/>
      </c>
      <c r="CP49" s="282" t="str">
        <f ca="true">+IF(OFFSET('Sanitation Data'!$E$28,0,10*ROW('Sanitation Data'!E43))="","",OFFSET('Sanitation Data'!$E$28,0,10*ROW('Sanitation Data'!E43)))</f>
        <v/>
      </c>
      <c r="CQ49" s="282" t="str">
        <f ca="true">+IF(OFFSET('Sanitation Data'!$E$29,0,10*ROW('Sanitation Data'!E43))="","",OFFSET('Sanitation Data'!$E$29,0,10*ROW('Sanitation Data'!E43)))</f>
        <v/>
      </c>
      <c r="CR49" s="282" t="str">
        <f ca="true">+IF(OFFSET('Sanitation Data'!$E$30,0,10*ROW('Sanitation Data'!E43))="","",OFFSET('Sanitation Data'!$E$30,0,10*ROW('Sanitation Data'!E43)))</f>
        <v/>
      </c>
      <c r="CS49" s="282" t="str">
        <f ca="true">+IF(OFFSET('Sanitation Data'!$E$31,0,10*ROW('Sanitation Data'!E43))="","",OFFSET('Sanitation Data'!$E$31,0,10*ROW('Sanitation Data'!E43)))</f>
        <v/>
      </c>
      <c r="CT49" s="282" t="str">
        <f ca="true">+IF(OFFSET('Sanitation Data'!$E$32,0,10*ROW('Sanitation Data'!E43))="","",OFFSET('Sanitation Data'!$E$32,0,10*ROW('Sanitation Data'!E43)))</f>
        <v/>
      </c>
      <c r="CU49" s="282" t="str">
        <f ca="true">+IF(OFFSET('Sanitation Data'!$F$28,0,10*ROW('Sanitation Data'!F43))="","",OFFSET('Sanitation Data'!$F$28,0,10*ROW('Sanitation Data'!F43)))</f>
        <v/>
      </c>
      <c r="CV49" s="282" t="str">
        <f ca="true">+IF(OFFSET('Sanitation Data'!$F$29,0,10*ROW('Sanitation Data'!F43))="","",OFFSET('Sanitation Data'!$F$29,0,10*ROW('Sanitation Data'!F43)))</f>
        <v/>
      </c>
      <c r="CW49" s="282" t="str">
        <f ca="true">+IF(OFFSET('Sanitation Data'!$F$30,0,10*ROW('Sanitation Data'!F43))="","",OFFSET('Sanitation Data'!$F$30,0,10*ROW('Sanitation Data'!F43)))</f>
        <v/>
      </c>
      <c r="CX49" s="282" t="str">
        <f ca="true">+IF(OFFSET('Sanitation Data'!$F$31,0,10*ROW('Sanitation Data'!F43))="","",OFFSET('Sanitation Data'!$F$31,0,10*ROW('Sanitation Data'!F43)))</f>
        <v/>
      </c>
      <c r="CY49" s="282" t="str">
        <f ca="true">+IF(OFFSET('Sanitation Data'!$F$32,0,10*ROW('Sanitation Data'!F43))="","",OFFSET('Sanitation Data'!$F$32,0,10*ROW('Sanitation Data'!F43)))</f>
        <v/>
      </c>
      <c r="CZ49" s="282" t="str">
        <f ca="true">+IF(OFFSET('Sanitation Data'!$G$28,0,10*ROW('Sanitation Data'!G43))="","",OFFSET('Sanitation Data'!$G$28,0,10*ROW('Sanitation Data'!G43)))</f>
        <v/>
      </c>
      <c r="DA49" s="282" t="str">
        <f ca="true">+IF(OFFSET('Sanitation Data'!$G$29,0,10*ROW('Sanitation Data'!G43))="","",OFFSET('Sanitation Data'!$G$29,0,10*ROW('Sanitation Data'!G43)))</f>
        <v/>
      </c>
      <c r="DB49" s="282" t="str">
        <f ca="true">+IF(OFFSET('Sanitation Data'!$G$30,0,10*ROW('Sanitation Data'!G43))="","",OFFSET('Sanitation Data'!$G$30,0,10*ROW('Sanitation Data'!G43)))</f>
        <v/>
      </c>
      <c r="DC49" s="282" t="str">
        <f ca="true">+IF(OFFSET('Sanitation Data'!$G$31,0,10*ROW('Sanitation Data'!G43))="","",OFFSET('Sanitation Data'!$G$31,0,10*ROW('Sanitation Data'!G43)))</f>
        <v/>
      </c>
      <c r="DD49" s="282" t="str">
        <f ca="true">+IF(OFFSET('Sanitation Data'!$G$32,0,10*ROW('Sanitation Data'!G43))="","",OFFSET('Sanitation Data'!$G$32,0,10*ROW('Sanitation Data'!G43)))</f>
        <v/>
      </c>
      <c r="DE49" s="282" t="str">
        <f ca="true">+IF(OFFSET('Sanitation Data'!$H$28,0,10*ROW('Sanitation Data'!H43))="","",OFFSET('Sanitation Data'!$H$28,0,10*ROW('Sanitation Data'!H43)))</f>
        <v/>
      </c>
      <c r="DF49" s="282" t="str">
        <f ca="true">+IF(OFFSET('Sanitation Data'!$H$29,0,10*ROW('Sanitation Data'!H43))="","",OFFSET('Sanitation Data'!$H$29,0,10*ROW('Sanitation Data'!H43)))</f>
        <v/>
      </c>
      <c r="DG49" s="282" t="str">
        <f ca="true">+IF(OFFSET('Sanitation Data'!$H$30,0,10*ROW('Sanitation Data'!H43))="","",OFFSET('Sanitation Data'!$H$30,0,10*ROW('Sanitation Data'!H43)))</f>
        <v/>
      </c>
      <c r="DH49" s="282" t="str">
        <f ca="true">+IF(OFFSET('Sanitation Data'!$H$31,0,10*ROW('Sanitation Data'!H43))="","",OFFSET('Sanitation Data'!$H$31,0,10*ROW('Sanitation Data'!H43)))</f>
        <v/>
      </c>
      <c r="DI49" s="282" t="str">
        <f ca="true">+IF(OFFSET('Sanitation Data'!$H$32,0,10*ROW('Sanitation Data'!H43))="","",OFFSET('Sanitation Data'!$H$32,0,10*ROW('Sanitation Data'!H43)))</f>
        <v/>
      </c>
      <c r="DJ49" s="282" t="str">
        <f ca="true">+IF(OFFSET('Sanitation Data'!$I$28,0,10*ROW('Sanitation Data'!I43))="","",OFFSET('Sanitation Data'!$I$28,0,10*ROW('Sanitation Data'!I43)))</f>
        <v/>
      </c>
      <c r="DK49" s="282" t="str">
        <f ca="true">+IF(OFFSET('Sanitation Data'!$I$29,0,10*ROW('Sanitation Data'!I43))="","",OFFSET('Sanitation Data'!$I$29,0,10*ROW('Sanitation Data'!I43)))</f>
        <v/>
      </c>
      <c r="DL49" s="282" t="str">
        <f ca="true">+IF(OFFSET('Sanitation Data'!$I$30,0,10*ROW('Sanitation Data'!I43))="","",OFFSET('Sanitation Data'!$I$30,0,10*ROW('Sanitation Data'!I43)))</f>
        <v/>
      </c>
      <c r="DM49" s="282" t="str">
        <f ca="true">+IF(OFFSET('Sanitation Data'!$I$31,0,10*ROW('Sanitation Data'!I43))="","",OFFSET('Sanitation Data'!$I$31,0,10*ROW('Sanitation Data'!I43)))</f>
        <v/>
      </c>
      <c r="DN49" s="282" t="str">
        <f ca="true">+IF(OFFSET('Sanitation Data'!$I$32,0,10*ROW('Sanitation Data'!I43))="","",OFFSET('Sanitation Data'!$I$32,0,10*ROW('Sanitation Data'!I43)))</f>
        <v/>
      </c>
      <c r="DO49" s="282" t="str">
        <f ca="true">+IF(OFFSET('Hygiene Data'!$D$11,0,10*ROW('Hygiene Data'!D43))="","",OFFSET('Hygiene Data'!$D$11,0,10*ROW('Hygiene Data'!D43)))</f>
        <v/>
      </c>
      <c r="DP49" s="282" t="str">
        <f ca="true">+IF(OFFSET('Hygiene Data'!$D$12,0,10*ROW('Hygiene Data'!D43))="","",OFFSET('Hygiene Data'!$D$12,0,10*ROW('Hygiene Data'!D43)))</f>
        <v/>
      </c>
      <c r="DQ49" s="282" t="str">
        <f ca="true">+IF(OFFSET('Hygiene Data'!$D$13,0,10*ROW('Hygiene Data'!D43))="","",OFFSET('Hygiene Data'!$D$13,0,10*ROW('Hygiene Data'!D43)))</f>
        <v/>
      </c>
      <c r="DR49" s="282" t="str">
        <f ca="true">+IF(OFFSET('Hygiene Data'!$E$11,0,10*ROW('Hygiene Data'!E43))="","",OFFSET('Hygiene Data'!$E$11,0,10*ROW('Hygiene Data'!E43)))</f>
        <v/>
      </c>
      <c r="DS49" s="282" t="str">
        <f ca="true">+IF(OFFSET('Hygiene Data'!$E$12,0,10*ROW('Hygiene Data'!E43))="","",OFFSET('Hygiene Data'!$E$12,0,10*ROW('Hygiene Data'!E43)))</f>
        <v/>
      </c>
      <c r="DT49" s="282" t="str">
        <f ca="true">+IF(OFFSET('Hygiene Data'!$E$13,0,10*ROW('Hygiene Data'!E43))="","",OFFSET('Hygiene Data'!$E$13,0,10*ROW('Hygiene Data'!E43)))</f>
        <v/>
      </c>
      <c r="DU49" s="282" t="str">
        <f ca="true">+IF(OFFSET('Hygiene Data'!$F$11,0,10*ROW('Hygiene Data'!F43))="","",OFFSET('Hygiene Data'!$F$11,0,10*ROW('Hygiene Data'!F43)))</f>
        <v/>
      </c>
      <c r="DV49" s="282" t="str">
        <f ca="true">+IF(OFFSET('Hygiene Data'!$F$12,0,10*ROW('Hygiene Data'!F43))="","",OFFSET('Hygiene Data'!$F$12,0,10*ROW('Hygiene Data'!F43)))</f>
        <v/>
      </c>
      <c r="DW49" s="282" t="str">
        <f ca="true">+IF(OFFSET('Hygiene Data'!$F$13,0,10*ROW('Hygiene Data'!F43))="","",OFFSET('Hygiene Data'!$F$13,0,10*ROW('Hygiene Data'!F43)))</f>
        <v/>
      </c>
      <c r="DX49" s="282" t="str">
        <f ca="true">+IF(OFFSET('Hygiene Data'!$G$11,0,10*ROW('Hygiene Data'!G43))="","",OFFSET('Hygiene Data'!$G$11,0,10*ROW('Hygiene Data'!G43)))</f>
        <v/>
      </c>
      <c r="DY49" s="282" t="str">
        <f ca="true">+IF(OFFSET('Hygiene Data'!$G$12,0,10*ROW('Hygiene Data'!G43))="","",OFFSET('Hygiene Data'!$G$12,0,10*ROW('Hygiene Data'!G43)))</f>
        <v/>
      </c>
      <c r="DZ49" s="282" t="str">
        <f ca="true">+IF(OFFSET('Hygiene Data'!$G$13,0,10*ROW('Hygiene Data'!G43))="","",OFFSET('Hygiene Data'!$G$13,0,10*ROW('Hygiene Data'!G43)))</f>
        <v/>
      </c>
      <c r="EA49" s="282" t="str">
        <f ca="true">+IF(OFFSET('Hygiene Data'!$H$11,0,10*ROW('Hygiene Data'!H43))="","",OFFSET('Hygiene Data'!$H$11,0,10*ROW('Hygiene Data'!H43)))</f>
        <v/>
      </c>
      <c r="EB49" s="282" t="str">
        <f ca="true">+IF(OFFSET('Hygiene Data'!$H$12,0,10*ROW('Hygiene Data'!H43))="","",OFFSET('Hygiene Data'!$H$12,0,10*ROW('Hygiene Data'!H43)))</f>
        <v/>
      </c>
      <c r="EC49" s="282" t="str">
        <f ca="true">+IF(OFFSET('Hygiene Data'!$H$13,0,10*ROW('Hygiene Data'!H43))="","",OFFSET('Hygiene Data'!$H$13,0,10*ROW('Hygiene Data'!H43)))</f>
        <v/>
      </c>
      <c r="ED49" s="282" t="str">
        <f ca="true">+IF(OFFSET('Hygiene Data'!$I$11,0,10*ROW('Hygiene Data'!I43))="","",OFFSET('Hygiene Data'!$I$11,0,10*ROW('Hygiene Data'!I43)))</f>
        <v/>
      </c>
      <c r="EE49" s="282" t="str">
        <f ca="true">+IF(OFFSET('Hygiene Data'!$I$12,0,10*ROW('Hygiene Data'!I43))="","",OFFSET('Hygiene Data'!$I$12,0,10*ROW('Hygiene Data'!I43)))</f>
        <v/>
      </c>
      <c r="EF49" s="282" t="str">
        <f ca="true">+IF(OFFSET('Hygiene Data'!$I$13,0,10*ROW('Hygiene Data'!I43))="","",OFFSET('Hygiene Data'!$I$13,0,10*ROW('Hygiene Data'!I43)))</f>
        <v/>
      </c>
    </row>
    <row xmlns:x14ac="http://schemas.microsoft.com/office/spreadsheetml/2009/9/ac" r="50" x14ac:dyDescent="0.2">
      <c r="A50" s="36" t="str">
        <f ca="true">+IF(OFFSET('Water Data'!$B$2,0,10*ROW('Water Data'!E44))="","",OFFSET('Water Data'!$B$2,0,10*ROW('Water Data'!E44)))</f>
        <v/>
      </c>
      <c r="B50" s="36" t="str">
        <f ca="true">+IF(OFFSET('Water Data'!$C$2,0,10*ROW('Water Data'!F44))="","",OFFSET('Water Data'!$C$2,0,10*ROW('Water Data'!F44)))</f>
        <v/>
      </c>
      <c r="C50" s="338" t="str">
        <f t="shared" ca="true" si="0"/>
        <v/>
      </c>
      <c r="D50" s="96"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6"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6"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6"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6"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6"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6"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6"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6"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6"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6"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6"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6"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6"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6"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6"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6"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6"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7"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7"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7"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7"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7"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7"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7"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7"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7"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7"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7"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7"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7"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7"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7"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7"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7"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7"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7"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7"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7"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7"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7"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7"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7"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7"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7"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7"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7"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7"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8"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8"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8"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8"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8"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8"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8"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8"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8"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8"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8"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8"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8"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8"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8"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8"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8"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8"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82"/>
      <c r="BS50" s="282" t="str">
        <f ca="true">+IF(OFFSET('Water Data'!$D$27,0,10*ROW('Water Data'!D44))="","",OFFSET('Water Data'!$D$27,0,10*ROW('Water Data'!D44)))</f>
        <v/>
      </c>
      <c r="BT50" s="282" t="str">
        <f ca="true">+IF(OFFSET('Water Data'!$D$28,0,10*ROW('Water Data'!D44))="","",OFFSET('Water Data'!$D$28,0,10*ROW('Water Data'!D44)))</f>
        <v/>
      </c>
      <c r="BU50" s="282" t="str">
        <f ca="true">+IF(OFFSET('Water Data'!$D$29,0,10*ROW('Water Data'!D44))="","",OFFSET('Water Data'!$D$29,0,10*ROW('Water Data'!D44)))</f>
        <v/>
      </c>
      <c r="BV50" s="282" t="str">
        <f ca="true">+IF(OFFSET('Water Data'!$E$27,0,10*ROW('Water Data'!E44))="","",OFFSET('Water Data'!$E$27,0,10*ROW('Water Data'!E44)))</f>
        <v/>
      </c>
      <c r="BW50" s="282" t="str">
        <f ca="true">+IF(OFFSET('Water Data'!$E$28,0,10*ROW('Water Data'!E44))="","",OFFSET('Water Data'!$E$28,0,10*ROW('Water Data'!E44)))</f>
        <v/>
      </c>
      <c r="BX50" s="282" t="str">
        <f ca="true">+IF(OFFSET('Water Data'!$E$29,0,10*ROW('Water Data'!E44))="","",OFFSET('Water Data'!$E$29,0,10*ROW('Water Data'!E44)))</f>
        <v/>
      </c>
      <c r="BY50" s="282" t="str">
        <f ca="true">+IF(OFFSET('Water Data'!$F$27,0,10*ROW('Water Data'!F44))="","",OFFSET('Water Data'!$F$27,0,10*ROW('Water Data'!F44)))</f>
        <v/>
      </c>
      <c r="BZ50" s="282" t="str">
        <f ca="true">+IF(OFFSET('Water Data'!$F$28,0,10*ROW('Water Data'!F44))="","",OFFSET('Water Data'!$F$28,0,10*ROW('Water Data'!F44)))</f>
        <v/>
      </c>
      <c r="CA50" s="282" t="str">
        <f ca="true">+IF(OFFSET('Water Data'!$F$29,0,10*ROW('Water Data'!F44))="","",OFFSET('Water Data'!$F$29,0,10*ROW('Water Data'!F44)))</f>
        <v/>
      </c>
      <c r="CB50" s="282" t="str">
        <f ca="true">+IF(OFFSET('Water Data'!$G$27,0,10*ROW('Water Data'!G44))="","",OFFSET('Water Data'!$G$27,0,10*ROW('Water Data'!G44)))</f>
        <v/>
      </c>
      <c r="CC50" s="282" t="str">
        <f ca="true">+IF(OFFSET('Water Data'!$G$28,0,10*ROW('Water Data'!G44))="","",OFFSET('Water Data'!$G$28,0,10*ROW('Water Data'!G44)))</f>
        <v/>
      </c>
      <c r="CD50" s="282" t="str">
        <f ca="true">+IF(OFFSET('Water Data'!$G$29,0,10*ROW('Water Data'!G44))="","",OFFSET('Water Data'!$G$29,0,10*ROW('Water Data'!G44)))</f>
        <v/>
      </c>
      <c r="CE50" s="282" t="str">
        <f ca="true">+IF(OFFSET('Water Data'!$H$27,0,10*ROW('Water Data'!H44))="","",OFFSET('Water Data'!$H$27,0,10*ROW('Water Data'!H44)))</f>
        <v/>
      </c>
      <c r="CF50" s="282" t="str">
        <f ca="true">+IF(OFFSET('Water Data'!$H$28,0,10*ROW('Water Data'!H44))="","",OFFSET('Water Data'!$H$28,0,10*ROW('Water Data'!H44)))</f>
        <v/>
      </c>
      <c r="CG50" s="282" t="str">
        <f ca="true">+IF(OFFSET('Water Data'!$H$29,0,10*ROW('Water Data'!H44))="","",OFFSET('Water Data'!$H$29,0,10*ROW('Water Data'!H44)))</f>
        <v/>
      </c>
      <c r="CH50" s="282" t="str">
        <f ca="true">+IF(OFFSET('Water Data'!$I$27,0,10*ROW('Water Data'!I44))="","",OFFSET('Water Data'!$I$27,0,10*ROW('Water Data'!I44)))</f>
        <v/>
      </c>
      <c r="CI50" s="282" t="str">
        <f ca="true">+IF(OFFSET('Water Data'!$I$28,0,10*ROW('Water Data'!I44))="","",OFFSET('Water Data'!$I$28,0,10*ROW('Water Data'!I44)))</f>
        <v/>
      </c>
      <c r="CJ50" s="282" t="str">
        <f ca="true">+IF(OFFSET('Water Data'!$I$29,0,10*ROW('Water Data'!I44))="","",OFFSET('Water Data'!$I$29,0,10*ROW('Water Data'!I44)))</f>
        <v/>
      </c>
      <c r="CK50" s="282" t="str">
        <f ca="true">+IF(OFFSET('Sanitation Data'!$D$28,0,10*ROW('Sanitation Data'!D44))="","",OFFSET('Sanitation Data'!$D$28,0,10*ROW('Sanitation Data'!D44)))</f>
        <v/>
      </c>
      <c r="CL50" s="282" t="str">
        <f ca="true">+IF(OFFSET('Sanitation Data'!$D$29,0,10*ROW('Sanitation Data'!D44))="","",OFFSET('Sanitation Data'!$D$29,0,10*ROW('Sanitation Data'!D44)))</f>
        <v/>
      </c>
      <c r="CM50" s="282" t="str">
        <f ca="true">+IF(OFFSET('Sanitation Data'!$D$30,0,10*ROW('Sanitation Data'!D44))="","",OFFSET('Sanitation Data'!$D$30,0,10*ROW('Sanitation Data'!D44)))</f>
        <v/>
      </c>
      <c r="CN50" s="282" t="str">
        <f ca="true">+IF(OFFSET('Sanitation Data'!$D$31,0,10*ROW('Sanitation Data'!D44))="","",OFFSET('Sanitation Data'!$D$31,0,10*ROW('Sanitation Data'!D44)))</f>
        <v/>
      </c>
      <c r="CO50" s="282" t="str">
        <f ca="true">+IF(OFFSET('Sanitation Data'!$D$32,0,10*ROW('Sanitation Data'!D44))="","",OFFSET('Sanitation Data'!$D$32,0,10*ROW('Sanitation Data'!D44)))</f>
        <v/>
      </c>
      <c r="CP50" s="282" t="str">
        <f ca="true">+IF(OFFSET('Sanitation Data'!$E$28,0,10*ROW('Sanitation Data'!E44))="","",OFFSET('Sanitation Data'!$E$28,0,10*ROW('Sanitation Data'!E44)))</f>
        <v/>
      </c>
      <c r="CQ50" s="282" t="str">
        <f ca="true">+IF(OFFSET('Sanitation Data'!$E$29,0,10*ROW('Sanitation Data'!E44))="","",OFFSET('Sanitation Data'!$E$29,0,10*ROW('Sanitation Data'!E44)))</f>
        <v/>
      </c>
      <c r="CR50" s="282" t="str">
        <f ca="true">+IF(OFFSET('Sanitation Data'!$E$30,0,10*ROW('Sanitation Data'!E44))="","",OFFSET('Sanitation Data'!$E$30,0,10*ROW('Sanitation Data'!E44)))</f>
        <v/>
      </c>
      <c r="CS50" s="282" t="str">
        <f ca="true">+IF(OFFSET('Sanitation Data'!$E$31,0,10*ROW('Sanitation Data'!E44))="","",OFFSET('Sanitation Data'!$E$31,0,10*ROW('Sanitation Data'!E44)))</f>
        <v/>
      </c>
      <c r="CT50" s="282" t="str">
        <f ca="true">+IF(OFFSET('Sanitation Data'!$E$32,0,10*ROW('Sanitation Data'!E44))="","",OFFSET('Sanitation Data'!$E$32,0,10*ROW('Sanitation Data'!E44)))</f>
        <v/>
      </c>
      <c r="CU50" s="282" t="str">
        <f ca="true">+IF(OFFSET('Sanitation Data'!$F$28,0,10*ROW('Sanitation Data'!F44))="","",OFFSET('Sanitation Data'!$F$28,0,10*ROW('Sanitation Data'!F44)))</f>
        <v/>
      </c>
      <c r="CV50" s="282" t="str">
        <f ca="true">+IF(OFFSET('Sanitation Data'!$F$29,0,10*ROW('Sanitation Data'!F44))="","",OFFSET('Sanitation Data'!$F$29,0,10*ROW('Sanitation Data'!F44)))</f>
        <v/>
      </c>
      <c r="CW50" s="282" t="str">
        <f ca="true">+IF(OFFSET('Sanitation Data'!$F$30,0,10*ROW('Sanitation Data'!F44))="","",OFFSET('Sanitation Data'!$F$30,0,10*ROW('Sanitation Data'!F44)))</f>
        <v/>
      </c>
      <c r="CX50" s="282" t="str">
        <f ca="true">+IF(OFFSET('Sanitation Data'!$F$31,0,10*ROW('Sanitation Data'!F44))="","",OFFSET('Sanitation Data'!$F$31,0,10*ROW('Sanitation Data'!F44)))</f>
        <v/>
      </c>
      <c r="CY50" s="282" t="str">
        <f ca="true">+IF(OFFSET('Sanitation Data'!$F$32,0,10*ROW('Sanitation Data'!F44))="","",OFFSET('Sanitation Data'!$F$32,0,10*ROW('Sanitation Data'!F44)))</f>
        <v/>
      </c>
      <c r="CZ50" s="282" t="str">
        <f ca="true">+IF(OFFSET('Sanitation Data'!$G$28,0,10*ROW('Sanitation Data'!G44))="","",OFFSET('Sanitation Data'!$G$28,0,10*ROW('Sanitation Data'!G44)))</f>
        <v/>
      </c>
      <c r="DA50" s="282" t="str">
        <f ca="true">+IF(OFFSET('Sanitation Data'!$G$29,0,10*ROW('Sanitation Data'!G44))="","",OFFSET('Sanitation Data'!$G$29,0,10*ROW('Sanitation Data'!G44)))</f>
        <v/>
      </c>
      <c r="DB50" s="282" t="str">
        <f ca="true">+IF(OFFSET('Sanitation Data'!$G$30,0,10*ROW('Sanitation Data'!G44))="","",OFFSET('Sanitation Data'!$G$30,0,10*ROW('Sanitation Data'!G44)))</f>
        <v/>
      </c>
      <c r="DC50" s="282" t="str">
        <f ca="true">+IF(OFFSET('Sanitation Data'!$G$31,0,10*ROW('Sanitation Data'!G44))="","",OFFSET('Sanitation Data'!$G$31,0,10*ROW('Sanitation Data'!G44)))</f>
        <v/>
      </c>
      <c r="DD50" s="282" t="str">
        <f ca="true">+IF(OFFSET('Sanitation Data'!$G$32,0,10*ROW('Sanitation Data'!G44))="","",OFFSET('Sanitation Data'!$G$32,0,10*ROW('Sanitation Data'!G44)))</f>
        <v/>
      </c>
      <c r="DE50" s="282" t="str">
        <f ca="true">+IF(OFFSET('Sanitation Data'!$H$28,0,10*ROW('Sanitation Data'!H44))="","",OFFSET('Sanitation Data'!$H$28,0,10*ROW('Sanitation Data'!H44)))</f>
        <v/>
      </c>
      <c r="DF50" s="282" t="str">
        <f ca="true">+IF(OFFSET('Sanitation Data'!$H$29,0,10*ROW('Sanitation Data'!H44))="","",OFFSET('Sanitation Data'!$H$29,0,10*ROW('Sanitation Data'!H44)))</f>
        <v/>
      </c>
      <c r="DG50" s="282" t="str">
        <f ca="true">+IF(OFFSET('Sanitation Data'!$H$30,0,10*ROW('Sanitation Data'!H44))="","",OFFSET('Sanitation Data'!$H$30,0,10*ROW('Sanitation Data'!H44)))</f>
        <v/>
      </c>
      <c r="DH50" s="282" t="str">
        <f ca="true">+IF(OFFSET('Sanitation Data'!$H$31,0,10*ROW('Sanitation Data'!H44))="","",OFFSET('Sanitation Data'!$H$31,0,10*ROW('Sanitation Data'!H44)))</f>
        <v/>
      </c>
      <c r="DI50" s="282" t="str">
        <f ca="true">+IF(OFFSET('Sanitation Data'!$H$32,0,10*ROW('Sanitation Data'!H44))="","",OFFSET('Sanitation Data'!$H$32,0,10*ROW('Sanitation Data'!H44)))</f>
        <v/>
      </c>
      <c r="DJ50" s="282" t="str">
        <f ca="true">+IF(OFFSET('Sanitation Data'!$I$28,0,10*ROW('Sanitation Data'!I44))="","",OFFSET('Sanitation Data'!$I$28,0,10*ROW('Sanitation Data'!I44)))</f>
        <v/>
      </c>
      <c r="DK50" s="282" t="str">
        <f ca="true">+IF(OFFSET('Sanitation Data'!$I$29,0,10*ROW('Sanitation Data'!I44))="","",OFFSET('Sanitation Data'!$I$29,0,10*ROW('Sanitation Data'!I44)))</f>
        <v/>
      </c>
      <c r="DL50" s="282" t="str">
        <f ca="true">+IF(OFFSET('Sanitation Data'!$I$30,0,10*ROW('Sanitation Data'!I44))="","",OFFSET('Sanitation Data'!$I$30,0,10*ROW('Sanitation Data'!I44)))</f>
        <v/>
      </c>
      <c r="DM50" s="282" t="str">
        <f ca="true">+IF(OFFSET('Sanitation Data'!$I$31,0,10*ROW('Sanitation Data'!I44))="","",OFFSET('Sanitation Data'!$I$31,0,10*ROW('Sanitation Data'!I44)))</f>
        <v/>
      </c>
      <c r="DN50" s="282" t="str">
        <f ca="true">+IF(OFFSET('Sanitation Data'!$I$32,0,10*ROW('Sanitation Data'!I44))="","",OFFSET('Sanitation Data'!$I$32,0,10*ROW('Sanitation Data'!I44)))</f>
        <v/>
      </c>
      <c r="DO50" s="282" t="str">
        <f ca="true">+IF(OFFSET('Hygiene Data'!$D$11,0,10*ROW('Hygiene Data'!D44))="","",OFFSET('Hygiene Data'!$D$11,0,10*ROW('Hygiene Data'!D44)))</f>
        <v/>
      </c>
      <c r="DP50" s="282" t="str">
        <f ca="true">+IF(OFFSET('Hygiene Data'!$D$12,0,10*ROW('Hygiene Data'!D44))="","",OFFSET('Hygiene Data'!$D$12,0,10*ROW('Hygiene Data'!D44)))</f>
        <v/>
      </c>
      <c r="DQ50" s="282" t="str">
        <f ca="true">+IF(OFFSET('Hygiene Data'!$D$13,0,10*ROW('Hygiene Data'!D44))="","",OFFSET('Hygiene Data'!$D$13,0,10*ROW('Hygiene Data'!D44)))</f>
        <v/>
      </c>
      <c r="DR50" s="282" t="str">
        <f ca="true">+IF(OFFSET('Hygiene Data'!$E$11,0,10*ROW('Hygiene Data'!E44))="","",OFFSET('Hygiene Data'!$E$11,0,10*ROW('Hygiene Data'!E44)))</f>
        <v/>
      </c>
      <c r="DS50" s="282" t="str">
        <f ca="true">+IF(OFFSET('Hygiene Data'!$E$12,0,10*ROW('Hygiene Data'!E44))="","",OFFSET('Hygiene Data'!$E$12,0,10*ROW('Hygiene Data'!E44)))</f>
        <v/>
      </c>
      <c r="DT50" s="282" t="str">
        <f ca="true">+IF(OFFSET('Hygiene Data'!$E$13,0,10*ROW('Hygiene Data'!E44))="","",OFFSET('Hygiene Data'!$E$13,0,10*ROW('Hygiene Data'!E44)))</f>
        <v/>
      </c>
      <c r="DU50" s="282" t="str">
        <f ca="true">+IF(OFFSET('Hygiene Data'!$F$11,0,10*ROW('Hygiene Data'!F44))="","",OFFSET('Hygiene Data'!$F$11,0,10*ROW('Hygiene Data'!F44)))</f>
        <v/>
      </c>
      <c r="DV50" s="282" t="str">
        <f ca="true">+IF(OFFSET('Hygiene Data'!$F$12,0,10*ROW('Hygiene Data'!F44))="","",OFFSET('Hygiene Data'!$F$12,0,10*ROW('Hygiene Data'!F44)))</f>
        <v/>
      </c>
      <c r="DW50" s="282" t="str">
        <f ca="true">+IF(OFFSET('Hygiene Data'!$F$13,0,10*ROW('Hygiene Data'!F44))="","",OFFSET('Hygiene Data'!$F$13,0,10*ROW('Hygiene Data'!F44)))</f>
        <v/>
      </c>
      <c r="DX50" s="282" t="str">
        <f ca="true">+IF(OFFSET('Hygiene Data'!$G$11,0,10*ROW('Hygiene Data'!G44))="","",OFFSET('Hygiene Data'!$G$11,0,10*ROW('Hygiene Data'!G44)))</f>
        <v/>
      </c>
      <c r="DY50" s="282" t="str">
        <f ca="true">+IF(OFFSET('Hygiene Data'!$G$12,0,10*ROW('Hygiene Data'!G44))="","",OFFSET('Hygiene Data'!$G$12,0,10*ROW('Hygiene Data'!G44)))</f>
        <v/>
      </c>
      <c r="DZ50" s="282" t="str">
        <f ca="true">+IF(OFFSET('Hygiene Data'!$G$13,0,10*ROW('Hygiene Data'!G44))="","",OFFSET('Hygiene Data'!$G$13,0,10*ROW('Hygiene Data'!G44)))</f>
        <v/>
      </c>
      <c r="EA50" s="282" t="str">
        <f ca="true">+IF(OFFSET('Hygiene Data'!$H$11,0,10*ROW('Hygiene Data'!H44))="","",OFFSET('Hygiene Data'!$H$11,0,10*ROW('Hygiene Data'!H44)))</f>
        <v/>
      </c>
      <c r="EB50" s="282" t="str">
        <f ca="true">+IF(OFFSET('Hygiene Data'!$H$12,0,10*ROW('Hygiene Data'!H44))="","",OFFSET('Hygiene Data'!$H$12,0,10*ROW('Hygiene Data'!H44)))</f>
        <v/>
      </c>
      <c r="EC50" s="282" t="str">
        <f ca="true">+IF(OFFSET('Hygiene Data'!$H$13,0,10*ROW('Hygiene Data'!H44))="","",OFFSET('Hygiene Data'!$H$13,0,10*ROW('Hygiene Data'!H44)))</f>
        <v/>
      </c>
      <c r="ED50" s="282" t="str">
        <f ca="true">+IF(OFFSET('Hygiene Data'!$I$11,0,10*ROW('Hygiene Data'!I44))="","",OFFSET('Hygiene Data'!$I$11,0,10*ROW('Hygiene Data'!I44)))</f>
        <v/>
      </c>
      <c r="EE50" s="282" t="str">
        <f ca="true">+IF(OFFSET('Hygiene Data'!$I$12,0,10*ROW('Hygiene Data'!I44))="","",OFFSET('Hygiene Data'!$I$12,0,10*ROW('Hygiene Data'!I44)))</f>
        <v/>
      </c>
      <c r="EF50" s="282" t="str">
        <f ca="true">+IF(OFFSET('Hygiene Data'!$I$13,0,10*ROW('Hygiene Data'!I44))="","",OFFSET('Hygiene Data'!$I$13,0,10*ROW('Hygiene Data'!I44)))</f>
        <v/>
      </c>
    </row>
    <row xmlns:x14ac="http://schemas.microsoft.com/office/spreadsheetml/2009/9/ac" r="51" x14ac:dyDescent="0.2">
      <c r="A51" s="36" t="str">
        <f ca="true">+IF(OFFSET('Water Data'!$B$2,0,10*ROW('Water Data'!E45))="","",OFFSET('Water Data'!$B$2,0,10*ROW('Water Data'!E45)))</f>
        <v/>
      </c>
      <c r="B51" s="36" t="str">
        <f ca="true">+IF(OFFSET('Water Data'!$C$2,0,10*ROW('Water Data'!F45))="","",OFFSET('Water Data'!$C$2,0,10*ROW('Water Data'!F45)))</f>
        <v/>
      </c>
      <c r="C51" s="338" t="str">
        <f t="shared" ca="true" si="0"/>
        <v/>
      </c>
      <c r="D51" s="96"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6"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6"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6"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6"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6"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6"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6"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6"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6"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6"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6"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6"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6"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6"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6"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6"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6"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7"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7"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7"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7"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7"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7"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7"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7"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7"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7"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7"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7"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7"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7"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7"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7"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7"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7"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7"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7"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7"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7"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7"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7"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7"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7"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7"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7"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7"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7"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8"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8"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8"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8"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8"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8"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8"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8"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8"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8"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8"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8"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8"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8"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8"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8"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8"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8"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82"/>
      <c r="BS51" s="282" t="str">
        <f ca="true">+IF(OFFSET('Water Data'!$D$27,0,10*ROW('Water Data'!D45))="","",OFFSET('Water Data'!$D$27,0,10*ROW('Water Data'!D45)))</f>
        <v/>
      </c>
      <c r="BT51" s="282" t="str">
        <f ca="true">+IF(OFFSET('Water Data'!$D$28,0,10*ROW('Water Data'!D45))="","",OFFSET('Water Data'!$D$28,0,10*ROW('Water Data'!D45)))</f>
        <v/>
      </c>
      <c r="BU51" s="282" t="str">
        <f ca="true">+IF(OFFSET('Water Data'!$D$29,0,10*ROW('Water Data'!D45))="","",OFFSET('Water Data'!$D$29,0,10*ROW('Water Data'!D45)))</f>
        <v/>
      </c>
      <c r="BV51" s="282" t="str">
        <f ca="true">+IF(OFFSET('Water Data'!$E$27,0,10*ROW('Water Data'!E45))="","",OFFSET('Water Data'!$E$27,0,10*ROW('Water Data'!E45)))</f>
        <v/>
      </c>
      <c r="BW51" s="282" t="str">
        <f ca="true">+IF(OFFSET('Water Data'!$E$28,0,10*ROW('Water Data'!E45))="","",OFFSET('Water Data'!$E$28,0,10*ROW('Water Data'!E45)))</f>
        <v/>
      </c>
      <c r="BX51" s="282" t="str">
        <f ca="true">+IF(OFFSET('Water Data'!$E$29,0,10*ROW('Water Data'!E45))="","",OFFSET('Water Data'!$E$29,0,10*ROW('Water Data'!E45)))</f>
        <v/>
      </c>
      <c r="BY51" s="282" t="str">
        <f ca="true">+IF(OFFSET('Water Data'!$F$27,0,10*ROW('Water Data'!F45))="","",OFFSET('Water Data'!$F$27,0,10*ROW('Water Data'!F45)))</f>
        <v/>
      </c>
      <c r="BZ51" s="282" t="str">
        <f ca="true">+IF(OFFSET('Water Data'!$F$28,0,10*ROW('Water Data'!F45))="","",OFFSET('Water Data'!$F$28,0,10*ROW('Water Data'!F45)))</f>
        <v/>
      </c>
      <c r="CA51" s="282" t="str">
        <f ca="true">+IF(OFFSET('Water Data'!$F$29,0,10*ROW('Water Data'!F45))="","",OFFSET('Water Data'!$F$29,0,10*ROW('Water Data'!F45)))</f>
        <v/>
      </c>
      <c r="CB51" s="282" t="str">
        <f ca="true">+IF(OFFSET('Water Data'!$G$27,0,10*ROW('Water Data'!G45))="","",OFFSET('Water Data'!$G$27,0,10*ROW('Water Data'!G45)))</f>
        <v/>
      </c>
      <c r="CC51" s="282" t="str">
        <f ca="true">+IF(OFFSET('Water Data'!$G$28,0,10*ROW('Water Data'!G45))="","",OFFSET('Water Data'!$G$28,0,10*ROW('Water Data'!G45)))</f>
        <v/>
      </c>
      <c r="CD51" s="282" t="str">
        <f ca="true">+IF(OFFSET('Water Data'!$G$29,0,10*ROW('Water Data'!G45))="","",OFFSET('Water Data'!$G$29,0,10*ROW('Water Data'!G45)))</f>
        <v/>
      </c>
      <c r="CE51" s="282" t="str">
        <f ca="true">+IF(OFFSET('Water Data'!$H$27,0,10*ROW('Water Data'!H45))="","",OFFSET('Water Data'!$H$27,0,10*ROW('Water Data'!H45)))</f>
        <v/>
      </c>
      <c r="CF51" s="282" t="str">
        <f ca="true">+IF(OFFSET('Water Data'!$H$28,0,10*ROW('Water Data'!H45))="","",OFFSET('Water Data'!$H$28,0,10*ROW('Water Data'!H45)))</f>
        <v/>
      </c>
      <c r="CG51" s="282" t="str">
        <f ca="true">+IF(OFFSET('Water Data'!$H$29,0,10*ROW('Water Data'!H45))="","",OFFSET('Water Data'!$H$29,0,10*ROW('Water Data'!H45)))</f>
        <v/>
      </c>
      <c r="CH51" s="282" t="str">
        <f ca="true">+IF(OFFSET('Water Data'!$I$27,0,10*ROW('Water Data'!I45))="","",OFFSET('Water Data'!$I$27,0,10*ROW('Water Data'!I45)))</f>
        <v/>
      </c>
      <c r="CI51" s="282" t="str">
        <f ca="true">+IF(OFFSET('Water Data'!$I$28,0,10*ROW('Water Data'!I45))="","",OFFSET('Water Data'!$I$28,0,10*ROW('Water Data'!I45)))</f>
        <v/>
      </c>
      <c r="CJ51" s="282" t="str">
        <f ca="true">+IF(OFFSET('Water Data'!$I$29,0,10*ROW('Water Data'!I45))="","",OFFSET('Water Data'!$I$29,0,10*ROW('Water Data'!I45)))</f>
        <v/>
      </c>
      <c r="CK51" s="282" t="str">
        <f ca="true">+IF(OFFSET('Sanitation Data'!$D$28,0,10*ROW('Sanitation Data'!D45))="","",OFFSET('Sanitation Data'!$D$28,0,10*ROW('Sanitation Data'!D45)))</f>
        <v/>
      </c>
      <c r="CL51" s="282" t="str">
        <f ca="true">+IF(OFFSET('Sanitation Data'!$D$29,0,10*ROW('Sanitation Data'!D45))="","",OFFSET('Sanitation Data'!$D$29,0,10*ROW('Sanitation Data'!D45)))</f>
        <v/>
      </c>
      <c r="CM51" s="282" t="str">
        <f ca="true">+IF(OFFSET('Sanitation Data'!$D$30,0,10*ROW('Sanitation Data'!D45))="","",OFFSET('Sanitation Data'!$D$30,0,10*ROW('Sanitation Data'!D45)))</f>
        <v/>
      </c>
      <c r="CN51" s="282" t="str">
        <f ca="true">+IF(OFFSET('Sanitation Data'!$D$31,0,10*ROW('Sanitation Data'!D45))="","",OFFSET('Sanitation Data'!$D$31,0,10*ROW('Sanitation Data'!D45)))</f>
        <v/>
      </c>
      <c r="CO51" s="282" t="str">
        <f ca="true">+IF(OFFSET('Sanitation Data'!$D$32,0,10*ROW('Sanitation Data'!D45))="","",OFFSET('Sanitation Data'!$D$32,0,10*ROW('Sanitation Data'!D45)))</f>
        <v/>
      </c>
      <c r="CP51" s="282" t="str">
        <f ca="true">+IF(OFFSET('Sanitation Data'!$E$28,0,10*ROW('Sanitation Data'!E45))="","",OFFSET('Sanitation Data'!$E$28,0,10*ROW('Sanitation Data'!E45)))</f>
        <v/>
      </c>
      <c r="CQ51" s="282" t="str">
        <f ca="true">+IF(OFFSET('Sanitation Data'!$E$29,0,10*ROW('Sanitation Data'!E45))="","",OFFSET('Sanitation Data'!$E$29,0,10*ROW('Sanitation Data'!E45)))</f>
        <v/>
      </c>
      <c r="CR51" s="282" t="str">
        <f ca="true">+IF(OFFSET('Sanitation Data'!$E$30,0,10*ROW('Sanitation Data'!E45))="","",OFFSET('Sanitation Data'!$E$30,0,10*ROW('Sanitation Data'!E45)))</f>
        <v/>
      </c>
      <c r="CS51" s="282" t="str">
        <f ca="true">+IF(OFFSET('Sanitation Data'!$E$31,0,10*ROW('Sanitation Data'!E45))="","",OFFSET('Sanitation Data'!$E$31,0,10*ROW('Sanitation Data'!E45)))</f>
        <v/>
      </c>
      <c r="CT51" s="282" t="str">
        <f ca="true">+IF(OFFSET('Sanitation Data'!$E$32,0,10*ROW('Sanitation Data'!E45))="","",OFFSET('Sanitation Data'!$E$32,0,10*ROW('Sanitation Data'!E45)))</f>
        <v/>
      </c>
      <c r="CU51" s="282" t="str">
        <f ca="true">+IF(OFFSET('Sanitation Data'!$F$28,0,10*ROW('Sanitation Data'!F45))="","",OFFSET('Sanitation Data'!$F$28,0,10*ROW('Sanitation Data'!F45)))</f>
        <v/>
      </c>
      <c r="CV51" s="282" t="str">
        <f ca="true">+IF(OFFSET('Sanitation Data'!$F$29,0,10*ROW('Sanitation Data'!F45))="","",OFFSET('Sanitation Data'!$F$29,0,10*ROW('Sanitation Data'!F45)))</f>
        <v/>
      </c>
      <c r="CW51" s="282" t="str">
        <f ca="true">+IF(OFFSET('Sanitation Data'!$F$30,0,10*ROW('Sanitation Data'!F45))="","",OFFSET('Sanitation Data'!$F$30,0,10*ROW('Sanitation Data'!F45)))</f>
        <v/>
      </c>
      <c r="CX51" s="282" t="str">
        <f ca="true">+IF(OFFSET('Sanitation Data'!$F$31,0,10*ROW('Sanitation Data'!F45))="","",OFFSET('Sanitation Data'!$F$31,0,10*ROW('Sanitation Data'!F45)))</f>
        <v/>
      </c>
      <c r="CY51" s="282" t="str">
        <f ca="true">+IF(OFFSET('Sanitation Data'!$F$32,0,10*ROW('Sanitation Data'!F45))="","",OFFSET('Sanitation Data'!$F$32,0,10*ROW('Sanitation Data'!F45)))</f>
        <v/>
      </c>
      <c r="CZ51" s="282" t="str">
        <f ca="true">+IF(OFFSET('Sanitation Data'!$G$28,0,10*ROW('Sanitation Data'!G45))="","",OFFSET('Sanitation Data'!$G$28,0,10*ROW('Sanitation Data'!G45)))</f>
        <v/>
      </c>
      <c r="DA51" s="282" t="str">
        <f ca="true">+IF(OFFSET('Sanitation Data'!$G$29,0,10*ROW('Sanitation Data'!G45))="","",OFFSET('Sanitation Data'!$G$29,0,10*ROW('Sanitation Data'!G45)))</f>
        <v/>
      </c>
      <c r="DB51" s="282" t="str">
        <f ca="true">+IF(OFFSET('Sanitation Data'!$G$30,0,10*ROW('Sanitation Data'!G45))="","",OFFSET('Sanitation Data'!$G$30,0,10*ROW('Sanitation Data'!G45)))</f>
        <v/>
      </c>
      <c r="DC51" s="282" t="str">
        <f ca="true">+IF(OFFSET('Sanitation Data'!$G$31,0,10*ROW('Sanitation Data'!G45))="","",OFFSET('Sanitation Data'!$G$31,0,10*ROW('Sanitation Data'!G45)))</f>
        <v/>
      </c>
      <c r="DD51" s="282" t="str">
        <f ca="true">+IF(OFFSET('Sanitation Data'!$G$32,0,10*ROW('Sanitation Data'!G45))="","",OFFSET('Sanitation Data'!$G$32,0,10*ROW('Sanitation Data'!G45)))</f>
        <v/>
      </c>
      <c r="DE51" s="282" t="str">
        <f ca="true">+IF(OFFSET('Sanitation Data'!$H$28,0,10*ROW('Sanitation Data'!H45))="","",OFFSET('Sanitation Data'!$H$28,0,10*ROW('Sanitation Data'!H45)))</f>
        <v/>
      </c>
      <c r="DF51" s="282" t="str">
        <f ca="true">+IF(OFFSET('Sanitation Data'!$H$29,0,10*ROW('Sanitation Data'!H45))="","",OFFSET('Sanitation Data'!$H$29,0,10*ROW('Sanitation Data'!H45)))</f>
        <v/>
      </c>
      <c r="DG51" s="282" t="str">
        <f ca="true">+IF(OFFSET('Sanitation Data'!$H$30,0,10*ROW('Sanitation Data'!H45))="","",OFFSET('Sanitation Data'!$H$30,0,10*ROW('Sanitation Data'!H45)))</f>
        <v/>
      </c>
      <c r="DH51" s="282" t="str">
        <f ca="true">+IF(OFFSET('Sanitation Data'!$H$31,0,10*ROW('Sanitation Data'!H45))="","",OFFSET('Sanitation Data'!$H$31,0,10*ROW('Sanitation Data'!H45)))</f>
        <v/>
      </c>
      <c r="DI51" s="282" t="str">
        <f ca="true">+IF(OFFSET('Sanitation Data'!$H$32,0,10*ROW('Sanitation Data'!H45))="","",OFFSET('Sanitation Data'!$H$32,0,10*ROW('Sanitation Data'!H45)))</f>
        <v/>
      </c>
      <c r="DJ51" s="282" t="str">
        <f ca="true">+IF(OFFSET('Sanitation Data'!$I$28,0,10*ROW('Sanitation Data'!I45))="","",OFFSET('Sanitation Data'!$I$28,0,10*ROW('Sanitation Data'!I45)))</f>
        <v/>
      </c>
      <c r="DK51" s="282" t="str">
        <f ca="true">+IF(OFFSET('Sanitation Data'!$I$29,0,10*ROW('Sanitation Data'!I45))="","",OFFSET('Sanitation Data'!$I$29,0,10*ROW('Sanitation Data'!I45)))</f>
        <v/>
      </c>
      <c r="DL51" s="282" t="str">
        <f ca="true">+IF(OFFSET('Sanitation Data'!$I$30,0,10*ROW('Sanitation Data'!I45))="","",OFFSET('Sanitation Data'!$I$30,0,10*ROW('Sanitation Data'!I45)))</f>
        <v/>
      </c>
      <c r="DM51" s="282" t="str">
        <f ca="true">+IF(OFFSET('Sanitation Data'!$I$31,0,10*ROW('Sanitation Data'!I45))="","",OFFSET('Sanitation Data'!$I$31,0,10*ROW('Sanitation Data'!I45)))</f>
        <v/>
      </c>
      <c r="DN51" s="282" t="str">
        <f ca="true">+IF(OFFSET('Sanitation Data'!$I$32,0,10*ROW('Sanitation Data'!I45))="","",OFFSET('Sanitation Data'!$I$32,0,10*ROW('Sanitation Data'!I45)))</f>
        <v/>
      </c>
      <c r="DO51" s="282" t="str">
        <f ca="true">+IF(OFFSET('Hygiene Data'!$D$11,0,10*ROW('Hygiene Data'!D45))="","",OFFSET('Hygiene Data'!$D$11,0,10*ROW('Hygiene Data'!D45)))</f>
        <v/>
      </c>
      <c r="DP51" s="282" t="str">
        <f ca="true">+IF(OFFSET('Hygiene Data'!$D$12,0,10*ROW('Hygiene Data'!D45))="","",OFFSET('Hygiene Data'!$D$12,0,10*ROW('Hygiene Data'!D45)))</f>
        <v/>
      </c>
      <c r="DQ51" s="282" t="str">
        <f ca="true">+IF(OFFSET('Hygiene Data'!$D$13,0,10*ROW('Hygiene Data'!D45))="","",OFFSET('Hygiene Data'!$D$13,0,10*ROW('Hygiene Data'!D45)))</f>
        <v/>
      </c>
      <c r="DR51" s="282" t="str">
        <f ca="true">+IF(OFFSET('Hygiene Data'!$E$11,0,10*ROW('Hygiene Data'!E45))="","",OFFSET('Hygiene Data'!$E$11,0,10*ROW('Hygiene Data'!E45)))</f>
        <v/>
      </c>
      <c r="DS51" s="282" t="str">
        <f ca="true">+IF(OFFSET('Hygiene Data'!$E$12,0,10*ROW('Hygiene Data'!E45))="","",OFFSET('Hygiene Data'!$E$12,0,10*ROW('Hygiene Data'!E45)))</f>
        <v/>
      </c>
      <c r="DT51" s="282" t="str">
        <f ca="true">+IF(OFFSET('Hygiene Data'!$E$13,0,10*ROW('Hygiene Data'!E45))="","",OFFSET('Hygiene Data'!$E$13,0,10*ROW('Hygiene Data'!E45)))</f>
        <v/>
      </c>
      <c r="DU51" s="282" t="str">
        <f ca="true">+IF(OFFSET('Hygiene Data'!$F$11,0,10*ROW('Hygiene Data'!F45))="","",OFFSET('Hygiene Data'!$F$11,0,10*ROW('Hygiene Data'!F45)))</f>
        <v/>
      </c>
      <c r="DV51" s="282" t="str">
        <f ca="true">+IF(OFFSET('Hygiene Data'!$F$12,0,10*ROW('Hygiene Data'!F45))="","",OFFSET('Hygiene Data'!$F$12,0,10*ROW('Hygiene Data'!F45)))</f>
        <v/>
      </c>
      <c r="DW51" s="282" t="str">
        <f ca="true">+IF(OFFSET('Hygiene Data'!$F$13,0,10*ROW('Hygiene Data'!F45))="","",OFFSET('Hygiene Data'!$F$13,0,10*ROW('Hygiene Data'!F45)))</f>
        <v/>
      </c>
      <c r="DX51" s="282" t="str">
        <f ca="true">+IF(OFFSET('Hygiene Data'!$G$11,0,10*ROW('Hygiene Data'!G45))="","",OFFSET('Hygiene Data'!$G$11,0,10*ROW('Hygiene Data'!G45)))</f>
        <v/>
      </c>
      <c r="DY51" s="282" t="str">
        <f ca="true">+IF(OFFSET('Hygiene Data'!$G$12,0,10*ROW('Hygiene Data'!G45))="","",OFFSET('Hygiene Data'!$G$12,0,10*ROW('Hygiene Data'!G45)))</f>
        <v/>
      </c>
      <c r="DZ51" s="282" t="str">
        <f ca="true">+IF(OFFSET('Hygiene Data'!$G$13,0,10*ROW('Hygiene Data'!G45))="","",OFFSET('Hygiene Data'!$G$13,0,10*ROW('Hygiene Data'!G45)))</f>
        <v/>
      </c>
      <c r="EA51" s="282" t="str">
        <f ca="true">+IF(OFFSET('Hygiene Data'!$H$11,0,10*ROW('Hygiene Data'!H45))="","",OFFSET('Hygiene Data'!$H$11,0,10*ROW('Hygiene Data'!H45)))</f>
        <v/>
      </c>
      <c r="EB51" s="282" t="str">
        <f ca="true">+IF(OFFSET('Hygiene Data'!$H$12,0,10*ROW('Hygiene Data'!H45))="","",OFFSET('Hygiene Data'!$H$12,0,10*ROW('Hygiene Data'!H45)))</f>
        <v/>
      </c>
      <c r="EC51" s="282" t="str">
        <f ca="true">+IF(OFFSET('Hygiene Data'!$H$13,0,10*ROW('Hygiene Data'!H45))="","",OFFSET('Hygiene Data'!$H$13,0,10*ROW('Hygiene Data'!H45)))</f>
        <v/>
      </c>
      <c r="ED51" s="282" t="str">
        <f ca="true">+IF(OFFSET('Hygiene Data'!$I$11,0,10*ROW('Hygiene Data'!I45))="","",OFFSET('Hygiene Data'!$I$11,0,10*ROW('Hygiene Data'!I45)))</f>
        <v/>
      </c>
      <c r="EE51" s="282" t="str">
        <f ca="true">+IF(OFFSET('Hygiene Data'!$I$12,0,10*ROW('Hygiene Data'!I45))="","",OFFSET('Hygiene Data'!$I$12,0,10*ROW('Hygiene Data'!I45)))</f>
        <v/>
      </c>
      <c r="EF51" s="282" t="str">
        <f ca="true">+IF(OFFSET('Hygiene Data'!$I$13,0,10*ROW('Hygiene Data'!I45))="","",OFFSET('Hygiene Data'!$I$13,0,10*ROW('Hygiene Data'!I45)))</f>
        <v/>
      </c>
    </row>
    <row xmlns:x14ac="http://schemas.microsoft.com/office/spreadsheetml/2009/9/ac" r="52" x14ac:dyDescent="0.2">
      <c r="A52" s="36" t="str">
        <f ca="true">+IF(OFFSET('Water Data'!$B$2,0,10*ROW('Water Data'!E46))="","",OFFSET('Water Data'!$B$2,0,10*ROW('Water Data'!E46)))</f>
        <v/>
      </c>
      <c r="B52" s="36" t="str">
        <f ca="true">+IF(OFFSET('Water Data'!$C$2,0,10*ROW('Water Data'!F46))="","",OFFSET('Water Data'!$C$2,0,10*ROW('Water Data'!F46)))</f>
        <v/>
      </c>
      <c r="C52" s="338" t="str">
        <f t="shared" ca="true" si="0"/>
        <v/>
      </c>
      <c r="D52" s="96"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6"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6"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6"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6"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6"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6"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6"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6"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6"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6"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6"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6"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6"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6"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6"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6"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6"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7"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7"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7"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7"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7"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7"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7"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7"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7"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7"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7"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7"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7"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7"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7"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7"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7"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7"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7"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7"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7"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7"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7"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7"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7"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7"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7"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7"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7"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7"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8"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8"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8"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8"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8"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8"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8"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8"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8"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8"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8"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8"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8"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8"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8"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8"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8"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8"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82"/>
      <c r="BS52" s="282" t="str">
        <f ca="true">+IF(OFFSET('Water Data'!$D$27,0,10*ROW('Water Data'!D46))="","",OFFSET('Water Data'!$D$27,0,10*ROW('Water Data'!D46)))</f>
        <v/>
      </c>
      <c r="BT52" s="282" t="str">
        <f ca="true">+IF(OFFSET('Water Data'!$D$28,0,10*ROW('Water Data'!D46))="","",OFFSET('Water Data'!$D$28,0,10*ROW('Water Data'!D46)))</f>
        <v/>
      </c>
      <c r="BU52" s="282" t="str">
        <f ca="true">+IF(OFFSET('Water Data'!$D$29,0,10*ROW('Water Data'!D46))="","",OFFSET('Water Data'!$D$29,0,10*ROW('Water Data'!D46)))</f>
        <v/>
      </c>
      <c r="BV52" s="282" t="str">
        <f ca="true">+IF(OFFSET('Water Data'!$E$27,0,10*ROW('Water Data'!E46))="","",OFFSET('Water Data'!$E$27,0,10*ROW('Water Data'!E46)))</f>
        <v/>
      </c>
      <c r="BW52" s="282" t="str">
        <f ca="true">+IF(OFFSET('Water Data'!$E$28,0,10*ROW('Water Data'!E46))="","",OFFSET('Water Data'!$E$28,0,10*ROW('Water Data'!E46)))</f>
        <v/>
      </c>
      <c r="BX52" s="282" t="str">
        <f ca="true">+IF(OFFSET('Water Data'!$E$29,0,10*ROW('Water Data'!E46))="","",OFFSET('Water Data'!$E$29,0,10*ROW('Water Data'!E46)))</f>
        <v/>
      </c>
      <c r="BY52" s="282" t="str">
        <f ca="true">+IF(OFFSET('Water Data'!$F$27,0,10*ROW('Water Data'!F46))="","",OFFSET('Water Data'!$F$27,0,10*ROW('Water Data'!F46)))</f>
        <v/>
      </c>
      <c r="BZ52" s="282" t="str">
        <f ca="true">+IF(OFFSET('Water Data'!$F$28,0,10*ROW('Water Data'!F46))="","",OFFSET('Water Data'!$F$28,0,10*ROW('Water Data'!F46)))</f>
        <v/>
      </c>
      <c r="CA52" s="282" t="str">
        <f ca="true">+IF(OFFSET('Water Data'!$F$29,0,10*ROW('Water Data'!F46))="","",OFFSET('Water Data'!$F$29,0,10*ROW('Water Data'!F46)))</f>
        <v/>
      </c>
      <c r="CB52" s="282" t="str">
        <f ca="true">+IF(OFFSET('Water Data'!$G$27,0,10*ROW('Water Data'!G46))="","",OFFSET('Water Data'!$G$27,0,10*ROW('Water Data'!G46)))</f>
        <v/>
      </c>
      <c r="CC52" s="282" t="str">
        <f ca="true">+IF(OFFSET('Water Data'!$G$28,0,10*ROW('Water Data'!G46))="","",OFFSET('Water Data'!$G$28,0,10*ROW('Water Data'!G46)))</f>
        <v/>
      </c>
      <c r="CD52" s="282" t="str">
        <f ca="true">+IF(OFFSET('Water Data'!$G$29,0,10*ROW('Water Data'!G46))="","",OFFSET('Water Data'!$G$29,0,10*ROW('Water Data'!G46)))</f>
        <v/>
      </c>
      <c r="CE52" s="282" t="str">
        <f ca="true">+IF(OFFSET('Water Data'!$H$27,0,10*ROW('Water Data'!H46))="","",OFFSET('Water Data'!$H$27,0,10*ROW('Water Data'!H46)))</f>
        <v/>
      </c>
      <c r="CF52" s="282" t="str">
        <f ca="true">+IF(OFFSET('Water Data'!$H$28,0,10*ROW('Water Data'!H46))="","",OFFSET('Water Data'!$H$28,0,10*ROW('Water Data'!H46)))</f>
        <v/>
      </c>
      <c r="CG52" s="282" t="str">
        <f ca="true">+IF(OFFSET('Water Data'!$H$29,0,10*ROW('Water Data'!H46))="","",OFFSET('Water Data'!$H$29,0,10*ROW('Water Data'!H46)))</f>
        <v/>
      </c>
      <c r="CH52" s="282" t="str">
        <f ca="true">+IF(OFFSET('Water Data'!$I$27,0,10*ROW('Water Data'!I46))="","",OFFSET('Water Data'!$I$27,0,10*ROW('Water Data'!I46)))</f>
        <v/>
      </c>
      <c r="CI52" s="282" t="str">
        <f ca="true">+IF(OFFSET('Water Data'!$I$28,0,10*ROW('Water Data'!I46))="","",OFFSET('Water Data'!$I$28,0,10*ROW('Water Data'!I46)))</f>
        <v/>
      </c>
      <c r="CJ52" s="282" t="str">
        <f ca="true">+IF(OFFSET('Water Data'!$I$29,0,10*ROW('Water Data'!I46))="","",OFFSET('Water Data'!$I$29,0,10*ROW('Water Data'!I46)))</f>
        <v/>
      </c>
      <c r="CK52" s="282" t="str">
        <f ca="true">+IF(OFFSET('Sanitation Data'!$D$28,0,10*ROW('Sanitation Data'!D46))="","",OFFSET('Sanitation Data'!$D$28,0,10*ROW('Sanitation Data'!D46)))</f>
        <v/>
      </c>
      <c r="CL52" s="282" t="str">
        <f ca="true">+IF(OFFSET('Sanitation Data'!$D$29,0,10*ROW('Sanitation Data'!D46))="","",OFFSET('Sanitation Data'!$D$29,0,10*ROW('Sanitation Data'!D46)))</f>
        <v/>
      </c>
      <c r="CM52" s="282" t="str">
        <f ca="true">+IF(OFFSET('Sanitation Data'!$D$30,0,10*ROW('Sanitation Data'!D46))="","",OFFSET('Sanitation Data'!$D$30,0,10*ROW('Sanitation Data'!D46)))</f>
        <v/>
      </c>
      <c r="CN52" s="282" t="str">
        <f ca="true">+IF(OFFSET('Sanitation Data'!$D$31,0,10*ROW('Sanitation Data'!D46))="","",OFFSET('Sanitation Data'!$D$31,0,10*ROW('Sanitation Data'!D46)))</f>
        <v/>
      </c>
      <c r="CO52" s="282" t="str">
        <f ca="true">+IF(OFFSET('Sanitation Data'!$D$32,0,10*ROW('Sanitation Data'!D46))="","",OFFSET('Sanitation Data'!$D$32,0,10*ROW('Sanitation Data'!D46)))</f>
        <v/>
      </c>
      <c r="CP52" s="282" t="str">
        <f ca="true">+IF(OFFSET('Sanitation Data'!$E$28,0,10*ROW('Sanitation Data'!E46))="","",OFFSET('Sanitation Data'!$E$28,0,10*ROW('Sanitation Data'!E46)))</f>
        <v/>
      </c>
      <c r="CQ52" s="282" t="str">
        <f ca="true">+IF(OFFSET('Sanitation Data'!$E$29,0,10*ROW('Sanitation Data'!E46))="","",OFFSET('Sanitation Data'!$E$29,0,10*ROW('Sanitation Data'!E46)))</f>
        <v/>
      </c>
      <c r="CR52" s="282" t="str">
        <f ca="true">+IF(OFFSET('Sanitation Data'!$E$30,0,10*ROW('Sanitation Data'!E46))="","",OFFSET('Sanitation Data'!$E$30,0,10*ROW('Sanitation Data'!E46)))</f>
        <v/>
      </c>
      <c r="CS52" s="282" t="str">
        <f ca="true">+IF(OFFSET('Sanitation Data'!$E$31,0,10*ROW('Sanitation Data'!E46))="","",OFFSET('Sanitation Data'!$E$31,0,10*ROW('Sanitation Data'!E46)))</f>
        <v/>
      </c>
      <c r="CT52" s="282" t="str">
        <f ca="true">+IF(OFFSET('Sanitation Data'!$E$32,0,10*ROW('Sanitation Data'!E46))="","",OFFSET('Sanitation Data'!$E$32,0,10*ROW('Sanitation Data'!E46)))</f>
        <v/>
      </c>
      <c r="CU52" s="282" t="str">
        <f ca="true">+IF(OFFSET('Sanitation Data'!$F$28,0,10*ROW('Sanitation Data'!F46))="","",OFFSET('Sanitation Data'!$F$28,0,10*ROW('Sanitation Data'!F46)))</f>
        <v/>
      </c>
      <c r="CV52" s="282" t="str">
        <f ca="true">+IF(OFFSET('Sanitation Data'!$F$29,0,10*ROW('Sanitation Data'!F46))="","",OFFSET('Sanitation Data'!$F$29,0,10*ROW('Sanitation Data'!F46)))</f>
        <v/>
      </c>
      <c r="CW52" s="282" t="str">
        <f ca="true">+IF(OFFSET('Sanitation Data'!$F$30,0,10*ROW('Sanitation Data'!F46))="","",OFFSET('Sanitation Data'!$F$30,0,10*ROW('Sanitation Data'!F46)))</f>
        <v/>
      </c>
      <c r="CX52" s="282" t="str">
        <f ca="true">+IF(OFFSET('Sanitation Data'!$F$31,0,10*ROW('Sanitation Data'!F46))="","",OFFSET('Sanitation Data'!$F$31,0,10*ROW('Sanitation Data'!F46)))</f>
        <v/>
      </c>
      <c r="CY52" s="282" t="str">
        <f ca="true">+IF(OFFSET('Sanitation Data'!$F$32,0,10*ROW('Sanitation Data'!F46))="","",OFFSET('Sanitation Data'!$F$32,0,10*ROW('Sanitation Data'!F46)))</f>
        <v/>
      </c>
      <c r="CZ52" s="282" t="str">
        <f ca="true">+IF(OFFSET('Sanitation Data'!$G$28,0,10*ROW('Sanitation Data'!G46))="","",OFFSET('Sanitation Data'!$G$28,0,10*ROW('Sanitation Data'!G46)))</f>
        <v/>
      </c>
      <c r="DA52" s="282" t="str">
        <f ca="true">+IF(OFFSET('Sanitation Data'!$G$29,0,10*ROW('Sanitation Data'!G46))="","",OFFSET('Sanitation Data'!$G$29,0,10*ROW('Sanitation Data'!G46)))</f>
        <v/>
      </c>
      <c r="DB52" s="282" t="str">
        <f ca="true">+IF(OFFSET('Sanitation Data'!$G$30,0,10*ROW('Sanitation Data'!G46))="","",OFFSET('Sanitation Data'!$G$30,0,10*ROW('Sanitation Data'!G46)))</f>
        <v/>
      </c>
      <c r="DC52" s="282" t="str">
        <f ca="true">+IF(OFFSET('Sanitation Data'!$G$31,0,10*ROW('Sanitation Data'!G46))="","",OFFSET('Sanitation Data'!$G$31,0,10*ROW('Sanitation Data'!G46)))</f>
        <v/>
      </c>
      <c r="DD52" s="282" t="str">
        <f ca="true">+IF(OFFSET('Sanitation Data'!$G$32,0,10*ROW('Sanitation Data'!G46))="","",OFFSET('Sanitation Data'!$G$32,0,10*ROW('Sanitation Data'!G46)))</f>
        <v/>
      </c>
      <c r="DE52" s="282" t="str">
        <f ca="true">+IF(OFFSET('Sanitation Data'!$H$28,0,10*ROW('Sanitation Data'!H46))="","",OFFSET('Sanitation Data'!$H$28,0,10*ROW('Sanitation Data'!H46)))</f>
        <v/>
      </c>
      <c r="DF52" s="282" t="str">
        <f ca="true">+IF(OFFSET('Sanitation Data'!$H$29,0,10*ROW('Sanitation Data'!H46))="","",OFFSET('Sanitation Data'!$H$29,0,10*ROW('Sanitation Data'!H46)))</f>
        <v/>
      </c>
      <c r="DG52" s="282" t="str">
        <f ca="true">+IF(OFFSET('Sanitation Data'!$H$30,0,10*ROW('Sanitation Data'!H46))="","",OFFSET('Sanitation Data'!$H$30,0,10*ROW('Sanitation Data'!H46)))</f>
        <v/>
      </c>
      <c r="DH52" s="282" t="str">
        <f ca="true">+IF(OFFSET('Sanitation Data'!$H$31,0,10*ROW('Sanitation Data'!H46))="","",OFFSET('Sanitation Data'!$H$31,0,10*ROW('Sanitation Data'!H46)))</f>
        <v/>
      </c>
      <c r="DI52" s="282" t="str">
        <f ca="true">+IF(OFFSET('Sanitation Data'!$H$32,0,10*ROW('Sanitation Data'!H46))="","",OFFSET('Sanitation Data'!$H$32,0,10*ROW('Sanitation Data'!H46)))</f>
        <v/>
      </c>
      <c r="DJ52" s="282" t="str">
        <f ca="true">+IF(OFFSET('Sanitation Data'!$I$28,0,10*ROW('Sanitation Data'!I46))="","",OFFSET('Sanitation Data'!$I$28,0,10*ROW('Sanitation Data'!I46)))</f>
        <v/>
      </c>
      <c r="DK52" s="282" t="str">
        <f ca="true">+IF(OFFSET('Sanitation Data'!$I$29,0,10*ROW('Sanitation Data'!I46))="","",OFFSET('Sanitation Data'!$I$29,0,10*ROW('Sanitation Data'!I46)))</f>
        <v/>
      </c>
      <c r="DL52" s="282" t="str">
        <f ca="true">+IF(OFFSET('Sanitation Data'!$I$30,0,10*ROW('Sanitation Data'!I46))="","",OFFSET('Sanitation Data'!$I$30,0,10*ROW('Sanitation Data'!I46)))</f>
        <v/>
      </c>
      <c r="DM52" s="282" t="str">
        <f ca="true">+IF(OFFSET('Sanitation Data'!$I$31,0,10*ROW('Sanitation Data'!I46))="","",OFFSET('Sanitation Data'!$I$31,0,10*ROW('Sanitation Data'!I46)))</f>
        <v/>
      </c>
      <c r="DN52" s="282" t="str">
        <f ca="true">+IF(OFFSET('Sanitation Data'!$I$32,0,10*ROW('Sanitation Data'!I46))="","",OFFSET('Sanitation Data'!$I$32,0,10*ROW('Sanitation Data'!I46)))</f>
        <v/>
      </c>
      <c r="DO52" s="282" t="str">
        <f ca="true">+IF(OFFSET('Hygiene Data'!$D$11,0,10*ROW('Hygiene Data'!D46))="","",OFFSET('Hygiene Data'!$D$11,0,10*ROW('Hygiene Data'!D46)))</f>
        <v/>
      </c>
      <c r="DP52" s="282" t="str">
        <f ca="true">+IF(OFFSET('Hygiene Data'!$D$12,0,10*ROW('Hygiene Data'!D46))="","",OFFSET('Hygiene Data'!$D$12,0,10*ROW('Hygiene Data'!D46)))</f>
        <v/>
      </c>
      <c r="DQ52" s="282" t="str">
        <f ca="true">+IF(OFFSET('Hygiene Data'!$D$13,0,10*ROW('Hygiene Data'!D46))="","",OFFSET('Hygiene Data'!$D$13,0,10*ROW('Hygiene Data'!D46)))</f>
        <v/>
      </c>
      <c r="DR52" s="282" t="str">
        <f ca="true">+IF(OFFSET('Hygiene Data'!$E$11,0,10*ROW('Hygiene Data'!E46))="","",OFFSET('Hygiene Data'!$E$11,0,10*ROW('Hygiene Data'!E46)))</f>
        <v/>
      </c>
      <c r="DS52" s="282" t="str">
        <f ca="true">+IF(OFFSET('Hygiene Data'!$E$12,0,10*ROW('Hygiene Data'!E46))="","",OFFSET('Hygiene Data'!$E$12,0,10*ROW('Hygiene Data'!E46)))</f>
        <v/>
      </c>
      <c r="DT52" s="282" t="str">
        <f ca="true">+IF(OFFSET('Hygiene Data'!$E$13,0,10*ROW('Hygiene Data'!E46))="","",OFFSET('Hygiene Data'!$E$13,0,10*ROW('Hygiene Data'!E46)))</f>
        <v/>
      </c>
      <c r="DU52" s="282" t="str">
        <f ca="true">+IF(OFFSET('Hygiene Data'!$F$11,0,10*ROW('Hygiene Data'!F46))="","",OFFSET('Hygiene Data'!$F$11,0,10*ROW('Hygiene Data'!F46)))</f>
        <v/>
      </c>
      <c r="DV52" s="282" t="str">
        <f ca="true">+IF(OFFSET('Hygiene Data'!$F$12,0,10*ROW('Hygiene Data'!F46))="","",OFFSET('Hygiene Data'!$F$12,0,10*ROW('Hygiene Data'!F46)))</f>
        <v/>
      </c>
      <c r="DW52" s="282" t="str">
        <f ca="true">+IF(OFFSET('Hygiene Data'!$F$13,0,10*ROW('Hygiene Data'!F46))="","",OFFSET('Hygiene Data'!$F$13,0,10*ROW('Hygiene Data'!F46)))</f>
        <v/>
      </c>
      <c r="DX52" s="282" t="str">
        <f ca="true">+IF(OFFSET('Hygiene Data'!$G$11,0,10*ROW('Hygiene Data'!G46))="","",OFFSET('Hygiene Data'!$G$11,0,10*ROW('Hygiene Data'!G46)))</f>
        <v/>
      </c>
      <c r="DY52" s="282" t="str">
        <f ca="true">+IF(OFFSET('Hygiene Data'!$G$12,0,10*ROW('Hygiene Data'!G46))="","",OFFSET('Hygiene Data'!$G$12,0,10*ROW('Hygiene Data'!G46)))</f>
        <v/>
      </c>
      <c r="DZ52" s="282" t="str">
        <f ca="true">+IF(OFFSET('Hygiene Data'!$G$13,0,10*ROW('Hygiene Data'!G46))="","",OFFSET('Hygiene Data'!$G$13,0,10*ROW('Hygiene Data'!G46)))</f>
        <v/>
      </c>
      <c r="EA52" s="282" t="str">
        <f ca="true">+IF(OFFSET('Hygiene Data'!$H$11,0,10*ROW('Hygiene Data'!H46))="","",OFFSET('Hygiene Data'!$H$11,0,10*ROW('Hygiene Data'!H46)))</f>
        <v/>
      </c>
      <c r="EB52" s="282" t="str">
        <f ca="true">+IF(OFFSET('Hygiene Data'!$H$12,0,10*ROW('Hygiene Data'!H46))="","",OFFSET('Hygiene Data'!$H$12,0,10*ROW('Hygiene Data'!H46)))</f>
        <v/>
      </c>
      <c r="EC52" s="282" t="str">
        <f ca="true">+IF(OFFSET('Hygiene Data'!$H$13,0,10*ROW('Hygiene Data'!H46))="","",OFFSET('Hygiene Data'!$H$13,0,10*ROW('Hygiene Data'!H46)))</f>
        <v/>
      </c>
      <c r="ED52" s="282" t="str">
        <f ca="true">+IF(OFFSET('Hygiene Data'!$I$11,0,10*ROW('Hygiene Data'!I46))="","",OFFSET('Hygiene Data'!$I$11,0,10*ROW('Hygiene Data'!I46)))</f>
        <v/>
      </c>
      <c r="EE52" s="282" t="str">
        <f ca="true">+IF(OFFSET('Hygiene Data'!$I$12,0,10*ROW('Hygiene Data'!I46))="","",OFFSET('Hygiene Data'!$I$12,0,10*ROW('Hygiene Data'!I46)))</f>
        <v/>
      </c>
      <c r="EF52" s="282" t="str">
        <f ca="true">+IF(OFFSET('Hygiene Data'!$I$13,0,10*ROW('Hygiene Data'!I46))="","",OFFSET('Hygiene Data'!$I$13,0,10*ROW('Hygiene Data'!I46)))</f>
        <v/>
      </c>
    </row>
    <row xmlns:x14ac="http://schemas.microsoft.com/office/spreadsheetml/2009/9/ac" r="53" x14ac:dyDescent="0.2">
      <c r="A53" s="36" t="str">
        <f ca="true">+IF(OFFSET('Water Data'!$B$2,0,10*ROW('Water Data'!E47))="","",OFFSET('Water Data'!$B$2,0,10*ROW('Water Data'!E47)))</f>
        <v/>
      </c>
      <c r="B53" s="36" t="str">
        <f ca="true">+IF(OFFSET('Water Data'!$C$2,0,10*ROW('Water Data'!F47))="","",OFFSET('Water Data'!$C$2,0,10*ROW('Water Data'!F47)))</f>
        <v/>
      </c>
      <c r="C53" s="338" t="str">
        <f t="shared" ca="true" si="0"/>
        <v/>
      </c>
      <c r="D53" s="96"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6"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6"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6"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6"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6"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6"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6"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6"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6"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6"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6"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6"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6"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6"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6"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6"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6"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7"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7"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7"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7"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7"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7"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7"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7"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7"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7"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7"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7"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7"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7"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7"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7"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7"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7"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7"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7"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7"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7"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7"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7"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7"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7"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7"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7"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7"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7"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8"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8"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8"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8"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8"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8"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8"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8"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8"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8"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8"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8"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8"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8"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8"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8"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8"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8"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82"/>
      <c r="BS53" s="282" t="str">
        <f ca="true">+IF(OFFSET('Water Data'!$D$27,0,10*ROW('Water Data'!D47))="","",OFFSET('Water Data'!$D$27,0,10*ROW('Water Data'!D47)))</f>
        <v/>
      </c>
      <c r="BT53" s="282" t="str">
        <f ca="true">+IF(OFFSET('Water Data'!$D$28,0,10*ROW('Water Data'!D47))="","",OFFSET('Water Data'!$D$28,0,10*ROW('Water Data'!D47)))</f>
        <v/>
      </c>
      <c r="BU53" s="282" t="str">
        <f ca="true">+IF(OFFSET('Water Data'!$D$29,0,10*ROW('Water Data'!D47))="","",OFFSET('Water Data'!$D$29,0,10*ROW('Water Data'!D47)))</f>
        <v/>
      </c>
      <c r="BV53" s="282" t="str">
        <f ca="true">+IF(OFFSET('Water Data'!$E$27,0,10*ROW('Water Data'!E47))="","",OFFSET('Water Data'!$E$27,0,10*ROW('Water Data'!E47)))</f>
        <v/>
      </c>
      <c r="BW53" s="282" t="str">
        <f ca="true">+IF(OFFSET('Water Data'!$E$28,0,10*ROW('Water Data'!E47))="","",OFFSET('Water Data'!$E$28,0,10*ROW('Water Data'!E47)))</f>
        <v/>
      </c>
      <c r="BX53" s="282" t="str">
        <f ca="true">+IF(OFFSET('Water Data'!$E$29,0,10*ROW('Water Data'!E47))="","",OFFSET('Water Data'!$E$29,0,10*ROW('Water Data'!E47)))</f>
        <v/>
      </c>
      <c r="BY53" s="282" t="str">
        <f ca="true">+IF(OFFSET('Water Data'!$F$27,0,10*ROW('Water Data'!F47))="","",OFFSET('Water Data'!$F$27,0,10*ROW('Water Data'!F47)))</f>
        <v/>
      </c>
      <c r="BZ53" s="282" t="str">
        <f ca="true">+IF(OFFSET('Water Data'!$F$28,0,10*ROW('Water Data'!F47))="","",OFFSET('Water Data'!$F$28,0,10*ROW('Water Data'!F47)))</f>
        <v/>
      </c>
      <c r="CA53" s="282" t="str">
        <f ca="true">+IF(OFFSET('Water Data'!$F$29,0,10*ROW('Water Data'!F47))="","",OFFSET('Water Data'!$F$29,0,10*ROW('Water Data'!F47)))</f>
        <v/>
      </c>
      <c r="CB53" s="282" t="str">
        <f ca="true">+IF(OFFSET('Water Data'!$G$27,0,10*ROW('Water Data'!G47))="","",OFFSET('Water Data'!$G$27,0,10*ROW('Water Data'!G47)))</f>
        <v/>
      </c>
      <c r="CC53" s="282" t="str">
        <f ca="true">+IF(OFFSET('Water Data'!$G$28,0,10*ROW('Water Data'!G47))="","",OFFSET('Water Data'!$G$28,0,10*ROW('Water Data'!G47)))</f>
        <v/>
      </c>
      <c r="CD53" s="282" t="str">
        <f ca="true">+IF(OFFSET('Water Data'!$G$29,0,10*ROW('Water Data'!G47))="","",OFFSET('Water Data'!$G$29,0,10*ROW('Water Data'!G47)))</f>
        <v/>
      </c>
      <c r="CE53" s="282" t="str">
        <f ca="true">+IF(OFFSET('Water Data'!$H$27,0,10*ROW('Water Data'!H47))="","",OFFSET('Water Data'!$H$27,0,10*ROW('Water Data'!H47)))</f>
        <v/>
      </c>
      <c r="CF53" s="282" t="str">
        <f ca="true">+IF(OFFSET('Water Data'!$H$28,0,10*ROW('Water Data'!H47))="","",OFFSET('Water Data'!$H$28,0,10*ROW('Water Data'!H47)))</f>
        <v/>
      </c>
      <c r="CG53" s="282" t="str">
        <f ca="true">+IF(OFFSET('Water Data'!$H$29,0,10*ROW('Water Data'!H47))="","",OFFSET('Water Data'!$H$29,0,10*ROW('Water Data'!H47)))</f>
        <v/>
      </c>
      <c r="CH53" s="282" t="str">
        <f ca="true">+IF(OFFSET('Water Data'!$I$27,0,10*ROW('Water Data'!I47))="","",OFFSET('Water Data'!$I$27,0,10*ROW('Water Data'!I47)))</f>
        <v/>
      </c>
      <c r="CI53" s="282" t="str">
        <f ca="true">+IF(OFFSET('Water Data'!$I$28,0,10*ROW('Water Data'!I47))="","",OFFSET('Water Data'!$I$28,0,10*ROW('Water Data'!I47)))</f>
        <v/>
      </c>
      <c r="CJ53" s="282" t="str">
        <f ca="true">+IF(OFFSET('Water Data'!$I$29,0,10*ROW('Water Data'!I47))="","",OFFSET('Water Data'!$I$29,0,10*ROW('Water Data'!I47)))</f>
        <v/>
      </c>
      <c r="CK53" s="282" t="str">
        <f ca="true">+IF(OFFSET('Sanitation Data'!$D$28,0,10*ROW('Sanitation Data'!D47))="","",OFFSET('Sanitation Data'!$D$28,0,10*ROW('Sanitation Data'!D47)))</f>
        <v/>
      </c>
      <c r="CL53" s="282" t="str">
        <f ca="true">+IF(OFFSET('Sanitation Data'!$D$29,0,10*ROW('Sanitation Data'!D47))="","",OFFSET('Sanitation Data'!$D$29,0,10*ROW('Sanitation Data'!D47)))</f>
        <v/>
      </c>
      <c r="CM53" s="282" t="str">
        <f ca="true">+IF(OFFSET('Sanitation Data'!$D$30,0,10*ROW('Sanitation Data'!D47))="","",OFFSET('Sanitation Data'!$D$30,0,10*ROW('Sanitation Data'!D47)))</f>
        <v/>
      </c>
      <c r="CN53" s="282" t="str">
        <f ca="true">+IF(OFFSET('Sanitation Data'!$D$31,0,10*ROW('Sanitation Data'!D47))="","",OFFSET('Sanitation Data'!$D$31,0,10*ROW('Sanitation Data'!D47)))</f>
        <v/>
      </c>
      <c r="CO53" s="282" t="str">
        <f ca="true">+IF(OFFSET('Sanitation Data'!$D$32,0,10*ROW('Sanitation Data'!D47))="","",OFFSET('Sanitation Data'!$D$32,0,10*ROW('Sanitation Data'!D47)))</f>
        <v/>
      </c>
      <c r="CP53" s="282" t="str">
        <f ca="true">+IF(OFFSET('Sanitation Data'!$E$28,0,10*ROW('Sanitation Data'!E47))="","",OFFSET('Sanitation Data'!$E$28,0,10*ROW('Sanitation Data'!E47)))</f>
        <v/>
      </c>
      <c r="CQ53" s="282" t="str">
        <f ca="true">+IF(OFFSET('Sanitation Data'!$E$29,0,10*ROW('Sanitation Data'!E47))="","",OFFSET('Sanitation Data'!$E$29,0,10*ROW('Sanitation Data'!E47)))</f>
        <v/>
      </c>
      <c r="CR53" s="282" t="str">
        <f ca="true">+IF(OFFSET('Sanitation Data'!$E$30,0,10*ROW('Sanitation Data'!E47))="","",OFFSET('Sanitation Data'!$E$30,0,10*ROW('Sanitation Data'!E47)))</f>
        <v/>
      </c>
      <c r="CS53" s="282" t="str">
        <f ca="true">+IF(OFFSET('Sanitation Data'!$E$31,0,10*ROW('Sanitation Data'!E47))="","",OFFSET('Sanitation Data'!$E$31,0,10*ROW('Sanitation Data'!E47)))</f>
        <v/>
      </c>
      <c r="CT53" s="282" t="str">
        <f ca="true">+IF(OFFSET('Sanitation Data'!$E$32,0,10*ROW('Sanitation Data'!E47))="","",OFFSET('Sanitation Data'!$E$32,0,10*ROW('Sanitation Data'!E47)))</f>
        <v/>
      </c>
      <c r="CU53" s="282" t="str">
        <f ca="true">+IF(OFFSET('Sanitation Data'!$F$28,0,10*ROW('Sanitation Data'!F47))="","",OFFSET('Sanitation Data'!$F$28,0,10*ROW('Sanitation Data'!F47)))</f>
        <v/>
      </c>
      <c r="CV53" s="282" t="str">
        <f ca="true">+IF(OFFSET('Sanitation Data'!$F$29,0,10*ROW('Sanitation Data'!F47))="","",OFFSET('Sanitation Data'!$F$29,0,10*ROW('Sanitation Data'!F47)))</f>
        <v/>
      </c>
      <c r="CW53" s="282" t="str">
        <f ca="true">+IF(OFFSET('Sanitation Data'!$F$30,0,10*ROW('Sanitation Data'!F47))="","",OFFSET('Sanitation Data'!$F$30,0,10*ROW('Sanitation Data'!F47)))</f>
        <v/>
      </c>
      <c r="CX53" s="282" t="str">
        <f ca="true">+IF(OFFSET('Sanitation Data'!$F$31,0,10*ROW('Sanitation Data'!F47))="","",OFFSET('Sanitation Data'!$F$31,0,10*ROW('Sanitation Data'!F47)))</f>
        <v/>
      </c>
      <c r="CY53" s="282" t="str">
        <f ca="true">+IF(OFFSET('Sanitation Data'!$F$32,0,10*ROW('Sanitation Data'!F47))="","",OFFSET('Sanitation Data'!$F$32,0,10*ROW('Sanitation Data'!F47)))</f>
        <v/>
      </c>
      <c r="CZ53" s="282" t="str">
        <f ca="true">+IF(OFFSET('Sanitation Data'!$G$28,0,10*ROW('Sanitation Data'!G47))="","",OFFSET('Sanitation Data'!$G$28,0,10*ROW('Sanitation Data'!G47)))</f>
        <v/>
      </c>
      <c r="DA53" s="282" t="str">
        <f ca="true">+IF(OFFSET('Sanitation Data'!$G$29,0,10*ROW('Sanitation Data'!G47))="","",OFFSET('Sanitation Data'!$G$29,0,10*ROW('Sanitation Data'!G47)))</f>
        <v/>
      </c>
      <c r="DB53" s="282" t="str">
        <f ca="true">+IF(OFFSET('Sanitation Data'!$G$30,0,10*ROW('Sanitation Data'!G47))="","",OFFSET('Sanitation Data'!$G$30,0,10*ROW('Sanitation Data'!G47)))</f>
        <v/>
      </c>
      <c r="DC53" s="282" t="str">
        <f ca="true">+IF(OFFSET('Sanitation Data'!$G$31,0,10*ROW('Sanitation Data'!G47))="","",OFFSET('Sanitation Data'!$G$31,0,10*ROW('Sanitation Data'!G47)))</f>
        <v/>
      </c>
      <c r="DD53" s="282" t="str">
        <f ca="true">+IF(OFFSET('Sanitation Data'!$G$32,0,10*ROW('Sanitation Data'!G47))="","",OFFSET('Sanitation Data'!$G$32,0,10*ROW('Sanitation Data'!G47)))</f>
        <v/>
      </c>
      <c r="DE53" s="282" t="str">
        <f ca="true">+IF(OFFSET('Sanitation Data'!$H$28,0,10*ROW('Sanitation Data'!H47))="","",OFFSET('Sanitation Data'!$H$28,0,10*ROW('Sanitation Data'!H47)))</f>
        <v/>
      </c>
      <c r="DF53" s="282" t="str">
        <f ca="true">+IF(OFFSET('Sanitation Data'!$H$29,0,10*ROW('Sanitation Data'!H47))="","",OFFSET('Sanitation Data'!$H$29,0,10*ROW('Sanitation Data'!H47)))</f>
        <v/>
      </c>
      <c r="DG53" s="282" t="str">
        <f ca="true">+IF(OFFSET('Sanitation Data'!$H$30,0,10*ROW('Sanitation Data'!H47))="","",OFFSET('Sanitation Data'!$H$30,0,10*ROW('Sanitation Data'!H47)))</f>
        <v/>
      </c>
      <c r="DH53" s="282" t="str">
        <f ca="true">+IF(OFFSET('Sanitation Data'!$H$31,0,10*ROW('Sanitation Data'!H47))="","",OFFSET('Sanitation Data'!$H$31,0,10*ROW('Sanitation Data'!H47)))</f>
        <v/>
      </c>
      <c r="DI53" s="282" t="str">
        <f ca="true">+IF(OFFSET('Sanitation Data'!$H$32,0,10*ROW('Sanitation Data'!H47))="","",OFFSET('Sanitation Data'!$H$32,0,10*ROW('Sanitation Data'!H47)))</f>
        <v/>
      </c>
      <c r="DJ53" s="282" t="str">
        <f ca="true">+IF(OFFSET('Sanitation Data'!$I$28,0,10*ROW('Sanitation Data'!I47))="","",OFFSET('Sanitation Data'!$I$28,0,10*ROW('Sanitation Data'!I47)))</f>
        <v/>
      </c>
      <c r="DK53" s="282" t="str">
        <f ca="true">+IF(OFFSET('Sanitation Data'!$I$29,0,10*ROW('Sanitation Data'!I47))="","",OFFSET('Sanitation Data'!$I$29,0,10*ROW('Sanitation Data'!I47)))</f>
        <v/>
      </c>
      <c r="DL53" s="282" t="str">
        <f ca="true">+IF(OFFSET('Sanitation Data'!$I$30,0,10*ROW('Sanitation Data'!I47))="","",OFFSET('Sanitation Data'!$I$30,0,10*ROW('Sanitation Data'!I47)))</f>
        <v/>
      </c>
      <c r="DM53" s="282" t="str">
        <f ca="true">+IF(OFFSET('Sanitation Data'!$I$31,0,10*ROW('Sanitation Data'!I47))="","",OFFSET('Sanitation Data'!$I$31,0,10*ROW('Sanitation Data'!I47)))</f>
        <v/>
      </c>
      <c r="DN53" s="282" t="str">
        <f ca="true">+IF(OFFSET('Sanitation Data'!$I$32,0,10*ROW('Sanitation Data'!I47))="","",OFFSET('Sanitation Data'!$I$32,0,10*ROW('Sanitation Data'!I47)))</f>
        <v/>
      </c>
      <c r="DO53" s="282" t="str">
        <f ca="true">+IF(OFFSET('Hygiene Data'!$D$11,0,10*ROW('Hygiene Data'!D47))="","",OFFSET('Hygiene Data'!$D$11,0,10*ROW('Hygiene Data'!D47)))</f>
        <v/>
      </c>
      <c r="DP53" s="282" t="str">
        <f ca="true">+IF(OFFSET('Hygiene Data'!$D$12,0,10*ROW('Hygiene Data'!D47))="","",OFFSET('Hygiene Data'!$D$12,0,10*ROW('Hygiene Data'!D47)))</f>
        <v/>
      </c>
      <c r="DQ53" s="282" t="str">
        <f ca="true">+IF(OFFSET('Hygiene Data'!$D$13,0,10*ROW('Hygiene Data'!D47))="","",OFFSET('Hygiene Data'!$D$13,0,10*ROW('Hygiene Data'!D47)))</f>
        <v/>
      </c>
      <c r="DR53" s="282" t="str">
        <f ca="true">+IF(OFFSET('Hygiene Data'!$E$11,0,10*ROW('Hygiene Data'!E47))="","",OFFSET('Hygiene Data'!$E$11,0,10*ROW('Hygiene Data'!E47)))</f>
        <v/>
      </c>
      <c r="DS53" s="282" t="str">
        <f ca="true">+IF(OFFSET('Hygiene Data'!$E$12,0,10*ROW('Hygiene Data'!E47))="","",OFFSET('Hygiene Data'!$E$12,0,10*ROW('Hygiene Data'!E47)))</f>
        <v/>
      </c>
      <c r="DT53" s="282" t="str">
        <f ca="true">+IF(OFFSET('Hygiene Data'!$E$13,0,10*ROW('Hygiene Data'!E47))="","",OFFSET('Hygiene Data'!$E$13,0,10*ROW('Hygiene Data'!E47)))</f>
        <v/>
      </c>
      <c r="DU53" s="282" t="str">
        <f ca="true">+IF(OFFSET('Hygiene Data'!$F$11,0,10*ROW('Hygiene Data'!F47))="","",OFFSET('Hygiene Data'!$F$11,0,10*ROW('Hygiene Data'!F47)))</f>
        <v/>
      </c>
      <c r="DV53" s="282" t="str">
        <f ca="true">+IF(OFFSET('Hygiene Data'!$F$12,0,10*ROW('Hygiene Data'!F47))="","",OFFSET('Hygiene Data'!$F$12,0,10*ROW('Hygiene Data'!F47)))</f>
        <v/>
      </c>
      <c r="DW53" s="282" t="str">
        <f ca="true">+IF(OFFSET('Hygiene Data'!$F$13,0,10*ROW('Hygiene Data'!F47))="","",OFFSET('Hygiene Data'!$F$13,0,10*ROW('Hygiene Data'!F47)))</f>
        <v/>
      </c>
      <c r="DX53" s="282" t="str">
        <f ca="true">+IF(OFFSET('Hygiene Data'!$G$11,0,10*ROW('Hygiene Data'!G47))="","",OFFSET('Hygiene Data'!$G$11,0,10*ROW('Hygiene Data'!G47)))</f>
        <v/>
      </c>
      <c r="DY53" s="282" t="str">
        <f ca="true">+IF(OFFSET('Hygiene Data'!$G$12,0,10*ROW('Hygiene Data'!G47))="","",OFFSET('Hygiene Data'!$G$12,0,10*ROW('Hygiene Data'!G47)))</f>
        <v/>
      </c>
      <c r="DZ53" s="282" t="str">
        <f ca="true">+IF(OFFSET('Hygiene Data'!$G$13,0,10*ROW('Hygiene Data'!G47))="","",OFFSET('Hygiene Data'!$G$13,0,10*ROW('Hygiene Data'!G47)))</f>
        <v/>
      </c>
      <c r="EA53" s="282" t="str">
        <f ca="true">+IF(OFFSET('Hygiene Data'!$H$11,0,10*ROW('Hygiene Data'!H47))="","",OFFSET('Hygiene Data'!$H$11,0,10*ROW('Hygiene Data'!H47)))</f>
        <v/>
      </c>
      <c r="EB53" s="282" t="str">
        <f ca="true">+IF(OFFSET('Hygiene Data'!$H$12,0,10*ROW('Hygiene Data'!H47))="","",OFFSET('Hygiene Data'!$H$12,0,10*ROW('Hygiene Data'!H47)))</f>
        <v/>
      </c>
      <c r="EC53" s="282" t="str">
        <f ca="true">+IF(OFFSET('Hygiene Data'!$H$13,0,10*ROW('Hygiene Data'!H47))="","",OFFSET('Hygiene Data'!$H$13,0,10*ROW('Hygiene Data'!H47)))</f>
        <v/>
      </c>
      <c r="ED53" s="282" t="str">
        <f ca="true">+IF(OFFSET('Hygiene Data'!$I$11,0,10*ROW('Hygiene Data'!I47))="","",OFFSET('Hygiene Data'!$I$11,0,10*ROW('Hygiene Data'!I47)))</f>
        <v/>
      </c>
      <c r="EE53" s="282" t="str">
        <f ca="true">+IF(OFFSET('Hygiene Data'!$I$12,0,10*ROW('Hygiene Data'!I47))="","",OFFSET('Hygiene Data'!$I$12,0,10*ROW('Hygiene Data'!I47)))</f>
        <v/>
      </c>
      <c r="EF53" s="282" t="str">
        <f ca="true">+IF(OFFSET('Hygiene Data'!$I$13,0,10*ROW('Hygiene Data'!I47))="","",OFFSET('Hygiene Data'!$I$13,0,10*ROW('Hygiene Data'!I47)))</f>
        <v/>
      </c>
    </row>
    <row xmlns:x14ac="http://schemas.microsoft.com/office/spreadsheetml/2009/9/ac" r="54" x14ac:dyDescent="0.2">
      <c r="A54" s="36" t="str">
        <f ca="true">+IF(OFFSET('Water Data'!$B$2,0,10*ROW('Water Data'!E48))="","",OFFSET('Water Data'!$B$2,0,10*ROW('Water Data'!E48)))</f>
        <v/>
      </c>
      <c r="B54" s="36" t="str">
        <f ca="true">+IF(OFFSET('Water Data'!$C$2,0,10*ROW('Water Data'!F48))="","",OFFSET('Water Data'!$C$2,0,10*ROW('Water Data'!F48)))</f>
        <v/>
      </c>
      <c r="C54" s="338" t="str">
        <f t="shared" ca="true" si="0"/>
        <v/>
      </c>
      <c r="D54" s="96"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6"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6"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6"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6"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6"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6"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6"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6"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6"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6"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6"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6"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6"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6"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6"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6"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6"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7"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7"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7"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7"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7"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7"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7"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7"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7"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7"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7"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7"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7"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7"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7"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7"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7"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7"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7"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7"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7"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7"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7"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7"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7"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7"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7"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7"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7"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7"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8"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8"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8"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8"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8"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8"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8"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8"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8"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8"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8"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8"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8"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8"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8"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8"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8"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8"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82"/>
      <c r="BS54" s="282" t="str">
        <f ca="true">+IF(OFFSET('Water Data'!$D$27,0,10*ROW('Water Data'!D48))="","",OFFSET('Water Data'!$D$27,0,10*ROW('Water Data'!D48)))</f>
        <v/>
      </c>
      <c r="BT54" s="282" t="str">
        <f ca="true">+IF(OFFSET('Water Data'!$D$28,0,10*ROW('Water Data'!D48))="","",OFFSET('Water Data'!$D$28,0,10*ROW('Water Data'!D48)))</f>
        <v/>
      </c>
      <c r="BU54" s="282" t="str">
        <f ca="true">+IF(OFFSET('Water Data'!$D$29,0,10*ROW('Water Data'!D48))="","",OFFSET('Water Data'!$D$29,0,10*ROW('Water Data'!D48)))</f>
        <v/>
      </c>
      <c r="BV54" s="282" t="str">
        <f ca="true">+IF(OFFSET('Water Data'!$E$27,0,10*ROW('Water Data'!E48))="","",OFFSET('Water Data'!$E$27,0,10*ROW('Water Data'!E48)))</f>
        <v/>
      </c>
      <c r="BW54" s="282" t="str">
        <f ca="true">+IF(OFFSET('Water Data'!$E$28,0,10*ROW('Water Data'!E48))="","",OFFSET('Water Data'!$E$28,0,10*ROW('Water Data'!E48)))</f>
        <v/>
      </c>
      <c r="BX54" s="282" t="str">
        <f ca="true">+IF(OFFSET('Water Data'!$E$29,0,10*ROW('Water Data'!E48))="","",OFFSET('Water Data'!$E$29,0,10*ROW('Water Data'!E48)))</f>
        <v/>
      </c>
      <c r="BY54" s="282" t="str">
        <f ca="true">+IF(OFFSET('Water Data'!$F$27,0,10*ROW('Water Data'!F48))="","",OFFSET('Water Data'!$F$27,0,10*ROW('Water Data'!F48)))</f>
        <v/>
      </c>
      <c r="BZ54" s="282" t="str">
        <f ca="true">+IF(OFFSET('Water Data'!$F$28,0,10*ROW('Water Data'!F48))="","",OFFSET('Water Data'!$F$28,0,10*ROW('Water Data'!F48)))</f>
        <v/>
      </c>
      <c r="CA54" s="282" t="str">
        <f ca="true">+IF(OFFSET('Water Data'!$F$29,0,10*ROW('Water Data'!F48))="","",OFFSET('Water Data'!$F$29,0,10*ROW('Water Data'!F48)))</f>
        <v/>
      </c>
      <c r="CB54" s="282" t="str">
        <f ca="true">+IF(OFFSET('Water Data'!$G$27,0,10*ROW('Water Data'!G48))="","",OFFSET('Water Data'!$G$27,0,10*ROW('Water Data'!G48)))</f>
        <v/>
      </c>
      <c r="CC54" s="282" t="str">
        <f ca="true">+IF(OFFSET('Water Data'!$G$28,0,10*ROW('Water Data'!G48))="","",OFFSET('Water Data'!$G$28,0,10*ROW('Water Data'!G48)))</f>
        <v/>
      </c>
      <c r="CD54" s="282" t="str">
        <f ca="true">+IF(OFFSET('Water Data'!$G$29,0,10*ROW('Water Data'!G48))="","",OFFSET('Water Data'!$G$29,0,10*ROW('Water Data'!G48)))</f>
        <v/>
      </c>
      <c r="CE54" s="282" t="str">
        <f ca="true">+IF(OFFSET('Water Data'!$H$27,0,10*ROW('Water Data'!H48))="","",OFFSET('Water Data'!$H$27,0,10*ROW('Water Data'!H48)))</f>
        <v/>
      </c>
      <c r="CF54" s="282" t="str">
        <f ca="true">+IF(OFFSET('Water Data'!$H$28,0,10*ROW('Water Data'!H48))="","",OFFSET('Water Data'!$H$28,0,10*ROW('Water Data'!H48)))</f>
        <v/>
      </c>
      <c r="CG54" s="282" t="str">
        <f ca="true">+IF(OFFSET('Water Data'!$H$29,0,10*ROW('Water Data'!H48))="","",OFFSET('Water Data'!$H$29,0,10*ROW('Water Data'!H48)))</f>
        <v/>
      </c>
      <c r="CH54" s="282" t="str">
        <f ca="true">+IF(OFFSET('Water Data'!$I$27,0,10*ROW('Water Data'!I48))="","",OFFSET('Water Data'!$I$27,0,10*ROW('Water Data'!I48)))</f>
        <v/>
      </c>
      <c r="CI54" s="282" t="str">
        <f ca="true">+IF(OFFSET('Water Data'!$I$28,0,10*ROW('Water Data'!I48))="","",OFFSET('Water Data'!$I$28,0,10*ROW('Water Data'!I48)))</f>
        <v/>
      </c>
      <c r="CJ54" s="282" t="str">
        <f ca="true">+IF(OFFSET('Water Data'!$I$29,0,10*ROW('Water Data'!I48))="","",OFFSET('Water Data'!$I$29,0,10*ROW('Water Data'!I48)))</f>
        <v/>
      </c>
      <c r="CK54" s="282" t="str">
        <f ca="true">+IF(OFFSET('Sanitation Data'!$D$28,0,10*ROW('Sanitation Data'!D48))="","",OFFSET('Sanitation Data'!$D$28,0,10*ROW('Sanitation Data'!D48)))</f>
        <v/>
      </c>
      <c r="CL54" s="282" t="str">
        <f ca="true">+IF(OFFSET('Sanitation Data'!$D$29,0,10*ROW('Sanitation Data'!D48))="","",OFFSET('Sanitation Data'!$D$29,0,10*ROW('Sanitation Data'!D48)))</f>
        <v/>
      </c>
      <c r="CM54" s="282" t="str">
        <f ca="true">+IF(OFFSET('Sanitation Data'!$D$30,0,10*ROW('Sanitation Data'!D48))="","",OFFSET('Sanitation Data'!$D$30,0,10*ROW('Sanitation Data'!D48)))</f>
        <v/>
      </c>
      <c r="CN54" s="282" t="str">
        <f ca="true">+IF(OFFSET('Sanitation Data'!$D$31,0,10*ROW('Sanitation Data'!D48))="","",OFFSET('Sanitation Data'!$D$31,0,10*ROW('Sanitation Data'!D48)))</f>
        <v/>
      </c>
      <c r="CO54" s="282" t="str">
        <f ca="true">+IF(OFFSET('Sanitation Data'!$D$32,0,10*ROW('Sanitation Data'!D48))="","",OFFSET('Sanitation Data'!$D$32,0,10*ROW('Sanitation Data'!D48)))</f>
        <v/>
      </c>
      <c r="CP54" s="282" t="str">
        <f ca="true">+IF(OFFSET('Sanitation Data'!$E$28,0,10*ROW('Sanitation Data'!E48))="","",OFFSET('Sanitation Data'!$E$28,0,10*ROW('Sanitation Data'!E48)))</f>
        <v/>
      </c>
      <c r="CQ54" s="282" t="str">
        <f ca="true">+IF(OFFSET('Sanitation Data'!$E$29,0,10*ROW('Sanitation Data'!E48))="","",OFFSET('Sanitation Data'!$E$29,0,10*ROW('Sanitation Data'!E48)))</f>
        <v/>
      </c>
      <c r="CR54" s="282" t="str">
        <f ca="true">+IF(OFFSET('Sanitation Data'!$E$30,0,10*ROW('Sanitation Data'!E48))="","",OFFSET('Sanitation Data'!$E$30,0,10*ROW('Sanitation Data'!E48)))</f>
        <v/>
      </c>
      <c r="CS54" s="282" t="str">
        <f ca="true">+IF(OFFSET('Sanitation Data'!$E$31,0,10*ROW('Sanitation Data'!E48))="","",OFFSET('Sanitation Data'!$E$31,0,10*ROW('Sanitation Data'!E48)))</f>
        <v/>
      </c>
      <c r="CT54" s="282" t="str">
        <f ca="true">+IF(OFFSET('Sanitation Data'!$E$32,0,10*ROW('Sanitation Data'!E48))="","",OFFSET('Sanitation Data'!$E$32,0,10*ROW('Sanitation Data'!E48)))</f>
        <v/>
      </c>
      <c r="CU54" s="282" t="str">
        <f ca="true">+IF(OFFSET('Sanitation Data'!$F$28,0,10*ROW('Sanitation Data'!F48))="","",OFFSET('Sanitation Data'!$F$28,0,10*ROW('Sanitation Data'!F48)))</f>
        <v/>
      </c>
      <c r="CV54" s="282" t="str">
        <f ca="true">+IF(OFFSET('Sanitation Data'!$F$29,0,10*ROW('Sanitation Data'!F48))="","",OFFSET('Sanitation Data'!$F$29,0,10*ROW('Sanitation Data'!F48)))</f>
        <v/>
      </c>
      <c r="CW54" s="282" t="str">
        <f ca="true">+IF(OFFSET('Sanitation Data'!$F$30,0,10*ROW('Sanitation Data'!F48))="","",OFFSET('Sanitation Data'!$F$30,0,10*ROW('Sanitation Data'!F48)))</f>
        <v/>
      </c>
      <c r="CX54" s="282" t="str">
        <f ca="true">+IF(OFFSET('Sanitation Data'!$F$31,0,10*ROW('Sanitation Data'!F48))="","",OFFSET('Sanitation Data'!$F$31,0,10*ROW('Sanitation Data'!F48)))</f>
        <v/>
      </c>
      <c r="CY54" s="282" t="str">
        <f ca="true">+IF(OFFSET('Sanitation Data'!$F$32,0,10*ROW('Sanitation Data'!F48))="","",OFFSET('Sanitation Data'!$F$32,0,10*ROW('Sanitation Data'!F48)))</f>
        <v/>
      </c>
      <c r="CZ54" s="282" t="str">
        <f ca="true">+IF(OFFSET('Sanitation Data'!$G$28,0,10*ROW('Sanitation Data'!G48))="","",OFFSET('Sanitation Data'!$G$28,0,10*ROW('Sanitation Data'!G48)))</f>
        <v/>
      </c>
      <c r="DA54" s="282" t="str">
        <f ca="true">+IF(OFFSET('Sanitation Data'!$G$29,0,10*ROW('Sanitation Data'!G48))="","",OFFSET('Sanitation Data'!$G$29,0,10*ROW('Sanitation Data'!G48)))</f>
        <v/>
      </c>
      <c r="DB54" s="282" t="str">
        <f ca="true">+IF(OFFSET('Sanitation Data'!$G$30,0,10*ROW('Sanitation Data'!G48))="","",OFFSET('Sanitation Data'!$G$30,0,10*ROW('Sanitation Data'!G48)))</f>
        <v/>
      </c>
      <c r="DC54" s="282" t="str">
        <f ca="true">+IF(OFFSET('Sanitation Data'!$G$31,0,10*ROW('Sanitation Data'!G48))="","",OFFSET('Sanitation Data'!$G$31,0,10*ROW('Sanitation Data'!G48)))</f>
        <v/>
      </c>
      <c r="DD54" s="282" t="str">
        <f ca="true">+IF(OFFSET('Sanitation Data'!$G$32,0,10*ROW('Sanitation Data'!G48))="","",OFFSET('Sanitation Data'!$G$32,0,10*ROW('Sanitation Data'!G48)))</f>
        <v/>
      </c>
      <c r="DE54" s="282" t="str">
        <f ca="true">+IF(OFFSET('Sanitation Data'!$H$28,0,10*ROW('Sanitation Data'!H48))="","",OFFSET('Sanitation Data'!$H$28,0,10*ROW('Sanitation Data'!H48)))</f>
        <v/>
      </c>
      <c r="DF54" s="282" t="str">
        <f ca="true">+IF(OFFSET('Sanitation Data'!$H$29,0,10*ROW('Sanitation Data'!H48))="","",OFFSET('Sanitation Data'!$H$29,0,10*ROW('Sanitation Data'!H48)))</f>
        <v/>
      </c>
      <c r="DG54" s="282" t="str">
        <f ca="true">+IF(OFFSET('Sanitation Data'!$H$30,0,10*ROW('Sanitation Data'!H48))="","",OFFSET('Sanitation Data'!$H$30,0,10*ROW('Sanitation Data'!H48)))</f>
        <v/>
      </c>
      <c r="DH54" s="282" t="str">
        <f ca="true">+IF(OFFSET('Sanitation Data'!$H$31,0,10*ROW('Sanitation Data'!H48))="","",OFFSET('Sanitation Data'!$H$31,0,10*ROW('Sanitation Data'!H48)))</f>
        <v/>
      </c>
      <c r="DI54" s="282" t="str">
        <f ca="true">+IF(OFFSET('Sanitation Data'!$H$32,0,10*ROW('Sanitation Data'!H48))="","",OFFSET('Sanitation Data'!$H$32,0,10*ROW('Sanitation Data'!H48)))</f>
        <v/>
      </c>
      <c r="DJ54" s="282" t="str">
        <f ca="true">+IF(OFFSET('Sanitation Data'!$I$28,0,10*ROW('Sanitation Data'!I48))="","",OFFSET('Sanitation Data'!$I$28,0,10*ROW('Sanitation Data'!I48)))</f>
        <v/>
      </c>
      <c r="DK54" s="282" t="str">
        <f ca="true">+IF(OFFSET('Sanitation Data'!$I$29,0,10*ROW('Sanitation Data'!I48))="","",OFFSET('Sanitation Data'!$I$29,0,10*ROW('Sanitation Data'!I48)))</f>
        <v/>
      </c>
      <c r="DL54" s="282" t="str">
        <f ca="true">+IF(OFFSET('Sanitation Data'!$I$30,0,10*ROW('Sanitation Data'!I48))="","",OFFSET('Sanitation Data'!$I$30,0,10*ROW('Sanitation Data'!I48)))</f>
        <v/>
      </c>
      <c r="DM54" s="282" t="str">
        <f ca="true">+IF(OFFSET('Sanitation Data'!$I$31,0,10*ROW('Sanitation Data'!I48))="","",OFFSET('Sanitation Data'!$I$31,0,10*ROW('Sanitation Data'!I48)))</f>
        <v/>
      </c>
      <c r="DN54" s="282" t="str">
        <f ca="true">+IF(OFFSET('Sanitation Data'!$I$32,0,10*ROW('Sanitation Data'!I48))="","",OFFSET('Sanitation Data'!$I$32,0,10*ROW('Sanitation Data'!I48)))</f>
        <v/>
      </c>
      <c r="DO54" s="282" t="str">
        <f ca="true">+IF(OFFSET('Hygiene Data'!$D$11,0,10*ROW('Hygiene Data'!D48))="","",OFFSET('Hygiene Data'!$D$11,0,10*ROW('Hygiene Data'!D48)))</f>
        <v/>
      </c>
      <c r="DP54" s="282" t="str">
        <f ca="true">+IF(OFFSET('Hygiene Data'!$D$12,0,10*ROW('Hygiene Data'!D48))="","",OFFSET('Hygiene Data'!$D$12,0,10*ROW('Hygiene Data'!D48)))</f>
        <v/>
      </c>
      <c r="DQ54" s="282" t="str">
        <f ca="true">+IF(OFFSET('Hygiene Data'!$D$13,0,10*ROW('Hygiene Data'!D48))="","",OFFSET('Hygiene Data'!$D$13,0,10*ROW('Hygiene Data'!D48)))</f>
        <v/>
      </c>
      <c r="DR54" s="282" t="str">
        <f ca="true">+IF(OFFSET('Hygiene Data'!$E$11,0,10*ROW('Hygiene Data'!E48))="","",OFFSET('Hygiene Data'!$E$11,0,10*ROW('Hygiene Data'!E48)))</f>
        <v/>
      </c>
      <c r="DS54" s="282" t="str">
        <f ca="true">+IF(OFFSET('Hygiene Data'!$E$12,0,10*ROW('Hygiene Data'!E48))="","",OFFSET('Hygiene Data'!$E$12,0,10*ROW('Hygiene Data'!E48)))</f>
        <v/>
      </c>
      <c r="DT54" s="282" t="str">
        <f ca="true">+IF(OFFSET('Hygiene Data'!$E$13,0,10*ROW('Hygiene Data'!E48))="","",OFFSET('Hygiene Data'!$E$13,0,10*ROW('Hygiene Data'!E48)))</f>
        <v/>
      </c>
      <c r="DU54" s="282" t="str">
        <f ca="true">+IF(OFFSET('Hygiene Data'!$F$11,0,10*ROW('Hygiene Data'!F48))="","",OFFSET('Hygiene Data'!$F$11,0,10*ROW('Hygiene Data'!F48)))</f>
        <v/>
      </c>
      <c r="DV54" s="282" t="str">
        <f ca="true">+IF(OFFSET('Hygiene Data'!$F$12,0,10*ROW('Hygiene Data'!F48))="","",OFFSET('Hygiene Data'!$F$12,0,10*ROW('Hygiene Data'!F48)))</f>
        <v/>
      </c>
      <c r="DW54" s="282" t="str">
        <f ca="true">+IF(OFFSET('Hygiene Data'!$F$13,0,10*ROW('Hygiene Data'!F48))="","",OFFSET('Hygiene Data'!$F$13,0,10*ROW('Hygiene Data'!F48)))</f>
        <v/>
      </c>
      <c r="DX54" s="282" t="str">
        <f ca="true">+IF(OFFSET('Hygiene Data'!$G$11,0,10*ROW('Hygiene Data'!G48))="","",OFFSET('Hygiene Data'!$G$11,0,10*ROW('Hygiene Data'!G48)))</f>
        <v/>
      </c>
      <c r="DY54" s="282" t="str">
        <f ca="true">+IF(OFFSET('Hygiene Data'!$G$12,0,10*ROW('Hygiene Data'!G48))="","",OFFSET('Hygiene Data'!$G$12,0,10*ROW('Hygiene Data'!G48)))</f>
        <v/>
      </c>
      <c r="DZ54" s="282" t="str">
        <f ca="true">+IF(OFFSET('Hygiene Data'!$G$13,0,10*ROW('Hygiene Data'!G48))="","",OFFSET('Hygiene Data'!$G$13,0,10*ROW('Hygiene Data'!G48)))</f>
        <v/>
      </c>
      <c r="EA54" s="282" t="str">
        <f ca="true">+IF(OFFSET('Hygiene Data'!$H$11,0,10*ROW('Hygiene Data'!H48))="","",OFFSET('Hygiene Data'!$H$11,0,10*ROW('Hygiene Data'!H48)))</f>
        <v/>
      </c>
      <c r="EB54" s="282" t="str">
        <f ca="true">+IF(OFFSET('Hygiene Data'!$H$12,0,10*ROW('Hygiene Data'!H48))="","",OFFSET('Hygiene Data'!$H$12,0,10*ROW('Hygiene Data'!H48)))</f>
        <v/>
      </c>
      <c r="EC54" s="282" t="str">
        <f ca="true">+IF(OFFSET('Hygiene Data'!$H$13,0,10*ROW('Hygiene Data'!H48))="","",OFFSET('Hygiene Data'!$H$13,0,10*ROW('Hygiene Data'!H48)))</f>
        <v/>
      </c>
      <c r="ED54" s="282" t="str">
        <f ca="true">+IF(OFFSET('Hygiene Data'!$I$11,0,10*ROW('Hygiene Data'!I48))="","",OFFSET('Hygiene Data'!$I$11,0,10*ROW('Hygiene Data'!I48)))</f>
        <v/>
      </c>
      <c r="EE54" s="282" t="str">
        <f ca="true">+IF(OFFSET('Hygiene Data'!$I$12,0,10*ROW('Hygiene Data'!I48))="","",OFFSET('Hygiene Data'!$I$12,0,10*ROW('Hygiene Data'!I48)))</f>
        <v/>
      </c>
      <c r="EF54" s="282" t="str">
        <f ca="true">+IF(OFFSET('Hygiene Data'!$I$13,0,10*ROW('Hygiene Data'!I48))="","",OFFSET('Hygiene Data'!$I$13,0,10*ROW('Hygiene Data'!I48)))</f>
        <v/>
      </c>
    </row>
    <row xmlns:x14ac="http://schemas.microsoft.com/office/spreadsheetml/2009/9/ac" r="55" x14ac:dyDescent="0.2">
      <c r="A55" s="36" t="str">
        <f ca="true">+IF(OFFSET('Water Data'!$B$2,0,10*ROW('Water Data'!E49))="","",OFFSET('Water Data'!$B$2,0,10*ROW('Water Data'!E49)))</f>
        <v/>
      </c>
      <c r="B55" s="36" t="str">
        <f ca="true">+IF(OFFSET('Water Data'!$C$2,0,10*ROW('Water Data'!F49))="","",OFFSET('Water Data'!$C$2,0,10*ROW('Water Data'!F49)))</f>
        <v/>
      </c>
      <c r="C55" s="338" t="str">
        <f t="shared" ca="true" si="0"/>
        <v/>
      </c>
      <c r="D55" s="96"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6"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6"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6"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6"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6"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6"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6"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6"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6"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6"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6"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6"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6"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6"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6"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6"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6"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7"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7"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7"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7"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7"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7"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7"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7"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7"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7"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7"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7"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7"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7"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7"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7"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7"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7"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7"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7"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7"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7"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7"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7"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7"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7"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7"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7"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7"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7"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8"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8"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8"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8"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8"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8"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8"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8"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8"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8"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8"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8"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8"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8"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8"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8"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8"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8"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82"/>
      <c r="BS55" s="282" t="str">
        <f ca="true">+IF(OFFSET('Water Data'!$D$27,0,10*ROW('Water Data'!D49))="","",OFFSET('Water Data'!$D$27,0,10*ROW('Water Data'!D49)))</f>
        <v/>
      </c>
      <c r="BT55" s="282" t="str">
        <f ca="true">+IF(OFFSET('Water Data'!$D$28,0,10*ROW('Water Data'!D49))="","",OFFSET('Water Data'!$D$28,0,10*ROW('Water Data'!D49)))</f>
        <v/>
      </c>
      <c r="BU55" s="282" t="str">
        <f ca="true">+IF(OFFSET('Water Data'!$D$29,0,10*ROW('Water Data'!D49))="","",OFFSET('Water Data'!$D$29,0,10*ROW('Water Data'!D49)))</f>
        <v/>
      </c>
      <c r="BV55" s="282" t="str">
        <f ca="true">+IF(OFFSET('Water Data'!$E$27,0,10*ROW('Water Data'!E49))="","",OFFSET('Water Data'!$E$27,0,10*ROW('Water Data'!E49)))</f>
        <v/>
      </c>
      <c r="BW55" s="282" t="str">
        <f ca="true">+IF(OFFSET('Water Data'!$E$28,0,10*ROW('Water Data'!E49))="","",OFFSET('Water Data'!$E$28,0,10*ROW('Water Data'!E49)))</f>
        <v/>
      </c>
      <c r="BX55" s="282" t="str">
        <f ca="true">+IF(OFFSET('Water Data'!$E$29,0,10*ROW('Water Data'!E49))="","",OFFSET('Water Data'!$E$29,0,10*ROW('Water Data'!E49)))</f>
        <v/>
      </c>
      <c r="BY55" s="282" t="str">
        <f ca="true">+IF(OFFSET('Water Data'!$F$27,0,10*ROW('Water Data'!F49))="","",OFFSET('Water Data'!$F$27,0,10*ROW('Water Data'!F49)))</f>
        <v/>
      </c>
      <c r="BZ55" s="282" t="str">
        <f ca="true">+IF(OFFSET('Water Data'!$F$28,0,10*ROW('Water Data'!F49))="","",OFFSET('Water Data'!$F$28,0,10*ROW('Water Data'!F49)))</f>
        <v/>
      </c>
      <c r="CA55" s="282" t="str">
        <f ca="true">+IF(OFFSET('Water Data'!$F$29,0,10*ROW('Water Data'!F49))="","",OFFSET('Water Data'!$F$29,0,10*ROW('Water Data'!F49)))</f>
        <v/>
      </c>
      <c r="CB55" s="282" t="str">
        <f ca="true">+IF(OFFSET('Water Data'!$G$27,0,10*ROW('Water Data'!G49))="","",OFFSET('Water Data'!$G$27,0,10*ROW('Water Data'!G49)))</f>
        <v/>
      </c>
      <c r="CC55" s="282" t="str">
        <f ca="true">+IF(OFFSET('Water Data'!$G$28,0,10*ROW('Water Data'!G49))="","",OFFSET('Water Data'!$G$28,0,10*ROW('Water Data'!G49)))</f>
        <v/>
      </c>
      <c r="CD55" s="282" t="str">
        <f ca="true">+IF(OFFSET('Water Data'!$G$29,0,10*ROW('Water Data'!G49))="","",OFFSET('Water Data'!$G$29,0,10*ROW('Water Data'!G49)))</f>
        <v/>
      </c>
      <c r="CE55" s="282" t="str">
        <f ca="true">+IF(OFFSET('Water Data'!$H$27,0,10*ROW('Water Data'!H49))="","",OFFSET('Water Data'!$H$27,0,10*ROW('Water Data'!H49)))</f>
        <v/>
      </c>
      <c r="CF55" s="282" t="str">
        <f ca="true">+IF(OFFSET('Water Data'!$H$28,0,10*ROW('Water Data'!H49))="","",OFFSET('Water Data'!$H$28,0,10*ROW('Water Data'!H49)))</f>
        <v/>
      </c>
      <c r="CG55" s="282" t="str">
        <f ca="true">+IF(OFFSET('Water Data'!$H$29,0,10*ROW('Water Data'!H49))="","",OFFSET('Water Data'!$H$29,0,10*ROW('Water Data'!H49)))</f>
        <v/>
      </c>
      <c r="CH55" s="282" t="str">
        <f ca="true">+IF(OFFSET('Water Data'!$I$27,0,10*ROW('Water Data'!I49))="","",OFFSET('Water Data'!$I$27,0,10*ROW('Water Data'!I49)))</f>
        <v/>
      </c>
      <c r="CI55" s="282" t="str">
        <f ca="true">+IF(OFFSET('Water Data'!$I$28,0,10*ROW('Water Data'!I49))="","",OFFSET('Water Data'!$I$28,0,10*ROW('Water Data'!I49)))</f>
        <v/>
      </c>
      <c r="CJ55" s="282" t="str">
        <f ca="true">+IF(OFFSET('Water Data'!$I$29,0,10*ROW('Water Data'!I49))="","",OFFSET('Water Data'!$I$29,0,10*ROW('Water Data'!I49)))</f>
        <v/>
      </c>
      <c r="CK55" s="282" t="str">
        <f ca="true">+IF(OFFSET('Sanitation Data'!$D$28,0,10*ROW('Sanitation Data'!D49))="","",OFFSET('Sanitation Data'!$D$28,0,10*ROW('Sanitation Data'!D49)))</f>
        <v/>
      </c>
      <c r="CL55" s="282" t="str">
        <f ca="true">+IF(OFFSET('Sanitation Data'!$D$29,0,10*ROW('Sanitation Data'!D49))="","",OFFSET('Sanitation Data'!$D$29,0,10*ROW('Sanitation Data'!D49)))</f>
        <v/>
      </c>
      <c r="CM55" s="282" t="str">
        <f ca="true">+IF(OFFSET('Sanitation Data'!$D$30,0,10*ROW('Sanitation Data'!D49))="","",OFFSET('Sanitation Data'!$D$30,0,10*ROW('Sanitation Data'!D49)))</f>
        <v/>
      </c>
      <c r="CN55" s="282" t="str">
        <f ca="true">+IF(OFFSET('Sanitation Data'!$D$31,0,10*ROW('Sanitation Data'!D49))="","",OFFSET('Sanitation Data'!$D$31,0,10*ROW('Sanitation Data'!D49)))</f>
        <v/>
      </c>
      <c r="CO55" s="282" t="str">
        <f ca="true">+IF(OFFSET('Sanitation Data'!$D$32,0,10*ROW('Sanitation Data'!D49))="","",OFFSET('Sanitation Data'!$D$32,0,10*ROW('Sanitation Data'!D49)))</f>
        <v/>
      </c>
      <c r="CP55" s="282" t="str">
        <f ca="true">+IF(OFFSET('Sanitation Data'!$E$28,0,10*ROW('Sanitation Data'!E49))="","",OFFSET('Sanitation Data'!$E$28,0,10*ROW('Sanitation Data'!E49)))</f>
        <v/>
      </c>
      <c r="CQ55" s="282" t="str">
        <f ca="true">+IF(OFFSET('Sanitation Data'!$E$29,0,10*ROW('Sanitation Data'!E49))="","",OFFSET('Sanitation Data'!$E$29,0,10*ROW('Sanitation Data'!E49)))</f>
        <v/>
      </c>
      <c r="CR55" s="282" t="str">
        <f ca="true">+IF(OFFSET('Sanitation Data'!$E$30,0,10*ROW('Sanitation Data'!E49))="","",OFFSET('Sanitation Data'!$E$30,0,10*ROW('Sanitation Data'!E49)))</f>
        <v/>
      </c>
      <c r="CS55" s="282" t="str">
        <f ca="true">+IF(OFFSET('Sanitation Data'!$E$31,0,10*ROW('Sanitation Data'!E49))="","",OFFSET('Sanitation Data'!$E$31,0,10*ROW('Sanitation Data'!E49)))</f>
        <v/>
      </c>
      <c r="CT55" s="282" t="str">
        <f ca="true">+IF(OFFSET('Sanitation Data'!$E$32,0,10*ROW('Sanitation Data'!E49))="","",OFFSET('Sanitation Data'!$E$32,0,10*ROW('Sanitation Data'!E49)))</f>
        <v/>
      </c>
      <c r="CU55" s="282" t="str">
        <f ca="true">+IF(OFFSET('Sanitation Data'!$F$28,0,10*ROW('Sanitation Data'!F49))="","",OFFSET('Sanitation Data'!$F$28,0,10*ROW('Sanitation Data'!F49)))</f>
        <v/>
      </c>
      <c r="CV55" s="282" t="str">
        <f ca="true">+IF(OFFSET('Sanitation Data'!$F$29,0,10*ROW('Sanitation Data'!F49))="","",OFFSET('Sanitation Data'!$F$29,0,10*ROW('Sanitation Data'!F49)))</f>
        <v/>
      </c>
      <c r="CW55" s="282" t="str">
        <f ca="true">+IF(OFFSET('Sanitation Data'!$F$30,0,10*ROW('Sanitation Data'!F49))="","",OFFSET('Sanitation Data'!$F$30,0,10*ROW('Sanitation Data'!F49)))</f>
        <v/>
      </c>
      <c r="CX55" s="282" t="str">
        <f ca="true">+IF(OFFSET('Sanitation Data'!$F$31,0,10*ROW('Sanitation Data'!F49))="","",OFFSET('Sanitation Data'!$F$31,0,10*ROW('Sanitation Data'!F49)))</f>
        <v/>
      </c>
      <c r="CY55" s="282" t="str">
        <f ca="true">+IF(OFFSET('Sanitation Data'!$F$32,0,10*ROW('Sanitation Data'!F49))="","",OFFSET('Sanitation Data'!$F$32,0,10*ROW('Sanitation Data'!F49)))</f>
        <v/>
      </c>
      <c r="CZ55" s="282" t="str">
        <f ca="true">+IF(OFFSET('Sanitation Data'!$G$28,0,10*ROW('Sanitation Data'!G49))="","",OFFSET('Sanitation Data'!$G$28,0,10*ROW('Sanitation Data'!G49)))</f>
        <v/>
      </c>
      <c r="DA55" s="282" t="str">
        <f ca="true">+IF(OFFSET('Sanitation Data'!$G$29,0,10*ROW('Sanitation Data'!G49))="","",OFFSET('Sanitation Data'!$G$29,0,10*ROW('Sanitation Data'!G49)))</f>
        <v/>
      </c>
      <c r="DB55" s="282" t="str">
        <f ca="true">+IF(OFFSET('Sanitation Data'!$G$30,0,10*ROW('Sanitation Data'!G49))="","",OFFSET('Sanitation Data'!$G$30,0,10*ROW('Sanitation Data'!G49)))</f>
        <v/>
      </c>
      <c r="DC55" s="282" t="str">
        <f ca="true">+IF(OFFSET('Sanitation Data'!$G$31,0,10*ROW('Sanitation Data'!G49))="","",OFFSET('Sanitation Data'!$G$31,0,10*ROW('Sanitation Data'!G49)))</f>
        <v/>
      </c>
      <c r="DD55" s="282" t="str">
        <f ca="true">+IF(OFFSET('Sanitation Data'!$G$32,0,10*ROW('Sanitation Data'!G49))="","",OFFSET('Sanitation Data'!$G$32,0,10*ROW('Sanitation Data'!G49)))</f>
        <v/>
      </c>
      <c r="DE55" s="282" t="str">
        <f ca="true">+IF(OFFSET('Sanitation Data'!$H$28,0,10*ROW('Sanitation Data'!H49))="","",OFFSET('Sanitation Data'!$H$28,0,10*ROW('Sanitation Data'!H49)))</f>
        <v/>
      </c>
      <c r="DF55" s="282" t="str">
        <f ca="true">+IF(OFFSET('Sanitation Data'!$H$29,0,10*ROW('Sanitation Data'!H49))="","",OFFSET('Sanitation Data'!$H$29,0,10*ROW('Sanitation Data'!H49)))</f>
        <v/>
      </c>
      <c r="DG55" s="282" t="str">
        <f ca="true">+IF(OFFSET('Sanitation Data'!$H$30,0,10*ROW('Sanitation Data'!H49))="","",OFFSET('Sanitation Data'!$H$30,0,10*ROW('Sanitation Data'!H49)))</f>
        <v/>
      </c>
      <c r="DH55" s="282" t="str">
        <f ca="true">+IF(OFFSET('Sanitation Data'!$H$31,0,10*ROW('Sanitation Data'!H49))="","",OFFSET('Sanitation Data'!$H$31,0,10*ROW('Sanitation Data'!H49)))</f>
        <v/>
      </c>
      <c r="DI55" s="282" t="str">
        <f ca="true">+IF(OFFSET('Sanitation Data'!$H$32,0,10*ROW('Sanitation Data'!H49))="","",OFFSET('Sanitation Data'!$H$32,0,10*ROW('Sanitation Data'!H49)))</f>
        <v/>
      </c>
      <c r="DJ55" s="282" t="str">
        <f ca="true">+IF(OFFSET('Sanitation Data'!$I$28,0,10*ROW('Sanitation Data'!I49))="","",OFFSET('Sanitation Data'!$I$28,0,10*ROW('Sanitation Data'!I49)))</f>
        <v/>
      </c>
      <c r="DK55" s="282" t="str">
        <f ca="true">+IF(OFFSET('Sanitation Data'!$I$29,0,10*ROW('Sanitation Data'!I49))="","",OFFSET('Sanitation Data'!$I$29,0,10*ROW('Sanitation Data'!I49)))</f>
        <v/>
      </c>
      <c r="DL55" s="282" t="str">
        <f ca="true">+IF(OFFSET('Sanitation Data'!$I$30,0,10*ROW('Sanitation Data'!I49))="","",OFFSET('Sanitation Data'!$I$30,0,10*ROW('Sanitation Data'!I49)))</f>
        <v/>
      </c>
      <c r="DM55" s="282" t="str">
        <f ca="true">+IF(OFFSET('Sanitation Data'!$I$31,0,10*ROW('Sanitation Data'!I49))="","",OFFSET('Sanitation Data'!$I$31,0,10*ROW('Sanitation Data'!I49)))</f>
        <v/>
      </c>
      <c r="DN55" s="282" t="str">
        <f ca="true">+IF(OFFSET('Sanitation Data'!$I$32,0,10*ROW('Sanitation Data'!I49))="","",OFFSET('Sanitation Data'!$I$32,0,10*ROW('Sanitation Data'!I49)))</f>
        <v/>
      </c>
      <c r="DO55" s="282" t="str">
        <f ca="true">+IF(OFFSET('Hygiene Data'!$D$11,0,10*ROW('Hygiene Data'!D49))="","",OFFSET('Hygiene Data'!$D$11,0,10*ROW('Hygiene Data'!D49)))</f>
        <v/>
      </c>
      <c r="DP55" s="282" t="str">
        <f ca="true">+IF(OFFSET('Hygiene Data'!$D$12,0,10*ROW('Hygiene Data'!D49))="","",OFFSET('Hygiene Data'!$D$12,0,10*ROW('Hygiene Data'!D49)))</f>
        <v/>
      </c>
      <c r="DQ55" s="282" t="str">
        <f ca="true">+IF(OFFSET('Hygiene Data'!$D$13,0,10*ROW('Hygiene Data'!D49))="","",OFFSET('Hygiene Data'!$D$13,0,10*ROW('Hygiene Data'!D49)))</f>
        <v/>
      </c>
      <c r="DR55" s="282" t="str">
        <f ca="true">+IF(OFFSET('Hygiene Data'!$E$11,0,10*ROW('Hygiene Data'!E49))="","",OFFSET('Hygiene Data'!$E$11,0,10*ROW('Hygiene Data'!E49)))</f>
        <v/>
      </c>
      <c r="DS55" s="282" t="str">
        <f ca="true">+IF(OFFSET('Hygiene Data'!$E$12,0,10*ROW('Hygiene Data'!E49))="","",OFFSET('Hygiene Data'!$E$12,0,10*ROW('Hygiene Data'!E49)))</f>
        <v/>
      </c>
      <c r="DT55" s="282" t="str">
        <f ca="true">+IF(OFFSET('Hygiene Data'!$E$13,0,10*ROW('Hygiene Data'!E49))="","",OFFSET('Hygiene Data'!$E$13,0,10*ROW('Hygiene Data'!E49)))</f>
        <v/>
      </c>
      <c r="DU55" s="282" t="str">
        <f ca="true">+IF(OFFSET('Hygiene Data'!$F$11,0,10*ROW('Hygiene Data'!F49))="","",OFFSET('Hygiene Data'!$F$11,0,10*ROW('Hygiene Data'!F49)))</f>
        <v/>
      </c>
      <c r="DV55" s="282" t="str">
        <f ca="true">+IF(OFFSET('Hygiene Data'!$F$12,0,10*ROW('Hygiene Data'!F49))="","",OFFSET('Hygiene Data'!$F$12,0,10*ROW('Hygiene Data'!F49)))</f>
        <v/>
      </c>
      <c r="DW55" s="282" t="str">
        <f ca="true">+IF(OFFSET('Hygiene Data'!$F$13,0,10*ROW('Hygiene Data'!F49))="","",OFFSET('Hygiene Data'!$F$13,0,10*ROW('Hygiene Data'!F49)))</f>
        <v/>
      </c>
      <c r="DX55" s="282" t="str">
        <f ca="true">+IF(OFFSET('Hygiene Data'!$G$11,0,10*ROW('Hygiene Data'!G49))="","",OFFSET('Hygiene Data'!$G$11,0,10*ROW('Hygiene Data'!G49)))</f>
        <v/>
      </c>
      <c r="DY55" s="282" t="str">
        <f ca="true">+IF(OFFSET('Hygiene Data'!$G$12,0,10*ROW('Hygiene Data'!G49))="","",OFFSET('Hygiene Data'!$G$12,0,10*ROW('Hygiene Data'!G49)))</f>
        <v/>
      </c>
      <c r="DZ55" s="282" t="str">
        <f ca="true">+IF(OFFSET('Hygiene Data'!$G$13,0,10*ROW('Hygiene Data'!G49))="","",OFFSET('Hygiene Data'!$G$13,0,10*ROW('Hygiene Data'!G49)))</f>
        <v/>
      </c>
      <c r="EA55" s="282" t="str">
        <f ca="true">+IF(OFFSET('Hygiene Data'!$H$11,0,10*ROW('Hygiene Data'!H49))="","",OFFSET('Hygiene Data'!$H$11,0,10*ROW('Hygiene Data'!H49)))</f>
        <v/>
      </c>
      <c r="EB55" s="282" t="str">
        <f ca="true">+IF(OFFSET('Hygiene Data'!$H$12,0,10*ROW('Hygiene Data'!H49))="","",OFFSET('Hygiene Data'!$H$12,0,10*ROW('Hygiene Data'!H49)))</f>
        <v/>
      </c>
      <c r="EC55" s="282" t="str">
        <f ca="true">+IF(OFFSET('Hygiene Data'!$H$13,0,10*ROW('Hygiene Data'!H49))="","",OFFSET('Hygiene Data'!$H$13,0,10*ROW('Hygiene Data'!H49)))</f>
        <v/>
      </c>
      <c r="ED55" s="282" t="str">
        <f ca="true">+IF(OFFSET('Hygiene Data'!$I$11,0,10*ROW('Hygiene Data'!I49))="","",OFFSET('Hygiene Data'!$I$11,0,10*ROW('Hygiene Data'!I49)))</f>
        <v/>
      </c>
      <c r="EE55" s="282" t="str">
        <f ca="true">+IF(OFFSET('Hygiene Data'!$I$12,0,10*ROW('Hygiene Data'!I49))="","",OFFSET('Hygiene Data'!$I$12,0,10*ROW('Hygiene Data'!I49)))</f>
        <v/>
      </c>
      <c r="EF55" s="282" t="str">
        <f ca="true">+IF(OFFSET('Hygiene Data'!$I$13,0,10*ROW('Hygiene Data'!I49))="","",OFFSET('Hygiene Data'!$I$13,0,10*ROW('Hygiene Data'!I49)))</f>
        <v/>
      </c>
    </row>
    <row xmlns:x14ac="http://schemas.microsoft.com/office/spreadsheetml/2009/9/ac" r="56" x14ac:dyDescent="0.2">
      <c r="A56" s="36" t="str">
        <f ca="true">+IF(OFFSET('Water Data'!$B$2,0,10*ROW('Water Data'!E50))="","",OFFSET('Water Data'!$B$2,0,10*ROW('Water Data'!E50)))</f>
        <v/>
      </c>
      <c r="B56" s="36" t="str">
        <f ca="true">+IF(OFFSET('Water Data'!$C$2,0,10*ROW('Water Data'!F50))="","",OFFSET('Water Data'!$C$2,0,10*ROW('Water Data'!F50)))</f>
        <v/>
      </c>
      <c r="C56" s="338" t="str">
        <f t="shared" ca="true" si="0"/>
        <v/>
      </c>
      <c r="D56" s="96"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6"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6"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6"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6"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6"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6"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6"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6"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6"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6"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6"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6"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6"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6"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6"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6"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6"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7"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7"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7"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7"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7"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7"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7"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7"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7"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7"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7"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7"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7"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7"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7"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7"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7"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7"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7"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7"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7"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7"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7"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7"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7"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7"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7"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7"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7"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7"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8"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8"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8"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8"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8"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8"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8"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8"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8"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8"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8"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8"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8"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8"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8"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8"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8"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8"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82"/>
      <c r="BS56" s="282" t="str">
        <f ca="true">+IF(OFFSET('Water Data'!$D$27,0,10*ROW('Water Data'!D50))="","",OFFSET('Water Data'!$D$27,0,10*ROW('Water Data'!D50)))</f>
        <v/>
      </c>
      <c r="BT56" s="282" t="str">
        <f ca="true">+IF(OFFSET('Water Data'!$D$28,0,10*ROW('Water Data'!D50))="","",OFFSET('Water Data'!$D$28,0,10*ROW('Water Data'!D50)))</f>
        <v/>
      </c>
      <c r="BU56" s="282" t="str">
        <f ca="true">+IF(OFFSET('Water Data'!$D$29,0,10*ROW('Water Data'!D50))="","",OFFSET('Water Data'!$D$29,0,10*ROW('Water Data'!D50)))</f>
        <v/>
      </c>
      <c r="BV56" s="282" t="str">
        <f ca="true">+IF(OFFSET('Water Data'!$E$27,0,10*ROW('Water Data'!E50))="","",OFFSET('Water Data'!$E$27,0,10*ROW('Water Data'!E50)))</f>
        <v/>
      </c>
      <c r="BW56" s="282" t="str">
        <f ca="true">+IF(OFFSET('Water Data'!$E$28,0,10*ROW('Water Data'!E50))="","",OFFSET('Water Data'!$E$28,0,10*ROW('Water Data'!E50)))</f>
        <v/>
      </c>
      <c r="BX56" s="282" t="str">
        <f ca="true">+IF(OFFSET('Water Data'!$E$29,0,10*ROW('Water Data'!E50))="","",OFFSET('Water Data'!$E$29,0,10*ROW('Water Data'!E50)))</f>
        <v/>
      </c>
      <c r="BY56" s="282" t="str">
        <f ca="true">+IF(OFFSET('Water Data'!$F$27,0,10*ROW('Water Data'!F50))="","",OFFSET('Water Data'!$F$27,0,10*ROW('Water Data'!F50)))</f>
        <v/>
      </c>
      <c r="BZ56" s="282" t="str">
        <f ca="true">+IF(OFFSET('Water Data'!$F$28,0,10*ROW('Water Data'!F50))="","",OFFSET('Water Data'!$F$28,0,10*ROW('Water Data'!F50)))</f>
        <v/>
      </c>
      <c r="CA56" s="282" t="str">
        <f ca="true">+IF(OFFSET('Water Data'!$F$29,0,10*ROW('Water Data'!F50))="","",OFFSET('Water Data'!$F$29,0,10*ROW('Water Data'!F50)))</f>
        <v/>
      </c>
      <c r="CB56" s="282" t="str">
        <f ca="true">+IF(OFFSET('Water Data'!$G$27,0,10*ROW('Water Data'!G50))="","",OFFSET('Water Data'!$G$27,0,10*ROW('Water Data'!G50)))</f>
        <v/>
      </c>
      <c r="CC56" s="282" t="str">
        <f ca="true">+IF(OFFSET('Water Data'!$G$28,0,10*ROW('Water Data'!G50))="","",OFFSET('Water Data'!$G$28,0,10*ROW('Water Data'!G50)))</f>
        <v/>
      </c>
      <c r="CD56" s="282" t="str">
        <f ca="true">+IF(OFFSET('Water Data'!$G$29,0,10*ROW('Water Data'!G50))="","",OFFSET('Water Data'!$G$29,0,10*ROW('Water Data'!G50)))</f>
        <v/>
      </c>
      <c r="CE56" s="282" t="str">
        <f ca="true">+IF(OFFSET('Water Data'!$H$27,0,10*ROW('Water Data'!H50))="","",OFFSET('Water Data'!$H$27,0,10*ROW('Water Data'!H50)))</f>
        <v/>
      </c>
      <c r="CF56" s="282" t="str">
        <f ca="true">+IF(OFFSET('Water Data'!$H$28,0,10*ROW('Water Data'!H50))="","",OFFSET('Water Data'!$H$28,0,10*ROW('Water Data'!H50)))</f>
        <v/>
      </c>
      <c r="CG56" s="282" t="str">
        <f ca="true">+IF(OFFSET('Water Data'!$H$29,0,10*ROW('Water Data'!H50))="","",OFFSET('Water Data'!$H$29,0,10*ROW('Water Data'!H50)))</f>
        <v/>
      </c>
      <c r="CH56" s="282" t="str">
        <f ca="true">+IF(OFFSET('Water Data'!$I$27,0,10*ROW('Water Data'!I50))="","",OFFSET('Water Data'!$I$27,0,10*ROW('Water Data'!I50)))</f>
        <v/>
      </c>
      <c r="CI56" s="282" t="str">
        <f ca="true">+IF(OFFSET('Water Data'!$I$28,0,10*ROW('Water Data'!I50))="","",OFFSET('Water Data'!$I$28,0,10*ROW('Water Data'!I50)))</f>
        <v/>
      </c>
      <c r="CJ56" s="282" t="str">
        <f ca="true">+IF(OFFSET('Water Data'!$I$29,0,10*ROW('Water Data'!I50))="","",OFFSET('Water Data'!$I$29,0,10*ROW('Water Data'!I50)))</f>
        <v/>
      </c>
      <c r="CK56" s="282" t="str">
        <f ca="true">+IF(OFFSET('Sanitation Data'!$D$28,0,10*ROW('Sanitation Data'!D50))="","",OFFSET('Sanitation Data'!$D$28,0,10*ROW('Sanitation Data'!D50)))</f>
        <v/>
      </c>
      <c r="CL56" s="282" t="str">
        <f ca="true">+IF(OFFSET('Sanitation Data'!$D$29,0,10*ROW('Sanitation Data'!D50))="","",OFFSET('Sanitation Data'!$D$29,0,10*ROW('Sanitation Data'!D50)))</f>
        <v/>
      </c>
      <c r="CM56" s="282" t="str">
        <f ca="true">+IF(OFFSET('Sanitation Data'!$D$30,0,10*ROW('Sanitation Data'!D50))="","",OFFSET('Sanitation Data'!$D$30,0,10*ROW('Sanitation Data'!D50)))</f>
        <v/>
      </c>
      <c r="CN56" s="282" t="str">
        <f ca="true">+IF(OFFSET('Sanitation Data'!$D$31,0,10*ROW('Sanitation Data'!D50))="","",OFFSET('Sanitation Data'!$D$31,0,10*ROW('Sanitation Data'!D50)))</f>
        <v/>
      </c>
      <c r="CO56" s="282" t="str">
        <f ca="true">+IF(OFFSET('Sanitation Data'!$D$32,0,10*ROW('Sanitation Data'!D50))="","",OFFSET('Sanitation Data'!$D$32,0,10*ROW('Sanitation Data'!D50)))</f>
        <v/>
      </c>
      <c r="CP56" s="282" t="str">
        <f ca="true">+IF(OFFSET('Sanitation Data'!$E$28,0,10*ROW('Sanitation Data'!E50))="","",OFFSET('Sanitation Data'!$E$28,0,10*ROW('Sanitation Data'!E50)))</f>
        <v/>
      </c>
      <c r="CQ56" s="282" t="str">
        <f ca="true">+IF(OFFSET('Sanitation Data'!$E$29,0,10*ROW('Sanitation Data'!E50))="","",OFFSET('Sanitation Data'!$E$29,0,10*ROW('Sanitation Data'!E50)))</f>
        <v/>
      </c>
      <c r="CR56" s="282" t="str">
        <f ca="true">+IF(OFFSET('Sanitation Data'!$E$30,0,10*ROW('Sanitation Data'!E50))="","",OFFSET('Sanitation Data'!$E$30,0,10*ROW('Sanitation Data'!E50)))</f>
        <v/>
      </c>
      <c r="CS56" s="282" t="str">
        <f ca="true">+IF(OFFSET('Sanitation Data'!$E$31,0,10*ROW('Sanitation Data'!E50))="","",OFFSET('Sanitation Data'!$E$31,0,10*ROW('Sanitation Data'!E50)))</f>
        <v/>
      </c>
      <c r="CT56" s="282" t="str">
        <f ca="true">+IF(OFFSET('Sanitation Data'!$E$32,0,10*ROW('Sanitation Data'!E50))="","",OFFSET('Sanitation Data'!$E$32,0,10*ROW('Sanitation Data'!E50)))</f>
        <v/>
      </c>
      <c r="CU56" s="282" t="str">
        <f ca="true">+IF(OFFSET('Sanitation Data'!$F$28,0,10*ROW('Sanitation Data'!F50))="","",OFFSET('Sanitation Data'!$F$28,0,10*ROW('Sanitation Data'!F50)))</f>
        <v/>
      </c>
      <c r="CV56" s="282" t="str">
        <f ca="true">+IF(OFFSET('Sanitation Data'!$F$29,0,10*ROW('Sanitation Data'!F50))="","",OFFSET('Sanitation Data'!$F$29,0,10*ROW('Sanitation Data'!F50)))</f>
        <v/>
      </c>
      <c r="CW56" s="282" t="str">
        <f ca="true">+IF(OFFSET('Sanitation Data'!$F$30,0,10*ROW('Sanitation Data'!F50))="","",OFFSET('Sanitation Data'!$F$30,0,10*ROW('Sanitation Data'!F50)))</f>
        <v/>
      </c>
      <c r="CX56" s="282" t="str">
        <f ca="true">+IF(OFFSET('Sanitation Data'!$F$31,0,10*ROW('Sanitation Data'!F50))="","",OFFSET('Sanitation Data'!$F$31,0,10*ROW('Sanitation Data'!F50)))</f>
        <v/>
      </c>
      <c r="CY56" s="282" t="str">
        <f ca="true">+IF(OFFSET('Sanitation Data'!$F$32,0,10*ROW('Sanitation Data'!F50))="","",OFFSET('Sanitation Data'!$F$32,0,10*ROW('Sanitation Data'!F50)))</f>
        <v/>
      </c>
      <c r="CZ56" s="282" t="str">
        <f ca="true">+IF(OFFSET('Sanitation Data'!$G$28,0,10*ROW('Sanitation Data'!G50))="","",OFFSET('Sanitation Data'!$G$28,0,10*ROW('Sanitation Data'!G50)))</f>
        <v/>
      </c>
      <c r="DA56" s="282" t="str">
        <f ca="true">+IF(OFFSET('Sanitation Data'!$G$29,0,10*ROW('Sanitation Data'!G50))="","",OFFSET('Sanitation Data'!$G$29,0,10*ROW('Sanitation Data'!G50)))</f>
        <v/>
      </c>
      <c r="DB56" s="282" t="str">
        <f ca="true">+IF(OFFSET('Sanitation Data'!$G$30,0,10*ROW('Sanitation Data'!G50))="","",OFFSET('Sanitation Data'!$G$30,0,10*ROW('Sanitation Data'!G50)))</f>
        <v/>
      </c>
      <c r="DC56" s="282" t="str">
        <f ca="true">+IF(OFFSET('Sanitation Data'!$G$31,0,10*ROW('Sanitation Data'!G50))="","",OFFSET('Sanitation Data'!$G$31,0,10*ROW('Sanitation Data'!G50)))</f>
        <v/>
      </c>
      <c r="DD56" s="282" t="str">
        <f ca="true">+IF(OFFSET('Sanitation Data'!$G$32,0,10*ROW('Sanitation Data'!G50))="","",OFFSET('Sanitation Data'!$G$32,0,10*ROW('Sanitation Data'!G50)))</f>
        <v/>
      </c>
      <c r="DE56" s="282" t="str">
        <f ca="true">+IF(OFFSET('Sanitation Data'!$H$28,0,10*ROW('Sanitation Data'!H50))="","",OFFSET('Sanitation Data'!$H$28,0,10*ROW('Sanitation Data'!H50)))</f>
        <v/>
      </c>
      <c r="DF56" s="282" t="str">
        <f ca="true">+IF(OFFSET('Sanitation Data'!$H$29,0,10*ROW('Sanitation Data'!H50))="","",OFFSET('Sanitation Data'!$H$29,0,10*ROW('Sanitation Data'!H50)))</f>
        <v/>
      </c>
      <c r="DG56" s="282" t="str">
        <f ca="true">+IF(OFFSET('Sanitation Data'!$H$30,0,10*ROW('Sanitation Data'!H50))="","",OFFSET('Sanitation Data'!$H$30,0,10*ROW('Sanitation Data'!H50)))</f>
        <v/>
      </c>
      <c r="DH56" s="282" t="str">
        <f ca="true">+IF(OFFSET('Sanitation Data'!$H$31,0,10*ROW('Sanitation Data'!H50))="","",OFFSET('Sanitation Data'!$H$31,0,10*ROW('Sanitation Data'!H50)))</f>
        <v/>
      </c>
      <c r="DI56" s="282" t="str">
        <f ca="true">+IF(OFFSET('Sanitation Data'!$H$32,0,10*ROW('Sanitation Data'!H50))="","",OFFSET('Sanitation Data'!$H$32,0,10*ROW('Sanitation Data'!H50)))</f>
        <v/>
      </c>
      <c r="DJ56" s="282" t="str">
        <f ca="true">+IF(OFFSET('Sanitation Data'!$I$28,0,10*ROW('Sanitation Data'!I50))="","",OFFSET('Sanitation Data'!$I$28,0,10*ROW('Sanitation Data'!I50)))</f>
        <v/>
      </c>
      <c r="DK56" s="282" t="str">
        <f ca="true">+IF(OFFSET('Sanitation Data'!$I$29,0,10*ROW('Sanitation Data'!I50))="","",OFFSET('Sanitation Data'!$I$29,0,10*ROW('Sanitation Data'!I50)))</f>
        <v/>
      </c>
      <c r="DL56" s="282" t="str">
        <f ca="true">+IF(OFFSET('Sanitation Data'!$I$30,0,10*ROW('Sanitation Data'!I50))="","",OFFSET('Sanitation Data'!$I$30,0,10*ROW('Sanitation Data'!I50)))</f>
        <v/>
      </c>
      <c r="DM56" s="282" t="str">
        <f ca="true">+IF(OFFSET('Sanitation Data'!$I$31,0,10*ROW('Sanitation Data'!I50))="","",OFFSET('Sanitation Data'!$I$31,0,10*ROW('Sanitation Data'!I50)))</f>
        <v/>
      </c>
      <c r="DN56" s="282" t="str">
        <f ca="true">+IF(OFFSET('Sanitation Data'!$I$32,0,10*ROW('Sanitation Data'!I50))="","",OFFSET('Sanitation Data'!$I$32,0,10*ROW('Sanitation Data'!I50)))</f>
        <v/>
      </c>
      <c r="DO56" s="282" t="str">
        <f ca="true">+IF(OFFSET('Hygiene Data'!$D$11,0,10*ROW('Hygiene Data'!D50))="","",OFFSET('Hygiene Data'!$D$11,0,10*ROW('Hygiene Data'!D50)))</f>
        <v/>
      </c>
      <c r="DP56" s="282" t="str">
        <f ca="true">+IF(OFFSET('Hygiene Data'!$D$12,0,10*ROW('Hygiene Data'!D50))="","",OFFSET('Hygiene Data'!$D$12,0,10*ROW('Hygiene Data'!D50)))</f>
        <v/>
      </c>
      <c r="DQ56" s="282" t="str">
        <f ca="true">+IF(OFFSET('Hygiene Data'!$D$13,0,10*ROW('Hygiene Data'!D50))="","",OFFSET('Hygiene Data'!$D$13,0,10*ROW('Hygiene Data'!D50)))</f>
        <v/>
      </c>
      <c r="DR56" s="282" t="str">
        <f ca="true">+IF(OFFSET('Hygiene Data'!$E$11,0,10*ROW('Hygiene Data'!E50))="","",OFFSET('Hygiene Data'!$E$11,0,10*ROW('Hygiene Data'!E50)))</f>
        <v/>
      </c>
      <c r="DS56" s="282" t="str">
        <f ca="true">+IF(OFFSET('Hygiene Data'!$E$12,0,10*ROW('Hygiene Data'!E50))="","",OFFSET('Hygiene Data'!$E$12,0,10*ROW('Hygiene Data'!E50)))</f>
        <v/>
      </c>
      <c r="DT56" s="282" t="str">
        <f ca="true">+IF(OFFSET('Hygiene Data'!$E$13,0,10*ROW('Hygiene Data'!E50))="","",OFFSET('Hygiene Data'!$E$13,0,10*ROW('Hygiene Data'!E50)))</f>
        <v/>
      </c>
      <c r="DU56" s="282" t="str">
        <f ca="true">+IF(OFFSET('Hygiene Data'!$F$11,0,10*ROW('Hygiene Data'!F50))="","",OFFSET('Hygiene Data'!$F$11,0,10*ROW('Hygiene Data'!F50)))</f>
        <v/>
      </c>
      <c r="DV56" s="282" t="str">
        <f ca="true">+IF(OFFSET('Hygiene Data'!$F$12,0,10*ROW('Hygiene Data'!F50))="","",OFFSET('Hygiene Data'!$F$12,0,10*ROW('Hygiene Data'!F50)))</f>
        <v/>
      </c>
      <c r="DW56" s="282" t="str">
        <f ca="true">+IF(OFFSET('Hygiene Data'!$F$13,0,10*ROW('Hygiene Data'!F50))="","",OFFSET('Hygiene Data'!$F$13,0,10*ROW('Hygiene Data'!F50)))</f>
        <v/>
      </c>
      <c r="DX56" s="282" t="str">
        <f ca="true">+IF(OFFSET('Hygiene Data'!$G$11,0,10*ROW('Hygiene Data'!G50))="","",OFFSET('Hygiene Data'!$G$11,0,10*ROW('Hygiene Data'!G50)))</f>
        <v/>
      </c>
      <c r="DY56" s="282" t="str">
        <f ca="true">+IF(OFFSET('Hygiene Data'!$G$12,0,10*ROW('Hygiene Data'!G50))="","",OFFSET('Hygiene Data'!$G$12,0,10*ROW('Hygiene Data'!G50)))</f>
        <v/>
      </c>
      <c r="DZ56" s="282" t="str">
        <f ca="true">+IF(OFFSET('Hygiene Data'!$G$13,0,10*ROW('Hygiene Data'!G50))="","",OFFSET('Hygiene Data'!$G$13,0,10*ROW('Hygiene Data'!G50)))</f>
        <v/>
      </c>
      <c r="EA56" s="282" t="str">
        <f ca="true">+IF(OFFSET('Hygiene Data'!$H$11,0,10*ROW('Hygiene Data'!H50))="","",OFFSET('Hygiene Data'!$H$11,0,10*ROW('Hygiene Data'!H50)))</f>
        <v/>
      </c>
      <c r="EB56" s="282" t="str">
        <f ca="true">+IF(OFFSET('Hygiene Data'!$H$12,0,10*ROW('Hygiene Data'!H50))="","",OFFSET('Hygiene Data'!$H$12,0,10*ROW('Hygiene Data'!H50)))</f>
        <v/>
      </c>
      <c r="EC56" s="282" t="str">
        <f ca="true">+IF(OFFSET('Hygiene Data'!$H$13,0,10*ROW('Hygiene Data'!H50))="","",OFFSET('Hygiene Data'!$H$13,0,10*ROW('Hygiene Data'!H50)))</f>
        <v/>
      </c>
      <c r="ED56" s="282" t="str">
        <f ca="true">+IF(OFFSET('Hygiene Data'!$I$11,0,10*ROW('Hygiene Data'!I50))="","",OFFSET('Hygiene Data'!$I$11,0,10*ROW('Hygiene Data'!I50)))</f>
        <v/>
      </c>
      <c r="EE56" s="282" t="str">
        <f ca="true">+IF(OFFSET('Hygiene Data'!$I$12,0,10*ROW('Hygiene Data'!I50))="","",OFFSET('Hygiene Data'!$I$12,0,10*ROW('Hygiene Data'!I50)))</f>
        <v/>
      </c>
      <c r="EF56" s="282" t="str">
        <f ca="true">+IF(OFFSET('Hygiene Data'!$I$13,0,10*ROW('Hygiene Data'!I50))="","",OFFSET('Hygiene Data'!$I$13,0,10*ROW('Hygiene Data'!I50)))</f>
        <v/>
      </c>
    </row>
    <row xmlns:x14ac="http://schemas.microsoft.com/office/spreadsheetml/2009/9/ac" r="57" x14ac:dyDescent="0.2">
      <c r="A57" s="36" t="str">
        <f ca="true">+IF(OFFSET('Water Data'!$B$2,0,10*ROW('Water Data'!E51))="","",OFFSET('Water Data'!$B$2,0,10*ROW('Water Data'!E51)))</f>
        <v/>
      </c>
      <c r="B57" s="36" t="str">
        <f ca="true">+IF(OFFSET('Water Data'!$C$2,0,10*ROW('Water Data'!F51))="","",OFFSET('Water Data'!$C$2,0,10*ROW('Water Data'!F51)))</f>
        <v/>
      </c>
      <c r="C57" s="338" t="str">
        <f t="shared" ca="true" si="0"/>
        <v/>
      </c>
      <c r="D57" s="96"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6"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6"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6"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6"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6"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6"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6"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6"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6"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6"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6"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6"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6"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6"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6"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6"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6"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7"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7"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7"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7"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7"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7"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7"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7"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7"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7"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7"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7"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7"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7"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7"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7"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7"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7"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7"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7"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7"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7"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7"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7"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7"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7"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7"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7"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7"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7"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8"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8"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8"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8"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8"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8"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8"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8"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8"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8"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8"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8"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8"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8"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8"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8"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8"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8"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82"/>
      <c r="BS57" s="282" t="str">
        <f ca="true">+IF(OFFSET('Water Data'!$D$27,0,10*ROW('Water Data'!D51))="","",OFFSET('Water Data'!$D$27,0,10*ROW('Water Data'!D51)))</f>
        <v/>
      </c>
      <c r="BT57" s="282" t="str">
        <f ca="true">+IF(OFFSET('Water Data'!$D$28,0,10*ROW('Water Data'!D51))="","",OFFSET('Water Data'!$D$28,0,10*ROW('Water Data'!D51)))</f>
        <v/>
      </c>
      <c r="BU57" s="282" t="str">
        <f ca="true">+IF(OFFSET('Water Data'!$D$29,0,10*ROW('Water Data'!D51))="","",OFFSET('Water Data'!$D$29,0,10*ROW('Water Data'!D51)))</f>
        <v/>
      </c>
      <c r="BV57" s="282" t="str">
        <f ca="true">+IF(OFFSET('Water Data'!$E$27,0,10*ROW('Water Data'!E51))="","",OFFSET('Water Data'!$E$27,0,10*ROW('Water Data'!E51)))</f>
        <v/>
      </c>
      <c r="BW57" s="282" t="str">
        <f ca="true">+IF(OFFSET('Water Data'!$E$28,0,10*ROW('Water Data'!E51))="","",OFFSET('Water Data'!$E$28,0,10*ROW('Water Data'!E51)))</f>
        <v/>
      </c>
      <c r="BX57" s="282" t="str">
        <f ca="true">+IF(OFFSET('Water Data'!$E$29,0,10*ROW('Water Data'!E51))="","",OFFSET('Water Data'!$E$29,0,10*ROW('Water Data'!E51)))</f>
        <v/>
      </c>
      <c r="BY57" s="282" t="str">
        <f ca="true">+IF(OFFSET('Water Data'!$F$27,0,10*ROW('Water Data'!F51))="","",OFFSET('Water Data'!$F$27,0,10*ROW('Water Data'!F51)))</f>
        <v/>
      </c>
      <c r="BZ57" s="282" t="str">
        <f ca="true">+IF(OFFSET('Water Data'!$F$28,0,10*ROW('Water Data'!F51))="","",OFFSET('Water Data'!$F$28,0,10*ROW('Water Data'!F51)))</f>
        <v/>
      </c>
      <c r="CA57" s="282" t="str">
        <f ca="true">+IF(OFFSET('Water Data'!$F$29,0,10*ROW('Water Data'!F51))="","",OFFSET('Water Data'!$F$29,0,10*ROW('Water Data'!F51)))</f>
        <v/>
      </c>
      <c r="CB57" s="282" t="str">
        <f ca="true">+IF(OFFSET('Water Data'!$G$27,0,10*ROW('Water Data'!G51))="","",OFFSET('Water Data'!$G$27,0,10*ROW('Water Data'!G51)))</f>
        <v/>
      </c>
      <c r="CC57" s="282" t="str">
        <f ca="true">+IF(OFFSET('Water Data'!$G$28,0,10*ROW('Water Data'!G51))="","",OFFSET('Water Data'!$G$28,0,10*ROW('Water Data'!G51)))</f>
        <v/>
      </c>
      <c r="CD57" s="282" t="str">
        <f ca="true">+IF(OFFSET('Water Data'!$G$29,0,10*ROW('Water Data'!G51))="","",OFFSET('Water Data'!$G$29,0,10*ROW('Water Data'!G51)))</f>
        <v/>
      </c>
      <c r="CE57" s="282" t="str">
        <f ca="true">+IF(OFFSET('Water Data'!$H$27,0,10*ROW('Water Data'!H51))="","",OFFSET('Water Data'!$H$27,0,10*ROW('Water Data'!H51)))</f>
        <v/>
      </c>
      <c r="CF57" s="282" t="str">
        <f ca="true">+IF(OFFSET('Water Data'!$H$28,0,10*ROW('Water Data'!H51))="","",OFFSET('Water Data'!$H$28,0,10*ROW('Water Data'!H51)))</f>
        <v/>
      </c>
      <c r="CG57" s="282" t="str">
        <f ca="true">+IF(OFFSET('Water Data'!$H$29,0,10*ROW('Water Data'!H51))="","",OFFSET('Water Data'!$H$29,0,10*ROW('Water Data'!H51)))</f>
        <v/>
      </c>
      <c r="CH57" s="282" t="str">
        <f ca="true">+IF(OFFSET('Water Data'!$I$27,0,10*ROW('Water Data'!I51))="","",OFFSET('Water Data'!$I$27,0,10*ROW('Water Data'!I51)))</f>
        <v/>
      </c>
      <c r="CI57" s="282" t="str">
        <f ca="true">+IF(OFFSET('Water Data'!$I$28,0,10*ROW('Water Data'!I51))="","",OFFSET('Water Data'!$I$28,0,10*ROW('Water Data'!I51)))</f>
        <v/>
      </c>
      <c r="CJ57" s="282" t="str">
        <f ca="true">+IF(OFFSET('Water Data'!$I$29,0,10*ROW('Water Data'!I51))="","",OFFSET('Water Data'!$I$29,0,10*ROW('Water Data'!I51)))</f>
        <v/>
      </c>
      <c r="CK57" s="282" t="str">
        <f ca="true">+IF(OFFSET('Sanitation Data'!$D$28,0,10*ROW('Sanitation Data'!D51))="","",OFFSET('Sanitation Data'!$D$28,0,10*ROW('Sanitation Data'!D51)))</f>
        <v/>
      </c>
      <c r="CL57" s="282" t="str">
        <f ca="true">+IF(OFFSET('Sanitation Data'!$D$29,0,10*ROW('Sanitation Data'!D51))="","",OFFSET('Sanitation Data'!$D$29,0,10*ROW('Sanitation Data'!D51)))</f>
        <v/>
      </c>
      <c r="CM57" s="282" t="str">
        <f ca="true">+IF(OFFSET('Sanitation Data'!$D$30,0,10*ROW('Sanitation Data'!D51))="","",OFFSET('Sanitation Data'!$D$30,0,10*ROW('Sanitation Data'!D51)))</f>
        <v/>
      </c>
      <c r="CN57" s="282" t="str">
        <f ca="true">+IF(OFFSET('Sanitation Data'!$D$31,0,10*ROW('Sanitation Data'!D51))="","",OFFSET('Sanitation Data'!$D$31,0,10*ROW('Sanitation Data'!D51)))</f>
        <v/>
      </c>
      <c r="CO57" s="282" t="str">
        <f ca="true">+IF(OFFSET('Sanitation Data'!$D$32,0,10*ROW('Sanitation Data'!D51))="","",OFFSET('Sanitation Data'!$D$32,0,10*ROW('Sanitation Data'!D51)))</f>
        <v/>
      </c>
      <c r="CP57" s="282" t="str">
        <f ca="true">+IF(OFFSET('Sanitation Data'!$E$28,0,10*ROW('Sanitation Data'!E51))="","",OFFSET('Sanitation Data'!$E$28,0,10*ROW('Sanitation Data'!E51)))</f>
        <v/>
      </c>
      <c r="CQ57" s="282" t="str">
        <f ca="true">+IF(OFFSET('Sanitation Data'!$E$29,0,10*ROW('Sanitation Data'!E51))="","",OFFSET('Sanitation Data'!$E$29,0,10*ROW('Sanitation Data'!E51)))</f>
        <v/>
      </c>
      <c r="CR57" s="282" t="str">
        <f ca="true">+IF(OFFSET('Sanitation Data'!$E$30,0,10*ROW('Sanitation Data'!E51))="","",OFFSET('Sanitation Data'!$E$30,0,10*ROW('Sanitation Data'!E51)))</f>
        <v/>
      </c>
      <c r="CS57" s="282" t="str">
        <f ca="true">+IF(OFFSET('Sanitation Data'!$E$31,0,10*ROW('Sanitation Data'!E51))="","",OFFSET('Sanitation Data'!$E$31,0,10*ROW('Sanitation Data'!E51)))</f>
        <v/>
      </c>
      <c r="CT57" s="282" t="str">
        <f ca="true">+IF(OFFSET('Sanitation Data'!$E$32,0,10*ROW('Sanitation Data'!E51))="","",OFFSET('Sanitation Data'!$E$32,0,10*ROW('Sanitation Data'!E51)))</f>
        <v/>
      </c>
      <c r="CU57" s="282" t="str">
        <f ca="true">+IF(OFFSET('Sanitation Data'!$F$28,0,10*ROW('Sanitation Data'!F51))="","",OFFSET('Sanitation Data'!$F$28,0,10*ROW('Sanitation Data'!F51)))</f>
        <v/>
      </c>
      <c r="CV57" s="282" t="str">
        <f ca="true">+IF(OFFSET('Sanitation Data'!$F$29,0,10*ROW('Sanitation Data'!F51))="","",OFFSET('Sanitation Data'!$F$29,0,10*ROW('Sanitation Data'!F51)))</f>
        <v/>
      </c>
      <c r="CW57" s="282" t="str">
        <f ca="true">+IF(OFFSET('Sanitation Data'!$F$30,0,10*ROW('Sanitation Data'!F51))="","",OFFSET('Sanitation Data'!$F$30,0,10*ROW('Sanitation Data'!F51)))</f>
        <v/>
      </c>
      <c r="CX57" s="282" t="str">
        <f ca="true">+IF(OFFSET('Sanitation Data'!$F$31,0,10*ROW('Sanitation Data'!F51))="","",OFFSET('Sanitation Data'!$F$31,0,10*ROW('Sanitation Data'!F51)))</f>
        <v/>
      </c>
      <c r="CY57" s="282" t="str">
        <f ca="true">+IF(OFFSET('Sanitation Data'!$F$32,0,10*ROW('Sanitation Data'!F51))="","",OFFSET('Sanitation Data'!$F$32,0,10*ROW('Sanitation Data'!F51)))</f>
        <v/>
      </c>
      <c r="CZ57" s="282" t="str">
        <f ca="true">+IF(OFFSET('Sanitation Data'!$G$28,0,10*ROW('Sanitation Data'!G51))="","",OFFSET('Sanitation Data'!$G$28,0,10*ROW('Sanitation Data'!G51)))</f>
        <v/>
      </c>
      <c r="DA57" s="282" t="str">
        <f ca="true">+IF(OFFSET('Sanitation Data'!$G$29,0,10*ROW('Sanitation Data'!G51))="","",OFFSET('Sanitation Data'!$G$29,0,10*ROW('Sanitation Data'!G51)))</f>
        <v/>
      </c>
      <c r="DB57" s="282" t="str">
        <f ca="true">+IF(OFFSET('Sanitation Data'!$G$30,0,10*ROW('Sanitation Data'!G51))="","",OFFSET('Sanitation Data'!$G$30,0,10*ROW('Sanitation Data'!G51)))</f>
        <v/>
      </c>
      <c r="DC57" s="282" t="str">
        <f ca="true">+IF(OFFSET('Sanitation Data'!$G$31,0,10*ROW('Sanitation Data'!G51))="","",OFFSET('Sanitation Data'!$G$31,0,10*ROW('Sanitation Data'!G51)))</f>
        <v/>
      </c>
      <c r="DD57" s="282" t="str">
        <f ca="true">+IF(OFFSET('Sanitation Data'!$G$32,0,10*ROW('Sanitation Data'!G51))="","",OFFSET('Sanitation Data'!$G$32,0,10*ROW('Sanitation Data'!G51)))</f>
        <v/>
      </c>
      <c r="DE57" s="282" t="str">
        <f ca="true">+IF(OFFSET('Sanitation Data'!$H$28,0,10*ROW('Sanitation Data'!H51))="","",OFFSET('Sanitation Data'!$H$28,0,10*ROW('Sanitation Data'!H51)))</f>
        <v/>
      </c>
      <c r="DF57" s="282" t="str">
        <f ca="true">+IF(OFFSET('Sanitation Data'!$H$29,0,10*ROW('Sanitation Data'!H51))="","",OFFSET('Sanitation Data'!$H$29,0,10*ROW('Sanitation Data'!H51)))</f>
        <v/>
      </c>
      <c r="DG57" s="282" t="str">
        <f ca="true">+IF(OFFSET('Sanitation Data'!$H$30,0,10*ROW('Sanitation Data'!H51))="","",OFFSET('Sanitation Data'!$H$30,0,10*ROW('Sanitation Data'!H51)))</f>
        <v/>
      </c>
      <c r="DH57" s="282" t="str">
        <f ca="true">+IF(OFFSET('Sanitation Data'!$H$31,0,10*ROW('Sanitation Data'!H51))="","",OFFSET('Sanitation Data'!$H$31,0,10*ROW('Sanitation Data'!H51)))</f>
        <v/>
      </c>
      <c r="DI57" s="282" t="str">
        <f ca="true">+IF(OFFSET('Sanitation Data'!$H$32,0,10*ROW('Sanitation Data'!H51))="","",OFFSET('Sanitation Data'!$H$32,0,10*ROW('Sanitation Data'!H51)))</f>
        <v/>
      </c>
      <c r="DJ57" s="282" t="str">
        <f ca="true">+IF(OFFSET('Sanitation Data'!$I$28,0,10*ROW('Sanitation Data'!I51))="","",OFFSET('Sanitation Data'!$I$28,0,10*ROW('Sanitation Data'!I51)))</f>
        <v/>
      </c>
      <c r="DK57" s="282" t="str">
        <f ca="true">+IF(OFFSET('Sanitation Data'!$I$29,0,10*ROW('Sanitation Data'!I51))="","",OFFSET('Sanitation Data'!$I$29,0,10*ROW('Sanitation Data'!I51)))</f>
        <v/>
      </c>
      <c r="DL57" s="282" t="str">
        <f ca="true">+IF(OFFSET('Sanitation Data'!$I$30,0,10*ROW('Sanitation Data'!I51))="","",OFFSET('Sanitation Data'!$I$30,0,10*ROW('Sanitation Data'!I51)))</f>
        <v/>
      </c>
      <c r="DM57" s="282" t="str">
        <f ca="true">+IF(OFFSET('Sanitation Data'!$I$31,0,10*ROW('Sanitation Data'!I51))="","",OFFSET('Sanitation Data'!$I$31,0,10*ROW('Sanitation Data'!I51)))</f>
        <v/>
      </c>
      <c r="DN57" s="282" t="str">
        <f ca="true">+IF(OFFSET('Sanitation Data'!$I$32,0,10*ROW('Sanitation Data'!I51))="","",OFFSET('Sanitation Data'!$I$32,0,10*ROW('Sanitation Data'!I51)))</f>
        <v/>
      </c>
      <c r="DO57" s="282" t="str">
        <f ca="true">+IF(OFFSET('Hygiene Data'!$D$11,0,10*ROW('Hygiene Data'!D51))="","",OFFSET('Hygiene Data'!$D$11,0,10*ROW('Hygiene Data'!D51)))</f>
        <v/>
      </c>
      <c r="DP57" s="282" t="str">
        <f ca="true">+IF(OFFSET('Hygiene Data'!$D$12,0,10*ROW('Hygiene Data'!D51))="","",OFFSET('Hygiene Data'!$D$12,0,10*ROW('Hygiene Data'!D51)))</f>
        <v/>
      </c>
      <c r="DQ57" s="282" t="str">
        <f ca="true">+IF(OFFSET('Hygiene Data'!$D$13,0,10*ROW('Hygiene Data'!D51))="","",OFFSET('Hygiene Data'!$D$13,0,10*ROW('Hygiene Data'!D51)))</f>
        <v/>
      </c>
      <c r="DR57" s="282" t="str">
        <f ca="true">+IF(OFFSET('Hygiene Data'!$E$11,0,10*ROW('Hygiene Data'!E51))="","",OFFSET('Hygiene Data'!$E$11,0,10*ROW('Hygiene Data'!E51)))</f>
        <v/>
      </c>
      <c r="DS57" s="282" t="str">
        <f ca="true">+IF(OFFSET('Hygiene Data'!$E$12,0,10*ROW('Hygiene Data'!E51))="","",OFFSET('Hygiene Data'!$E$12,0,10*ROW('Hygiene Data'!E51)))</f>
        <v/>
      </c>
      <c r="DT57" s="282" t="str">
        <f ca="true">+IF(OFFSET('Hygiene Data'!$E$13,0,10*ROW('Hygiene Data'!E51))="","",OFFSET('Hygiene Data'!$E$13,0,10*ROW('Hygiene Data'!E51)))</f>
        <v/>
      </c>
      <c r="DU57" s="282" t="str">
        <f ca="true">+IF(OFFSET('Hygiene Data'!$F$11,0,10*ROW('Hygiene Data'!F51))="","",OFFSET('Hygiene Data'!$F$11,0,10*ROW('Hygiene Data'!F51)))</f>
        <v/>
      </c>
      <c r="DV57" s="282" t="str">
        <f ca="true">+IF(OFFSET('Hygiene Data'!$F$12,0,10*ROW('Hygiene Data'!F51))="","",OFFSET('Hygiene Data'!$F$12,0,10*ROW('Hygiene Data'!F51)))</f>
        <v/>
      </c>
      <c r="DW57" s="282" t="str">
        <f ca="true">+IF(OFFSET('Hygiene Data'!$F$13,0,10*ROW('Hygiene Data'!F51))="","",OFFSET('Hygiene Data'!$F$13,0,10*ROW('Hygiene Data'!F51)))</f>
        <v/>
      </c>
      <c r="DX57" s="282" t="str">
        <f ca="true">+IF(OFFSET('Hygiene Data'!$G$11,0,10*ROW('Hygiene Data'!G51))="","",OFFSET('Hygiene Data'!$G$11,0,10*ROW('Hygiene Data'!G51)))</f>
        <v/>
      </c>
      <c r="DY57" s="282" t="str">
        <f ca="true">+IF(OFFSET('Hygiene Data'!$G$12,0,10*ROW('Hygiene Data'!G51))="","",OFFSET('Hygiene Data'!$G$12,0,10*ROW('Hygiene Data'!G51)))</f>
        <v/>
      </c>
      <c r="DZ57" s="282" t="str">
        <f ca="true">+IF(OFFSET('Hygiene Data'!$G$13,0,10*ROW('Hygiene Data'!G51))="","",OFFSET('Hygiene Data'!$G$13,0,10*ROW('Hygiene Data'!G51)))</f>
        <v/>
      </c>
      <c r="EA57" s="282" t="str">
        <f ca="true">+IF(OFFSET('Hygiene Data'!$H$11,0,10*ROW('Hygiene Data'!H51))="","",OFFSET('Hygiene Data'!$H$11,0,10*ROW('Hygiene Data'!H51)))</f>
        <v/>
      </c>
      <c r="EB57" s="282" t="str">
        <f ca="true">+IF(OFFSET('Hygiene Data'!$H$12,0,10*ROW('Hygiene Data'!H51))="","",OFFSET('Hygiene Data'!$H$12,0,10*ROW('Hygiene Data'!H51)))</f>
        <v/>
      </c>
      <c r="EC57" s="282" t="str">
        <f ca="true">+IF(OFFSET('Hygiene Data'!$H$13,0,10*ROW('Hygiene Data'!H51))="","",OFFSET('Hygiene Data'!$H$13,0,10*ROW('Hygiene Data'!H51)))</f>
        <v/>
      </c>
      <c r="ED57" s="282" t="str">
        <f ca="true">+IF(OFFSET('Hygiene Data'!$I$11,0,10*ROW('Hygiene Data'!I51))="","",OFFSET('Hygiene Data'!$I$11,0,10*ROW('Hygiene Data'!I51)))</f>
        <v/>
      </c>
      <c r="EE57" s="282" t="str">
        <f ca="true">+IF(OFFSET('Hygiene Data'!$I$12,0,10*ROW('Hygiene Data'!I51))="","",OFFSET('Hygiene Data'!$I$12,0,10*ROW('Hygiene Data'!I51)))</f>
        <v/>
      </c>
      <c r="EF57" s="282" t="str">
        <f ca="true">+IF(OFFSET('Hygiene Data'!$I$13,0,10*ROW('Hygiene Data'!I51))="","",OFFSET('Hygiene Data'!$I$13,0,10*ROW('Hygiene Data'!I51)))</f>
        <v/>
      </c>
    </row>
    <row xmlns:x14ac="http://schemas.microsoft.com/office/spreadsheetml/2009/9/ac" r="58" x14ac:dyDescent="0.2">
      <c r="A58" s="36" t="str">
        <f ca="true">+IF(OFFSET('Water Data'!$B$2,0,10*ROW('Water Data'!E52))="","",OFFSET('Water Data'!$B$2,0,10*ROW('Water Data'!E52)))</f>
        <v/>
      </c>
      <c r="B58" s="36" t="str">
        <f ca="true">+IF(OFFSET('Water Data'!$C$2,0,10*ROW('Water Data'!F52))="","",OFFSET('Water Data'!$C$2,0,10*ROW('Water Data'!F52)))</f>
        <v/>
      </c>
      <c r="C58" s="338" t="str">
        <f t="shared" ca="true" si="0"/>
        <v/>
      </c>
      <c r="D58" s="96"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6"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6"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6"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6"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6"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6"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6"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6"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6"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6"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6"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6"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6"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6"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6"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6"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6"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7"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7"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7"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7"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7"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7"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7"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7"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7"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7"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7"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7"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7"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7"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7"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7"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7"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7"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7"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7"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7"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7"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7"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7"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7"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7"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7"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7"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7"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7"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8"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8"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8"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8"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8"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8"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8"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8"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8"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8"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8"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8"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8"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8"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8"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8"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8"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8"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82"/>
      <c r="BS58" s="282" t="str">
        <f ca="true">+IF(OFFSET('Water Data'!$D$27,0,10*ROW('Water Data'!D52))="","",OFFSET('Water Data'!$D$27,0,10*ROW('Water Data'!D52)))</f>
        <v/>
      </c>
      <c r="BT58" s="282" t="str">
        <f ca="true">+IF(OFFSET('Water Data'!$D$28,0,10*ROW('Water Data'!D52))="","",OFFSET('Water Data'!$D$28,0,10*ROW('Water Data'!D52)))</f>
        <v/>
      </c>
      <c r="BU58" s="282" t="str">
        <f ca="true">+IF(OFFSET('Water Data'!$D$29,0,10*ROW('Water Data'!D52))="","",OFFSET('Water Data'!$D$29,0,10*ROW('Water Data'!D52)))</f>
        <v/>
      </c>
      <c r="BV58" s="282" t="str">
        <f ca="true">+IF(OFFSET('Water Data'!$E$27,0,10*ROW('Water Data'!E52))="","",OFFSET('Water Data'!$E$27,0,10*ROW('Water Data'!E52)))</f>
        <v/>
      </c>
      <c r="BW58" s="282" t="str">
        <f ca="true">+IF(OFFSET('Water Data'!$E$28,0,10*ROW('Water Data'!E52))="","",OFFSET('Water Data'!$E$28,0,10*ROW('Water Data'!E52)))</f>
        <v/>
      </c>
      <c r="BX58" s="282" t="str">
        <f ca="true">+IF(OFFSET('Water Data'!$E$29,0,10*ROW('Water Data'!E52))="","",OFFSET('Water Data'!$E$29,0,10*ROW('Water Data'!E52)))</f>
        <v/>
      </c>
      <c r="BY58" s="282" t="str">
        <f ca="true">+IF(OFFSET('Water Data'!$F$27,0,10*ROW('Water Data'!F52))="","",OFFSET('Water Data'!$F$27,0,10*ROW('Water Data'!F52)))</f>
        <v/>
      </c>
      <c r="BZ58" s="282" t="str">
        <f ca="true">+IF(OFFSET('Water Data'!$F$28,0,10*ROW('Water Data'!F52))="","",OFFSET('Water Data'!$F$28,0,10*ROW('Water Data'!F52)))</f>
        <v/>
      </c>
      <c r="CA58" s="282" t="str">
        <f ca="true">+IF(OFFSET('Water Data'!$F$29,0,10*ROW('Water Data'!F52))="","",OFFSET('Water Data'!$F$29,0,10*ROW('Water Data'!F52)))</f>
        <v/>
      </c>
      <c r="CB58" s="282" t="str">
        <f ca="true">+IF(OFFSET('Water Data'!$G$27,0,10*ROW('Water Data'!G52))="","",OFFSET('Water Data'!$G$27,0,10*ROW('Water Data'!G52)))</f>
        <v/>
      </c>
      <c r="CC58" s="282" t="str">
        <f ca="true">+IF(OFFSET('Water Data'!$G$28,0,10*ROW('Water Data'!G52))="","",OFFSET('Water Data'!$G$28,0,10*ROW('Water Data'!G52)))</f>
        <v/>
      </c>
      <c r="CD58" s="282" t="str">
        <f ca="true">+IF(OFFSET('Water Data'!$G$29,0,10*ROW('Water Data'!G52))="","",OFFSET('Water Data'!$G$29,0,10*ROW('Water Data'!G52)))</f>
        <v/>
      </c>
      <c r="CE58" s="282" t="str">
        <f ca="true">+IF(OFFSET('Water Data'!$H$27,0,10*ROW('Water Data'!H52))="","",OFFSET('Water Data'!$H$27,0,10*ROW('Water Data'!H52)))</f>
        <v/>
      </c>
      <c r="CF58" s="282" t="str">
        <f ca="true">+IF(OFFSET('Water Data'!$H$28,0,10*ROW('Water Data'!H52))="","",OFFSET('Water Data'!$H$28,0,10*ROW('Water Data'!H52)))</f>
        <v/>
      </c>
      <c r="CG58" s="282" t="str">
        <f ca="true">+IF(OFFSET('Water Data'!$H$29,0,10*ROW('Water Data'!H52))="","",OFFSET('Water Data'!$H$29,0,10*ROW('Water Data'!H52)))</f>
        <v/>
      </c>
      <c r="CH58" s="282" t="str">
        <f ca="true">+IF(OFFSET('Water Data'!$I$27,0,10*ROW('Water Data'!I52))="","",OFFSET('Water Data'!$I$27,0,10*ROW('Water Data'!I52)))</f>
        <v/>
      </c>
      <c r="CI58" s="282" t="str">
        <f ca="true">+IF(OFFSET('Water Data'!$I$28,0,10*ROW('Water Data'!I52))="","",OFFSET('Water Data'!$I$28,0,10*ROW('Water Data'!I52)))</f>
        <v/>
      </c>
      <c r="CJ58" s="282" t="str">
        <f ca="true">+IF(OFFSET('Water Data'!$I$29,0,10*ROW('Water Data'!I52))="","",OFFSET('Water Data'!$I$29,0,10*ROW('Water Data'!I52)))</f>
        <v/>
      </c>
      <c r="CK58" s="282" t="str">
        <f ca="true">+IF(OFFSET('Sanitation Data'!$D$28,0,10*ROW('Sanitation Data'!D52))="","",OFFSET('Sanitation Data'!$D$28,0,10*ROW('Sanitation Data'!D52)))</f>
        <v/>
      </c>
      <c r="CL58" s="282" t="str">
        <f ca="true">+IF(OFFSET('Sanitation Data'!$D$29,0,10*ROW('Sanitation Data'!D52))="","",OFFSET('Sanitation Data'!$D$29,0,10*ROW('Sanitation Data'!D52)))</f>
        <v/>
      </c>
      <c r="CM58" s="282" t="str">
        <f ca="true">+IF(OFFSET('Sanitation Data'!$D$30,0,10*ROW('Sanitation Data'!D52))="","",OFFSET('Sanitation Data'!$D$30,0,10*ROW('Sanitation Data'!D52)))</f>
        <v/>
      </c>
      <c r="CN58" s="282" t="str">
        <f ca="true">+IF(OFFSET('Sanitation Data'!$D$31,0,10*ROW('Sanitation Data'!D52))="","",OFFSET('Sanitation Data'!$D$31,0,10*ROW('Sanitation Data'!D52)))</f>
        <v/>
      </c>
      <c r="CO58" s="282" t="str">
        <f ca="true">+IF(OFFSET('Sanitation Data'!$D$32,0,10*ROW('Sanitation Data'!D52))="","",OFFSET('Sanitation Data'!$D$32,0,10*ROW('Sanitation Data'!D52)))</f>
        <v/>
      </c>
      <c r="CP58" s="282" t="str">
        <f ca="true">+IF(OFFSET('Sanitation Data'!$E$28,0,10*ROW('Sanitation Data'!E52))="","",OFFSET('Sanitation Data'!$E$28,0,10*ROW('Sanitation Data'!E52)))</f>
        <v/>
      </c>
      <c r="CQ58" s="282" t="str">
        <f ca="true">+IF(OFFSET('Sanitation Data'!$E$29,0,10*ROW('Sanitation Data'!E52))="","",OFFSET('Sanitation Data'!$E$29,0,10*ROW('Sanitation Data'!E52)))</f>
        <v/>
      </c>
      <c r="CR58" s="282" t="str">
        <f ca="true">+IF(OFFSET('Sanitation Data'!$E$30,0,10*ROW('Sanitation Data'!E52))="","",OFFSET('Sanitation Data'!$E$30,0,10*ROW('Sanitation Data'!E52)))</f>
        <v/>
      </c>
      <c r="CS58" s="282" t="str">
        <f ca="true">+IF(OFFSET('Sanitation Data'!$E$31,0,10*ROW('Sanitation Data'!E52))="","",OFFSET('Sanitation Data'!$E$31,0,10*ROW('Sanitation Data'!E52)))</f>
        <v/>
      </c>
      <c r="CT58" s="282" t="str">
        <f ca="true">+IF(OFFSET('Sanitation Data'!$E$32,0,10*ROW('Sanitation Data'!E52))="","",OFFSET('Sanitation Data'!$E$32,0,10*ROW('Sanitation Data'!E52)))</f>
        <v/>
      </c>
      <c r="CU58" s="282" t="str">
        <f ca="true">+IF(OFFSET('Sanitation Data'!$F$28,0,10*ROW('Sanitation Data'!F52))="","",OFFSET('Sanitation Data'!$F$28,0,10*ROW('Sanitation Data'!F52)))</f>
        <v/>
      </c>
      <c r="CV58" s="282" t="str">
        <f ca="true">+IF(OFFSET('Sanitation Data'!$F$29,0,10*ROW('Sanitation Data'!F52))="","",OFFSET('Sanitation Data'!$F$29,0,10*ROW('Sanitation Data'!F52)))</f>
        <v/>
      </c>
      <c r="CW58" s="282" t="str">
        <f ca="true">+IF(OFFSET('Sanitation Data'!$F$30,0,10*ROW('Sanitation Data'!F52))="","",OFFSET('Sanitation Data'!$F$30,0,10*ROW('Sanitation Data'!F52)))</f>
        <v/>
      </c>
      <c r="CX58" s="282" t="str">
        <f ca="true">+IF(OFFSET('Sanitation Data'!$F$31,0,10*ROW('Sanitation Data'!F52))="","",OFFSET('Sanitation Data'!$F$31,0,10*ROW('Sanitation Data'!F52)))</f>
        <v/>
      </c>
      <c r="CY58" s="282" t="str">
        <f ca="true">+IF(OFFSET('Sanitation Data'!$F$32,0,10*ROW('Sanitation Data'!F52))="","",OFFSET('Sanitation Data'!$F$32,0,10*ROW('Sanitation Data'!F52)))</f>
        <v/>
      </c>
      <c r="CZ58" s="282" t="str">
        <f ca="true">+IF(OFFSET('Sanitation Data'!$G$28,0,10*ROW('Sanitation Data'!G52))="","",OFFSET('Sanitation Data'!$G$28,0,10*ROW('Sanitation Data'!G52)))</f>
        <v/>
      </c>
      <c r="DA58" s="282" t="str">
        <f ca="true">+IF(OFFSET('Sanitation Data'!$G$29,0,10*ROW('Sanitation Data'!G52))="","",OFFSET('Sanitation Data'!$G$29,0,10*ROW('Sanitation Data'!G52)))</f>
        <v/>
      </c>
      <c r="DB58" s="282" t="str">
        <f ca="true">+IF(OFFSET('Sanitation Data'!$G$30,0,10*ROW('Sanitation Data'!G52))="","",OFFSET('Sanitation Data'!$G$30,0,10*ROW('Sanitation Data'!G52)))</f>
        <v/>
      </c>
      <c r="DC58" s="282" t="str">
        <f ca="true">+IF(OFFSET('Sanitation Data'!$G$31,0,10*ROW('Sanitation Data'!G52))="","",OFFSET('Sanitation Data'!$G$31,0,10*ROW('Sanitation Data'!G52)))</f>
        <v/>
      </c>
      <c r="DD58" s="282" t="str">
        <f ca="true">+IF(OFFSET('Sanitation Data'!$G$32,0,10*ROW('Sanitation Data'!G52))="","",OFFSET('Sanitation Data'!$G$32,0,10*ROW('Sanitation Data'!G52)))</f>
        <v/>
      </c>
      <c r="DE58" s="282" t="str">
        <f ca="true">+IF(OFFSET('Sanitation Data'!$H$28,0,10*ROW('Sanitation Data'!H52))="","",OFFSET('Sanitation Data'!$H$28,0,10*ROW('Sanitation Data'!H52)))</f>
        <v/>
      </c>
      <c r="DF58" s="282" t="str">
        <f ca="true">+IF(OFFSET('Sanitation Data'!$H$29,0,10*ROW('Sanitation Data'!H52))="","",OFFSET('Sanitation Data'!$H$29,0,10*ROW('Sanitation Data'!H52)))</f>
        <v/>
      </c>
      <c r="DG58" s="282" t="str">
        <f ca="true">+IF(OFFSET('Sanitation Data'!$H$30,0,10*ROW('Sanitation Data'!H52))="","",OFFSET('Sanitation Data'!$H$30,0,10*ROW('Sanitation Data'!H52)))</f>
        <v/>
      </c>
      <c r="DH58" s="282" t="str">
        <f ca="true">+IF(OFFSET('Sanitation Data'!$H$31,0,10*ROW('Sanitation Data'!H52))="","",OFFSET('Sanitation Data'!$H$31,0,10*ROW('Sanitation Data'!H52)))</f>
        <v/>
      </c>
      <c r="DI58" s="282" t="str">
        <f ca="true">+IF(OFFSET('Sanitation Data'!$H$32,0,10*ROW('Sanitation Data'!H52))="","",OFFSET('Sanitation Data'!$H$32,0,10*ROW('Sanitation Data'!H52)))</f>
        <v/>
      </c>
      <c r="DJ58" s="282" t="str">
        <f ca="true">+IF(OFFSET('Sanitation Data'!$I$28,0,10*ROW('Sanitation Data'!I52))="","",OFFSET('Sanitation Data'!$I$28,0,10*ROW('Sanitation Data'!I52)))</f>
        <v/>
      </c>
      <c r="DK58" s="282" t="str">
        <f ca="true">+IF(OFFSET('Sanitation Data'!$I$29,0,10*ROW('Sanitation Data'!I52))="","",OFFSET('Sanitation Data'!$I$29,0,10*ROW('Sanitation Data'!I52)))</f>
        <v/>
      </c>
      <c r="DL58" s="282" t="str">
        <f ca="true">+IF(OFFSET('Sanitation Data'!$I$30,0,10*ROW('Sanitation Data'!I52))="","",OFFSET('Sanitation Data'!$I$30,0,10*ROW('Sanitation Data'!I52)))</f>
        <v/>
      </c>
      <c r="DM58" s="282" t="str">
        <f ca="true">+IF(OFFSET('Sanitation Data'!$I$31,0,10*ROW('Sanitation Data'!I52))="","",OFFSET('Sanitation Data'!$I$31,0,10*ROW('Sanitation Data'!I52)))</f>
        <v/>
      </c>
      <c r="DN58" s="282" t="str">
        <f ca="true">+IF(OFFSET('Sanitation Data'!$I$32,0,10*ROW('Sanitation Data'!I52))="","",OFFSET('Sanitation Data'!$I$32,0,10*ROW('Sanitation Data'!I52)))</f>
        <v/>
      </c>
      <c r="DO58" s="282" t="str">
        <f ca="true">+IF(OFFSET('Hygiene Data'!$D$11,0,10*ROW('Hygiene Data'!D52))="","",OFFSET('Hygiene Data'!$D$11,0,10*ROW('Hygiene Data'!D52)))</f>
        <v/>
      </c>
      <c r="DP58" s="282" t="str">
        <f ca="true">+IF(OFFSET('Hygiene Data'!$D$12,0,10*ROW('Hygiene Data'!D52))="","",OFFSET('Hygiene Data'!$D$12,0,10*ROW('Hygiene Data'!D52)))</f>
        <v/>
      </c>
      <c r="DQ58" s="282" t="str">
        <f ca="true">+IF(OFFSET('Hygiene Data'!$D$13,0,10*ROW('Hygiene Data'!D52))="","",OFFSET('Hygiene Data'!$D$13,0,10*ROW('Hygiene Data'!D52)))</f>
        <v/>
      </c>
      <c r="DR58" s="282" t="str">
        <f ca="true">+IF(OFFSET('Hygiene Data'!$E$11,0,10*ROW('Hygiene Data'!E52))="","",OFFSET('Hygiene Data'!$E$11,0,10*ROW('Hygiene Data'!E52)))</f>
        <v/>
      </c>
      <c r="DS58" s="282" t="str">
        <f ca="true">+IF(OFFSET('Hygiene Data'!$E$12,0,10*ROW('Hygiene Data'!E52))="","",OFFSET('Hygiene Data'!$E$12,0,10*ROW('Hygiene Data'!E52)))</f>
        <v/>
      </c>
      <c r="DT58" s="282" t="str">
        <f ca="true">+IF(OFFSET('Hygiene Data'!$E$13,0,10*ROW('Hygiene Data'!E52))="","",OFFSET('Hygiene Data'!$E$13,0,10*ROW('Hygiene Data'!E52)))</f>
        <v/>
      </c>
      <c r="DU58" s="282" t="str">
        <f ca="true">+IF(OFFSET('Hygiene Data'!$F$11,0,10*ROW('Hygiene Data'!F52))="","",OFFSET('Hygiene Data'!$F$11,0,10*ROW('Hygiene Data'!F52)))</f>
        <v/>
      </c>
      <c r="DV58" s="282" t="str">
        <f ca="true">+IF(OFFSET('Hygiene Data'!$F$12,0,10*ROW('Hygiene Data'!F52))="","",OFFSET('Hygiene Data'!$F$12,0,10*ROW('Hygiene Data'!F52)))</f>
        <v/>
      </c>
      <c r="DW58" s="282" t="str">
        <f ca="true">+IF(OFFSET('Hygiene Data'!$F$13,0,10*ROW('Hygiene Data'!F52))="","",OFFSET('Hygiene Data'!$F$13,0,10*ROW('Hygiene Data'!F52)))</f>
        <v/>
      </c>
      <c r="DX58" s="282" t="str">
        <f ca="true">+IF(OFFSET('Hygiene Data'!$G$11,0,10*ROW('Hygiene Data'!G52))="","",OFFSET('Hygiene Data'!$G$11,0,10*ROW('Hygiene Data'!G52)))</f>
        <v/>
      </c>
      <c r="DY58" s="282" t="str">
        <f ca="true">+IF(OFFSET('Hygiene Data'!$G$12,0,10*ROW('Hygiene Data'!G52))="","",OFFSET('Hygiene Data'!$G$12,0,10*ROW('Hygiene Data'!G52)))</f>
        <v/>
      </c>
      <c r="DZ58" s="282" t="str">
        <f ca="true">+IF(OFFSET('Hygiene Data'!$G$13,0,10*ROW('Hygiene Data'!G52))="","",OFFSET('Hygiene Data'!$G$13,0,10*ROW('Hygiene Data'!G52)))</f>
        <v/>
      </c>
      <c r="EA58" s="282" t="str">
        <f ca="true">+IF(OFFSET('Hygiene Data'!$H$11,0,10*ROW('Hygiene Data'!H52))="","",OFFSET('Hygiene Data'!$H$11,0,10*ROW('Hygiene Data'!H52)))</f>
        <v/>
      </c>
      <c r="EB58" s="282" t="str">
        <f ca="true">+IF(OFFSET('Hygiene Data'!$H$12,0,10*ROW('Hygiene Data'!H52))="","",OFFSET('Hygiene Data'!$H$12,0,10*ROW('Hygiene Data'!H52)))</f>
        <v/>
      </c>
      <c r="EC58" s="282" t="str">
        <f ca="true">+IF(OFFSET('Hygiene Data'!$H$13,0,10*ROW('Hygiene Data'!H52))="","",OFFSET('Hygiene Data'!$H$13,0,10*ROW('Hygiene Data'!H52)))</f>
        <v/>
      </c>
      <c r="ED58" s="282" t="str">
        <f ca="true">+IF(OFFSET('Hygiene Data'!$I$11,0,10*ROW('Hygiene Data'!I52))="","",OFFSET('Hygiene Data'!$I$11,0,10*ROW('Hygiene Data'!I52)))</f>
        <v/>
      </c>
      <c r="EE58" s="282" t="str">
        <f ca="true">+IF(OFFSET('Hygiene Data'!$I$12,0,10*ROW('Hygiene Data'!I52))="","",OFFSET('Hygiene Data'!$I$12,0,10*ROW('Hygiene Data'!I52)))</f>
        <v/>
      </c>
      <c r="EF58" s="282" t="str">
        <f ca="true">+IF(OFFSET('Hygiene Data'!$I$13,0,10*ROW('Hygiene Data'!I52))="","",OFFSET('Hygiene Data'!$I$13,0,10*ROW('Hygiene Data'!I52)))</f>
        <v/>
      </c>
    </row>
    <row xmlns:x14ac="http://schemas.microsoft.com/office/spreadsheetml/2009/9/ac" r="59" x14ac:dyDescent="0.2">
      <c r="A59" s="36" t="str">
        <f ca="true">+IF(OFFSET('Water Data'!$B$2,0,10*ROW('Water Data'!E53))="","",OFFSET('Water Data'!$B$2,0,10*ROW('Water Data'!E53)))</f>
        <v/>
      </c>
      <c r="B59" s="36" t="str">
        <f ca="true">+IF(OFFSET('Water Data'!$C$2,0,10*ROW('Water Data'!F53))="","",OFFSET('Water Data'!$C$2,0,10*ROW('Water Data'!F53)))</f>
        <v/>
      </c>
      <c r="C59" s="338" t="str">
        <f t="shared" ca="true" si="0"/>
        <v/>
      </c>
      <c r="D59" s="96"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6"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6"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6"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6"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6"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6"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6"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6"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6"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6"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6"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6"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6"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6"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6"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6"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6"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7"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7"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7"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7"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7"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7"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7"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7"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7"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7"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7"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7"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7"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7"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7"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7"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7"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7"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7"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7"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7"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7"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7"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7"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7"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7"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7"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7"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7"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7"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8"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8"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8"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8"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8"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8"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8"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8"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8"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8"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8"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8"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8"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8"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8"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8"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8"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8"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82"/>
      <c r="BS59" s="282" t="str">
        <f ca="true">+IF(OFFSET('Water Data'!$D$27,0,10*ROW('Water Data'!D53))="","",OFFSET('Water Data'!$D$27,0,10*ROW('Water Data'!D53)))</f>
        <v/>
      </c>
      <c r="BT59" s="282" t="str">
        <f ca="true">+IF(OFFSET('Water Data'!$D$28,0,10*ROW('Water Data'!D53))="","",OFFSET('Water Data'!$D$28,0,10*ROW('Water Data'!D53)))</f>
        <v/>
      </c>
      <c r="BU59" s="282" t="str">
        <f ca="true">+IF(OFFSET('Water Data'!$D$29,0,10*ROW('Water Data'!D53))="","",OFFSET('Water Data'!$D$29,0,10*ROW('Water Data'!D53)))</f>
        <v/>
      </c>
      <c r="BV59" s="282" t="str">
        <f ca="true">+IF(OFFSET('Water Data'!$E$27,0,10*ROW('Water Data'!E53))="","",OFFSET('Water Data'!$E$27,0,10*ROW('Water Data'!E53)))</f>
        <v/>
      </c>
      <c r="BW59" s="282" t="str">
        <f ca="true">+IF(OFFSET('Water Data'!$E$28,0,10*ROW('Water Data'!E53))="","",OFFSET('Water Data'!$E$28,0,10*ROW('Water Data'!E53)))</f>
        <v/>
      </c>
      <c r="BX59" s="282" t="str">
        <f ca="true">+IF(OFFSET('Water Data'!$E$29,0,10*ROW('Water Data'!E53))="","",OFFSET('Water Data'!$E$29,0,10*ROW('Water Data'!E53)))</f>
        <v/>
      </c>
      <c r="BY59" s="282" t="str">
        <f ca="true">+IF(OFFSET('Water Data'!$F$27,0,10*ROW('Water Data'!F53))="","",OFFSET('Water Data'!$F$27,0,10*ROW('Water Data'!F53)))</f>
        <v/>
      </c>
      <c r="BZ59" s="282" t="str">
        <f ca="true">+IF(OFFSET('Water Data'!$F$28,0,10*ROW('Water Data'!F53))="","",OFFSET('Water Data'!$F$28,0,10*ROW('Water Data'!F53)))</f>
        <v/>
      </c>
      <c r="CA59" s="282" t="str">
        <f ca="true">+IF(OFFSET('Water Data'!$F$29,0,10*ROW('Water Data'!F53))="","",OFFSET('Water Data'!$F$29,0,10*ROW('Water Data'!F53)))</f>
        <v/>
      </c>
      <c r="CB59" s="282" t="str">
        <f ca="true">+IF(OFFSET('Water Data'!$G$27,0,10*ROW('Water Data'!G53))="","",OFFSET('Water Data'!$G$27,0,10*ROW('Water Data'!G53)))</f>
        <v/>
      </c>
      <c r="CC59" s="282" t="str">
        <f ca="true">+IF(OFFSET('Water Data'!$G$28,0,10*ROW('Water Data'!G53))="","",OFFSET('Water Data'!$G$28,0,10*ROW('Water Data'!G53)))</f>
        <v/>
      </c>
      <c r="CD59" s="282" t="str">
        <f ca="true">+IF(OFFSET('Water Data'!$G$29,0,10*ROW('Water Data'!G53))="","",OFFSET('Water Data'!$G$29,0,10*ROW('Water Data'!G53)))</f>
        <v/>
      </c>
      <c r="CE59" s="282" t="str">
        <f ca="true">+IF(OFFSET('Water Data'!$H$27,0,10*ROW('Water Data'!H53))="","",OFFSET('Water Data'!$H$27,0,10*ROW('Water Data'!H53)))</f>
        <v/>
      </c>
      <c r="CF59" s="282" t="str">
        <f ca="true">+IF(OFFSET('Water Data'!$H$28,0,10*ROW('Water Data'!H53))="","",OFFSET('Water Data'!$H$28,0,10*ROW('Water Data'!H53)))</f>
        <v/>
      </c>
      <c r="CG59" s="282" t="str">
        <f ca="true">+IF(OFFSET('Water Data'!$H$29,0,10*ROW('Water Data'!H53))="","",OFFSET('Water Data'!$H$29,0,10*ROW('Water Data'!H53)))</f>
        <v/>
      </c>
      <c r="CH59" s="282" t="str">
        <f ca="true">+IF(OFFSET('Water Data'!$I$27,0,10*ROW('Water Data'!I53))="","",OFFSET('Water Data'!$I$27,0,10*ROW('Water Data'!I53)))</f>
        <v/>
      </c>
      <c r="CI59" s="282" t="str">
        <f ca="true">+IF(OFFSET('Water Data'!$I$28,0,10*ROW('Water Data'!I53))="","",OFFSET('Water Data'!$I$28,0,10*ROW('Water Data'!I53)))</f>
        <v/>
      </c>
      <c r="CJ59" s="282" t="str">
        <f ca="true">+IF(OFFSET('Water Data'!$I$29,0,10*ROW('Water Data'!I53))="","",OFFSET('Water Data'!$I$29,0,10*ROW('Water Data'!I53)))</f>
        <v/>
      </c>
      <c r="CK59" s="282" t="str">
        <f ca="true">+IF(OFFSET('Sanitation Data'!$D$28,0,10*ROW('Sanitation Data'!D53))="","",OFFSET('Sanitation Data'!$D$28,0,10*ROW('Sanitation Data'!D53)))</f>
        <v/>
      </c>
      <c r="CL59" s="282" t="str">
        <f ca="true">+IF(OFFSET('Sanitation Data'!$D$29,0,10*ROW('Sanitation Data'!D53))="","",OFFSET('Sanitation Data'!$D$29,0,10*ROW('Sanitation Data'!D53)))</f>
        <v/>
      </c>
      <c r="CM59" s="282" t="str">
        <f ca="true">+IF(OFFSET('Sanitation Data'!$D$30,0,10*ROW('Sanitation Data'!D53))="","",OFFSET('Sanitation Data'!$D$30,0,10*ROW('Sanitation Data'!D53)))</f>
        <v/>
      </c>
      <c r="CN59" s="282" t="str">
        <f ca="true">+IF(OFFSET('Sanitation Data'!$D$31,0,10*ROW('Sanitation Data'!D53))="","",OFFSET('Sanitation Data'!$D$31,0,10*ROW('Sanitation Data'!D53)))</f>
        <v/>
      </c>
      <c r="CO59" s="282" t="str">
        <f ca="true">+IF(OFFSET('Sanitation Data'!$D$32,0,10*ROW('Sanitation Data'!D53))="","",OFFSET('Sanitation Data'!$D$32,0,10*ROW('Sanitation Data'!D53)))</f>
        <v/>
      </c>
      <c r="CP59" s="282" t="str">
        <f ca="true">+IF(OFFSET('Sanitation Data'!$E$28,0,10*ROW('Sanitation Data'!E53))="","",OFFSET('Sanitation Data'!$E$28,0,10*ROW('Sanitation Data'!E53)))</f>
        <v/>
      </c>
      <c r="CQ59" s="282" t="str">
        <f ca="true">+IF(OFFSET('Sanitation Data'!$E$29,0,10*ROW('Sanitation Data'!E53))="","",OFFSET('Sanitation Data'!$E$29,0,10*ROW('Sanitation Data'!E53)))</f>
        <v/>
      </c>
      <c r="CR59" s="282" t="str">
        <f ca="true">+IF(OFFSET('Sanitation Data'!$E$30,0,10*ROW('Sanitation Data'!E53))="","",OFFSET('Sanitation Data'!$E$30,0,10*ROW('Sanitation Data'!E53)))</f>
        <v/>
      </c>
      <c r="CS59" s="282" t="str">
        <f ca="true">+IF(OFFSET('Sanitation Data'!$E$31,0,10*ROW('Sanitation Data'!E53))="","",OFFSET('Sanitation Data'!$E$31,0,10*ROW('Sanitation Data'!E53)))</f>
        <v/>
      </c>
      <c r="CT59" s="282" t="str">
        <f ca="true">+IF(OFFSET('Sanitation Data'!$E$32,0,10*ROW('Sanitation Data'!E53))="","",OFFSET('Sanitation Data'!$E$32,0,10*ROW('Sanitation Data'!E53)))</f>
        <v/>
      </c>
      <c r="CU59" s="282" t="str">
        <f ca="true">+IF(OFFSET('Sanitation Data'!$F$28,0,10*ROW('Sanitation Data'!F53))="","",OFFSET('Sanitation Data'!$F$28,0,10*ROW('Sanitation Data'!F53)))</f>
        <v/>
      </c>
      <c r="CV59" s="282" t="str">
        <f ca="true">+IF(OFFSET('Sanitation Data'!$F$29,0,10*ROW('Sanitation Data'!F53))="","",OFFSET('Sanitation Data'!$F$29,0,10*ROW('Sanitation Data'!F53)))</f>
        <v/>
      </c>
      <c r="CW59" s="282" t="str">
        <f ca="true">+IF(OFFSET('Sanitation Data'!$F$30,0,10*ROW('Sanitation Data'!F53))="","",OFFSET('Sanitation Data'!$F$30,0,10*ROW('Sanitation Data'!F53)))</f>
        <v/>
      </c>
      <c r="CX59" s="282" t="str">
        <f ca="true">+IF(OFFSET('Sanitation Data'!$F$31,0,10*ROW('Sanitation Data'!F53))="","",OFFSET('Sanitation Data'!$F$31,0,10*ROW('Sanitation Data'!F53)))</f>
        <v/>
      </c>
      <c r="CY59" s="282" t="str">
        <f ca="true">+IF(OFFSET('Sanitation Data'!$F$32,0,10*ROW('Sanitation Data'!F53))="","",OFFSET('Sanitation Data'!$F$32,0,10*ROW('Sanitation Data'!F53)))</f>
        <v/>
      </c>
      <c r="CZ59" s="282" t="str">
        <f ca="true">+IF(OFFSET('Sanitation Data'!$G$28,0,10*ROW('Sanitation Data'!G53))="","",OFFSET('Sanitation Data'!$G$28,0,10*ROW('Sanitation Data'!G53)))</f>
        <v/>
      </c>
      <c r="DA59" s="282" t="str">
        <f ca="true">+IF(OFFSET('Sanitation Data'!$G$29,0,10*ROW('Sanitation Data'!G53))="","",OFFSET('Sanitation Data'!$G$29,0,10*ROW('Sanitation Data'!G53)))</f>
        <v/>
      </c>
      <c r="DB59" s="282" t="str">
        <f ca="true">+IF(OFFSET('Sanitation Data'!$G$30,0,10*ROW('Sanitation Data'!G53))="","",OFFSET('Sanitation Data'!$G$30,0,10*ROW('Sanitation Data'!G53)))</f>
        <v/>
      </c>
      <c r="DC59" s="282" t="str">
        <f ca="true">+IF(OFFSET('Sanitation Data'!$G$31,0,10*ROW('Sanitation Data'!G53))="","",OFFSET('Sanitation Data'!$G$31,0,10*ROW('Sanitation Data'!G53)))</f>
        <v/>
      </c>
      <c r="DD59" s="282" t="str">
        <f ca="true">+IF(OFFSET('Sanitation Data'!$G$32,0,10*ROW('Sanitation Data'!G53))="","",OFFSET('Sanitation Data'!$G$32,0,10*ROW('Sanitation Data'!G53)))</f>
        <v/>
      </c>
      <c r="DE59" s="282" t="str">
        <f ca="true">+IF(OFFSET('Sanitation Data'!$H$28,0,10*ROW('Sanitation Data'!H53))="","",OFFSET('Sanitation Data'!$H$28,0,10*ROW('Sanitation Data'!H53)))</f>
        <v/>
      </c>
      <c r="DF59" s="282" t="str">
        <f ca="true">+IF(OFFSET('Sanitation Data'!$H$29,0,10*ROW('Sanitation Data'!H53))="","",OFFSET('Sanitation Data'!$H$29,0,10*ROW('Sanitation Data'!H53)))</f>
        <v/>
      </c>
      <c r="DG59" s="282" t="str">
        <f ca="true">+IF(OFFSET('Sanitation Data'!$H$30,0,10*ROW('Sanitation Data'!H53))="","",OFFSET('Sanitation Data'!$H$30,0,10*ROW('Sanitation Data'!H53)))</f>
        <v/>
      </c>
      <c r="DH59" s="282" t="str">
        <f ca="true">+IF(OFFSET('Sanitation Data'!$H$31,0,10*ROW('Sanitation Data'!H53))="","",OFFSET('Sanitation Data'!$H$31,0,10*ROW('Sanitation Data'!H53)))</f>
        <v/>
      </c>
      <c r="DI59" s="282" t="str">
        <f ca="true">+IF(OFFSET('Sanitation Data'!$H$32,0,10*ROW('Sanitation Data'!H53))="","",OFFSET('Sanitation Data'!$H$32,0,10*ROW('Sanitation Data'!H53)))</f>
        <v/>
      </c>
      <c r="DJ59" s="282" t="str">
        <f ca="true">+IF(OFFSET('Sanitation Data'!$I$28,0,10*ROW('Sanitation Data'!I53))="","",OFFSET('Sanitation Data'!$I$28,0,10*ROW('Sanitation Data'!I53)))</f>
        <v/>
      </c>
      <c r="DK59" s="282" t="str">
        <f ca="true">+IF(OFFSET('Sanitation Data'!$I$29,0,10*ROW('Sanitation Data'!I53))="","",OFFSET('Sanitation Data'!$I$29,0,10*ROW('Sanitation Data'!I53)))</f>
        <v/>
      </c>
      <c r="DL59" s="282" t="str">
        <f ca="true">+IF(OFFSET('Sanitation Data'!$I$30,0,10*ROW('Sanitation Data'!I53))="","",OFFSET('Sanitation Data'!$I$30,0,10*ROW('Sanitation Data'!I53)))</f>
        <v/>
      </c>
      <c r="DM59" s="282" t="str">
        <f ca="true">+IF(OFFSET('Sanitation Data'!$I$31,0,10*ROW('Sanitation Data'!I53))="","",OFFSET('Sanitation Data'!$I$31,0,10*ROW('Sanitation Data'!I53)))</f>
        <v/>
      </c>
      <c r="DN59" s="282" t="str">
        <f ca="true">+IF(OFFSET('Sanitation Data'!$I$32,0,10*ROW('Sanitation Data'!I53))="","",OFFSET('Sanitation Data'!$I$32,0,10*ROW('Sanitation Data'!I53)))</f>
        <v/>
      </c>
      <c r="DO59" s="282" t="str">
        <f ca="true">+IF(OFFSET('Hygiene Data'!$D$11,0,10*ROW('Hygiene Data'!D53))="","",OFFSET('Hygiene Data'!$D$11,0,10*ROW('Hygiene Data'!D53)))</f>
        <v/>
      </c>
      <c r="DP59" s="282" t="str">
        <f ca="true">+IF(OFFSET('Hygiene Data'!$D$12,0,10*ROW('Hygiene Data'!D53))="","",OFFSET('Hygiene Data'!$D$12,0,10*ROW('Hygiene Data'!D53)))</f>
        <v/>
      </c>
      <c r="DQ59" s="282" t="str">
        <f ca="true">+IF(OFFSET('Hygiene Data'!$D$13,0,10*ROW('Hygiene Data'!D53))="","",OFFSET('Hygiene Data'!$D$13,0,10*ROW('Hygiene Data'!D53)))</f>
        <v/>
      </c>
      <c r="DR59" s="282" t="str">
        <f ca="true">+IF(OFFSET('Hygiene Data'!$E$11,0,10*ROW('Hygiene Data'!E53))="","",OFFSET('Hygiene Data'!$E$11,0,10*ROW('Hygiene Data'!E53)))</f>
        <v/>
      </c>
      <c r="DS59" s="282" t="str">
        <f ca="true">+IF(OFFSET('Hygiene Data'!$E$12,0,10*ROW('Hygiene Data'!E53))="","",OFFSET('Hygiene Data'!$E$12,0,10*ROW('Hygiene Data'!E53)))</f>
        <v/>
      </c>
      <c r="DT59" s="282" t="str">
        <f ca="true">+IF(OFFSET('Hygiene Data'!$E$13,0,10*ROW('Hygiene Data'!E53))="","",OFFSET('Hygiene Data'!$E$13,0,10*ROW('Hygiene Data'!E53)))</f>
        <v/>
      </c>
      <c r="DU59" s="282" t="str">
        <f ca="true">+IF(OFFSET('Hygiene Data'!$F$11,0,10*ROW('Hygiene Data'!F53))="","",OFFSET('Hygiene Data'!$F$11,0,10*ROW('Hygiene Data'!F53)))</f>
        <v/>
      </c>
      <c r="DV59" s="282" t="str">
        <f ca="true">+IF(OFFSET('Hygiene Data'!$F$12,0,10*ROW('Hygiene Data'!F53))="","",OFFSET('Hygiene Data'!$F$12,0,10*ROW('Hygiene Data'!F53)))</f>
        <v/>
      </c>
      <c r="DW59" s="282" t="str">
        <f ca="true">+IF(OFFSET('Hygiene Data'!$F$13,0,10*ROW('Hygiene Data'!F53))="","",OFFSET('Hygiene Data'!$F$13,0,10*ROW('Hygiene Data'!F53)))</f>
        <v/>
      </c>
      <c r="DX59" s="282" t="str">
        <f ca="true">+IF(OFFSET('Hygiene Data'!$G$11,0,10*ROW('Hygiene Data'!G53))="","",OFFSET('Hygiene Data'!$G$11,0,10*ROW('Hygiene Data'!G53)))</f>
        <v/>
      </c>
      <c r="DY59" s="282" t="str">
        <f ca="true">+IF(OFFSET('Hygiene Data'!$G$12,0,10*ROW('Hygiene Data'!G53))="","",OFFSET('Hygiene Data'!$G$12,0,10*ROW('Hygiene Data'!G53)))</f>
        <v/>
      </c>
      <c r="DZ59" s="282" t="str">
        <f ca="true">+IF(OFFSET('Hygiene Data'!$G$13,0,10*ROW('Hygiene Data'!G53))="","",OFFSET('Hygiene Data'!$G$13,0,10*ROW('Hygiene Data'!G53)))</f>
        <v/>
      </c>
      <c r="EA59" s="282" t="str">
        <f ca="true">+IF(OFFSET('Hygiene Data'!$H$11,0,10*ROW('Hygiene Data'!H53))="","",OFFSET('Hygiene Data'!$H$11,0,10*ROW('Hygiene Data'!H53)))</f>
        <v/>
      </c>
      <c r="EB59" s="282" t="str">
        <f ca="true">+IF(OFFSET('Hygiene Data'!$H$12,0,10*ROW('Hygiene Data'!H53))="","",OFFSET('Hygiene Data'!$H$12,0,10*ROW('Hygiene Data'!H53)))</f>
        <v/>
      </c>
      <c r="EC59" s="282" t="str">
        <f ca="true">+IF(OFFSET('Hygiene Data'!$H$13,0,10*ROW('Hygiene Data'!H53))="","",OFFSET('Hygiene Data'!$H$13,0,10*ROW('Hygiene Data'!H53)))</f>
        <v/>
      </c>
      <c r="ED59" s="282" t="str">
        <f ca="true">+IF(OFFSET('Hygiene Data'!$I$11,0,10*ROW('Hygiene Data'!I53))="","",OFFSET('Hygiene Data'!$I$11,0,10*ROW('Hygiene Data'!I53)))</f>
        <v/>
      </c>
      <c r="EE59" s="282" t="str">
        <f ca="true">+IF(OFFSET('Hygiene Data'!$I$12,0,10*ROW('Hygiene Data'!I53))="","",OFFSET('Hygiene Data'!$I$12,0,10*ROW('Hygiene Data'!I53)))</f>
        <v/>
      </c>
      <c r="EF59" s="282" t="str">
        <f ca="true">+IF(OFFSET('Hygiene Data'!$I$13,0,10*ROW('Hygiene Data'!I53))="","",OFFSET('Hygiene Data'!$I$13,0,10*ROW('Hygiene Data'!I53)))</f>
        <v/>
      </c>
    </row>
    <row xmlns:x14ac="http://schemas.microsoft.com/office/spreadsheetml/2009/9/ac" r="60" x14ac:dyDescent="0.2">
      <c r="A60" s="36" t="str">
        <f ca="true">+IF(OFFSET('Water Data'!$B$2,0,10*ROW('Water Data'!E54))="","",OFFSET('Water Data'!$B$2,0,10*ROW('Water Data'!E54)))</f>
        <v/>
      </c>
      <c r="B60" s="36" t="str">
        <f ca="true">+IF(OFFSET('Water Data'!$C$2,0,10*ROW('Water Data'!F54))="","",OFFSET('Water Data'!$C$2,0,10*ROW('Water Data'!F54)))</f>
        <v/>
      </c>
      <c r="C60" s="338" t="str">
        <f t="shared" ca="true" si="0"/>
        <v/>
      </c>
      <c r="D60" s="96"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6"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6"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6"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6"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6"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6"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6"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6"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6"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6"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6"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6"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6"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6"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6"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6"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6"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7"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7"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7"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7"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7"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7"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7"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7"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7"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7"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7"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7"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7"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7"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7"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7"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7"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7"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7"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7"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7"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7"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7"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7"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7"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7"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7"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7"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7"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7"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8"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8"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8"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8"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8"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8"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8"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8"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8"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8"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8"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8"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8"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8"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8"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8"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8"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8"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82"/>
      <c r="BS60" s="282" t="str">
        <f ca="true">+IF(OFFSET('Water Data'!$D$27,0,10*ROW('Water Data'!D54))="","",OFFSET('Water Data'!$D$27,0,10*ROW('Water Data'!D54)))</f>
        <v/>
      </c>
      <c r="BT60" s="282" t="str">
        <f ca="true">+IF(OFFSET('Water Data'!$D$28,0,10*ROW('Water Data'!D54))="","",OFFSET('Water Data'!$D$28,0,10*ROW('Water Data'!D54)))</f>
        <v/>
      </c>
      <c r="BU60" s="282" t="str">
        <f ca="true">+IF(OFFSET('Water Data'!$D$29,0,10*ROW('Water Data'!D54))="","",OFFSET('Water Data'!$D$29,0,10*ROW('Water Data'!D54)))</f>
        <v/>
      </c>
      <c r="BV60" s="282" t="str">
        <f ca="true">+IF(OFFSET('Water Data'!$E$27,0,10*ROW('Water Data'!E54))="","",OFFSET('Water Data'!$E$27,0,10*ROW('Water Data'!E54)))</f>
        <v/>
      </c>
      <c r="BW60" s="282" t="str">
        <f ca="true">+IF(OFFSET('Water Data'!$E$28,0,10*ROW('Water Data'!E54))="","",OFFSET('Water Data'!$E$28,0,10*ROW('Water Data'!E54)))</f>
        <v/>
      </c>
      <c r="BX60" s="282" t="str">
        <f ca="true">+IF(OFFSET('Water Data'!$E$29,0,10*ROW('Water Data'!E54))="","",OFFSET('Water Data'!$E$29,0,10*ROW('Water Data'!E54)))</f>
        <v/>
      </c>
      <c r="BY60" s="282" t="str">
        <f ca="true">+IF(OFFSET('Water Data'!$F$27,0,10*ROW('Water Data'!F54))="","",OFFSET('Water Data'!$F$27,0,10*ROW('Water Data'!F54)))</f>
        <v/>
      </c>
      <c r="BZ60" s="282" t="str">
        <f ca="true">+IF(OFFSET('Water Data'!$F$28,0,10*ROW('Water Data'!F54))="","",OFFSET('Water Data'!$F$28,0,10*ROW('Water Data'!F54)))</f>
        <v/>
      </c>
      <c r="CA60" s="282" t="str">
        <f ca="true">+IF(OFFSET('Water Data'!$F$29,0,10*ROW('Water Data'!F54))="","",OFFSET('Water Data'!$F$29,0,10*ROW('Water Data'!F54)))</f>
        <v/>
      </c>
      <c r="CB60" s="282" t="str">
        <f ca="true">+IF(OFFSET('Water Data'!$G$27,0,10*ROW('Water Data'!G54))="","",OFFSET('Water Data'!$G$27,0,10*ROW('Water Data'!G54)))</f>
        <v/>
      </c>
      <c r="CC60" s="282" t="str">
        <f ca="true">+IF(OFFSET('Water Data'!$G$28,0,10*ROW('Water Data'!G54))="","",OFFSET('Water Data'!$G$28,0,10*ROW('Water Data'!G54)))</f>
        <v/>
      </c>
      <c r="CD60" s="282" t="str">
        <f ca="true">+IF(OFFSET('Water Data'!$G$29,0,10*ROW('Water Data'!G54))="","",OFFSET('Water Data'!$G$29,0,10*ROW('Water Data'!G54)))</f>
        <v/>
      </c>
      <c r="CE60" s="282" t="str">
        <f ca="true">+IF(OFFSET('Water Data'!$H$27,0,10*ROW('Water Data'!H54))="","",OFFSET('Water Data'!$H$27,0,10*ROW('Water Data'!H54)))</f>
        <v/>
      </c>
      <c r="CF60" s="282" t="str">
        <f ca="true">+IF(OFFSET('Water Data'!$H$28,0,10*ROW('Water Data'!H54))="","",OFFSET('Water Data'!$H$28,0,10*ROW('Water Data'!H54)))</f>
        <v/>
      </c>
      <c r="CG60" s="282" t="str">
        <f ca="true">+IF(OFFSET('Water Data'!$H$29,0,10*ROW('Water Data'!H54))="","",OFFSET('Water Data'!$H$29,0,10*ROW('Water Data'!H54)))</f>
        <v/>
      </c>
      <c r="CH60" s="282" t="str">
        <f ca="true">+IF(OFFSET('Water Data'!$I$27,0,10*ROW('Water Data'!I54))="","",OFFSET('Water Data'!$I$27,0,10*ROW('Water Data'!I54)))</f>
        <v/>
      </c>
      <c r="CI60" s="282" t="str">
        <f ca="true">+IF(OFFSET('Water Data'!$I$28,0,10*ROW('Water Data'!I54))="","",OFFSET('Water Data'!$I$28,0,10*ROW('Water Data'!I54)))</f>
        <v/>
      </c>
      <c r="CJ60" s="282" t="str">
        <f ca="true">+IF(OFFSET('Water Data'!$I$29,0,10*ROW('Water Data'!I54))="","",OFFSET('Water Data'!$I$29,0,10*ROW('Water Data'!I54)))</f>
        <v/>
      </c>
      <c r="CK60" s="282" t="str">
        <f ca="true">+IF(OFFSET('Sanitation Data'!$D$28,0,10*ROW('Sanitation Data'!D54))="","",OFFSET('Sanitation Data'!$D$28,0,10*ROW('Sanitation Data'!D54)))</f>
        <v/>
      </c>
      <c r="CL60" s="282" t="str">
        <f ca="true">+IF(OFFSET('Sanitation Data'!$D$29,0,10*ROW('Sanitation Data'!D54))="","",OFFSET('Sanitation Data'!$D$29,0,10*ROW('Sanitation Data'!D54)))</f>
        <v/>
      </c>
      <c r="CM60" s="282" t="str">
        <f ca="true">+IF(OFFSET('Sanitation Data'!$D$30,0,10*ROW('Sanitation Data'!D54))="","",OFFSET('Sanitation Data'!$D$30,0,10*ROW('Sanitation Data'!D54)))</f>
        <v/>
      </c>
      <c r="CN60" s="282" t="str">
        <f ca="true">+IF(OFFSET('Sanitation Data'!$D$31,0,10*ROW('Sanitation Data'!D54))="","",OFFSET('Sanitation Data'!$D$31,0,10*ROW('Sanitation Data'!D54)))</f>
        <v/>
      </c>
      <c r="CO60" s="282" t="str">
        <f ca="true">+IF(OFFSET('Sanitation Data'!$D$32,0,10*ROW('Sanitation Data'!D54))="","",OFFSET('Sanitation Data'!$D$32,0,10*ROW('Sanitation Data'!D54)))</f>
        <v/>
      </c>
      <c r="CP60" s="282" t="str">
        <f ca="true">+IF(OFFSET('Sanitation Data'!$E$28,0,10*ROW('Sanitation Data'!E54))="","",OFFSET('Sanitation Data'!$E$28,0,10*ROW('Sanitation Data'!E54)))</f>
        <v/>
      </c>
      <c r="CQ60" s="282" t="str">
        <f ca="true">+IF(OFFSET('Sanitation Data'!$E$29,0,10*ROW('Sanitation Data'!E54))="","",OFFSET('Sanitation Data'!$E$29,0,10*ROW('Sanitation Data'!E54)))</f>
        <v/>
      </c>
      <c r="CR60" s="282" t="str">
        <f ca="true">+IF(OFFSET('Sanitation Data'!$E$30,0,10*ROW('Sanitation Data'!E54))="","",OFFSET('Sanitation Data'!$E$30,0,10*ROW('Sanitation Data'!E54)))</f>
        <v/>
      </c>
      <c r="CS60" s="282" t="str">
        <f ca="true">+IF(OFFSET('Sanitation Data'!$E$31,0,10*ROW('Sanitation Data'!E54))="","",OFFSET('Sanitation Data'!$E$31,0,10*ROW('Sanitation Data'!E54)))</f>
        <v/>
      </c>
      <c r="CT60" s="282" t="str">
        <f ca="true">+IF(OFFSET('Sanitation Data'!$E$32,0,10*ROW('Sanitation Data'!E54))="","",OFFSET('Sanitation Data'!$E$32,0,10*ROW('Sanitation Data'!E54)))</f>
        <v/>
      </c>
      <c r="CU60" s="282" t="str">
        <f ca="true">+IF(OFFSET('Sanitation Data'!$F$28,0,10*ROW('Sanitation Data'!F54))="","",OFFSET('Sanitation Data'!$F$28,0,10*ROW('Sanitation Data'!F54)))</f>
        <v/>
      </c>
      <c r="CV60" s="282" t="str">
        <f ca="true">+IF(OFFSET('Sanitation Data'!$F$29,0,10*ROW('Sanitation Data'!F54))="","",OFFSET('Sanitation Data'!$F$29,0,10*ROW('Sanitation Data'!F54)))</f>
        <v/>
      </c>
      <c r="CW60" s="282" t="str">
        <f ca="true">+IF(OFFSET('Sanitation Data'!$F$30,0,10*ROW('Sanitation Data'!F54))="","",OFFSET('Sanitation Data'!$F$30,0,10*ROW('Sanitation Data'!F54)))</f>
        <v/>
      </c>
      <c r="CX60" s="282" t="str">
        <f ca="true">+IF(OFFSET('Sanitation Data'!$F$31,0,10*ROW('Sanitation Data'!F54))="","",OFFSET('Sanitation Data'!$F$31,0,10*ROW('Sanitation Data'!F54)))</f>
        <v/>
      </c>
      <c r="CY60" s="282" t="str">
        <f ca="true">+IF(OFFSET('Sanitation Data'!$F$32,0,10*ROW('Sanitation Data'!F54))="","",OFFSET('Sanitation Data'!$F$32,0,10*ROW('Sanitation Data'!F54)))</f>
        <v/>
      </c>
      <c r="CZ60" s="282" t="str">
        <f ca="true">+IF(OFFSET('Sanitation Data'!$G$28,0,10*ROW('Sanitation Data'!G54))="","",OFFSET('Sanitation Data'!$G$28,0,10*ROW('Sanitation Data'!G54)))</f>
        <v/>
      </c>
      <c r="DA60" s="282" t="str">
        <f ca="true">+IF(OFFSET('Sanitation Data'!$G$29,0,10*ROW('Sanitation Data'!G54))="","",OFFSET('Sanitation Data'!$G$29,0,10*ROW('Sanitation Data'!G54)))</f>
        <v/>
      </c>
      <c r="DB60" s="282" t="str">
        <f ca="true">+IF(OFFSET('Sanitation Data'!$G$30,0,10*ROW('Sanitation Data'!G54))="","",OFFSET('Sanitation Data'!$G$30,0,10*ROW('Sanitation Data'!G54)))</f>
        <v/>
      </c>
      <c r="DC60" s="282" t="str">
        <f ca="true">+IF(OFFSET('Sanitation Data'!$G$31,0,10*ROW('Sanitation Data'!G54))="","",OFFSET('Sanitation Data'!$G$31,0,10*ROW('Sanitation Data'!G54)))</f>
        <v/>
      </c>
      <c r="DD60" s="282" t="str">
        <f ca="true">+IF(OFFSET('Sanitation Data'!$G$32,0,10*ROW('Sanitation Data'!G54))="","",OFFSET('Sanitation Data'!$G$32,0,10*ROW('Sanitation Data'!G54)))</f>
        <v/>
      </c>
      <c r="DE60" s="282" t="str">
        <f ca="true">+IF(OFFSET('Sanitation Data'!$H$28,0,10*ROW('Sanitation Data'!H54))="","",OFFSET('Sanitation Data'!$H$28,0,10*ROW('Sanitation Data'!H54)))</f>
        <v/>
      </c>
      <c r="DF60" s="282" t="str">
        <f ca="true">+IF(OFFSET('Sanitation Data'!$H$29,0,10*ROW('Sanitation Data'!H54))="","",OFFSET('Sanitation Data'!$H$29,0,10*ROW('Sanitation Data'!H54)))</f>
        <v/>
      </c>
      <c r="DG60" s="282" t="str">
        <f ca="true">+IF(OFFSET('Sanitation Data'!$H$30,0,10*ROW('Sanitation Data'!H54))="","",OFFSET('Sanitation Data'!$H$30,0,10*ROW('Sanitation Data'!H54)))</f>
        <v/>
      </c>
      <c r="DH60" s="282" t="str">
        <f ca="true">+IF(OFFSET('Sanitation Data'!$H$31,0,10*ROW('Sanitation Data'!H54))="","",OFFSET('Sanitation Data'!$H$31,0,10*ROW('Sanitation Data'!H54)))</f>
        <v/>
      </c>
      <c r="DI60" s="282" t="str">
        <f ca="true">+IF(OFFSET('Sanitation Data'!$H$32,0,10*ROW('Sanitation Data'!H54))="","",OFFSET('Sanitation Data'!$H$32,0,10*ROW('Sanitation Data'!H54)))</f>
        <v/>
      </c>
      <c r="DJ60" s="282" t="str">
        <f ca="true">+IF(OFFSET('Sanitation Data'!$I$28,0,10*ROW('Sanitation Data'!I54))="","",OFFSET('Sanitation Data'!$I$28,0,10*ROW('Sanitation Data'!I54)))</f>
        <v/>
      </c>
      <c r="DK60" s="282" t="str">
        <f ca="true">+IF(OFFSET('Sanitation Data'!$I$29,0,10*ROW('Sanitation Data'!I54))="","",OFFSET('Sanitation Data'!$I$29,0,10*ROW('Sanitation Data'!I54)))</f>
        <v/>
      </c>
      <c r="DL60" s="282" t="str">
        <f ca="true">+IF(OFFSET('Sanitation Data'!$I$30,0,10*ROW('Sanitation Data'!I54))="","",OFFSET('Sanitation Data'!$I$30,0,10*ROW('Sanitation Data'!I54)))</f>
        <v/>
      </c>
      <c r="DM60" s="282" t="str">
        <f ca="true">+IF(OFFSET('Sanitation Data'!$I$31,0,10*ROW('Sanitation Data'!I54))="","",OFFSET('Sanitation Data'!$I$31,0,10*ROW('Sanitation Data'!I54)))</f>
        <v/>
      </c>
      <c r="DN60" s="282" t="str">
        <f ca="true">+IF(OFFSET('Sanitation Data'!$I$32,0,10*ROW('Sanitation Data'!I54))="","",OFFSET('Sanitation Data'!$I$32,0,10*ROW('Sanitation Data'!I54)))</f>
        <v/>
      </c>
      <c r="DO60" s="282" t="str">
        <f ca="true">+IF(OFFSET('Hygiene Data'!$D$11,0,10*ROW('Hygiene Data'!D54))="","",OFFSET('Hygiene Data'!$D$11,0,10*ROW('Hygiene Data'!D54)))</f>
        <v/>
      </c>
      <c r="DP60" s="282" t="str">
        <f ca="true">+IF(OFFSET('Hygiene Data'!$D$12,0,10*ROW('Hygiene Data'!D54))="","",OFFSET('Hygiene Data'!$D$12,0,10*ROW('Hygiene Data'!D54)))</f>
        <v/>
      </c>
      <c r="DQ60" s="282" t="str">
        <f ca="true">+IF(OFFSET('Hygiene Data'!$D$13,0,10*ROW('Hygiene Data'!D54))="","",OFFSET('Hygiene Data'!$D$13,0,10*ROW('Hygiene Data'!D54)))</f>
        <v/>
      </c>
      <c r="DR60" s="282" t="str">
        <f ca="true">+IF(OFFSET('Hygiene Data'!$E$11,0,10*ROW('Hygiene Data'!E54))="","",OFFSET('Hygiene Data'!$E$11,0,10*ROW('Hygiene Data'!E54)))</f>
        <v/>
      </c>
      <c r="DS60" s="282" t="str">
        <f ca="true">+IF(OFFSET('Hygiene Data'!$E$12,0,10*ROW('Hygiene Data'!E54))="","",OFFSET('Hygiene Data'!$E$12,0,10*ROW('Hygiene Data'!E54)))</f>
        <v/>
      </c>
      <c r="DT60" s="282" t="str">
        <f ca="true">+IF(OFFSET('Hygiene Data'!$E$13,0,10*ROW('Hygiene Data'!E54))="","",OFFSET('Hygiene Data'!$E$13,0,10*ROW('Hygiene Data'!E54)))</f>
        <v/>
      </c>
      <c r="DU60" s="282" t="str">
        <f ca="true">+IF(OFFSET('Hygiene Data'!$F$11,0,10*ROW('Hygiene Data'!F54))="","",OFFSET('Hygiene Data'!$F$11,0,10*ROW('Hygiene Data'!F54)))</f>
        <v/>
      </c>
      <c r="DV60" s="282" t="str">
        <f ca="true">+IF(OFFSET('Hygiene Data'!$F$12,0,10*ROW('Hygiene Data'!F54))="","",OFFSET('Hygiene Data'!$F$12,0,10*ROW('Hygiene Data'!F54)))</f>
        <v/>
      </c>
      <c r="DW60" s="282" t="str">
        <f ca="true">+IF(OFFSET('Hygiene Data'!$F$13,0,10*ROW('Hygiene Data'!F54))="","",OFFSET('Hygiene Data'!$F$13,0,10*ROW('Hygiene Data'!F54)))</f>
        <v/>
      </c>
      <c r="DX60" s="282" t="str">
        <f ca="true">+IF(OFFSET('Hygiene Data'!$G$11,0,10*ROW('Hygiene Data'!G54))="","",OFFSET('Hygiene Data'!$G$11,0,10*ROW('Hygiene Data'!G54)))</f>
        <v/>
      </c>
      <c r="DY60" s="282" t="str">
        <f ca="true">+IF(OFFSET('Hygiene Data'!$G$12,0,10*ROW('Hygiene Data'!G54))="","",OFFSET('Hygiene Data'!$G$12,0,10*ROW('Hygiene Data'!G54)))</f>
        <v/>
      </c>
      <c r="DZ60" s="282" t="str">
        <f ca="true">+IF(OFFSET('Hygiene Data'!$G$13,0,10*ROW('Hygiene Data'!G54))="","",OFFSET('Hygiene Data'!$G$13,0,10*ROW('Hygiene Data'!G54)))</f>
        <v/>
      </c>
      <c r="EA60" s="282" t="str">
        <f ca="true">+IF(OFFSET('Hygiene Data'!$H$11,0,10*ROW('Hygiene Data'!H54))="","",OFFSET('Hygiene Data'!$H$11,0,10*ROW('Hygiene Data'!H54)))</f>
        <v/>
      </c>
      <c r="EB60" s="282" t="str">
        <f ca="true">+IF(OFFSET('Hygiene Data'!$H$12,0,10*ROW('Hygiene Data'!H54))="","",OFFSET('Hygiene Data'!$H$12,0,10*ROW('Hygiene Data'!H54)))</f>
        <v/>
      </c>
      <c r="EC60" s="282" t="str">
        <f ca="true">+IF(OFFSET('Hygiene Data'!$H$13,0,10*ROW('Hygiene Data'!H54))="","",OFFSET('Hygiene Data'!$H$13,0,10*ROW('Hygiene Data'!H54)))</f>
        <v/>
      </c>
      <c r="ED60" s="282" t="str">
        <f ca="true">+IF(OFFSET('Hygiene Data'!$I$11,0,10*ROW('Hygiene Data'!I54))="","",OFFSET('Hygiene Data'!$I$11,0,10*ROW('Hygiene Data'!I54)))</f>
        <v/>
      </c>
      <c r="EE60" s="282" t="str">
        <f ca="true">+IF(OFFSET('Hygiene Data'!$I$12,0,10*ROW('Hygiene Data'!I54))="","",OFFSET('Hygiene Data'!$I$12,0,10*ROW('Hygiene Data'!I54)))</f>
        <v/>
      </c>
      <c r="EF60" s="282" t="str">
        <f ca="true">+IF(OFFSET('Hygiene Data'!$I$13,0,10*ROW('Hygiene Data'!I54))="","",OFFSET('Hygiene Data'!$I$13,0,10*ROW('Hygiene Data'!I54)))</f>
        <v/>
      </c>
    </row>
    <row xmlns:x14ac="http://schemas.microsoft.com/office/spreadsheetml/2009/9/ac" r="61" x14ac:dyDescent="0.2">
      <c r="A61" s="36" t="str">
        <f ca="true">+IF(OFFSET('Water Data'!$B$2,0,10*ROW('Water Data'!E55))="","",OFFSET('Water Data'!$B$2,0,10*ROW('Water Data'!E55)))</f>
        <v/>
      </c>
      <c r="B61" s="36" t="str">
        <f ca="true">+IF(OFFSET('Water Data'!$C$2,0,10*ROW('Water Data'!F55))="","",OFFSET('Water Data'!$C$2,0,10*ROW('Water Data'!F55)))</f>
        <v/>
      </c>
      <c r="C61" s="338" t="str">
        <f t="shared" ca="true" si="0"/>
        <v/>
      </c>
      <c r="D61" s="96"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6"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6"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6"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6"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6"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6"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6"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6"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6"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6"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6"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6"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6"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6"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6"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6"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6"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7"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7"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7"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7"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7"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7"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7"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7"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7"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7"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7"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7"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7"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7"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7"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7"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7"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7"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7"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7"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7"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7"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7"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7"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7"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7"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7"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7"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7"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7"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8"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8"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8"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8"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8"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8"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8"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8"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8"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8"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8"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8"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8"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8"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8"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8"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8"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8"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82"/>
      <c r="BS61" s="282" t="str">
        <f ca="true">+IF(OFFSET('Water Data'!$D$27,0,10*ROW('Water Data'!D55))="","",OFFSET('Water Data'!$D$27,0,10*ROW('Water Data'!D55)))</f>
        <v/>
      </c>
      <c r="BT61" s="282" t="str">
        <f ca="true">+IF(OFFSET('Water Data'!$D$28,0,10*ROW('Water Data'!D55))="","",OFFSET('Water Data'!$D$28,0,10*ROW('Water Data'!D55)))</f>
        <v/>
      </c>
      <c r="BU61" s="282" t="str">
        <f ca="true">+IF(OFFSET('Water Data'!$D$29,0,10*ROW('Water Data'!D55))="","",OFFSET('Water Data'!$D$29,0,10*ROW('Water Data'!D55)))</f>
        <v/>
      </c>
      <c r="BV61" s="282" t="str">
        <f ca="true">+IF(OFFSET('Water Data'!$E$27,0,10*ROW('Water Data'!E55))="","",OFFSET('Water Data'!$E$27,0,10*ROW('Water Data'!E55)))</f>
        <v/>
      </c>
      <c r="BW61" s="282" t="str">
        <f ca="true">+IF(OFFSET('Water Data'!$E$28,0,10*ROW('Water Data'!E55))="","",OFFSET('Water Data'!$E$28,0,10*ROW('Water Data'!E55)))</f>
        <v/>
      </c>
      <c r="BX61" s="282" t="str">
        <f ca="true">+IF(OFFSET('Water Data'!$E$29,0,10*ROW('Water Data'!E55))="","",OFFSET('Water Data'!$E$29,0,10*ROW('Water Data'!E55)))</f>
        <v/>
      </c>
      <c r="BY61" s="282" t="str">
        <f ca="true">+IF(OFFSET('Water Data'!$F$27,0,10*ROW('Water Data'!F55))="","",OFFSET('Water Data'!$F$27,0,10*ROW('Water Data'!F55)))</f>
        <v/>
      </c>
      <c r="BZ61" s="282" t="str">
        <f ca="true">+IF(OFFSET('Water Data'!$F$28,0,10*ROW('Water Data'!F55))="","",OFFSET('Water Data'!$F$28,0,10*ROW('Water Data'!F55)))</f>
        <v/>
      </c>
      <c r="CA61" s="282" t="str">
        <f ca="true">+IF(OFFSET('Water Data'!$F$29,0,10*ROW('Water Data'!F55))="","",OFFSET('Water Data'!$F$29,0,10*ROW('Water Data'!F55)))</f>
        <v/>
      </c>
      <c r="CB61" s="282" t="str">
        <f ca="true">+IF(OFFSET('Water Data'!$G$27,0,10*ROW('Water Data'!G55))="","",OFFSET('Water Data'!$G$27,0,10*ROW('Water Data'!G55)))</f>
        <v/>
      </c>
      <c r="CC61" s="282" t="str">
        <f ca="true">+IF(OFFSET('Water Data'!$G$28,0,10*ROW('Water Data'!G55))="","",OFFSET('Water Data'!$G$28,0,10*ROW('Water Data'!G55)))</f>
        <v/>
      </c>
      <c r="CD61" s="282" t="str">
        <f ca="true">+IF(OFFSET('Water Data'!$G$29,0,10*ROW('Water Data'!G55))="","",OFFSET('Water Data'!$G$29,0,10*ROW('Water Data'!G55)))</f>
        <v/>
      </c>
      <c r="CE61" s="282" t="str">
        <f ca="true">+IF(OFFSET('Water Data'!$H$27,0,10*ROW('Water Data'!H55))="","",OFFSET('Water Data'!$H$27,0,10*ROW('Water Data'!H55)))</f>
        <v/>
      </c>
      <c r="CF61" s="282" t="str">
        <f ca="true">+IF(OFFSET('Water Data'!$H$28,0,10*ROW('Water Data'!H55))="","",OFFSET('Water Data'!$H$28,0,10*ROW('Water Data'!H55)))</f>
        <v/>
      </c>
      <c r="CG61" s="282" t="str">
        <f ca="true">+IF(OFFSET('Water Data'!$H$29,0,10*ROW('Water Data'!H55))="","",OFFSET('Water Data'!$H$29,0,10*ROW('Water Data'!H55)))</f>
        <v/>
      </c>
      <c r="CH61" s="282" t="str">
        <f ca="true">+IF(OFFSET('Water Data'!$I$27,0,10*ROW('Water Data'!I55))="","",OFFSET('Water Data'!$I$27,0,10*ROW('Water Data'!I55)))</f>
        <v/>
      </c>
      <c r="CI61" s="282" t="str">
        <f ca="true">+IF(OFFSET('Water Data'!$I$28,0,10*ROW('Water Data'!I55))="","",OFFSET('Water Data'!$I$28,0,10*ROW('Water Data'!I55)))</f>
        <v/>
      </c>
      <c r="CJ61" s="282" t="str">
        <f ca="true">+IF(OFFSET('Water Data'!$I$29,0,10*ROW('Water Data'!I55))="","",OFFSET('Water Data'!$I$29,0,10*ROW('Water Data'!I55)))</f>
        <v/>
      </c>
      <c r="CK61" s="282" t="str">
        <f ca="true">+IF(OFFSET('Sanitation Data'!$D$28,0,10*ROW('Sanitation Data'!D55))="","",OFFSET('Sanitation Data'!$D$28,0,10*ROW('Sanitation Data'!D55)))</f>
        <v/>
      </c>
      <c r="CL61" s="282" t="str">
        <f ca="true">+IF(OFFSET('Sanitation Data'!$D$29,0,10*ROW('Sanitation Data'!D55))="","",OFFSET('Sanitation Data'!$D$29,0,10*ROW('Sanitation Data'!D55)))</f>
        <v/>
      </c>
      <c r="CM61" s="282" t="str">
        <f ca="true">+IF(OFFSET('Sanitation Data'!$D$30,0,10*ROW('Sanitation Data'!D55))="","",OFFSET('Sanitation Data'!$D$30,0,10*ROW('Sanitation Data'!D55)))</f>
        <v/>
      </c>
      <c r="CN61" s="282" t="str">
        <f ca="true">+IF(OFFSET('Sanitation Data'!$D$31,0,10*ROW('Sanitation Data'!D55))="","",OFFSET('Sanitation Data'!$D$31,0,10*ROW('Sanitation Data'!D55)))</f>
        <v/>
      </c>
      <c r="CO61" s="282" t="str">
        <f ca="true">+IF(OFFSET('Sanitation Data'!$D$32,0,10*ROW('Sanitation Data'!D55))="","",OFFSET('Sanitation Data'!$D$32,0,10*ROW('Sanitation Data'!D55)))</f>
        <v/>
      </c>
      <c r="CP61" s="282" t="str">
        <f ca="true">+IF(OFFSET('Sanitation Data'!$E$28,0,10*ROW('Sanitation Data'!E55))="","",OFFSET('Sanitation Data'!$E$28,0,10*ROW('Sanitation Data'!E55)))</f>
        <v/>
      </c>
      <c r="CQ61" s="282" t="str">
        <f ca="true">+IF(OFFSET('Sanitation Data'!$E$29,0,10*ROW('Sanitation Data'!E55))="","",OFFSET('Sanitation Data'!$E$29,0,10*ROW('Sanitation Data'!E55)))</f>
        <v/>
      </c>
      <c r="CR61" s="282" t="str">
        <f ca="true">+IF(OFFSET('Sanitation Data'!$E$30,0,10*ROW('Sanitation Data'!E55))="","",OFFSET('Sanitation Data'!$E$30,0,10*ROW('Sanitation Data'!E55)))</f>
        <v/>
      </c>
      <c r="CS61" s="282" t="str">
        <f ca="true">+IF(OFFSET('Sanitation Data'!$E$31,0,10*ROW('Sanitation Data'!E55))="","",OFFSET('Sanitation Data'!$E$31,0,10*ROW('Sanitation Data'!E55)))</f>
        <v/>
      </c>
      <c r="CT61" s="282" t="str">
        <f ca="true">+IF(OFFSET('Sanitation Data'!$E$32,0,10*ROW('Sanitation Data'!E55))="","",OFFSET('Sanitation Data'!$E$32,0,10*ROW('Sanitation Data'!E55)))</f>
        <v/>
      </c>
      <c r="CU61" s="282" t="str">
        <f ca="true">+IF(OFFSET('Sanitation Data'!$F$28,0,10*ROW('Sanitation Data'!F55))="","",OFFSET('Sanitation Data'!$F$28,0,10*ROW('Sanitation Data'!F55)))</f>
        <v/>
      </c>
      <c r="CV61" s="282" t="str">
        <f ca="true">+IF(OFFSET('Sanitation Data'!$F$29,0,10*ROW('Sanitation Data'!F55))="","",OFFSET('Sanitation Data'!$F$29,0,10*ROW('Sanitation Data'!F55)))</f>
        <v/>
      </c>
      <c r="CW61" s="282" t="str">
        <f ca="true">+IF(OFFSET('Sanitation Data'!$F$30,0,10*ROW('Sanitation Data'!F55))="","",OFFSET('Sanitation Data'!$F$30,0,10*ROW('Sanitation Data'!F55)))</f>
        <v/>
      </c>
      <c r="CX61" s="282" t="str">
        <f ca="true">+IF(OFFSET('Sanitation Data'!$F$31,0,10*ROW('Sanitation Data'!F55))="","",OFFSET('Sanitation Data'!$F$31,0,10*ROW('Sanitation Data'!F55)))</f>
        <v/>
      </c>
      <c r="CY61" s="282" t="str">
        <f ca="true">+IF(OFFSET('Sanitation Data'!$F$32,0,10*ROW('Sanitation Data'!F55))="","",OFFSET('Sanitation Data'!$F$32,0,10*ROW('Sanitation Data'!F55)))</f>
        <v/>
      </c>
      <c r="CZ61" s="282" t="str">
        <f ca="true">+IF(OFFSET('Sanitation Data'!$G$28,0,10*ROW('Sanitation Data'!G55))="","",OFFSET('Sanitation Data'!$G$28,0,10*ROW('Sanitation Data'!G55)))</f>
        <v/>
      </c>
      <c r="DA61" s="282" t="str">
        <f ca="true">+IF(OFFSET('Sanitation Data'!$G$29,0,10*ROW('Sanitation Data'!G55))="","",OFFSET('Sanitation Data'!$G$29,0,10*ROW('Sanitation Data'!G55)))</f>
        <v/>
      </c>
      <c r="DB61" s="282" t="str">
        <f ca="true">+IF(OFFSET('Sanitation Data'!$G$30,0,10*ROW('Sanitation Data'!G55))="","",OFFSET('Sanitation Data'!$G$30,0,10*ROW('Sanitation Data'!G55)))</f>
        <v/>
      </c>
      <c r="DC61" s="282" t="str">
        <f ca="true">+IF(OFFSET('Sanitation Data'!$G$31,0,10*ROW('Sanitation Data'!G55))="","",OFFSET('Sanitation Data'!$G$31,0,10*ROW('Sanitation Data'!G55)))</f>
        <v/>
      </c>
      <c r="DD61" s="282" t="str">
        <f ca="true">+IF(OFFSET('Sanitation Data'!$G$32,0,10*ROW('Sanitation Data'!G55))="","",OFFSET('Sanitation Data'!$G$32,0,10*ROW('Sanitation Data'!G55)))</f>
        <v/>
      </c>
      <c r="DE61" s="282" t="str">
        <f ca="true">+IF(OFFSET('Sanitation Data'!$H$28,0,10*ROW('Sanitation Data'!H55))="","",OFFSET('Sanitation Data'!$H$28,0,10*ROW('Sanitation Data'!H55)))</f>
        <v/>
      </c>
      <c r="DF61" s="282" t="str">
        <f ca="true">+IF(OFFSET('Sanitation Data'!$H$29,0,10*ROW('Sanitation Data'!H55))="","",OFFSET('Sanitation Data'!$H$29,0,10*ROW('Sanitation Data'!H55)))</f>
        <v/>
      </c>
      <c r="DG61" s="282" t="str">
        <f ca="true">+IF(OFFSET('Sanitation Data'!$H$30,0,10*ROW('Sanitation Data'!H55))="","",OFFSET('Sanitation Data'!$H$30,0,10*ROW('Sanitation Data'!H55)))</f>
        <v/>
      </c>
      <c r="DH61" s="282" t="str">
        <f ca="true">+IF(OFFSET('Sanitation Data'!$H$31,0,10*ROW('Sanitation Data'!H55))="","",OFFSET('Sanitation Data'!$H$31,0,10*ROW('Sanitation Data'!H55)))</f>
        <v/>
      </c>
      <c r="DI61" s="282" t="str">
        <f ca="true">+IF(OFFSET('Sanitation Data'!$H$32,0,10*ROW('Sanitation Data'!H55))="","",OFFSET('Sanitation Data'!$H$32,0,10*ROW('Sanitation Data'!H55)))</f>
        <v/>
      </c>
      <c r="DJ61" s="282" t="str">
        <f ca="true">+IF(OFFSET('Sanitation Data'!$I$28,0,10*ROW('Sanitation Data'!I55))="","",OFFSET('Sanitation Data'!$I$28,0,10*ROW('Sanitation Data'!I55)))</f>
        <v/>
      </c>
      <c r="DK61" s="282" t="str">
        <f ca="true">+IF(OFFSET('Sanitation Data'!$I$29,0,10*ROW('Sanitation Data'!I55))="","",OFFSET('Sanitation Data'!$I$29,0,10*ROW('Sanitation Data'!I55)))</f>
        <v/>
      </c>
      <c r="DL61" s="282" t="str">
        <f ca="true">+IF(OFFSET('Sanitation Data'!$I$30,0,10*ROW('Sanitation Data'!I55))="","",OFFSET('Sanitation Data'!$I$30,0,10*ROW('Sanitation Data'!I55)))</f>
        <v/>
      </c>
      <c r="DM61" s="282" t="str">
        <f ca="true">+IF(OFFSET('Sanitation Data'!$I$31,0,10*ROW('Sanitation Data'!I55))="","",OFFSET('Sanitation Data'!$I$31,0,10*ROW('Sanitation Data'!I55)))</f>
        <v/>
      </c>
      <c r="DN61" s="282" t="str">
        <f ca="true">+IF(OFFSET('Sanitation Data'!$I$32,0,10*ROW('Sanitation Data'!I55))="","",OFFSET('Sanitation Data'!$I$32,0,10*ROW('Sanitation Data'!I55)))</f>
        <v/>
      </c>
      <c r="DO61" s="282" t="str">
        <f ca="true">+IF(OFFSET('Hygiene Data'!$D$11,0,10*ROW('Hygiene Data'!D55))="","",OFFSET('Hygiene Data'!$D$11,0,10*ROW('Hygiene Data'!D55)))</f>
        <v/>
      </c>
      <c r="DP61" s="282" t="str">
        <f ca="true">+IF(OFFSET('Hygiene Data'!$D$12,0,10*ROW('Hygiene Data'!D55))="","",OFFSET('Hygiene Data'!$D$12,0,10*ROW('Hygiene Data'!D55)))</f>
        <v/>
      </c>
      <c r="DQ61" s="282" t="str">
        <f ca="true">+IF(OFFSET('Hygiene Data'!$D$13,0,10*ROW('Hygiene Data'!D55))="","",OFFSET('Hygiene Data'!$D$13,0,10*ROW('Hygiene Data'!D55)))</f>
        <v/>
      </c>
      <c r="DR61" s="282" t="str">
        <f ca="true">+IF(OFFSET('Hygiene Data'!$E$11,0,10*ROW('Hygiene Data'!E55))="","",OFFSET('Hygiene Data'!$E$11,0,10*ROW('Hygiene Data'!E55)))</f>
        <v/>
      </c>
      <c r="DS61" s="282" t="str">
        <f ca="true">+IF(OFFSET('Hygiene Data'!$E$12,0,10*ROW('Hygiene Data'!E55))="","",OFFSET('Hygiene Data'!$E$12,0,10*ROW('Hygiene Data'!E55)))</f>
        <v/>
      </c>
      <c r="DT61" s="282" t="str">
        <f ca="true">+IF(OFFSET('Hygiene Data'!$E$13,0,10*ROW('Hygiene Data'!E55))="","",OFFSET('Hygiene Data'!$E$13,0,10*ROW('Hygiene Data'!E55)))</f>
        <v/>
      </c>
      <c r="DU61" s="282" t="str">
        <f ca="true">+IF(OFFSET('Hygiene Data'!$F$11,0,10*ROW('Hygiene Data'!F55))="","",OFFSET('Hygiene Data'!$F$11,0,10*ROW('Hygiene Data'!F55)))</f>
        <v/>
      </c>
      <c r="DV61" s="282" t="str">
        <f ca="true">+IF(OFFSET('Hygiene Data'!$F$12,0,10*ROW('Hygiene Data'!F55))="","",OFFSET('Hygiene Data'!$F$12,0,10*ROW('Hygiene Data'!F55)))</f>
        <v/>
      </c>
      <c r="DW61" s="282" t="str">
        <f ca="true">+IF(OFFSET('Hygiene Data'!$F$13,0,10*ROW('Hygiene Data'!F55))="","",OFFSET('Hygiene Data'!$F$13,0,10*ROW('Hygiene Data'!F55)))</f>
        <v/>
      </c>
      <c r="DX61" s="282" t="str">
        <f ca="true">+IF(OFFSET('Hygiene Data'!$G$11,0,10*ROW('Hygiene Data'!G55))="","",OFFSET('Hygiene Data'!$G$11,0,10*ROW('Hygiene Data'!G55)))</f>
        <v/>
      </c>
      <c r="DY61" s="282" t="str">
        <f ca="true">+IF(OFFSET('Hygiene Data'!$G$12,0,10*ROW('Hygiene Data'!G55))="","",OFFSET('Hygiene Data'!$G$12,0,10*ROW('Hygiene Data'!G55)))</f>
        <v/>
      </c>
      <c r="DZ61" s="282" t="str">
        <f ca="true">+IF(OFFSET('Hygiene Data'!$G$13,0,10*ROW('Hygiene Data'!G55))="","",OFFSET('Hygiene Data'!$G$13,0,10*ROW('Hygiene Data'!G55)))</f>
        <v/>
      </c>
      <c r="EA61" s="282" t="str">
        <f ca="true">+IF(OFFSET('Hygiene Data'!$H$11,0,10*ROW('Hygiene Data'!H55))="","",OFFSET('Hygiene Data'!$H$11,0,10*ROW('Hygiene Data'!H55)))</f>
        <v/>
      </c>
      <c r="EB61" s="282" t="str">
        <f ca="true">+IF(OFFSET('Hygiene Data'!$H$12,0,10*ROW('Hygiene Data'!H55))="","",OFFSET('Hygiene Data'!$H$12,0,10*ROW('Hygiene Data'!H55)))</f>
        <v/>
      </c>
      <c r="EC61" s="282" t="str">
        <f ca="true">+IF(OFFSET('Hygiene Data'!$H$13,0,10*ROW('Hygiene Data'!H55))="","",OFFSET('Hygiene Data'!$H$13,0,10*ROW('Hygiene Data'!H55)))</f>
        <v/>
      </c>
      <c r="ED61" s="282" t="str">
        <f ca="true">+IF(OFFSET('Hygiene Data'!$I$11,0,10*ROW('Hygiene Data'!I55))="","",OFFSET('Hygiene Data'!$I$11,0,10*ROW('Hygiene Data'!I55)))</f>
        <v/>
      </c>
      <c r="EE61" s="282" t="str">
        <f ca="true">+IF(OFFSET('Hygiene Data'!$I$12,0,10*ROW('Hygiene Data'!I55))="","",OFFSET('Hygiene Data'!$I$12,0,10*ROW('Hygiene Data'!I55)))</f>
        <v/>
      </c>
      <c r="EF61" s="282" t="str">
        <f ca="true">+IF(OFFSET('Hygiene Data'!$I$13,0,10*ROW('Hygiene Data'!I55))="","",OFFSET('Hygiene Data'!$I$13,0,10*ROW('Hygiene Data'!I55)))</f>
        <v/>
      </c>
    </row>
    <row xmlns:x14ac="http://schemas.microsoft.com/office/spreadsheetml/2009/9/ac" r="62" x14ac:dyDescent="0.2">
      <c r="A62" s="36" t="str">
        <f ca="true">+IF(OFFSET('Water Data'!$B$2,0,10*ROW('Water Data'!E56))="","",OFFSET('Water Data'!$B$2,0,10*ROW('Water Data'!E56)))</f>
        <v/>
      </c>
      <c r="B62" s="36" t="str">
        <f ca="true">+IF(OFFSET('Water Data'!$C$2,0,10*ROW('Water Data'!F56))="","",OFFSET('Water Data'!$C$2,0,10*ROW('Water Data'!F56)))</f>
        <v/>
      </c>
      <c r="C62" s="338" t="str">
        <f t="shared" ca="true" si="0"/>
        <v/>
      </c>
      <c r="D62" s="96"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6"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6"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6"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6"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6"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6"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6"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6"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6"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6"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6"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6"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6"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6"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6"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6"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6"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7"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7"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7"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7"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7"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7"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7"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7"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7"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7"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7"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7"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7"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7"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7"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7"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7"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7"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7"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7"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7"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7"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7"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7"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7"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7"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7"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7"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7"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7"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8"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8"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8"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8"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8"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8"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8"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8"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8"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8"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8"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8"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8"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8"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8"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8"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8"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8"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82"/>
      <c r="BS62" s="282" t="str">
        <f ca="true">+IF(OFFSET('Water Data'!$D$27,0,10*ROW('Water Data'!D56))="","",OFFSET('Water Data'!$D$27,0,10*ROW('Water Data'!D56)))</f>
        <v/>
      </c>
      <c r="BT62" s="282" t="str">
        <f ca="true">+IF(OFFSET('Water Data'!$D$28,0,10*ROW('Water Data'!D56))="","",OFFSET('Water Data'!$D$28,0,10*ROW('Water Data'!D56)))</f>
        <v/>
      </c>
      <c r="BU62" s="282" t="str">
        <f ca="true">+IF(OFFSET('Water Data'!$D$29,0,10*ROW('Water Data'!D56))="","",OFFSET('Water Data'!$D$29,0,10*ROW('Water Data'!D56)))</f>
        <v/>
      </c>
      <c r="BV62" s="282" t="str">
        <f ca="true">+IF(OFFSET('Water Data'!$E$27,0,10*ROW('Water Data'!E56))="","",OFFSET('Water Data'!$E$27,0,10*ROW('Water Data'!E56)))</f>
        <v/>
      </c>
      <c r="BW62" s="282" t="str">
        <f ca="true">+IF(OFFSET('Water Data'!$E$28,0,10*ROW('Water Data'!E56))="","",OFFSET('Water Data'!$E$28,0,10*ROW('Water Data'!E56)))</f>
        <v/>
      </c>
      <c r="BX62" s="282" t="str">
        <f ca="true">+IF(OFFSET('Water Data'!$E$29,0,10*ROW('Water Data'!E56))="","",OFFSET('Water Data'!$E$29,0,10*ROW('Water Data'!E56)))</f>
        <v/>
      </c>
      <c r="BY62" s="282" t="str">
        <f ca="true">+IF(OFFSET('Water Data'!$F$27,0,10*ROW('Water Data'!F56))="","",OFFSET('Water Data'!$F$27,0,10*ROW('Water Data'!F56)))</f>
        <v/>
      </c>
      <c r="BZ62" s="282" t="str">
        <f ca="true">+IF(OFFSET('Water Data'!$F$28,0,10*ROW('Water Data'!F56))="","",OFFSET('Water Data'!$F$28,0,10*ROW('Water Data'!F56)))</f>
        <v/>
      </c>
      <c r="CA62" s="282" t="str">
        <f ca="true">+IF(OFFSET('Water Data'!$F$29,0,10*ROW('Water Data'!F56))="","",OFFSET('Water Data'!$F$29,0,10*ROW('Water Data'!F56)))</f>
        <v/>
      </c>
      <c r="CB62" s="282" t="str">
        <f ca="true">+IF(OFFSET('Water Data'!$G$27,0,10*ROW('Water Data'!G56))="","",OFFSET('Water Data'!$G$27,0,10*ROW('Water Data'!G56)))</f>
        <v/>
      </c>
      <c r="CC62" s="282" t="str">
        <f ca="true">+IF(OFFSET('Water Data'!$G$28,0,10*ROW('Water Data'!G56))="","",OFFSET('Water Data'!$G$28,0,10*ROW('Water Data'!G56)))</f>
        <v/>
      </c>
      <c r="CD62" s="282" t="str">
        <f ca="true">+IF(OFFSET('Water Data'!$G$29,0,10*ROW('Water Data'!G56))="","",OFFSET('Water Data'!$G$29,0,10*ROW('Water Data'!G56)))</f>
        <v/>
      </c>
      <c r="CE62" s="282" t="str">
        <f ca="true">+IF(OFFSET('Water Data'!$H$27,0,10*ROW('Water Data'!H56))="","",OFFSET('Water Data'!$H$27,0,10*ROW('Water Data'!H56)))</f>
        <v/>
      </c>
      <c r="CF62" s="282" t="str">
        <f ca="true">+IF(OFFSET('Water Data'!$H$28,0,10*ROW('Water Data'!H56))="","",OFFSET('Water Data'!$H$28,0,10*ROW('Water Data'!H56)))</f>
        <v/>
      </c>
      <c r="CG62" s="282" t="str">
        <f ca="true">+IF(OFFSET('Water Data'!$H$29,0,10*ROW('Water Data'!H56))="","",OFFSET('Water Data'!$H$29,0,10*ROW('Water Data'!H56)))</f>
        <v/>
      </c>
      <c r="CH62" s="282" t="str">
        <f ca="true">+IF(OFFSET('Water Data'!$I$27,0,10*ROW('Water Data'!I56))="","",OFFSET('Water Data'!$I$27,0,10*ROW('Water Data'!I56)))</f>
        <v/>
      </c>
      <c r="CI62" s="282" t="str">
        <f ca="true">+IF(OFFSET('Water Data'!$I$28,0,10*ROW('Water Data'!I56))="","",OFFSET('Water Data'!$I$28,0,10*ROW('Water Data'!I56)))</f>
        <v/>
      </c>
      <c r="CJ62" s="282" t="str">
        <f ca="true">+IF(OFFSET('Water Data'!$I$29,0,10*ROW('Water Data'!I56))="","",OFFSET('Water Data'!$I$29,0,10*ROW('Water Data'!I56)))</f>
        <v/>
      </c>
      <c r="CK62" s="282" t="str">
        <f ca="true">+IF(OFFSET('Sanitation Data'!$D$28,0,10*ROW('Sanitation Data'!D56))="","",OFFSET('Sanitation Data'!$D$28,0,10*ROW('Sanitation Data'!D56)))</f>
        <v/>
      </c>
      <c r="CL62" s="282" t="str">
        <f ca="true">+IF(OFFSET('Sanitation Data'!$D$29,0,10*ROW('Sanitation Data'!D56))="","",OFFSET('Sanitation Data'!$D$29,0,10*ROW('Sanitation Data'!D56)))</f>
        <v/>
      </c>
      <c r="CM62" s="282" t="str">
        <f ca="true">+IF(OFFSET('Sanitation Data'!$D$30,0,10*ROW('Sanitation Data'!D56))="","",OFFSET('Sanitation Data'!$D$30,0,10*ROW('Sanitation Data'!D56)))</f>
        <v/>
      </c>
      <c r="CN62" s="282" t="str">
        <f ca="true">+IF(OFFSET('Sanitation Data'!$D$31,0,10*ROW('Sanitation Data'!D56))="","",OFFSET('Sanitation Data'!$D$31,0,10*ROW('Sanitation Data'!D56)))</f>
        <v/>
      </c>
      <c r="CO62" s="282" t="str">
        <f ca="true">+IF(OFFSET('Sanitation Data'!$D$32,0,10*ROW('Sanitation Data'!D56))="","",OFFSET('Sanitation Data'!$D$32,0,10*ROW('Sanitation Data'!D56)))</f>
        <v/>
      </c>
      <c r="CP62" s="282" t="str">
        <f ca="true">+IF(OFFSET('Sanitation Data'!$E$28,0,10*ROW('Sanitation Data'!E56))="","",OFFSET('Sanitation Data'!$E$28,0,10*ROW('Sanitation Data'!E56)))</f>
        <v/>
      </c>
      <c r="CQ62" s="282" t="str">
        <f ca="true">+IF(OFFSET('Sanitation Data'!$E$29,0,10*ROW('Sanitation Data'!E56))="","",OFFSET('Sanitation Data'!$E$29,0,10*ROW('Sanitation Data'!E56)))</f>
        <v/>
      </c>
      <c r="CR62" s="282" t="str">
        <f ca="true">+IF(OFFSET('Sanitation Data'!$E$30,0,10*ROW('Sanitation Data'!E56))="","",OFFSET('Sanitation Data'!$E$30,0,10*ROW('Sanitation Data'!E56)))</f>
        <v/>
      </c>
      <c r="CS62" s="282" t="str">
        <f ca="true">+IF(OFFSET('Sanitation Data'!$E$31,0,10*ROW('Sanitation Data'!E56))="","",OFFSET('Sanitation Data'!$E$31,0,10*ROW('Sanitation Data'!E56)))</f>
        <v/>
      </c>
      <c r="CT62" s="282" t="str">
        <f ca="true">+IF(OFFSET('Sanitation Data'!$E$32,0,10*ROW('Sanitation Data'!E56))="","",OFFSET('Sanitation Data'!$E$32,0,10*ROW('Sanitation Data'!E56)))</f>
        <v/>
      </c>
      <c r="CU62" s="282" t="str">
        <f ca="true">+IF(OFFSET('Sanitation Data'!$F$28,0,10*ROW('Sanitation Data'!F56))="","",OFFSET('Sanitation Data'!$F$28,0,10*ROW('Sanitation Data'!F56)))</f>
        <v/>
      </c>
      <c r="CV62" s="282" t="str">
        <f ca="true">+IF(OFFSET('Sanitation Data'!$F$29,0,10*ROW('Sanitation Data'!F56))="","",OFFSET('Sanitation Data'!$F$29,0,10*ROW('Sanitation Data'!F56)))</f>
        <v/>
      </c>
      <c r="CW62" s="282" t="str">
        <f ca="true">+IF(OFFSET('Sanitation Data'!$F$30,0,10*ROW('Sanitation Data'!F56))="","",OFFSET('Sanitation Data'!$F$30,0,10*ROW('Sanitation Data'!F56)))</f>
        <v/>
      </c>
      <c r="CX62" s="282" t="str">
        <f ca="true">+IF(OFFSET('Sanitation Data'!$F$31,0,10*ROW('Sanitation Data'!F56))="","",OFFSET('Sanitation Data'!$F$31,0,10*ROW('Sanitation Data'!F56)))</f>
        <v/>
      </c>
      <c r="CY62" s="282" t="str">
        <f ca="true">+IF(OFFSET('Sanitation Data'!$F$32,0,10*ROW('Sanitation Data'!F56))="","",OFFSET('Sanitation Data'!$F$32,0,10*ROW('Sanitation Data'!F56)))</f>
        <v/>
      </c>
      <c r="CZ62" s="282" t="str">
        <f ca="true">+IF(OFFSET('Sanitation Data'!$G$28,0,10*ROW('Sanitation Data'!G56))="","",OFFSET('Sanitation Data'!$G$28,0,10*ROW('Sanitation Data'!G56)))</f>
        <v/>
      </c>
      <c r="DA62" s="282" t="str">
        <f ca="true">+IF(OFFSET('Sanitation Data'!$G$29,0,10*ROW('Sanitation Data'!G56))="","",OFFSET('Sanitation Data'!$G$29,0,10*ROW('Sanitation Data'!G56)))</f>
        <v/>
      </c>
      <c r="DB62" s="282" t="str">
        <f ca="true">+IF(OFFSET('Sanitation Data'!$G$30,0,10*ROW('Sanitation Data'!G56))="","",OFFSET('Sanitation Data'!$G$30,0,10*ROW('Sanitation Data'!G56)))</f>
        <v/>
      </c>
      <c r="DC62" s="282" t="str">
        <f ca="true">+IF(OFFSET('Sanitation Data'!$G$31,0,10*ROW('Sanitation Data'!G56))="","",OFFSET('Sanitation Data'!$G$31,0,10*ROW('Sanitation Data'!G56)))</f>
        <v/>
      </c>
      <c r="DD62" s="282" t="str">
        <f ca="true">+IF(OFFSET('Sanitation Data'!$G$32,0,10*ROW('Sanitation Data'!G56))="","",OFFSET('Sanitation Data'!$G$32,0,10*ROW('Sanitation Data'!G56)))</f>
        <v/>
      </c>
      <c r="DE62" s="282" t="str">
        <f ca="true">+IF(OFFSET('Sanitation Data'!$H$28,0,10*ROW('Sanitation Data'!H56))="","",OFFSET('Sanitation Data'!$H$28,0,10*ROW('Sanitation Data'!H56)))</f>
        <v/>
      </c>
      <c r="DF62" s="282" t="str">
        <f ca="true">+IF(OFFSET('Sanitation Data'!$H$29,0,10*ROW('Sanitation Data'!H56))="","",OFFSET('Sanitation Data'!$H$29,0,10*ROW('Sanitation Data'!H56)))</f>
        <v/>
      </c>
      <c r="DG62" s="282" t="str">
        <f ca="true">+IF(OFFSET('Sanitation Data'!$H$30,0,10*ROW('Sanitation Data'!H56))="","",OFFSET('Sanitation Data'!$H$30,0,10*ROW('Sanitation Data'!H56)))</f>
        <v/>
      </c>
      <c r="DH62" s="282" t="str">
        <f ca="true">+IF(OFFSET('Sanitation Data'!$H$31,0,10*ROW('Sanitation Data'!H56))="","",OFFSET('Sanitation Data'!$H$31,0,10*ROW('Sanitation Data'!H56)))</f>
        <v/>
      </c>
      <c r="DI62" s="282" t="str">
        <f ca="true">+IF(OFFSET('Sanitation Data'!$H$32,0,10*ROW('Sanitation Data'!H56))="","",OFFSET('Sanitation Data'!$H$32,0,10*ROW('Sanitation Data'!H56)))</f>
        <v/>
      </c>
      <c r="DJ62" s="282" t="str">
        <f ca="true">+IF(OFFSET('Sanitation Data'!$I$28,0,10*ROW('Sanitation Data'!I56))="","",OFFSET('Sanitation Data'!$I$28,0,10*ROW('Sanitation Data'!I56)))</f>
        <v/>
      </c>
      <c r="DK62" s="282" t="str">
        <f ca="true">+IF(OFFSET('Sanitation Data'!$I$29,0,10*ROW('Sanitation Data'!I56))="","",OFFSET('Sanitation Data'!$I$29,0,10*ROW('Sanitation Data'!I56)))</f>
        <v/>
      </c>
      <c r="DL62" s="282" t="str">
        <f ca="true">+IF(OFFSET('Sanitation Data'!$I$30,0,10*ROW('Sanitation Data'!I56))="","",OFFSET('Sanitation Data'!$I$30,0,10*ROW('Sanitation Data'!I56)))</f>
        <v/>
      </c>
      <c r="DM62" s="282" t="str">
        <f ca="true">+IF(OFFSET('Sanitation Data'!$I$31,0,10*ROW('Sanitation Data'!I56))="","",OFFSET('Sanitation Data'!$I$31,0,10*ROW('Sanitation Data'!I56)))</f>
        <v/>
      </c>
      <c r="DN62" s="282" t="str">
        <f ca="true">+IF(OFFSET('Sanitation Data'!$I$32,0,10*ROW('Sanitation Data'!I56))="","",OFFSET('Sanitation Data'!$I$32,0,10*ROW('Sanitation Data'!I56)))</f>
        <v/>
      </c>
      <c r="DO62" s="282" t="str">
        <f ca="true">+IF(OFFSET('Hygiene Data'!$D$11,0,10*ROW('Hygiene Data'!D56))="","",OFFSET('Hygiene Data'!$D$11,0,10*ROW('Hygiene Data'!D56)))</f>
        <v/>
      </c>
      <c r="DP62" s="282" t="str">
        <f ca="true">+IF(OFFSET('Hygiene Data'!$D$12,0,10*ROW('Hygiene Data'!D56))="","",OFFSET('Hygiene Data'!$D$12,0,10*ROW('Hygiene Data'!D56)))</f>
        <v/>
      </c>
      <c r="DQ62" s="282" t="str">
        <f ca="true">+IF(OFFSET('Hygiene Data'!$D$13,0,10*ROW('Hygiene Data'!D56))="","",OFFSET('Hygiene Data'!$D$13,0,10*ROW('Hygiene Data'!D56)))</f>
        <v/>
      </c>
      <c r="DR62" s="282" t="str">
        <f ca="true">+IF(OFFSET('Hygiene Data'!$E$11,0,10*ROW('Hygiene Data'!E56))="","",OFFSET('Hygiene Data'!$E$11,0,10*ROW('Hygiene Data'!E56)))</f>
        <v/>
      </c>
      <c r="DS62" s="282" t="str">
        <f ca="true">+IF(OFFSET('Hygiene Data'!$E$12,0,10*ROW('Hygiene Data'!E56))="","",OFFSET('Hygiene Data'!$E$12,0,10*ROW('Hygiene Data'!E56)))</f>
        <v/>
      </c>
      <c r="DT62" s="282" t="str">
        <f ca="true">+IF(OFFSET('Hygiene Data'!$E$13,0,10*ROW('Hygiene Data'!E56))="","",OFFSET('Hygiene Data'!$E$13,0,10*ROW('Hygiene Data'!E56)))</f>
        <v/>
      </c>
      <c r="DU62" s="282" t="str">
        <f ca="true">+IF(OFFSET('Hygiene Data'!$F$11,0,10*ROW('Hygiene Data'!F56))="","",OFFSET('Hygiene Data'!$F$11,0,10*ROW('Hygiene Data'!F56)))</f>
        <v/>
      </c>
      <c r="DV62" s="282" t="str">
        <f ca="true">+IF(OFFSET('Hygiene Data'!$F$12,0,10*ROW('Hygiene Data'!F56))="","",OFFSET('Hygiene Data'!$F$12,0,10*ROW('Hygiene Data'!F56)))</f>
        <v/>
      </c>
      <c r="DW62" s="282" t="str">
        <f ca="true">+IF(OFFSET('Hygiene Data'!$F$13,0,10*ROW('Hygiene Data'!F56))="","",OFFSET('Hygiene Data'!$F$13,0,10*ROW('Hygiene Data'!F56)))</f>
        <v/>
      </c>
      <c r="DX62" s="282" t="str">
        <f ca="true">+IF(OFFSET('Hygiene Data'!$G$11,0,10*ROW('Hygiene Data'!G56))="","",OFFSET('Hygiene Data'!$G$11,0,10*ROW('Hygiene Data'!G56)))</f>
        <v/>
      </c>
      <c r="DY62" s="282" t="str">
        <f ca="true">+IF(OFFSET('Hygiene Data'!$G$12,0,10*ROW('Hygiene Data'!G56))="","",OFFSET('Hygiene Data'!$G$12,0,10*ROW('Hygiene Data'!G56)))</f>
        <v/>
      </c>
      <c r="DZ62" s="282" t="str">
        <f ca="true">+IF(OFFSET('Hygiene Data'!$G$13,0,10*ROW('Hygiene Data'!G56))="","",OFFSET('Hygiene Data'!$G$13,0,10*ROW('Hygiene Data'!G56)))</f>
        <v/>
      </c>
      <c r="EA62" s="282" t="str">
        <f ca="true">+IF(OFFSET('Hygiene Data'!$H$11,0,10*ROW('Hygiene Data'!H56))="","",OFFSET('Hygiene Data'!$H$11,0,10*ROW('Hygiene Data'!H56)))</f>
        <v/>
      </c>
      <c r="EB62" s="282" t="str">
        <f ca="true">+IF(OFFSET('Hygiene Data'!$H$12,0,10*ROW('Hygiene Data'!H56))="","",OFFSET('Hygiene Data'!$H$12,0,10*ROW('Hygiene Data'!H56)))</f>
        <v/>
      </c>
      <c r="EC62" s="282" t="str">
        <f ca="true">+IF(OFFSET('Hygiene Data'!$H$13,0,10*ROW('Hygiene Data'!H56))="","",OFFSET('Hygiene Data'!$H$13,0,10*ROW('Hygiene Data'!H56)))</f>
        <v/>
      </c>
      <c r="ED62" s="282" t="str">
        <f ca="true">+IF(OFFSET('Hygiene Data'!$I$11,0,10*ROW('Hygiene Data'!I56))="","",OFFSET('Hygiene Data'!$I$11,0,10*ROW('Hygiene Data'!I56)))</f>
        <v/>
      </c>
      <c r="EE62" s="282" t="str">
        <f ca="true">+IF(OFFSET('Hygiene Data'!$I$12,0,10*ROW('Hygiene Data'!I56))="","",OFFSET('Hygiene Data'!$I$12,0,10*ROW('Hygiene Data'!I56)))</f>
        <v/>
      </c>
      <c r="EF62" s="282" t="str">
        <f ca="true">+IF(OFFSET('Hygiene Data'!$I$13,0,10*ROW('Hygiene Data'!I56))="","",OFFSET('Hygiene Data'!$I$13,0,10*ROW('Hygiene Data'!I56)))</f>
        <v/>
      </c>
    </row>
    <row xmlns:x14ac="http://schemas.microsoft.com/office/spreadsheetml/2009/9/ac" r="63" x14ac:dyDescent="0.2">
      <c r="A63" s="36" t="str">
        <f ca="true">+IF(OFFSET('Water Data'!$B$2,0,10*ROW('Water Data'!E57))="","",OFFSET('Water Data'!$B$2,0,10*ROW('Water Data'!E57)))</f>
        <v/>
      </c>
      <c r="B63" s="36" t="str">
        <f ca="true">+IF(OFFSET('Water Data'!$C$2,0,10*ROW('Water Data'!F57))="","",OFFSET('Water Data'!$C$2,0,10*ROW('Water Data'!F57)))</f>
        <v/>
      </c>
      <c r="C63" s="338" t="str">
        <f t="shared" ca="true" si="0"/>
        <v/>
      </c>
      <c r="D63" s="96"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6"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6"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6"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6"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6"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6"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6"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6"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6"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6"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6"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6"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6"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6"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6"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6"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6"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7"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7"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7"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7"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7"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7"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7"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7"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7"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7"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7"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7"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7"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7"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7"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7"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7"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7"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7"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7"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7"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7"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7"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7"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7"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7"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7"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7"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7"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7"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8"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8"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8"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8"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8"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8"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8"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8"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8"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8"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8"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8"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8"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8"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8"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8"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8"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8"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82"/>
      <c r="BS63" s="282" t="str">
        <f ca="true">+IF(OFFSET('Water Data'!$D$27,0,10*ROW('Water Data'!D57))="","",OFFSET('Water Data'!$D$27,0,10*ROW('Water Data'!D57)))</f>
        <v/>
      </c>
      <c r="BT63" s="282" t="str">
        <f ca="true">+IF(OFFSET('Water Data'!$D$28,0,10*ROW('Water Data'!D57))="","",OFFSET('Water Data'!$D$28,0,10*ROW('Water Data'!D57)))</f>
        <v/>
      </c>
      <c r="BU63" s="282" t="str">
        <f ca="true">+IF(OFFSET('Water Data'!$D$29,0,10*ROW('Water Data'!D57))="","",OFFSET('Water Data'!$D$29,0,10*ROW('Water Data'!D57)))</f>
        <v/>
      </c>
      <c r="BV63" s="282" t="str">
        <f ca="true">+IF(OFFSET('Water Data'!$E$27,0,10*ROW('Water Data'!E57))="","",OFFSET('Water Data'!$E$27,0,10*ROW('Water Data'!E57)))</f>
        <v/>
      </c>
      <c r="BW63" s="282" t="str">
        <f ca="true">+IF(OFFSET('Water Data'!$E$28,0,10*ROW('Water Data'!E57))="","",OFFSET('Water Data'!$E$28,0,10*ROW('Water Data'!E57)))</f>
        <v/>
      </c>
      <c r="BX63" s="282" t="str">
        <f ca="true">+IF(OFFSET('Water Data'!$E$29,0,10*ROW('Water Data'!E57))="","",OFFSET('Water Data'!$E$29,0,10*ROW('Water Data'!E57)))</f>
        <v/>
      </c>
      <c r="BY63" s="282" t="str">
        <f ca="true">+IF(OFFSET('Water Data'!$F$27,0,10*ROW('Water Data'!F57))="","",OFFSET('Water Data'!$F$27,0,10*ROW('Water Data'!F57)))</f>
        <v/>
      </c>
      <c r="BZ63" s="282" t="str">
        <f ca="true">+IF(OFFSET('Water Data'!$F$28,0,10*ROW('Water Data'!F57))="","",OFFSET('Water Data'!$F$28,0,10*ROW('Water Data'!F57)))</f>
        <v/>
      </c>
      <c r="CA63" s="282" t="str">
        <f ca="true">+IF(OFFSET('Water Data'!$F$29,0,10*ROW('Water Data'!F57))="","",OFFSET('Water Data'!$F$29,0,10*ROW('Water Data'!F57)))</f>
        <v/>
      </c>
      <c r="CB63" s="282" t="str">
        <f ca="true">+IF(OFFSET('Water Data'!$G$27,0,10*ROW('Water Data'!G57))="","",OFFSET('Water Data'!$G$27,0,10*ROW('Water Data'!G57)))</f>
        <v/>
      </c>
      <c r="CC63" s="282" t="str">
        <f ca="true">+IF(OFFSET('Water Data'!$G$28,0,10*ROW('Water Data'!G57))="","",OFFSET('Water Data'!$G$28,0,10*ROW('Water Data'!G57)))</f>
        <v/>
      </c>
      <c r="CD63" s="282" t="str">
        <f ca="true">+IF(OFFSET('Water Data'!$G$29,0,10*ROW('Water Data'!G57))="","",OFFSET('Water Data'!$G$29,0,10*ROW('Water Data'!G57)))</f>
        <v/>
      </c>
      <c r="CE63" s="282" t="str">
        <f ca="true">+IF(OFFSET('Water Data'!$H$27,0,10*ROW('Water Data'!H57))="","",OFFSET('Water Data'!$H$27,0,10*ROW('Water Data'!H57)))</f>
        <v/>
      </c>
      <c r="CF63" s="282" t="str">
        <f ca="true">+IF(OFFSET('Water Data'!$H$28,0,10*ROW('Water Data'!H57))="","",OFFSET('Water Data'!$H$28,0,10*ROW('Water Data'!H57)))</f>
        <v/>
      </c>
      <c r="CG63" s="282" t="str">
        <f ca="true">+IF(OFFSET('Water Data'!$H$29,0,10*ROW('Water Data'!H57))="","",OFFSET('Water Data'!$H$29,0,10*ROW('Water Data'!H57)))</f>
        <v/>
      </c>
      <c r="CH63" s="282" t="str">
        <f ca="true">+IF(OFFSET('Water Data'!$I$27,0,10*ROW('Water Data'!I57))="","",OFFSET('Water Data'!$I$27,0,10*ROW('Water Data'!I57)))</f>
        <v/>
      </c>
      <c r="CI63" s="282" t="str">
        <f ca="true">+IF(OFFSET('Water Data'!$I$28,0,10*ROW('Water Data'!I57))="","",OFFSET('Water Data'!$I$28,0,10*ROW('Water Data'!I57)))</f>
        <v/>
      </c>
      <c r="CJ63" s="282" t="str">
        <f ca="true">+IF(OFFSET('Water Data'!$I$29,0,10*ROW('Water Data'!I57))="","",OFFSET('Water Data'!$I$29,0,10*ROW('Water Data'!I57)))</f>
        <v/>
      </c>
      <c r="CK63" s="282" t="str">
        <f ca="true">+IF(OFFSET('Sanitation Data'!$D$28,0,10*ROW('Sanitation Data'!D57))="","",OFFSET('Sanitation Data'!$D$28,0,10*ROW('Sanitation Data'!D57)))</f>
        <v/>
      </c>
      <c r="CL63" s="282" t="str">
        <f ca="true">+IF(OFFSET('Sanitation Data'!$D$29,0,10*ROW('Sanitation Data'!D57))="","",OFFSET('Sanitation Data'!$D$29,0,10*ROW('Sanitation Data'!D57)))</f>
        <v/>
      </c>
      <c r="CM63" s="282" t="str">
        <f ca="true">+IF(OFFSET('Sanitation Data'!$D$30,0,10*ROW('Sanitation Data'!D57))="","",OFFSET('Sanitation Data'!$D$30,0,10*ROW('Sanitation Data'!D57)))</f>
        <v/>
      </c>
      <c r="CN63" s="282" t="str">
        <f ca="true">+IF(OFFSET('Sanitation Data'!$D$31,0,10*ROW('Sanitation Data'!D57))="","",OFFSET('Sanitation Data'!$D$31,0,10*ROW('Sanitation Data'!D57)))</f>
        <v/>
      </c>
      <c r="CO63" s="282" t="str">
        <f ca="true">+IF(OFFSET('Sanitation Data'!$D$32,0,10*ROW('Sanitation Data'!D57))="","",OFFSET('Sanitation Data'!$D$32,0,10*ROW('Sanitation Data'!D57)))</f>
        <v/>
      </c>
      <c r="CP63" s="282" t="str">
        <f ca="true">+IF(OFFSET('Sanitation Data'!$E$28,0,10*ROW('Sanitation Data'!E57))="","",OFFSET('Sanitation Data'!$E$28,0,10*ROW('Sanitation Data'!E57)))</f>
        <v/>
      </c>
      <c r="CQ63" s="282" t="str">
        <f ca="true">+IF(OFFSET('Sanitation Data'!$E$29,0,10*ROW('Sanitation Data'!E57))="","",OFFSET('Sanitation Data'!$E$29,0,10*ROW('Sanitation Data'!E57)))</f>
        <v/>
      </c>
      <c r="CR63" s="282" t="str">
        <f ca="true">+IF(OFFSET('Sanitation Data'!$E$30,0,10*ROW('Sanitation Data'!E57))="","",OFFSET('Sanitation Data'!$E$30,0,10*ROW('Sanitation Data'!E57)))</f>
        <v/>
      </c>
      <c r="CS63" s="282" t="str">
        <f ca="true">+IF(OFFSET('Sanitation Data'!$E$31,0,10*ROW('Sanitation Data'!E57))="","",OFFSET('Sanitation Data'!$E$31,0,10*ROW('Sanitation Data'!E57)))</f>
        <v/>
      </c>
      <c r="CT63" s="282" t="str">
        <f ca="true">+IF(OFFSET('Sanitation Data'!$E$32,0,10*ROW('Sanitation Data'!E57))="","",OFFSET('Sanitation Data'!$E$32,0,10*ROW('Sanitation Data'!E57)))</f>
        <v/>
      </c>
      <c r="CU63" s="282" t="str">
        <f ca="true">+IF(OFFSET('Sanitation Data'!$F$28,0,10*ROW('Sanitation Data'!F57))="","",OFFSET('Sanitation Data'!$F$28,0,10*ROW('Sanitation Data'!F57)))</f>
        <v/>
      </c>
      <c r="CV63" s="282" t="str">
        <f ca="true">+IF(OFFSET('Sanitation Data'!$F$29,0,10*ROW('Sanitation Data'!F57))="","",OFFSET('Sanitation Data'!$F$29,0,10*ROW('Sanitation Data'!F57)))</f>
        <v/>
      </c>
      <c r="CW63" s="282" t="str">
        <f ca="true">+IF(OFFSET('Sanitation Data'!$F$30,0,10*ROW('Sanitation Data'!F57))="","",OFFSET('Sanitation Data'!$F$30,0,10*ROW('Sanitation Data'!F57)))</f>
        <v/>
      </c>
      <c r="CX63" s="282" t="str">
        <f ca="true">+IF(OFFSET('Sanitation Data'!$F$31,0,10*ROW('Sanitation Data'!F57))="","",OFFSET('Sanitation Data'!$F$31,0,10*ROW('Sanitation Data'!F57)))</f>
        <v/>
      </c>
      <c r="CY63" s="282" t="str">
        <f ca="true">+IF(OFFSET('Sanitation Data'!$F$32,0,10*ROW('Sanitation Data'!F57))="","",OFFSET('Sanitation Data'!$F$32,0,10*ROW('Sanitation Data'!F57)))</f>
        <v/>
      </c>
      <c r="CZ63" s="282" t="str">
        <f ca="true">+IF(OFFSET('Sanitation Data'!$G$28,0,10*ROW('Sanitation Data'!G57))="","",OFFSET('Sanitation Data'!$G$28,0,10*ROW('Sanitation Data'!G57)))</f>
        <v/>
      </c>
      <c r="DA63" s="282" t="str">
        <f ca="true">+IF(OFFSET('Sanitation Data'!$G$29,0,10*ROW('Sanitation Data'!G57))="","",OFFSET('Sanitation Data'!$G$29,0,10*ROW('Sanitation Data'!G57)))</f>
        <v/>
      </c>
      <c r="DB63" s="282" t="str">
        <f ca="true">+IF(OFFSET('Sanitation Data'!$G$30,0,10*ROW('Sanitation Data'!G57))="","",OFFSET('Sanitation Data'!$G$30,0,10*ROW('Sanitation Data'!G57)))</f>
        <v/>
      </c>
      <c r="DC63" s="282" t="str">
        <f ca="true">+IF(OFFSET('Sanitation Data'!$G$31,0,10*ROW('Sanitation Data'!G57))="","",OFFSET('Sanitation Data'!$G$31,0,10*ROW('Sanitation Data'!G57)))</f>
        <v/>
      </c>
      <c r="DD63" s="282" t="str">
        <f ca="true">+IF(OFFSET('Sanitation Data'!$G$32,0,10*ROW('Sanitation Data'!G57))="","",OFFSET('Sanitation Data'!$G$32,0,10*ROW('Sanitation Data'!G57)))</f>
        <v/>
      </c>
      <c r="DE63" s="282" t="str">
        <f ca="true">+IF(OFFSET('Sanitation Data'!$H$28,0,10*ROW('Sanitation Data'!H57))="","",OFFSET('Sanitation Data'!$H$28,0,10*ROW('Sanitation Data'!H57)))</f>
        <v/>
      </c>
      <c r="DF63" s="282" t="str">
        <f ca="true">+IF(OFFSET('Sanitation Data'!$H$29,0,10*ROW('Sanitation Data'!H57))="","",OFFSET('Sanitation Data'!$H$29,0,10*ROW('Sanitation Data'!H57)))</f>
        <v/>
      </c>
      <c r="DG63" s="282" t="str">
        <f ca="true">+IF(OFFSET('Sanitation Data'!$H$30,0,10*ROW('Sanitation Data'!H57))="","",OFFSET('Sanitation Data'!$H$30,0,10*ROW('Sanitation Data'!H57)))</f>
        <v/>
      </c>
      <c r="DH63" s="282" t="str">
        <f ca="true">+IF(OFFSET('Sanitation Data'!$H$31,0,10*ROW('Sanitation Data'!H57))="","",OFFSET('Sanitation Data'!$H$31,0,10*ROW('Sanitation Data'!H57)))</f>
        <v/>
      </c>
      <c r="DI63" s="282" t="str">
        <f ca="true">+IF(OFFSET('Sanitation Data'!$H$32,0,10*ROW('Sanitation Data'!H57))="","",OFFSET('Sanitation Data'!$H$32,0,10*ROW('Sanitation Data'!H57)))</f>
        <v/>
      </c>
      <c r="DJ63" s="282" t="str">
        <f ca="true">+IF(OFFSET('Sanitation Data'!$I$28,0,10*ROW('Sanitation Data'!I57))="","",OFFSET('Sanitation Data'!$I$28,0,10*ROW('Sanitation Data'!I57)))</f>
        <v/>
      </c>
      <c r="DK63" s="282" t="str">
        <f ca="true">+IF(OFFSET('Sanitation Data'!$I$29,0,10*ROW('Sanitation Data'!I57))="","",OFFSET('Sanitation Data'!$I$29,0,10*ROW('Sanitation Data'!I57)))</f>
        <v/>
      </c>
      <c r="DL63" s="282" t="str">
        <f ca="true">+IF(OFFSET('Sanitation Data'!$I$30,0,10*ROW('Sanitation Data'!I57))="","",OFFSET('Sanitation Data'!$I$30,0,10*ROW('Sanitation Data'!I57)))</f>
        <v/>
      </c>
      <c r="DM63" s="282" t="str">
        <f ca="true">+IF(OFFSET('Sanitation Data'!$I$31,0,10*ROW('Sanitation Data'!I57))="","",OFFSET('Sanitation Data'!$I$31,0,10*ROW('Sanitation Data'!I57)))</f>
        <v/>
      </c>
      <c r="DN63" s="282" t="str">
        <f ca="true">+IF(OFFSET('Sanitation Data'!$I$32,0,10*ROW('Sanitation Data'!I57))="","",OFFSET('Sanitation Data'!$I$32,0,10*ROW('Sanitation Data'!I57)))</f>
        <v/>
      </c>
      <c r="DO63" s="282" t="str">
        <f ca="true">+IF(OFFSET('Hygiene Data'!$D$11,0,10*ROW('Hygiene Data'!D57))="","",OFFSET('Hygiene Data'!$D$11,0,10*ROW('Hygiene Data'!D57)))</f>
        <v/>
      </c>
      <c r="DP63" s="282" t="str">
        <f ca="true">+IF(OFFSET('Hygiene Data'!$D$12,0,10*ROW('Hygiene Data'!D57))="","",OFFSET('Hygiene Data'!$D$12,0,10*ROW('Hygiene Data'!D57)))</f>
        <v/>
      </c>
      <c r="DQ63" s="282" t="str">
        <f ca="true">+IF(OFFSET('Hygiene Data'!$D$13,0,10*ROW('Hygiene Data'!D57))="","",OFFSET('Hygiene Data'!$D$13,0,10*ROW('Hygiene Data'!D57)))</f>
        <v/>
      </c>
      <c r="DR63" s="282" t="str">
        <f ca="true">+IF(OFFSET('Hygiene Data'!$E$11,0,10*ROW('Hygiene Data'!E57))="","",OFFSET('Hygiene Data'!$E$11,0,10*ROW('Hygiene Data'!E57)))</f>
        <v/>
      </c>
      <c r="DS63" s="282" t="str">
        <f ca="true">+IF(OFFSET('Hygiene Data'!$E$12,0,10*ROW('Hygiene Data'!E57))="","",OFFSET('Hygiene Data'!$E$12,0,10*ROW('Hygiene Data'!E57)))</f>
        <v/>
      </c>
      <c r="DT63" s="282" t="str">
        <f ca="true">+IF(OFFSET('Hygiene Data'!$E$13,0,10*ROW('Hygiene Data'!E57))="","",OFFSET('Hygiene Data'!$E$13,0,10*ROW('Hygiene Data'!E57)))</f>
        <v/>
      </c>
      <c r="DU63" s="282" t="str">
        <f ca="true">+IF(OFFSET('Hygiene Data'!$F$11,0,10*ROW('Hygiene Data'!F57))="","",OFFSET('Hygiene Data'!$F$11,0,10*ROW('Hygiene Data'!F57)))</f>
        <v/>
      </c>
      <c r="DV63" s="282" t="str">
        <f ca="true">+IF(OFFSET('Hygiene Data'!$F$12,0,10*ROW('Hygiene Data'!F57))="","",OFFSET('Hygiene Data'!$F$12,0,10*ROW('Hygiene Data'!F57)))</f>
        <v/>
      </c>
      <c r="DW63" s="282" t="str">
        <f ca="true">+IF(OFFSET('Hygiene Data'!$F$13,0,10*ROW('Hygiene Data'!F57))="","",OFFSET('Hygiene Data'!$F$13,0,10*ROW('Hygiene Data'!F57)))</f>
        <v/>
      </c>
      <c r="DX63" s="282" t="str">
        <f ca="true">+IF(OFFSET('Hygiene Data'!$G$11,0,10*ROW('Hygiene Data'!G57))="","",OFFSET('Hygiene Data'!$G$11,0,10*ROW('Hygiene Data'!G57)))</f>
        <v/>
      </c>
      <c r="DY63" s="282" t="str">
        <f ca="true">+IF(OFFSET('Hygiene Data'!$G$12,0,10*ROW('Hygiene Data'!G57))="","",OFFSET('Hygiene Data'!$G$12,0,10*ROW('Hygiene Data'!G57)))</f>
        <v/>
      </c>
      <c r="DZ63" s="282" t="str">
        <f ca="true">+IF(OFFSET('Hygiene Data'!$G$13,0,10*ROW('Hygiene Data'!G57))="","",OFFSET('Hygiene Data'!$G$13,0,10*ROW('Hygiene Data'!G57)))</f>
        <v/>
      </c>
      <c r="EA63" s="282" t="str">
        <f ca="true">+IF(OFFSET('Hygiene Data'!$H$11,0,10*ROW('Hygiene Data'!H57))="","",OFFSET('Hygiene Data'!$H$11,0,10*ROW('Hygiene Data'!H57)))</f>
        <v/>
      </c>
      <c r="EB63" s="282" t="str">
        <f ca="true">+IF(OFFSET('Hygiene Data'!$H$12,0,10*ROW('Hygiene Data'!H57))="","",OFFSET('Hygiene Data'!$H$12,0,10*ROW('Hygiene Data'!H57)))</f>
        <v/>
      </c>
      <c r="EC63" s="282" t="str">
        <f ca="true">+IF(OFFSET('Hygiene Data'!$H$13,0,10*ROW('Hygiene Data'!H57))="","",OFFSET('Hygiene Data'!$H$13,0,10*ROW('Hygiene Data'!H57)))</f>
        <v/>
      </c>
      <c r="ED63" s="282" t="str">
        <f ca="true">+IF(OFFSET('Hygiene Data'!$I$11,0,10*ROW('Hygiene Data'!I57))="","",OFFSET('Hygiene Data'!$I$11,0,10*ROW('Hygiene Data'!I57)))</f>
        <v/>
      </c>
      <c r="EE63" s="282" t="str">
        <f ca="true">+IF(OFFSET('Hygiene Data'!$I$12,0,10*ROW('Hygiene Data'!I57))="","",OFFSET('Hygiene Data'!$I$12,0,10*ROW('Hygiene Data'!I57)))</f>
        <v/>
      </c>
      <c r="EF63" s="282" t="str">
        <f ca="true">+IF(OFFSET('Hygiene Data'!$I$13,0,10*ROW('Hygiene Data'!I57))="","",OFFSET('Hygiene Data'!$I$13,0,10*ROW('Hygiene Data'!I57)))</f>
        <v/>
      </c>
    </row>
    <row xmlns:x14ac="http://schemas.microsoft.com/office/spreadsheetml/2009/9/ac" r="64" x14ac:dyDescent="0.2">
      <c r="A64" s="36" t="str">
        <f ca="true">+IF(OFFSET('Water Data'!$B$2,0,10*ROW('Water Data'!E58))="","",OFFSET('Water Data'!$B$2,0,10*ROW('Water Data'!E58)))</f>
        <v/>
      </c>
      <c r="B64" s="36" t="str">
        <f ca="true">+IF(OFFSET('Water Data'!$C$2,0,10*ROW('Water Data'!F58))="","",OFFSET('Water Data'!$C$2,0,10*ROW('Water Data'!F58)))</f>
        <v/>
      </c>
      <c r="C64" s="338" t="str">
        <f t="shared" ca="true" si="0"/>
        <v/>
      </c>
      <c r="D64" s="96"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6"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6"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6"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6"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6"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6"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6"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6"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6"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6"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6"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6"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6"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6"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6"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6"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6"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7"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7"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7"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7"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7"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7"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7"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7"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7"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7"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7"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7"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7"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7"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7"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7"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7"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7"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7"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7"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7"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7"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7"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7"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7"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7"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7"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7"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7"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7"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8"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8"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8"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8"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8"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8"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8"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8"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8"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8"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8"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8"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8"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8"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8"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8"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8"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8"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82"/>
      <c r="BS64" s="282" t="str">
        <f ca="true">+IF(OFFSET('Water Data'!$D$27,0,10*ROW('Water Data'!D58))="","",OFFSET('Water Data'!$D$27,0,10*ROW('Water Data'!D58)))</f>
        <v/>
      </c>
      <c r="BT64" s="282" t="str">
        <f ca="true">+IF(OFFSET('Water Data'!$D$28,0,10*ROW('Water Data'!D58))="","",OFFSET('Water Data'!$D$28,0,10*ROW('Water Data'!D58)))</f>
        <v/>
      </c>
      <c r="BU64" s="282" t="str">
        <f ca="true">+IF(OFFSET('Water Data'!$D$29,0,10*ROW('Water Data'!D58))="","",OFFSET('Water Data'!$D$29,0,10*ROW('Water Data'!D58)))</f>
        <v/>
      </c>
      <c r="BV64" s="282" t="str">
        <f ca="true">+IF(OFFSET('Water Data'!$E$27,0,10*ROW('Water Data'!E58))="","",OFFSET('Water Data'!$E$27,0,10*ROW('Water Data'!E58)))</f>
        <v/>
      </c>
      <c r="BW64" s="282" t="str">
        <f ca="true">+IF(OFFSET('Water Data'!$E$28,0,10*ROW('Water Data'!E58))="","",OFFSET('Water Data'!$E$28,0,10*ROW('Water Data'!E58)))</f>
        <v/>
      </c>
      <c r="BX64" s="282" t="str">
        <f ca="true">+IF(OFFSET('Water Data'!$E$29,0,10*ROW('Water Data'!E58))="","",OFFSET('Water Data'!$E$29,0,10*ROW('Water Data'!E58)))</f>
        <v/>
      </c>
      <c r="BY64" s="282" t="str">
        <f ca="true">+IF(OFFSET('Water Data'!$F$27,0,10*ROW('Water Data'!F58))="","",OFFSET('Water Data'!$F$27,0,10*ROW('Water Data'!F58)))</f>
        <v/>
      </c>
      <c r="BZ64" s="282" t="str">
        <f ca="true">+IF(OFFSET('Water Data'!$F$28,0,10*ROW('Water Data'!F58))="","",OFFSET('Water Data'!$F$28,0,10*ROW('Water Data'!F58)))</f>
        <v/>
      </c>
      <c r="CA64" s="282" t="str">
        <f ca="true">+IF(OFFSET('Water Data'!$F$29,0,10*ROW('Water Data'!F58))="","",OFFSET('Water Data'!$F$29,0,10*ROW('Water Data'!F58)))</f>
        <v/>
      </c>
      <c r="CB64" s="282" t="str">
        <f ca="true">+IF(OFFSET('Water Data'!$G$27,0,10*ROW('Water Data'!G58))="","",OFFSET('Water Data'!$G$27,0,10*ROW('Water Data'!G58)))</f>
        <v/>
      </c>
      <c r="CC64" s="282" t="str">
        <f ca="true">+IF(OFFSET('Water Data'!$G$28,0,10*ROW('Water Data'!G58))="","",OFFSET('Water Data'!$G$28,0,10*ROW('Water Data'!G58)))</f>
        <v/>
      </c>
      <c r="CD64" s="282" t="str">
        <f ca="true">+IF(OFFSET('Water Data'!$G$29,0,10*ROW('Water Data'!G58))="","",OFFSET('Water Data'!$G$29,0,10*ROW('Water Data'!G58)))</f>
        <v/>
      </c>
      <c r="CE64" s="282" t="str">
        <f ca="true">+IF(OFFSET('Water Data'!$H$27,0,10*ROW('Water Data'!H58))="","",OFFSET('Water Data'!$H$27,0,10*ROW('Water Data'!H58)))</f>
        <v/>
      </c>
      <c r="CF64" s="282" t="str">
        <f ca="true">+IF(OFFSET('Water Data'!$H$28,0,10*ROW('Water Data'!H58))="","",OFFSET('Water Data'!$H$28,0,10*ROW('Water Data'!H58)))</f>
        <v/>
      </c>
      <c r="CG64" s="282" t="str">
        <f ca="true">+IF(OFFSET('Water Data'!$H$29,0,10*ROW('Water Data'!H58))="","",OFFSET('Water Data'!$H$29,0,10*ROW('Water Data'!H58)))</f>
        <v/>
      </c>
      <c r="CH64" s="282" t="str">
        <f ca="true">+IF(OFFSET('Water Data'!$I$27,0,10*ROW('Water Data'!I58))="","",OFFSET('Water Data'!$I$27,0,10*ROW('Water Data'!I58)))</f>
        <v/>
      </c>
      <c r="CI64" s="282" t="str">
        <f ca="true">+IF(OFFSET('Water Data'!$I$28,0,10*ROW('Water Data'!I58))="","",OFFSET('Water Data'!$I$28,0,10*ROW('Water Data'!I58)))</f>
        <v/>
      </c>
      <c r="CJ64" s="282" t="str">
        <f ca="true">+IF(OFFSET('Water Data'!$I$29,0,10*ROW('Water Data'!I58))="","",OFFSET('Water Data'!$I$29,0,10*ROW('Water Data'!I58)))</f>
        <v/>
      </c>
      <c r="CK64" s="282" t="str">
        <f ca="true">+IF(OFFSET('Sanitation Data'!$D$28,0,10*ROW('Sanitation Data'!D58))="","",OFFSET('Sanitation Data'!$D$28,0,10*ROW('Sanitation Data'!D58)))</f>
        <v/>
      </c>
      <c r="CL64" s="282" t="str">
        <f ca="true">+IF(OFFSET('Sanitation Data'!$D$29,0,10*ROW('Sanitation Data'!D58))="","",OFFSET('Sanitation Data'!$D$29,0,10*ROW('Sanitation Data'!D58)))</f>
        <v/>
      </c>
      <c r="CM64" s="282" t="str">
        <f ca="true">+IF(OFFSET('Sanitation Data'!$D$30,0,10*ROW('Sanitation Data'!D58))="","",OFFSET('Sanitation Data'!$D$30,0,10*ROW('Sanitation Data'!D58)))</f>
        <v/>
      </c>
      <c r="CN64" s="282" t="str">
        <f ca="true">+IF(OFFSET('Sanitation Data'!$D$31,0,10*ROW('Sanitation Data'!D58))="","",OFFSET('Sanitation Data'!$D$31,0,10*ROW('Sanitation Data'!D58)))</f>
        <v/>
      </c>
      <c r="CO64" s="282" t="str">
        <f ca="true">+IF(OFFSET('Sanitation Data'!$D$32,0,10*ROW('Sanitation Data'!D58))="","",OFFSET('Sanitation Data'!$D$32,0,10*ROW('Sanitation Data'!D58)))</f>
        <v/>
      </c>
      <c r="CP64" s="282" t="str">
        <f ca="true">+IF(OFFSET('Sanitation Data'!$E$28,0,10*ROW('Sanitation Data'!E58))="","",OFFSET('Sanitation Data'!$E$28,0,10*ROW('Sanitation Data'!E58)))</f>
        <v/>
      </c>
      <c r="CQ64" s="282" t="str">
        <f ca="true">+IF(OFFSET('Sanitation Data'!$E$29,0,10*ROW('Sanitation Data'!E58))="","",OFFSET('Sanitation Data'!$E$29,0,10*ROW('Sanitation Data'!E58)))</f>
        <v/>
      </c>
      <c r="CR64" s="282" t="str">
        <f ca="true">+IF(OFFSET('Sanitation Data'!$E$30,0,10*ROW('Sanitation Data'!E58))="","",OFFSET('Sanitation Data'!$E$30,0,10*ROW('Sanitation Data'!E58)))</f>
        <v/>
      </c>
      <c r="CS64" s="282" t="str">
        <f ca="true">+IF(OFFSET('Sanitation Data'!$E$31,0,10*ROW('Sanitation Data'!E58))="","",OFFSET('Sanitation Data'!$E$31,0,10*ROW('Sanitation Data'!E58)))</f>
        <v/>
      </c>
      <c r="CT64" s="282" t="str">
        <f ca="true">+IF(OFFSET('Sanitation Data'!$E$32,0,10*ROW('Sanitation Data'!E58))="","",OFFSET('Sanitation Data'!$E$32,0,10*ROW('Sanitation Data'!E58)))</f>
        <v/>
      </c>
      <c r="CU64" s="282" t="str">
        <f ca="true">+IF(OFFSET('Sanitation Data'!$F$28,0,10*ROW('Sanitation Data'!F58))="","",OFFSET('Sanitation Data'!$F$28,0,10*ROW('Sanitation Data'!F58)))</f>
        <v/>
      </c>
      <c r="CV64" s="282" t="str">
        <f ca="true">+IF(OFFSET('Sanitation Data'!$F$29,0,10*ROW('Sanitation Data'!F58))="","",OFFSET('Sanitation Data'!$F$29,0,10*ROW('Sanitation Data'!F58)))</f>
        <v/>
      </c>
      <c r="CW64" s="282" t="str">
        <f ca="true">+IF(OFFSET('Sanitation Data'!$F$30,0,10*ROW('Sanitation Data'!F58))="","",OFFSET('Sanitation Data'!$F$30,0,10*ROW('Sanitation Data'!F58)))</f>
        <v/>
      </c>
      <c r="CX64" s="282" t="str">
        <f ca="true">+IF(OFFSET('Sanitation Data'!$F$31,0,10*ROW('Sanitation Data'!F58))="","",OFFSET('Sanitation Data'!$F$31,0,10*ROW('Sanitation Data'!F58)))</f>
        <v/>
      </c>
      <c r="CY64" s="282" t="str">
        <f ca="true">+IF(OFFSET('Sanitation Data'!$F$32,0,10*ROW('Sanitation Data'!F58))="","",OFFSET('Sanitation Data'!$F$32,0,10*ROW('Sanitation Data'!F58)))</f>
        <v/>
      </c>
      <c r="CZ64" s="282" t="str">
        <f ca="true">+IF(OFFSET('Sanitation Data'!$G$28,0,10*ROW('Sanitation Data'!G58))="","",OFFSET('Sanitation Data'!$G$28,0,10*ROW('Sanitation Data'!G58)))</f>
        <v/>
      </c>
      <c r="DA64" s="282" t="str">
        <f ca="true">+IF(OFFSET('Sanitation Data'!$G$29,0,10*ROW('Sanitation Data'!G58))="","",OFFSET('Sanitation Data'!$G$29,0,10*ROW('Sanitation Data'!G58)))</f>
        <v/>
      </c>
      <c r="DB64" s="282" t="str">
        <f ca="true">+IF(OFFSET('Sanitation Data'!$G$30,0,10*ROW('Sanitation Data'!G58))="","",OFFSET('Sanitation Data'!$G$30,0,10*ROW('Sanitation Data'!G58)))</f>
        <v/>
      </c>
      <c r="DC64" s="282" t="str">
        <f ca="true">+IF(OFFSET('Sanitation Data'!$G$31,0,10*ROW('Sanitation Data'!G58))="","",OFFSET('Sanitation Data'!$G$31,0,10*ROW('Sanitation Data'!G58)))</f>
        <v/>
      </c>
      <c r="DD64" s="282" t="str">
        <f ca="true">+IF(OFFSET('Sanitation Data'!$G$32,0,10*ROW('Sanitation Data'!G58))="","",OFFSET('Sanitation Data'!$G$32,0,10*ROW('Sanitation Data'!G58)))</f>
        <v/>
      </c>
      <c r="DE64" s="282" t="str">
        <f ca="true">+IF(OFFSET('Sanitation Data'!$H$28,0,10*ROW('Sanitation Data'!H58))="","",OFFSET('Sanitation Data'!$H$28,0,10*ROW('Sanitation Data'!H58)))</f>
        <v/>
      </c>
      <c r="DF64" s="282" t="str">
        <f ca="true">+IF(OFFSET('Sanitation Data'!$H$29,0,10*ROW('Sanitation Data'!H58))="","",OFFSET('Sanitation Data'!$H$29,0,10*ROW('Sanitation Data'!H58)))</f>
        <v/>
      </c>
      <c r="DG64" s="282" t="str">
        <f ca="true">+IF(OFFSET('Sanitation Data'!$H$30,0,10*ROW('Sanitation Data'!H58))="","",OFFSET('Sanitation Data'!$H$30,0,10*ROW('Sanitation Data'!H58)))</f>
        <v/>
      </c>
      <c r="DH64" s="282" t="str">
        <f ca="true">+IF(OFFSET('Sanitation Data'!$H$31,0,10*ROW('Sanitation Data'!H58))="","",OFFSET('Sanitation Data'!$H$31,0,10*ROW('Sanitation Data'!H58)))</f>
        <v/>
      </c>
      <c r="DI64" s="282" t="str">
        <f ca="true">+IF(OFFSET('Sanitation Data'!$H$32,0,10*ROW('Sanitation Data'!H58))="","",OFFSET('Sanitation Data'!$H$32,0,10*ROW('Sanitation Data'!H58)))</f>
        <v/>
      </c>
      <c r="DJ64" s="282" t="str">
        <f ca="true">+IF(OFFSET('Sanitation Data'!$I$28,0,10*ROW('Sanitation Data'!I58))="","",OFFSET('Sanitation Data'!$I$28,0,10*ROW('Sanitation Data'!I58)))</f>
        <v/>
      </c>
      <c r="DK64" s="282" t="str">
        <f ca="true">+IF(OFFSET('Sanitation Data'!$I$29,0,10*ROW('Sanitation Data'!I58))="","",OFFSET('Sanitation Data'!$I$29,0,10*ROW('Sanitation Data'!I58)))</f>
        <v/>
      </c>
      <c r="DL64" s="282" t="str">
        <f ca="true">+IF(OFFSET('Sanitation Data'!$I$30,0,10*ROW('Sanitation Data'!I58))="","",OFFSET('Sanitation Data'!$I$30,0,10*ROW('Sanitation Data'!I58)))</f>
        <v/>
      </c>
      <c r="DM64" s="282" t="str">
        <f ca="true">+IF(OFFSET('Sanitation Data'!$I$31,0,10*ROW('Sanitation Data'!I58))="","",OFFSET('Sanitation Data'!$I$31,0,10*ROW('Sanitation Data'!I58)))</f>
        <v/>
      </c>
      <c r="DN64" s="282" t="str">
        <f ca="true">+IF(OFFSET('Sanitation Data'!$I$32,0,10*ROW('Sanitation Data'!I58))="","",OFFSET('Sanitation Data'!$I$32,0,10*ROW('Sanitation Data'!I58)))</f>
        <v/>
      </c>
      <c r="DO64" s="282" t="str">
        <f ca="true">+IF(OFFSET('Hygiene Data'!$D$11,0,10*ROW('Hygiene Data'!D58))="","",OFFSET('Hygiene Data'!$D$11,0,10*ROW('Hygiene Data'!D58)))</f>
        <v/>
      </c>
      <c r="DP64" s="282" t="str">
        <f ca="true">+IF(OFFSET('Hygiene Data'!$D$12,0,10*ROW('Hygiene Data'!D58))="","",OFFSET('Hygiene Data'!$D$12,0,10*ROW('Hygiene Data'!D58)))</f>
        <v/>
      </c>
      <c r="DQ64" s="282" t="str">
        <f ca="true">+IF(OFFSET('Hygiene Data'!$D$13,0,10*ROW('Hygiene Data'!D58))="","",OFFSET('Hygiene Data'!$D$13,0,10*ROW('Hygiene Data'!D58)))</f>
        <v/>
      </c>
      <c r="DR64" s="282" t="str">
        <f ca="true">+IF(OFFSET('Hygiene Data'!$E$11,0,10*ROW('Hygiene Data'!E58))="","",OFFSET('Hygiene Data'!$E$11,0,10*ROW('Hygiene Data'!E58)))</f>
        <v/>
      </c>
      <c r="DS64" s="282" t="str">
        <f ca="true">+IF(OFFSET('Hygiene Data'!$E$12,0,10*ROW('Hygiene Data'!E58))="","",OFFSET('Hygiene Data'!$E$12,0,10*ROW('Hygiene Data'!E58)))</f>
        <v/>
      </c>
      <c r="DT64" s="282" t="str">
        <f ca="true">+IF(OFFSET('Hygiene Data'!$E$13,0,10*ROW('Hygiene Data'!E58))="","",OFFSET('Hygiene Data'!$E$13,0,10*ROW('Hygiene Data'!E58)))</f>
        <v/>
      </c>
      <c r="DU64" s="282" t="str">
        <f ca="true">+IF(OFFSET('Hygiene Data'!$F$11,0,10*ROW('Hygiene Data'!F58))="","",OFFSET('Hygiene Data'!$F$11,0,10*ROW('Hygiene Data'!F58)))</f>
        <v/>
      </c>
      <c r="DV64" s="282" t="str">
        <f ca="true">+IF(OFFSET('Hygiene Data'!$F$12,0,10*ROW('Hygiene Data'!F58))="","",OFFSET('Hygiene Data'!$F$12,0,10*ROW('Hygiene Data'!F58)))</f>
        <v/>
      </c>
      <c r="DW64" s="282" t="str">
        <f ca="true">+IF(OFFSET('Hygiene Data'!$F$13,0,10*ROW('Hygiene Data'!F58))="","",OFFSET('Hygiene Data'!$F$13,0,10*ROW('Hygiene Data'!F58)))</f>
        <v/>
      </c>
      <c r="DX64" s="282" t="str">
        <f ca="true">+IF(OFFSET('Hygiene Data'!$G$11,0,10*ROW('Hygiene Data'!G58))="","",OFFSET('Hygiene Data'!$G$11,0,10*ROW('Hygiene Data'!G58)))</f>
        <v/>
      </c>
      <c r="DY64" s="282" t="str">
        <f ca="true">+IF(OFFSET('Hygiene Data'!$G$12,0,10*ROW('Hygiene Data'!G58))="","",OFFSET('Hygiene Data'!$G$12,0,10*ROW('Hygiene Data'!G58)))</f>
        <v/>
      </c>
      <c r="DZ64" s="282" t="str">
        <f ca="true">+IF(OFFSET('Hygiene Data'!$G$13,0,10*ROW('Hygiene Data'!G58))="","",OFFSET('Hygiene Data'!$G$13,0,10*ROW('Hygiene Data'!G58)))</f>
        <v/>
      </c>
      <c r="EA64" s="282" t="str">
        <f ca="true">+IF(OFFSET('Hygiene Data'!$H$11,0,10*ROW('Hygiene Data'!H58))="","",OFFSET('Hygiene Data'!$H$11,0,10*ROW('Hygiene Data'!H58)))</f>
        <v/>
      </c>
      <c r="EB64" s="282" t="str">
        <f ca="true">+IF(OFFSET('Hygiene Data'!$H$12,0,10*ROW('Hygiene Data'!H58))="","",OFFSET('Hygiene Data'!$H$12,0,10*ROW('Hygiene Data'!H58)))</f>
        <v/>
      </c>
      <c r="EC64" s="282" t="str">
        <f ca="true">+IF(OFFSET('Hygiene Data'!$H$13,0,10*ROW('Hygiene Data'!H58))="","",OFFSET('Hygiene Data'!$H$13,0,10*ROW('Hygiene Data'!H58)))</f>
        <v/>
      </c>
      <c r="ED64" s="282" t="str">
        <f ca="true">+IF(OFFSET('Hygiene Data'!$I$11,0,10*ROW('Hygiene Data'!I58))="","",OFFSET('Hygiene Data'!$I$11,0,10*ROW('Hygiene Data'!I58)))</f>
        <v/>
      </c>
      <c r="EE64" s="282" t="str">
        <f ca="true">+IF(OFFSET('Hygiene Data'!$I$12,0,10*ROW('Hygiene Data'!I58))="","",OFFSET('Hygiene Data'!$I$12,0,10*ROW('Hygiene Data'!I58)))</f>
        <v/>
      </c>
      <c r="EF64" s="282" t="str">
        <f ca="true">+IF(OFFSET('Hygiene Data'!$I$13,0,10*ROW('Hygiene Data'!I58))="","",OFFSET('Hygiene Data'!$I$13,0,10*ROW('Hygiene Data'!I58)))</f>
        <v/>
      </c>
    </row>
    <row xmlns:x14ac="http://schemas.microsoft.com/office/spreadsheetml/2009/9/ac" r="65" x14ac:dyDescent="0.2">
      <c r="A65" s="36" t="str">
        <f ca="true">+IF(OFFSET('Water Data'!$B$2,0,10*ROW('Water Data'!E59))="","",OFFSET('Water Data'!$B$2,0,10*ROW('Water Data'!E59)))</f>
        <v/>
      </c>
      <c r="B65" s="36" t="str">
        <f ca="true">+IF(OFFSET('Water Data'!$C$2,0,10*ROW('Water Data'!F59))="","",OFFSET('Water Data'!$C$2,0,10*ROW('Water Data'!F59)))</f>
        <v/>
      </c>
      <c r="C65" s="338" t="str">
        <f t="shared" ca="true" si="0"/>
        <v/>
      </c>
      <c r="D65" s="96"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6"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6"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6"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6"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6"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6"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6"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6"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6"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6"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6"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6"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6"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6"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6"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6"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6"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7"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7"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7"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7"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7"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7"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7"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7"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7"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7"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7"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7"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7"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7"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7"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7"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7"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7"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7"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7"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7"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7"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7"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7"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7"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7"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7"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7"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7"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7"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8"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8"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8"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8"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8"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8"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8"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8"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8"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8"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8"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8"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8"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8"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8"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8"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8"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8"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82"/>
      <c r="BS65" s="282" t="str">
        <f ca="true">+IF(OFFSET('Water Data'!$D$27,0,10*ROW('Water Data'!D59))="","",OFFSET('Water Data'!$D$27,0,10*ROW('Water Data'!D59)))</f>
        <v/>
      </c>
      <c r="BT65" s="282" t="str">
        <f ca="true">+IF(OFFSET('Water Data'!$D$28,0,10*ROW('Water Data'!D59))="","",OFFSET('Water Data'!$D$28,0,10*ROW('Water Data'!D59)))</f>
        <v/>
      </c>
      <c r="BU65" s="282" t="str">
        <f ca="true">+IF(OFFSET('Water Data'!$D$29,0,10*ROW('Water Data'!D59))="","",OFFSET('Water Data'!$D$29,0,10*ROW('Water Data'!D59)))</f>
        <v/>
      </c>
      <c r="BV65" s="282" t="str">
        <f ca="true">+IF(OFFSET('Water Data'!$E$27,0,10*ROW('Water Data'!E59))="","",OFFSET('Water Data'!$E$27,0,10*ROW('Water Data'!E59)))</f>
        <v/>
      </c>
      <c r="BW65" s="282" t="str">
        <f ca="true">+IF(OFFSET('Water Data'!$E$28,0,10*ROW('Water Data'!E59))="","",OFFSET('Water Data'!$E$28,0,10*ROW('Water Data'!E59)))</f>
        <v/>
      </c>
      <c r="BX65" s="282" t="str">
        <f ca="true">+IF(OFFSET('Water Data'!$E$29,0,10*ROW('Water Data'!E59))="","",OFFSET('Water Data'!$E$29,0,10*ROW('Water Data'!E59)))</f>
        <v/>
      </c>
      <c r="BY65" s="282" t="str">
        <f ca="true">+IF(OFFSET('Water Data'!$F$27,0,10*ROW('Water Data'!F59))="","",OFFSET('Water Data'!$F$27,0,10*ROW('Water Data'!F59)))</f>
        <v/>
      </c>
      <c r="BZ65" s="282" t="str">
        <f ca="true">+IF(OFFSET('Water Data'!$F$28,0,10*ROW('Water Data'!F59))="","",OFFSET('Water Data'!$F$28,0,10*ROW('Water Data'!F59)))</f>
        <v/>
      </c>
      <c r="CA65" s="282" t="str">
        <f ca="true">+IF(OFFSET('Water Data'!$F$29,0,10*ROW('Water Data'!F59))="","",OFFSET('Water Data'!$F$29,0,10*ROW('Water Data'!F59)))</f>
        <v/>
      </c>
      <c r="CB65" s="282" t="str">
        <f ca="true">+IF(OFFSET('Water Data'!$G$27,0,10*ROW('Water Data'!G59))="","",OFFSET('Water Data'!$G$27,0,10*ROW('Water Data'!G59)))</f>
        <v/>
      </c>
      <c r="CC65" s="282" t="str">
        <f ca="true">+IF(OFFSET('Water Data'!$G$28,0,10*ROW('Water Data'!G59))="","",OFFSET('Water Data'!$G$28,0,10*ROW('Water Data'!G59)))</f>
        <v/>
      </c>
      <c r="CD65" s="282" t="str">
        <f ca="true">+IF(OFFSET('Water Data'!$G$29,0,10*ROW('Water Data'!G59))="","",OFFSET('Water Data'!$G$29,0,10*ROW('Water Data'!G59)))</f>
        <v/>
      </c>
      <c r="CE65" s="282" t="str">
        <f ca="true">+IF(OFFSET('Water Data'!$H$27,0,10*ROW('Water Data'!H59))="","",OFFSET('Water Data'!$H$27,0,10*ROW('Water Data'!H59)))</f>
        <v/>
      </c>
      <c r="CF65" s="282" t="str">
        <f ca="true">+IF(OFFSET('Water Data'!$H$28,0,10*ROW('Water Data'!H59))="","",OFFSET('Water Data'!$H$28,0,10*ROW('Water Data'!H59)))</f>
        <v/>
      </c>
      <c r="CG65" s="282" t="str">
        <f ca="true">+IF(OFFSET('Water Data'!$H$29,0,10*ROW('Water Data'!H59))="","",OFFSET('Water Data'!$H$29,0,10*ROW('Water Data'!H59)))</f>
        <v/>
      </c>
      <c r="CH65" s="282" t="str">
        <f ca="true">+IF(OFFSET('Water Data'!$I$27,0,10*ROW('Water Data'!I59))="","",OFFSET('Water Data'!$I$27,0,10*ROW('Water Data'!I59)))</f>
        <v/>
      </c>
      <c r="CI65" s="282" t="str">
        <f ca="true">+IF(OFFSET('Water Data'!$I$28,0,10*ROW('Water Data'!I59))="","",OFFSET('Water Data'!$I$28,0,10*ROW('Water Data'!I59)))</f>
        <v/>
      </c>
      <c r="CJ65" s="282" t="str">
        <f ca="true">+IF(OFFSET('Water Data'!$I$29,0,10*ROW('Water Data'!I59))="","",OFFSET('Water Data'!$I$29,0,10*ROW('Water Data'!I59)))</f>
        <v/>
      </c>
      <c r="CK65" s="282" t="str">
        <f ca="true">+IF(OFFSET('Sanitation Data'!$D$28,0,10*ROW('Sanitation Data'!D59))="","",OFFSET('Sanitation Data'!$D$28,0,10*ROW('Sanitation Data'!D59)))</f>
        <v/>
      </c>
      <c r="CL65" s="282" t="str">
        <f ca="true">+IF(OFFSET('Sanitation Data'!$D$29,0,10*ROW('Sanitation Data'!D59))="","",OFFSET('Sanitation Data'!$D$29,0,10*ROW('Sanitation Data'!D59)))</f>
        <v/>
      </c>
      <c r="CM65" s="282" t="str">
        <f ca="true">+IF(OFFSET('Sanitation Data'!$D$30,0,10*ROW('Sanitation Data'!D59))="","",OFFSET('Sanitation Data'!$D$30,0,10*ROW('Sanitation Data'!D59)))</f>
        <v/>
      </c>
      <c r="CN65" s="282" t="str">
        <f ca="true">+IF(OFFSET('Sanitation Data'!$D$31,0,10*ROW('Sanitation Data'!D59))="","",OFFSET('Sanitation Data'!$D$31,0,10*ROW('Sanitation Data'!D59)))</f>
        <v/>
      </c>
      <c r="CO65" s="282" t="str">
        <f ca="true">+IF(OFFSET('Sanitation Data'!$D$32,0,10*ROW('Sanitation Data'!D59))="","",OFFSET('Sanitation Data'!$D$32,0,10*ROW('Sanitation Data'!D59)))</f>
        <v/>
      </c>
      <c r="CP65" s="282" t="str">
        <f ca="true">+IF(OFFSET('Sanitation Data'!$E$28,0,10*ROW('Sanitation Data'!E59))="","",OFFSET('Sanitation Data'!$E$28,0,10*ROW('Sanitation Data'!E59)))</f>
        <v/>
      </c>
      <c r="CQ65" s="282" t="str">
        <f ca="true">+IF(OFFSET('Sanitation Data'!$E$29,0,10*ROW('Sanitation Data'!E59))="","",OFFSET('Sanitation Data'!$E$29,0,10*ROW('Sanitation Data'!E59)))</f>
        <v/>
      </c>
      <c r="CR65" s="282" t="str">
        <f ca="true">+IF(OFFSET('Sanitation Data'!$E$30,0,10*ROW('Sanitation Data'!E59))="","",OFFSET('Sanitation Data'!$E$30,0,10*ROW('Sanitation Data'!E59)))</f>
        <v/>
      </c>
      <c r="CS65" s="282" t="str">
        <f ca="true">+IF(OFFSET('Sanitation Data'!$E$31,0,10*ROW('Sanitation Data'!E59))="","",OFFSET('Sanitation Data'!$E$31,0,10*ROW('Sanitation Data'!E59)))</f>
        <v/>
      </c>
      <c r="CT65" s="282" t="str">
        <f ca="true">+IF(OFFSET('Sanitation Data'!$E$32,0,10*ROW('Sanitation Data'!E59))="","",OFFSET('Sanitation Data'!$E$32,0,10*ROW('Sanitation Data'!E59)))</f>
        <v/>
      </c>
      <c r="CU65" s="282" t="str">
        <f ca="true">+IF(OFFSET('Sanitation Data'!$F$28,0,10*ROW('Sanitation Data'!F59))="","",OFFSET('Sanitation Data'!$F$28,0,10*ROW('Sanitation Data'!F59)))</f>
        <v/>
      </c>
      <c r="CV65" s="282" t="str">
        <f ca="true">+IF(OFFSET('Sanitation Data'!$F$29,0,10*ROW('Sanitation Data'!F59))="","",OFFSET('Sanitation Data'!$F$29,0,10*ROW('Sanitation Data'!F59)))</f>
        <v/>
      </c>
      <c r="CW65" s="282" t="str">
        <f ca="true">+IF(OFFSET('Sanitation Data'!$F$30,0,10*ROW('Sanitation Data'!F59))="","",OFFSET('Sanitation Data'!$F$30,0,10*ROW('Sanitation Data'!F59)))</f>
        <v/>
      </c>
      <c r="CX65" s="282" t="str">
        <f ca="true">+IF(OFFSET('Sanitation Data'!$F$31,0,10*ROW('Sanitation Data'!F59))="","",OFFSET('Sanitation Data'!$F$31,0,10*ROW('Sanitation Data'!F59)))</f>
        <v/>
      </c>
      <c r="CY65" s="282" t="str">
        <f ca="true">+IF(OFFSET('Sanitation Data'!$F$32,0,10*ROW('Sanitation Data'!F59))="","",OFFSET('Sanitation Data'!$F$32,0,10*ROW('Sanitation Data'!F59)))</f>
        <v/>
      </c>
      <c r="CZ65" s="282" t="str">
        <f ca="true">+IF(OFFSET('Sanitation Data'!$G$28,0,10*ROW('Sanitation Data'!G59))="","",OFFSET('Sanitation Data'!$G$28,0,10*ROW('Sanitation Data'!G59)))</f>
        <v/>
      </c>
      <c r="DA65" s="282" t="str">
        <f ca="true">+IF(OFFSET('Sanitation Data'!$G$29,0,10*ROW('Sanitation Data'!G59))="","",OFFSET('Sanitation Data'!$G$29,0,10*ROW('Sanitation Data'!G59)))</f>
        <v/>
      </c>
      <c r="DB65" s="282" t="str">
        <f ca="true">+IF(OFFSET('Sanitation Data'!$G$30,0,10*ROW('Sanitation Data'!G59))="","",OFFSET('Sanitation Data'!$G$30,0,10*ROW('Sanitation Data'!G59)))</f>
        <v/>
      </c>
      <c r="DC65" s="282" t="str">
        <f ca="true">+IF(OFFSET('Sanitation Data'!$G$31,0,10*ROW('Sanitation Data'!G59))="","",OFFSET('Sanitation Data'!$G$31,0,10*ROW('Sanitation Data'!G59)))</f>
        <v/>
      </c>
      <c r="DD65" s="282" t="str">
        <f ca="true">+IF(OFFSET('Sanitation Data'!$G$32,0,10*ROW('Sanitation Data'!G59))="","",OFFSET('Sanitation Data'!$G$32,0,10*ROW('Sanitation Data'!G59)))</f>
        <v/>
      </c>
      <c r="DE65" s="282" t="str">
        <f ca="true">+IF(OFFSET('Sanitation Data'!$H$28,0,10*ROW('Sanitation Data'!H59))="","",OFFSET('Sanitation Data'!$H$28,0,10*ROW('Sanitation Data'!H59)))</f>
        <v/>
      </c>
      <c r="DF65" s="282" t="str">
        <f ca="true">+IF(OFFSET('Sanitation Data'!$H$29,0,10*ROW('Sanitation Data'!H59))="","",OFFSET('Sanitation Data'!$H$29,0,10*ROW('Sanitation Data'!H59)))</f>
        <v/>
      </c>
      <c r="DG65" s="282" t="str">
        <f ca="true">+IF(OFFSET('Sanitation Data'!$H$30,0,10*ROW('Sanitation Data'!H59))="","",OFFSET('Sanitation Data'!$H$30,0,10*ROW('Sanitation Data'!H59)))</f>
        <v/>
      </c>
      <c r="DH65" s="282" t="str">
        <f ca="true">+IF(OFFSET('Sanitation Data'!$H$31,0,10*ROW('Sanitation Data'!H59))="","",OFFSET('Sanitation Data'!$H$31,0,10*ROW('Sanitation Data'!H59)))</f>
        <v/>
      </c>
      <c r="DI65" s="282" t="str">
        <f ca="true">+IF(OFFSET('Sanitation Data'!$H$32,0,10*ROW('Sanitation Data'!H59))="","",OFFSET('Sanitation Data'!$H$32,0,10*ROW('Sanitation Data'!H59)))</f>
        <v/>
      </c>
      <c r="DJ65" s="282" t="str">
        <f ca="true">+IF(OFFSET('Sanitation Data'!$I$28,0,10*ROW('Sanitation Data'!I59))="","",OFFSET('Sanitation Data'!$I$28,0,10*ROW('Sanitation Data'!I59)))</f>
        <v/>
      </c>
      <c r="DK65" s="282" t="str">
        <f ca="true">+IF(OFFSET('Sanitation Data'!$I$29,0,10*ROW('Sanitation Data'!I59))="","",OFFSET('Sanitation Data'!$I$29,0,10*ROW('Sanitation Data'!I59)))</f>
        <v/>
      </c>
      <c r="DL65" s="282" t="str">
        <f ca="true">+IF(OFFSET('Sanitation Data'!$I$30,0,10*ROW('Sanitation Data'!I59))="","",OFFSET('Sanitation Data'!$I$30,0,10*ROW('Sanitation Data'!I59)))</f>
        <v/>
      </c>
      <c r="DM65" s="282" t="str">
        <f ca="true">+IF(OFFSET('Sanitation Data'!$I$31,0,10*ROW('Sanitation Data'!I59))="","",OFFSET('Sanitation Data'!$I$31,0,10*ROW('Sanitation Data'!I59)))</f>
        <v/>
      </c>
      <c r="DN65" s="282" t="str">
        <f ca="true">+IF(OFFSET('Sanitation Data'!$I$32,0,10*ROW('Sanitation Data'!I59))="","",OFFSET('Sanitation Data'!$I$32,0,10*ROW('Sanitation Data'!I59)))</f>
        <v/>
      </c>
      <c r="DO65" s="282" t="str">
        <f ca="true">+IF(OFFSET('Hygiene Data'!$D$11,0,10*ROW('Hygiene Data'!D59))="","",OFFSET('Hygiene Data'!$D$11,0,10*ROW('Hygiene Data'!D59)))</f>
        <v/>
      </c>
      <c r="DP65" s="282" t="str">
        <f ca="true">+IF(OFFSET('Hygiene Data'!$D$12,0,10*ROW('Hygiene Data'!D59))="","",OFFSET('Hygiene Data'!$D$12,0,10*ROW('Hygiene Data'!D59)))</f>
        <v/>
      </c>
      <c r="DQ65" s="282" t="str">
        <f ca="true">+IF(OFFSET('Hygiene Data'!$D$13,0,10*ROW('Hygiene Data'!D59))="","",OFFSET('Hygiene Data'!$D$13,0,10*ROW('Hygiene Data'!D59)))</f>
        <v/>
      </c>
      <c r="DR65" s="282" t="str">
        <f ca="true">+IF(OFFSET('Hygiene Data'!$E$11,0,10*ROW('Hygiene Data'!E59))="","",OFFSET('Hygiene Data'!$E$11,0,10*ROW('Hygiene Data'!E59)))</f>
        <v/>
      </c>
      <c r="DS65" s="282" t="str">
        <f ca="true">+IF(OFFSET('Hygiene Data'!$E$12,0,10*ROW('Hygiene Data'!E59))="","",OFFSET('Hygiene Data'!$E$12,0,10*ROW('Hygiene Data'!E59)))</f>
        <v/>
      </c>
      <c r="DT65" s="282" t="str">
        <f ca="true">+IF(OFFSET('Hygiene Data'!$E$13,0,10*ROW('Hygiene Data'!E59))="","",OFFSET('Hygiene Data'!$E$13,0,10*ROW('Hygiene Data'!E59)))</f>
        <v/>
      </c>
      <c r="DU65" s="282" t="str">
        <f ca="true">+IF(OFFSET('Hygiene Data'!$F$11,0,10*ROW('Hygiene Data'!F59))="","",OFFSET('Hygiene Data'!$F$11,0,10*ROW('Hygiene Data'!F59)))</f>
        <v/>
      </c>
      <c r="DV65" s="282" t="str">
        <f ca="true">+IF(OFFSET('Hygiene Data'!$F$12,0,10*ROW('Hygiene Data'!F59))="","",OFFSET('Hygiene Data'!$F$12,0,10*ROW('Hygiene Data'!F59)))</f>
        <v/>
      </c>
      <c r="DW65" s="282" t="str">
        <f ca="true">+IF(OFFSET('Hygiene Data'!$F$13,0,10*ROW('Hygiene Data'!F59))="","",OFFSET('Hygiene Data'!$F$13,0,10*ROW('Hygiene Data'!F59)))</f>
        <v/>
      </c>
      <c r="DX65" s="282" t="str">
        <f ca="true">+IF(OFFSET('Hygiene Data'!$G$11,0,10*ROW('Hygiene Data'!G59))="","",OFFSET('Hygiene Data'!$G$11,0,10*ROW('Hygiene Data'!G59)))</f>
        <v/>
      </c>
      <c r="DY65" s="282" t="str">
        <f ca="true">+IF(OFFSET('Hygiene Data'!$G$12,0,10*ROW('Hygiene Data'!G59))="","",OFFSET('Hygiene Data'!$G$12,0,10*ROW('Hygiene Data'!G59)))</f>
        <v/>
      </c>
      <c r="DZ65" s="282" t="str">
        <f ca="true">+IF(OFFSET('Hygiene Data'!$G$13,0,10*ROW('Hygiene Data'!G59))="","",OFFSET('Hygiene Data'!$G$13,0,10*ROW('Hygiene Data'!G59)))</f>
        <v/>
      </c>
      <c r="EA65" s="282" t="str">
        <f ca="true">+IF(OFFSET('Hygiene Data'!$H$11,0,10*ROW('Hygiene Data'!H59))="","",OFFSET('Hygiene Data'!$H$11,0,10*ROW('Hygiene Data'!H59)))</f>
        <v/>
      </c>
      <c r="EB65" s="282" t="str">
        <f ca="true">+IF(OFFSET('Hygiene Data'!$H$12,0,10*ROW('Hygiene Data'!H59))="","",OFFSET('Hygiene Data'!$H$12,0,10*ROW('Hygiene Data'!H59)))</f>
        <v/>
      </c>
      <c r="EC65" s="282" t="str">
        <f ca="true">+IF(OFFSET('Hygiene Data'!$H$13,0,10*ROW('Hygiene Data'!H59))="","",OFFSET('Hygiene Data'!$H$13,0,10*ROW('Hygiene Data'!H59)))</f>
        <v/>
      </c>
      <c r="ED65" s="282" t="str">
        <f ca="true">+IF(OFFSET('Hygiene Data'!$I$11,0,10*ROW('Hygiene Data'!I59))="","",OFFSET('Hygiene Data'!$I$11,0,10*ROW('Hygiene Data'!I59)))</f>
        <v/>
      </c>
      <c r="EE65" s="282" t="str">
        <f ca="true">+IF(OFFSET('Hygiene Data'!$I$12,0,10*ROW('Hygiene Data'!I59))="","",OFFSET('Hygiene Data'!$I$12,0,10*ROW('Hygiene Data'!I59)))</f>
        <v/>
      </c>
      <c r="EF65" s="282" t="str">
        <f ca="true">+IF(OFFSET('Hygiene Data'!$I$13,0,10*ROW('Hygiene Data'!I59))="","",OFFSET('Hygiene Data'!$I$13,0,10*ROW('Hygiene Data'!I59)))</f>
        <v/>
      </c>
    </row>
    <row xmlns:x14ac="http://schemas.microsoft.com/office/spreadsheetml/2009/9/ac" r="66" x14ac:dyDescent="0.2">
      <c r="A66" s="36" t="str">
        <f ca="true">+IF(OFFSET('Water Data'!$B$2,0,10*ROW('Water Data'!E60))="","",OFFSET('Water Data'!$B$2,0,10*ROW('Water Data'!E60)))</f>
        <v/>
      </c>
      <c r="B66" s="36" t="str">
        <f ca="true">+IF(OFFSET('Water Data'!$C$2,0,10*ROW('Water Data'!F60))="","",OFFSET('Water Data'!$C$2,0,10*ROW('Water Data'!F60)))</f>
        <v/>
      </c>
      <c r="C66" s="338" t="str">
        <f t="shared" ca="true" si="0"/>
        <v/>
      </c>
      <c r="D66" s="96"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6"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6"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6"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6"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6"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6"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6"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6"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6"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6"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6"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6"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6"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6"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6"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6"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6"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7"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7"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7"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7"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7"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7"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7"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7"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7"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7"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7"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7"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7"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7"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7"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7"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7"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7"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7"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7"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7"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7"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7"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7"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7"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7"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7"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7"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7"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7"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8"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8"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8"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8"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8"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8"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8"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8"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8"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8"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8"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8"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8"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8"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8"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8"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8"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8"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82"/>
      <c r="BS66" s="282" t="str">
        <f ca="true">+IF(OFFSET('Water Data'!$D$27,0,10*ROW('Water Data'!D60))="","",OFFSET('Water Data'!$D$27,0,10*ROW('Water Data'!D60)))</f>
        <v/>
      </c>
      <c r="BT66" s="282" t="str">
        <f ca="true">+IF(OFFSET('Water Data'!$D$28,0,10*ROW('Water Data'!D60))="","",OFFSET('Water Data'!$D$28,0,10*ROW('Water Data'!D60)))</f>
        <v/>
      </c>
      <c r="BU66" s="282" t="str">
        <f ca="true">+IF(OFFSET('Water Data'!$D$29,0,10*ROW('Water Data'!D60))="","",OFFSET('Water Data'!$D$29,0,10*ROW('Water Data'!D60)))</f>
        <v/>
      </c>
      <c r="BV66" s="282" t="str">
        <f ca="true">+IF(OFFSET('Water Data'!$E$27,0,10*ROW('Water Data'!E60))="","",OFFSET('Water Data'!$E$27,0,10*ROW('Water Data'!E60)))</f>
        <v/>
      </c>
      <c r="BW66" s="282" t="str">
        <f ca="true">+IF(OFFSET('Water Data'!$E$28,0,10*ROW('Water Data'!E60))="","",OFFSET('Water Data'!$E$28,0,10*ROW('Water Data'!E60)))</f>
        <v/>
      </c>
      <c r="BX66" s="282" t="str">
        <f ca="true">+IF(OFFSET('Water Data'!$E$29,0,10*ROW('Water Data'!E60))="","",OFFSET('Water Data'!$E$29,0,10*ROW('Water Data'!E60)))</f>
        <v/>
      </c>
      <c r="BY66" s="282" t="str">
        <f ca="true">+IF(OFFSET('Water Data'!$F$27,0,10*ROW('Water Data'!F60))="","",OFFSET('Water Data'!$F$27,0,10*ROW('Water Data'!F60)))</f>
        <v/>
      </c>
      <c r="BZ66" s="282" t="str">
        <f ca="true">+IF(OFFSET('Water Data'!$F$28,0,10*ROW('Water Data'!F60))="","",OFFSET('Water Data'!$F$28,0,10*ROW('Water Data'!F60)))</f>
        <v/>
      </c>
      <c r="CA66" s="282" t="str">
        <f ca="true">+IF(OFFSET('Water Data'!$F$29,0,10*ROW('Water Data'!F60))="","",OFFSET('Water Data'!$F$29,0,10*ROW('Water Data'!F60)))</f>
        <v/>
      </c>
      <c r="CB66" s="282" t="str">
        <f ca="true">+IF(OFFSET('Water Data'!$G$27,0,10*ROW('Water Data'!G60))="","",OFFSET('Water Data'!$G$27,0,10*ROW('Water Data'!G60)))</f>
        <v/>
      </c>
      <c r="CC66" s="282" t="str">
        <f ca="true">+IF(OFFSET('Water Data'!$G$28,0,10*ROW('Water Data'!G60))="","",OFFSET('Water Data'!$G$28,0,10*ROW('Water Data'!G60)))</f>
        <v/>
      </c>
      <c r="CD66" s="282" t="str">
        <f ca="true">+IF(OFFSET('Water Data'!$G$29,0,10*ROW('Water Data'!G60))="","",OFFSET('Water Data'!$G$29,0,10*ROW('Water Data'!G60)))</f>
        <v/>
      </c>
      <c r="CE66" s="282" t="str">
        <f ca="true">+IF(OFFSET('Water Data'!$H$27,0,10*ROW('Water Data'!H60))="","",OFFSET('Water Data'!$H$27,0,10*ROW('Water Data'!H60)))</f>
        <v/>
      </c>
      <c r="CF66" s="282" t="str">
        <f ca="true">+IF(OFFSET('Water Data'!$H$28,0,10*ROW('Water Data'!H60))="","",OFFSET('Water Data'!$H$28,0,10*ROW('Water Data'!H60)))</f>
        <v/>
      </c>
      <c r="CG66" s="282" t="str">
        <f ca="true">+IF(OFFSET('Water Data'!$H$29,0,10*ROW('Water Data'!H60))="","",OFFSET('Water Data'!$H$29,0,10*ROW('Water Data'!H60)))</f>
        <v/>
      </c>
      <c r="CH66" s="282" t="str">
        <f ca="true">+IF(OFFSET('Water Data'!$I$27,0,10*ROW('Water Data'!I60))="","",OFFSET('Water Data'!$I$27,0,10*ROW('Water Data'!I60)))</f>
        <v/>
      </c>
      <c r="CI66" s="282" t="str">
        <f ca="true">+IF(OFFSET('Water Data'!$I$28,0,10*ROW('Water Data'!I60))="","",OFFSET('Water Data'!$I$28,0,10*ROW('Water Data'!I60)))</f>
        <v/>
      </c>
      <c r="CJ66" s="282" t="str">
        <f ca="true">+IF(OFFSET('Water Data'!$I$29,0,10*ROW('Water Data'!I60))="","",OFFSET('Water Data'!$I$29,0,10*ROW('Water Data'!I60)))</f>
        <v/>
      </c>
      <c r="CK66" s="282" t="str">
        <f ca="true">+IF(OFFSET('Sanitation Data'!$D$28,0,10*ROW('Sanitation Data'!D60))="","",OFFSET('Sanitation Data'!$D$28,0,10*ROW('Sanitation Data'!D60)))</f>
        <v/>
      </c>
      <c r="CL66" s="282" t="str">
        <f ca="true">+IF(OFFSET('Sanitation Data'!$D$29,0,10*ROW('Sanitation Data'!D60))="","",OFFSET('Sanitation Data'!$D$29,0,10*ROW('Sanitation Data'!D60)))</f>
        <v/>
      </c>
      <c r="CM66" s="282" t="str">
        <f ca="true">+IF(OFFSET('Sanitation Data'!$D$30,0,10*ROW('Sanitation Data'!D60))="","",OFFSET('Sanitation Data'!$D$30,0,10*ROW('Sanitation Data'!D60)))</f>
        <v/>
      </c>
      <c r="CN66" s="282" t="str">
        <f ca="true">+IF(OFFSET('Sanitation Data'!$D$31,0,10*ROW('Sanitation Data'!D60))="","",OFFSET('Sanitation Data'!$D$31,0,10*ROW('Sanitation Data'!D60)))</f>
        <v/>
      </c>
      <c r="CO66" s="282" t="str">
        <f ca="true">+IF(OFFSET('Sanitation Data'!$D$32,0,10*ROW('Sanitation Data'!D60))="","",OFFSET('Sanitation Data'!$D$32,0,10*ROW('Sanitation Data'!D60)))</f>
        <v/>
      </c>
      <c r="CP66" s="282" t="str">
        <f ca="true">+IF(OFFSET('Sanitation Data'!$E$28,0,10*ROW('Sanitation Data'!E60))="","",OFFSET('Sanitation Data'!$E$28,0,10*ROW('Sanitation Data'!E60)))</f>
        <v/>
      </c>
      <c r="CQ66" s="282" t="str">
        <f ca="true">+IF(OFFSET('Sanitation Data'!$E$29,0,10*ROW('Sanitation Data'!E60))="","",OFFSET('Sanitation Data'!$E$29,0,10*ROW('Sanitation Data'!E60)))</f>
        <v/>
      </c>
      <c r="CR66" s="282" t="str">
        <f ca="true">+IF(OFFSET('Sanitation Data'!$E$30,0,10*ROW('Sanitation Data'!E60))="","",OFFSET('Sanitation Data'!$E$30,0,10*ROW('Sanitation Data'!E60)))</f>
        <v/>
      </c>
      <c r="CS66" s="282" t="str">
        <f ca="true">+IF(OFFSET('Sanitation Data'!$E$31,0,10*ROW('Sanitation Data'!E60))="","",OFFSET('Sanitation Data'!$E$31,0,10*ROW('Sanitation Data'!E60)))</f>
        <v/>
      </c>
      <c r="CT66" s="282" t="str">
        <f ca="true">+IF(OFFSET('Sanitation Data'!$E$32,0,10*ROW('Sanitation Data'!E60))="","",OFFSET('Sanitation Data'!$E$32,0,10*ROW('Sanitation Data'!E60)))</f>
        <v/>
      </c>
      <c r="CU66" s="282" t="str">
        <f ca="true">+IF(OFFSET('Sanitation Data'!$F$28,0,10*ROW('Sanitation Data'!F60))="","",OFFSET('Sanitation Data'!$F$28,0,10*ROW('Sanitation Data'!F60)))</f>
        <v/>
      </c>
      <c r="CV66" s="282" t="str">
        <f ca="true">+IF(OFFSET('Sanitation Data'!$F$29,0,10*ROW('Sanitation Data'!F60))="","",OFFSET('Sanitation Data'!$F$29,0,10*ROW('Sanitation Data'!F60)))</f>
        <v/>
      </c>
      <c r="CW66" s="282" t="str">
        <f ca="true">+IF(OFFSET('Sanitation Data'!$F$30,0,10*ROW('Sanitation Data'!F60))="","",OFFSET('Sanitation Data'!$F$30,0,10*ROW('Sanitation Data'!F60)))</f>
        <v/>
      </c>
      <c r="CX66" s="282" t="str">
        <f ca="true">+IF(OFFSET('Sanitation Data'!$F$31,0,10*ROW('Sanitation Data'!F60))="","",OFFSET('Sanitation Data'!$F$31,0,10*ROW('Sanitation Data'!F60)))</f>
        <v/>
      </c>
      <c r="CY66" s="282" t="str">
        <f ca="true">+IF(OFFSET('Sanitation Data'!$F$32,0,10*ROW('Sanitation Data'!F60))="","",OFFSET('Sanitation Data'!$F$32,0,10*ROW('Sanitation Data'!F60)))</f>
        <v/>
      </c>
      <c r="CZ66" s="282" t="str">
        <f ca="true">+IF(OFFSET('Sanitation Data'!$G$28,0,10*ROW('Sanitation Data'!G60))="","",OFFSET('Sanitation Data'!$G$28,0,10*ROW('Sanitation Data'!G60)))</f>
        <v/>
      </c>
      <c r="DA66" s="282" t="str">
        <f ca="true">+IF(OFFSET('Sanitation Data'!$G$29,0,10*ROW('Sanitation Data'!G60))="","",OFFSET('Sanitation Data'!$G$29,0,10*ROW('Sanitation Data'!G60)))</f>
        <v/>
      </c>
      <c r="DB66" s="282" t="str">
        <f ca="true">+IF(OFFSET('Sanitation Data'!$G$30,0,10*ROW('Sanitation Data'!G60))="","",OFFSET('Sanitation Data'!$G$30,0,10*ROW('Sanitation Data'!G60)))</f>
        <v/>
      </c>
      <c r="DC66" s="282" t="str">
        <f ca="true">+IF(OFFSET('Sanitation Data'!$G$31,0,10*ROW('Sanitation Data'!G60))="","",OFFSET('Sanitation Data'!$G$31,0,10*ROW('Sanitation Data'!G60)))</f>
        <v/>
      </c>
      <c r="DD66" s="282" t="str">
        <f ca="true">+IF(OFFSET('Sanitation Data'!$G$32,0,10*ROW('Sanitation Data'!G60))="","",OFFSET('Sanitation Data'!$G$32,0,10*ROW('Sanitation Data'!G60)))</f>
        <v/>
      </c>
      <c r="DE66" s="282" t="str">
        <f ca="true">+IF(OFFSET('Sanitation Data'!$H$28,0,10*ROW('Sanitation Data'!H60))="","",OFFSET('Sanitation Data'!$H$28,0,10*ROW('Sanitation Data'!H60)))</f>
        <v/>
      </c>
      <c r="DF66" s="282" t="str">
        <f ca="true">+IF(OFFSET('Sanitation Data'!$H$29,0,10*ROW('Sanitation Data'!H60))="","",OFFSET('Sanitation Data'!$H$29,0,10*ROW('Sanitation Data'!H60)))</f>
        <v/>
      </c>
      <c r="DG66" s="282" t="str">
        <f ca="true">+IF(OFFSET('Sanitation Data'!$H$30,0,10*ROW('Sanitation Data'!H60))="","",OFFSET('Sanitation Data'!$H$30,0,10*ROW('Sanitation Data'!H60)))</f>
        <v/>
      </c>
      <c r="DH66" s="282" t="str">
        <f ca="true">+IF(OFFSET('Sanitation Data'!$H$31,0,10*ROW('Sanitation Data'!H60))="","",OFFSET('Sanitation Data'!$H$31,0,10*ROW('Sanitation Data'!H60)))</f>
        <v/>
      </c>
      <c r="DI66" s="282" t="str">
        <f ca="true">+IF(OFFSET('Sanitation Data'!$H$32,0,10*ROW('Sanitation Data'!H60))="","",OFFSET('Sanitation Data'!$H$32,0,10*ROW('Sanitation Data'!H60)))</f>
        <v/>
      </c>
      <c r="DJ66" s="282" t="str">
        <f ca="true">+IF(OFFSET('Sanitation Data'!$I$28,0,10*ROW('Sanitation Data'!I60))="","",OFFSET('Sanitation Data'!$I$28,0,10*ROW('Sanitation Data'!I60)))</f>
        <v/>
      </c>
      <c r="DK66" s="282" t="str">
        <f ca="true">+IF(OFFSET('Sanitation Data'!$I$29,0,10*ROW('Sanitation Data'!I60))="","",OFFSET('Sanitation Data'!$I$29,0,10*ROW('Sanitation Data'!I60)))</f>
        <v/>
      </c>
      <c r="DL66" s="282" t="str">
        <f ca="true">+IF(OFFSET('Sanitation Data'!$I$30,0,10*ROW('Sanitation Data'!I60))="","",OFFSET('Sanitation Data'!$I$30,0,10*ROW('Sanitation Data'!I60)))</f>
        <v/>
      </c>
      <c r="DM66" s="282" t="str">
        <f ca="true">+IF(OFFSET('Sanitation Data'!$I$31,0,10*ROW('Sanitation Data'!I60))="","",OFFSET('Sanitation Data'!$I$31,0,10*ROW('Sanitation Data'!I60)))</f>
        <v/>
      </c>
      <c r="DN66" s="282" t="str">
        <f ca="true">+IF(OFFSET('Sanitation Data'!$I$32,0,10*ROW('Sanitation Data'!I60))="","",OFFSET('Sanitation Data'!$I$32,0,10*ROW('Sanitation Data'!I60)))</f>
        <v/>
      </c>
      <c r="DO66" s="282" t="str">
        <f ca="true">+IF(OFFSET('Hygiene Data'!$D$11,0,10*ROW('Hygiene Data'!D60))="","",OFFSET('Hygiene Data'!$D$11,0,10*ROW('Hygiene Data'!D60)))</f>
        <v/>
      </c>
      <c r="DP66" s="282" t="str">
        <f ca="true">+IF(OFFSET('Hygiene Data'!$D$12,0,10*ROW('Hygiene Data'!D60))="","",OFFSET('Hygiene Data'!$D$12,0,10*ROW('Hygiene Data'!D60)))</f>
        <v/>
      </c>
      <c r="DQ66" s="282" t="str">
        <f ca="true">+IF(OFFSET('Hygiene Data'!$D$13,0,10*ROW('Hygiene Data'!D60))="","",OFFSET('Hygiene Data'!$D$13,0,10*ROW('Hygiene Data'!D60)))</f>
        <v/>
      </c>
      <c r="DR66" s="282" t="str">
        <f ca="true">+IF(OFFSET('Hygiene Data'!$E$11,0,10*ROW('Hygiene Data'!E60))="","",OFFSET('Hygiene Data'!$E$11,0,10*ROW('Hygiene Data'!E60)))</f>
        <v/>
      </c>
      <c r="DS66" s="282" t="str">
        <f ca="true">+IF(OFFSET('Hygiene Data'!$E$12,0,10*ROW('Hygiene Data'!E60))="","",OFFSET('Hygiene Data'!$E$12,0,10*ROW('Hygiene Data'!E60)))</f>
        <v/>
      </c>
      <c r="DT66" s="282" t="str">
        <f ca="true">+IF(OFFSET('Hygiene Data'!$E$13,0,10*ROW('Hygiene Data'!E60))="","",OFFSET('Hygiene Data'!$E$13,0,10*ROW('Hygiene Data'!E60)))</f>
        <v/>
      </c>
      <c r="DU66" s="282" t="str">
        <f ca="true">+IF(OFFSET('Hygiene Data'!$F$11,0,10*ROW('Hygiene Data'!F60))="","",OFFSET('Hygiene Data'!$F$11,0,10*ROW('Hygiene Data'!F60)))</f>
        <v/>
      </c>
      <c r="DV66" s="282" t="str">
        <f ca="true">+IF(OFFSET('Hygiene Data'!$F$12,0,10*ROW('Hygiene Data'!F60))="","",OFFSET('Hygiene Data'!$F$12,0,10*ROW('Hygiene Data'!F60)))</f>
        <v/>
      </c>
      <c r="DW66" s="282" t="str">
        <f ca="true">+IF(OFFSET('Hygiene Data'!$F$13,0,10*ROW('Hygiene Data'!F60))="","",OFFSET('Hygiene Data'!$F$13,0,10*ROW('Hygiene Data'!F60)))</f>
        <v/>
      </c>
      <c r="DX66" s="282" t="str">
        <f ca="true">+IF(OFFSET('Hygiene Data'!$G$11,0,10*ROW('Hygiene Data'!G60))="","",OFFSET('Hygiene Data'!$G$11,0,10*ROW('Hygiene Data'!G60)))</f>
        <v/>
      </c>
      <c r="DY66" s="282" t="str">
        <f ca="true">+IF(OFFSET('Hygiene Data'!$G$12,0,10*ROW('Hygiene Data'!G60))="","",OFFSET('Hygiene Data'!$G$12,0,10*ROW('Hygiene Data'!G60)))</f>
        <v/>
      </c>
      <c r="DZ66" s="282" t="str">
        <f ca="true">+IF(OFFSET('Hygiene Data'!$G$13,0,10*ROW('Hygiene Data'!G60))="","",OFFSET('Hygiene Data'!$G$13,0,10*ROW('Hygiene Data'!G60)))</f>
        <v/>
      </c>
      <c r="EA66" s="282" t="str">
        <f ca="true">+IF(OFFSET('Hygiene Data'!$H$11,0,10*ROW('Hygiene Data'!H60))="","",OFFSET('Hygiene Data'!$H$11,0,10*ROW('Hygiene Data'!H60)))</f>
        <v/>
      </c>
      <c r="EB66" s="282" t="str">
        <f ca="true">+IF(OFFSET('Hygiene Data'!$H$12,0,10*ROW('Hygiene Data'!H60))="","",OFFSET('Hygiene Data'!$H$12,0,10*ROW('Hygiene Data'!H60)))</f>
        <v/>
      </c>
      <c r="EC66" s="282" t="str">
        <f ca="true">+IF(OFFSET('Hygiene Data'!$H$13,0,10*ROW('Hygiene Data'!H60))="","",OFFSET('Hygiene Data'!$H$13,0,10*ROW('Hygiene Data'!H60)))</f>
        <v/>
      </c>
      <c r="ED66" s="282" t="str">
        <f ca="true">+IF(OFFSET('Hygiene Data'!$I$11,0,10*ROW('Hygiene Data'!I60))="","",OFFSET('Hygiene Data'!$I$11,0,10*ROW('Hygiene Data'!I60)))</f>
        <v/>
      </c>
      <c r="EE66" s="282" t="str">
        <f ca="true">+IF(OFFSET('Hygiene Data'!$I$12,0,10*ROW('Hygiene Data'!I60))="","",OFFSET('Hygiene Data'!$I$12,0,10*ROW('Hygiene Data'!I60)))</f>
        <v/>
      </c>
      <c r="EF66" s="282" t="str">
        <f ca="true">+IF(OFFSET('Hygiene Data'!$I$13,0,10*ROW('Hygiene Data'!I60))="","",OFFSET('Hygiene Data'!$I$13,0,10*ROW('Hygiene Data'!I60)))</f>
        <v/>
      </c>
    </row>
    <row xmlns:x14ac="http://schemas.microsoft.com/office/spreadsheetml/2009/9/ac" r="67" x14ac:dyDescent="0.2">
      <c r="A67" s="36" t="str">
        <f ca="true">+IF(OFFSET('Water Data'!$B$2,0,10*ROW('Water Data'!E61))="","",OFFSET('Water Data'!$B$2,0,10*ROW('Water Data'!E61)))</f>
        <v/>
      </c>
      <c r="B67" s="36" t="str">
        <f ca="true">+IF(OFFSET('Water Data'!$C$2,0,10*ROW('Water Data'!F61))="","",OFFSET('Water Data'!$C$2,0,10*ROW('Water Data'!F61)))</f>
        <v/>
      </c>
      <c r="C67" s="338" t="str">
        <f t="shared" ca="true" si="0"/>
        <v/>
      </c>
      <c r="D67" s="96"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6"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6"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6"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6"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6"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6"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6"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6"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6"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6"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6"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6"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6"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6"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6"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6"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6"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7"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7"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7"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7"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7"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7"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7"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7"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7"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7"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7"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7"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7"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7"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7"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7"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7"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7"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7"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7"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7"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7"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7"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7"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7"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7"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7"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7"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7"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7"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8"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8"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8"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8"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8"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8"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8"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8"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8"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8"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8"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8"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8"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8"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8"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8"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8"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8"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82"/>
      <c r="BS67" s="282" t="str">
        <f ca="true">+IF(OFFSET('Water Data'!$D$27,0,10*ROW('Water Data'!D61))="","",OFFSET('Water Data'!$D$27,0,10*ROW('Water Data'!D61)))</f>
        <v/>
      </c>
      <c r="BT67" s="282" t="str">
        <f ca="true">+IF(OFFSET('Water Data'!$D$28,0,10*ROW('Water Data'!D61))="","",OFFSET('Water Data'!$D$28,0,10*ROW('Water Data'!D61)))</f>
        <v/>
      </c>
      <c r="BU67" s="282" t="str">
        <f ca="true">+IF(OFFSET('Water Data'!$D$29,0,10*ROW('Water Data'!D61))="","",OFFSET('Water Data'!$D$29,0,10*ROW('Water Data'!D61)))</f>
        <v/>
      </c>
      <c r="BV67" s="282" t="str">
        <f ca="true">+IF(OFFSET('Water Data'!$E$27,0,10*ROW('Water Data'!E61))="","",OFFSET('Water Data'!$E$27,0,10*ROW('Water Data'!E61)))</f>
        <v/>
      </c>
      <c r="BW67" s="282" t="str">
        <f ca="true">+IF(OFFSET('Water Data'!$E$28,0,10*ROW('Water Data'!E61))="","",OFFSET('Water Data'!$E$28,0,10*ROW('Water Data'!E61)))</f>
        <v/>
      </c>
      <c r="BX67" s="282" t="str">
        <f ca="true">+IF(OFFSET('Water Data'!$E$29,0,10*ROW('Water Data'!E61))="","",OFFSET('Water Data'!$E$29,0,10*ROW('Water Data'!E61)))</f>
        <v/>
      </c>
      <c r="BY67" s="282" t="str">
        <f ca="true">+IF(OFFSET('Water Data'!$F$27,0,10*ROW('Water Data'!F61))="","",OFFSET('Water Data'!$F$27,0,10*ROW('Water Data'!F61)))</f>
        <v/>
      </c>
      <c r="BZ67" s="282" t="str">
        <f ca="true">+IF(OFFSET('Water Data'!$F$28,0,10*ROW('Water Data'!F61))="","",OFFSET('Water Data'!$F$28,0,10*ROW('Water Data'!F61)))</f>
        <v/>
      </c>
      <c r="CA67" s="282" t="str">
        <f ca="true">+IF(OFFSET('Water Data'!$F$29,0,10*ROW('Water Data'!F61))="","",OFFSET('Water Data'!$F$29,0,10*ROW('Water Data'!F61)))</f>
        <v/>
      </c>
      <c r="CB67" s="282" t="str">
        <f ca="true">+IF(OFFSET('Water Data'!$G$27,0,10*ROW('Water Data'!G61))="","",OFFSET('Water Data'!$G$27,0,10*ROW('Water Data'!G61)))</f>
        <v/>
      </c>
      <c r="CC67" s="282" t="str">
        <f ca="true">+IF(OFFSET('Water Data'!$G$28,0,10*ROW('Water Data'!G61))="","",OFFSET('Water Data'!$G$28,0,10*ROW('Water Data'!G61)))</f>
        <v/>
      </c>
      <c r="CD67" s="282" t="str">
        <f ca="true">+IF(OFFSET('Water Data'!$G$29,0,10*ROW('Water Data'!G61))="","",OFFSET('Water Data'!$G$29,0,10*ROW('Water Data'!G61)))</f>
        <v/>
      </c>
      <c r="CE67" s="282" t="str">
        <f ca="true">+IF(OFFSET('Water Data'!$H$27,0,10*ROW('Water Data'!H61))="","",OFFSET('Water Data'!$H$27,0,10*ROW('Water Data'!H61)))</f>
        <v/>
      </c>
      <c r="CF67" s="282" t="str">
        <f ca="true">+IF(OFFSET('Water Data'!$H$28,0,10*ROW('Water Data'!H61))="","",OFFSET('Water Data'!$H$28,0,10*ROW('Water Data'!H61)))</f>
        <v/>
      </c>
      <c r="CG67" s="282" t="str">
        <f ca="true">+IF(OFFSET('Water Data'!$H$29,0,10*ROW('Water Data'!H61))="","",OFFSET('Water Data'!$H$29,0,10*ROW('Water Data'!H61)))</f>
        <v/>
      </c>
      <c r="CH67" s="282" t="str">
        <f ca="true">+IF(OFFSET('Water Data'!$I$27,0,10*ROW('Water Data'!I61))="","",OFFSET('Water Data'!$I$27,0,10*ROW('Water Data'!I61)))</f>
        <v/>
      </c>
      <c r="CI67" s="282" t="str">
        <f ca="true">+IF(OFFSET('Water Data'!$I$28,0,10*ROW('Water Data'!I61))="","",OFFSET('Water Data'!$I$28,0,10*ROW('Water Data'!I61)))</f>
        <v/>
      </c>
      <c r="CJ67" s="282" t="str">
        <f ca="true">+IF(OFFSET('Water Data'!$I$29,0,10*ROW('Water Data'!I61))="","",OFFSET('Water Data'!$I$29,0,10*ROW('Water Data'!I61)))</f>
        <v/>
      </c>
      <c r="CK67" s="282" t="str">
        <f ca="true">+IF(OFFSET('Sanitation Data'!$D$28,0,10*ROW('Sanitation Data'!D61))="","",OFFSET('Sanitation Data'!$D$28,0,10*ROW('Sanitation Data'!D61)))</f>
        <v/>
      </c>
      <c r="CL67" s="282" t="str">
        <f ca="true">+IF(OFFSET('Sanitation Data'!$D$29,0,10*ROW('Sanitation Data'!D61))="","",OFFSET('Sanitation Data'!$D$29,0,10*ROW('Sanitation Data'!D61)))</f>
        <v/>
      </c>
      <c r="CM67" s="282" t="str">
        <f ca="true">+IF(OFFSET('Sanitation Data'!$D$30,0,10*ROW('Sanitation Data'!D61))="","",OFFSET('Sanitation Data'!$D$30,0,10*ROW('Sanitation Data'!D61)))</f>
        <v/>
      </c>
      <c r="CN67" s="282" t="str">
        <f ca="true">+IF(OFFSET('Sanitation Data'!$D$31,0,10*ROW('Sanitation Data'!D61))="","",OFFSET('Sanitation Data'!$D$31,0,10*ROW('Sanitation Data'!D61)))</f>
        <v/>
      </c>
      <c r="CO67" s="282" t="str">
        <f ca="true">+IF(OFFSET('Sanitation Data'!$D$32,0,10*ROW('Sanitation Data'!D61))="","",OFFSET('Sanitation Data'!$D$32,0,10*ROW('Sanitation Data'!D61)))</f>
        <v/>
      </c>
      <c r="CP67" s="282" t="str">
        <f ca="true">+IF(OFFSET('Sanitation Data'!$E$28,0,10*ROW('Sanitation Data'!E61))="","",OFFSET('Sanitation Data'!$E$28,0,10*ROW('Sanitation Data'!E61)))</f>
        <v/>
      </c>
      <c r="CQ67" s="282" t="str">
        <f ca="true">+IF(OFFSET('Sanitation Data'!$E$29,0,10*ROW('Sanitation Data'!E61))="","",OFFSET('Sanitation Data'!$E$29,0,10*ROW('Sanitation Data'!E61)))</f>
        <v/>
      </c>
      <c r="CR67" s="282" t="str">
        <f ca="true">+IF(OFFSET('Sanitation Data'!$E$30,0,10*ROW('Sanitation Data'!E61))="","",OFFSET('Sanitation Data'!$E$30,0,10*ROW('Sanitation Data'!E61)))</f>
        <v/>
      </c>
      <c r="CS67" s="282" t="str">
        <f ca="true">+IF(OFFSET('Sanitation Data'!$E$31,0,10*ROW('Sanitation Data'!E61))="","",OFFSET('Sanitation Data'!$E$31,0,10*ROW('Sanitation Data'!E61)))</f>
        <v/>
      </c>
      <c r="CT67" s="282" t="str">
        <f ca="true">+IF(OFFSET('Sanitation Data'!$E$32,0,10*ROW('Sanitation Data'!E61))="","",OFFSET('Sanitation Data'!$E$32,0,10*ROW('Sanitation Data'!E61)))</f>
        <v/>
      </c>
      <c r="CU67" s="282" t="str">
        <f ca="true">+IF(OFFSET('Sanitation Data'!$F$28,0,10*ROW('Sanitation Data'!F61))="","",OFFSET('Sanitation Data'!$F$28,0,10*ROW('Sanitation Data'!F61)))</f>
        <v/>
      </c>
      <c r="CV67" s="282" t="str">
        <f ca="true">+IF(OFFSET('Sanitation Data'!$F$29,0,10*ROW('Sanitation Data'!F61))="","",OFFSET('Sanitation Data'!$F$29,0,10*ROW('Sanitation Data'!F61)))</f>
        <v/>
      </c>
      <c r="CW67" s="282" t="str">
        <f ca="true">+IF(OFFSET('Sanitation Data'!$F$30,0,10*ROW('Sanitation Data'!F61))="","",OFFSET('Sanitation Data'!$F$30,0,10*ROW('Sanitation Data'!F61)))</f>
        <v/>
      </c>
      <c r="CX67" s="282" t="str">
        <f ca="true">+IF(OFFSET('Sanitation Data'!$F$31,0,10*ROW('Sanitation Data'!F61))="","",OFFSET('Sanitation Data'!$F$31,0,10*ROW('Sanitation Data'!F61)))</f>
        <v/>
      </c>
      <c r="CY67" s="282" t="str">
        <f ca="true">+IF(OFFSET('Sanitation Data'!$F$32,0,10*ROW('Sanitation Data'!F61))="","",OFFSET('Sanitation Data'!$F$32,0,10*ROW('Sanitation Data'!F61)))</f>
        <v/>
      </c>
      <c r="CZ67" s="282" t="str">
        <f ca="true">+IF(OFFSET('Sanitation Data'!$G$28,0,10*ROW('Sanitation Data'!G61))="","",OFFSET('Sanitation Data'!$G$28,0,10*ROW('Sanitation Data'!G61)))</f>
        <v/>
      </c>
      <c r="DA67" s="282" t="str">
        <f ca="true">+IF(OFFSET('Sanitation Data'!$G$29,0,10*ROW('Sanitation Data'!G61))="","",OFFSET('Sanitation Data'!$G$29,0,10*ROW('Sanitation Data'!G61)))</f>
        <v/>
      </c>
      <c r="DB67" s="282" t="str">
        <f ca="true">+IF(OFFSET('Sanitation Data'!$G$30,0,10*ROW('Sanitation Data'!G61))="","",OFFSET('Sanitation Data'!$G$30,0,10*ROW('Sanitation Data'!G61)))</f>
        <v/>
      </c>
      <c r="DC67" s="282" t="str">
        <f ca="true">+IF(OFFSET('Sanitation Data'!$G$31,0,10*ROW('Sanitation Data'!G61))="","",OFFSET('Sanitation Data'!$G$31,0,10*ROW('Sanitation Data'!G61)))</f>
        <v/>
      </c>
      <c r="DD67" s="282" t="str">
        <f ca="true">+IF(OFFSET('Sanitation Data'!$G$32,0,10*ROW('Sanitation Data'!G61))="","",OFFSET('Sanitation Data'!$G$32,0,10*ROW('Sanitation Data'!G61)))</f>
        <v/>
      </c>
      <c r="DE67" s="282" t="str">
        <f ca="true">+IF(OFFSET('Sanitation Data'!$H$28,0,10*ROW('Sanitation Data'!H61))="","",OFFSET('Sanitation Data'!$H$28,0,10*ROW('Sanitation Data'!H61)))</f>
        <v/>
      </c>
      <c r="DF67" s="282" t="str">
        <f ca="true">+IF(OFFSET('Sanitation Data'!$H$29,0,10*ROW('Sanitation Data'!H61))="","",OFFSET('Sanitation Data'!$H$29,0,10*ROW('Sanitation Data'!H61)))</f>
        <v/>
      </c>
      <c r="DG67" s="282" t="str">
        <f ca="true">+IF(OFFSET('Sanitation Data'!$H$30,0,10*ROW('Sanitation Data'!H61))="","",OFFSET('Sanitation Data'!$H$30,0,10*ROW('Sanitation Data'!H61)))</f>
        <v/>
      </c>
      <c r="DH67" s="282" t="str">
        <f ca="true">+IF(OFFSET('Sanitation Data'!$H$31,0,10*ROW('Sanitation Data'!H61))="","",OFFSET('Sanitation Data'!$H$31,0,10*ROW('Sanitation Data'!H61)))</f>
        <v/>
      </c>
      <c r="DI67" s="282" t="str">
        <f ca="true">+IF(OFFSET('Sanitation Data'!$H$32,0,10*ROW('Sanitation Data'!H61))="","",OFFSET('Sanitation Data'!$H$32,0,10*ROW('Sanitation Data'!H61)))</f>
        <v/>
      </c>
      <c r="DJ67" s="282" t="str">
        <f ca="true">+IF(OFFSET('Sanitation Data'!$I$28,0,10*ROW('Sanitation Data'!I61))="","",OFFSET('Sanitation Data'!$I$28,0,10*ROW('Sanitation Data'!I61)))</f>
        <v/>
      </c>
      <c r="DK67" s="282" t="str">
        <f ca="true">+IF(OFFSET('Sanitation Data'!$I$29,0,10*ROW('Sanitation Data'!I61))="","",OFFSET('Sanitation Data'!$I$29,0,10*ROW('Sanitation Data'!I61)))</f>
        <v/>
      </c>
      <c r="DL67" s="282" t="str">
        <f ca="true">+IF(OFFSET('Sanitation Data'!$I$30,0,10*ROW('Sanitation Data'!I61))="","",OFFSET('Sanitation Data'!$I$30,0,10*ROW('Sanitation Data'!I61)))</f>
        <v/>
      </c>
      <c r="DM67" s="282" t="str">
        <f ca="true">+IF(OFFSET('Sanitation Data'!$I$31,0,10*ROW('Sanitation Data'!I61))="","",OFFSET('Sanitation Data'!$I$31,0,10*ROW('Sanitation Data'!I61)))</f>
        <v/>
      </c>
      <c r="DN67" s="282" t="str">
        <f ca="true">+IF(OFFSET('Sanitation Data'!$I$32,0,10*ROW('Sanitation Data'!I61))="","",OFFSET('Sanitation Data'!$I$32,0,10*ROW('Sanitation Data'!I61)))</f>
        <v/>
      </c>
      <c r="DO67" s="282" t="str">
        <f ca="true">+IF(OFFSET('Hygiene Data'!$D$11,0,10*ROW('Hygiene Data'!D61))="","",OFFSET('Hygiene Data'!$D$11,0,10*ROW('Hygiene Data'!D61)))</f>
        <v/>
      </c>
      <c r="DP67" s="282" t="str">
        <f ca="true">+IF(OFFSET('Hygiene Data'!$D$12,0,10*ROW('Hygiene Data'!D61))="","",OFFSET('Hygiene Data'!$D$12,0,10*ROW('Hygiene Data'!D61)))</f>
        <v/>
      </c>
      <c r="DQ67" s="282" t="str">
        <f ca="true">+IF(OFFSET('Hygiene Data'!$D$13,0,10*ROW('Hygiene Data'!D61))="","",OFFSET('Hygiene Data'!$D$13,0,10*ROW('Hygiene Data'!D61)))</f>
        <v/>
      </c>
      <c r="DR67" s="282" t="str">
        <f ca="true">+IF(OFFSET('Hygiene Data'!$E$11,0,10*ROW('Hygiene Data'!E61))="","",OFFSET('Hygiene Data'!$E$11,0,10*ROW('Hygiene Data'!E61)))</f>
        <v/>
      </c>
      <c r="DS67" s="282" t="str">
        <f ca="true">+IF(OFFSET('Hygiene Data'!$E$12,0,10*ROW('Hygiene Data'!E61))="","",OFFSET('Hygiene Data'!$E$12,0,10*ROW('Hygiene Data'!E61)))</f>
        <v/>
      </c>
      <c r="DT67" s="282" t="str">
        <f ca="true">+IF(OFFSET('Hygiene Data'!$E$13,0,10*ROW('Hygiene Data'!E61))="","",OFFSET('Hygiene Data'!$E$13,0,10*ROW('Hygiene Data'!E61)))</f>
        <v/>
      </c>
      <c r="DU67" s="282" t="str">
        <f ca="true">+IF(OFFSET('Hygiene Data'!$F$11,0,10*ROW('Hygiene Data'!F61))="","",OFFSET('Hygiene Data'!$F$11,0,10*ROW('Hygiene Data'!F61)))</f>
        <v/>
      </c>
      <c r="DV67" s="282" t="str">
        <f ca="true">+IF(OFFSET('Hygiene Data'!$F$12,0,10*ROW('Hygiene Data'!F61))="","",OFFSET('Hygiene Data'!$F$12,0,10*ROW('Hygiene Data'!F61)))</f>
        <v/>
      </c>
      <c r="DW67" s="282" t="str">
        <f ca="true">+IF(OFFSET('Hygiene Data'!$F$13,0,10*ROW('Hygiene Data'!F61))="","",OFFSET('Hygiene Data'!$F$13,0,10*ROW('Hygiene Data'!F61)))</f>
        <v/>
      </c>
      <c r="DX67" s="282" t="str">
        <f ca="true">+IF(OFFSET('Hygiene Data'!$G$11,0,10*ROW('Hygiene Data'!G61))="","",OFFSET('Hygiene Data'!$G$11,0,10*ROW('Hygiene Data'!G61)))</f>
        <v/>
      </c>
      <c r="DY67" s="282" t="str">
        <f ca="true">+IF(OFFSET('Hygiene Data'!$G$12,0,10*ROW('Hygiene Data'!G61))="","",OFFSET('Hygiene Data'!$G$12,0,10*ROW('Hygiene Data'!G61)))</f>
        <v/>
      </c>
      <c r="DZ67" s="282" t="str">
        <f ca="true">+IF(OFFSET('Hygiene Data'!$G$13,0,10*ROW('Hygiene Data'!G61))="","",OFFSET('Hygiene Data'!$G$13,0,10*ROW('Hygiene Data'!G61)))</f>
        <v/>
      </c>
      <c r="EA67" s="282" t="str">
        <f ca="true">+IF(OFFSET('Hygiene Data'!$H$11,0,10*ROW('Hygiene Data'!H61))="","",OFFSET('Hygiene Data'!$H$11,0,10*ROW('Hygiene Data'!H61)))</f>
        <v/>
      </c>
      <c r="EB67" s="282" t="str">
        <f ca="true">+IF(OFFSET('Hygiene Data'!$H$12,0,10*ROW('Hygiene Data'!H61))="","",OFFSET('Hygiene Data'!$H$12,0,10*ROW('Hygiene Data'!H61)))</f>
        <v/>
      </c>
      <c r="EC67" s="282" t="str">
        <f ca="true">+IF(OFFSET('Hygiene Data'!$H$13,0,10*ROW('Hygiene Data'!H61))="","",OFFSET('Hygiene Data'!$H$13,0,10*ROW('Hygiene Data'!H61)))</f>
        <v/>
      </c>
      <c r="ED67" s="282" t="str">
        <f ca="true">+IF(OFFSET('Hygiene Data'!$I$11,0,10*ROW('Hygiene Data'!I61))="","",OFFSET('Hygiene Data'!$I$11,0,10*ROW('Hygiene Data'!I61)))</f>
        <v/>
      </c>
      <c r="EE67" s="282" t="str">
        <f ca="true">+IF(OFFSET('Hygiene Data'!$I$12,0,10*ROW('Hygiene Data'!I61))="","",OFFSET('Hygiene Data'!$I$12,0,10*ROW('Hygiene Data'!I61)))</f>
        <v/>
      </c>
      <c r="EF67" s="282" t="str">
        <f ca="true">+IF(OFFSET('Hygiene Data'!$I$13,0,10*ROW('Hygiene Data'!I61))="","",OFFSET('Hygiene Data'!$I$13,0,10*ROW('Hygiene Data'!I61)))</f>
        <v/>
      </c>
    </row>
    <row xmlns:x14ac="http://schemas.microsoft.com/office/spreadsheetml/2009/9/ac" r="68" x14ac:dyDescent="0.2">
      <c r="A68" s="36" t="str">
        <f ca="true">+IF(OFFSET('Water Data'!$B$2,0,10*ROW('Water Data'!E62))="","",OFFSET('Water Data'!$B$2,0,10*ROW('Water Data'!E62)))</f>
        <v/>
      </c>
      <c r="B68" s="36" t="str">
        <f ca="true">+IF(OFFSET('Water Data'!$C$2,0,10*ROW('Water Data'!F62))="","",OFFSET('Water Data'!$C$2,0,10*ROW('Water Data'!F62)))</f>
        <v/>
      </c>
      <c r="C68" s="338" t="str">
        <f t="shared" ca="true" si="0"/>
        <v/>
      </c>
      <c r="D68" s="96"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6"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6"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6"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6"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6"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6"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6"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6"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6"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6"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6"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6"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6"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6"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6"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6"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6"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7"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7"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7"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7"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7"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7"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7"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7"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7"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7"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7"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7"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7"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7"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7"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7"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7"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7"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7"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7"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7"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7"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7"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7"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7"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7"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7"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7"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7"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7"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8"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8"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8"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8"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8"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8"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8"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8"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8"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8"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8"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8"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8"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8"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8"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8"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8"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8"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82"/>
      <c r="BS68" s="282" t="str">
        <f ca="true">+IF(OFFSET('Water Data'!$D$27,0,10*ROW('Water Data'!D62))="","",OFFSET('Water Data'!$D$27,0,10*ROW('Water Data'!D62)))</f>
        <v/>
      </c>
      <c r="BT68" s="282" t="str">
        <f ca="true">+IF(OFFSET('Water Data'!$D$28,0,10*ROW('Water Data'!D62))="","",OFFSET('Water Data'!$D$28,0,10*ROW('Water Data'!D62)))</f>
        <v/>
      </c>
      <c r="BU68" s="282" t="str">
        <f ca="true">+IF(OFFSET('Water Data'!$D$29,0,10*ROW('Water Data'!D62))="","",OFFSET('Water Data'!$D$29,0,10*ROW('Water Data'!D62)))</f>
        <v/>
      </c>
      <c r="BV68" s="282" t="str">
        <f ca="true">+IF(OFFSET('Water Data'!$E$27,0,10*ROW('Water Data'!E62))="","",OFFSET('Water Data'!$E$27,0,10*ROW('Water Data'!E62)))</f>
        <v/>
      </c>
      <c r="BW68" s="282" t="str">
        <f ca="true">+IF(OFFSET('Water Data'!$E$28,0,10*ROW('Water Data'!E62))="","",OFFSET('Water Data'!$E$28,0,10*ROW('Water Data'!E62)))</f>
        <v/>
      </c>
      <c r="BX68" s="282" t="str">
        <f ca="true">+IF(OFFSET('Water Data'!$E$29,0,10*ROW('Water Data'!E62))="","",OFFSET('Water Data'!$E$29,0,10*ROW('Water Data'!E62)))</f>
        <v/>
      </c>
      <c r="BY68" s="282" t="str">
        <f ca="true">+IF(OFFSET('Water Data'!$F$27,0,10*ROW('Water Data'!F62))="","",OFFSET('Water Data'!$F$27,0,10*ROW('Water Data'!F62)))</f>
        <v/>
      </c>
      <c r="BZ68" s="282" t="str">
        <f ca="true">+IF(OFFSET('Water Data'!$F$28,0,10*ROW('Water Data'!F62))="","",OFFSET('Water Data'!$F$28,0,10*ROW('Water Data'!F62)))</f>
        <v/>
      </c>
      <c r="CA68" s="282" t="str">
        <f ca="true">+IF(OFFSET('Water Data'!$F$29,0,10*ROW('Water Data'!F62))="","",OFFSET('Water Data'!$F$29,0,10*ROW('Water Data'!F62)))</f>
        <v/>
      </c>
      <c r="CB68" s="282" t="str">
        <f ca="true">+IF(OFFSET('Water Data'!$G$27,0,10*ROW('Water Data'!G62))="","",OFFSET('Water Data'!$G$27,0,10*ROW('Water Data'!G62)))</f>
        <v/>
      </c>
      <c r="CC68" s="282" t="str">
        <f ca="true">+IF(OFFSET('Water Data'!$G$28,0,10*ROW('Water Data'!G62))="","",OFFSET('Water Data'!$G$28,0,10*ROW('Water Data'!G62)))</f>
        <v/>
      </c>
      <c r="CD68" s="282" t="str">
        <f ca="true">+IF(OFFSET('Water Data'!$G$29,0,10*ROW('Water Data'!G62))="","",OFFSET('Water Data'!$G$29,0,10*ROW('Water Data'!G62)))</f>
        <v/>
      </c>
      <c r="CE68" s="282" t="str">
        <f ca="true">+IF(OFFSET('Water Data'!$H$27,0,10*ROW('Water Data'!H62))="","",OFFSET('Water Data'!$H$27,0,10*ROW('Water Data'!H62)))</f>
        <v/>
      </c>
      <c r="CF68" s="282" t="str">
        <f ca="true">+IF(OFFSET('Water Data'!$H$28,0,10*ROW('Water Data'!H62))="","",OFFSET('Water Data'!$H$28,0,10*ROW('Water Data'!H62)))</f>
        <v/>
      </c>
      <c r="CG68" s="282" t="str">
        <f ca="true">+IF(OFFSET('Water Data'!$H$29,0,10*ROW('Water Data'!H62))="","",OFFSET('Water Data'!$H$29,0,10*ROW('Water Data'!H62)))</f>
        <v/>
      </c>
      <c r="CH68" s="282" t="str">
        <f ca="true">+IF(OFFSET('Water Data'!$I$27,0,10*ROW('Water Data'!I62))="","",OFFSET('Water Data'!$I$27,0,10*ROW('Water Data'!I62)))</f>
        <v/>
      </c>
      <c r="CI68" s="282" t="str">
        <f ca="true">+IF(OFFSET('Water Data'!$I$28,0,10*ROW('Water Data'!I62))="","",OFFSET('Water Data'!$I$28,0,10*ROW('Water Data'!I62)))</f>
        <v/>
      </c>
      <c r="CJ68" s="282" t="str">
        <f ca="true">+IF(OFFSET('Water Data'!$I$29,0,10*ROW('Water Data'!I62))="","",OFFSET('Water Data'!$I$29,0,10*ROW('Water Data'!I62)))</f>
        <v/>
      </c>
      <c r="CK68" s="282" t="str">
        <f ca="true">+IF(OFFSET('Sanitation Data'!$D$28,0,10*ROW('Sanitation Data'!D62))="","",OFFSET('Sanitation Data'!$D$28,0,10*ROW('Sanitation Data'!D62)))</f>
        <v/>
      </c>
      <c r="CL68" s="282" t="str">
        <f ca="true">+IF(OFFSET('Sanitation Data'!$D$29,0,10*ROW('Sanitation Data'!D62))="","",OFFSET('Sanitation Data'!$D$29,0,10*ROW('Sanitation Data'!D62)))</f>
        <v/>
      </c>
      <c r="CM68" s="282" t="str">
        <f ca="true">+IF(OFFSET('Sanitation Data'!$D$30,0,10*ROW('Sanitation Data'!D62))="","",OFFSET('Sanitation Data'!$D$30,0,10*ROW('Sanitation Data'!D62)))</f>
        <v/>
      </c>
      <c r="CN68" s="282" t="str">
        <f ca="true">+IF(OFFSET('Sanitation Data'!$D$31,0,10*ROW('Sanitation Data'!D62))="","",OFFSET('Sanitation Data'!$D$31,0,10*ROW('Sanitation Data'!D62)))</f>
        <v/>
      </c>
      <c r="CO68" s="282" t="str">
        <f ca="true">+IF(OFFSET('Sanitation Data'!$D$32,0,10*ROW('Sanitation Data'!D62))="","",OFFSET('Sanitation Data'!$D$32,0,10*ROW('Sanitation Data'!D62)))</f>
        <v/>
      </c>
      <c r="CP68" s="282" t="str">
        <f ca="true">+IF(OFFSET('Sanitation Data'!$E$28,0,10*ROW('Sanitation Data'!E62))="","",OFFSET('Sanitation Data'!$E$28,0,10*ROW('Sanitation Data'!E62)))</f>
        <v/>
      </c>
      <c r="CQ68" s="282" t="str">
        <f ca="true">+IF(OFFSET('Sanitation Data'!$E$29,0,10*ROW('Sanitation Data'!E62))="","",OFFSET('Sanitation Data'!$E$29,0,10*ROW('Sanitation Data'!E62)))</f>
        <v/>
      </c>
      <c r="CR68" s="282" t="str">
        <f ca="true">+IF(OFFSET('Sanitation Data'!$E$30,0,10*ROW('Sanitation Data'!E62))="","",OFFSET('Sanitation Data'!$E$30,0,10*ROW('Sanitation Data'!E62)))</f>
        <v/>
      </c>
      <c r="CS68" s="282" t="str">
        <f ca="true">+IF(OFFSET('Sanitation Data'!$E$31,0,10*ROW('Sanitation Data'!E62))="","",OFFSET('Sanitation Data'!$E$31,0,10*ROW('Sanitation Data'!E62)))</f>
        <v/>
      </c>
      <c r="CT68" s="282" t="str">
        <f ca="true">+IF(OFFSET('Sanitation Data'!$E$32,0,10*ROW('Sanitation Data'!E62))="","",OFFSET('Sanitation Data'!$E$32,0,10*ROW('Sanitation Data'!E62)))</f>
        <v/>
      </c>
      <c r="CU68" s="282" t="str">
        <f ca="true">+IF(OFFSET('Sanitation Data'!$F$28,0,10*ROW('Sanitation Data'!F62))="","",OFFSET('Sanitation Data'!$F$28,0,10*ROW('Sanitation Data'!F62)))</f>
        <v/>
      </c>
      <c r="CV68" s="282" t="str">
        <f ca="true">+IF(OFFSET('Sanitation Data'!$F$29,0,10*ROW('Sanitation Data'!F62))="","",OFFSET('Sanitation Data'!$F$29,0,10*ROW('Sanitation Data'!F62)))</f>
        <v/>
      </c>
      <c r="CW68" s="282" t="str">
        <f ca="true">+IF(OFFSET('Sanitation Data'!$F$30,0,10*ROW('Sanitation Data'!F62))="","",OFFSET('Sanitation Data'!$F$30,0,10*ROW('Sanitation Data'!F62)))</f>
        <v/>
      </c>
      <c r="CX68" s="282" t="str">
        <f ca="true">+IF(OFFSET('Sanitation Data'!$F$31,0,10*ROW('Sanitation Data'!F62))="","",OFFSET('Sanitation Data'!$F$31,0,10*ROW('Sanitation Data'!F62)))</f>
        <v/>
      </c>
      <c r="CY68" s="282" t="str">
        <f ca="true">+IF(OFFSET('Sanitation Data'!$F$32,0,10*ROW('Sanitation Data'!F62))="","",OFFSET('Sanitation Data'!$F$32,0,10*ROW('Sanitation Data'!F62)))</f>
        <v/>
      </c>
      <c r="CZ68" s="282" t="str">
        <f ca="true">+IF(OFFSET('Sanitation Data'!$G$28,0,10*ROW('Sanitation Data'!G62))="","",OFFSET('Sanitation Data'!$G$28,0,10*ROW('Sanitation Data'!G62)))</f>
        <v/>
      </c>
      <c r="DA68" s="282" t="str">
        <f ca="true">+IF(OFFSET('Sanitation Data'!$G$29,0,10*ROW('Sanitation Data'!G62))="","",OFFSET('Sanitation Data'!$G$29,0,10*ROW('Sanitation Data'!G62)))</f>
        <v/>
      </c>
      <c r="DB68" s="282" t="str">
        <f ca="true">+IF(OFFSET('Sanitation Data'!$G$30,0,10*ROW('Sanitation Data'!G62))="","",OFFSET('Sanitation Data'!$G$30,0,10*ROW('Sanitation Data'!G62)))</f>
        <v/>
      </c>
      <c r="DC68" s="282" t="str">
        <f ca="true">+IF(OFFSET('Sanitation Data'!$G$31,0,10*ROW('Sanitation Data'!G62))="","",OFFSET('Sanitation Data'!$G$31,0,10*ROW('Sanitation Data'!G62)))</f>
        <v/>
      </c>
      <c r="DD68" s="282" t="str">
        <f ca="true">+IF(OFFSET('Sanitation Data'!$G$32,0,10*ROW('Sanitation Data'!G62))="","",OFFSET('Sanitation Data'!$G$32,0,10*ROW('Sanitation Data'!G62)))</f>
        <v/>
      </c>
      <c r="DE68" s="282" t="str">
        <f ca="true">+IF(OFFSET('Sanitation Data'!$H$28,0,10*ROW('Sanitation Data'!H62))="","",OFFSET('Sanitation Data'!$H$28,0,10*ROW('Sanitation Data'!H62)))</f>
        <v/>
      </c>
      <c r="DF68" s="282" t="str">
        <f ca="true">+IF(OFFSET('Sanitation Data'!$H$29,0,10*ROW('Sanitation Data'!H62))="","",OFFSET('Sanitation Data'!$H$29,0,10*ROW('Sanitation Data'!H62)))</f>
        <v/>
      </c>
      <c r="DG68" s="282" t="str">
        <f ca="true">+IF(OFFSET('Sanitation Data'!$H$30,0,10*ROW('Sanitation Data'!H62))="","",OFFSET('Sanitation Data'!$H$30,0,10*ROW('Sanitation Data'!H62)))</f>
        <v/>
      </c>
      <c r="DH68" s="282" t="str">
        <f ca="true">+IF(OFFSET('Sanitation Data'!$H$31,0,10*ROW('Sanitation Data'!H62))="","",OFFSET('Sanitation Data'!$H$31,0,10*ROW('Sanitation Data'!H62)))</f>
        <v/>
      </c>
      <c r="DI68" s="282" t="str">
        <f ca="true">+IF(OFFSET('Sanitation Data'!$H$32,0,10*ROW('Sanitation Data'!H62))="","",OFFSET('Sanitation Data'!$H$32,0,10*ROW('Sanitation Data'!H62)))</f>
        <v/>
      </c>
      <c r="DJ68" s="282" t="str">
        <f ca="true">+IF(OFFSET('Sanitation Data'!$I$28,0,10*ROW('Sanitation Data'!I62))="","",OFFSET('Sanitation Data'!$I$28,0,10*ROW('Sanitation Data'!I62)))</f>
        <v/>
      </c>
      <c r="DK68" s="282" t="str">
        <f ca="true">+IF(OFFSET('Sanitation Data'!$I$29,0,10*ROW('Sanitation Data'!I62))="","",OFFSET('Sanitation Data'!$I$29,0,10*ROW('Sanitation Data'!I62)))</f>
        <v/>
      </c>
      <c r="DL68" s="282" t="str">
        <f ca="true">+IF(OFFSET('Sanitation Data'!$I$30,0,10*ROW('Sanitation Data'!I62))="","",OFFSET('Sanitation Data'!$I$30,0,10*ROW('Sanitation Data'!I62)))</f>
        <v/>
      </c>
      <c r="DM68" s="282" t="str">
        <f ca="true">+IF(OFFSET('Sanitation Data'!$I$31,0,10*ROW('Sanitation Data'!I62))="","",OFFSET('Sanitation Data'!$I$31,0,10*ROW('Sanitation Data'!I62)))</f>
        <v/>
      </c>
      <c r="DN68" s="282" t="str">
        <f ca="true">+IF(OFFSET('Sanitation Data'!$I$32,0,10*ROW('Sanitation Data'!I62))="","",OFFSET('Sanitation Data'!$I$32,0,10*ROW('Sanitation Data'!I62)))</f>
        <v/>
      </c>
      <c r="DO68" s="282" t="str">
        <f ca="true">+IF(OFFSET('Hygiene Data'!$D$11,0,10*ROW('Hygiene Data'!D62))="","",OFFSET('Hygiene Data'!$D$11,0,10*ROW('Hygiene Data'!D62)))</f>
        <v/>
      </c>
      <c r="DP68" s="282" t="str">
        <f ca="true">+IF(OFFSET('Hygiene Data'!$D$12,0,10*ROW('Hygiene Data'!D62))="","",OFFSET('Hygiene Data'!$D$12,0,10*ROW('Hygiene Data'!D62)))</f>
        <v/>
      </c>
      <c r="DQ68" s="282" t="str">
        <f ca="true">+IF(OFFSET('Hygiene Data'!$D$13,0,10*ROW('Hygiene Data'!D62))="","",OFFSET('Hygiene Data'!$D$13,0,10*ROW('Hygiene Data'!D62)))</f>
        <v/>
      </c>
      <c r="DR68" s="282" t="str">
        <f ca="true">+IF(OFFSET('Hygiene Data'!$E$11,0,10*ROW('Hygiene Data'!E62))="","",OFFSET('Hygiene Data'!$E$11,0,10*ROW('Hygiene Data'!E62)))</f>
        <v/>
      </c>
      <c r="DS68" s="282" t="str">
        <f ca="true">+IF(OFFSET('Hygiene Data'!$E$12,0,10*ROW('Hygiene Data'!E62))="","",OFFSET('Hygiene Data'!$E$12,0,10*ROW('Hygiene Data'!E62)))</f>
        <v/>
      </c>
      <c r="DT68" s="282" t="str">
        <f ca="true">+IF(OFFSET('Hygiene Data'!$E$13,0,10*ROW('Hygiene Data'!E62))="","",OFFSET('Hygiene Data'!$E$13,0,10*ROW('Hygiene Data'!E62)))</f>
        <v/>
      </c>
      <c r="DU68" s="282" t="str">
        <f ca="true">+IF(OFFSET('Hygiene Data'!$F$11,0,10*ROW('Hygiene Data'!F62))="","",OFFSET('Hygiene Data'!$F$11,0,10*ROW('Hygiene Data'!F62)))</f>
        <v/>
      </c>
      <c r="DV68" s="282" t="str">
        <f ca="true">+IF(OFFSET('Hygiene Data'!$F$12,0,10*ROW('Hygiene Data'!F62))="","",OFFSET('Hygiene Data'!$F$12,0,10*ROW('Hygiene Data'!F62)))</f>
        <v/>
      </c>
      <c r="DW68" s="282" t="str">
        <f ca="true">+IF(OFFSET('Hygiene Data'!$F$13,0,10*ROW('Hygiene Data'!F62))="","",OFFSET('Hygiene Data'!$F$13,0,10*ROW('Hygiene Data'!F62)))</f>
        <v/>
      </c>
      <c r="DX68" s="282" t="str">
        <f ca="true">+IF(OFFSET('Hygiene Data'!$G$11,0,10*ROW('Hygiene Data'!G62))="","",OFFSET('Hygiene Data'!$G$11,0,10*ROW('Hygiene Data'!G62)))</f>
        <v/>
      </c>
      <c r="DY68" s="282" t="str">
        <f ca="true">+IF(OFFSET('Hygiene Data'!$G$12,0,10*ROW('Hygiene Data'!G62))="","",OFFSET('Hygiene Data'!$G$12,0,10*ROW('Hygiene Data'!G62)))</f>
        <v/>
      </c>
      <c r="DZ68" s="282" t="str">
        <f ca="true">+IF(OFFSET('Hygiene Data'!$G$13,0,10*ROW('Hygiene Data'!G62))="","",OFFSET('Hygiene Data'!$G$13,0,10*ROW('Hygiene Data'!G62)))</f>
        <v/>
      </c>
      <c r="EA68" s="282" t="str">
        <f ca="true">+IF(OFFSET('Hygiene Data'!$H$11,0,10*ROW('Hygiene Data'!H62))="","",OFFSET('Hygiene Data'!$H$11,0,10*ROW('Hygiene Data'!H62)))</f>
        <v/>
      </c>
      <c r="EB68" s="282" t="str">
        <f ca="true">+IF(OFFSET('Hygiene Data'!$H$12,0,10*ROW('Hygiene Data'!H62))="","",OFFSET('Hygiene Data'!$H$12,0,10*ROW('Hygiene Data'!H62)))</f>
        <v/>
      </c>
      <c r="EC68" s="282" t="str">
        <f ca="true">+IF(OFFSET('Hygiene Data'!$H$13,0,10*ROW('Hygiene Data'!H62))="","",OFFSET('Hygiene Data'!$H$13,0,10*ROW('Hygiene Data'!H62)))</f>
        <v/>
      </c>
      <c r="ED68" s="282" t="str">
        <f ca="true">+IF(OFFSET('Hygiene Data'!$I$11,0,10*ROW('Hygiene Data'!I62))="","",OFFSET('Hygiene Data'!$I$11,0,10*ROW('Hygiene Data'!I62)))</f>
        <v/>
      </c>
      <c r="EE68" s="282" t="str">
        <f ca="true">+IF(OFFSET('Hygiene Data'!$I$12,0,10*ROW('Hygiene Data'!I62))="","",OFFSET('Hygiene Data'!$I$12,0,10*ROW('Hygiene Data'!I62)))</f>
        <v/>
      </c>
      <c r="EF68" s="282" t="str">
        <f ca="true">+IF(OFFSET('Hygiene Data'!$I$13,0,10*ROW('Hygiene Data'!I62))="","",OFFSET('Hygiene Data'!$I$13,0,10*ROW('Hygiene Data'!I62)))</f>
        <v/>
      </c>
    </row>
    <row xmlns:x14ac="http://schemas.microsoft.com/office/spreadsheetml/2009/9/ac" r="69" x14ac:dyDescent="0.2">
      <c r="A69" s="36" t="str">
        <f ca="true">+IF(OFFSET('Water Data'!$B$2,0,10*ROW('Water Data'!E63))="","",OFFSET('Water Data'!$B$2,0,10*ROW('Water Data'!E63)))</f>
        <v/>
      </c>
      <c r="B69" s="36" t="str">
        <f ca="true">+IF(OFFSET('Water Data'!$C$2,0,10*ROW('Water Data'!F63))="","",OFFSET('Water Data'!$C$2,0,10*ROW('Water Data'!F63)))</f>
        <v/>
      </c>
      <c r="C69" s="338" t="str">
        <f t="shared" ca="true" si="0"/>
        <v/>
      </c>
      <c r="D69" s="96"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6"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6"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6"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6"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6"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6"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6"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6"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6"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6"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6"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6"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6"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6"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6"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6"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6"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7"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7"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7"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7"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7"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7"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7"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7"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7"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7"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7"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7"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7"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7"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7"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7"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7"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7"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7"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7"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7"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7"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7"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7"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7"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7"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7"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7"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7"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7"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8"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8"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8"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8"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8"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8"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8"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8"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8"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8"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8"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8"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8"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8"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8"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8"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8"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8"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82"/>
      <c r="BS69" s="282" t="str">
        <f ca="true">+IF(OFFSET('Water Data'!$D$27,0,10*ROW('Water Data'!D63))="","",OFFSET('Water Data'!$D$27,0,10*ROW('Water Data'!D63)))</f>
        <v/>
      </c>
      <c r="BT69" s="282" t="str">
        <f ca="true">+IF(OFFSET('Water Data'!$D$28,0,10*ROW('Water Data'!D63))="","",OFFSET('Water Data'!$D$28,0,10*ROW('Water Data'!D63)))</f>
        <v/>
      </c>
      <c r="BU69" s="282" t="str">
        <f ca="true">+IF(OFFSET('Water Data'!$D$29,0,10*ROW('Water Data'!D63))="","",OFFSET('Water Data'!$D$29,0,10*ROW('Water Data'!D63)))</f>
        <v/>
      </c>
      <c r="BV69" s="282" t="str">
        <f ca="true">+IF(OFFSET('Water Data'!$E$27,0,10*ROW('Water Data'!E63))="","",OFFSET('Water Data'!$E$27,0,10*ROW('Water Data'!E63)))</f>
        <v/>
      </c>
      <c r="BW69" s="282" t="str">
        <f ca="true">+IF(OFFSET('Water Data'!$E$28,0,10*ROW('Water Data'!E63))="","",OFFSET('Water Data'!$E$28,0,10*ROW('Water Data'!E63)))</f>
        <v/>
      </c>
      <c r="BX69" s="282" t="str">
        <f ca="true">+IF(OFFSET('Water Data'!$E$29,0,10*ROW('Water Data'!E63))="","",OFFSET('Water Data'!$E$29,0,10*ROW('Water Data'!E63)))</f>
        <v/>
      </c>
      <c r="BY69" s="282" t="str">
        <f ca="true">+IF(OFFSET('Water Data'!$F$27,0,10*ROW('Water Data'!F63))="","",OFFSET('Water Data'!$F$27,0,10*ROW('Water Data'!F63)))</f>
        <v/>
      </c>
      <c r="BZ69" s="282" t="str">
        <f ca="true">+IF(OFFSET('Water Data'!$F$28,0,10*ROW('Water Data'!F63))="","",OFFSET('Water Data'!$F$28,0,10*ROW('Water Data'!F63)))</f>
        <v/>
      </c>
      <c r="CA69" s="282" t="str">
        <f ca="true">+IF(OFFSET('Water Data'!$F$29,0,10*ROW('Water Data'!F63))="","",OFFSET('Water Data'!$F$29,0,10*ROW('Water Data'!F63)))</f>
        <v/>
      </c>
      <c r="CB69" s="282" t="str">
        <f ca="true">+IF(OFFSET('Water Data'!$G$27,0,10*ROW('Water Data'!G63))="","",OFFSET('Water Data'!$G$27,0,10*ROW('Water Data'!G63)))</f>
        <v/>
      </c>
      <c r="CC69" s="282" t="str">
        <f ca="true">+IF(OFFSET('Water Data'!$G$28,0,10*ROW('Water Data'!G63))="","",OFFSET('Water Data'!$G$28,0,10*ROW('Water Data'!G63)))</f>
        <v/>
      </c>
      <c r="CD69" s="282" t="str">
        <f ca="true">+IF(OFFSET('Water Data'!$G$29,0,10*ROW('Water Data'!G63))="","",OFFSET('Water Data'!$G$29,0,10*ROW('Water Data'!G63)))</f>
        <v/>
      </c>
      <c r="CE69" s="282" t="str">
        <f ca="true">+IF(OFFSET('Water Data'!$H$27,0,10*ROW('Water Data'!H63))="","",OFFSET('Water Data'!$H$27,0,10*ROW('Water Data'!H63)))</f>
        <v/>
      </c>
      <c r="CF69" s="282" t="str">
        <f ca="true">+IF(OFFSET('Water Data'!$H$28,0,10*ROW('Water Data'!H63))="","",OFFSET('Water Data'!$H$28,0,10*ROW('Water Data'!H63)))</f>
        <v/>
      </c>
      <c r="CG69" s="282" t="str">
        <f ca="true">+IF(OFFSET('Water Data'!$H$29,0,10*ROW('Water Data'!H63))="","",OFFSET('Water Data'!$H$29,0,10*ROW('Water Data'!H63)))</f>
        <v/>
      </c>
      <c r="CH69" s="282" t="str">
        <f ca="true">+IF(OFFSET('Water Data'!$I$27,0,10*ROW('Water Data'!I63))="","",OFFSET('Water Data'!$I$27,0,10*ROW('Water Data'!I63)))</f>
        <v/>
      </c>
      <c r="CI69" s="282" t="str">
        <f ca="true">+IF(OFFSET('Water Data'!$I$28,0,10*ROW('Water Data'!I63))="","",OFFSET('Water Data'!$I$28,0,10*ROW('Water Data'!I63)))</f>
        <v/>
      </c>
      <c r="CJ69" s="282" t="str">
        <f ca="true">+IF(OFFSET('Water Data'!$I$29,0,10*ROW('Water Data'!I63))="","",OFFSET('Water Data'!$I$29,0,10*ROW('Water Data'!I63)))</f>
        <v/>
      </c>
      <c r="CK69" s="282" t="str">
        <f ca="true">+IF(OFFSET('Sanitation Data'!$D$28,0,10*ROW('Sanitation Data'!D63))="","",OFFSET('Sanitation Data'!$D$28,0,10*ROW('Sanitation Data'!D63)))</f>
        <v/>
      </c>
      <c r="CL69" s="282" t="str">
        <f ca="true">+IF(OFFSET('Sanitation Data'!$D$29,0,10*ROW('Sanitation Data'!D63))="","",OFFSET('Sanitation Data'!$D$29,0,10*ROW('Sanitation Data'!D63)))</f>
        <v/>
      </c>
      <c r="CM69" s="282" t="str">
        <f ca="true">+IF(OFFSET('Sanitation Data'!$D$30,0,10*ROW('Sanitation Data'!D63))="","",OFFSET('Sanitation Data'!$D$30,0,10*ROW('Sanitation Data'!D63)))</f>
        <v/>
      </c>
      <c r="CN69" s="282" t="str">
        <f ca="true">+IF(OFFSET('Sanitation Data'!$D$31,0,10*ROW('Sanitation Data'!D63))="","",OFFSET('Sanitation Data'!$D$31,0,10*ROW('Sanitation Data'!D63)))</f>
        <v/>
      </c>
      <c r="CO69" s="282" t="str">
        <f ca="true">+IF(OFFSET('Sanitation Data'!$D$32,0,10*ROW('Sanitation Data'!D63))="","",OFFSET('Sanitation Data'!$D$32,0,10*ROW('Sanitation Data'!D63)))</f>
        <v/>
      </c>
      <c r="CP69" s="282" t="str">
        <f ca="true">+IF(OFFSET('Sanitation Data'!$E$28,0,10*ROW('Sanitation Data'!E63))="","",OFFSET('Sanitation Data'!$E$28,0,10*ROW('Sanitation Data'!E63)))</f>
        <v/>
      </c>
      <c r="CQ69" s="282" t="str">
        <f ca="true">+IF(OFFSET('Sanitation Data'!$E$29,0,10*ROW('Sanitation Data'!E63))="","",OFFSET('Sanitation Data'!$E$29,0,10*ROW('Sanitation Data'!E63)))</f>
        <v/>
      </c>
      <c r="CR69" s="282" t="str">
        <f ca="true">+IF(OFFSET('Sanitation Data'!$E$30,0,10*ROW('Sanitation Data'!E63))="","",OFFSET('Sanitation Data'!$E$30,0,10*ROW('Sanitation Data'!E63)))</f>
        <v/>
      </c>
      <c r="CS69" s="282" t="str">
        <f ca="true">+IF(OFFSET('Sanitation Data'!$E$31,0,10*ROW('Sanitation Data'!E63))="","",OFFSET('Sanitation Data'!$E$31,0,10*ROW('Sanitation Data'!E63)))</f>
        <v/>
      </c>
      <c r="CT69" s="282" t="str">
        <f ca="true">+IF(OFFSET('Sanitation Data'!$E$32,0,10*ROW('Sanitation Data'!E63))="","",OFFSET('Sanitation Data'!$E$32,0,10*ROW('Sanitation Data'!E63)))</f>
        <v/>
      </c>
      <c r="CU69" s="282" t="str">
        <f ca="true">+IF(OFFSET('Sanitation Data'!$F$28,0,10*ROW('Sanitation Data'!F63))="","",OFFSET('Sanitation Data'!$F$28,0,10*ROW('Sanitation Data'!F63)))</f>
        <v/>
      </c>
      <c r="CV69" s="282" t="str">
        <f ca="true">+IF(OFFSET('Sanitation Data'!$F$29,0,10*ROW('Sanitation Data'!F63))="","",OFFSET('Sanitation Data'!$F$29,0,10*ROW('Sanitation Data'!F63)))</f>
        <v/>
      </c>
      <c r="CW69" s="282" t="str">
        <f ca="true">+IF(OFFSET('Sanitation Data'!$F$30,0,10*ROW('Sanitation Data'!F63))="","",OFFSET('Sanitation Data'!$F$30,0,10*ROW('Sanitation Data'!F63)))</f>
        <v/>
      </c>
      <c r="CX69" s="282" t="str">
        <f ca="true">+IF(OFFSET('Sanitation Data'!$F$31,0,10*ROW('Sanitation Data'!F63))="","",OFFSET('Sanitation Data'!$F$31,0,10*ROW('Sanitation Data'!F63)))</f>
        <v/>
      </c>
      <c r="CY69" s="282" t="str">
        <f ca="true">+IF(OFFSET('Sanitation Data'!$F$32,0,10*ROW('Sanitation Data'!F63))="","",OFFSET('Sanitation Data'!$F$32,0,10*ROW('Sanitation Data'!F63)))</f>
        <v/>
      </c>
      <c r="CZ69" s="282" t="str">
        <f ca="true">+IF(OFFSET('Sanitation Data'!$G$28,0,10*ROW('Sanitation Data'!G63))="","",OFFSET('Sanitation Data'!$G$28,0,10*ROW('Sanitation Data'!G63)))</f>
        <v/>
      </c>
      <c r="DA69" s="282" t="str">
        <f ca="true">+IF(OFFSET('Sanitation Data'!$G$29,0,10*ROW('Sanitation Data'!G63))="","",OFFSET('Sanitation Data'!$G$29,0,10*ROW('Sanitation Data'!G63)))</f>
        <v/>
      </c>
      <c r="DB69" s="282" t="str">
        <f ca="true">+IF(OFFSET('Sanitation Data'!$G$30,0,10*ROW('Sanitation Data'!G63))="","",OFFSET('Sanitation Data'!$G$30,0,10*ROW('Sanitation Data'!G63)))</f>
        <v/>
      </c>
      <c r="DC69" s="282" t="str">
        <f ca="true">+IF(OFFSET('Sanitation Data'!$G$31,0,10*ROW('Sanitation Data'!G63))="","",OFFSET('Sanitation Data'!$G$31,0,10*ROW('Sanitation Data'!G63)))</f>
        <v/>
      </c>
      <c r="DD69" s="282" t="str">
        <f ca="true">+IF(OFFSET('Sanitation Data'!$G$32,0,10*ROW('Sanitation Data'!G63))="","",OFFSET('Sanitation Data'!$G$32,0,10*ROW('Sanitation Data'!G63)))</f>
        <v/>
      </c>
      <c r="DE69" s="282" t="str">
        <f ca="true">+IF(OFFSET('Sanitation Data'!$H$28,0,10*ROW('Sanitation Data'!H63))="","",OFFSET('Sanitation Data'!$H$28,0,10*ROW('Sanitation Data'!H63)))</f>
        <v/>
      </c>
      <c r="DF69" s="282" t="str">
        <f ca="true">+IF(OFFSET('Sanitation Data'!$H$29,0,10*ROW('Sanitation Data'!H63))="","",OFFSET('Sanitation Data'!$H$29,0,10*ROW('Sanitation Data'!H63)))</f>
        <v/>
      </c>
      <c r="DG69" s="282" t="str">
        <f ca="true">+IF(OFFSET('Sanitation Data'!$H$30,0,10*ROW('Sanitation Data'!H63))="","",OFFSET('Sanitation Data'!$H$30,0,10*ROW('Sanitation Data'!H63)))</f>
        <v/>
      </c>
      <c r="DH69" s="282" t="str">
        <f ca="true">+IF(OFFSET('Sanitation Data'!$H$31,0,10*ROW('Sanitation Data'!H63))="","",OFFSET('Sanitation Data'!$H$31,0,10*ROW('Sanitation Data'!H63)))</f>
        <v/>
      </c>
      <c r="DI69" s="282" t="str">
        <f ca="true">+IF(OFFSET('Sanitation Data'!$H$32,0,10*ROW('Sanitation Data'!H63))="","",OFFSET('Sanitation Data'!$H$32,0,10*ROW('Sanitation Data'!H63)))</f>
        <v/>
      </c>
      <c r="DJ69" s="282" t="str">
        <f ca="true">+IF(OFFSET('Sanitation Data'!$I$28,0,10*ROW('Sanitation Data'!I63))="","",OFFSET('Sanitation Data'!$I$28,0,10*ROW('Sanitation Data'!I63)))</f>
        <v/>
      </c>
      <c r="DK69" s="282" t="str">
        <f ca="true">+IF(OFFSET('Sanitation Data'!$I$29,0,10*ROW('Sanitation Data'!I63))="","",OFFSET('Sanitation Data'!$I$29,0,10*ROW('Sanitation Data'!I63)))</f>
        <v/>
      </c>
      <c r="DL69" s="282" t="str">
        <f ca="true">+IF(OFFSET('Sanitation Data'!$I$30,0,10*ROW('Sanitation Data'!I63))="","",OFFSET('Sanitation Data'!$I$30,0,10*ROW('Sanitation Data'!I63)))</f>
        <v/>
      </c>
      <c r="DM69" s="282" t="str">
        <f ca="true">+IF(OFFSET('Sanitation Data'!$I$31,0,10*ROW('Sanitation Data'!I63))="","",OFFSET('Sanitation Data'!$I$31,0,10*ROW('Sanitation Data'!I63)))</f>
        <v/>
      </c>
      <c r="DN69" s="282" t="str">
        <f ca="true">+IF(OFFSET('Sanitation Data'!$I$32,0,10*ROW('Sanitation Data'!I63))="","",OFFSET('Sanitation Data'!$I$32,0,10*ROW('Sanitation Data'!I63)))</f>
        <v/>
      </c>
      <c r="DO69" s="282" t="str">
        <f ca="true">+IF(OFFSET('Hygiene Data'!$D$11,0,10*ROW('Hygiene Data'!D63))="","",OFFSET('Hygiene Data'!$D$11,0,10*ROW('Hygiene Data'!D63)))</f>
        <v/>
      </c>
      <c r="DP69" s="282" t="str">
        <f ca="true">+IF(OFFSET('Hygiene Data'!$D$12,0,10*ROW('Hygiene Data'!D63))="","",OFFSET('Hygiene Data'!$D$12,0,10*ROW('Hygiene Data'!D63)))</f>
        <v/>
      </c>
      <c r="DQ69" s="282" t="str">
        <f ca="true">+IF(OFFSET('Hygiene Data'!$D$13,0,10*ROW('Hygiene Data'!D63))="","",OFFSET('Hygiene Data'!$D$13,0,10*ROW('Hygiene Data'!D63)))</f>
        <v/>
      </c>
      <c r="DR69" s="282" t="str">
        <f ca="true">+IF(OFFSET('Hygiene Data'!$E$11,0,10*ROW('Hygiene Data'!E63))="","",OFFSET('Hygiene Data'!$E$11,0,10*ROW('Hygiene Data'!E63)))</f>
        <v/>
      </c>
      <c r="DS69" s="282" t="str">
        <f ca="true">+IF(OFFSET('Hygiene Data'!$E$12,0,10*ROW('Hygiene Data'!E63))="","",OFFSET('Hygiene Data'!$E$12,0,10*ROW('Hygiene Data'!E63)))</f>
        <v/>
      </c>
      <c r="DT69" s="282" t="str">
        <f ca="true">+IF(OFFSET('Hygiene Data'!$E$13,0,10*ROW('Hygiene Data'!E63))="","",OFFSET('Hygiene Data'!$E$13,0,10*ROW('Hygiene Data'!E63)))</f>
        <v/>
      </c>
      <c r="DU69" s="282" t="str">
        <f ca="true">+IF(OFFSET('Hygiene Data'!$F$11,0,10*ROW('Hygiene Data'!F63))="","",OFFSET('Hygiene Data'!$F$11,0,10*ROW('Hygiene Data'!F63)))</f>
        <v/>
      </c>
      <c r="DV69" s="282" t="str">
        <f ca="true">+IF(OFFSET('Hygiene Data'!$F$12,0,10*ROW('Hygiene Data'!F63))="","",OFFSET('Hygiene Data'!$F$12,0,10*ROW('Hygiene Data'!F63)))</f>
        <v/>
      </c>
      <c r="DW69" s="282" t="str">
        <f ca="true">+IF(OFFSET('Hygiene Data'!$F$13,0,10*ROW('Hygiene Data'!F63))="","",OFFSET('Hygiene Data'!$F$13,0,10*ROW('Hygiene Data'!F63)))</f>
        <v/>
      </c>
      <c r="DX69" s="282" t="str">
        <f ca="true">+IF(OFFSET('Hygiene Data'!$G$11,0,10*ROW('Hygiene Data'!G63))="","",OFFSET('Hygiene Data'!$G$11,0,10*ROW('Hygiene Data'!G63)))</f>
        <v/>
      </c>
      <c r="DY69" s="282" t="str">
        <f ca="true">+IF(OFFSET('Hygiene Data'!$G$12,0,10*ROW('Hygiene Data'!G63))="","",OFFSET('Hygiene Data'!$G$12,0,10*ROW('Hygiene Data'!G63)))</f>
        <v/>
      </c>
      <c r="DZ69" s="282" t="str">
        <f ca="true">+IF(OFFSET('Hygiene Data'!$G$13,0,10*ROW('Hygiene Data'!G63))="","",OFFSET('Hygiene Data'!$G$13,0,10*ROW('Hygiene Data'!G63)))</f>
        <v/>
      </c>
      <c r="EA69" s="282" t="str">
        <f ca="true">+IF(OFFSET('Hygiene Data'!$H$11,0,10*ROW('Hygiene Data'!H63))="","",OFFSET('Hygiene Data'!$H$11,0,10*ROW('Hygiene Data'!H63)))</f>
        <v/>
      </c>
      <c r="EB69" s="282" t="str">
        <f ca="true">+IF(OFFSET('Hygiene Data'!$H$12,0,10*ROW('Hygiene Data'!H63))="","",OFFSET('Hygiene Data'!$H$12,0,10*ROW('Hygiene Data'!H63)))</f>
        <v/>
      </c>
      <c r="EC69" s="282" t="str">
        <f ca="true">+IF(OFFSET('Hygiene Data'!$H$13,0,10*ROW('Hygiene Data'!H63))="","",OFFSET('Hygiene Data'!$H$13,0,10*ROW('Hygiene Data'!H63)))</f>
        <v/>
      </c>
      <c r="ED69" s="282" t="str">
        <f ca="true">+IF(OFFSET('Hygiene Data'!$I$11,0,10*ROW('Hygiene Data'!I63))="","",OFFSET('Hygiene Data'!$I$11,0,10*ROW('Hygiene Data'!I63)))</f>
        <v/>
      </c>
      <c r="EE69" s="282" t="str">
        <f ca="true">+IF(OFFSET('Hygiene Data'!$I$12,0,10*ROW('Hygiene Data'!I63))="","",OFFSET('Hygiene Data'!$I$12,0,10*ROW('Hygiene Data'!I63)))</f>
        <v/>
      </c>
      <c r="EF69" s="282" t="str">
        <f ca="true">+IF(OFFSET('Hygiene Data'!$I$13,0,10*ROW('Hygiene Data'!I63))="","",OFFSET('Hygiene Data'!$I$13,0,10*ROW('Hygiene Data'!I63)))</f>
        <v/>
      </c>
    </row>
    <row xmlns:x14ac="http://schemas.microsoft.com/office/spreadsheetml/2009/9/ac" r="70" x14ac:dyDescent="0.2">
      <c r="A70" s="36" t="str">
        <f ca="true">+IF(OFFSET('Water Data'!$B$2,0,10*ROW('Water Data'!E64))="","",OFFSET('Water Data'!$B$2,0,10*ROW('Water Data'!E64)))</f>
        <v/>
      </c>
      <c r="B70" s="36" t="str">
        <f ca="true">+IF(OFFSET('Water Data'!$C$2,0,10*ROW('Water Data'!F64))="","",OFFSET('Water Data'!$C$2,0,10*ROW('Water Data'!F64)))</f>
        <v/>
      </c>
      <c r="C70" s="338" t="str">
        <f t="shared" ca="true" si="0"/>
        <v/>
      </c>
      <c r="D70" s="96"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6"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6"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6"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6"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6"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6"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6"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6"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6"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6"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6"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6"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6"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6"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6"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6"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6"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7"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7"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7"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7"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7"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7"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7"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7"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7"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7"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7"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7"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7"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7"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7"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7"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7"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7"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7"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7"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7"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7"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7"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7"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7"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7"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7"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7"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7"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7"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8"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8"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8"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8"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8"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8"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8"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8"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8"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8"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8"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8"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8"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8"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8"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8"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8"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8"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82"/>
      <c r="BS70" s="282" t="str">
        <f ca="true">+IF(OFFSET('Water Data'!$D$27,0,10*ROW('Water Data'!D64))="","",OFFSET('Water Data'!$D$27,0,10*ROW('Water Data'!D64)))</f>
        <v/>
      </c>
      <c r="BT70" s="282" t="str">
        <f ca="true">+IF(OFFSET('Water Data'!$D$28,0,10*ROW('Water Data'!D64))="","",OFFSET('Water Data'!$D$28,0,10*ROW('Water Data'!D64)))</f>
        <v/>
      </c>
      <c r="BU70" s="282" t="str">
        <f ca="true">+IF(OFFSET('Water Data'!$D$29,0,10*ROW('Water Data'!D64))="","",OFFSET('Water Data'!$D$29,0,10*ROW('Water Data'!D64)))</f>
        <v/>
      </c>
      <c r="BV70" s="282" t="str">
        <f ca="true">+IF(OFFSET('Water Data'!$E$27,0,10*ROW('Water Data'!E64))="","",OFFSET('Water Data'!$E$27,0,10*ROW('Water Data'!E64)))</f>
        <v/>
      </c>
      <c r="BW70" s="282" t="str">
        <f ca="true">+IF(OFFSET('Water Data'!$E$28,0,10*ROW('Water Data'!E64))="","",OFFSET('Water Data'!$E$28,0,10*ROW('Water Data'!E64)))</f>
        <v/>
      </c>
      <c r="BX70" s="282" t="str">
        <f ca="true">+IF(OFFSET('Water Data'!$E$29,0,10*ROW('Water Data'!E64))="","",OFFSET('Water Data'!$E$29,0,10*ROW('Water Data'!E64)))</f>
        <v/>
      </c>
      <c r="BY70" s="282" t="str">
        <f ca="true">+IF(OFFSET('Water Data'!$F$27,0,10*ROW('Water Data'!F64))="","",OFFSET('Water Data'!$F$27,0,10*ROW('Water Data'!F64)))</f>
        <v/>
      </c>
      <c r="BZ70" s="282" t="str">
        <f ca="true">+IF(OFFSET('Water Data'!$F$28,0,10*ROW('Water Data'!F64))="","",OFFSET('Water Data'!$F$28,0,10*ROW('Water Data'!F64)))</f>
        <v/>
      </c>
      <c r="CA70" s="282" t="str">
        <f ca="true">+IF(OFFSET('Water Data'!$F$29,0,10*ROW('Water Data'!F64))="","",OFFSET('Water Data'!$F$29,0,10*ROW('Water Data'!F64)))</f>
        <v/>
      </c>
      <c r="CB70" s="282" t="str">
        <f ca="true">+IF(OFFSET('Water Data'!$G$27,0,10*ROW('Water Data'!G64))="","",OFFSET('Water Data'!$G$27,0,10*ROW('Water Data'!G64)))</f>
        <v/>
      </c>
      <c r="CC70" s="282" t="str">
        <f ca="true">+IF(OFFSET('Water Data'!$G$28,0,10*ROW('Water Data'!G64))="","",OFFSET('Water Data'!$G$28,0,10*ROW('Water Data'!G64)))</f>
        <v/>
      </c>
      <c r="CD70" s="282" t="str">
        <f ca="true">+IF(OFFSET('Water Data'!$G$29,0,10*ROW('Water Data'!G64))="","",OFFSET('Water Data'!$G$29,0,10*ROW('Water Data'!G64)))</f>
        <v/>
      </c>
      <c r="CE70" s="282" t="str">
        <f ca="true">+IF(OFFSET('Water Data'!$H$27,0,10*ROW('Water Data'!H64))="","",OFFSET('Water Data'!$H$27,0,10*ROW('Water Data'!H64)))</f>
        <v/>
      </c>
      <c r="CF70" s="282" t="str">
        <f ca="true">+IF(OFFSET('Water Data'!$H$28,0,10*ROW('Water Data'!H64))="","",OFFSET('Water Data'!$H$28,0,10*ROW('Water Data'!H64)))</f>
        <v/>
      </c>
      <c r="CG70" s="282" t="str">
        <f ca="true">+IF(OFFSET('Water Data'!$H$29,0,10*ROW('Water Data'!H64))="","",OFFSET('Water Data'!$H$29,0,10*ROW('Water Data'!H64)))</f>
        <v/>
      </c>
      <c r="CH70" s="282" t="str">
        <f ca="true">+IF(OFFSET('Water Data'!$I$27,0,10*ROW('Water Data'!I64))="","",OFFSET('Water Data'!$I$27,0,10*ROW('Water Data'!I64)))</f>
        <v/>
      </c>
      <c r="CI70" s="282" t="str">
        <f ca="true">+IF(OFFSET('Water Data'!$I$28,0,10*ROW('Water Data'!I64))="","",OFFSET('Water Data'!$I$28,0,10*ROW('Water Data'!I64)))</f>
        <v/>
      </c>
      <c r="CJ70" s="282" t="str">
        <f ca="true">+IF(OFFSET('Water Data'!$I$29,0,10*ROW('Water Data'!I64))="","",OFFSET('Water Data'!$I$29,0,10*ROW('Water Data'!I64)))</f>
        <v/>
      </c>
      <c r="CK70" s="282" t="str">
        <f ca="true">+IF(OFFSET('Sanitation Data'!$D$28,0,10*ROW('Sanitation Data'!D64))="","",OFFSET('Sanitation Data'!$D$28,0,10*ROW('Sanitation Data'!D64)))</f>
        <v/>
      </c>
      <c r="CL70" s="282" t="str">
        <f ca="true">+IF(OFFSET('Sanitation Data'!$D$29,0,10*ROW('Sanitation Data'!D64))="","",OFFSET('Sanitation Data'!$D$29,0,10*ROW('Sanitation Data'!D64)))</f>
        <v/>
      </c>
      <c r="CM70" s="282" t="str">
        <f ca="true">+IF(OFFSET('Sanitation Data'!$D$30,0,10*ROW('Sanitation Data'!D64))="","",OFFSET('Sanitation Data'!$D$30,0,10*ROW('Sanitation Data'!D64)))</f>
        <v/>
      </c>
      <c r="CN70" s="282" t="str">
        <f ca="true">+IF(OFFSET('Sanitation Data'!$D$31,0,10*ROW('Sanitation Data'!D64))="","",OFFSET('Sanitation Data'!$D$31,0,10*ROW('Sanitation Data'!D64)))</f>
        <v/>
      </c>
      <c r="CO70" s="282" t="str">
        <f ca="true">+IF(OFFSET('Sanitation Data'!$D$32,0,10*ROW('Sanitation Data'!D64))="","",OFFSET('Sanitation Data'!$D$32,0,10*ROW('Sanitation Data'!D64)))</f>
        <v/>
      </c>
      <c r="CP70" s="282" t="str">
        <f ca="true">+IF(OFFSET('Sanitation Data'!$E$28,0,10*ROW('Sanitation Data'!E64))="","",OFFSET('Sanitation Data'!$E$28,0,10*ROW('Sanitation Data'!E64)))</f>
        <v/>
      </c>
      <c r="CQ70" s="282" t="str">
        <f ca="true">+IF(OFFSET('Sanitation Data'!$E$29,0,10*ROW('Sanitation Data'!E64))="","",OFFSET('Sanitation Data'!$E$29,0,10*ROW('Sanitation Data'!E64)))</f>
        <v/>
      </c>
      <c r="CR70" s="282" t="str">
        <f ca="true">+IF(OFFSET('Sanitation Data'!$E$30,0,10*ROW('Sanitation Data'!E64))="","",OFFSET('Sanitation Data'!$E$30,0,10*ROW('Sanitation Data'!E64)))</f>
        <v/>
      </c>
      <c r="CS70" s="282" t="str">
        <f ca="true">+IF(OFFSET('Sanitation Data'!$E$31,0,10*ROW('Sanitation Data'!E64))="","",OFFSET('Sanitation Data'!$E$31,0,10*ROW('Sanitation Data'!E64)))</f>
        <v/>
      </c>
      <c r="CT70" s="282" t="str">
        <f ca="true">+IF(OFFSET('Sanitation Data'!$E$32,0,10*ROW('Sanitation Data'!E64))="","",OFFSET('Sanitation Data'!$E$32,0,10*ROW('Sanitation Data'!E64)))</f>
        <v/>
      </c>
      <c r="CU70" s="282" t="str">
        <f ca="true">+IF(OFFSET('Sanitation Data'!$F$28,0,10*ROW('Sanitation Data'!F64))="","",OFFSET('Sanitation Data'!$F$28,0,10*ROW('Sanitation Data'!F64)))</f>
        <v/>
      </c>
      <c r="CV70" s="282" t="str">
        <f ca="true">+IF(OFFSET('Sanitation Data'!$F$29,0,10*ROW('Sanitation Data'!F64))="","",OFFSET('Sanitation Data'!$F$29,0,10*ROW('Sanitation Data'!F64)))</f>
        <v/>
      </c>
      <c r="CW70" s="282" t="str">
        <f ca="true">+IF(OFFSET('Sanitation Data'!$F$30,0,10*ROW('Sanitation Data'!F64))="","",OFFSET('Sanitation Data'!$F$30,0,10*ROW('Sanitation Data'!F64)))</f>
        <v/>
      </c>
      <c r="CX70" s="282" t="str">
        <f ca="true">+IF(OFFSET('Sanitation Data'!$F$31,0,10*ROW('Sanitation Data'!F64))="","",OFFSET('Sanitation Data'!$F$31,0,10*ROW('Sanitation Data'!F64)))</f>
        <v/>
      </c>
      <c r="CY70" s="282" t="str">
        <f ca="true">+IF(OFFSET('Sanitation Data'!$F$32,0,10*ROW('Sanitation Data'!F64))="","",OFFSET('Sanitation Data'!$F$32,0,10*ROW('Sanitation Data'!F64)))</f>
        <v/>
      </c>
      <c r="CZ70" s="282" t="str">
        <f ca="true">+IF(OFFSET('Sanitation Data'!$G$28,0,10*ROW('Sanitation Data'!G64))="","",OFFSET('Sanitation Data'!$G$28,0,10*ROW('Sanitation Data'!G64)))</f>
        <v/>
      </c>
      <c r="DA70" s="282" t="str">
        <f ca="true">+IF(OFFSET('Sanitation Data'!$G$29,0,10*ROW('Sanitation Data'!G64))="","",OFFSET('Sanitation Data'!$G$29,0,10*ROW('Sanitation Data'!G64)))</f>
        <v/>
      </c>
      <c r="DB70" s="282" t="str">
        <f ca="true">+IF(OFFSET('Sanitation Data'!$G$30,0,10*ROW('Sanitation Data'!G64))="","",OFFSET('Sanitation Data'!$G$30,0,10*ROW('Sanitation Data'!G64)))</f>
        <v/>
      </c>
      <c r="DC70" s="282" t="str">
        <f ca="true">+IF(OFFSET('Sanitation Data'!$G$31,0,10*ROW('Sanitation Data'!G64))="","",OFFSET('Sanitation Data'!$G$31,0,10*ROW('Sanitation Data'!G64)))</f>
        <v/>
      </c>
      <c r="DD70" s="282" t="str">
        <f ca="true">+IF(OFFSET('Sanitation Data'!$G$32,0,10*ROW('Sanitation Data'!G64))="","",OFFSET('Sanitation Data'!$G$32,0,10*ROW('Sanitation Data'!G64)))</f>
        <v/>
      </c>
      <c r="DE70" s="282" t="str">
        <f ca="true">+IF(OFFSET('Sanitation Data'!$H$28,0,10*ROW('Sanitation Data'!H64))="","",OFFSET('Sanitation Data'!$H$28,0,10*ROW('Sanitation Data'!H64)))</f>
        <v/>
      </c>
      <c r="DF70" s="282" t="str">
        <f ca="true">+IF(OFFSET('Sanitation Data'!$H$29,0,10*ROW('Sanitation Data'!H64))="","",OFFSET('Sanitation Data'!$H$29,0,10*ROW('Sanitation Data'!H64)))</f>
        <v/>
      </c>
      <c r="DG70" s="282" t="str">
        <f ca="true">+IF(OFFSET('Sanitation Data'!$H$30,0,10*ROW('Sanitation Data'!H64))="","",OFFSET('Sanitation Data'!$H$30,0,10*ROW('Sanitation Data'!H64)))</f>
        <v/>
      </c>
      <c r="DH70" s="282" t="str">
        <f ca="true">+IF(OFFSET('Sanitation Data'!$H$31,0,10*ROW('Sanitation Data'!H64))="","",OFFSET('Sanitation Data'!$H$31,0,10*ROW('Sanitation Data'!H64)))</f>
        <v/>
      </c>
      <c r="DI70" s="282" t="str">
        <f ca="true">+IF(OFFSET('Sanitation Data'!$H$32,0,10*ROW('Sanitation Data'!H64))="","",OFFSET('Sanitation Data'!$H$32,0,10*ROW('Sanitation Data'!H64)))</f>
        <v/>
      </c>
      <c r="DJ70" s="282" t="str">
        <f ca="true">+IF(OFFSET('Sanitation Data'!$I$28,0,10*ROW('Sanitation Data'!I64))="","",OFFSET('Sanitation Data'!$I$28,0,10*ROW('Sanitation Data'!I64)))</f>
        <v/>
      </c>
      <c r="DK70" s="282" t="str">
        <f ca="true">+IF(OFFSET('Sanitation Data'!$I$29,0,10*ROW('Sanitation Data'!I64))="","",OFFSET('Sanitation Data'!$I$29,0,10*ROW('Sanitation Data'!I64)))</f>
        <v/>
      </c>
      <c r="DL70" s="282" t="str">
        <f ca="true">+IF(OFFSET('Sanitation Data'!$I$30,0,10*ROW('Sanitation Data'!I64))="","",OFFSET('Sanitation Data'!$I$30,0,10*ROW('Sanitation Data'!I64)))</f>
        <v/>
      </c>
      <c r="DM70" s="282" t="str">
        <f ca="true">+IF(OFFSET('Sanitation Data'!$I$31,0,10*ROW('Sanitation Data'!I64))="","",OFFSET('Sanitation Data'!$I$31,0,10*ROW('Sanitation Data'!I64)))</f>
        <v/>
      </c>
      <c r="DN70" s="282" t="str">
        <f ca="true">+IF(OFFSET('Sanitation Data'!$I$32,0,10*ROW('Sanitation Data'!I64))="","",OFFSET('Sanitation Data'!$I$32,0,10*ROW('Sanitation Data'!I64)))</f>
        <v/>
      </c>
      <c r="DO70" s="282" t="str">
        <f ca="true">+IF(OFFSET('Hygiene Data'!$D$11,0,10*ROW('Hygiene Data'!D64))="","",OFFSET('Hygiene Data'!$D$11,0,10*ROW('Hygiene Data'!D64)))</f>
        <v/>
      </c>
      <c r="DP70" s="282" t="str">
        <f ca="true">+IF(OFFSET('Hygiene Data'!$D$12,0,10*ROW('Hygiene Data'!D64))="","",OFFSET('Hygiene Data'!$D$12,0,10*ROW('Hygiene Data'!D64)))</f>
        <v/>
      </c>
      <c r="DQ70" s="282" t="str">
        <f ca="true">+IF(OFFSET('Hygiene Data'!$D$13,0,10*ROW('Hygiene Data'!D64))="","",OFFSET('Hygiene Data'!$D$13,0,10*ROW('Hygiene Data'!D64)))</f>
        <v/>
      </c>
      <c r="DR70" s="282" t="str">
        <f ca="true">+IF(OFFSET('Hygiene Data'!$E$11,0,10*ROW('Hygiene Data'!E64))="","",OFFSET('Hygiene Data'!$E$11,0,10*ROW('Hygiene Data'!E64)))</f>
        <v/>
      </c>
      <c r="DS70" s="282" t="str">
        <f ca="true">+IF(OFFSET('Hygiene Data'!$E$12,0,10*ROW('Hygiene Data'!E64))="","",OFFSET('Hygiene Data'!$E$12,0,10*ROW('Hygiene Data'!E64)))</f>
        <v/>
      </c>
      <c r="DT70" s="282" t="str">
        <f ca="true">+IF(OFFSET('Hygiene Data'!$E$13,0,10*ROW('Hygiene Data'!E64))="","",OFFSET('Hygiene Data'!$E$13,0,10*ROW('Hygiene Data'!E64)))</f>
        <v/>
      </c>
      <c r="DU70" s="282" t="str">
        <f ca="true">+IF(OFFSET('Hygiene Data'!$F$11,0,10*ROW('Hygiene Data'!F64))="","",OFFSET('Hygiene Data'!$F$11,0,10*ROW('Hygiene Data'!F64)))</f>
        <v/>
      </c>
      <c r="DV70" s="282" t="str">
        <f ca="true">+IF(OFFSET('Hygiene Data'!$F$12,0,10*ROW('Hygiene Data'!F64))="","",OFFSET('Hygiene Data'!$F$12,0,10*ROW('Hygiene Data'!F64)))</f>
        <v/>
      </c>
      <c r="DW70" s="282" t="str">
        <f ca="true">+IF(OFFSET('Hygiene Data'!$F$13,0,10*ROW('Hygiene Data'!F64))="","",OFFSET('Hygiene Data'!$F$13,0,10*ROW('Hygiene Data'!F64)))</f>
        <v/>
      </c>
      <c r="DX70" s="282" t="str">
        <f ca="true">+IF(OFFSET('Hygiene Data'!$G$11,0,10*ROW('Hygiene Data'!G64))="","",OFFSET('Hygiene Data'!$G$11,0,10*ROW('Hygiene Data'!G64)))</f>
        <v/>
      </c>
      <c r="DY70" s="282" t="str">
        <f ca="true">+IF(OFFSET('Hygiene Data'!$G$12,0,10*ROW('Hygiene Data'!G64))="","",OFFSET('Hygiene Data'!$G$12,0,10*ROW('Hygiene Data'!G64)))</f>
        <v/>
      </c>
      <c r="DZ70" s="282" t="str">
        <f ca="true">+IF(OFFSET('Hygiene Data'!$G$13,0,10*ROW('Hygiene Data'!G64))="","",OFFSET('Hygiene Data'!$G$13,0,10*ROW('Hygiene Data'!G64)))</f>
        <v/>
      </c>
      <c r="EA70" s="282" t="str">
        <f ca="true">+IF(OFFSET('Hygiene Data'!$H$11,0,10*ROW('Hygiene Data'!H64))="","",OFFSET('Hygiene Data'!$H$11,0,10*ROW('Hygiene Data'!H64)))</f>
        <v/>
      </c>
      <c r="EB70" s="282" t="str">
        <f ca="true">+IF(OFFSET('Hygiene Data'!$H$12,0,10*ROW('Hygiene Data'!H64))="","",OFFSET('Hygiene Data'!$H$12,0,10*ROW('Hygiene Data'!H64)))</f>
        <v/>
      </c>
      <c r="EC70" s="282" t="str">
        <f ca="true">+IF(OFFSET('Hygiene Data'!$H$13,0,10*ROW('Hygiene Data'!H64))="","",OFFSET('Hygiene Data'!$H$13,0,10*ROW('Hygiene Data'!H64)))</f>
        <v/>
      </c>
      <c r="ED70" s="282" t="str">
        <f ca="true">+IF(OFFSET('Hygiene Data'!$I$11,0,10*ROW('Hygiene Data'!I64))="","",OFFSET('Hygiene Data'!$I$11,0,10*ROW('Hygiene Data'!I64)))</f>
        <v/>
      </c>
      <c r="EE70" s="282" t="str">
        <f ca="true">+IF(OFFSET('Hygiene Data'!$I$12,0,10*ROW('Hygiene Data'!I64))="","",OFFSET('Hygiene Data'!$I$12,0,10*ROW('Hygiene Data'!I64)))</f>
        <v/>
      </c>
      <c r="EF70" s="282" t="str">
        <f ca="true">+IF(OFFSET('Hygiene Data'!$I$13,0,10*ROW('Hygiene Data'!I64))="","",OFFSET('Hygiene Data'!$I$13,0,10*ROW('Hygiene Data'!I64)))</f>
        <v/>
      </c>
    </row>
    <row xmlns:x14ac="http://schemas.microsoft.com/office/spreadsheetml/2009/9/ac" r="71" x14ac:dyDescent="0.2">
      <c r="A71" s="36" t="str">
        <f ca="true">+IF(OFFSET('Water Data'!$B$2,0,10*ROW('Water Data'!E65))="","",OFFSET('Water Data'!$B$2,0,10*ROW('Water Data'!E65)))</f>
        <v/>
      </c>
      <c r="B71" s="36" t="str">
        <f ca="true">+IF(OFFSET('Water Data'!$C$2,0,10*ROW('Water Data'!F65))="","",OFFSET('Water Data'!$C$2,0,10*ROW('Water Data'!F65)))</f>
        <v/>
      </c>
      <c r="C71" s="338" t="str">
        <f t="shared" ref="C71:C134" ca="true" si="1">+IF(ISNUMBER(VALUE(MID(A71,5,4))), VALUE(MID(A71, 5,4)),"")</f>
        <v/>
      </c>
      <c r="D71" s="96"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6"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6"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6"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6"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6"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6"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6"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6"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6"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6"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6"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6"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6"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6"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6"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6"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6"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7"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7"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7"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7"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7"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7"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7"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7"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7"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7"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7"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7"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7"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7"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7"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7"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7"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7"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7"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7"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7"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7"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7"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7"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7"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7"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7"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7"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7"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7"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8"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8"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8"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8"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8"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8"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8"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8"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8"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8"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8"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8"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8"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8"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8"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8"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8"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8"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82"/>
      <c r="BS71" s="282" t="str">
        <f ca="true">+IF(OFFSET('Water Data'!$D$27,0,10*ROW('Water Data'!D65))="","",OFFSET('Water Data'!$D$27,0,10*ROW('Water Data'!D65)))</f>
        <v/>
      </c>
      <c r="BT71" s="282" t="str">
        <f ca="true">+IF(OFFSET('Water Data'!$D$28,0,10*ROW('Water Data'!D65))="","",OFFSET('Water Data'!$D$28,0,10*ROW('Water Data'!D65)))</f>
        <v/>
      </c>
      <c r="BU71" s="282" t="str">
        <f ca="true">+IF(OFFSET('Water Data'!$D$29,0,10*ROW('Water Data'!D65))="","",OFFSET('Water Data'!$D$29,0,10*ROW('Water Data'!D65)))</f>
        <v/>
      </c>
      <c r="BV71" s="282" t="str">
        <f ca="true">+IF(OFFSET('Water Data'!$E$27,0,10*ROW('Water Data'!E65))="","",OFFSET('Water Data'!$E$27,0,10*ROW('Water Data'!E65)))</f>
        <v/>
      </c>
      <c r="BW71" s="282" t="str">
        <f ca="true">+IF(OFFSET('Water Data'!$E$28,0,10*ROW('Water Data'!E65))="","",OFFSET('Water Data'!$E$28,0,10*ROW('Water Data'!E65)))</f>
        <v/>
      </c>
      <c r="BX71" s="282" t="str">
        <f ca="true">+IF(OFFSET('Water Data'!$E$29,0,10*ROW('Water Data'!E65))="","",OFFSET('Water Data'!$E$29,0,10*ROW('Water Data'!E65)))</f>
        <v/>
      </c>
      <c r="BY71" s="282" t="str">
        <f ca="true">+IF(OFFSET('Water Data'!$F$27,0,10*ROW('Water Data'!F65))="","",OFFSET('Water Data'!$F$27,0,10*ROW('Water Data'!F65)))</f>
        <v/>
      </c>
      <c r="BZ71" s="282" t="str">
        <f ca="true">+IF(OFFSET('Water Data'!$F$28,0,10*ROW('Water Data'!F65))="","",OFFSET('Water Data'!$F$28,0,10*ROW('Water Data'!F65)))</f>
        <v/>
      </c>
      <c r="CA71" s="282" t="str">
        <f ca="true">+IF(OFFSET('Water Data'!$F$29,0,10*ROW('Water Data'!F65))="","",OFFSET('Water Data'!$F$29,0,10*ROW('Water Data'!F65)))</f>
        <v/>
      </c>
      <c r="CB71" s="282" t="str">
        <f ca="true">+IF(OFFSET('Water Data'!$G$27,0,10*ROW('Water Data'!G65))="","",OFFSET('Water Data'!$G$27,0,10*ROW('Water Data'!G65)))</f>
        <v/>
      </c>
      <c r="CC71" s="282" t="str">
        <f ca="true">+IF(OFFSET('Water Data'!$G$28,0,10*ROW('Water Data'!G65))="","",OFFSET('Water Data'!$G$28,0,10*ROW('Water Data'!G65)))</f>
        <v/>
      </c>
      <c r="CD71" s="282" t="str">
        <f ca="true">+IF(OFFSET('Water Data'!$G$29,0,10*ROW('Water Data'!G65))="","",OFFSET('Water Data'!$G$29,0,10*ROW('Water Data'!G65)))</f>
        <v/>
      </c>
      <c r="CE71" s="282" t="str">
        <f ca="true">+IF(OFFSET('Water Data'!$H$27,0,10*ROW('Water Data'!H65))="","",OFFSET('Water Data'!$H$27,0,10*ROW('Water Data'!H65)))</f>
        <v/>
      </c>
      <c r="CF71" s="282" t="str">
        <f ca="true">+IF(OFFSET('Water Data'!$H$28,0,10*ROW('Water Data'!H65))="","",OFFSET('Water Data'!$H$28,0,10*ROW('Water Data'!H65)))</f>
        <v/>
      </c>
      <c r="CG71" s="282" t="str">
        <f ca="true">+IF(OFFSET('Water Data'!$H$29,0,10*ROW('Water Data'!H65))="","",OFFSET('Water Data'!$H$29,0,10*ROW('Water Data'!H65)))</f>
        <v/>
      </c>
      <c r="CH71" s="282" t="str">
        <f ca="true">+IF(OFFSET('Water Data'!$I$27,0,10*ROW('Water Data'!I65))="","",OFFSET('Water Data'!$I$27,0,10*ROW('Water Data'!I65)))</f>
        <v/>
      </c>
      <c r="CI71" s="282" t="str">
        <f ca="true">+IF(OFFSET('Water Data'!$I$28,0,10*ROW('Water Data'!I65))="","",OFFSET('Water Data'!$I$28,0,10*ROW('Water Data'!I65)))</f>
        <v/>
      </c>
      <c r="CJ71" s="282" t="str">
        <f ca="true">+IF(OFFSET('Water Data'!$I$29,0,10*ROW('Water Data'!I65))="","",OFFSET('Water Data'!$I$29,0,10*ROW('Water Data'!I65)))</f>
        <v/>
      </c>
      <c r="CK71" s="282" t="str">
        <f ca="true">+IF(OFFSET('Sanitation Data'!$D$28,0,10*ROW('Sanitation Data'!D65))="","",OFFSET('Sanitation Data'!$D$28,0,10*ROW('Sanitation Data'!D65)))</f>
        <v/>
      </c>
      <c r="CL71" s="282" t="str">
        <f ca="true">+IF(OFFSET('Sanitation Data'!$D$29,0,10*ROW('Sanitation Data'!D65))="","",OFFSET('Sanitation Data'!$D$29,0,10*ROW('Sanitation Data'!D65)))</f>
        <v/>
      </c>
      <c r="CM71" s="282" t="str">
        <f ca="true">+IF(OFFSET('Sanitation Data'!$D$30,0,10*ROW('Sanitation Data'!D65))="","",OFFSET('Sanitation Data'!$D$30,0,10*ROW('Sanitation Data'!D65)))</f>
        <v/>
      </c>
      <c r="CN71" s="282" t="str">
        <f ca="true">+IF(OFFSET('Sanitation Data'!$D$31,0,10*ROW('Sanitation Data'!D65))="","",OFFSET('Sanitation Data'!$D$31,0,10*ROW('Sanitation Data'!D65)))</f>
        <v/>
      </c>
      <c r="CO71" s="282" t="str">
        <f ca="true">+IF(OFFSET('Sanitation Data'!$D$32,0,10*ROW('Sanitation Data'!D65))="","",OFFSET('Sanitation Data'!$D$32,0,10*ROW('Sanitation Data'!D65)))</f>
        <v/>
      </c>
      <c r="CP71" s="282" t="str">
        <f ca="true">+IF(OFFSET('Sanitation Data'!$E$28,0,10*ROW('Sanitation Data'!E65))="","",OFFSET('Sanitation Data'!$E$28,0,10*ROW('Sanitation Data'!E65)))</f>
        <v/>
      </c>
      <c r="CQ71" s="282" t="str">
        <f ca="true">+IF(OFFSET('Sanitation Data'!$E$29,0,10*ROW('Sanitation Data'!E65))="","",OFFSET('Sanitation Data'!$E$29,0,10*ROW('Sanitation Data'!E65)))</f>
        <v/>
      </c>
      <c r="CR71" s="282" t="str">
        <f ca="true">+IF(OFFSET('Sanitation Data'!$E$30,0,10*ROW('Sanitation Data'!E65))="","",OFFSET('Sanitation Data'!$E$30,0,10*ROW('Sanitation Data'!E65)))</f>
        <v/>
      </c>
      <c r="CS71" s="282" t="str">
        <f ca="true">+IF(OFFSET('Sanitation Data'!$E$31,0,10*ROW('Sanitation Data'!E65))="","",OFFSET('Sanitation Data'!$E$31,0,10*ROW('Sanitation Data'!E65)))</f>
        <v/>
      </c>
      <c r="CT71" s="282" t="str">
        <f ca="true">+IF(OFFSET('Sanitation Data'!$E$32,0,10*ROW('Sanitation Data'!E65))="","",OFFSET('Sanitation Data'!$E$32,0,10*ROW('Sanitation Data'!E65)))</f>
        <v/>
      </c>
      <c r="CU71" s="282" t="str">
        <f ca="true">+IF(OFFSET('Sanitation Data'!$F$28,0,10*ROW('Sanitation Data'!F65))="","",OFFSET('Sanitation Data'!$F$28,0,10*ROW('Sanitation Data'!F65)))</f>
        <v/>
      </c>
      <c r="CV71" s="282" t="str">
        <f ca="true">+IF(OFFSET('Sanitation Data'!$F$29,0,10*ROW('Sanitation Data'!F65))="","",OFFSET('Sanitation Data'!$F$29,0,10*ROW('Sanitation Data'!F65)))</f>
        <v/>
      </c>
      <c r="CW71" s="282" t="str">
        <f ca="true">+IF(OFFSET('Sanitation Data'!$F$30,0,10*ROW('Sanitation Data'!F65))="","",OFFSET('Sanitation Data'!$F$30,0,10*ROW('Sanitation Data'!F65)))</f>
        <v/>
      </c>
      <c r="CX71" s="282" t="str">
        <f ca="true">+IF(OFFSET('Sanitation Data'!$F$31,0,10*ROW('Sanitation Data'!F65))="","",OFFSET('Sanitation Data'!$F$31,0,10*ROW('Sanitation Data'!F65)))</f>
        <v/>
      </c>
      <c r="CY71" s="282" t="str">
        <f ca="true">+IF(OFFSET('Sanitation Data'!$F$32,0,10*ROW('Sanitation Data'!F65))="","",OFFSET('Sanitation Data'!$F$32,0,10*ROW('Sanitation Data'!F65)))</f>
        <v/>
      </c>
      <c r="CZ71" s="282" t="str">
        <f ca="true">+IF(OFFSET('Sanitation Data'!$G$28,0,10*ROW('Sanitation Data'!G65))="","",OFFSET('Sanitation Data'!$G$28,0,10*ROW('Sanitation Data'!G65)))</f>
        <v/>
      </c>
      <c r="DA71" s="282" t="str">
        <f ca="true">+IF(OFFSET('Sanitation Data'!$G$29,0,10*ROW('Sanitation Data'!G65))="","",OFFSET('Sanitation Data'!$G$29,0,10*ROW('Sanitation Data'!G65)))</f>
        <v/>
      </c>
      <c r="DB71" s="282" t="str">
        <f ca="true">+IF(OFFSET('Sanitation Data'!$G$30,0,10*ROW('Sanitation Data'!G65))="","",OFFSET('Sanitation Data'!$G$30,0,10*ROW('Sanitation Data'!G65)))</f>
        <v/>
      </c>
      <c r="DC71" s="282" t="str">
        <f ca="true">+IF(OFFSET('Sanitation Data'!$G$31,0,10*ROW('Sanitation Data'!G65))="","",OFFSET('Sanitation Data'!$G$31,0,10*ROW('Sanitation Data'!G65)))</f>
        <v/>
      </c>
      <c r="DD71" s="282" t="str">
        <f ca="true">+IF(OFFSET('Sanitation Data'!$G$32,0,10*ROW('Sanitation Data'!G65))="","",OFFSET('Sanitation Data'!$G$32,0,10*ROW('Sanitation Data'!G65)))</f>
        <v/>
      </c>
      <c r="DE71" s="282" t="str">
        <f ca="true">+IF(OFFSET('Sanitation Data'!$H$28,0,10*ROW('Sanitation Data'!H65))="","",OFFSET('Sanitation Data'!$H$28,0,10*ROW('Sanitation Data'!H65)))</f>
        <v/>
      </c>
      <c r="DF71" s="282" t="str">
        <f ca="true">+IF(OFFSET('Sanitation Data'!$H$29,0,10*ROW('Sanitation Data'!H65))="","",OFFSET('Sanitation Data'!$H$29,0,10*ROW('Sanitation Data'!H65)))</f>
        <v/>
      </c>
      <c r="DG71" s="282" t="str">
        <f ca="true">+IF(OFFSET('Sanitation Data'!$H$30,0,10*ROW('Sanitation Data'!H65))="","",OFFSET('Sanitation Data'!$H$30,0,10*ROW('Sanitation Data'!H65)))</f>
        <v/>
      </c>
      <c r="DH71" s="282" t="str">
        <f ca="true">+IF(OFFSET('Sanitation Data'!$H$31,0,10*ROW('Sanitation Data'!H65))="","",OFFSET('Sanitation Data'!$H$31,0,10*ROW('Sanitation Data'!H65)))</f>
        <v/>
      </c>
      <c r="DI71" s="282" t="str">
        <f ca="true">+IF(OFFSET('Sanitation Data'!$H$32,0,10*ROW('Sanitation Data'!H65))="","",OFFSET('Sanitation Data'!$H$32,0,10*ROW('Sanitation Data'!H65)))</f>
        <v/>
      </c>
      <c r="DJ71" s="282" t="str">
        <f ca="true">+IF(OFFSET('Sanitation Data'!$I$28,0,10*ROW('Sanitation Data'!I65))="","",OFFSET('Sanitation Data'!$I$28,0,10*ROW('Sanitation Data'!I65)))</f>
        <v/>
      </c>
      <c r="DK71" s="282" t="str">
        <f ca="true">+IF(OFFSET('Sanitation Data'!$I$29,0,10*ROW('Sanitation Data'!I65))="","",OFFSET('Sanitation Data'!$I$29,0,10*ROW('Sanitation Data'!I65)))</f>
        <v/>
      </c>
      <c r="DL71" s="282" t="str">
        <f ca="true">+IF(OFFSET('Sanitation Data'!$I$30,0,10*ROW('Sanitation Data'!I65))="","",OFFSET('Sanitation Data'!$I$30,0,10*ROW('Sanitation Data'!I65)))</f>
        <v/>
      </c>
      <c r="DM71" s="282" t="str">
        <f ca="true">+IF(OFFSET('Sanitation Data'!$I$31,0,10*ROW('Sanitation Data'!I65))="","",OFFSET('Sanitation Data'!$I$31,0,10*ROW('Sanitation Data'!I65)))</f>
        <v/>
      </c>
      <c r="DN71" s="282" t="str">
        <f ca="true">+IF(OFFSET('Sanitation Data'!$I$32,0,10*ROW('Sanitation Data'!I65))="","",OFFSET('Sanitation Data'!$I$32,0,10*ROW('Sanitation Data'!I65)))</f>
        <v/>
      </c>
      <c r="DO71" s="282" t="str">
        <f ca="true">+IF(OFFSET('Hygiene Data'!$D$11,0,10*ROW('Hygiene Data'!D65))="","",OFFSET('Hygiene Data'!$D$11,0,10*ROW('Hygiene Data'!D65)))</f>
        <v/>
      </c>
      <c r="DP71" s="282" t="str">
        <f ca="true">+IF(OFFSET('Hygiene Data'!$D$12,0,10*ROW('Hygiene Data'!D65))="","",OFFSET('Hygiene Data'!$D$12,0,10*ROW('Hygiene Data'!D65)))</f>
        <v/>
      </c>
      <c r="DQ71" s="282" t="str">
        <f ca="true">+IF(OFFSET('Hygiene Data'!$D$13,0,10*ROW('Hygiene Data'!D65))="","",OFFSET('Hygiene Data'!$D$13,0,10*ROW('Hygiene Data'!D65)))</f>
        <v/>
      </c>
      <c r="DR71" s="282" t="str">
        <f ca="true">+IF(OFFSET('Hygiene Data'!$E$11,0,10*ROW('Hygiene Data'!E65))="","",OFFSET('Hygiene Data'!$E$11,0,10*ROW('Hygiene Data'!E65)))</f>
        <v/>
      </c>
      <c r="DS71" s="282" t="str">
        <f ca="true">+IF(OFFSET('Hygiene Data'!$E$12,0,10*ROW('Hygiene Data'!E65))="","",OFFSET('Hygiene Data'!$E$12,0,10*ROW('Hygiene Data'!E65)))</f>
        <v/>
      </c>
      <c r="DT71" s="282" t="str">
        <f ca="true">+IF(OFFSET('Hygiene Data'!$E$13,0,10*ROW('Hygiene Data'!E65))="","",OFFSET('Hygiene Data'!$E$13,0,10*ROW('Hygiene Data'!E65)))</f>
        <v/>
      </c>
      <c r="DU71" s="282" t="str">
        <f ca="true">+IF(OFFSET('Hygiene Data'!$F$11,0,10*ROW('Hygiene Data'!F65))="","",OFFSET('Hygiene Data'!$F$11,0,10*ROW('Hygiene Data'!F65)))</f>
        <v/>
      </c>
      <c r="DV71" s="282" t="str">
        <f ca="true">+IF(OFFSET('Hygiene Data'!$F$12,0,10*ROW('Hygiene Data'!F65))="","",OFFSET('Hygiene Data'!$F$12,0,10*ROW('Hygiene Data'!F65)))</f>
        <v/>
      </c>
      <c r="DW71" s="282" t="str">
        <f ca="true">+IF(OFFSET('Hygiene Data'!$F$13,0,10*ROW('Hygiene Data'!F65))="","",OFFSET('Hygiene Data'!$F$13,0,10*ROW('Hygiene Data'!F65)))</f>
        <v/>
      </c>
      <c r="DX71" s="282" t="str">
        <f ca="true">+IF(OFFSET('Hygiene Data'!$G$11,0,10*ROW('Hygiene Data'!G65))="","",OFFSET('Hygiene Data'!$G$11,0,10*ROW('Hygiene Data'!G65)))</f>
        <v/>
      </c>
      <c r="DY71" s="282" t="str">
        <f ca="true">+IF(OFFSET('Hygiene Data'!$G$12,0,10*ROW('Hygiene Data'!G65))="","",OFFSET('Hygiene Data'!$G$12,0,10*ROW('Hygiene Data'!G65)))</f>
        <v/>
      </c>
      <c r="DZ71" s="282" t="str">
        <f ca="true">+IF(OFFSET('Hygiene Data'!$G$13,0,10*ROW('Hygiene Data'!G65))="","",OFFSET('Hygiene Data'!$G$13,0,10*ROW('Hygiene Data'!G65)))</f>
        <v/>
      </c>
      <c r="EA71" s="282" t="str">
        <f ca="true">+IF(OFFSET('Hygiene Data'!$H$11,0,10*ROW('Hygiene Data'!H65))="","",OFFSET('Hygiene Data'!$H$11,0,10*ROW('Hygiene Data'!H65)))</f>
        <v/>
      </c>
      <c r="EB71" s="282" t="str">
        <f ca="true">+IF(OFFSET('Hygiene Data'!$H$12,0,10*ROW('Hygiene Data'!H65))="","",OFFSET('Hygiene Data'!$H$12,0,10*ROW('Hygiene Data'!H65)))</f>
        <v/>
      </c>
      <c r="EC71" s="282" t="str">
        <f ca="true">+IF(OFFSET('Hygiene Data'!$H$13,0,10*ROW('Hygiene Data'!H65))="","",OFFSET('Hygiene Data'!$H$13,0,10*ROW('Hygiene Data'!H65)))</f>
        <v/>
      </c>
      <c r="ED71" s="282" t="str">
        <f ca="true">+IF(OFFSET('Hygiene Data'!$I$11,0,10*ROW('Hygiene Data'!I65))="","",OFFSET('Hygiene Data'!$I$11,0,10*ROW('Hygiene Data'!I65)))</f>
        <v/>
      </c>
      <c r="EE71" s="282" t="str">
        <f ca="true">+IF(OFFSET('Hygiene Data'!$I$12,0,10*ROW('Hygiene Data'!I65))="","",OFFSET('Hygiene Data'!$I$12,0,10*ROW('Hygiene Data'!I65)))</f>
        <v/>
      </c>
      <c r="EF71" s="282" t="str">
        <f ca="true">+IF(OFFSET('Hygiene Data'!$I$13,0,10*ROW('Hygiene Data'!I65))="","",OFFSET('Hygiene Data'!$I$13,0,10*ROW('Hygiene Data'!I65)))</f>
        <v/>
      </c>
    </row>
    <row xmlns:x14ac="http://schemas.microsoft.com/office/spreadsheetml/2009/9/ac" r="72" x14ac:dyDescent="0.2">
      <c r="A72" s="36" t="str">
        <f ca="true">+IF(OFFSET('Water Data'!$B$2,0,10*ROW('Water Data'!E66))="","",OFFSET('Water Data'!$B$2,0,10*ROW('Water Data'!E66)))</f>
        <v/>
      </c>
      <c r="B72" s="36" t="str">
        <f ca="true">+IF(OFFSET('Water Data'!$C$2,0,10*ROW('Water Data'!F66))="","",OFFSET('Water Data'!$C$2,0,10*ROW('Water Data'!F66)))</f>
        <v/>
      </c>
      <c r="C72" s="338" t="str">
        <f t="shared" ca="true" si="1"/>
        <v/>
      </c>
      <c r="D72" s="96"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6"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6"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6"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6"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6"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6"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6"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6"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6"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6"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6"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6"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6"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6"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6"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6"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6"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7"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7"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7"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7"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7"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7"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7"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7"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7"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7"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7"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7"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7"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7"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7"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7"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7"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7"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7"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7"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7"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7"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7"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7"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7"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7"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7"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7"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7"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7"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8"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8"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8"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8"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8"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8"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8"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8"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8"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8"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8"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8"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8"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8"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8"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8"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8"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8"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82"/>
      <c r="BS72" s="282" t="str">
        <f ca="true">+IF(OFFSET('Water Data'!$D$27,0,10*ROW('Water Data'!D66))="","",OFFSET('Water Data'!$D$27,0,10*ROW('Water Data'!D66)))</f>
        <v/>
      </c>
      <c r="BT72" s="282" t="str">
        <f ca="true">+IF(OFFSET('Water Data'!$D$28,0,10*ROW('Water Data'!D66))="","",OFFSET('Water Data'!$D$28,0,10*ROW('Water Data'!D66)))</f>
        <v/>
      </c>
      <c r="BU72" s="282" t="str">
        <f ca="true">+IF(OFFSET('Water Data'!$D$29,0,10*ROW('Water Data'!D66))="","",OFFSET('Water Data'!$D$29,0,10*ROW('Water Data'!D66)))</f>
        <v/>
      </c>
      <c r="BV72" s="282" t="str">
        <f ca="true">+IF(OFFSET('Water Data'!$E$27,0,10*ROW('Water Data'!E66))="","",OFFSET('Water Data'!$E$27,0,10*ROW('Water Data'!E66)))</f>
        <v/>
      </c>
      <c r="BW72" s="282" t="str">
        <f ca="true">+IF(OFFSET('Water Data'!$E$28,0,10*ROW('Water Data'!E66))="","",OFFSET('Water Data'!$E$28,0,10*ROW('Water Data'!E66)))</f>
        <v/>
      </c>
      <c r="BX72" s="282" t="str">
        <f ca="true">+IF(OFFSET('Water Data'!$E$29,0,10*ROW('Water Data'!E66))="","",OFFSET('Water Data'!$E$29,0,10*ROW('Water Data'!E66)))</f>
        <v/>
      </c>
      <c r="BY72" s="282" t="str">
        <f ca="true">+IF(OFFSET('Water Data'!$F$27,0,10*ROW('Water Data'!F66))="","",OFFSET('Water Data'!$F$27,0,10*ROW('Water Data'!F66)))</f>
        <v/>
      </c>
      <c r="BZ72" s="282" t="str">
        <f ca="true">+IF(OFFSET('Water Data'!$F$28,0,10*ROW('Water Data'!F66))="","",OFFSET('Water Data'!$F$28,0,10*ROW('Water Data'!F66)))</f>
        <v/>
      </c>
      <c r="CA72" s="282" t="str">
        <f ca="true">+IF(OFFSET('Water Data'!$F$29,0,10*ROW('Water Data'!F66))="","",OFFSET('Water Data'!$F$29,0,10*ROW('Water Data'!F66)))</f>
        <v/>
      </c>
      <c r="CB72" s="282" t="str">
        <f ca="true">+IF(OFFSET('Water Data'!$G$27,0,10*ROW('Water Data'!G66))="","",OFFSET('Water Data'!$G$27,0,10*ROW('Water Data'!G66)))</f>
        <v/>
      </c>
      <c r="CC72" s="282" t="str">
        <f ca="true">+IF(OFFSET('Water Data'!$G$28,0,10*ROW('Water Data'!G66))="","",OFFSET('Water Data'!$G$28,0,10*ROW('Water Data'!G66)))</f>
        <v/>
      </c>
      <c r="CD72" s="282" t="str">
        <f ca="true">+IF(OFFSET('Water Data'!$G$29,0,10*ROW('Water Data'!G66))="","",OFFSET('Water Data'!$G$29,0,10*ROW('Water Data'!G66)))</f>
        <v/>
      </c>
      <c r="CE72" s="282" t="str">
        <f ca="true">+IF(OFFSET('Water Data'!$H$27,0,10*ROW('Water Data'!H66))="","",OFFSET('Water Data'!$H$27,0,10*ROW('Water Data'!H66)))</f>
        <v/>
      </c>
      <c r="CF72" s="282" t="str">
        <f ca="true">+IF(OFFSET('Water Data'!$H$28,0,10*ROW('Water Data'!H66))="","",OFFSET('Water Data'!$H$28,0,10*ROW('Water Data'!H66)))</f>
        <v/>
      </c>
      <c r="CG72" s="282" t="str">
        <f ca="true">+IF(OFFSET('Water Data'!$H$29,0,10*ROW('Water Data'!H66))="","",OFFSET('Water Data'!$H$29,0,10*ROW('Water Data'!H66)))</f>
        <v/>
      </c>
      <c r="CH72" s="282" t="str">
        <f ca="true">+IF(OFFSET('Water Data'!$I$27,0,10*ROW('Water Data'!I66))="","",OFFSET('Water Data'!$I$27,0,10*ROW('Water Data'!I66)))</f>
        <v/>
      </c>
      <c r="CI72" s="282" t="str">
        <f ca="true">+IF(OFFSET('Water Data'!$I$28,0,10*ROW('Water Data'!I66))="","",OFFSET('Water Data'!$I$28,0,10*ROW('Water Data'!I66)))</f>
        <v/>
      </c>
      <c r="CJ72" s="282" t="str">
        <f ca="true">+IF(OFFSET('Water Data'!$I$29,0,10*ROW('Water Data'!I66))="","",OFFSET('Water Data'!$I$29,0,10*ROW('Water Data'!I66)))</f>
        <v/>
      </c>
      <c r="CK72" s="282" t="str">
        <f ca="true">+IF(OFFSET('Sanitation Data'!$D$28,0,10*ROW('Sanitation Data'!D66))="","",OFFSET('Sanitation Data'!$D$28,0,10*ROW('Sanitation Data'!D66)))</f>
        <v/>
      </c>
      <c r="CL72" s="282" t="str">
        <f ca="true">+IF(OFFSET('Sanitation Data'!$D$29,0,10*ROW('Sanitation Data'!D66))="","",OFFSET('Sanitation Data'!$D$29,0,10*ROW('Sanitation Data'!D66)))</f>
        <v/>
      </c>
      <c r="CM72" s="282" t="str">
        <f ca="true">+IF(OFFSET('Sanitation Data'!$D$30,0,10*ROW('Sanitation Data'!D66))="","",OFFSET('Sanitation Data'!$D$30,0,10*ROW('Sanitation Data'!D66)))</f>
        <v/>
      </c>
      <c r="CN72" s="282" t="str">
        <f ca="true">+IF(OFFSET('Sanitation Data'!$D$31,0,10*ROW('Sanitation Data'!D66))="","",OFFSET('Sanitation Data'!$D$31,0,10*ROW('Sanitation Data'!D66)))</f>
        <v/>
      </c>
      <c r="CO72" s="282" t="str">
        <f ca="true">+IF(OFFSET('Sanitation Data'!$D$32,0,10*ROW('Sanitation Data'!D66))="","",OFFSET('Sanitation Data'!$D$32,0,10*ROW('Sanitation Data'!D66)))</f>
        <v/>
      </c>
      <c r="CP72" s="282" t="str">
        <f ca="true">+IF(OFFSET('Sanitation Data'!$E$28,0,10*ROW('Sanitation Data'!E66))="","",OFFSET('Sanitation Data'!$E$28,0,10*ROW('Sanitation Data'!E66)))</f>
        <v/>
      </c>
      <c r="CQ72" s="282" t="str">
        <f ca="true">+IF(OFFSET('Sanitation Data'!$E$29,0,10*ROW('Sanitation Data'!E66))="","",OFFSET('Sanitation Data'!$E$29,0,10*ROW('Sanitation Data'!E66)))</f>
        <v/>
      </c>
      <c r="CR72" s="282" t="str">
        <f ca="true">+IF(OFFSET('Sanitation Data'!$E$30,0,10*ROW('Sanitation Data'!E66))="","",OFFSET('Sanitation Data'!$E$30,0,10*ROW('Sanitation Data'!E66)))</f>
        <v/>
      </c>
      <c r="CS72" s="282" t="str">
        <f ca="true">+IF(OFFSET('Sanitation Data'!$E$31,0,10*ROW('Sanitation Data'!E66))="","",OFFSET('Sanitation Data'!$E$31,0,10*ROW('Sanitation Data'!E66)))</f>
        <v/>
      </c>
      <c r="CT72" s="282" t="str">
        <f ca="true">+IF(OFFSET('Sanitation Data'!$E$32,0,10*ROW('Sanitation Data'!E66))="","",OFFSET('Sanitation Data'!$E$32,0,10*ROW('Sanitation Data'!E66)))</f>
        <v/>
      </c>
      <c r="CU72" s="282" t="str">
        <f ca="true">+IF(OFFSET('Sanitation Data'!$F$28,0,10*ROW('Sanitation Data'!F66))="","",OFFSET('Sanitation Data'!$F$28,0,10*ROW('Sanitation Data'!F66)))</f>
        <v/>
      </c>
      <c r="CV72" s="282" t="str">
        <f ca="true">+IF(OFFSET('Sanitation Data'!$F$29,0,10*ROW('Sanitation Data'!F66))="","",OFFSET('Sanitation Data'!$F$29,0,10*ROW('Sanitation Data'!F66)))</f>
        <v/>
      </c>
      <c r="CW72" s="282" t="str">
        <f ca="true">+IF(OFFSET('Sanitation Data'!$F$30,0,10*ROW('Sanitation Data'!F66))="","",OFFSET('Sanitation Data'!$F$30,0,10*ROW('Sanitation Data'!F66)))</f>
        <v/>
      </c>
      <c r="CX72" s="282" t="str">
        <f ca="true">+IF(OFFSET('Sanitation Data'!$F$31,0,10*ROW('Sanitation Data'!F66))="","",OFFSET('Sanitation Data'!$F$31,0,10*ROW('Sanitation Data'!F66)))</f>
        <v/>
      </c>
      <c r="CY72" s="282" t="str">
        <f ca="true">+IF(OFFSET('Sanitation Data'!$F$32,0,10*ROW('Sanitation Data'!F66))="","",OFFSET('Sanitation Data'!$F$32,0,10*ROW('Sanitation Data'!F66)))</f>
        <v/>
      </c>
      <c r="CZ72" s="282" t="str">
        <f ca="true">+IF(OFFSET('Sanitation Data'!$G$28,0,10*ROW('Sanitation Data'!G66))="","",OFFSET('Sanitation Data'!$G$28,0,10*ROW('Sanitation Data'!G66)))</f>
        <v/>
      </c>
      <c r="DA72" s="282" t="str">
        <f ca="true">+IF(OFFSET('Sanitation Data'!$G$29,0,10*ROW('Sanitation Data'!G66))="","",OFFSET('Sanitation Data'!$G$29,0,10*ROW('Sanitation Data'!G66)))</f>
        <v/>
      </c>
      <c r="DB72" s="282" t="str">
        <f ca="true">+IF(OFFSET('Sanitation Data'!$G$30,0,10*ROW('Sanitation Data'!G66))="","",OFFSET('Sanitation Data'!$G$30,0,10*ROW('Sanitation Data'!G66)))</f>
        <v/>
      </c>
      <c r="DC72" s="282" t="str">
        <f ca="true">+IF(OFFSET('Sanitation Data'!$G$31,0,10*ROW('Sanitation Data'!G66))="","",OFFSET('Sanitation Data'!$G$31,0,10*ROW('Sanitation Data'!G66)))</f>
        <v/>
      </c>
      <c r="DD72" s="282" t="str">
        <f ca="true">+IF(OFFSET('Sanitation Data'!$G$32,0,10*ROW('Sanitation Data'!G66))="","",OFFSET('Sanitation Data'!$G$32,0,10*ROW('Sanitation Data'!G66)))</f>
        <v/>
      </c>
      <c r="DE72" s="282" t="str">
        <f ca="true">+IF(OFFSET('Sanitation Data'!$H$28,0,10*ROW('Sanitation Data'!H66))="","",OFFSET('Sanitation Data'!$H$28,0,10*ROW('Sanitation Data'!H66)))</f>
        <v/>
      </c>
      <c r="DF72" s="282" t="str">
        <f ca="true">+IF(OFFSET('Sanitation Data'!$H$29,0,10*ROW('Sanitation Data'!H66))="","",OFFSET('Sanitation Data'!$H$29,0,10*ROW('Sanitation Data'!H66)))</f>
        <v/>
      </c>
      <c r="DG72" s="282" t="str">
        <f ca="true">+IF(OFFSET('Sanitation Data'!$H$30,0,10*ROW('Sanitation Data'!H66))="","",OFFSET('Sanitation Data'!$H$30,0,10*ROW('Sanitation Data'!H66)))</f>
        <v/>
      </c>
      <c r="DH72" s="282" t="str">
        <f ca="true">+IF(OFFSET('Sanitation Data'!$H$31,0,10*ROW('Sanitation Data'!H66))="","",OFFSET('Sanitation Data'!$H$31,0,10*ROW('Sanitation Data'!H66)))</f>
        <v/>
      </c>
      <c r="DI72" s="282" t="str">
        <f ca="true">+IF(OFFSET('Sanitation Data'!$H$32,0,10*ROW('Sanitation Data'!H66))="","",OFFSET('Sanitation Data'!$H$32,0,10*ROW('Sanitation Data'!H66)))</f>
        <v/>
      </c>
      <c r="DJ72" s="282" t="str">
        <f ca="true">+IF(OFFSET('Sanitation Data'!$I$28,0,10*ROW('Sanitation Data'!I66))="","",OFFSET('Sanitation Data'!$I$28,0,10*ROW('Sanitation Data'!I66)))</f>
        <v/>
      </c>
      <c r="DK72" s="282" t="str">
        <f ca="true">+IF(OFFSET('Sanitation Data'!$I$29,0,10*ROW('Sanitation Data'!I66))="","",OFFSET('Sanitation Data'!$I$29,0,10*ROW('Sanitation Data'!I66)))</f>
        <v/>
      </c>
      <c r="DL72" s="282" t="str">
        <f ca="true">+IF(OFFSET('Sanitation Data'!$I$30,0,10*ROW('Sanitation Data'!I66))="","",OFFSET('Sanitation Data'!$I$30,0,10*ROW('Sanitation Data'!I66)))</f>
        <v/>
      </c>
      <c r="DM72" s="282" t="str">
        <f ca="true">+IF(OFFSET('Sanitation Data'!$I$31,0,10*ROW('Sanitation Data'!I66))="","",OFFSET('Sanitation Data'!$I$31,0,10*ROW('Sanitation Data'!I66)))</f>
        <v/>
      </c>
      <c r="DN72" s="282" t="str">
        <f ca="true">+IF(OFFSET('Sanitation Data'!$I$32,0,10*ROW('Sanitation Data'!I66))="","",OFFSET('Sanitation Data'!$I$32,0,10*ROW('Sanitation Data'!I66)))</f>
        <v/>
      </c>
      <c r="DO72" s="282" t="str">
        <f ca="true">+IF(OFFSET('Hygiene Data'!$D$11,0,10*ROW('Hygiene Data'!D66))="","",OFFSET('Hygiene Data'!$D$11,0,10*ROW('Hygiene Data'!D66)))</f>
        <v/>
      </c>
      <c r="DP72" s="282" t="str">
        <f ca="true">+IF(OFFSET('Hygiene Data'!$D$12,0,10*ROW('Hygiene Data'!D66))="","",OFFSET('Hygiene Data'!$D$12,0,10*ROW('Hygiene Data'!D66)))</f>
        <v/>
      </c>
      <c r="DQ72" s="282" t="str">
        <f ca="true">+IF(OFFSET('Hygiene Data'!$D$13,0,10*ROW('Hygiene Data'!D66))="","",OFFSET('Hygiene Data'!$D$13,0,10*ROW('Hygiene Data'!D66)))</f>
        <v/>
      </c>
      <c r="DR72" s="282" t="str">
        <f ca="true">+IF(OFFSET('Hygiene Data'!$E$11,0,10*ROW('Hygiene Data'!E66))="","",OFFSET('Hygiene Data'!$E$11,0,10*ROW('Hygiene Data'!E66)))</f>
        <v/>
      </c>
      <c r="DS72" s="282" t="str">
        <f ca="true">+IF(OFFSET('Hygiene Data'!$E$12,0,10*ROW('Hygiene Data'!E66))="","",OFFSET('Hygiene Data'!$E$12,0,10*ROW('Hygiene Data'!E66)))</f>
        <v/>
      </c>
      <c r="DT72" s="282" t="str">
        <f ca="true">+IF(OFFSET('Hygiene Data'!$E$13,0,10*ROW('Hygiene Data'!E66))="","",OFFSET('Hygiene Data'!$E$13,0,10*ROW('Hygiene Data'!E66)))</f>
        <v/>
      </c>
      <c r="DU72" s="282" t="str">
        <f ca="true">+IF(OFFSET('Hygiene Data'!$F$11,0,10*ROW('Hygiene Data'!F66))="","",OFFSET('Hygiene Data'!$F$11,0,10*ROW('Hygiene Data'!F66)))</f>
        <v/>
      </c>
      <c r="DV72" s="282" t="str">
        <f ca="true">+IF(OFFSET('Hygiene Data'!$F$12,0,10*ROW('Hygiene Data'!F66))="","",OFFSET('Hygiene Data'!$F$12,0,10*ROW('Hygiene Data'!F66)))</f>
        <v/>
      </c>
      <c r="DW72" s="282" t="str">
        <f ca="true">+IF(OFFSET('Hygiene Data'!$F$13,0,10*ROW('Hygiene Data'!F66))="","",OFFSET('Hygiene Data'!$F$13,0,10*ROW('Hygiene Data'!F66)))</f>
        <v/>
      </c>
      <c r="DX72" s="282" t="str">
        <f ca="true">+IF(OFFSET('Hygiene Data'!$G$11,0,10*ROW('Hygiene Data'!G66))="","",OFFSET('Hygiene Data'!$G$11,0,10*ROW('Hygiene Data'!G66)))</f>
        <v/>
      </c>
      <c r="DY72" s="282" t="str">
        <f ca="true">+IF(OFFSET('Hygiene Data'!$G$12,0,10*ROW('Hygiene Data'!G66))="","",OFFSET('Hygiene Data'!$G$12,0,10*ROW('Hygiene Data'!G66)))</f>
        <v/>
      </c>
      <c r="DZ72" s="282" t="str">
        <f ca="true">+IF(OFFSET('Hygiene Data'!$G$13,0,10*ROW('Hygiene Data'!G66))="","",OFFSET('Hygiene Data'!$G$13,0,10*ROW('Hygiene Data'!G66)))</f>
        <v/>
      </c>
      <c r="EA72" s="282" t="str">
        <f ca="true">+IF(OFFSET('Hygiene Data'!$H$11,0,10*ROW('Hygiene Data'!H66))="","",OFFSET('Hygiene Data'!$H$11,0,10*ROW('Hygiene Data'!H66)))</f>
        <v/>
      </c>
      <c r="EB72" s="282" t="str">
        <f ca="true">+IF(OFFSET('Hygiene Data'!$H$12,0,10*ROW('Hygiene Data'!H66))="","",OFFSET('Hygiene Data'!$H$12,0,10*ROW('Hygiene Data'!H66)))</f>
        <v/>
      </c>
      <c r="EC72" s="282" t="str">
        <f ca="true">+IF(OFFSET('Hygiene Data'!$H$13,0,10*ROW('Hygiene Data'!H66))="","",OFFSET('Hygiene Data'!$H$13,0,10*ROW('Hygiene Data'!H66)))</f>
        <v/>
      </c>
      <c r="ED72" s="282" t="str">
        <f ca="true">+IF(OFFSET('Hygiene Data'!$I$11,0,10*ROW('Hygiene Data'!I66))="","",OFFSET('Hygiene Data'!$I$11,0,10*ROW('Hygiene Data'!I66)))</f>
        <v/>
      </c>
      <c r="EE72" s="282" t="str">
        <f ca="true">+IF(OFFSET('Hygiene Data'!$I$12,0,10*ROW('Hygiene Data'!I66))="","",OFFSET('Hygiene Data'!$I$12,0,10*ROW('Hygiene Data'!I66)))</f>
        <v/>
      </c>
      <c r="EF72" s="282" t="str">
        <f ca="true">+IF(OFFSET('Hygiene Data'!$I$13,0,10*ROW('Hygiene Data'!I66))="","",OFFSET('Hygiene Data'!$I$13,0,10*ROW('Hygiene Data'!I66)))</f>
        <v/>
      </c>
    </row>
    <row xmlns:x14ac="http://schemas.microsoft.com/office/spreadsheetml/2009/9/ac" r="73" x14ac:dyDescent="0.2">
      <c r="A73" s="36" t="str">
        <f ca="true">+IF(OFFSET('Water Data'!$B$2,0,10*ROW('Water Data'!E67))="","",OFFSET('Water Data'!$B$2,0,10*ROW('Water Data'!E67)))</f>
        <v/>
      </c>
      <c r="B73" s="36" t="str">
        <f ca="true">+IF(OFFSET('Water Data'!$C$2,0,10*ROW('Water Data'!F67))="","",OFFSET('Water Data'!$C$2,0,10*ROW('Water Data'!F67)))</f>
        <v/>
      </c>
      <c r="C73" s="338" t="str">
        <f t="shared" ca="true" si="1"/>
        <v/>
      </c>
      <c r="D73" s="96"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6"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6"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6"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6"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6"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6"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6"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6"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6"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6"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6"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6"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6"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6"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6"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6"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6"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7"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7"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7"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7"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7"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7"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7"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7"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7"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7"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7"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7"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7"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7"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7"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7"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7"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7"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7"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7"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7"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7"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7"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7"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7"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7"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7"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7"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7"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7"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8"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8"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8"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8"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8"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8"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8"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8"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8"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8"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8"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8"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8"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8"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8"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8"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8"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8"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82"/>
      <c r="BS73" s="282" t="str">
        <f ca="true">+IF(OFFSET('Water Data'!$D$27,0,10*ROW('Water Data'!D67))="","",OFFSET('Water Data'!$D$27,0,10*ROW('Water Data'!D67)))</f>
        <v/>
      </c>
      <c r="BT73" s="282" t="str">
        <f ca="true">+IF(OFFSET('Water Data'!$D$28,0,10*ROW('Water Data'!D67))="","",OFFSET('Water Data'!$D$28,0,10*ROW('Water Data'!D67)))</f>
        <v/>
      </c>
      <c r="BU73" s="282" t="str">
        <f ca="true">+IF(OFFSET('Water Data'!$D$29,0,10*ROW('Water Data'!D67))="","",OFFSET('Water Data'!$D$29,0,10*ROW('Water Data'!D67)))</f>
        <v/>
      </c>
      <c r="BV73" s="282" t="str">
        <f ca="true">+IF(OFFSET('Water Data'!$E$27,0,10*ROW('Water Data'!E67))="","",OFFSET('Water Data'!$E$27,0,10*ROW('Water Data'!E67)))</f>
        <v/>
      </c>
      <c r="BW73" s="282" t="str">
        <f ca="true">+IF(OFFSET('Water Data'!$E$28,0,10*ROW('Water Data'!E67))="","",OFFSET('Water Data'!$E$28,0,10*ROW('Water Data'!E67)))</f>
        <v/>
      </c>
      <c r="BX73" s="282" t="str">
        <f ca="true">+IF(OFFSET('Water Data'!$E$29,0,10*ROW('Water Data'!E67))="","",OFFSET('Water Data'!$E$29,0,10*ROW('Water Data'!E67)))</f>
        <v/>
      </c>
      <c r="BY73" s="282" t="str">
        <f ca="true">+IF(OFFSET('Water Data'!$F$27,0,10*ROW('Water Data'!F67))="","",OFFSET('Water Data'!$F$27,0,10*ROW('Water Data'!F67)))</f>
        <v/>
      </c>
      <c r="BZ73" s="282" t="str">
        <f ca="true">+IF(OFFSET('Water Data'!$F$28,0,10*ROW('Water Data'!F67))="","",OFFSET('Water Data'!$F$28,0,10*ROW('Water Data'!F67)))</f>
        <v/>
      </c>
      <c r="CA73" s="282" t="str">
        <f ca="true">+IF(OFFSET('Water Data'!$F$29,0,10*ROW('Water Data'!F67))="","",OFFSET('Water Data'!$F$29,0,10*ROW('Water Data'!F67)))</f>
        <v/>
      </c>
      <c r="CB73" s="282" t="str">
        <f ca="true">+IF(OFFSET('Water Data'!$G$27,0,10*ROW('Water Data'!G67))="","",OFFSET('Water Data'!$G$27,0,10*ROW('Water Data'!G67)))</f>
        <v/>
      </c>
      <c r="CC73" s="282" t="str">
        <f ca="true">+IF(OFFSET('Water Data'!$G$28,0,10*ROW('Water Data'!G67))="","",OFFSET('Water Data'!$G$28,0,10*ROW('Water Data'!G67)))</f>
        <v/>
      </c>
      <c r="CD73" s="282" t="str">
        <f ca="true">+IF(OFFSET('Water Data'!$G$29,0,10*ROW('Water Data'!G67))="","",OFFSET('Water Data'!$G$29,0,10*ROW('Water Data'!G67)))</f>
        <v/>
      </c>
      <c r="CE73" s="282" t="str">
        <f ca="true">+IF(OFFSET('Water Data'!$H$27,0,10*ROW('Water Data'!H67))="","",OFFSET('Water Data'!$H$27,0,10*ROW('Water Data'!H67)))</f>
        <v/>
      </c>
      <c r="CF73" s="282" t="str">
        <f ca="true">+IF(OFFSET('Water Data'!$H$28,0,10*ROW('Water Data'!H67))="","",OFFSET('Water Data'!$H$28,0,10*ROW('Water Data'!H67)))</f>
        <v/>
      </c>
      <c r="CG73" s="282" t="str">
        <f ca="true">+IF(OFFSET('Water Data'!$H$29,0,10*ROW('Water Data'!H67))="","",OFFSET('Water Data'!$H$29,0,10*ROW('Water Data'!H67)))</f>
        <v/>
      </c>
      <c r="CH73" s="282" t="str">
        <f ca="true">+IF(OFFSET('Water Data'!$I$27,0,10*ROW('Water Data'!I67))="","",OFFSET('Water Data'!$I$27,0,10*ROW('Water Data'!I67)))</f>
        <v/>
      </c>
      <c r="CI73" s="282" t="str">
        <f ca="true">+IF(OFFSET('Water Data'!$I$28,0,10*ROW('Water Data'!I67))="","",OFFSET('Water Data'!$I$28,0,10*ROW('Water Data'!I67)))</f>
        <v/>
      </c>
      <c r="CJ73" s="282" t="str">
        <f ca="true">+IF(OFFSET('Water Data'!$I$29,0,10*ROW('Water Data'!I67))="","",OFFSET('Water Data'!$I$29,0,10*ROW('Water Data'!I67)))</f>
        <v/>
      </c>
      <c r="CK73" s="282" t="str">
        <f ca="true">+IF(OFFSET('Sanitation Data'!$D$28,0,10*ROW('Sanitation Data'!D67))="","",OFFSET('Sanitation Data'!$D$28,0,10*ROW('Sanitation Data'!D67)))</f>
        <v/>
      </c>
      <c r="CL73" s="282" t="str">
        <f ca="true">+IF(OFFSET('Sanitation Data'!$D$29,0,10*ROW('Sanitation Data'!D67))="","",OFFSET('Sanitation Data'!$D$29,0,10*ROW('Sanitation Data'!D67)))</f>
        <v/>
      </c>
      <c r="CM73" s="282" t="str">
        <f ca="true">+IF(OFFSET('Sanitation Data'!$D$30,0,10*ROW('Sanitation Data'!D67))="","",OFFSET('Sanitation Data'!$D$30,0,10*ROW('Sanitation Data'!D67)))</f>
        <v/>
      </c>
      <c r="CN73" s="282" t="str">
        <f ca="true">+IF(OFFSET('Sanitation Data'!$D$31,0,10*ROW('Sanitation Data'!D67))="","",OFFSET('Sanitation Data'!$D$31,0,10*ROW('Sanitation Data'!D67)))</f>
        <v/>
      </c>
      <c r="CO73" s="282" t="str">
        <f ca="true">+IF(OFFSET('Sanitation Data'!$D$32,0,10*ROW('Sanitation Data'!D67))="","",OFFSET('Sanitation Data'!$D$32,0,10*ROW('Sanitation Data'!D67)))</f>
        <v/>
      </c>
      <c r="CP73" s="282" t="str">
        <f ca="true">+IF(OFFSET('Sanitation Data'!$E$28,0,10*ROW('Sanitation Data'!E67))="","",OFFSET('Sanitation Data'!$E$28,0,10*ROW('Sanitation Data'!E67)))</f>
        <v/>
      </c>
      <c r="CQ73" s="282" t="str">
        <f ca="true">+IF(OFFSET('Sanitation Data'!$E$29,0,10*ROW('Sanitation Data'!E67))="","",OFFSET('Sanitation Data'!$E$29,0,10*ROW('Sanitation Data'!E67)))</f>
        <v/>
      </c>
      <c r="CR73" s="282" t="str">
        <f ca="true">+IF(OFFSET('Sanitation Data'!$E$30,0,10*ROW('Sanitation Data'!E67))="","",OFFSET('Sanitation Data'!$E$30,0,10*ROW('Sanitation Data'!E67)))</f>
        <v/>
      </c>
      <c r="CS73" s="282" t="str">
        <f ca="true">+IF(OFFSET('Sanitation Data'!$E$31,0,10*ROW('Sanitation Data'!E67))="","",OFFSET('Sanitation Data'!$E$31,0,10*ROW('Sanitation Data'!E67)))</f>
        <v/>
      </c>
      <c r="CT73" s="282" t="str">
        <f ca="true">+IF(OFFSET('Sanitation Data'!$E$32,0,10*ROW('Sanitation Data'!E67))="","",OFFSET('Sanitation Data'!$E$32,0,10*ROW('Sanitation Data'!E67)))</f>
        <v/>
      </c>
      <c r="CU73" s="282" t="str">
        <f ca="true">+IF(OFFSET('Sanitation Data'!$F$28,0,10*ROW('Sanitation Data'!F67))="","",OFFSET('Sanitation Data'!$F$28,0,10*ROW('Sanitation Data'!F67)))</f>
        <v/>
      </c>
      <c r="CV73" s="282" t="str">
        <f ca="true">+IF(OFFSET('Sanitation Data'!$F$29,0,10*ROW('Sanitation Data'!F67))="","",OFFSET('Sanitation Data'!$F$29,0,10*ROW('Sanitation Data'!F67)))</f>
        <v/>
      </c>
      <c r="CW73" s="282" t="str">
        <f ca="true">+IF(OFFSET('Sanitation Data'!$F$30,0,10*ROW('Sanitation Data'!F67))="","",OFFSET('Sanitation Data'!$F$30,0,10*ROW('Sanitation Data'!F67)))</f>
        <v/>
      </c>
      <c r="CX73" s="282" t="str">
        <f ca="true">+IF(OFFSET('Sanitation Data'!$F$31,0,10*ROW('Sanitation Data'!F67))="","",OFFSET('Sanitation Data'!$F$31,0,10*ROW('Sanitation Data'!F67)))</f>
        <v/>
      </c>
      <c r="CY73" s="282" t="str">
        <f ca="true">+IF(OFFSET('Sanitation Data'!$F$32,0,10*ROW('Sanitation Data'!F67))="","",OFFSET('Sanitation Data'!$F$32,0,10*ROW('Sanitation Data'!F67)))</f>
        <v/>
      </c>
      <c r="CZ73" s="282" t="str">
        <f ca="true">+IF(OFFSET('Sanitation Data'!$G$28,0,10*ROW('Sanitation Data'!G67))="","",OFFSET('Sanitation Data'!$G$28,0,10*ROW('Sanitation Data'!G67)))</f>
        <v/>
      </c>
      <c r="DA73" s="282" t="str">
        <f ca="true">+IF(OFFSET('Sanitation Data'!$G$29,0,10*ROW('Sanitation Data'!G67))="","",OFFSET('Sanitation Data'!$G$29,0,10*ROW('Sanitation Data'!G67)))</f>
        <v/>
      </c>
      <c r="DB73" s="282" t="str">
        <f ca="true">+IF(OFFSET('Sanitation Data'!$G$30,0,10*ROW('Sanitation Data'!G67))="","",OFFSET('Sanitation Data'!$G$30,0,10*ROW('Sanitation Data'!G67)))</f>
        <v/>
      </c>
      <c r="DC73" s="282" t="str">
        <f ca="true">+IF(OFFSET('Sanitation Data'!$G$31,0,10*ROW('Sanitation Data'!G67))="","",OFFSET('Sanitation Data'!$G$31,0,10*ROW('Sanitation Data'!G67)))</f>
        <v/>
      </c>
      <c r="DD73" s="282" t="str">
        <f ca="true">+IF(OFFSET('Sanitation Data'!$G$32,0,10*ROW('Sanitation Data'!G67))="","",OFFSET('Sanitation Data'!$G$32,0,10*ROW('Sanitation Data'!G67)))</f>
        <v/>
      </c>
      <c r="DE73" s="282" t="str">
        <f ca="true">+IF(OFFSET('Sanitation Data'!$H$28,0,10*ROW('Sanitation Data'!H67))="","",OFFSET('Sanitation Data'!$H$28,0,10*ROW('Sanitation Data'!H67)))</f>
        <v/>
      </c>
      <c r="DF73" s="282" t="str">
        <f ca="true">+IF(OFFSET('Sanitation Data'!$H$29,0,10*ROW('Sanitation Data'!H67))="","",OFFSET('Sanitation Data'!$H$29,0,10*ROW('Sanitation Data'!H67)))</f>
        <v/>
      </c>
      <c r="DG73" s="282" t="str">
        <f ca="true">+IF(OFFSET('Sanitation Data'!$H$30,0,10*ROW('Sanitation Data'!H67))="","",OFFSET('Sanitation Data'!$H$30,0,10*ROW('Sanitation Data'!H67)))</f>
        <v/>
      </c>
      <c r="DH73" s="282" t="str">
        <f ca="true">+IF(OFFSET('Sanitation Data'!$H$31,0,10*ROW('Sanitation Data'!H67))="","",OFFSET('Sanitation Data'!$H$31,0,10*ROW('Sanitation Data'!H67)))</f>
        <v/>
      </c>
      <c r="DI73" s="282" t="str">
        <f ca="true">+IF(OFFSET('Sanitation Data'!$H$32,0,10*ROW('Sanitation Data'!H67))="","",OFFSET('Sanitation Data'!$H$32,0,10*ROW('Sanitation Data'!H67)))</f>
        <v/>
      </c>
      <c r="DJ73" s="282" t="str">
        <f ca="true">+IF(OFFSET('Sanitation Data'!$I$28,0,10*ROW('Sanitation Data'!I67))="","",OFFSET('Sanitation Data'!$I$28,0,10*ROW('Sanitation Data'!I67)))</f>
        <v/>
      </c>
      <c r="DK73" s="282" t="str">
        <f ca="true">+IF(OFFSET('Sanitation Data'!$I$29,0,10*ROW('Sanitation Data'!I67))="","",OFFSET('Sanitation Data'!$I$29,0,10*ROW('Sanitation Data'!I67)))</f>
        <v/>
      </c>
      <c r="DL73" s="282" t="str">
        <f ca="true">+IF(OFFSET('Sanitation Data'!$I$30,0,10*ROW('Sanitation Data'!I67))="","",OFFSET('Sanitation Data'!$I$30,0,10*ROW('Sanitation Data'!I67)))</f>
        <v/>
      </c>
      <c r="DM73" s="282" t="str">
        <f ca="true">+IF(OFFSET('Sanitation Data'!$I$31,0,10*ROW('Sanitation Data'!I67))="","",OFFSET('Sanitation Data'!$I$31,0,10*ROW('Sanitation Data'!I67)))</f>
        <v/>
      </c>
      <c r="DN73" s="282" t="str">
        <f ca="true">+IF(OFFSET('Sanitation Data'!$I$32,0,10*ROW('Sanitation Data'!I67))="","",OFFSET('Sanitation Data'!$I$32,0,10*ROW('Sanitation Data'!I67)))</f>
        <v/>
      </c>
      <c r="DO73" s="282" t="str">
        <f ca="true">+IF(OFFSET('Hygiene Data'!$D$11,0,10*ROW('Hygiene Data'!D67))="","",OFFSET('Hygiene Data'!$D$11,0,10*ROW('Hygiene Data'!D67)))</f>
        <v/>
      </c>
      <c r="DP73" s="282" t="str">
        <f ca="true">+IF(OFFSET('Hygiene Data'!$D$12,0,10*ROW('Hygiene Data'!D67))="","",OFFSET('Hygiene Data'!$D$12,0,10*ROW('Hygiene Data'!D67)))</f>
        <v/>
      </c>
      <c r="DQ73" s="282" t="str">
        <f ca="true">+IF(OFFSET('Hygiene Data'!$D$13,0,10*ROW('Hygiene Data'!D67))="","",OFFSET('Hygiene Data'!$D$13,0,10*ROW('Hygiene Data'!D67)))</f>
        <v/>
      </c>
      <c r="DR73" s="282" t="str">
        <f ca="true">+IF(OFFSET('Hygiene Data'!$E$11,0,10*ROW('Hygiene Data'!E67))="","",OFFSET('Hygiene Data'!$E$11,0,10*ROW('Hygiene Data'!E67)))</f>
        <v/>
      </c>
      <c r="DS73" s="282" t="str">
        <f ca="true">+IF(OFFSET('Hygiene Data'!$E$12,0,10*ROW('Hygiene Data'!E67))="","",OFFSET('Hygiene Data'!$E$12,0,10*ROW('Hygiene Data'!E67)))</f>
        <v/>
      </c>
      <c r="DT73" s="282" t="str">
        <f ca="true">+IF(OFFSET('Hygiene Data'!$E$13,0,10*ROW('Hygiene Data'!E67))="","",OFFSET('Hygiene Data'!$E$13,0,10*ROW('Hygiene Data'!E67)))</f>
        <v/>
      </c>
      <c r="DU73" s="282" t="str">
        <f ca="true">+IF(OFFSET('Hygiene Data'!$F$11,0,10*ROW('Hygiene Data'!F67))="","",OFFSET('Hygiene Data'!$F$11,0,10*ROW('Hygiene Data'!F67)))</f>
        <v/>
      </c>
      <c r="DV73" s="282" t="str">
        <f ca="true">+IF(OFFSET('Hygiene Data'!$F$12,0,10*ROW('Hygiene Data'!F67))="","",OFFSET('Hygiene Data'!$F$12,0,10*ROW('Hygiene Data'!F67)))</f>
        <v/>
      </c>
      <c r="DW73" s="282" t="str">
        <f ca="true">+IF(OFFSET('Hygiene Data'!$F$13,0,10*ROW('Hygiene Data'!F67))="","",OFFSET('Hygiene Data'!$F$13,0,10*ROW('Hygiene Data'!F67)))</f>
        <v/>
      </c>
      <c r="DX73" s="282" t="str">
        <f ca="true">+IF(OFFSET('Hygiene Data'!$G$11,0,10*ROW('Hygiene Data'!G67))="","",OFFSET('Hygiene Data'!$G$11,0,10*ROW('Hygiene Data'!G67)))</f>
        <v/>
      </c>
      <c r="DY73" s="282" t="str">
        <f ca="true">+IF(OFFSET('Hygiene Data'!$G$12,0,10*ROW('Hygiene Data'!G67))="","",OFFSET('Hygiene Data'!$G$12,0,10*ROW('Hygiene Data'!G67)))</f>
        <v/>
      </c>
      <c r="DZ73" s="282" t="str">
        <f ca="true">+IF(OFFSET('Hygiene Data'!$G$13,0,10*ROW('Hygiene Data'!G67))="","",OFFSET('Hygiene Data'!$G$13,0,10*ROW('Hygiene Data'!G67)))</f>
        <v/>
      </c>
      <c r="EA73" s="282" t="str">
        <f ca="true">+IF(OFFSET('Hygiene Data'!$H$11,0,10*ROW('Hygiene Data'!H67))="","",OFFSET('Hygiene Data'!$H$11,0,10*ROW('Hygiene Data'!H67)))</f>
        <v/>
      </c>
      <c r="EB73" s="282" t="str">
        <f ca="true">+IF(OFFSET('Hygiene Data'!$H$12,0,10*ROW('Hygiene Data'!H67))="","",OFFSET('Hygiene Data'!$H$12,0,10*ROW('Hygiene Data'!H67)))</f>
        <v/>
      </c>
      <c r="EC73" s="282" t="str">
        <f ca="true">+IF(OFFSET('Hygiene Data'!$H$13,0,10*ROW('Hygiene Data'!H67))="","",OFFSET('Hygiene Data'!$H$13,0,10*ROW('Hygiene Data'!H67)))</f>
        <v/>
      </c>
      <c r="ED73" s="282" t="str">
        <f ca="true">+IF(OFFSET('Hygiene Data'!$I$11,0,10*ROW('Hygiene Data'!I67))="","",OFFSET('Hygiene Data'!$I$11,0,10*ROW('Hygiene Data'!I67)))</f>
        <v/>
      </c>
      <c r="EE73" s="282" t="str">
        <f ca="true">+IF(OFFSET('Hygiene Data'!$I$12,0,10*ROW('Hygiene Data'!I67))="","",OFFSET('Hygiene Data'!$I$12,0,10*ROW('Hygiene Data'!I67)))</f>
        <v/>
      </c>
      <c r="EF73" s="282" t="str">
        <f ca="true">+IF(OFFSET('Hygiene Data'!$I$13,0,10*ROW('Hygiene Data'!I67))="","",OFFSET('Hygiene Data'!$I$13,0,10*ROW('Hygiene Data'!I67)))</f>
        <v/>
      </c>
    </row>
    <row xmlns:x14ac="http://schemas.microsoft.com/office/spreadsheetml/2009/9/ac" r="74" x14ac:dyDescent="0.2">
      <c r="A74" s="36" t="str">
        <f ca="true">+IF(OFFSET('Water Data'!$B$2,0,10*ROW('Water Data'!E68))="","",OFFSET('Water Data'!$B$2,0,10*ROW('Water Data'!E68)))</f>
        <v/>
      </c>
      <c r="B74" s="36" t="str">
        <f ca="true">+IF(OFFSET('Water Data'!$C$2,0,10*ROW('Water Data'!F68))="","",OFFSET('Water Data'!$C$2,0,10*ROW('Water Data'!F68)))</f>
        <v/>
      </c>
      <c r="C74" s="338" t="str">
        <f t="shared" ca="true" si="1"/>
        <v/>
      </c>
      <c r="D74" s="96"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6"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6"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6"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6"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6"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6"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6"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6"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6"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6"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6"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6"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6"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6"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6"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6"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6"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7"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7"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7"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7"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7"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7"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7"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7"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7"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7"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7"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7"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7"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7"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7"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7"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7"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7"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7"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7"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7"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7"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7"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7"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7"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7"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7"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7"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7"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7"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8"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8"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8"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8"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8"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8"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8"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8"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8"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8"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8"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8"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8"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8"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8"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8"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8"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8"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82"/>
      <c r="BS74" s="282" t="str">
        <f ca="true">+IF(OFFSET('Water Data'!$D$27,0,10*ROW('Water Data'!D68))="","",OFFSET('Water Data'!$D$27,0,10*ROW('Water Data'!D68)))</f>
        <v/>
      </c>
      <c r="BT74" s="282" t="str">
        <f ca="true">+IF(OFFSET('Water Data'!$D$28,0,10*ROW('Water Data'!D68))="","",OFFSET('Water Data'!$D$28,0,10*ROW('Water Data'!D68)))</f>
        <v/>
      </c>
      <c r="BU74" s="282" t="str">
        <f ca="true">+IF(OFFSET('Water Data'!$D$29,0,10*ROW('Water Data'!D68))="","",OFFSET('Water Data'!$D$29,0,10*ROW('Water Data'!D68)))</f>
        <v/>
      </c>
      <c r="BV74" s="282" t="str">
        <f ca="true">+IF(OFFSET('Water Data'!$E$27,0,10*ROW('Water Data'!E68))="","",OFFSET('Water Data'!$E$27,0,10*ROW('Water Data'!E68)))</f>
        <v/>
      </c>
      <c r="BW74" s="282" t="str">
        <f ca="true">+IF(OFFSET('Water Data'!$E$28,0,10*ROW('Water Data'!E68))="","",OFFSET('Water Data'!$E$28,0,10*ROW('Water Data'!E68)))</f>
        <v/>
      </c>
      <c r="BX74" s="282" t="str">
        <f ca="true">+IF(OFFSET('Water Data'!$E$29,0,10*ROW('Water Data'!E68))="","",OFFSET('Water Data'!$E$29,0,10*ROW('Water Data'!E68)))</f>
        <v/>
      </c>
      <c r="BY74" s="282" t="str">
        <f ca="true">+IF(OFFSET('Water Data'!$F$27,0,10*ROW('Water Data'!F68))="","",OFFSET('Water Data'!$F$27,0,10*ROW('Water Data'!F68)))</f>
        <v/>
      </c>
      <c r="BZ74" s="282" t="str">
        <f ca="true">+IF(OFFSET('Water Data'!$F$28,0,10*ROW('Water Data'!F68))="","",OFFSET('Water Data'!$F$28,0,10*ROW('Water Data'!F68)))</f>
        <v/>
      </c>
      <c r="CA74" s="282" t="str">
        <f ca="true">+IF(OFFSET('Water Data'!$F$29,0,10*ROW('Water Data'!F68))="","",OFFSET('Water Data'!$F$29,0,10*ROW('Water Data'!F68)))</f>
        <v/>
      </c>
      <c r="CB74" s="282" t="str">
        <f ca="true">+IF(OFFSET('Water Data'!$G$27,0,10*ROW('Water Data'!G68))="","",OFFSET('Water Data'!$G$27,0,10*ROW('Water Data'!G68)))</f>
        <v/>
      </c>
      <c r="CC74" s="282" t="str">
        <f ca="true">+IF(OFFSET('Water Data'!$G$28,0,10*ROW('Water Data'!G68))="","",OFFSET('Water Data'!$G$28,0,10*ROW('Water Data'!G68)))</f>
        <v/>
      </c>
      <c r="CD74" s="282" t="str">
        <f ca="true">+IF(OFFSET('Water Data'!$G$29,0,10*ROW('Water Data'!G68))="","",OFFSET('Water Data'!$G$29,0,10*ROW('Water Data'!G68)))</f>
        <v/>
      </c>
      <c r="CE74" s="282" t="str">
        <f ca="true">+IF(OFFSET('Water Data'!$H$27,0,10*ROW('Water Data'!H68))="","",OFFSET('Water Data'!$H$27,0,10*ROW('Water Data'!H68)))</f>
        <v/>
      </c>
      <c r="CF74" s="282" t="str">
        <f ca="true">+IF(OFFSET('Water Data'!$H$28,0,10*ROW('Water Data'!H68))="","",OFFSET('Water Data'!$H$28,0,10*ROW('Water Data'!H68)))</f>
        <v/>
      </c>
      <c r="CG74" s="282" t="str">
        <f ca="true">+IF(OFFSET('Water Data'!$H$29,0,10*ROW('Water Data'!H68))="","",OFFSET('Water Data'!$H$29,0,10*ROW('Water Data'!H68)))</f>
        <v/>
      </c>
      <c r="CH74" s="282" t="str">
        <f ca="true">+IF(OFFSET('Water Data'!$I$27,0,10*ROW('Water Data'!I68))="","",OFFSET('Water Data'!$I$27,0,10*ROW('Water Data'!I68)))</f>
        <v/>
      </c>
      <c r="CI74" s="282" t="str">
        <f ca="true">+IF(OFFSET('Water Data'!$I$28,0,10*ROW('Water Data'!I68))="","",OFFSET('Water Data'!$I$28,0,10*ROW('Water Data'!I68)))</f>
        <v/>
      </c>
      <c r="CJ74" s="282" t="str">
        <f ca="true">+IF(OFFSET('Water Data'!$I$29,0,10*ROW('Water Data'!I68))="","",OFFSET('Water Data'!$I$29,0,10*ROW('Water Data'!I68)))</f>
        <v/>
      </c>
      <c r="CK74" s="282" t="str">
        <f ca="true">+IF(OFFSET('Sanitation Data'!$D$28,0,10*ROW('Sanitation Data'!D68))="","",OFFSET('Sanitation Data'!$D$28,0,10*ROW('Sanitation Data'!D68)))</f>
        <v/>
      </c>
      <c r="CL74" s="282" t="str">
        <f ca="true">+IF(OFFSET('Sanitation Data'!$D$29,0,10*ROW('Sanitation Data'!D68))="","",OFFSET('Sanitation Data'!$D$29,0,10*ROW('Sanitation Data'!D68)))</f>
        <v/>
      </c>
      <c r="CM74" s="282" t="str">
        <f ca="true">+IF(OFFSET('Sanitation Data'!$D$30,0,10*ROW('Sanitation Data'!D68))="","",OFFSET('Sanitation Data'!$D$30,0,10*ROW('Sanitation Data'!D68)))</f>
        <v/>
      </c>
      <c r="CN74" s="282" t="str">
        <f ca="true">+IF(OFFSET('Sanitation Data'!$D$31,0,10*ROW('Sanitation Data'!D68))="","",OFFSET('Sanitation Data'!$D$31,0,10*ROW('Sanitation Data'!D68)))</f>
        <v/>
      </c>
      <c r="CO74" s="282" t="str">
        <f ca="true">+IF(OFFSET('Sanitation Data'!$D$32,0,10*ROW('Sanitation Data'!D68))="","",OFFSET('Sanitation Data'!$D$32,0,10*ROW('Sanitation Data'!D68)))</f>
        <v/>
      </c>
      <c r="CP74" s="282" t="str">
        <f ca="true">+IF(OFFSET('Sanitation Data'!$E$28,0,10*ROW('Sanitation Data'!E68))="","",OFFSET('Sanitation Data'!$E$28,0,10*ROW('Sanitation Data'!E68)))</f>
        <v/>
      </c>
      <c r="CQ74" s="282" t="str">
        <f ca="true">+IF(OFFSET('Sanitation Data'!$E$29,0,10*ROW('Sanitation Data'!E68))="","",OFFSET('Sanitation Data'!$E$29,0,10*ROW('Sanitation Data'!E68)))</f>
        <v/>
      </c>
      <c r="CR74" s="282" t="str">
        <f ca="true">+IF(OFFSET('Sanitation Data'!$E$30,0,10*ROW('Sanitation Data'!E68))="","",OFFSET('Sanitation Data'!$E$30,0,10*ROW('Sanitation Data'!E68)))</f>
        <v/>
      </c>
      <c r="CS74" s="282" t="str">
        <f ca="true">+IF(OFFSET('Sanitation Data'!$E$31,0,10*ROW('Sanitation Data'!E68))="","",OFFSET('Sanitation Data'!$E$31,0,10*ROW('Sanitation Data'!E68)))</f>
        <v/>
      </c>
      <c r="CT74" s="282" t="str">
        <f ca="true">+IF(OFFSET('Sanitation Data'!$E$32,0,10*ROW('Sanitation Data'!E68))="","",OFFSET('Sanitation Data'!$E$32,0,10*ROW('Sanitation Data'!E68)))</f>
        <v/>
      </c>
      <c r="CU74" s="282" t="str">
        <f ca="true">+IF(OFFSET('Sanitation Data'!$F$28,0,10*ROW('Sanitation Data'!F68))="","",OFFSET('Sanitation Data'!$F$28,0,10*ROW('Sanitation Data'!F68)))</f>
        <v/>
      </c>
      <c r="CV74" s="282" t="str">
        <f ca="true">+IF(OFFSET('Sanitation Data'!$F$29,0,10*ROW('Sanitation Data'!F68))="","",OFFSET('Sanitation Data'!$F$29,0,10*ROW('Sanitation Data'!F68)))</f>
        <v/>
      </c>
      <c r="CW74" s="282" t="str">
        <f ca="true">+IF(OFFSET('Sanitation Data'!$F$30,0,10*ROW('Sanitation Data'!F68))="","",OFFSET('Sanitation Data'!$F$30,0,10*ROW('Sanitation Data'!F68)))</f>
        <v/>
      </c>
      <c r="CX74" s="282" t="str">
        <f ca="true">+IF(OFFSET('Sanitation Data'!$F$31,0,10*ROW('Sanitation Data'!F68))="","",OFFSET('Sanitation Data'!$F$31,0,10*ROW('Sanitation Data'!F68)))</f>
        <v/>
      </c>
      <c r="CY74" s="282" t="str">
        <f ca="true">+IF(OFFSET('Sanitation Data'!$F$32,0,10*ROW('Sanitation Data'!F68))="","",OFFSET('Sanitation Data'!$F$32,0,10*ROW('Sanitation Data'!F68)))</f>
        <v/>
      </c>
      <c r="CZ74" s="282" t="str">
        <f ca="true">+IF(OFFSET('Sanitation Data'!$G$28,0,10*ROW('Sanitation Data'!G68))="","",OFFSET('Sanitation Data'!$G$28,0,10*ROW('Sanitation Data'!G68)))</f>
        <v/>
      </c>
      <c r="DA74" s="282" t="str">
        <f ca="true">+IF(OFFSET('Sanitation Data'!$G$29,0,10*ROW('Sanitation Data'!G68))="","",OFFSET('Sanitation Data'!$G$29,0,10*ROW('Sanitation Data'!G68)))</f>
        <v/>
      </c>
      <c r="DB74" s="282" t="str">
        <f ca="true">+IF(OFFSET('Sanitation Data'!$G$30,0,10*ROW('Sanitation Data'!G68))="","",OFFSET('Sanitation Data'!$G$30,0,10*ROW('Sanitation Data'!G68)))</f>
        <v/>
      </c>
      <c r="DC74" s="282" t="str">
        <f ca="true">+IF(OFFSET('Sanitation Data'!$G$31,0,10*ROW('Sanitation Data'!G68))="","",OFFSET('Sanitation Data'!$G$31,0,10*ROW('Sanitation Data'!G68)))</f>
        <v/>
      </c>
      <c r="DD74" s="282" t="str">
        <f ca="true">+IF(OFFSET('Sanitation Data'!$G$32,0,10*ROW('Sanitation Data'!G68))="","",OFFSET('Sanitation Data'!$G$32,0,10*ROW('Sanitation Data'!G68)))</f>
        <v/>
      </c>
      <c r="DE74" s="282" t="str">
        <f ca="true">+IF(OFFSET('Sanitation Data'!$H$28,0,10*ROW('Sanitation Data'!H68))="","",OFFSET('Sanitation Data'!$H$28,0,10*ROW('Sanitation Data'!H68)))</f>
        <v/>
      </c>
      <c r="DF74" s="282" t="str">
        <f ca="true">+IF(OFFSET('Sanitation Data'!$H$29,0,10*ROW('Sanitation Data'!H68))="","",OFFSET('Sanitation Data'!$H$29,0,10*ROW('Sanitation Data'!H68)))</f>
        <v/>
      </c>
      <c r="DG74" s="282" t="str">
        <f ca="true">+IF(OFFSET('Sanitation Data'!$H$30,0,10*ROW('Sanitation Data'!H68))="","",OFFSET('Sanitation Data'!$H$30,0,10*ROW('Sanitation Data'!H68)))</f>
        <v/>
      </c>
      <c r="DH74" s="282" t="str">
        <f ca="true">+IF(OFFSET('Sanitation Data'!$H$31,0,10*ROW('Sanitation Data'!H68))="","",OFFSET('Sanitation Data'!$H$31,0,10*ROW('Sanitation Data'!H68)))</f>
        <v/>
      </c>
      <c r="DI74" s="282" t="str">
        <f ca="true">+IF(OFFSET('Sanitation Data'!$H$32,0,10*ROW('Sanitation Data'!H68))="","",OFFSET('Sanitation Data'!$H$32,0,10*ROW('Sanitation Data'!H68)))</f>
        <v/>
      </c>
      <c r="DJ74" s="282" t="str">
        <f ca="true">+IF(OFFSET('Sanitation Data'!$I$28,0,10*ROW('Sanitation Data'!I68))="","",OFFSET('Sanitation Data'!$I$28,0,10*ROW('Sanitation Data'!I68)))</f>
        <v/>
      </c>
      <c r="DK74" s="282" t="str">
        <f ca="true">+IF(OFFSET('Sanitation Data'!$I$29,0,10*ROW('Sanitation Data'!I68))="","",OFFSET('Sanitation Data'!$I$29,0,10*ROW('Sanitation Data'!I68)))</f>
        <v/>
      </c>
      <c r="DL74" s="282" t="str">
        <f ca="true">+IF(OFFSET('Sanitation Data'!$I$30,0,10*ROW('Sanitation Data'!I68))="","",OFFSET('Sanitation Data'!$I$30,0,10*ROW('Sanitation Data'!I68)))</f>
        <v/>
      </c>
      <c r="DM74" s="282" t="str">
        <f ca="true">+IF(OFFSET('Sanitation Data'!$I$31,0,10*ROW('Sanitation Data'!I68))="","",OFFSET('Sanitation Data'!$I$31,0,10*ROW('Sanitation Data'!I68)))</f>
        <v/>
      </c>
      <c r="DN74" s="282" t="str">
        <f ca="true">+IF(OFFSET('Sanitation Data'!$I$32,0,10*ROW('Sanitation Data'!I68))="","",OFFSET('Sanitation Data'!$I$32,0,10*ROW('Sanitation Data'!I68)))</f>
        <v/>
      </c>
      <c r="DO74" s="282" t="str">
        <f ca="true">+IF(OFFSET('Hygiene Data'!$D$11,0,10*ROW('Hygiene Data'!D68))="","",OFFSET('Hygiene Data'!$D$11,0,10*ROW('Hygiene Data'!D68)))</f>
        <v/>
      </c>
      <c r="DP74" s="282" t="str">
        <f ca="true">+IF(OFFSET('Hygiene Data'!$D$12,0,10*ROW('Hygiene Data'!D68))="","",OFFSET('Hygiene Data'!$D$12,0,10*ROW('Hygiene Data'!D68)))</f>
        <v/>
      </c>
      <c r="DQ74" s="282" t="str">
        <f ca="true">+IF(OFFSET('Hygiene Data'!$D$13,0,10*ROW('Hygiene Data'!D68))="","",OFFSET('Hygiene Data'!$D$13,0,10*ROW('Hygiene Data'!D68)))</f>
        <v/>
      </c>
      <c r="DR74" s="282" t="str">
        <f ca="true">+IF(OFFSET('Hygiene Data'!$E$11,0,10*ROW('Hygiene Data'!E68))="","",OFFSET('Hygiene Data'!$E$11,0,10*ROW('Hygiene Data'!E68)))</f>
        <v/>
      </c>
      <c r="DS74" s="282" t="str">
        <f ca="true">+IF(OFFSET('Hygiene Data'!$E$12,0,10*ROW('Hygiene Data'!E68))="","",OFFSET('Hygiene Data'!$E$12,0,10*ROW('Hygiene Data'!E68)))</f>
        <v/>
      </c>
      <c r="DT74" s="282" t="str">
        <f ca="true">+IF(OFFSET('Hygiene Data'!$E$13,0,10*ROW('Hygiene Data'!E68))="","",OFFSET('Hygiene Data'!$E$13,0,10*ROW('Hygiene Data'!E68)))</f>
        <v/>
      </c>
      <c r="DU74" s="282" t="str">
        <f ca="true">+IF(OFFSET('Hygiene Data'!$F$11,0,10*ROW('Hygiene Data'!F68))="","",OFFSET('Hygiene Data'!$F$11,0,10*ROW('Hygiene Data'!F68)))</f>
        <v/>
      </c>
      <c r="DV74" s="282" t="str">
        <f ca="true">+IF(OFFSET('Hygiene Data'!$F$12,0,10*ROW('Hygiene Data'!F68))="","",OFFSET('Hygiene Data'!$F$12,0,10*ROW('Hygiene Data'!F68)))</f>
        <v/>
      </c>
      <c r="DW74" s="282" t="str">
        <f ca="true">+IF(OFFSET('Hygiene Data'!$F$13,0,10*ROW('Hygiene Data'!F68))="","",OFFSET('Hygiene Data'!$F$13,0,10*ROW('Hygiene Data'!F68)))</f>
        <v/>
      </c>
      <c r="DX74" s="282" t="str">
        <f ca="true">+IF(OFFSET('Hygiene Data'!$G$11,0,10*ROW('Hygiene Data'!G68))="","",OFFSET('Hygiene Data'!$G$11,0,10*ROW('Hygiene Data'!G68)))</f>
        <v/>
      </c>
      <c r="DY74" s="282" t="str">
        <f ca="true">+IF(OFFSET('Hygiene Data'!$G$12,0,10*ROW('Hygiene Data'!G68))="","",OFFSET('Hygiene Data'!$G$12,0,10*ROW('Hygiene Data'!G68)))</f>
        <v/>
      </c>
      <c r="DZ74" s="282" t="str">
        <f ca="true">+IF(OFFSET('Hygiene Data'!$G$13,0,10*ROW('Hygiene Data'!G68))="","",OFFSET('Hygiene Data'!$G$13,0,10*ROW('Hygiene Data'!G68)))</f>
        <v/>
      </c>
      <c r="EA74" s="282" t="str">
        <f ca="true">+IF(OFFSET('Hygiene Data'!$H$11,0,10*ROW('Hygiene Data'!H68))="","",OFFSET('Hygiene Data'!$H$11,0,10*ROW('Hygiene Data'!H68)))</f>
        <v/>
      </c>
      <c r="EB74" s="282" t="str">
        <f ca="true">+IF(OFFSET('Hygiene Data'!$H$12,0,10*ROW('Hygiene Data'!H68))="","",OFFSET('Hygiene Data'!$H$12,0,10*ROW('Hygiene Data'!H68)))</f>
        <v/>
      </c>
      <c r="EC74" s="282" t="str">
        <f ca="true">+IF(OFFSET('Hygiene Data'!$H$13,0,10*ROW('Hygiene Data'!H68))="","",OFFSET('Hygiene Data'!$H$13,0,10*ROW('Hygiene Data'!H68)))</f>
        <v/>
      </c>
      <c r="ED74" s="282" t="str">
        <f ca="true">+IF(OFFSET('Hygiene Data'!$I$11,0,10*ROW('Hygiene Data'!I68))="","",OFFSET('Hygiene Data'!$I$11,0,10*ROW('Hygiene Data'!I68)))</f>
        <v/>
      </c>
      <c r="EE74" s="282" t="str">
        <f ca="true">+IF(OFFSET('Hygiene Data'!$I$12,0,10*ROW('Hygiene Data'!I68))="","",OFFSET('Hygiene Data'!$I$12,0,10*ROW('Hygiene Data'!I68)))</f>
        <v/>
      </c>
      <c r="EF74" s="282" t="str">
        <f ca="true">+IF(OFFSET('Hygiene Data'!$I$13,0,10*ROW('Hygiene Data'!I68))="","",OFFSET('Hygiene Data'!$I$13,0,10*ROW('Hygiene Data'!I68)))</f>
        <v/>
      </c>
    </row>
    <row xmlns:x14ac="http://schemas.microsoft.com/office/spreadsheetml/2009/9/ac" r="75" x14ac:dyDescent="0.2">
      <c r="A75" s="36" t="str">
        <f ca="true">+IF(OFFSET('Water Data'!$B$2,0,10*ROW('Water Data'!E69))="","",OFFSET('Water Data'!$B$2,0,10*ROW('Water Data'!E69)))</f>
        <v/>
      </c>
      <c r="B75" s="36" t="str">
        <f ca="true">+IF(OFFSET('Water Data'!$C$2,0,10*ROW('Water Data'!F69))="","",OFFSET('Water Data'!$C$2,0,10*ROW('Water Data'!F69)))</f>
        <v/>
      </c>
      <c r="C75" s="338" t="str">
        <f t="shared" ca="true" si="1"/>
        <v/>
      </c>
      <c r="D75" s="96"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6"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6"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6"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6"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6"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6"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6"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6"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6"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6"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6"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6"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6"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6"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6"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6"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6"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7"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7"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7"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7"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7"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7"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7"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7"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7"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7"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7"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7"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7"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7"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7"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7"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7"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7"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7"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7"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7"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7"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7"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7"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7"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7"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7"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7"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7"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7"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8"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8"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8"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8"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8"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8"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8"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8"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8"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8"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8"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8"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8"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8"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8"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8"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8"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8"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82"/>
      <c r="BS75" s="282" t="str">
        <f ca="true">+IF(OFFSET('Water Data'!$D$27,0,10*ROW('Water Data'!D69))="","",OFFSET('Water Data'!$D$27,0,10*ROW('Water Data'!D69)))</f>
        <v/>
      </c>
      <c r="BT75" s="282" t="str">
        <f ca="true">+IF(OFFSET('Water Data'!$D$28,0,10*ROW('Water Data'!D69))="","",OFFSET('Water Data'!$D$28,0,10*ROW('Water Data'!D69)))</f>
        <v/>
      </c>
      <c r="BU75" s="282" t="str">
        <f ca="true">+IF(OFFSET('Water Data'!$D$29,0,10*ROW('Water Data'!D69))="","",OFFSET('Water Data'!$D$29,0,10*ROW('Water Data'!D69)))</f>
        <v/>
      </c>
      <c r="BV75" s="282" t="str">
        <f ca="true">+IF(OFFSET('Water Data'!$E$27,0,10*ROW('Water Data'!E69))="","",OFFSET('Water Data'!$E$27,0,10*ROW('Water Data'!E69)))</f>
        <v/>
      </c>
      <c r="BW75" s="282" t="str">
        <f ca="true">+IF(OFFSET('Water Data'!$E$28,0,10*ROW('Water Data'!E69))="","",OFFSET('Water Data'!$E$28,0,10*ROW('Water Data'!E69)))</f>
        <v/>
      </c>
      <c r="BX75" s="282" t="str">
        <f ca="true">+IF(OFFSET('Water Data'!$E$29,0,10*ROW('Water Data'!E69))="","",OFFSET('Water Data'!$E$29,0,10*ROW('Water Data'!E69)))</f>
        <v/>
      </c>
      <c r="BY75" s="282" t="str">
        <f ca="true">+IF(OFFSET('Water Data'!$F$27,0,10*ROW('Water Data'!F69))="","",OFFSET('Water Data'!$F$27,0,10*ROW('Water Data'!F69)))</f>
        <v/>
      </c>
      <c r="BZ75" s="282" t="str">
        <f ca="true">+IF(OFFSET('Water Data'!$F$28,0,10*ROW('Water Data'!F69))="","",OFFSET('Water Data'!$F$28,0,10*ROW('Water Data'!F69)))</f>
        <v/>
      </c>
      <c r="CA75" s="282" t="str">
        <f ca="true">+IF(OFFSET('Water Data'!$F$29,0,10*ROW('Water Data'!F69))="","",OFFSET('Water Data'!$F$29,0,10*ROW('Water Data'!F69)))</f>
        <v/>
      </c>
      <c r="CB75" s="282" t="str">
        <f ca="true">+IF(OFFSET('Water Data'!$G$27,0,10*ROW('Water Data'!G69))="","",OFFSET('Water Data'!$G$27,0,10*ROW('Water Data'!G69)))</f>
        <v/>
      </c>
      <c r="CC75" s="282" t="str">
        <f ca="true">+IF(OFFSET('Water Data'!$G$28,0,10*ROW('Water Data'!G69))="","",OFFSET('Water Data'!$G$28,0,10*ROW('Water Data'!G69)))</f>
        <v/>
      </c>
      <c r="CD75" s="282" t="str">
        <f ca="true">+IF(OFFSET('Water Data'!$G$29,0,10*ROW('Water Data'!G69))="","",OFFSET('Water Data'!$G$29,0,10*ROW('Water Data'!G69)))</f>
        <v/>
      </c>
      <c r="CE75" s="282" t="str">
        <f ca="true">+IF(OFFSET('Water Data'!$H$27,0,10*ROW('Water Data'!H69))="","",OFFSET('Water Data'!$H$27,0,10*ROW('Water Data'!H69)))</f>
        <v/>
      </c>
      <c r="CF75" s="282" t="str">
        <f ca="true">+IF(OFFSET('Water Data'!$H$28,0,10*ROW('Water Data'!H69))="","",OFFSET('Water Data'!$H$28,0,10*ROW('Water Data'!H69)))</f>
        <v/>
      </c>
      <c r="CG75" s="282" t="str">
        <f ca="true">+IF(OFFSET('Water Data'!$H$29,0,10*ROW('Water Data'!H69))="","",OFFSET('Water Data'!$H$29,0,10*ROW('Water Data'!H69)))</f>
        <v/>
      </c>
      <c r="CH75" s="282" t="str">
        <f ca="true">+IF(OFFSET('Water Data'!$I$27,0,10*ROW('Water Data'!I69))="","",OFFSET('Water Data'!$I$27,0,10*ROW('Water Data'!I69)))</f>
        <v/>
      </c>
      <c r="CI75" s="282" t="str">
        <f ca="true">+IF(OFFSET('Water Data'!$I$28,0,10*ROW('Water Data'!I69))="","",OFFSET('Water Data'!$I$28,0,10*ROW('Water Data'!I69)))</f>
        <v/>
      </c>
      <c r="CJ75" s="282" t="str">
        <f ca="true">+IF(OFFSET('Water Data'!$I$29,0,10*ROW('Water Data'!I69))="","",OFFSET('Water Data'!$I$29,0,10*ROW('Water Data'!I69)))</f>
        <v/>
      </c>
      <c r="CK75" s="282" t="str">
        <f ca="true">+IF(OFFSET('Sanitation Data'!$D$28,0,10*ROW('Sanitation Data'!D69))="","",OFFSET('Sanitation Data'!$D$28,0,10*ROW('Sanitation Data'!D69)))</f>
        <v/>
      </c>
      <c r="CL75" s="282" t="str">
        <f ca="true">+IF(OFFSET('Sanitation Data'!$D$29,0,10*ROW('Sanitation Data'!D69))="","",OFFSET('Sanitation Data'!$D$29,0,10*ROW('Sanitation Data'!D69)))</f>
        <v/>
      </c>
      <c r="CM75" s="282" t="str">
        <f ca="true">+IF(OFFSET('Sanitation Data'!$D$30,0,10*ROW('Sanitation Data'!D69))="","",OFFSET('Sanitation Data'!$D$30,0,10*ROW('Sanitation Data'!D69)))</f>
        <v/>
      </c>
      <c r="CN75" s="282" t="str">
        <f ca="true">+IF(OFFSET('Sanitation Data'!$D$31,0,10*ROW('Sanitation Data'!D69))="","",OFFSET('Sanitation Data'!$D$31,0,10*ROW('Sanitation Data'!D69)))</f>
        <v/>
      </c>
      <c r="CO75" s="282" t="str">
        <f ca="true">+IF(OFFSET('Sanitation Data'!$D$32,0,10*ROW('Sanitation Data'!D69))="","",OFFSET('Sanitation Data'!$D$32,0,10*ROW('Sanitation Data'!D69)))</f>
        <v/>
      </c>
      <c r="CP75" s="282" t="str">
        <f ca="true">+IF(OFFSET('Sanitation Data'!$E$28,0,10*ROW('Sanitation Data'!E69))="","",OFFSET('Sanitation Data'!$E$28,0,10*ROW('Sanitation Data'!E69)))</f>
        <v/>
      </c>
      <c r="CQ75" s="282" t="str">
        <f ca="true">+IF(OFFSET('Sanitation Data'!$E$29,0,10*ROW('Sanitation Data'!E69))="","",OFFSET('Sanitation Data'!$E$29,0,10*ROW('Sanitation Data'!E69)))</f>
        <v/>
      </c>
      <c r="CR75" s="282" t="str">
        <f ca="true">+IF(OFFSET('Sanitation Data'!$E$30,0,10*ROW('Sanitation Data'!E69))="","",OFFSET('Sanitation Data'!$E$30,0,10*ROW('Sanitation Data'!E69)))</f>
        <v/>
      </c>
      <c r="CS75" s="282" t="str">
        <f ca="true">+IF(OFFSET('Sanitation Data'!$E$31,0,10*ROW('Sanitation Data'!E69))="","",OFFSET('Sanitation Data'!$E$31,0,10*ROW('Sanitation Data'!E69)))</f>
        <v/>
      </c>
      <c r="CT75" s="282" t="str">
        <f ca="true">+IF(OFFSET('Sanitation Data'!$E$32,0,10*ROW('Sanitation Data'!E69))="","",OFFSET('Sanitation Data'!$E$32,0,10*ROW('Sanitation Data'!E69)))</f>
        <v/>
      </c>
      <c r="CU75" s="282" t="str">
        <f ca="true">+IF(OFFSET('Sanitation Data'!$F$28,0,10*ROW('Sanitation Data'!F69))="","",OFFSET('Sanitation Data'!$F$28,0,10*ROW('Sanitation Data'!F69)))</f>
        <v/>
      </c>
      <c r="CV75" s="282" t="str">
        <f ca="true">+IF(OFFSET('Sanitation Data'!$F$29,0,10*ROW('Sanitation Data'!F69))="","",OFFSET('Sanitation Data'!$F$29,0,10*ROW('Sanitation Data'!F69)))</f>
        <v/>
      </c>
      <c r="CW75" s="282" t="str">
        <f ca="true">+IF(OFFSET('Sanitation Data'!$F$30,0,10*ROW('Sanitation Data'!F69))="","",OFFSET('Sanitation Data'!$F$30,0,10*ROW('Sanitation Data'!F69)))</f>
        <v/>
      </c>
      <c r="CX75" s="282" t="str">
        <f ca="true">+IF(OFFSET('Sanitation Data'!$F$31,0,10*ROW('Sanitation Data'!F69))="","",OFFSET('Sanitation Data'!$F$31,0,10*ROW('Sanitation Data'!F69)))</f>
        <v/>
      </c>
      <c r="CY75" s="282" t="str">
        <f ca="true">+IF(OFFSET('Sanitation Data'!$F$32,0,10*ROW('Sanitation Data'!F69))="","",OFFSET('Sanitation Data'!$F$32,0,10*ROW('Sanitation Data'!F69)))</f>
        <v/>
      </c>
      <c r="CZ75" s="282" t="str">
        <f ca="true">+IF(OFFSET('Sanitation Data'!$G$28,0,10*ROW('Sanitation Data'!G69))="","",OFFSET('Sanitation Data'!$G$28,0,10*ROW('Sanitation Data'!G69)))</f>
        <v/>
      </c>
      <c r="DA75" s="282" t="str">
        <f ca="true">+IF(OFFSET('Sanitation Data'!$G$29,0,10*ROW('Sanitation Data'!G69))="","",OFFSET('Sanitation Data'!$G$29,0,10*ROW('Sanitation Data'!G69)))</f>
        <v/>
      </c>
      <c r="DB75" s="282" t="str">
        <f ca="true">+IF(OFFSET('Sanitation Data'!$G$30,0,10*ROW('Sanitation Data'!G69))="","",OFFSET('Sanitation Data'!$G$30,0,10*ROW('Sanitation Data'!G69)))</f>
        <v/>
      </c>
      <c r="DC75" s="282" t="str">
        <f ca="true">+IF(OFFSET('Sanitation Data'!$G$31,0,10*ROW('Sanitation Data'!G69))="","",OFFSET('Sanitation Data'!$G$31,0,10*ROW('Sanitation Data'!G69)))</f>
        <v/>
      </c>
      <c r="DD75" s="282" t="str">
        <f ca="true">+IF(OFFSET('Sanitation Data'!$G$32,0,10*ROW('Sanitation Data'!G69))="","",OFFSET('Sanitation Data'!$G$32,0,10*ROW('Sanitation Data'!G69)))</f>
        <v/>
      </c>
      <c r="DE75" s="282" t="str">
        <f ca="true">+IF(OFFSET('Sanitation Data'!$H$28,0,10*ROW('Sanitation Data'!H69))="","",OFFSET('Sanitation Data'!$H$28,0,10*ROW('Sanitation Data'!H69)))</f>
        <v/>
      </c>
      <c r="DF75" s="282" t="str">
        <f ca="true">+IF(OFFSET('Sanitation Data'!$H$29,0,10*ROW('Sanitation Data'!H69))="","",OFFSET('Sanitation Data'!$H$29,0,10*ROW('Sanitation Data'!H69)))</f>
        <v/>
      </c>
      <c r="DG75" s="282" t="str">
        <f ca="true">+IF(OFFSET('Sanitation Data'!$H$30,0,10*ROW('Sanitation Data'!H69))="","",OFFSET('Sanitation Data'!$H$30,0,10*ROW('Sanitation Data'!H69)))</f>
        <v/>
      </c>
      <c r="DH75" s="282" t="str">
        <f ca="true">+IF(OFFSET('Sanitation Data'!$H$31,0,10*ROW('Sanitation Data'!H69))="","",OFFSET('Sanitation Data'!$H$31,0,10*ROW('Sanitation Data'!H69)))</f>
        <v/>
      </c>
      <c r="DI75" s="282" t="str">
        <f ca="true">+IF(OFFSET('Sanitation Data'!$H$32,0,10*ROW('Sanitation Data'!H69))="","",OFFSET('Sanitation Data'!$H$32,0,10*ROW('Sanitation Data'!H69)))</f>
        <v/>
      </c>
      <c r="DJ75" s="282" t="str">
        <f ca="true">+IF(OFFSET('Sanitation Data'!$I$28,0,10*ROW('Sanitation Data'!I69))="","",OFFSET('Sanitation Data'!$I$28,0,10*ROW('Sanitation Data'!I69)))</f>
        <v/>
      </c>
      <c r="DK75" s="282" t="str">
        <f ca="true">+IF(OFFSET('Sanitation Data'!$I$29,0,10*ROW('Sanitation Data'!I69))="","",OFFSET('Sanitation Data'!$I$29,0,10*ROW('Sanitation Data'!I69)))</f>
        <v/>
      </c>
      <c r="DL75" s="282" t="str">
        <f ca="true">+IF(OFFSET('Sanitation Data'!$I$30,0,10*ROW('Sanitation Data'!I69))="","",OFFSET('Sanitation Data'!$I$30,0,10*ROW('Sanitation Data'!I69)))</f>
        <v/>
      </c>
      <c r="DM75" s="282" t="str">
        <f ca="true">+IF(OFFSET('Sanitation Data'!$I$31,0,10*ROW('Sanitation Data'!I69))="","",OFFSET('Sanitation Data'!$I$31,0,10*ROW('Sanitation Data'!I69)))</f>
        <v/>
      </c>
      <c r="DN75" s="282" t="str">
        <f ca="true">+IF(OFFSET('Sanitation Data'!$I$32,0,10*ROW('Sanitation Data'!I69))="","",OFFSET('Sanitation Data'!$I$32,0,10*ROW('Sanitation Data'!I69)))</f>
        <v/>
      </c>
      <c r="DO75" s="282" t="str">
        <f ca="true">+IF(OFFSET('Hygiene Data'!$D$11,0,10*ROW('Hygiene Data'!D69))="","",OFFSET('Hygiene Data'!$D$11,0,10*ROW('Hygiene Data'!D69)))</f>
        <v/>
      </c>
      <c r="DP75" s="282" t="str">
        <f ca="true">+IF(OFFSET('Hygiene Data'!$D$12,0,10*ROW('Hygiene Data'!D69))="","",OFFSET('Hygiene Data'!$D$12,0,10*ROW('Hygiene Data'!D69)))</f>
        <v/>
      </c>
      <c r="DQ75" s="282" t="str">
        <f ca="true">+IF(OFFSET('Hygiene Data'!$D$13,0,10*ROW('Hygiene Data'!D69))="","",OFFSET('Hygiene Data'!$D$13,0,10*ROW('Hygiene Data'!D69)))</f>
        <v/>
      </c>
      <c r="DR75" s="282" t="str">
        <f ca="true">+IF(OFFSET('Hygiene Data'!$E$11,0,10*ROW('Hygiene Data'!E69))="","",OFFSET('Hygiene Data'!$E$11,0,10*ROW('Hygiene Data'!E69)))</f>
        <v/>
      </c>
      <c r="DS75" s="282" t="str">
        <f ca="true">+IF(OFFSET('Hygiene Data'!$E$12,0,10*ROW('Hygiene Data'!E69))="","",OFFSET('Hygiene Data'!$E$12,0,10*ROW('Hygiene Data'!E69)))</f>
        <v/>
      </c>
      <c r="DT75" s="282" t="str">
        <f ca="true">+IF(OFFSET('Hygiene Data'!$E$13,0,10*ROW('Hygiene Data'!E69))="","",OFFSET('Hygiene Data'!$E$13,0,10*ROW('Hygiene Data'!E69)))</f>
        <v/>
      </c>
      <c r="DU75" s="282" t="str">
        <f ca="true">+IF(OFFSET('Hygiene Data'!$F$11,0,10*ROW('Hygiene Data'!F69))="","",OFFSET('Hygiene Data'!$F$11,0,10*ROW('Hygiene Data'!F69)))</f>
        <v/>
      </c>
      <c r="DV75" s="282" t="str">
        <f ca="true">+IF(OFFSET('Hygiene Data'!$F$12,0,10*ROW('Hygiene Data'!F69))="","",OFFSET('Hygiene Data'!$F$12,0,10*ROW('Hygiene Data'!F69)))</f>
        <v/>
      </c>
      <c r="DW75" s="282" t="str">
        <f ca="true">+IF(OFFSET('Hygiene Data'!$F$13,0,10*ROW('Hygiene Data'!F69))="","",OFFSET('Hygiene Data'!$F$13,0,10*ROW('Hygiene Data'!F69)))</f>
        <v/>
      </c>
      <c r="DX75" s="282" t="str">
        <f ca="true">+IF(OFFSET('Hygiene Data'!$G$11,0,10*ROW('Hygiene Data'!G69))="","",OFFSET('Hygiene Data'!$G$11,0,10*ROW('Hygiene Data'!G69)))</f>
        <v/>
      </c>
      <c r="DY75" s="282" t="str">
        <f ca="true">+IF(OFFSET('Hygiene Data'!$G$12,0,10*ROW('Hygiene Data'!G69))="","",OFFSET('Hygiene Data'!$G$12,0,10*ROW('Hygiene Data'!G69)))</f>
        <v/>
      </c>
      <c r="DZ75" s="282" t="str">
        <f ca="true">+IF(OFFSET('Hygiene Data'!$G$13,0,10*ROW('Hygiene Data'!G69))="","",OFFSET('Hygiene Data'!$G$13,0,10*ROW('Hygiene Data'!G69)))</f>
        <v/>
      </c>
      <c r="EA75" s="282" t="str">
        <f ca="true">+IF(OFFSET('Hygiene Data'!$H$11,0,10*ROW('Hygiene Data'!H69))="","",OFFSET('Hygiene Data'!$H$11,0,10*ROW('Hygiene Data'!H69)))</f>
        <v/>
      </c>
      <c r="EB75" s="282" t="str">
        <f ca="true">+IF(OFFSET('Hygiene Data'!$H$12,0,10*ROW('Hygiene Data'!H69))="","",OFFSET('Hygiene Data'!$H$12,0,10*ROW('Hygiene Data'!H69)))</f>
        <v/>
      </c>
      <c r="EC75" s="282" t="str">
        <f ca="true">+IF(OFFSET('Hygiene Data'!$H$13,0,10*ROW('Hygiene Data'!H69))="","",OFFSET('Hygiene Data'!$H$13,0,10*ROW('Hygiene Data'!H69)))</f>
        <v/>
      </c>
      <c r="ED75" s="282" t="str">
        <f ca="true">+IF(OFFSET('Hygiene Data'!$I$11,0,10*ROW('Hygiene Data'!I69))="","",OFFSET('Hygiene Data'!$I$11,0,10*ROW('Hygiene Data'!I69)))</f>
        <v/>
      </c>
      <c r="EE75" s="282" t="str">
        <f ca="true">+IF(OFFSET('Hygiene Data'!$I$12,0,10*ROW('Hygiene Data'!I69))="","",OFFSET('Hygiene Data'!$I$12,0,10*ROW('Hygiene Data'!I69)))</f>
        <v/>
      </c>
      <c r="EF75" s="282" t="str">
        <f ca="true">+IF(OFFSET('Hygiene Data'!$I$13,0,10*ROW('Hygiene Data'!I69))="","",OFFSET('Hygiene Data'!$I$13,0,10*ROW('Hygiene Data'!I69)))</f>
        <v/>
      </c>
    </row>
    <row xmlns:x14ac="http://schemas.microsoft.com/office/spreadsheetml/2009/9/ac" r="76" x14ac:dyDescent="0.2">
      <c r="A76" s="36" t="str">
        <f ca="true">+IF(OFFSET('Water Data'!$B$2,0,10*ROW('Water Data'!E70))="","",OFFSET('Water Data'!$B$2,0,10*ROW('Water Data'!E70)))</f>
        <v/>
      </c>
      <c r="B76" s="36" t="str">
        <f ca="true">+IF(OFFSET('Water Data'!$C$2,0,10*ROW('Water Data'!F70))="","",OFFSET('Water Data'!$C$2,0,10*ROW('Water Data'!F70)))</f>
        <v/>
      </c>
      <c r="C76" s="338" t="str">
        <f t="shared" ca="true" si="1"/>
        <v/>
      </c>
      <c r="D76" s="96"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6"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6"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6"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6"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6"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6"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6"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6"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6"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6"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6"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6"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6"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6"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6"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6"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6"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7"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7"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7"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7"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7"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7"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7"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7"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7"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7"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7"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7"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7"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7"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7"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7"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7"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7"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7"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7"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7"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7"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7"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7"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7"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7"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7"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7"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7"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7"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8"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8"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8"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8"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8"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8"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8"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8"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8"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8"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8"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8"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8"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8"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8"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8"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8"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8"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82"/>
      <c r="BS76" s="282" t="str">
        <f ca="true">+IF(OFFSET('Water Data'!$D$27,0,10*ROW('Water Data'!D70))="","",OFFSET('Water Data'!$D$27,0,10*ROW('Water Data'!D70)))</f>
        <v/>
      </c>
      <c r="BT76" s="282" t="str">
        <f ca="true">+IF(OFFSET('Water Data'!$D$28,0,10*ROW('Water Data'!D70))="","",OFFSET('Water Data'!$D$28,0,10*ROW('Water Data'!D70)))</f>
        <v/>
      </c>
      <c r="BU76" s="282" t="str">
        <f ca="true">+IF(OFFSET('Water Data'!$D$29,0,10*ROW('Water Data'!D70))="","",OFFSET('Water Data'!$D$29,0,10*ROW('Water Data'!D70)))</f>
        <v/>
      </c>
      <c r="BV76" s="282" t="str">
        <f ca="true">+IF(OFFSET('Water Data'!$E$27,0,10*ROW('Water Data'!E70))="","",OFFSET('Water Data'!$E$27,0,10*ROW('Water Data'!E70)))</f>
        <v/>
      </c>
      <c r="BW76" s="282" t="str">
        <f ca="true">+IF(OFFSET('Water Data'!$E$28,0,10*ROW('Water Data'!E70))="","",OFFSET('Water Data'!$E$28,0,10*ROW('Water Data'!E70)))</f>
        <v/>
      </c>
      <c r="BX76" s="282" t="str">
        <f ca="true">+IF(OFFSET('Water Data'!$E$29,0,10*ROW('Water Data'!E70))="","",OFFSET('Water Data'!$E$29,0,10*ROW('Water Data'!E70)))</f>
        <v/>
      </c>
      <c r="BY76" s="282" t="str">
        <f ca="true">+IF(OFFSET('Water Data'!$F$27,0,10*ROW('Water Data'!F70))="","",OFFSET('Water Data'!$F$27,0,10*ROW('Water Data'!F70)))</f>
        <v/>
      </c>
      <c r="BZ76" s="282" t="str">
        <f ca="true">+IF(OFFSET('Water Data'!$F$28,0,10*ROW('Water Data'!F70))="","",OFFSET('Water Data'!$F$28,0,10*ROW('Water Data'!F70)))</f>
        <v/>
      </c>
      <c r="CA76" s="282" t="str">
        <f ca="true">+IF(OFFSET('Water Data'!$F$29,0,10*ROW('Water Data'!F70))="","",OFFSET('Water Data'!$F$29,0,10*ROW('Water Data'!F70)))</f>
        <v/>
      </c>
      <c r="CB76" s="282" t="str">
        <f ca="true">+IF(OFFSET('Water Data'!$G$27,0,10*ROW('Water Data'!G70))="","",OFFSET('Water Data'!$G$27,0,10*ROW('Water Data'!G70)))</f>
        <v/>
      </c>
      <c r="CC76" s="282" t="str">
        <f ca="true">+IF(OFFSET('Water Data'!$G$28,0,10*ROW('Water Data'!G70))="","",OFFSET('Water Data'!$G$28,0,10*ROW('Water Data'!G70)))</f>
        <v/>
      </c>
      <c r="CD76" s="282" t="str">
        <f ca="true">+IF(OFFSET('Water Data'!$G$29,0,10*ROW('Water Data'!G70))="","",OFFSET('Water Data'!$G$29,0,10*ROW('Water Data'!G70)))</f>
        <v/>
      </c>
      <c r="CE76" s="282" t="str">
        <f ca="true">+IF(OFFSET('Water Data'!$H$27,0,10*ROW('Water Data'!H70))="","",OFFSET('Water Data'!$H$27,0,10*ROW('Water Data'!H70)))</f>
        <v/>
      </c>
      <c r="CF76" s="282" t="str">
        <f ca="true">+IF(OFFSET('Water Data'!$H$28,0,10*ROW('Water Data'!H70))="","",OFFSET('Water Data'!$H$28,0,10*ROW('Water Data'!H70)))</f>
        <v/>
      </c>
      <c r="CG76" s="282" t="str">
        <f ca="true">+IF(OFFSET('Water Data'!$H$29,0,10*ROW('Water Data'!H70))="","",OFFSET('Water Data'!$H$29,0,10*ROW('Water Data'!H70)))</f>
        <v/>
      </c>
      <c r="CH76" s="282" t="str">
        <f ca="true">+IF(OFFSET('Water Data'!$I$27,0,10*ROW('Water Data'!I70))="","",OFFSET('Water Data'!$I$27,0,10*ROW('Water Data'!I70)))</f>
        <v/>
      </c>
      <c r="CI76" s="282" t="str">
        <f ca="true">+IF(OFFSET('Water Data'!$I$28,0,10*ROW('Water Data'!I70))="","",OFFSET('Water Data'!$I$28,0,10*ROW('Water Data'!I70)))</f>
        <v/>
      </c>
      <c r="CJ76" s="282" t="str">
        <f ca="true">+IF(OFFSET('Water Data'!$I$29,0,10*ROW('Water Data'!I70))="","",OFFSET('Water Data'!$I$29,0,10*ROW('Water Data'!I70)))</f>
        <v/>
      </c>
      <c r="CK76" s="282" t="str">
        <f ca="true">+IF(OFFSET('Sanitation Data'!$D$28,0,10*ROW('Sanitation Data'!D70))="","",OFFSET('Sanitation Data'!$D$28,0,10*ROW('Sanitation Data'!D70)))</f>
        <v/>
      </c>
      <c r="CL76" s="282" t="str">
        <f ca="true">+IF(OFFSET('Sanitation Data'!$D$29,0,10*ROW('Sanitation Data'!D70))="","",OFFSET('Sanitation Data'!$D$29,0,10*ROW('Sanitation Data'!D70)))</f>
        <v/>
      </c>
      <c r="CM76" s="282" t="str">
        <f ca="true">+IF(OFFSET('Sanitation Data'!$D$30,0,10*ROW('Sanitation Data'!D70))="","",OFFSET('Sanitation Data'!$D$30,0,10*ROW('Sanitation Data'!D70)))</f>
        <v/>
      </c>
      <c r="CN76" s="282" t="str">
        <f ca="true">+IF(OFFSET('Sanitation Data'!$D$31,0,10*ROW('Sanitation Data'!D70))="","",OFFSET('Sanitation Data'!$D$31,0,10*ROW('Sanitation Data'!D70)))</f>
        <v/>
      </c>
      <c r="CO76" s="282" t="str">
        <f ca="true">+IF(OFFSET('Sanitation Data'!$D$32,0,10*ROW('Sanitation Data'!D70))="","",OFFSET('Sanitation Data'!$D$32,0,10*ROW('Sanitation Data'!D70)))</f>
        <v/>
      </c>
      <c r="CP76" s="282" t="str">
        <f ca="true">+IF(OFFSET('Sanitation Data'!$E$28,0,10*ROW('Sanitation Data'!E70))="","",OFFSET('Sanitation Data'!$E$28,0,10*ROW('Sanitation Data'!E70)))</f>
        <v/>
      </c>
      <c r="CQ76" s="282" t="str">
        <f ca="true">+IF(OFFSET('Sanitation Data'!$E$29,0,10*ROW('Sanitation Data'!E70))="","",OFFSET('Sanitation Data'!$E$29,0,10*ROW('Sanitation Data'!E70)))</f>
        <v/>
      </c>
      <c r="CR76" s="282" t="str">
        <f ca="true">+IF(OFFSET('Sanitation Data'!$E$30,0,10*ROW('Sanitation Data'!E70))="","",OFFSET('Sanitation Data'!$E$30,0,10*ROW('Sanitation Data'!E70)))</f>
        <v/>
      </c>
      <c r="CS76" s="282" t="str">
        <f ca="true">+IF(OFFSET('Sanitation Data'!$E$31,0,10*ROW('Sanitation Data'!E70))="","",OFFSET('Sanitation Data'!$E$31,0,10*ROW('Sanitation Data'!E70)))</f>
        <v/>
      </c>
      <c r="CT76" s="282" t="str">
        <f ca="true">+IF(OFFSET('Sanitation Data'!$E$32,0,10*ROW('Sanitation Data'!E70))="","",OFFSET('Sanitation Data'!$E$32,0,10*ROW('Sanitation Data'!E70)))</f>
        <v/>
      </c>
      <c r="CU76" s="282" t="str">
        <f ca="true">+IF(OFFSET('Sanitation Data'!$F$28,0,10*ROW('Sanitation Data'!F70))="","",OFFSET('Sanitation Data'!$F$28,0,10*ROW('Sanitation Data'!F70)))</f>
        <v/>
      </c>
      <c r="CV76" s="282" t="str">
        <f ca="true">+IF(OFFSET('Sanitation Data'!$F$29,0,10*ROW('Sanitation Data'!F70))="","",OFFSET('Sanitation Data'!$F$29,0,10*ROW('Sanitation Data'!F70)))</f>
        <v/>
      </c>
      <c r="CW76" s="282" t="str">
        <f ca="true">+IF(OFFSET('Sanitation Data'!$F$30,0,10*ROW('Sanitation Data'!F70))="","",OFFSET('Sanitation Data'!$F$30,0,10*ROW('Sanitation Data'!F70)))</f>
        <v/>
      </c>
      <c r="CX76" s="282" t="str">
        <f ca="true">+IF(OFFSET('Sanitation Data'!$F$31,0,10*ROW('Sanitation Data'!F70))="","",OFFSET('Sanitation Data'!$F$31,0,10*ROW('Sanitation Data'!F70)))</f>
        <v/>
      </c>
      <c r="CY76" s="282" t="str">
        <f ca="true">+IF(OFFSET('Sanitation Data'!$F$32,0,10*ROW('Sanitation Data'!F70))="","",OFFSET('Sanitation Data'!$F$32,0,10*ROW('Sanitation Data'!F70)))</f>
        <v/>
      </c>
      <c r="CZ76" s="282" t="str">
        <f ca="true">+IF(OFFSET('Sanitation Data'!$G$28,0,10*ROW('Sanitation Data'!G70))="","",OFFSET('Sanitation Data'!$G$28,0,10*ROW('Sanitation Data'!G70)))</f>
        <v/>
      </c>
      <c r="DA76" s="282" t="str">
        <f ca="true">+IF(OFFSET('Sanitation Data'!$G$29,0,10*ROW('Sanitation Data'!G70))="","",OFFSET('Sanitation Data'!$G$29,0,10*ROW('Sanitation Data'!G70)))</f>
        <v/>
      </c>
      <c r="DB76" s="282" t="str">
        <f ca="true">+IF(OFFSET('Sanitation Data'!$G$30,0,10*ROW('Sanitation Data'!G70))="","",OFFSET('Sanitation Data'!$G$30,0,10*ROW('Sanitation Data'!G70)))</f>
        <v/>
      </c>
      <c r="DC76" s="282" t="str">
        <f ca="true">+IF(OFFSET('Sanitation Data'!$G$31,0,10*ROW('Sanitation Data'!G70))="","",OFFSET('Sanitation Data'!$G$31,0,10*ROW('Sanitation Data'!G70)))</f>
        <v/>
      </c>
      <c r="DD76" s="282" t="str">
        <f ca="true">+IF(OFFSET('Sanitation Data'!$G$32,0,10*ROW('Sanitation Data'!G70))="","",OFFSET('Sanitation Data'!$G$32,0,10*ROW('Sanitation Data'!G70)))</f>
        <v/>
      </c>
      <c r="DE76" s="282" t="str">
        <f ca="true">+IF(OFFSET('Sanitation Data'!$H$28,0,10*ROW('Sanitation Data'!H70))="","",OFFSET('Sanitation Data'!$H$28,0,10*ROW('Sanitation Data'!H70)))</f>
        <v/>
      </c>
      <c r="DF76" s="282" t="str">
        <f ca="true">+IF(OFFSET('Sanitation Data'!$H$29,0,10*ROW('Sanitation Data'!H70))="","",OFFSET('Sanitation Data'!$H$29,0,10*ROW('Sanitation Data'!H70)))</f>
        <v/>
      </c>
      <c r="DG76" s="282" t="str">
        <f ca="true">+IF(OFFSET('Sanitation Data'!$H$30,0,10*ROW('Sanitation Data'!H70))="","",OFFSET('Sanitation Data'!$H$30,0,10*ROW('Sanitation Data'!H70)))</f>
        <v/>
      </c>
      <c r="DH76" s="282" t="str">
        <f ca="true">+IF(OFFSET('Sanitation Data'!$H$31,0,10*ROW('Sanitation Data'!H70))="","",OFFSET('Sanitation Data'!$H$31,0,10*ROW('Sanitation Data'!H70)))</f>
        <v/>
      </c>
      <c r="DI76" s="282" t="str">
        <f ca="true">+IF(OFFSET('Sanitation Data'!$H$32,0,10*ROW('Sanitation Data'!H70))="","",OFFSET('Sanitation Data'!$H$32,0,10*ROW('Sanitation Data'!H70)))</f>
        <v/>
      </c>
      <c r="DJ76" s="282" t="str">
        <f ca="true">+IF(OFFSET('Sanitation Data'!$I$28,0,10*ROW('Sanitation Data'!I70))="","",OFFSET('Sanitation Data'!$I$28,0,10*ROW('Sanitation Data'!I70)))</f>
        <v/>
      </c>
      <c r="DK76" s="282" t="str">
        <f ca="true">+IF(OFFSET('Sanitation Data'!$I$29,0,10*ROW('Sanitation Data'!I70))="","",OFFSET('Sanitation Data'!$I$29,0,10*ROW('Sanitation Data'!I70)))</f>
        <v/>
      </c>
      <c r="DL76" s="282" t="str">
        <f ca="true">+IF(OFFSET('Sanitation Data'!$I$30,0,10*ROW('Sanitation Data'!I70))="","",OFFSET('Sanitation Data'!$I$30,0,10*ROW('Sanitation Data'!I70)))</f>
        <v/>
      </c>
      <c r="DM76" s="282" t="str">
        <f ca="true">+IF(OFFSET('Sanitation Data'!$I$31,0,10*ROW('Sanitation Data'!I70))="","",OFFSET('Sanitation Data'!$I$31,0,10*ROW('Sanitation Data'!I70)))</f>
        <v/>
      </c>
      <c r="DN76" s="282" t="str">
        <f ca="true">+IF(OFFSET('Sanitation Data'!$I$32,0,10*ROW('Sanitation Data'!I70))="","",OFFSET('Sanitation Data'!$I$32,0,10*ROW('Sanitation Data'!I70)))</f>
        <v/>
      </c>
      <c r="DO76" s="282" t="str">
        <f ca="true">+IF(OFFSET('Hygiene Data'!$D$11,0,10*ROW('Hygiene Data'!D70))="","",OFFSET('Hygiene Data'!$D$11,0,10*ROW('Hygiene Data'!D70)))</f>
        <v/>
      </c>
      <c r="DP76" s="282" t="str">
        <f ca="true">+IF(OFFSET('Hygiene Data'!$D$12,0,10*ROW('Hygiene Data'!D70))="","",OFFSET('Hygiene Data'!$D$12,0,10*ROW('Hygiene Data'!D70)))</f>
        <v/>
      </c>
      <c r="DQ76" s="282" t="str">
        <f ca="true">+IF(OFFSET('Hygiene Data'!$D$13,0,10*ROW('Hygiene Data'!D70))="","",OFFSET('Hygiene Data'!$D$13,0,10*ROW('Hygiene Data'!D70)))</f>
        <v/>
      </c>
      <c r="DR76" s="282" t="str">
        <f ca="true">+IF(OFFSET('Hygiene Data'!$E$11,0,10*ROW('Hygiene Data'!E70))="","",OFFSET('Hygiene Data'!$E$11,0,10*ROW('Hygiene Data'!E70)))</f>
        <v/>
      </c>
      <c r="DS76" s="282" t="str">
        <f ca="true">+IF(OFFSET('Hygiene Data'!$E$12,0,10*ROW('Hygiene Data'!E70))="","",OFFSET('Hygiene Data'!$E$12,0,10*ROW('Hygiene Data'!E70)))</f>
        <v/>
      </c>
      <c r="DT76" s="282" t="str">
        <f ca="true">+IF(OFFSET('Hygiene Data'!$E$13,0,10*ROW('Hygiene Data'!E70))="","",OFFSET('Hygiene Data'!$E$13,0,10*ROW('Hygiene Data'!E70)))</f>
        <v/>
      </c>
      <c r="DU76" s="282" t="str">
        <f ca="true">+IF(OFFSET('Hygiene Data'!$F$11,0,10*ROW('Hygiene Data'!F70))="","",OFFSET('Hygiene Data'!$F$11,0,10*ROW('Hygiene Data'!F70)))</f>
        <v/>
      </c>
      <c r="DV76" s="282" t="str">
        <f ca="true">+IF(OFFSET('Hygiene Data'!$F$12,0,10*ROW('Hygiene Data'!F70))="","",OFFSET('Hygiene Data'!$F$12,0,10*ROW('Hygiene Data'!F70)))</f>
        <v/>
      </c>
      <c r="DW76" s="282" t="str">
        <f ca="true">+IF(OFFSET('Hygiene Data'!$F$13,0,10*ROW('Hygiene Data'!F70))="","",OFFSET('Hygiene Data'!$F$13,0,10*ROW('Hygiene Data'!F70)))</f>
        <v/>
      </c>
      <c r="DX76" s="282" t="str">
        <f ca="true">+IF(OFFSET('Hygiene Data'!$G$11,0,10*ROW('Hygiene Data'!G70))="","",OFFSET('Hygiene Data'!$G$11,0,10*ROW('Hygiene Data'!G70)))</f>
        <v/>
      </c>
      <c r="DY76" s="282" t="str">
        <f ca="true">+IF(OFFSET('Hygiene Data'!$G$12,0,10*ROW('Hygiene Data'!G70))="","",OFFSET('Hygiene Data'!$G$12,0,10*ROW('Hygiene Data'!G70)))</f>
        <v/>
      </c>
      <c r="DZ76" s="282" t="str">
        <f ca="true">+IF(OFFSET('Hygiene Data'!$G$13,0,10*ROW('Hygiene Data'!G70))="","",OFFSET('Hygiene Data'!$G$13,0,10*ROW('Hygiene Data'!G70)))</f>
        <v/>
      </c>
      <c r="EA76" s="282" t="str">
        <f ca="true">+IF(OFFSET('Hygiene Data'!$H$11,0,10*ROW('Hygiene Data'!H70))="","",OFFSET('Hygiene Data'!$H$11,0,10*ROW('Hygiene Data'!H70)))</f>
        <v/>
      </c>
      <c r="EB76" s="282" t="str">
        <f ca="true">+IF(OFFSET('Hygiene Data'!$H$12,0,10*ROW('Hygiene Data'!H70))="","",OFFSET('Hygiene Data'!$H$12,0,10*ROW('Hygiene Data'!H70)))</f>
        <v/>
      </c>
      <c r="EC76" s="282" t="str">
        <f ca="true">+IF(OFFSET('Hygiene Data'!$H$13,0,10*ROW('Hygiene Data'!H70))="","",OFFSET('Hygiene Data'!$H$13,0,10*ROW('Hygiene Data'!H70)))</f>
        <v/>
      </c>
      <c r="ED76" s="282" t="str">
        <f ca="true">+IF(OFFSET('Hygiene Data'!$I$11,0,10*ROW('Hygiene Data'!I70))="","",OFFSET('Hygiene Data'!$I$11,0,10*ROW('Hygiene Data'!I70)))</f>
        <v/>
      </c>
      <c r="EE76" s="282" t="str">
        <f ca="true">+IF(OFFSET('Hygiene Data'!$I$12,0,10*ROW('Hygiene Data'!I70))="","",OFFSET('Hygiene Data'!$I$12,0,10*ROW('Hygiene Data'!I70)))</f>
        <v/>
      </c>
      <c r="EF76" s="282" t="str">
        <f ca="true">+IF(OFFSET('Hygiene Data'!$I$13,0,10*ROW('Hygiene Data'!I70))="","",OFFSET('Hygiene Data'!$I$13,0,10*ROW('Hygiene Data'!I70)))</f>
        <v/>
      </c>
    </row>
    <row xmlns:x14ac="http://schemas.microsoft.com/office/spreadsheetml/2009/9/ac" r="77" x14ac:dyDescent="0.2">
      <c r="A77" s="36" t="str">
        <f ca="true">+IF(OFFSET('Water Data'!$B$2,0,10*ROW('Water Data'!E71))="","",OFFSET('Water Data'!$B$2,0,10*ROW('Water Data'!E71)))</f>
        <v/>
      </c>
      <c r="B77" s="36" t="str">
        <f ca="true">+IF(OFFSET('Water Data'!$C$2,0,10*ROW('Water Data'!F71))="","",OFFSET('Water Data'!$C$2,0,10*ROW('Water Data'!F71)))</f>
        <v/>
      </c>
      <c r="C77" s="338" t="str">
        <f t="shared" ca="true" si="1"/>
        <v/>
      </c>
      <c r="D77" s="96"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6"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6"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6"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6"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6"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6"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6"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6"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6"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6"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6"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6"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6"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6"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6"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6"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6"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7"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7"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7"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7"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7"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7"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7"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7"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7"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7"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7"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7"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7"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7"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7"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7"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7"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7"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7"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7"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7"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7"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7"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7"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7"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7"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7"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7"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7"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7"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8"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8"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8"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8"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8"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8"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8"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8"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8"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8"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8"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8"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8"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8"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8"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8"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8"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8"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82"/>
      <c r="BS77" s="282" t="str">
        <f ca="true">+IF(OFFSET('Water Data'!$D$27,0,10*ROW('Water Data'!D71))="","",OFFSET('Water Data'!$D$27,0,10*ROW('Water Data'!D71)))</f>
        <v/>
      </c>
      <c r="BT77" s="282" t="str">
        <f ca="true">+IF(OFFSET('Water Data'!$D$28,0,10*ROW('Water Data'!D71))="","",OFFSET('Water Data'!$D$28,0,10*ROW('Water Data'!D71)))</f>
        <v/>
      </c>
      <c r="BU77" s="282" t="str">
        <f ca="true">+IF(OFFSET('Water Data'!$D$29,0,10*ROW('Water Data'!D71))="","",OFFSET('Water Data'!$D$29,0,10*ROW('Water Data'!D71)))</f>
        <v/>
      </c>
      <c r="BV77" s="282" t="str">
        <f ca="true">+IF(OFFSET('Water Data'!$E$27,0,10*ROW('Water Data'!E71))="","",OFFSET('Water Data'!$E$27,0,10*ROW('Water Data'!E71)))</f>
        <v/>
      </c>
      <c r="BW77" s="282" t="str">
        <f ca="true">+IF(OFFSET('Water Data'!$E$28,0,10*ROW('Water Data'!E71))="","",OFFSET('Water Data'!$E$28,0,10*ROW('Water Data'!E71)))</f>
        <v/>
      </c>
      <c r="BX77" s="282" t="str">
        <f ca="true">+IF(OFFSET('Water Data'!$E$29,0,10*ROW('Water Data'!E71))="","",OFFSET('Water Data'!$E$29,0,10*ROW('Water Data'!E71)))</f>
        <v/>
      </c>
      <c r="BY77" s="282" t="str">
        <f ca="true">+IF(OFFSET('Water Data'!$F$27,0,10*ROW('Water Data'!F71))="","",OFFSET('Water Data'!$F$27,0,10*ROW('Water Data'!F71)))</f>
        <v/>
      </c>
      <c r="BZ77" s="282" t="str">
        <f ca="true">+IF(OFFSET('Water Data'!$F$28,0,10*ROW('Water Data'!F71))="","",OFFSET('Water Data'!$F$28,0,10*ROW('Water Data'!F71)))</f>
        <v/>
      </c>
      <c r="CA77" s="282" t="str">
        <f ca="true">+IF(OFFSET('Water Data'!$F$29,0,10*ROW('Water Data'!F71))="","",OFFSET('Water Data'!$F$29,0,10*ROW('Water Data'!F71)))</f>
        <v/>
      </c>
      <c r="CB77" s="282" t="str">
        <f ca="true">+IF(OFFSET('Water Data'!$G$27,0,10*ROW('Water Data'!G71))="","",OFFSET('Water Data'!$G$27,0,10*ROW('Water Data'!G71)))</f>
        <v/>
      </c>
      <c r="CC77" s="282" t="str">
        <f ca="true">+IF(OFFSET('Water Data'!$G$28,0,10*ROW('Water Data'!G71))="","",OFFSET('Water Data'!$G$28,0,10*ROW('Water Data'!G71)))</f>
        <v/>
      </c>
      <c r="CD77" s="282" t="str">
        <f ca="true">+IF(OFFSET('Water Data'!$G$29,0,10*ROW('Water Data'!G71))="","",OFFSET('Water Data'!$G$29,0,10*ROW('Water Data'!G71)))</f>
        <v/>
      </c>
      <c r="CE77" s="282" t="str">
        <f ca="true">+IF(OFFSET('Water Data'!$H$27,0,10*ROW('Water Data'!H71))="","",OFFSET('Water Data'!$H$27,0,10*ROW('Water Data'!H71)))</f>
        <v/>
      </c>
      <c r="CF77" s="282" t="str">
        <f ca="true">+IF(OFFSET('Water Data'!$H$28,0,10*ROW('Water Data'!H71))="","",OFFSET('Water Data'!$H$28,0,10*ROW('Water Data'!H71)))</f>
        <v/>
      </c>
      <c r="CG77" s="282" t="str">
        <f ca="true">+IF(OFFSET('Water Data'!$H$29,0,10*ROW('Water Data'!H71))="","",OFFSET('Water Data'!$H$29,0,10*ROW('Water Data'!H71)))</f>
        <v/>
      </c>
      <c r="CH77" s="282" t="str">
        <f ca="true">+IF(OFFSET('Water Data'!$I$27,0,10*ROW('Water Data'!I71))="","",OFFSET('Water Data'!$I$27,0,10*ROW('Water Data'!I71)))</f>
        <v/>
      </c>
      <c r="CI77" s="282" t="str">
        <f ca="true">+IF(OFFSET('Water Data'!$I$28,0,10*ROW('Water Data'!I71))="","",OFFSET('Water Data'!$I$28,0,10*ROW('Water Data'!I71)))</f>
        <v/>
      </c>
      <c r="CJ77" s="282" t="str">
        <f ca="true">+IF(OFFSET('Water Data'!$I$29,0,10*ROW('Water Data'!I71))="","",OFFSET('Water Data'!$I$29,0,10*ROW('Water Data'!I71)))</f>
        <v/>
      </c>
      <c r="CK77" s="282" t="str">
        <f ca="true">+IF(OFFSET('Sanitation Data'!$D$28,0,10*ROW('Sanitation Data'!D71))="","",OFFSET('Sanitation Data'!$D$28,0,10*ROW('Sanitation Data'!D71)))</f>
        <v/>
      </c>
      <c r="CL77" s="282" t="str">
        <f ca="true">+IF(OFFSET('Sanitation Data'!$D$29,0,10*ROW('Sanitation Data'!D71))="","",OFFSET('Sanitation Data'!$D$29,0,10*ROW('Sanitation Data'!D71)))</f>
        <v/>
      </c>
      <c r="CM77" s="282" t="str">
        <f ca="true">+IF(OFFSET('Sanitation Data'!$D$30,0,10*ROW('Sanitation Data'!D71))="","",OFFSET('Sanitation Data'!$D$30,0,10*ROW('Sanitation Data'!D71)))</f>
        <v/>
      </c>
      <c r="CN77" s="282" t="str">
        <f ca="true">+IF(OFFSET('Sanitation Data'!$D$31,0,10*ROW('Sanitation Data'!D71))="","",OFFSET('Sanitation Data'!$D$31,0,10*ROW('Sanitation Data'!D71)))</f>
        <v/>
      </c>
      <c r="CO77" s="282" t="str">
        <f ca="true">+IF(OFFSET('Sanitation Data'!$D$32,0,10*ROW('Sanitation Data'!D71))="","",OFFSET('Sanitation Data'!$D$32,0,10*ROW('Sanitation Data'!D71)))</f>
        <v/>
      </c>
      <c r="CP77" s="282" t="str">
        <f ca="true">+IF(OFFSET('Sanitation Data'!$E$28,0,10*ROW('Sanitation Data'!E71))="","",OFFSET('Sanitation Data'!$E$28,0,10*ROW('Sanitation Data'!E71)))</f>
        <v/>
      </c>
      <c r="CQ77" s="282" t="str">
        <f ca="true">+IF(OFFSET('Sanitation Data'!$E$29,0,10*ROW('Sanitation Data'!E71))="","",OFFSET('Sanitation Data'!$E$29,0,10*ROW('Sanitation Data'!E71)))</f>
        <v/>
      </c>
      <c r="CR77" s="282" t="str">
        <f ca="true">+IF(OFFSET('Sanitation Data'!$E$30,0,10*ROW('Sanitation Data'!E71))="","",OFFSET('Sanitation Data'!$E$30,0,10*ROW('Sanitation Data'!E71)))</f>
        <v/>
      </c>
      <c r="CS77" s="282" t="str">
        <f ca="true">+IF(OFFSET('Sanitation Data'!$E$31,0,10*ROW('Sanitation Data'!E71))="","",OFFSET('Sanitation Data'!$E$31,0,10*ROW('Sanitation Data'!E71)))</f>
        <v/>
      </c>
      <c r="CT77" s="282" t="str">
        <f ca="true">+IF(OFFSET('Sanitation Data'!$E$32,0,10*ROW('Sanitation Data'!E71))="","",OFFSET('Sanitation Data'!$E$32,0,10*ROW('Sanitation Data'!E71)))</f>
        <v/>
      </c>
      <c r="CU77" s="282" t="str">
        <f ca="true">+IF(OFFSET('Sanitation Data'!$F$28,0,10*ROW('Sanitation Data'!F71))="","",OFFSET('Sanitation Data'!$F$28,0,10*ROW('Sanitation Data'!F71)))</f>
        <v/>
      </c>
      <c r="CV77" s="282" t="str">
        <f ca="true">+IF(OFFSET('Sanitation Data'!$F$29,0,10*ROW('Sanitation Data'!F71))="","",OFFSET('Sanitation Data'!$F$29,0,10*ROW('Sanitation Data'!F71)))</f>
        <v/>
      </c>
      <c r="CW77" s="282" t="str">
        <f ca="true">+IF(OFFSET('Sanitation Data'!$F$30,0,10*ROW('Sanitation Data'!F71))="","",OFFSET('Sanitation Data'!$F$30,0,10*ROW('Sanitation Data'!F71)))</f>
        <v/>
      </c>
      <c r="CX77" s="282" t="str">
        <f ca="true">+IF(OFFSET('Sanitation Data'!$F$31,0,10*ROW('Sanitation Data'!F71))="","",OFFSET('Sanitation Data'!$F$31,0,10*ROW('Sanitation Data'!F71)))</f>
        <v/>
      </c>
      <c r="CY77" s="282" t="str">
        <f ca="true">+IF(OFFSET('Sanitation Data'!$F$32,0,10*ROW('Sanitation Data'!F71))="","",OFFSET('Sanitation Data'!$F$32,0,10*ROW('Sanitation Data'!F71)))</f>
        <v/>
      </c>
      <c r="CZ77" s="282" t="str">
        <f ca="true">+IF(OFFSET('Sanitation Data'!$G$28,0,10*ROW('Sanitation Data'!G71))="","",OFFSET('Sanitation Data'!$G$28,0,10*ROW('Sanitation Data'!G71)))</f>
        <v/>
      </c>
      <c r="DA77" s="282" t="str">
        <f ca="true">+IF(OFFSET('Sanitation Data'!$G$29,0,10*ROW('Sanitation Data'!G71))="","",OFFSET('Sanitation Data'!$G$29,0,10*ROW('Sanitation Data'!G71)))</f>
        <v/>
      </c>
      <c r="DB77" s="282" t="str">
        <f ca="true">+IF(OFFSET('Sanitation Data'!$G$30,0,10*ROW('Sanitation Data'!G71))="","",OFFSET('Sanitation Data'!$G$30,0,10*ROW('Sanitation Data'!G71)))</f>
        <v/>
      </c>
      <c r="DC77" s="282" t="str">
        <f ca="true">+IF(OFFSET('Sanitation Data'!$G$31,0,10*ROW('Sanitation Data'!G71))="","",OFFSET('Sanitation Data'!$G$31,0,10*ROW('Sanitation Data'!G71)))</f>
        <v/>
      </c>
      <c r="DD77" s="282" t="str">
        <f ca="true">+IF(OFFSET('Sanitation Data'!$G$32,0,10*ROW('Sanitation Data'!G71))="","",OFFSET('Sanitation Data'!$G$32,0,10*ROW('Sanitation Data'!G71)))</f>
        <v/>
      </c>
      <c r="DE77" s="282" t="str">
        <f ca="true">+IF(OFFSET('Sanitation Data'!$H$28,0,10*ROW('Sanitation Data'!H71))="","",OFFSET('Sanitation Data'!$H$28,0,10*ROW('Sanitation Data'!H71)))</f>
        <v/>
      </c>
      <c r="DF77" s="282" t="str">
        <f ca="true">+IF(OFFSET('Sanitation Data'!$H$29,0,10*ROW('Sanitation Data'!H71))="","",OFFSET('Sanitation Data'!$H$29,0,10*ROW('Sanitation Data'!H71)))</f>
        <v/>
      </c>
      <c r="DG77" s="282" t="str">
        <f ca="true">+IF(OFFSET('Sanitation Data'!$H$30,0,10*ROW('Sanitation Data'!H71))="","",OFFSET('Sanitation Data'!$H$30,0,10*ROW('Sanitation Data'!H71)))</f>
        <v/>
      </c>
      <c r="DH77" s="282" t="str">
        <f ca="true">+IF(OFFSET('Sanitation Data'!$H$31,0,10*ROW('Sanitation Data'!H71))="","",OFFSET('Sanitation Data'!$H$31,0,10*ROW('Sanitation Data'!H71)))</f>
        <v/>
      </c>
      <c r="DI77" s="282" t="str">
        <f ca="true">+IF(OFFSET('Sanitation Data'!$H$32,0,10*ROW('Sanitation Data'!H71))="","",OFFSET('Sanitation Data'!$H$32,0,10*ROW('Sanitation Data'!H71)))</f>
        <v/>
      </c>
      <c r="DJ77" s="282" t="str">
        <f ca="true">+IF(OFFSET('Sanitation Data'!$I$28,0,10*ROW('Sanitation Data'!I71))="","",OFFSET('Sanitation Data'!$I$28,0,10*ROW('Sanitation Data'!I71)))</f>
        <v/>
      </c>
      <c r="DK77" s="282" t="str">
        <f ca="true">+IF(OFFSET('Sanitation Data'!$I$29,0,10*ROW('Sanitation Data'!I71))="","",OFFSET('Sanitation Data'!$I$29,0,10*ROW('Sanitation Data'!I71)))</f>
        <v/>
      </c>
      <c r="DL77" s="282" t="str">
        <f ca="true">+IF(OFFSET('Sanitation Data'!$I$30,0,10*ROW('Sanitation Data'!I71))="","",OFFSET('Sanitation Data'!$I$30,0,10*ROW('Sanitation Data'!I71)))</f>
        <v/>
      </c>
      <c r="DM77" s="282" t="str">
        <f ca="true">+IF(OFFSET('Sanitation Data'!$I$31,0,10*ROW('Sanitation Data'!I71))="","",OFFSET('Sanitation Data'!$I$31,0,10*ROW('Sanitation Data'!I71)))</f>
        <v/>
      </c>
      <c r="DN77" s="282" t="str">
        <f ca="true">+IF(OFFSET('Sanitation Data'!$I$32,0,10*ROW('Sanitation Data'!I71))="","",OFFSET('Sanitation Data'!$I$32,0,10*ROW('Sanitation Data'!I71)))</f>
        <v/>
      </c>
      <c r="DO77" s="282" t="str">
        <f ca="true">+IF(OFFSET('Hygiene Data'!$D$11,0,10*ROW('Hygiene Data'!D71))="","",OFFSET('Hygiene Data'!$D$11,0,10*ROW('Hygiene Data'!D71)))</f>
        <v/>
      </c>
      <c r="DP77" s="282" t="str">
        <f ca="true">+IF(OFFSET('Hygiene Data'!$D$12,0,10*ROW('Hygiene Data'!D71))="","",OFFSET('Hygiene Data'!$D$12,0,10*ROW('Hygiene Data'!D71)))</f>
        <v/>
      </c>
      <c r="DQ77" s="282" t="str">
        <f ca="true">+IF(OFFSET('Hygiene Data'!$D$13,0,10*ROW('Hygiene Data'!D71))="","",OFFSET('Hygiene Data'!$D$13,0,10*ROW('Hygiene Data'!D71)))</f>
        <v/>
      </c>
      <c r="DR77" s="282" t="str">
        <f ca="true">+IF(OFFSET('Hygiene Data'!$E$11,0,10*ROW('Hygiene Data'!E71))="","",OFFSET('Hygiene Data'!$E$11,0,10*ROW('Hygiene Data'!E71)))</f>
        <v/>
      </c>
      <c r="DS77" s="282" t="str">
        <f ca="true">+IF(OFFSET('Hygiene Data'!$E$12,0,10*ROW('Hygiene Data'!E71))="","",OFFSET('Hygiene Data'!$E$12,0,10*ROW('Hygiene Data'!E71)))</f>
        <v/>
      </c>
      <c r="DT77" s="282" t="str">
        <f ca="true">+IF(OFFSET('Hygiene Data'!$E$13,0,10*ROW('Hygiene Data'!E71))="","",OFFSET('Hygiene Data'!$E$13,0,10*ROW('Hygiene Data'!E71)))</f>
        <v/>
      </c>
      <c r="DU77" s="282" t="str">
        <f ca="true">+IF(OFFSET('Hygiene Data'!$F$11,0,10*ROW('Hygiene Data'!F71))="","",OFFSET('Hygiene Data'!$F$11,0,10*ROW('Hygiene Data'!F71)))</f>
        <v/>
      </c>
      <c r="DV77" s="282" t="str">
        <f ca="true">+IF(OFFSET('Hygiene Data'!$F$12,0,10*ROW('Hygiene Data'!F71))="","",OFFSET('Hygiene Data'!$F$12,0,10*ROW('Hygiene Data'!F71)))</f>
        <v/>
      </c>
      <c r="DW77" s="282" t="str">
        <f ca="true">+IF(OFFSET('Hygiene Data'!$F$13,0,10*ROW('Hygiene Data'!F71))="","",OFFSET('Hygiene Data'!$F$13,0,10*ROW('Hygiene Data'!F71)))</f>
        <v/>
      </c>
      <c r="DX77" s="282" t="str">
        <f ca="true">+IF(OFFSET('Hygiene Data'!$G$11,0,10*ROW('Hygiene Data'!G71))="","",OFFSET('Hygiene Data'!$G$11,0,10*ROW('Hygiene Data'!G71)))</f>
        <v/>
      </c>
      <c r="DY77" s="282" t="str">
        <f ca="true">+IF(OFFSET('Hygiene Data'!$G$12,0,10*ROW('Hygiene Data'!G71))="","",OFFSET('Hygiene Data'!$G$12,0,10*ROW('Hygiene Data'!G71)))</f>
        <v/>
      </c>
      <c r="DZ77" s="282" t="str">
        <f ca="true">+IF(OFFSET('Hygiene Data'!$G$13,0,10*ROW('Hygiene Data'!G71))="","",OFFSET('Hygiene Data'!$G$13,0,10*ROW('Hygiene Data'!G71)))</f>
        <v/>
      </c>
      <c r="EA77" s="282" t="str">
        <f ca="true">+IF(OFFSET('Hygiene Data'!$H$11,0,10*ROW('Hygiene Data'!H71))="","",OFFSET('Hygiene Data'!$H$11,0,10*ROW('Hygiene Data'!H71)))</f>
        <v/>
      </c>
      <c r="EB77" s="282" t="str">
        <f ca="true">+IF(OFFSET('Hygiene Data'!$H$12,0,10*ROW('Hygiene Data'!H71))="","",OFFSET('Hygiene Data'!$H$12,0,10*ROW('Hygiene Data'!H71)))</f>
        <v/>
      </c>
      <c r="EC77" s="282" t="str">
        <f ca="true">+IF(OFFSET('Hygiene Data'!$H$13,0,10*ROW('Hygiene Data'!H71))="","",OFFSET('Hygiene Data'!$H$13,0,10*ROW('Hygiene Data'!H71)))</f>
        <v/>
      </c>
      <c r="ED77" s="282" t="str">
        <f ca="true">+IF(OFFSET('Hygiene Data'!$I$11,0,10*ROW('Hygiene Data'!I71))="","",OFFSET('Hygiene Data'!$I$11,0,10*ROW('Hygiene Data'!I71)))</f>
        <v/>
      </c>
      <c r="EE77" s="282" t="str">
        <f ca="true">+IF(OFFSET('Hygiene Data'!$I$12,0,10*ROW('Hygiene Data'!I71))="","",OFFSET('Hygiene Data'!$I$12,0,10*ROW('Hygiene Data'!I71)))</f>
        <v/>
      </c>
      <c r="EF77" s="282" t="str">
        <f ca="true">+IF(OFFSET('Hygiene Data'!$I$13,0,10*ROW('Hygiene Data'!I71))="","",OFFSET('Hygiene Data'!$I$13,0,10*ROW('Hygiene Data'!I71)))</f>
        <v/>
      </c>
    </row>
    <row xmlns:x14ac="http://schemas.microsoft.com/office/spreadsheetml/2009/9/ac" r="78" x14ac:dyDescent="0.2">
      <c r="A78" s="36" t="str">
        <f ca="true">+IF(OFFSET('Water Data'!$B$2,0,10*ROW('Water Data'!E72))="","",OFFSET('Water Data'!$B$2,0,10*ROW('Water Data'!E72)))</f>
        <v/>
      </c>
      <c r="B78" s="36" t="str">
        <f ca="true">+IF(OFFSET('Water Data'!$C$2,0,10*ROW('Water Data'!F72))="","",OFFSET('Water Data'!$C$2,0,10*ROW('Water Data'!F72)))</f>
        <v/>
      </c>
      <c r="C78" s="338" t="str">
        <f t="shared" ca="true" si="1"/>
        <v/>
      </c>
      <c r="D78" s="96"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6"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6"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6"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6"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6"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6"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6"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6"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6"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6"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6"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6"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6"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6"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6"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6"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6"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7"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7"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7"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7"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7"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7"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7"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7"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7"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7"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7"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7"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7"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7"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7"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7"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7"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7"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7"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7"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7"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7"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7"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7"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7"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7"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7"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7"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7"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7"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8"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8"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8"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8"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8"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8"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8"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8"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8"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8"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8"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8"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8"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8"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8"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8"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8"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8"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82"/>
      <c r="BS78" s="282" t="str">
        <f ca="true">+IF(OFFSET('Water Data'!$D$27,0,10*ROW('Water Data'!D72))="","",OFFSET('Water Data'!$D$27,0,10*ROW('Water Data'!D72)))</f>
        <v/>
      </c>
      <c r="BT78" s="282" t="str">
        <f ca="true">+IF(OFFSET('Water Data'!$D$28,0,10*ROW('Water Data'!D72))="","",OFFSET('Water Data'!$D$28,0,10*ROW('Water Data'!D72)))</f>
        <v/>
      </c>
      <c r="BU78" s="282" t="str">
        <f ca="true">+IF(OFFSET('Water Data'!$D$29,0,10*ROW('Water Data'!D72))="","",OFFSET('Water Data'!$D$29,0,10*ROW('Water Data'!D72)))</f>
        <v/>
      </c>
      <c r="BV78" s="282" t="str">
        <f ca="true">+IF(OFFSET('Water Data'!$E$27,0,10*ROW('Water Data'!E72))="","",OFFSET('Water Data'!$E$27,0,10*ROW('Water Data'!E72)))</f>
        <v/>
      </c>
      <c r="BW78" s="282" t="str">
        <f ca="true">+IF(OFFSET('Water Data'!$E$28,0,10*ROW('Water Data'!E72))="","",OFFSET('Water Data'!$E$28,0,10*ROW('Water Data'!E72)))</f>
        <v/>
      </c>
      <c r="BX78" s="282" t="str">
        <f ca="true">+IF(OFFSET('Water Data'!$E$29,0,10*ROW('Water Data'!E72))="","",OFFSET('Water Data'!$E$29,0,10*ROW('Water Data'!E72)))</f>
        <v/>
      </c>
      <c r="BY78" s="282" t="str">
        <f ca="true">+IF(OFFSET('Water Data'!$F$27,0,10*ROW('Water Data'!F72))="","",OFFSET('Water Data'!$F$27,0,10*ROW('Water Data'!F72)))</f>
        <v/>
      </c>
      <c r="BZ78" s="282" t="str">
        <f ca="true">+IF(OFFSET('Water Data'!$F$28,0,10*ROW('Water Data'!F72))="","",OFFSET('Water Data'!$F$28,0,10*ROW('Water Data'!F72)))</f>
        <v/>
      </c>
      <c r="CA78" s="282" t="str">
        <f ca="true">+IF(OFFSET('Water Data'!$F$29,0,10*ROW('Water Data'!F72))="","",OFFSET('Water Data'!$F$29,0,10*ROW('Water Data'!F72)))</f>
        <v/>
      </c>
      <c r="CB78" s="282" t="str">
        <f ca="true">+IF(OFFSET('Water Data'!$G$27,0,10*ROW('Water Data'!G72))="","",OFFSET('Water Data'!$G$27,0,10*ROW('Water Data'!G72)))</f>
        <v/>
      </c>
      <c r="CC78" s="282" t="str">
        <f ca="true">+IF(OFFSET('Water Data'!$G$28,0,10*ROW('Water Data'!G72))="","",OFFSET('Water Data'!$G$28,0,10*ROW('Water Data'!G72)))</f>
        <v/>
      </c>
      <c r="CD78" s="282" t="str">
        <f ca="true">+IF(OFFSET('Water Data'!$G$29,0,10*ROW('Water Data'!G72))="","",OFFSET('Water Data'!$G$29,0,10*ROW('Water Data'!G72)))</f>
        <v/>
      </c>
      <c r="CE78" s="282" t="str">
        <f ca="true">+IF(OFFSET('Water Data'!$H$27,0,10*ROW('Water Data'!H72))="","",OFFSET('Water Data'!$H$27,0,10*ROW('Water Data'!H72)))</f>
        <v/>
      </c>
      <c r="CF78" s="282" t="str">
        <f ca="true">+IF(OFFSET('Water Data'!$H$28,0,10*ROW('Water Data'!H72))="","",OFFSET('Water Data'!$H$28,0,10*ROW('Water Data'!H72)))</f>
        <v/>
      </c>
      <c r="CG78" s="282" t="str">
        <f ca="true">+IF(OFFSET('Water Data'!$H$29,0,10*ROW('Water Data'!H72))="","",OFFSET('Water Data'!$H$29,0,10*ROW('Water Data'!H72)))</f>
        <v/>
      </c>
      <c r="CH78" s="282" t="str">
        <f ca="true">+IF(OFFSET('Water Data'!$I$27,0,10*ROW('Water Data'!I72))="","",OFFSET('Water Data'!$I$27,0,10*ROW('Water Data'!I72)))</f>
        <v/>
      </c>
      <c r="CI78" s="282" t="str">
        <f ca="true">+IF(OFFSET('Water Data'!$I$28,0,10*ROW('Water Data'!I72))="","",OFFSET('Water Data'!$I$28,0,10*ROW('Water Data'!I72)))</f>
        <v/>
      </c>
      <c r="CJ78" s="282" t="str">
        <f ca="true">+IF(OFFSET('Water Data'!$I$29,0,10*ROW('Water Data'!I72))="","",OFFSET('Water Data'!$I$29,0,10*ROW('Water Data'!I72)))</f>
        <v/>
      </c>
      <c r="CK78" s="282" t="str">
        <f ca="true">+IF(OFFSET('Sanitation Data'!$D$28,0,10*ROW('Sanitation Data'!D72))="","",OFFSET('Sanitation Data'!$D$28,0,10*ROW('Sanitation Data'!D72)))</f>
        <v/>
      </c>
      <c r="CL78" s="282" t="str">
        <f ca="true">+IF(OFFSET('Sanitation Data'!$D$29,0,10*ROW('Sanitation Data'!D72))="","",OFFSET('Sanitation Data'!$D$29,0,10*ROW('Sanitation Data'!D72)))</f>
        <v/>
      </c>
      <c r="CM78" s="282" t="str">
        <f ca="true">+IF(OFFSET('Sanitation Data'!$D$30,0,10*ROW('Sanitation Data'!D72))="","",OFFSET('Sanitation Data'!$D$30,0,10*ROW('Sanitation Data'!D72)))</f>
        <v/>
      </c>
      <c r="CN78" s="282" t="str">
        <f ca="true">+IF(OFFSET('Sanitation Data'!$D$31,0,10*ROW('Sanitation Data'!D72))="","",OFFSET('Sanitation Data'!$D$31,0,10*ROW('Sanitation Data'!D72)))</f>
        <v/>
      </c>
      <c r="CO78" s="282" t="str">
        <f ca="true">+IF(OFFSET('Sanitation Data'!$D$32,0,10*ROW('Sanitation Data'!D72))="","",OFFSET('Sanitation Data'!$D$32,0,10*ROW('Sanitation Data'!D72)))</f>
        <v/>
      </c>
      <c r="CP78" s="282" t="str">
        <f ca="true">+IF(OFFSET('Sanitation Data'!$E$28,0,10*ROW('Sanitation Data'!E72))="","",OFFSET('Sanitation Data'!$E$28,0,10*ROW('Sanitation Data'!E72)))</f>
        <v/>
      </c>
      <c r="CQ78" s="282" t="str">
        <f ca="true">+IF(OFFSET('Sanitation Data'!$E$29,0,10*ROW('Sanitation Data'!E72))="","",OFFSET('Sanitation Data'!$E$29,0,10*ROW('Sanitation Data'!E72)))</f>
        <v/>
      </c>
      <c r="CR78" s="282" t="str">
        <f ca="true">+IF(OFFSET('Sanitation Data'!$E$30,0,10*ROW('Sanitation Data'!E72))="","",OFFSET('Sanitation Data'!$E$30,0,10*ROW('Sanitation Data'!E72)))</f>
        <v/>
      </c>
      <c r="CS78" s="282" t="str">
        <f ca="true">+IF(OFFSET('Sanitation Data'!$E$31,0,10*ROW('Sanitation Data'!E72))="","",OFFSET('Sanitation Data'!$E$31,0,10*ROW('Sanitation Data'!E72)))</f>
        <v/>
      </c>
      <c r="CT78" s="282" t="str">
        <f ca="true">+IF(OFFSET('Sanitation Data'!$E$32,0,10*ROW('Sanitation Data'!E72))="","",OFFSET('Sanitation Data'!$E$32,0,10*ROW('Sanitation Data'!E72)))</f>
        <v/>
      </c>
      <c r="CU78" s="282" t="str">
        <f ca="true">+IF(OFFSET('Sanitation Data'!$F$28,0,10*ROW('Sanitation Data'!F72))="","",OFFSET('Sanitation Data'!$F$28,0,10*ROW('Sanitation Data'!F72)))</f>
        <v/>
      </c>
      <c r="CV78" s="282" t="str">
        <f ca="true">+IF(OFFSET('Sanitation Data'!$F$29,0,10*ROW('Sanitation Data'!F72))="","",OFFSET('Sanitation Data'!$F$29,0,10*ROW('Sanitation Data'!F72)))</f>
        <v/>
      </c>
      <c r="CW78" s="282" t="str">
        <f ca="true">+IF(OFFSET('Sanitation Data'!$F$30,0,10*ROW('Sanitation Data'!F72))="","",OFFSET('Sanitation Data'!$F$30,0,10*ROW('Sanitation Data'!F72)))</f>
        <v/>
      </c>
      <c r="CX78" s="282" t="str">
        <f ca="true">+IF(OFFSET('Sanitation Data'!$F$31,0,10*ROW('Sanitation Data'!F72))="","",OFFSET('Sanitation Data'!$F$31,0,10*ROW('Sanitation Data'!F72)))</f>
        <v/>
      </c>
      <c r="CY78" s="282" t="str">
        <f ca="true">+IF(OFFSET('Sanitation Data'!$F$32,0,10*ROW('Sanitation Data'!F72))="","",OFFSET('Sanitation Data'!$F$32,0,10*ROW('Sanitation Data'!F72)))</f>
        <v/>
      </c>
      <c r="CZ78" s="282" t="str">
        <f ca="true">+IF(OFFSET('Sanitation Data'!$G$28,0,10*ROW('Sanitation Data'!G72))="","",OFFSET('Sanitation Data'!$G$28,0,10*ROW('Sanitation Data'!G72)))</f>
        <v/>
      </c>
      <c r="DA78" s="282" t="str">
        <f ca="true">+IF(OFFSET('Sanitation Data'!$G$29,0,10*ROW('Sanitation Data'!G72))="","",OFFSET('Sanitation Data'!$G$29,0,10*ROW('Sanitation Data'!G72)))</f>
        <v/>
      </c>
      <c r="DB78" s="282" t="str">
        <f ca="true">+IF(OFFSET('Sanitation Data'!$G$30,0,10*ROW('Sanitation Data'!G72))="","",OFFSET('Sanitation Data'!$G$30,0,10*ROW('Sanitation Data'!G72)))</f>
        <v/>
      </c>
      <c r="DC78" s="282" t="str">
        <f ca="true">+IF(OFFSET('Sanitation Data'!$G$31,0,10*ROW('Sanitation Data'!G72))="","",OFFSET('Sanitation Data'!$G$31,0,10*ROW('Sanitation Data'!G72)))</f>
        <v/>
      </c>
      <c r="DD78" s="282" t="str">
        <f ca="true">+IF(OFFSET('Sanitation Data'!$G$32,0,10*ROW('Sanitation Data'!G72))="","",OFFSET('Sanitation Data'!$G$32,0,10*ROW('Sanitation Data'!G72)))</f>
        <v/>
      </c>
      <c r="DE78" s="282" t="str">
        <f ca="true">+IF(OFFSET('Sanitation Data'!$H$28,0,10*ROW('Sanitation Data'!H72))="","",OFFSET('Sanitation Data'!$H$28,0,10*ROW('Sanitation Data'!H72)))</f>
        <v/>
      </c>
      <c r="DF78" s="282" t="str">
        <f ca="true">+IF(OFFSET('Sanitation Data'!$H$29,0,10*ROW('Sanitation Data'!H72))="","",OFFSET('Sanitation Data'!$H$29,0,10*ROW('Sanitation Data'!H72)))</f>
        <v/>
      </c>
      <c r="DG78" s="282" t="str">
        <f ca="true">+IF(OFFSET('Sanitation Data'!$H$30,0,10*ROW('Sanitation Data'!H72))="","",OFFSET('Sanitation Data'!$H$30,0,10*ROW('Sanitation Data'!H72)))</f>
        <v/>
      </c>
      <c r="DH78" s="282" t="str">
        <f ca="true">+IF(OFFSET('Sanitation Data'!$H$31,0,10*ROW('Sanitation Data'!H72))="","",OFFSET('Sanitation Data'!$H$31,0,10*ROW('Sanitation Data'!H72)))</f>
        <v/>
      </c>
      <c r="DI78" s="282" t="str">
        <f ca="true">+IF(OFFSET('Sanitation Data'!$H$32,0,10*ROW('Sanitation Data'!H72))="","",OFFSET('Sanitation Data'!$H$32,0,10*ROW('Sanitation Data'!H72)))</f>
        <v/>
      </c>
      <c r="DJ78" s="282" t="str">
        <f ca="true">+IF(OFFSET('Sanitation Data'!$I$28,0,10*ROW('Sanitation Data'!I72))="","",OFFSET('Sanitation Data'!$I$28,0,10*ROW('Sanitation Data'!I72)))</f>
        <v/>
      </c>
      <c r="DK78" s="282" t="str">
        <f ca="true">+IF(OFFSET('Sanitation Data'!$I$29,0,10*ROW('Sanitation Data'!I72))="","",OFFSET('Sanitation Data'!$I$29,0,10*ROW('Sanitation Data'!I72)))</f>
        <v/>
      </c>
      <c r="DL78" s="282" t="str">
        <f ca="true">+IF(OFFSET('Sanitation Data'!$I$30,0,10*ROW('Sanitation Data'!I72))="","",OFFSET('Sanitation Data'!$I$30,0,10*ROW('Sanitation Data'!I72)))</f>
        <v/>
      </c>
      <c r="DM78" s="282" t="str">
        <f ca="true">+IF(OFFSET('Sanitation Data'!$I$31,0,10*ROW('Sanitation Data'!I72))="","",OFFSET('Sanitation Data'!$I$31,0,10*ROW('Sanitation Data'!I72)))</f>
        <v/>
      </c>
      <c r="DN78" s="282" t="str">
        <f ca="true">+IF(OFFSET('Sanitation Data'!$I$32,0,10*ROW('Sanitation Data'!I72))="","",OFFSET('Sanitation Data'!$I$32,0,10*ROW('Sanitation Data'!I72)))</f>
        <v/>
      </c>
      <c r="DO78" s="282" t="str">
        <f ca="true">+IF(OFFSET('Hygiene Data'!$D$11,0,10*ROW('Hygiene Data'!D72))="","",OFFSET('Hygiene Data'!$D$11,0,10*ROW('Hygiene Data'!D72)))</f>
        <v/>
      </c>
      <c r="DP78" s="282" t="str">
        <f ca="true">+IF(OFFSET('Hygiene Data'!$D$12,0,10*ROW('Hygiene Data'!D72))="","",OFFSET('Hygiene Data'!$D$12,0,10*ROW('Hygiene Data'!D72)))</f>
        <v/>
      </c>
      <c r="DQ78" s="282" t="str">
        <f ca="true">+IF(OFFSET('Hygiene Data'!$D$13,0,10*ROW('Hygiene Data'!D72))="","",OFFSET('Hygiene Data'!$D$13,0,10*ROW('Hygiene Data'!D72)))</f>
        <v/>
      </c>
      <c r="DR78" s="282" t="str">
        <f ca="true">+IF(OFFSET('Hygiene Data'!$E$11,0,10*ROW('Hygiene Data'!E72))="","",OFFSET('Hygiene Data'!$E$11,0,10*ROW('Hygiene Data'!E72)))</f>
        <v/>
      </c>
      <c r="DS78" s="282" t="str">
        <f ca="true">+IF(OFFSET('Hygiene Data'!$E$12,0,10*ROW('Hygiene Data'!E72))="","",OFFSET('Hygiene Data'!$E$12,0,10*ROW('Hygiene Data'!E72)))</f>
        <v/>
      </c>
      <c r="DT78" s="282" t="str">
        <f ca="true">+IF(OFFSET('Hygiene Data'!$E$13,0,10*ROW('Hygiene Data'!E72))="","",OFFSET('Hygiene Data'!$E$13,0,10*ROW('Hygiene Data'!E72)))</f>
        <v/>
      </c>
      <c r="DU78" s="282" t="str">
        <f ca="true">+IF(OFFSET('Hygiene Data'!$F$11,0,10*ROW('Hygiene Data'!F72))="","",OFFSET('Hygiene Data'!$F$11,0,10*ROW('Hygiene Data'!F72)))</f>
        <v/>
      </c>
      <c r="DV78" s="282" t="str">
        <f ca="true">+IF(OFFSET('Hygiene Data'!$F$12,0,10*ROW('Hygiene Data'!F72))="","",OFFSET('Hygiene Data'!$F$12,0,10*ROW('Hygiene Data'!F72)))</f>
        <v/>
      </c>
      <c r="DW78" s="282" t="str">
        <f ca="true">+IF(OFFSET('Hygiene Data'!$F$13,0,10*ROW('Hygiene Data'!F72))="","",OFFSET('Hygiene Data'!$F$13,0,10*ROW('Hygiene Data'!F72)))</f>
        <v/>
      </c>
      <c r="DX78" s="282" t="str">
        <f ca="true">+IF(OFFSET('Hygiene Data'!$G$11,0,10*ROW('Hygiene Data'!G72))="","",OFFSET('Hygiene Data'!$G$11,0,10*ROW('Hygiene Data'!G72)))</f>
        <v/>
      </c>
      <c r="DY78" s="282" t="str">
        <f ca="true">+IF(OFFSET('Hygiene Data'!$G$12,0,10*ROW('Hygiene Data'!G72))="","",OFFSET('Hygiene Data'!$G$12,0,10*ROW('Hygiene Data'!G72)))</f>
        <v/>
      </c>
      <c r="DZ78" s="282" t="str">
        <f ca="true">+IF(OFFSET('Hygiene Data'!$G$13,0,10*ROW('Hygiene Data'!G72))="","",OFFSET('Hygiene Data'!$G$13,0,10*ROW('Hygiene Data'!G72)))</f>
        <v/>
      </c>
      <c r="EA78" s="282" t="str">
        <f ca="true">+IF(OFFSET('Hygiene Data'!$H$11,0,10*ROW('Hygiene Data'!H72))="","",OFFSET('Hygiene Data'!$H$11,0,10*ROW('Hygiene Data'!H72)))</f>
        <v/>
      </c>
      <c r="EB78" s="282" t="str">
        <f ca="true">+IF(OFFSET('Hygiene Data'!$H$12,0,10*ROW('Hygiene Data'!H72))="","",OFFSET('Hygiene Data'!$H$12,0,10*ROW('Hygiene Data'!H72)))</f>
        <v/>
      </c>
      <c r="EC78" s="282" t="str">
        <f ca="true">+IF(OFFSET('Hygiene Data'!$H$13,0,10*ROW('Hygiene Data'!H72))="","",OFFSET('Hygiene Data'!$H$13,0,10*ROW('Hygiene Data'!H72)))</f>
        <v/>
      </c>
      <c r="ED78" s="282" t="str">
        <f ca="true">+IF(OFFSET('Hygiene Data'!$I$11,0,10*ROW('Hygiene Data'!I72))="","",OFFSET('Hygiene Data'!$I$11,0,10*ROW('Hygiene Data'!I72)))</f>
        <v/>
      </c>
      <c r="EE78" s="282" t="str">
        <f ca="true">+IF(OFFSET('Hygiene Data'!$I$12,0,10*ROW('Hygiene Data'!I72))="","",OFFSET('Hygiene Data'!$I$12,0,10*ROW('Hygiene Data'!I72)))</f>
        <v/>
      </c>
      <c r="EF78" s="282" t="str">
        <f ca="true">+IF(OFFSET('Hygiene Data'!$I$13,0,10*ROW('Hygiene Data'!I72))="","",OFFSET('Hygiene Data'!$I$13,0,10*ROW('Hygiene Data'!I72)))</f>
        <v/>
      </c>
    </row>
    <row xmlns:x14ac="http://schemas.microsoft.com/office/spreadsheetml/2009/9/ac" r="79" x14ac:dyDescent="0.2">
      <c r="A79" s="36" t="str">
        <f ca="true">+IF(OFFSET('Water Data'!$B$2,0,10*ROW('Water Data'!E73))="","",OFFSET('Water Data'!$B$2,0,10*ROW('Water Data'!E73)))</f>
        <v/>
      </c>
      <c r="B79" s="36" t="str">
        <f ca="true">+IF(OFFSET('Water Data'!$C$2,0,10*ROW('Water Data'!F73))="","",OFFSET('Water Data'!$C$2,0,10*ROW('Water Data'!F73)))</f>
        <v/>
      </c>
      <c r="C79" s="338" t="str">
        <f t="shared" ca="true" si="1"/>
        <v/>
      </c>
      <c r="D79" s="96"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6"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6"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6"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6"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6"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6"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6"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6"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6"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6"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6"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6"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6"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6"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6"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6"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6"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7"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7"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7"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7"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7"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7"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7"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7"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7"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7"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7"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7"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7"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7"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7"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7"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7"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7"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7"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7"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7"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7"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7"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7"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7"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7"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7"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7"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7"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7"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8"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8"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8"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8"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8"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8"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8"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8"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8"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8"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8"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8"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8"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8"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8"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8"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8"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8"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82"/>
      <c r="BS79" s="282" t="str">
        <f ca="true">+IF(OFFSET('Water Data'!$D$27,0,10*ROW('Water Data'!D73))="","",OFFSET('Water Data'!$D$27,0,10*ROW('Water Data'!D73)))</f>
        <v/>
      </c>
      <c r="BT79" s="282" t="str">
        <f ca="true">+IF(OFFSET('Water Data'!$D$28,0,10*ROW('Water Data'!D73))="","",OFFSET('Water Data'!$D$28,0,10*ROW('Water Data'!D73)))</f>
        <v/>
      </c>
      <c r="BU79" s="282" t="str">
        <f ca="true">+IF(OFFSET('Water Data'!$D$29,0,10*ROW('Water Data'!D73))="","",OFFSET('Water Data'!$D$29,0,10*ROW('Water Data'!D73)))</f>
        <v/>
      </c>
      <c r="BV79" s="282" t="str">
        <f ca="true">+IF(OFFSET('Water Data'!$E$27,0,10*ROW('Water Data'!E73))="","",OFFSET('Water Data'!$E$27,0,10*ROW('Water Data'!E73)))</f>
        <v/>
      </c>
      <c r="BW79" s="282" t="str">
        <f ca="true">+IF(OFFSET('Water Data'!$E$28,0,10*ROW('Water Data'!E73))="","",OFFSET('Water Data'!$E$28,0,10*ROW('Water Data'!E73)))</f>
        <v/>
      </c>
      <c r="BX79" s="282" t="str">
        <f ca="true">+IF(OFFSET('Water Data'!$E$29,0,10*ROW('Water Data'!E73))="","",OFFSET('Water Data'!$E$29,0,10*ROW('Water Data'!E73)))</f>
        <v/>
      </c>
      <c r="BY79" s="282" t="str">
        <f ca="true">+IF(OFFSET('Water Data'!$F$27,0,10*ROW('Water Data'!F73))="","",OFFSET('Water Data'!$F$27,0,10*ROW('Water Data'!F73)))</f>
        <v/>
      </c>
      <c r="BZ79" s="282" t="str">
        <f ca="true">+IF(OFFSET('Water Data'!$F$28,0,10*ROW('Water Data'!F73))="","",OFFSET('Water Data'!$F$28,0,10*ROW('Water Data'!F73)))</f>
        <v/>
      </c>
      <c r="CA79" s="282" t="str">
        <f ca="true">+IF(OFFSET('Water Data'!$F$29,0,10*ROW('Water Data'!F73))="","",OFFSET('Water Data'!$F$29,0,10*ROW('Water Data'!F73)))</f>
        <v/>
      </c>
      <c r="CB79" s="282" t="str">
        <f ca="true">+IF(OFFSET('Water Data'!$G$27,0,10*ROW('Water Data'!G73))="","",OFFSET('Water Data'!$G$27,0,10*ROW('Water Data'!G73)))</f>
        <v/>
      </c>
      <c r="CC79" s="282" t="str">
        <f ca="true">+IF(OFFSET('Water Data'!$G$28,0,10*ROW('Water Data'!G73))="","",OFFSET('Water Data'!$G$28,0,10*ROW('Water Data'!G73)))</f>
        <v/>
      </c>
      <c r="CD79" s="282" t="str">
        <f ca="true">+IF(OFFSET('Water Data'!$G$29,0,10*ROW('Water Data'!G73))="","",OFFSET('Water Data'!$G$29,0,10*ROW('Water Data'!G73)))</f>
        <v/>
      </c>
      <c r="CE79" s="282" t="str">
        <f ca="true">+IF(OFFSET('Water Data'!$H$27,0,10*ROW('Water Data'!H73))="","",OFFSET('Water Data'!$H$27,0,10*ROW('Water Data'!H73)))</f>
        <v/>
      </c>
      <c r="CF79" s="282" t="str">
        <f ca="true">+IF(OFFSET('Water Data'!$H$28,0,10*ROW('Water Data'!H73))="","",OFFSET('Water Data'!$H$28,0,10*ROW('Water Data'!H73)))</f>
        <v/>
      </c>
      <c r="CG79" s="282" t="str">
        <f ca="true">+IF(OFFSET('Water Data'!$H$29,0,10*ROW('Water Data'!H73))="","",OFFSET('Water Data'!$H$29,0,10*ROW('Water Data'!H73)))</f>
        <v/>
      </c>
      <c r="CH79" s="282" t="str">
        <f ca="true">+IF(OFFSET('Water Data'!$I$27,0,10*ROW('Water Data'!I73))="","",OFFSET('Water Data'!$I$27,0,10*ROW('Water Data'!I73)))</f>
        <v/>
      </c>
      <c r="CI79" s="282" t="str">
        <f ca="true">+IF(OFFSET('Water Data'!$I$28,0,10*ROW('Water Data'!I73))="","",OFFSET('Water Data'!$I$28,0,10*ROW('Water Data'!I73)))</f>
        <v/>
      </c>
      <c r="CJ79" s="282" t="str">
        <f ca="true">+IF(OFFSET('Water Data'!$I$29,0,10*ROW('Water Data'!I73))="","",OFFSET('Water Data'!$I$29,0,10*ROW('Water Data'!I73)))</f>
        <v/>
      </c>
      <c r="CK79" s="282" t="str">
        <f ca="true">+IF(OFFSET('Sanitation Data'!$D$28,0,10*ROW('Sanitation Data'!D73))="","",OFFSET('Sanitation Data'!$D$28,0,10*ROW('Sanitation Data'!D73)))</f>
        <v/>
      </c>
      <c r="CL79" s="282" t="str">
        <f ca="true">+IF(OFFSET('Sanitation Data'!$D$29,0,10*ROW('Sanitation Data'!D73))="","",OFFSET('Sanitation Data'!$D$29,0,10*ROW('Sanitation Data'!D73)))</f>
        <v/>
      </c>
      <c r="CM79" s="282" t="str">
        <f ca="true">+IF(OFFSET('Sanitation Data'!$D$30,0,10*ROW('Sanitation Data'!D73))="","",OFFSET('Sanitation Data'!$D$30,0,10*ROW('Sanitation Data'!D73)))</f>
        <v/>
      </c>
      <c r="CN79" s="282" t="str">
        <f ca="true">+IF(OFFSET('Sanitation Data'!$D$31,0,10*ROW('Sanitation Data'!D73))="","",OFFSET('Sanitation Data'!$D$31,0,10*ROW('Sanitation Data'!D73)))</f>
        <v/>
      </c>
      <c r="CO79" s="282" t="str">
        <f ca="true">+IF(OFFSET('Sanitation Data'!$D$32,0,10*ROW('Sanitation Data'!D73))="","",OFFSET('Sanitation Data'!$D$32,0,10*ROW('Sanitation Data'!D73)))</f>
        <v/>
      </c>
      <c r="CP79" s="282" t="str">
        <f ca="true">+IF(OFFSET('Sanitation Data'!$E$28,0,10*ROW('Sanitation Data'!E73))="","",OFFSET('Sanitation Data'!$E$28,0,10*ROW('Sanitation Data'!E73)))</f>
        <v/>
      </c>
      <c r="CQ79" s="282" t="str">
        <f ca="true">+IF(OFFSET('Sanitation Data'!$E$29,0,10*ROW('Sanitation Data'!E73))="","",OFFSET('Sanitation Data'!$E$29,0,10*ROW('Sanitation Data'!E73)))</f>
        <v/>
      </c>
      <c r="CR79" s="282" t="str">
        <f ca="true">+IF(OFFSET('Sanitation Data'!$E$30,0,10*ROW('Sanitation Data'!E73))="","",OFFSET('Sanitation Data'!$E$30,0,10*ROW('Sanitation Data'!E73)))</f>
        <v/>
      </c>
      <c r="CS79" s="282" t="str">
        <f ca="true">+IF(OFFSET('Sanitation Data'!$E$31,0,10*ROW('Sanitation Data'!E73))="","",OFFSET('Sanitation Data'!$E$31,0,10*ROW('Sanitation Data'!E73)))</f>
        <v/>
      </c>
      <c r="CT79" s="282" t="str">
        <f ca="true">+IF(OFFSET('Sanitation Data'!$E$32,0,10*ROW('Sanitation Data'!E73))="","",OFFSET('Sanitation Data'!$E$32,0,10*ROW('Sanitation Data'!E73)))</f>
        <v/>
      </c>
      <c r="CU79" s="282" t="str">
        <f ca="true">+IF(OFFSET('Sanitation Data'!$F$28,0,10*ROW('Sanitation Data'!F73))="","",OFFSET('Sanitation Data'!$F$28,0,10*ROW('Sanitation Data'!F73)))</f>
        <v/>
      </c>
      <c r="CV79" s="282" t="str">
        <f ca="true">+IF(OFFSET('Sanitation Data'!$F$29,0,10*ROW('Sanitation Data'!F73))="","",OFFSET('Sanitation Data'!$F$29,0,10*ROW('Sanitation Data'!F73)))</f>
        <v/>
      </c>
      <c r="CW79" s="282" t="str">
        <f ca="true">+IF(OFFSET('Sanitation Data'!$F$30,0,10*ROW('Sanitation Data'!F73))="","",OFFSET('Sanitation Data'!$F$30,0,10*ROW('Sanitation Data'!F73)))</f>
        <v/>
      </c>
      <c r="CX79" s="282" t="str">
        <f ca="true">+IF(OFFSET('Sanitation Data'!$F$31,0,10*ROW('Sanitation Data'!F73))="","",OFFSET('Sanitation Data'!$F$31,0,10*ROW('Sanitation Data'!F73)))</f>
        <v/>
      </c>
      <c r="CY79" s="282" t="str">
        <f ca="true">+IF(OFFSET('Sanitation Data'!$F$32,0,10*ROW('Sanitation Data'!F73))="","",OFFSET('Sanitation Data'!$F$32,0,10*ROW('Sanitation Data'!F73)))</f>
        <v/>
      </c>
      <c r="CZ79" s="282" t="str">
        <f ca="true">+IF(OFFSET('Sanitation Data'!$G$28,0,10*ROW('Sanitation Data'!G73))="","",OFFSET('Sanitation Data'!$G$28,0,10*ROW('Sanitation Data'!G73)))</f>
        <v/>
      </c>
      <c r="DA79" s="282" t="str">
        <f ca="true">+IF(OFFSET('Sanitation Data'!$G$29,0,10*ROW('Sanitation Data'!G73))="","",OFFSET('Sanitation Data'!$G$29,0,10*ROW('Sanitation Data'!G73)))</f>
        <v/>
      </c>
      <c r="DB79" s="282" t="str">
        <f ca="true">+IF(OFFSET('Sanitation Data'!$G$30,0,10*ROW('Sanitation Data'!G73))="","",OFFSET('Sanitation Data'!$G$30,0,10*ROW('Sanitation Data'!G73)))</f>
        <v/>
      </c>
      <c r="DC79" s="282" t="str">
        <f ca="true">+IF(OFFSET('Sanitation Data'!$G$31,0,10*ROW('Sanitation Data'!G73))="","",OFFSET('Sanitation Data'!$G$31,0,10*ROW('Sanitation Data'!G73)))</f>
        <v/>
      </c>
      <c r="DD79" s="282" t="str">
        <f ca="true">+IF(OFFSET('Sanitation Data'!$G$32,0,10*ROW('Sanitation Data'!G73))="","",OFFSET('Sanitation Data'!$G$32,0,10*ROW('Sanitation Data'!G73)))</f>
        <v/>
      </c>
      <c r="DE79" s="282" t="str">
        <f ca="true">+IF(OFFSET('Sanitation Data'!$H$28,0,10*ROW('Sanitation Data'!H73))="","",OFFSET('Sanitation Data'!$H$28,0,10*ROW('Sanitation Data'!H73)))</f>
        <v/>
      </c>
      <c r="DF79" s="282" t="str">
        <f ca="true">+IF(OFFSET('Sanitation Data'!$H$29,0,10*ROW('Sanitation Data'!H73))="","",OFFSET('Sanitation Data'!$H$29,0,10*ROW('Sanitation Data'!H73)))</f>
        <v/>
      </c>
      <c r="DG79" s="282" t="str">
        <f ca="true">+IF(OFFSET('Sanitation Data'!$H$30,0,10*ROW('Sanitation Data'!H73))="","",OFFSET('Sanitation Data'!$H$30,0,10*ROW('Sanitation Data'!H73)))</f>
        <v/>
      </c>
      <c r="DH79" s="282" t="str">
        <f ca="true">+IF(OFFSET('Sanitation Data'!$H$31,0,10*ROW('Sanitation Data'!H73))="","",OFFSET('Sanitation Data'!$H$31,0,10*ROW('Sanitation Data'!H73)))</f>
        <v/>
      </c>
      <c r="DI79" s="282" t="str">
        <f ca="true">+IF(OFFSET('Sanitation Data'!$H$32,0,10*ROW('Sanitation Data'!H73))="","",OFFSET('Sanitation Data'!$H$32,0,10*ROW('Sanitation Data'!H73)))</f>
        <v/>
      </c>
      <c r="DJ79" s="282" t="str">
        <f ca="true">+IF(OFFSET('Sanitation Data'!$I$28,0,10*ROW('Sanitation Data'!I73))="","",OFFSET('Sanitation Data'!$I$28,0,10*ROW('Sanitation Data'!I73)))</f>
        <v/>
      </c>
      <c r="DK79" s="282" t="str">
        <f ca="true">+IF(OFFSET('Sanitation Data'!$I$29,0,10*ROW('Sanitation Data'!I73))="","",OFFSET('Sanitation Data'!$I$29,0,10*ROW('Sanitation Data'!I73)))</f>
        <v/>
      </c>
      <c r="DL79" s="282" t="str">
        <f ca="true">+IF(OFFSET('Sanitation Data'!$I$30,0,10*ROW('Sanitation Data'!I73))="","",OFFSET('Sanitation Data'!$I$30,0,10*ROW('Sanitation Data'!I73)))</f>
        <v/>
      </c>
      <c r="DM79" s="282" t="str">
        <f ca="true">+IF(OFFSET('Sanitation Data'!$I$31,0,10*ROW('Sanitation Data'!I73))="","",OFFSET('Sanitation Data'!$I$31,0,10*ROW('Sanitation Data'!I73)))</f>
        <v/>
      </c>
      <c r="DN79" s="282" t="str">
        <f ca="true">+IF(OFFSET('Sanitation Data'!$I$32,0,10*ROW('Sanitation Data'!I73))="","",OFFSET('Sanitation Data'!$I$32,0,10*ROW('Sanitation Data'!I73)))</f>
        <v/>
      </c>
      <c r="DO79" s="282" t="str">
        <f ca="true">+IF(OFFSET('Hygiene Data'!$D$11,0,10*ROW('Hygiene Data'!D73))="","",OFFSET('Hygiene Data'!$D$11,0,10*ROW('Hygiene Data'!D73)))</f>
        <v/>
      </c>
      <c r="DP79" s="282" t="str">
        <f ca="true">+IF(OFFSET('Hygiene Data'!$D$12,0,10*ROW('Hygiene Data'!D73))="","",OFFSET('Hygiene Data'!$D$12,0,10*ROW('Hygiene Data'!D73)))</f>
        <v/>
      </c>
      <c r="DQ79" s="282" t="str">
        <f ca="true">+IF(OFFSET('Hygiene Data'!$D$13,0,10*ROW('Hygiene Data'!D73))="","",OFFSET('Hygiene Data'!$D$13,0,10*ROW('Hygiene Data'!D73)))</f>
        <v/>
      </c>
      <c r="DR79" s="282" t="str">
        <f ca="true">+IF(OFFSET('Hygiene Data'!$E$11,0,10*ROW('Hygiene Data'!E73))="","",OFFSET('Hygiene Data'!$E$11,0,10*ROW('Hygiene Data'!E73)))</f>
        <v/>
      </c>
      <c r="DS79" s="282" t="str">
        <f ca="true">+IF(OFFSET('Hygiene Data'!$E$12,0,10*ROW('Hygiene Data'!E73))="","",OFFSET('Hygiene Data'!$E$12,0,10*ROW('Hygiene Data'!E73)))</f>
        <v/>
      </c>
      <c r="DT79" s="282" t="str">
        <f ca="true">+IF(OFFSET('Hygiene Data'!$E$13,0,10*ROW('Hygiene Data'!E73))="","",OFFSET('Hygiene Data'!$E$13,0,10*ROW('Hygiene Data'!E73)))</f>
        <v/>
      </c>
      <c r="DU79" s="282" t="str">
        <f ca="true">+IF(OFFSET('Hygiene Data'!$F$11,0,10*ROW('Hygiene Data'!F73))="","",OFFSET('Hygiene Data'!$F$11,0,10*ROW('Hygiene Data'!F73)))</f>
        <v/>
      </c>
      <c r="DV79" s="282" t="str">
        <f ca="true">+IF(OFFSET('Hygiene Data'!$F$12,0,10*ROW('Hygiene Data'!F73))="","",OFFSET('Hygiene Data'!$F$12,0,10*ROW('Hygiene Data'!F73)))</f>
        <v/>
      </c>
      <c r="DW79" s="282" t="str">
        <f ca="true">+IF(OFFSET('Hygiene Data'!$F$13,0,10*ROW('Hygiene Data'!F73))="","",OFFSET('Hygiene Data'!$F$13,0,10*ROW('Hygiene Data'!F73)))</f>
        <v/>
      </c>
      <c r="DX79" s="282" t="str">
        <f ca="true">+IF(OFFSET('Hygiene Data'!$G$11,0,10*ROW('Hygiene Data'!G73))="","",OFFSET('Hygiene Data'!$G$11,0,10*ROW('Hygiene Data'!G73)))</f>
        <v/>
      </c>
      <c r="DY79" s="282" t="str">
        <f ca="true">+IF(OFFSET('Hygiene Data'!$G$12,0,10*ROW('Hygiene Data'!G73))="","",OFFSET('Hygiene Data'!$G$12,0,10*ROW('Hygiene Data'!G73)))</f>
        <v/>
      </c>
      <c r="DZ79" s="282" t="str">
        <f ca="true">+IF(OFFSET('Hygiene Data'!$G$13,0,10*ROW('Hygiene Data'!G73))="","",OFFSET('Hygiene Data'!$G$13,0,10*ROW('Hygiene Data'!G73)))</f>
        <v/>
      </c>
      <c r="EA79" s="282" t="str">
        <f ca="true">+IF(OFFSET('Hygiene Data'!$H$11,0,10*ROW('Hygiene Data'!H73))="","",OFFSET('Hygiene Data'!$H$11,0,10*ROW('Hygiene Data'!H73)))</f>
        <v/>
      </c>
      <c r="EB79" s="282" t="str">
        <f ca="true">+IF(OFFSET('Hygiene Data'!$H$12,0,10*ROW('Hygiene Data'!H73))="","",OFFSET('Hygiene Data'!$H$12,0,10*ROW('Hygiene Data'!H73)))</f>
        <v/>
      </c>
      <c r="EC79" s="282" t="str">
        <f ca="true">+IF(OFFSET('Hygiene Data'!$H$13,0,10*ROW('Hygiene Data'!H73))="","",OFFSET('Hygiene Data'!$H$13,0,10*ROW('Hygiene Data'!H73)))</f>
        <v/>
      </c>
      <c r="ED79" s="282" t="str">
        <f ca="true">+IF(OFFSET('Hygiene Data'!$I$11,0,10*ROW('Hygiene Data'!I73))="","",OFFSET('Hygiene Data'!$I$11,0,10*ROW('Hygiene Data'!I73)))</f>
        <v/>
      </c>
      <c r="EE79" s="282" t="str">
        <f ca="true">+IF(OFFSET('Hygiene Data'!$I$12,0,10*ROW('Hygiene Data'!I73))="","",OFFSET('Hygiene Data'!$I$12,0,10*ROW('Hygiene Data'!I73)))</f>
        <v/>
      </c>
      <c r="EF79" s="282" t="str">
        <f ca="true">+IF(OFFSET('Hygiene Data'!$I$13,0,10*ROW('Hygiene Data'!I73))="","",OFFSET('Hygiene Data'!$I$13,0,10*ROW('Hygiene Data'!I73)))</f>
        <v/>
      </c>
    </row>
    <row xmlns:x14ac="http://schemas.microsoft.com/office/spreadsheetml/2009/9/ac" r="80" x14ac:dyDescent="0.2">
      <c r="A80" s="36" t="str">
        <f ca="true">+IF(OFFSET('Water Data'!$B$2,0,10*ROW('Water Data'!E74))="","",OFFSET('Water Data'!$B$2,0,10*ROW('Water Data'!E74)))</f>
        <v/>
      </c>
      <c r="B80" s="36" t="str">
        <f ca="true">+IF(OFFSET('Water Data'!$C$2,0,10*ROW('Water Data'!F74))="","",OFFSET('Water Data'!$C$2,0,10*ROW('Water Data'!F74)))</f>
        <v/>
      </c>
      <c r="C80" s="338" t="str">
        <f t="shared" ca="true" si="1"/>
        <v/>
      </c>
      <c r="D80" s="96"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6"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6"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6"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6"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6"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6"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6"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6"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6"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6"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6"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6"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6"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6"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6"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6"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6"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7"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7"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7"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7"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7"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7"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7"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7"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7"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7"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7"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7"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7"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7"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7"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7"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7"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7"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7"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7"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7"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7"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7"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7"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7"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7"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7"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7"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7"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7"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8"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8"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8"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8"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8"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8"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8"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8"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8"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8"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8"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8"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8"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8"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8"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8"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8"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8"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82"/>
      <c r="BS80" s="282" t="str">
        <f ca="true">+IF(OFFSET('Water Data'!$D$27,0,10*ROW('Water Data'!D74))="","",OFFSET('Water Data'!$D$27,0,10*ROW('Water Data'!D74)))</f>
        <v/>
      </c>
      <c r="BT80" s="282" t="str">
        <f ca="true">+IF(OFFSET('Water Data'!$D$28,0,10*ROW('Water Data'!D74))="","",OFFSET('Water Data'!$D$28,0,10*ROW('Water Data'!D74)))</f>
        <v/>
      </c>
      <c r="BU80" s="282" t="str">
        <f ca="true">+IF(OFFSET('Water Data'!$D$29,0,10*ROW('Water Data'!D74))="","",OFFSET('Water Data'!$D$29,0,10*ROW('Water Data'!D74)))</f>
        <v/>
      </c>
      <c r="BV80" s="282" t="str">
        <f ca="true">+IF(OFFSET('Water Data'!$E$27,0,10*ROW('Water Data'!E74))="","",OFFSET('Water Data'!$E$27,0,10*ROW('Water Data'!E74)))</f>
        <v/>
      </c>
      <c r="BW80" s="282" t="str">
        <f ca="true">+IF(OFFSET('Water Data'!$E$28,0,10*ROW('Water Data'!E74))="","",OFFSET('Water Data'!$E$28,0,10*ROW('Water Data'!E74)))</f>
        <v/>
      </c>
      <c r="BX80" s="282" t="str">
        <f ca="true">+IF(OFFSET('Water Data'!$E$29,0,10*ROW('Water Data'!E74))="","",OFFSET('Water Data'!$E$29,0,10*ROW('Water Data'!E74)))</f>
        <v/>
      </c>
      <c r="BY80" s="282" t="str">
        <f ca="true">+IF(OFFSET('Water Data'!$F$27,0,10*ROW('Water Data'!F74))="","",OFFSET('Water Data'!$F$27,0,10*ROW('Water Data'!F74)))</f>
        <v/>
      </c>
      <c r="BZ80" s="282" t="str">
        <f ca="true">+IF(OFFSET('Water Data'!$F$28,0,10*ROW('Water Data'!F74))="","",OFFSET('Water Data'!$F$28,0,10*ROW('Water Data'!F74)))</f>
        <v/>
      </c>
      <c r="CA80" s="282" t="str">
        <f ca="true">+IF(OFFSET('Water Data'!$F$29,0,10*ROW('Water Data'!F74))="","",OFFSET('Water Data'!$F$29,0,10*ROW('Water Data'!F74)))</f>
        <v/>
      </c>
      <c r="CB80" s="282" t="str">
        <f ca="true">+IF(OFFSET('Water Data'!$G$27,0,10*ROW('Water Data'!G74))="","",OFFSET('Water Data'!$G$27,0,10*ROW('Water Data'!G74)))</f>
        <v/>
      </c>
      <c r="CC80" s="282" t="str">
        <f ca="true">+IF(OFFSET('Water Data'!$G$28,0,10*ROW('Water Data'!G74))="","",OFFSET('Water Data'!$G$28,0,10*ROW('Water Data'!G74)))</f>
        <v/>
      </c>
      <c r="CD80" s="282" t="str">
        <f ca="true">+IF(OFFSET('Water Data'!$G$29,0,10*ROW('Water Data'!G74))="","",OFFSET('Water Data'!$G$29,0,10*ROW('Water Data'!G74)))</f>
        <v/>
      </c>
      <c r="CE80" s="282" t="str">
        <f ca="true">+IF(OFFSET('Water Data'!$H$27,0,10*ROW('Water Data'!H74))="","",OFFSET('Water Data'!$H$27,0,10*ROW('Water Data'!H74)))</f>
        <v/>
      </c>
      <c r="CF80" s="282" t="str">
        <f ca="true">+IF(OFFSET('Water Data'!$H$28,0,10*ROW('Water Data'!H74))="","",OFFSET('Water Data'!$H$28,0,10*ROW('Water Data'!H74)))</f>
        <v/>
      </c>
      <c r="CG80" s="282" t="str">
        <f ca="true">+IF(OFFSET('Water Data'!$H$29,0,10*ROW('Water Data'!H74))="","",OFFSET('Water Data'!$H$29,0,10*ROW('Water Data'!H74)))</f>
        <v/>
      </c>
      <c r="CH80" s="282" t="str">
        <f ca="true">+IF(OFFSET('Water Data'!$I$27,0,10*ROW('Water Data'!I74))="","",OFFSET('Water Data'!$I$27,0,10*ROW('Water Data'!I74)))</f>
        <v/>
      </c>
      <c r="CI80" s="282" t="str">
        <f ca="true">+IF(OFFSET('Water Data'!$I$28,0,10*ROW('Water Data'!I74))="","",OFFSET('Water Data'!$I$28,0,10*ROW('Water Data'!I74)))</f>
        <v/>
      </c>
      <c r="CJ80" s="282" t="str">
        <f ca="true">+IF(OFFSET('Water Data'!$I$29,0,10*ROW('Water Data'!I74))="","",OFFSET('Water Data'!$I$29,0,10*ROW('Water Data'!I74)))</f>
        <v/>
      </c>
      <c r="CK80" s="282" t="str">
        <f ca="true">+IF(OFFSET('Sanitation Data'!$D$28,0,10*ROW('Sanitation Data'!D74))="","",OFFSET('Sanitation Data'!$D$28,0,10*ROW('Sanitation Data'!D74)))</f>
        <v/>
      </c>
      <c r="CL80" s="282" t="str">
        <f ca="true">+IF(OFFSET('Sanitation Data'!$D$29,0,10*ROW('Sanitation Data'!D74))="","",OFFSET('Sanitation Data'!$D$29,0,10*ROW('Sanitation Data'!D74)))</f>
        <v/>
      </c>
      <c r="CM80" s="282" t="str">
        <f ca="true">+IF(OFFSET('Sanitation Data'!$D$30,0,10*ROW('Sanitation Data'!D74))="","",OFFSET('Sanitation Data'!$D$30,0,10*ROW('Sanitation Data'!D74)))</f>
        <v/>
      </c>
      <c r="CN80" s="282" t="str">
        <f ca="true">+IF(OFFSET('Sanitation Data'!$D$31,0,10*ROW('Sanitation Data'!D74))="","",OFFSET('Sanitation Data'!$D$31,0,10*ROW('Sanitation Data'!D74)))</f>
        <v/>
      </c>
      <c r="CO80" s="282" t="str">
        <f ca="true">+IF(OFFSET('Sanitation Data'!$D$32,0,10*ROW('Sanitation Data'!D74))="","",OFFSET('Sanitation Data'!$D$32,0,10*ROW('Sanitation Data'!D74)))</f>
        <v/>
      </c>
      <c r="CP80" s="282" t="str">
        <f ca="true">+IF(OFFSET('Sanitation Data'!$E$28,0,10*ROW('Sanitation Data'!E74))="","",OFFSET('Sanitation Data'!$E$28,0,10*ROW('Sanitation Data'!E74)))</f>
        <v/>
      </c>
      <c r="CQ80" s="282" t="str">
        <f ca="true">+IF(OFFSET('Sanitation Data'!$E$29,0,10*ROW('Sanitation Data'!E74))="","",OFFSET('Sanitation Data'!$E$29,0,10*ROW('Sanitation Data'!E74)))</f>
        <v/>
      </c>
      <c r="CR80" s="282" t="str">
        <f ca="true">+IF(OFFSET('Sanitation Data'!$E$30,0,10*ROW('Sanitation Data'!E74))="","",OFFSET('Sanitation Data'!$E$30,0,10*ROW('Sanitation Data'!E74)))</f>
        <v/>
      </c>
      <c r="CS80" s="282" t="str">
        <f ca="true">+IF(OFFSET('Sanitation Data'!$E$31,0,10*ROW('Sanitation Data'!E74))="","",OFFSET('Sanitation Data'!$E$31,0,10*ROW('Sanitation Data'!E74)))</f>
        <v/>
      </c>
      <c r="CT80" s="282" t="str">
        <f ca="true">+IF(OFFSET('Sanitation Data'!$E$32,0,10*ROW('Sanitation Data'!E74))="","",OFFSET('Sanitation Data'!$E$32,0,10*ROW('Sanitation Data'!E74)))</f>
        <v/>
      </c>
      <c r="CU80" s="282" t="str">
        <f ca="true">+IF(OFFSET('Sanitation Data'!$F$28,0,10*ROW('Sanitation Data'!F74))="","",OFFSET('Sanitation Data'!$F$28,0,10*ROW('Sanitation Data'!F74)))</f>
        <v/>
      </c>
      <c r="CV80" s="282" t="str">
        <f ca="true">+IF(OFFSET('Sanitation Data'!$F$29,0,10*ROW('Sanitation Data'!F74))="","",OFFSET('Sanitation Data'!$F$29,0,10*ROW('Sanitation Data'!F74)))</f>
        <v/>
      </c>
      <c r="CW80" s="282" t="str">
        <f ca="true">+IF(OFFSET('Sanitation Data'!$F$30,0,10*ROW('Sanitation Data'!F74))="","",OFFSET('Sanitation Data'!$F$30,0,10*ROW('Sanitation Data'!F74)))</f>
        <v/>
      </c>
      <c r="CX80" s="282" t="str">
        <f ca="true">+IF(OFFSET('Sanitation Data'!$F$31,0,10*ROW('Sanitation Data'!F74))="","",OFFSET('Sanitation Data'!$F$31,0,10*ROW('Sanitation Data'!F74)))</f>
        <v/>
      </c>
      <c r="CY80" s="282" t="str">
        <f ca="true">+IF(OFFSET('Sanitation Data'!$F$32,0,10*ROW('Sanitation Data'!F74))="","",OFFSET('Sanitation Data'!$F$32,0,10*ROW('Sanitation Data'!F74)))</f>
        <v/>
      </c>
      <c r="CZ80" s="282" t="str">
        <f ca="true">+IF(OFFSET('Sanitation Data'!$G$28,0,10*ROW('Sanitation Data'!G74))="","",OFFSET('Sanitation Data'!$G$28,0,10*ROW('Sanitation Data'!G74)))</f>
        <v/>
      </c>
      <c r="DA80" s="282" t="str">
        <f ca="true">+IF(OFFSET('Sanitation Data'!$G$29,0,10*ROW('Sanitation Data'!G74))="","",OFFSET('Sanitation Data'!$G$29,0,10*ROW('Sanitation Data'!G74)))</f>
        <v/>
      </c>
      <c r="DB80" s="282" t="str">
        <f ca="true">+IF(OFFSET('Sanitation Data'!$G$30,0,10*ROW('Sanitation Data'!G74))="","",OFFSET('Sanitation Data'!$G$30,0,10*ROW('Sanitation Data'!G74)))</f>
        <v/>
      </c>
      <c r="DC80" s="282" t="str">
        <f ca="true">+IF(OFFSET('Sanitation Data'!$G$31,0,10*ROW('Sanitation Data'!G74))="","",OFFSET('Sanitation Data'!$G$31,0,10*ROW('Sanitation Data'!G74)))</f>
        <v/>
      </c>
      <c r="DD80" s="282" t="str">
        <f ca="true">+IF(OFFSET('Sanitation Data'!$G$32,0,10*ROW('Sanitation Data'!G74))="","",OFFSET('Sanitation Data'!$G$32,0,10*ROW('Sanitation Data'!G74)))</f>
        <v/>
      </c>
      <c r="DE80" s="282" t="str">
        <f ca="true">+IF(OFFSET('Sanitation Data'!$H$28,0,10*ROW('Sanitation Data'!H74))="","",OFFSET('Sanitation Data'!$H$28,0,10*ROW('Sanitation Data'!H74)))</f>
        <v/>
      </c>
      <c r="DF80" s="282" t="str">
        <f ca="true">+IF(OFFSET('Sanitation Data'!$H$29,0,10*ROW('Sanitation Data'!H74))="","",OFFSET('Sanitation Data'!$H$29,0,10*ROW('Sanitation Data'!H74)))</f>
        <v/>
      </c>
      <c r="DG80" s="282" t="str">
        <f ca="true">+IF(OFFSET('Sanitation Data'!$H$30,0,10*ROW('Sanitation Data'!H74))="","",OFFSET('Sanitation Data'!$H$30,0,10*ROW('Sanitation Data'!H74)))</f>
        <v/>
      </c>
      <c r="DH80" s="282" t="str">
        <f ca="true">+IF(OFFSET('Sanitation Data'!$H$31,0,10*ROW('Sanitation Data'!H74))="","",OFFSET('Sanitation Data'!$H$31,0,10*ROW('Sanitation Data'!H74)))</f>
        <v/>
      </c>
      <c r="DI80" s="282" t="str">
        <f ca="true">+IF(OFFSET('Sanitation Data'!$H$32,0,10*ROW('Sanitation Data'!H74))="","",OFFSET('Sanitation Data'!$H$32,0,10*ROW('Sanitation Data'!H74)))</f>
        <v/>
      </c>
      <c r="DJ80" s="282" t="str">
        <f ca="true">+IF(OFFSET('Sanitation Data'!$I$28,0,10*ROW('Sanitation Data'!I74))="","",OFFSET('Sanitation Data'!$I$28,0,10*ROW('Sanitation Data'!I74)))</f>
        <v/>
      </c>
      <c r="DK80" s="282" t="str">
        <f ca="true">+IF(OFFSET('Sanitation Data'!$I$29,0,10*ROW('Sanitation Data'!I74))="","",OFFSET('Sanitation Data'!$I$29,0,10*ROW('Sanitation Data'!I74)))</f>
        <v/>
      </c>
      <c r="DL80" s="282" t="str">
        <f ca="true">+IF(OFFSET('Sanitation Data'!$I$30,0,10*ROW('Sanitation Data'!I74))="","",OFFSET('Sanitation Data'!$I$30,0,10*ROW('Sanitation Data'!I74)))</f>
        <v/>
      </c>
      <c r="DM80" s="282" t="str">
        <f ca="true">+IF(OFFSET('Sanitation Data'!$I$31,0,10*ROW('Sanitation Data'!I74))="","",OFFSET('Sanitation Data'!$I$31,0,10*ROW('Sanitation Data'!I74)))</f>
        <v/>
      </c>
      <c r="DN80" s="282" t="str">
        <f ca="true">+IF(OFFSET('Sanitation Data'!$I$32,0,10*ROW('Sanitation Data'!I74))="","",OFFSET('Sanitation Data'!$I$32,0,10*ROW('Sanitation Data'!I74)))</f>
        <v/>
      </c>
      <c r="DO80" s="282" t="str">
        <f ca="true">+IF(OFFSET('Hygiene Data'!$D$11,0,10*ROW('Hygiene Data'!D74))="","",OFFSET('Hygiene Data'!$D$11,0,10*ROW('Hygiene Data'!D74)))</f>
        <v/>
      </c>
      <c r="DP80" s="282" t="str">
        <f ca="true">+IF(OFFSET('Hygiene Data'!$D$12,0,10*ROW('Hygiene Data'!D74))="","",OFFSET('Hygiene Data'!$D$12,0,10*ROW('Hygiene Data'!D74)))</f>
        <v/>
      </c>
      <c r="DQ80" s="282" t="str">
        <f ca="true">+IF(OFFSET('Hygiene Data'!$D$13,0,10*ROW('Hygiene Data'!D74))="","",OFFSET('Hygiene Data'!$D$13,0,10*ROW('Hygiene Data'!D74)))</f>
        <v/>
      </c>
      <c r="DR80" s="282" t="str">
        <f ca="true">+IF(OFFSET('Hygiene Data'!$E$11,0,10*ROW('Hygiene Data'!E74))="","",OFFSET('Hygiene Data'!$E$11,0,10*ROW('Hygiene Data'!E74)))</f>
        <v/>
      </c>
      <c r="DS80" s="282" t="str">
        <f ca="true">+IF(OFFSET('Hygiene Data'!$E$12,0,10*ROW('Hygiene Data'!E74))="","",OFFSET('Hygiene Data'!$E$12,0,10*ROW('Hygiene Data'!E74)))</f>
        <v/>
      </c>
      <c r="DT80" s="282" t="str">
        <f ca="true">+IF(OFFSET('Hygiene Data'!$E$13,0,10*ROW('Hygiene Data'!E74))="","",OFFSET('Hygiene Data'!$E$13,0,10*ROW('Hygiene Data'!E74)))</f>
        <v/>
      </c>
      <c r="DU80" s="282" t="str">
        <f ca="true">+IF(OFFSET('Hygiene Data'!$F$11,0,10*ROW('Hygiene Data'!F74))="","",OFFSET('Hygiene Data'!$F$11,0,10*ROW('Hygiene Data'!F74)))</f>
        <v/>
      </c>
      <c r="DV80" s="282" t="str">
        <f ca="true">+IF(OFFSET('Hygiene Data'!$F$12,0,10*ROW('Hygiene Data'!F74))="","",OFFSET('Hygiene Data'!$F$12,0,10*ROW('Hygiene Data'!F74)))</f>
        <v/>
      </c>
      <c r="DW80" s="282" t="str">
        <f ca="true">+IF(OFFSET('Hygiene Data'!$F$13,0,10*ROW('Hygiene Data'!F74))="","",OFFSET('Hygiene Data'!$F$13,0,10*ROW('Hygiene Data'!F74)))</f>
        <v/>
      </c>
      <c r="DX80" s="282" t="str">
        <f ca="true">+IF(OFFSET('Hygiene Data'!$G$11,0,10*ROW('Hygiene Data'!G74))="","",OFFSET('Hygiene Data'!$G$11,0,10*ROW('Hygiene Data'!G74)))</f>
        <v/>
      </c>
      <c r="DY80" s="282" t="str">
        <f ca="true">+IF(OFFSET('Hygiene Data'!$G$12,0,10*ROW('Hygiene Data'!G74))="","",OFFSET('Hygiene Data'!$G$12,0,10*ROW('Hygiene Data'!G74)))</f>
        <v/>
      </c>
      <c r="DZ80" s="282" t="str">
        <f ca="true">+IF(OFFSET('Hygiene Data'!$G$13,0,10*ROW('Hygiene Data'!G74))="","",OFFSET('Hygiene Data'!$G$13,0,10*ROW('Hygiene Data'!G74)))</f>
        <v/>
      </c>
      <c r="EA80" s="282" t="str">
        <f ca="true">+IF(OFFSET('Hygiene Data'!$H$11,0,10*ROW('Hygiene Data'!H74))="","",OFFSET('Hygiene Data'!$H$11,0,10*ROW('Hygiene Data'!H74)))</f>
        <v/>
      </c>
      <c r="EB80" s="282" t="str">
        <f ca="true">+IF(OFFSET('Hygiene Data'!$H$12,0,10*ROW('Hygiene Data'!H74))="","",OFFSET('Hygiene Data'!$H$12,0,10*ROW('Hygiene Data'!H74)))</f>
        <v/>
      </c>
      <c r="EC80" s="282" t="str">
        <f ca="true">+IF(OFFSET('Hygiene Data'!$H$13,0,10*ROW('Hygiene Data'!H74))="","",OFFSET('Hygiene Data'!$H$13,0,10*ROW('Hygiene Data'!H74)))</f>
        <v/>
      </c>
      <c r="ED80" s="282" t="str">
        <f ca="true">+IF(OFFSET('Hygiene Data'!$I$11,0,10*ROW('Hygiene Data'!I74))="","",OFFSET('Hygiene Data'!$I$11,0,10*ROW('Hygiene Data'!I74)))</f>
        <v/>
      </c>
      <c r="EE80" s="282" t="str">
        <f ca="true">+IF(OFFSET('Hygiene Data'!$I$12,0,10*ROW('Hygiene Data'!I74))="","",OFFSET('Hygiene Data'!$I$12,0,10*ROW('Hygiene Data'!I74)))</f>
        <v/>
      </c>
      <c r="EF80" s="282" t="str">
        <f ca="true">+IF(OFFSET('Hygiene Data'!$I$13,0,10*ROW('Hygiene Data'!I74))="","",OFFSET('Hygiene Data'!$I$13,0,10*ROW('Hygiene Data'!I74)))</f>
        <v/>
      </c>
    </row>
    <row xmlns:x14ac="http://schemas.microsoft.com/office/spreadsheetml/2009/9/ac" r="81" x14ac:dyDescent="0.2">
      <c r="A81" s="36" t="str">
        <f ca="true">+IF(OFFSET('Water Data'!$B$2,0,10*ROW('Water Data'!E75))="","",OFFSET('Water Data'!$B$2,0,10*ROW('Water Data'!E75)))</f>
        <v/>
      </c>
      <c r="B81" s="36" t="str">
        <f ca="true">+IF(OFFSET('Water Data'!$C$2,0,10*ROW('Water Data'!F75))="","",OFFSET('Water Data'!$C$2,0,10*ROW('Water Data'!F75)))</f>
        <v/>
      </c>
      <c r="C81" s="338" t="str">
        <f t="shared" ca="true" si="1"/>
        <v/>
      </c>
      <c r="D81" s="96"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6"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6"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6"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6"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6"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6"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6"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6"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6"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6"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6"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6"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6"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6"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6"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6"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6"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7"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7"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7"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7"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7"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7"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7"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7"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7"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7"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7"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7"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7"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7"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7"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7"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7"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7"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7"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7"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7"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7"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7"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7"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7"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7"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7"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7"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7"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7"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8"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8"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8"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8"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8"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8"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8"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8"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8"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8"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8"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8"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8"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8"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8"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8"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8"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8"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82"/>
      <c r="BS81" s="282" t="str">
        <f ca="true">+IF(OFFSET('Water Data'!$D$27,0,10*ROW('Water Data'!D75))="","",OFFSET('Water Data'!$D$27,0,10*ROW('Water Data'!D75)))</f>
        <v/>
      </c>
      <c r="BT81" s="282" t="str">
        <f ca="true">+IF(OFFSET('Water Data'!$D$28,0,10*ROW('Water Data'!D75))="","",OFFSET('Water Data'!$D$28,0,10*ROW('Water Data'!D75)))</f>
        <v/>
      </c>
      <c r="BU81" s="282" t="str">
        <f ca="true">+IF(OFFSET('Water Data'!$D$29,0,10*ROW('Water Data'!D75))="","",OFFSET('Water Data'!$D$29,0,10*ROW('Water Data'!D75)))</f>
        <v/>
      </c>
      <c r="BV81" s="282" t="str">
        <f ca="true">+IF(OFFSET('Water Data'!$E$27,0,10*ROW('Water Data'!E75))="","",OFFSET('Water Data'!$E$27,0,10*ROW('Water Data'!E75)))</f>
        <v/>
      </c>
      <c r="BW81" s="282" t="str">
        <f ca="true">+IF(OFFSET('Water Data'!$E$28,0,10*ROW('Water Data'!E75))="","",OFFSET('Water Data'!$E$28,0,10*ROW('Water Data'!E75)))</f>
        <v/>
      </c>
      <c r="BX81" s="282" t="str">
        <f ca="true">+IF(OFFSET('Water Data'!$E$29,0,10*ROW('Water Data'!E75))="","",OFFSET('Water Data'!$E$29,0,10*ROW('Water Data'!E75)))</f>
        <v/>
      </c>
      <c r="BY81" s="282" t="str">
        <f ca="true">+IF(OFFSET('Water Data'!$F$27,0,10*ROW('Water Data'!F75))="","",OFFSET('Water Data'!$F$27,0,10*ROW('Water Data'!F75)))</f>
        <v/>
      </c>
      <c r="BZ81" s="282" t="str">
        <f ca="true">+IF(OFFSET('Water Data'!$F$28,0,10*ROW('Water Data'!F75))="","",OFFSET('Water Data'!$F$28,0,10*ROW('Water Data'!F75)))</f>
        <v/>
      </c>
      <c r="CA81" s="282" t="str">
        <f ca="true">+IF(OFFSET('Water Data'!$F$29,0,10*ROW('Water Data'!F75))="","",OFFSET('Water Data'!$F$29,0,10*ROW('Water Data'!F75)))</f>
        <v/>
      </c>
      <c r="CB81" s="282" t="str">
        <f ca="true">+IF(OFFSET('Water Data'!$G$27,0,10*ROW('Water Data'!G75))="","",OFFSET('Water Data'!$G$27,0,10*ROW('Water Data'!G75)))</f>
        <v/>
      </c>
      <c r="CC81" s="282" t="str">
        <f ca="true">+IF(OFFSET('Water Data'!$G$28,0,10*ROW('Water Data'!G75))="","",OFFSET('Water Data'!$G$28,0,10*ROW('Water Data'!G75)))</f>
        <v/>
      </c>
      <c r="CD81" s="282" t="str">
        <f ca="true">+IF(OFFSET('Water Data'!$G$29,0,10*ROW('Water Data'!G75))="","",OFFSET('Water Data'!$G$29,0,10*ROW('Water Data'!G75)))</f>
        <v/>
      </c>
      <c r="CE81" s="282" t="str">
        <f ca="true">+IF(OFFSET('Water Data'!$H$27,0,10*ROW('Water Data'!H75))="","",OFFSET('Water Data'!$H$27,0,10*ROW('Water Data'!H75)))</f>
        <v/>
      </c>
      <c r="CF81" s="282" t="str">
        <f ca="true">+IF(OFFSET('Water Data'!$H$28,0,10*ROW('Water Data'!H75))="","",OFFSET('Water Data'!$H$28,0,10*ROW('Water Data'!H75)))</f>
        <v/>
      </c>
      <c r="CG81" s="282" t="str">
        <f ca="true">+IF(OFFSET('Water Data'!$H$29,0,10*ROW('Water Data'!H75))="","",OFFSET('Water Data'!$H$29,0,10*ROW('Water Data'!H75)))</f>
        <v/>
      </c>
      <c r="CH81" s="282" t="str">
        <f ca="true">+IF(OFFSET('Water Data'!$I$27,0,10*ROW('Water Data'!I75))="","",OFFSET('Water Data'!$I$27,0,10*ROW('Water Data'!I75)))</f>
        <v/>
      </c>
      <c r="CI81" s="282" t="str">
        <f ca="true">+IF(OFFSET('Water Data'!$I$28,0,10*ROW('Water Data'!I75))="","",OFFSET('Water Data'!$I$28,0,10*ROW('Water Data'!I75)))</f>
        <v/>
      </c>
      <c r="CJ81" s="282" t="str">
        <f ca="true">+IF(OFFSET('Water Data'!$I$29,0,10*ROW('Water Data'!I75))="","",OFFSET('Water Data'!$I$29,0,10*ROW('Water Data'!I75)))</f>
        <v/>
      </c>
      <c r="CK81" s="282" t="str">
        <f ca="true">+IF(OFFSET('Sanitation Data'!$D$28,0,10*ROW('Sanitation Data'!D75))="","",OFFSET('Sanitation Data'!$D$28,0,10*ROW('Sanitation Data'!D75)))</f>
        <v/>
      </c>
      <c r="CL81" s="282" t="str">
        <f ca="true">+IF(OFFSET('Sanitation Data'!$D$29,0,10*ROW('Sanitation Data'!D75))="","",OFFSET('Sanitation Data'!$D$29,0,10*ROW('Sanitation Data'!D75)))</f>
        <v/>
      </c>
      <c r="CM81" s="282" t="str">
        <f ca="true">+IF(OFFSET('Sanitation Data'!$D$30,0,10*ROW('Sanitation Data'!D75))="","",OFFSET('Sanitation Data'!$D$30,0,10*ROW('Sanitation Data'!D75)))</f>
        <v/>
      </c>
      <c r="CN81" s="282" t="str">
        <f ca="true">+IF(OFFSET('Sanitation Data'!$D$31,0,10*ROW('Sanitation Data'!D75))="","",OFFSET('Sanitation Data'!$D$31,0,10*ROW('Sanitation Data'!D75)))</f>
        <v/>
      </c>
      <c r="CO81" s="282" t="str">
        <f ca="true">+IF(OFFSET('Sanitation Data'!$D$32,0,10*ROW('Sanitation Data'!D75))="","",OFFSET('Sanitation Data'!$D$32,0,10*ROW('Sanitation Data'!D75)))</f>
        <v/>
      </c>
      <c r="CP81" s="282" t="str">
        <f ca="true">+IF(OFFSET('Sanitation Data'!$E$28,0,10*ROW('Sanitation Data'!E75))="","",OFFSET('Sanitation Data'!$E$28,0,10*ROW('Sanitation Data'!E75)))</f>
        <v/>
      </c>
      <c r="CQ81" s="282" t="str">
        <f ca="true">+IF(OFFSET('Sanitation Data'!$E$29,0,10*ROW('Sanitation Data'!E75))="","",OFFSET('Sanitation Data'!$E$29,0,10*ROW('Sanitation Data'!E75)))</f>
        <v/>
      </c>
      <c r="CR81" s="282" t="str">
        <f ca="true">+IF(OFFSET('Sanitation Data'!$E$30,0,10*ROW('Sanitation Data'!E75))="","",OFFSET('Sanitation Data'!$E$30,0,10*ROW('Sanitation Data'!E75)))</f>
        <v/>
      </c>
      <c r="CS81" s="282" t="str">
        <f ca="true">+IF(OFFSET('Sanitation Data'!$E$31,0,10*ROW('Sanitation Data'!E75))="","",OFFSET('Sanitation Data'!$E$31,0,10*ROW('Sanitation Data'!E75)))</f>
        <v/>
      </c>
      <c r="CT81" s="282" t="str">
        <f ca="true">+IF(OFFSET('Sanitation Data'!$E$32,0,10*ROW('Sanitation Data'!E75))="","",OFFSET('Sanitation Data'!$E$32,0,10*ROW('Sanitation Data'!E75)))</f>
        <v/>
      </c>
      <c r="CU81" s="282" t="str">
        <f ca="true">+IF(OFFSET('Sanitation Data'!$F$28,0,10*ROW('Sanitation Data'!F75))="","",OFFSET('Sanitation Data'!$F$28,0,10*ROW('Sanitation Data'!F75)))</f>
        <v/>
      </c>
      <c r="CV81" s="282" t="str">
        <f ca="true">+IF(OFFSET('Sanitation Data'!$F$29,0,10*ROW('Sanitation Data'!F75))="","",OFFSET('Sanitation Data'!$F$29,0,10*ROW('Sanitation Data'!F75)))</f>
        <v/>
      </c>
      <c r="CW81" s="282" t="str">
        <f ca="true">+IF(OFFSET('Sanitation Data'!$F$30,0,10*ROW('Sanitation Data'!F75))="","",OFFSET('Sanitation Data'!$F$30,0,10*ROW('Sanitation Data'!F75)))</f>
        <v/>
      </c>
      <c r="CX81" s="282" t="str">
        <f ca="true">+IF(OFFSET('Sanitation Data'!$F$31,0,10*ROW('Sanitation Data'!F75))="","",OFFSET('Sanitation Data'!$F$31,0,10*ROW('Sanitation Data'!F75)))</f>
        <v/>
      </c>
      <c r="CY81" s="282" t="str">
        <f ca="true">+IF(OFFSET('Sanitation Data'!$F$32,0,10*ROW('Sanitation Data'!F75))="","",OFFSET('Sanitation Data'!$F$32,0,10*ROW('Sanitation Data'!F75)))</f>
        <v/>
      </c>
      <c r="CZ81" s="282" t="str">
        <f ca="true">+IF(OFFSET('Sanitation Data'!$G$28,0,10*ROW('Sanitation Data'!G75))="","",OFFSET('Sanitation Data'!$G$28,0,10*ROW('Sanitation Data'!G75)))</f>
        <v/>
      </c>
      <c r="DA81" s="282" t="str">
        <f ca="true">+IF(OFFSET('Sanitation Data'!$G$29,0,10*ROW('Sanitation Data'!G75))="","",OFFSET('Sanitation Data'!$G$29,0,10*ROW('Sanitation Data'!G75)))</f>
        <v/>
      </c>
      <c r="DB81" s="282" t="str">
        <f ca="true">+IF(OFFSET('Sanitation Data'!$G$30,0,10*ROW('Sanitation Data'!G75))="","",OFFSET('Sanitation Data'!$G$30,0,10*ROW('Sanitation Data'!G75)))</f>
        <v/>
      </c>
      <c r="DC81" s="282" t="str">
        <f ca="true">+IF(OFFSET('Sanitation Data'!$G$31,0,10*ROW('Sanitation Data'!G75))="","",OFFSET('Sanitation Data'!$G$31,0,10*ROW('Sanitation Data'!G75)))</f>
        <v/>
      </c>
      <c r="DD81" s="282" t="str">
        <f ca="true">+IF(OFFSET('Sanitation Data'!$G$32,0,10*ROW('Sanitation Data'!G75))="","",OFFSET('Sanitation Data'!$G$32,0,10*ROW('Sanitation Data'!G75)))</f>
        <v/>
      </c>
      <c r="DE81" s="282" t="str">
        <f ca="true">+IF(OFFSET('Sanitation Data'!$H$28,0,10*ROW('Sanitation Data'!H75))="","",OFFSET('Sanitation Data'!$H$28,0,10*ROW('Sanitation Data'!H75)))</f>
        <v/>
      </c>
      <c r="DF81" s="282" t="str">
        <f ca="true">+IF(OFFSET('Sanitation Data'!$H$29,0,10*ROW('Sanitation Data'!H75))="","",OFFSET('Sanitation Data'!$H$29,0,10*ROW('Sanitation Data'!H75)))</f>
        <v/>
      </c>
      <c r="DG81" s="282" t="str">
        <f ca="true">+IF(OFFSET('Sanitation Data'!$H$30,0,10*ROW('Sanitation Data'!H75))="","",OFFSET('Sanitation Data'!$H$30,0,10*ROW('Sanitation Data'!H75)))</f>
        <v/>
      </c>
      <c r="DH81" s="282" t="str">
        <f ca="true">+IF(OFFSET('Sanitation Data'!$H$31,0,10*ROW('Sanitation Data'!H75))="","",OFFSET('Sanitation Data'!$H$31,0,10*ROW('Sanitation Data'!H75)))</f>
        <v/>
      </c>
      <c r="DI81" s="282" t="str">
        <f ca="true">+IF(OFFSET('Sanitation Data'!$H$32,0,10*ROW('Sanitation Data'!H75))="","",OFFSET('Sanitation Data'!$H$32,0,10*ROW('Sanitation Data'!H75)))</f>
        <v/>
      </c>
      <c r="DJ81" s="282" t="str">
        <f ca="true">+IF(OFFSET('Sanitation Data'!$I$28,0,10*ROW('Sanitation Data'!I75))="","",OFFSET('Sanitation Data'!$I$28,0,10*ROW('Sanitation Data'!I75)))</f>
        <v/>
      </c>
      <c r="DK81" s="282" t="str">
        <f ca="true">+IF(OFFSET('Sanitation Data'!$I$29,0,10*ROW('Sanitation Data'!I75))="","",OFFSET('Sanitation Data'!$I$29,0,10*ROW('Sanitation Data'!I75)))</f>
        <v/>
      </c>
      <c r="DL81" s="282" t="str">
        <f ca="true">+IF(OFFSET('Sanitation Data'!$I$30,0,10*ROW('Sanitation Data'!I75))="","",OFFSET('Sanitation Data'!$I$30,0,10*ROW('Sanitation Data'!I75)))</f>
        <v/>
      </c>
      <c r="DM81" s="282" t="str">
        <f ca="true">+IF(OFFSET('Sanitation Data'!$I$31,0,10*ROW('Sanitation Data'!I75))="","",OFFSET('Sanitation Data'!$I$31,0,10*ROW('Sanitation Data'!I75)))</f>
        <v/>
      </c>
      <c r="DN81" s="282" t="str">
        <f ca="true">+IF(OFFSET('Sanitation Data'!$I$32,0,10*ROW('Sanitation Data'!I75))="","",OFFSET('Sanitation Data'!$I$32,0,10*ROW('Sanitation Data'!I75)))</f>
        <v/>
      </c>
      <c r="DO81" s="282" t="str">
        <f ca="true">+IF(OFFSET('Hygiene Data'!$D$11,0,10*ROW('Hygiene Data'!D75))="","",OFFSET('Hygiene Data'!$D$11,0,10*ROW('Hygiene Data'!D75)))</f>
        <v/>
      </c>
      <c r="DP81" s="282" t="str">
        <f ca="true">+IF(OFFSET('Hygiene Data'!$D$12,0,10*ROW('Hygiene Data'!D75))="","",OFFSET('Hygiene Data'!$D$12,0,10*ROW('Hygiene Data'!D75)))</f>
        <v/>
      </c>
      <c r="DQ81" s="282" t="str">
        <f ca="true">+IF(OFFSET('Hygiene Data'!$D$13,0,10*ROW('Hygiene Data'!D75))="","",OFFSET('Hygiene Data'!$D$13,0,10*ROW('Hygiene Data'!D75)))</f>
        <v/>
      </c>
      <c r="DR81" s="282" t="str">
        <f ca="true">+IF(OFFSET('Hygiene Data'!$E$11,0,10*ROW('Hygiene Data'!E75))="","",OFFSET('Hygiene Data'!$E$11,0,10*ROW('Hygiene Data'!E75)))</f>
        <v/>
      </c>
      <c r="DS81" s="282" t="str">
        <f ca="true">+IF(OFFSET('Hygiene Data'!$E$12,0,10*ROW('Hygiene Data'!E75))="","",OFFSET('Hygiene Data'!$E$12,0,10*ROW('Hygiene Data'!E75)))</f>
        <v/>
      </c>
      <c r="DT81" s="282" t="str">
        <f ca="true">+IF(OFFSET('Hygiene Data'!$E$13,0,10*ROW('Hygiene Data'!E75))="","",OFFSET('Hygiene Data'!$E$13,0,10*ROW('Hygiene Data'!E75)))</f>
        <v/>
      </c>
      <c r="DU81" s="282" t="str">
        <f ca="true">+IF(OFFSET('Hygiene Data'!$F$11,0,10*ROW('Hygiene Data'!F75))="","",OFFSET('Hygiene Data'!$F$11,0,10*ROW('Hygiene Data'!F75)))</f>
        <v/>
      </c>
      <c r="DV81" s="282" t="str">
        <f ca="true">+IF(OFFSET('Hygiene Data'!$F$12,0,10*ROW('Hygiene Data'!F75))="","",OFFSET('Hygiene Data'!$F$12,0,10*ROW('Hygiene Data'!F75)))</f>
        <v/>
      </c>
      <c r="DW81" s="282" t="str">
        <f ca="true">+IF(OFFSET('Hygiene Data'!$F$13,0,10*ROW('Hygiene Data'!F75))="","",OFFSET('Hygiene Data'!$F$13,0,10*ROW('Hygiene Data'!F75)))</f>
        <v/>
      </c>
      <c r="DX81" s="282" t="str">
        <f ca="true">+IF(OFFSET('Hygiene Data'!$G$11,0,10*ROW('Hygiene Data'!G75))="","",OFFSET('Hygiene Data'!$G$11,0,10*ROW('Hygiene Data'!G75)))</f>
        <v/>
      </c>
      <c r="DY81" s="282" t="str">
        <f ca="true">+IF(OFFSET('Hygiene Data'!$G$12,0,10*ROW('Hygiene Data'!G75))="","",OFFSET('Hygiene Data'!$G$12,0,10*ROW('Hygiene Data'!G75)))</f>
        <v/>
      </c>
      <c r="DZ81" s="282" t="str">
        <f ca="true">+IF(OFFSET('Hygiene Data'!$G$13,0,10*ROW('Hygiene Data'!G75))="","",OFFSET('Hygiene Data'!$G$13,0,10*ROW('Hygiene Data'!G75)))</f>
        <v/>
      </c>
      <c r="EA81" s="282" t="str">
        <f ca="true">+IF(OFFSET('Hygiene Data'!$H$11,0,10*ROW('Hygiene Data'!H75))="","",OFFSET('Hygiene Data'!$H$11,0,10*ROW('Hygiene Data'!H75)))</f>
        <v/>
      </c>
      <c r="EB81" s="282" t="str">
        <f ca="true">+IF(OFFSET('Hygiene Data'!$H$12,0,10*ROW('Hygiene Data'!H75))="","",OFFSET('Hygiene Data'!$H$12,0,10*ROW('Hygiene Data'!H75)))</f>
        <v/>
      </c>
      <c r="EC81" s="282" t="str">
        <f ca="true">+IF(OFFSET('Hygiene Data'!$H$13,0,10*ROW('Hygiene Data'!H75))="","",OFFSET('Hygiene Data'!$H$13,0,10*ROW('Hygiene Data'!H75)))</f>
        <v/>
      </c>
      <c r="ED81" s="282" t="str">
        <f ca="true">+IF(OFFSET('Hygiene Data'!$I$11,0,10*ROW('Hygiene Data'!I75))="","",OFFSET('Hygiene Data'!$I$11,0,10*ROW('Hygiene Data'!I75)))</f>
        <v/>
      </c>
      <c r="EE81" s="282" t="str">
        <f ca="true">+IF(OFFSET('Hygiene Data'!$I$12,0,10*ROW('Hygiene Data'!I75))="","",OFFSET('Hygiene Data'!$I$12,0,10*ROW('Hygiene Data'!I75)))</f>
        <v/>
      </c>
      <c r="EF81" s="282" t="str">
        <f ca="true">+IF(OFFSET('Hygiene Data'!$I$13,0,10*ROW('Hygiene Data'!I75))="","",OFFSET('Hygiene Data'!$I$13,0,10*ROW('Hygiene Data'!I75)))</f>
        <v/>
      </c>
    </row>
    <row xmlns:x14ac="http://schemas.microsoft.com/office/spreadsheetml/2009/9/ac" r="82" x14ac:dyDescent="0.2">
      <c r="A82" s="36" t="str">
        <f ca="true">+IF(OFFSET('Water Data'!$B$2,0,10*ROW('Water Data'!E76))="","",OFFSET('Water Data'!$B$2,0,10*ROW('Water Data'!E76)))</f>
        <v/>
      </c>
      <c r="B82" s="36" t="str">
        <f ca="true">+IF(OFFSET('Water Data'!$C$2,0,10*ROW('Water Data'!F76))="","",OFFSET('Water Data'!$C$2,0,10*ROW('Water Data'!F76)))</f>
        <v/>
      </c>
      <c r="C82" s="338" t="str">
        <f t="shared" ca="true" si="1"/>
        <v/>
      </c>
      <c r="D82" s="96"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6"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6"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6"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6"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6"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6"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6"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6"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6"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6"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6"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6"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6"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6"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6"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6"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6"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7"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7"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7"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7"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7"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7"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7"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7"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7"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7"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7"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7"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7"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7"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7"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7"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7"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7"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7"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7"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7"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7"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7"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7"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7"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7"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7"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7"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7"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7"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8"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8"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8"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8"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8"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8"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8"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8"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8"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8"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8"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8"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8"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8"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8"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8"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8"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8"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82"/>
      <c r="BS82" s="282" t="str">
        <f ca="true">+IF(OFFSET('Water Data'!$D$27,0,10*ROW('Water Data'!D76))="","",OFFSET('Water Data'!$D$27,0,10*ROW('Water Data'!D76)))</f>
        <v/>
      </c>
      <c r="BT82" s="282" t="str">
        <f ca="true">+IF(OFFSET('Water Data'!$D$28,0,10*ROW('Water Data'!D76))="","",OFFSET('Water Data'!$D$28,0,10*ROW('Water Data'!D76)))</f>
        <v/>
      </c>
      <c r="BU82" s="282" t="str">
        <f ca="true">+IF(OFFSET('Water Data'!$D$29,0,10*ROW('Water Data'!D76))="","",OFFSET('Water Data'!$D$29,0,10*ROW('Water Data'!D76)))</f>
        <v/>
      </c>
      <c r="BV82" s="282" t="str">
        <f ca="true">+IF(OFFSET('Water Data'!$E$27,0,10*ROW('Water Data'!E76))="","",OFFSET('Water Data'!$E$27,0,10*ROW('Water Data'!E76)))</f>
        <v/>
      </c>
      <c r="BW82" s="282" t="str">
        <f ca="true">+IF(OFFSET('Water Data'!$E$28,0,10*ROW('Water Data'!E76))="","",OFFSET('Water Data'!$E$28,0,10*ROW('Water Data'!E76)))</f>
        <v/>
      </c>
      <c r="BX82" s="282" t="str">
        <f ca="true">+IF(OFFSET('Water Data'!$E$29,0,10*ROW('Water Data'!E76))="","",OFFSET('Water Data'!$E$29,0,10*ROW('Water Data'!E76)))</f>
        <v/>
      </c>
      <c r="BY82" s="282" t="str">
        <f ca="true">+IF(OFFSET('Water Data'!$F$27,0,10*ROW('Water Data'!F76))="","",OFFSET('Water Data'!$F$27,0,10*ROW('Water Data'!F76)))</f>
        <v/>
      </c>
      <c r="BZ82" s="282" t="str">
        <f ca="true">+IF(OFFSET('Water Data'!$F$28,0,10*ROW('Water Data'!F76))="","",OFFSET('Water Data'!$F$28,0,10*ROW('Water Data'!F76)))</f>
        <v/>
      </c>
      <c r="CA82" s="282" t="str">
        <f ca="true">+IF(OFFSET('Water Data'!$F$29,0,10*ROW('Water Data'!F76))="","",OFFSET('Water Data'!$F$29,0,10*ROW('Water Data'!F76)))</f>
        <v/>
      </c>
      <c r="CB82" s="282" t="str">
        <f ca="true">+IF(OFFSET('Water Data'!$G$27,0,10*ROW('Water Data'!G76))="","",OFFSET('Water Data'!$G$27,0,10*ROW('Water Data'!G76)))</f>
        <v/>
      </c>
      <c r="CC82" s="282" t="str">
        <f ca="true">+IF(OFFSET('Water Data'!$G$28,0,10*ROW('Water Data'!G76))="","",OFFSET('Water Data'!$G$28,0,10*ROW('Water Data'!G76)))</f>
        <v/>
      </c>
      <c r="CD82" s="282" t="str">
        <f ca="true">+IF(OFFSET('Water Data'!$G$29,0,10*ROW('Water Data'!G76))="","",OFFSET('Water Data'!$G$29,0,10*ROW('Water Data'!G76)))</f>
        <v/>
      </c>
      <c r="CE82" s="282" t="str">
        <f ca="true">+IF(OFFSET('Water Data'!$H$27,0,10*ROW('Water Data'!H76))="","",OFFSET('Water Data'!$H$27,0,10*ROW('Water Data'!H76)))</f>
        <v/>
      </c>
      <c r="CF82" s="282" t="str">
        <f ca="true">+IF(OFFSET('Water Data'!$H$28,0,10*ROW('Water Data'!H76))="","",OFFSET('Water Data'!$H$28,0,10*ROW('Water Data'!H76)))</f>
        <v/>
      </c>
      <c r="CG82" s="282" t="str">
        <f ca="true">+IF(OFFSET('Water Data'!$H$29,0,10*ROW('Water Data'!H76))="","",OFFSET('Water Data'!$H$29,0,10*ROW('Water Data'!H76)))</f>
        <v/>
      </c>
      <c r="CH82" s="282" t="str">
        <f ca="true">+IF(OFFSET('Water Data'!$I$27,0,10*ROW('Water Data'!I76))="","",OFFSET('Water Data'!$I$27,0,10*ROW('Water Data'!I76)))</f>
        <v/>
      </c>
      <c r="CI82" s="282" t="str">
        <f ca="true">+IF(OFFSET('Water Data'!$I$28,0,10*ROW('Water Data'!I76))="","",OFFSET('Water Data'!$I$28,0,10*ROW('Water Data'!I76)))</f>
        <v/>
      </c>
      <c r="CJ82" s="282" t="str">
        <f ca="true">+IF(OFFSET('Water Data'!$I$29,0,10*ROW('Water Data'!I76))="","",OFFSET('Water Data'!$I$29,0,10*ROW('Water Data'!I76)))</f>
        <v/>
      </c>
      <c r="CK82" s="282" t="str">
        <f ca="true">+IF(OFFSET('Sanitation Data'!$D$28,0,10*ROW('Sanitation Data'!D76))="","",OFFSET('Sanitation Data'!$D$28,0,10*ROW('Sanitation Data'!D76)))</f>
        <v/>
      </c>
      <c r="CL82" s="282" t="str">
        <f ca="true">+IF(OFFSET('Sanitation Data'!$D$29,0,10*ROW('Sanitation Data'!D76))="","",OFFSET('Sanitation Data'!$D$29,0,10*ROW('Sanitation Data'!D76)))</f>
        <v/>
      </c>
      <c r="CM82" s="282" t="str">
        <f ca="true">+IF(OFFSET('Sanitation Data'!$D$30,0,10*ROW('Sanitation Data'!D76))="","",OFFSET('Sanitation Data'!$D$30,0,10*ROW('Sanitation Data'!D76)))</f>
        <v/>
      </c>
      <c r="CN82" s="282" t="str">
        <f ca="true">+IF(OFFSET('Sanitation Data'!$D$31,0,10*ROW('Sanitation Data'!D76))="","",OFFSET('Sanitation Data'!$D$31,0,10*ROW('Sanitation Data'!D76)))</f>
        <v/>
      </c>
      <c r="CO82" s="282" t="str">
        <f ca="true">+IF(OFFSET('Sanitation Data'!$D$32,0,10*ROW('Sanitation Data'!D76))="","",OFFSET('Sanitation Data'!$D$32,0,10*ROW('Sanitation Data'!D76)))</f>
        <v/>
      </c>
      <c r="CP82" s="282" t="str">
        <f ca="true">+IF(OFFSET('Sanitation Data'!$E$28,0,10*ROW('Sanitation Data'!E76))="","",OFFSET('Sanitation Data'!$E$28,0,10*ROW('Sanitation Data'!E76)))</f>
        <v/>
      </c>
      <c r="CQ82" s="282" t="str">
        <f ca="true">+IF(OFFSET('Sanitation Data'!$E$29,0,10*ROW('Sanitation Data'!E76))="","",OFFSET('Sanitation Data'!$E$29,0,10*ROW('Sanitation Data'!E76)))</f>
        <v/>
      </c>
      <c r="CR82" s="282" t="str">
        <f ca="true">+IF(OFFSET('Sanitation Data'!$E$30,0,10*ROW('Sanitation Data'!E76))="","",OFFSET('Sanitation Data'!$E$30,0,10*ROW('Sanitation Data'!E76)))</f>
        <v/>
      </c>
      <c r="CS82" s="282" t="str">
        <f ca="true">+IF(OFFSET('Sanitation Data'!$E$31,0,10*ROW('Sanitation Data'!E76))="","",OFFSET('Sanitation Data'!$E$31,0,10*ROW('Sanitation Data'!E76)))</f>
        <v/>
      </c>
      <c r="CT82" s="282" t="str">
        <f ca="true">+IF(OFFSET('Sanitation Data'!$E$32,0,10*ROW('Sanitation Data'!E76))="","",OFFSET('Sanitation Data'!$E$32,0,10*ROW('Sanitation Data'!E76)))</f>
        <v/>
      </c>
      <c r="CU82" s="282" t="str">
        <f ca="true">+IF(OFFSET('Sanitation Data'!$F$28,0,10*ROW('Sanitation Data'!F76))="","",OFFSET('Sanitation Data'!$F$28,0,10*ROW('Sanitation Data'!F76)))</f>
        <v/>
      </c>
      <c r="CV82" s="282" t="str">
        <f ca="true">+IF(OFFSET('Sanitation Data'!$F$29,0,10*ROW('Sanitation Data'!F76))="","",OFFSET('Sanitation Data'!$F$29,0,10*ROW('Sanitation Data'!F76)))</f>
        <v/>
      </c>
      <c r="CW82" s="282" t="str">
        <f ca="true">+IF(OFFSET('Sanitation Data'!$F$30,0,10*ROW('Sanitation Data'!F76))="","",OFFSET('Sanitation Data'!$F$30,0,10*ROW('Sanitation Data'!F76)))</f>
        <v/>
      </c>
      <c r="CX82" s="282" t="str">
        <f ca="true">+IF(OFFSET('Sanitation Data'!$F$31,0,10*ROW('Sanitation Data'!F76))="","",OFFSET('Sanitation Data'!$F$31,0,10*ROW('Sanitation Data'!F76)))</f>
        <v/>
      </c>
      <c r="CY82" s="282" t="str">
        <f ca="true">+IF(OFFSET('Sanitation Data'!$F$32,0,10*ROW('Sanitation Data'!F76))="","",OFFSET('Sanitation Data'!$F$32,0,10*ROW('Sanitation Data'!F76)))</f>
        <v/>
      </c>
      <c r="CZ82" s="282" t="str">
        <f ca="true">+IF(OFFSET('Sanitation Data'!$G$28,0,10*ROW('Sanitation Data'!G76))="","",OFFSET('Sanitation Data'!$G$28,0,10*ROW('Sanitation Data'!G76)))</f>
        <v/>
      </c>
      <c r="DA82" s="282" t="str">
        <f ca="true">+IF(OFFSET('Sanitation Data'!$G$29,0,10*ROW('Sanitation Data'!G76))="","",OFFSET('Sanitation Data'!$G$29,0,10*ROW('Sanitation Data'!G76)))</f>
        <v/>
      </c>
      <c r="DB82" s="282" t="str">
        <f ca="true">+IF(OFFSET('Sanitation Data'!$G$30,0,10*ROW('Sanitation Data'!G76))="","",OFFSET('Sanitation Data'!$G$30,0,10*ROW('Sanitation Data'!G76)))</f>
        <v/>
      </c>
      <c r="DC82" s="282" t="str">
        <f ca="true">+IF(OFFSET('Sanitation Data'!$G$31,0,10*ROW('Sanitation Data'!G76))="","",OFFSET('Sanitation Data'!$G$31,0,10*ROW('Sanitation Data'!G76)))</f>
        <v/>
      </c>
      <c r="DD82" s="282" t="str">
        <f ca="true">+IF(OFFSET('Sanitation Data'!$G$32,0,10*ROW('Sanitation Data'!G76))="","",OFFSET('Sanitation Data'!$G$32,0,10*ROW('Sanitation Data'!G76)))</f>
        <v/>
      </c>
      <c r="DE82" s="282" t="str">
        <f ca="true">+IF(OFFSET('Sanitation Data'!$H$28,0,10*ROW('Sanitation Data'!H76))="","",OFFSET('Sanitation Data'!$H$28,0,10*ROW('Sanitation Data'!H76)))</f>
        <v/>
      </c>
      <c r="DF82" s="282" t="str">
        <f ca="true">+IF(OFFSET('Sanitation Data'!$H$29,0,10*ROW('Sanitation Data'!H76))="","",OFFSET('Sanitation Data'!$H$29,0,10*ROW('Sanitation Data'!H76)))</f>
        <v/>
      </c>
      <c r="DG82" s="282" t="str">
        <f ca="true">+IF(OFFSET('Sanitation Data'!$H$30,0,10*ROW('Sanitation Data'!H76))="","",OFFSET('Sanitation Data'!$H$30,0,10*ROW('Sanitation Data'!H76)))</f>
        <v/>
      </c>
      <c r="DH82" s="282" t="str">
        <f ca="true">+IF(OFFSET('Sanitation Data'!$H$31,0,10*ROW('Sanitation Data'!H76))="","",OFFSET('Sanitation Data'!$H$31,0,10*ROW('Sanitation Data'!H76)))</f>
        <v/>
      </c>
      <c r="DI82" s="282" t="str">
        <f ca="true">+IF(OFFSET('Sanitation Data'!$H$32,0,10*ROW('Sanitation Data'!H76))="","",OFFSET('Sanitation Data'!$H$32,0,10*ROW('Sanitation Data'!H76)))</f>
        <v/>
      </c>
      <c r="DJ82" s="282" t="str">
        <f ca="true">+IF(OFFSET('Sanitation Data'!$I$28,0,10*ROW('Sanitation Data'!I76))="","",OFFSET('Sanitation Data'!$I$28,0,10*ROW('Sanitation Data'!I76)))</f>
        <v/>
      </c>
      <c r="DK82" s="282" t="str">
        <f ca="true">+IF(OFFSET('Sanitation Data'!$I$29,0,10*ROW('Sanitation Data'!I76))="","",OFFSET('Sanitation Data'!$I$29,0,10*ROW('Sanitation Data'!I76)))</f>
        <v/>
      </c>
      <c r="DL82" s="282" t="str">
        <f ca="true">+IF(OFFSET('Sanitation Data'!$I$30,0,10*ROW('Sanitation Data'!I76))="","",OFFSET('Sanitation Data'!$I$30,0,10*ROW('Sanitation Data'!I76)))</f>
        <v/>
      </c>
      <c r="DM82" s="282" t="str">
        <f ca="true">+IF(OFFSET('Sanitation Data'!$I$31,0,10*ROW('Sanitation Data'!I76))="","",OFFSET('Sanitation Data'!$I$31,0,10*ROW('Sanitation Data'!I76)))</f>
        <v/>
      </c>
      <c r="DN82" s="282" t="str">
        <f ca="true">+IF(OFFSET('Sanitation Data'!$I$32,0,10*ROW('Sanitation Data'!I76))="","",OFFSET('Sanitation Data'!$I$32,0,10*ROW('Sanitation Data'!I76)))</f>
        <v/>
      </c>
      <c r="DO82" s="282" t="str">
        <f ca="true">+IF(OFFSET('Hygiene Data'!$D$11,0,10*ROW('Hygiene Data'!D76))="","",OFFSET('Hygiene Data'!$D$11,0,10*ROW('Hygiene Data'!D76)))</f>
        <v/>
      </c>
      <c r="DP82" s="282" t="str">
        <f ca="true">+IF(OFFSET('Hygiene Data'!$D$12,0,10*ROW('Hygiene Data'!D76))="","",OFFSET('Hygiene Data'!$D$12,0,10*ROW('Hygiene Data'!D76)))</f>
        <v/>
      </c>
      <c r="DQ82" s="282" t="str">
        <f ca="true">+IF(OFFSET('Hygiene Data'!$D$13,0,10*ROW('Hygiene Data'!D76))="","",OFFSET('Hygiene Data'!$D$13,0,10*ROW('Hygiene Data'!D76)))</f>
        <v/>
      </c>
      <c r="DR82" s="282" t="str">
        <f ca="true">+IF(OFFSET('Hygiene Data'!$E$11,0,10*ROW('Hygiene Data'!E76))="","",OFFSET('Hygiene Data'!$E$11,0,10*ROW('Hygiene Data'!E76)))</f>
        <v/>
      </c>
      <c r="DS82" s="282" t="str">
        <f ca="true">+IF(OFFSET('Hygiene Data'!$E$12,0,10*ROW('Hygiene Data'!E76))="","",OFFSET('Hygiene Data'!$E$12,0,10*ROW('Hygiene Data'!E76)))</f>
        <v/>
      </c>
      <c r="DT82" s="282" t="str">
        <f ca="true">+IF(OFFSET('Hygiene Data'!$E$13,0,10*ROW('Hygiene Data'!E76))="","",OFFSET('Hygiene Data'!$E$13,0,10*ROW('Hygiene Data'!E76)))</f>
        <v/>
      </c>
      <c r="DU82" s="282" t="str">
        <f ca="true">+IF(OFFSET('Hygiene Data'!$F$11,0,10*ROW('Hygiene Data'!F76))="","",OFFSET('Hygiene Data'!$F$11,0,10*ROW('Hygiene Data'!F76)))</f>
        <v/>
      </c>
      <c r="DV82" s="282" t="str">
        <f ca="true">+IF(OFFSET('Hygiene Data'!$F$12,0,10*ROW('Hygiene Data'!F76))="","",OFFSET('Hygiene Data'!$F$12,0,10*ROW('Hygiene Data'!F76)))</f>
        <v/>
      </c>
      <c r="DW82" s="282" t="str">
        <f ca="true">+IF(OFFSET('Hygiene Data'!$F$13,0,10*ROW('Hygiene Data'!F76))="","",OFFSET('Hygiene Data'!$F$13,0,10*ROW('Hygiene Data'!F76)))</f>
        <v/>
      </c>
      <c r="DX82" s="282" t="str">
        <f ca="true">+IF(OFFSET('Hygiene Data'!$G$11,0,10*ROW('Hygiene Data'!G76))="","",OFFSET('Hygiene Data'!$G$11,0,10*ROW('Hygiene Data'!G76)))</f>
        <v/>
      </c>
      <c r="DY82" s="282" t="str">
        <f ca="true">+IF(OFFSET('Hygiene Data'!$G$12,0,10*ROW('Hygiene Data'!G76))="","",OFFSET('Hygiene Data'!$G$12,0,10*ROW('Hygiene Data'!G76)))</f>
        <v/>
      </c>
      <c r="DZ82" s="282" t="str">
        <f ca="true">+IF(OFFSET('Hygiene Data'!$G$13,0,10*ROW('Hygiene Data'!G76))="","",OFFSET('Hygiene Data'!$G$13,0,10*ROW('Hygiene Data'!G76)))</f>
        <v/>
      </c>
      <c r="EA82" s="282" t="str">
        <f ca="true">+IF(OFFSET('Hygiene Data'!$H$11,0,10*ROW('Hygiene Data'!H76))="","",OFFSET('Hygiene Data'!$H$11,0,10*ROW('Hygiene Data'!H76)))</f>
        <v/>
      </c>
      <c r="EB82" s="282" t="str">
        <f ca="true">+IF(OFFSET('Hygiene Data'!$H$12,0,10*ROW('Hygiene Data'!H76))="","",OFFSET('Hygiene Data'!$H$12,0,10*ROW('Hygiene Data'!H76)))</f>
        <v/>
      </c>
      <c r="EC82" s="282" t="str">
        <f ca="true">+IF(OFFSET('Hygiene Data'!$H$13,0,10*ROW('Hygiene Data'!H76))="","",OFFSET('Hygiene Data'!$H$13,0,10*ROW('Hygiene Data'!H76)))</f>
        <v/>
      </c>
      <c r="ED82" s="282" t="str">
        <f ca="true">+IF(OFFSET('Hygiene Data'!$I$11,0,10*ROW('Hygiene Data'!I76))="","",OFFSET('Hygiene Data'!$I$11,0,10*ROW('Hygiene Data'!I76)))</f>
        <v/>
      </c>
      <c r="EE82" s="282" t="str">
        <f ca="true">+IF(OFFSET('Hygiene Data'!$I$12,0,10*ROW('Hygiene Data'!I76))="","",OFFSET('Hygiene Data'!$I$12,0,10*ROW('Hygiene Data'!I76)))</f>
        <v/>
      </c>
      <c r="EF82" s="282" t="str">
        <f ca="true">+IF(OFFSET('Hygiene Data'!$I$13,0,10*ROW('Hygiene Data'!I76))="","",OFFSET('Hygiene Data'!$I$13,0,10*ROW('Hygiene Data'!I76)))</f>
        <v/>
      </c>
    </row>
    <row xmlns:x14ac="http://schemas.microsoft.com/office/spreadsheetml/2009/9/ac" r="83" x14ac:dyDescent="0.2">
      <c r="A83" s="36" t="str">
        <f ca="true">+IF(OFFSET('Water Data'!$B$2,0,10*ROW('Water Data'!E77))="","",OFFSET('Water Data'!$B$2,0,10*ROW('Water Data'!E77)))</f>
        <v/>
      </c>
      <c r="B83" s="36" t="str">
        <f ca="true">+IF(OFFSET('Water Data'!$C$2,0,10*ROW('Water Data'!F77))="","",OFFSET('Water Data'!$C$2,0,10*ROW('Water Data'!F77)))</f>
        <v/>
      </c>
      <c r="C83" s="338" t="str">
        <f t="shared" ca="true" si="1"/>
        <v/>
      </c>
      <c r="D83" s="96"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6"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6"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6"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6"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6"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6"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6"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6"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6"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6"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6"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6"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6"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6"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6"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6"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6"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7"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7"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7"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7"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7"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7"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7"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7"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7"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7"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7"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7"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7"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7"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7"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7"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7"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7"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7"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7"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7"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7"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7"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7"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7"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7"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7"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7"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7"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7"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8"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8"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8"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8"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8"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8"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8"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8"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8"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8"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8"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8"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8"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8"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8"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8"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8"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8"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82"/>
      <c r="BS83" s="282" t="str">
        <f ca="true">+IF(OFFSET('Water Data'!$D$27,0,10*ROW('Water Data'!D77))="","",OFFSET('Water Data'!$D$27,0,10*ROW('Water Data'!D77)))</f>
        <v/>
      </c>
      <c r="BT83" s="282" t="str">
        <f ca="true">+IF(OFFSET('Water Data'!$D$28,0,10*ROW('Water Data'!D77))="","",OFFSET('Water Data'!$D$28,0,10*ROW('Water Data'!D77)))</f>
        <v/>
      </c>
      <c r="BU83" s="282" t="str">
        <f ca="true">+IF(OFFSET('Water Data'!$D$29,0,10*ROW('Water Data'!D77))="","",OFFSET('Water Data'!$D$29,0,10*ROW('Water Data'!D77)))</f>
        <v/>
      </c>
      <c r="BV83" s="282" t="str">
        <f ca="true">+IF(OFFSET('Water Data'!$E$27,0,10*ROW('Water Data'!E77))="","",OFFSET('Water Data'!$E$27,0,10*ROW('Water Data'!E77)))</f>
        <v/>
      </c>
      <c r="BW83" s="282" t="str">
        <f ca="true">+IF(OFFSET('Water Data'!$E$28,0,10*ROW('Water Data'!E77))="","",OFFSET('Water Data'!$E$28,0,10*ROW('Water Data'!E77)))</f>
        <v/>
      </c>
      <c r="BX83" s="282" t="str">
        <f ca="true">+IF(OFFSET('Water Data'!$E$29,0,10*ROW('Water Data'!E77))="","",OFFSET('Water Data'!$E$29,0,10*ROW('Water Data'!E77)))</f>
        <v/>
      </c>
      <c r="BY83" s="282" t="str">
        <f ca="true">+IF(OFFSET('Water Data'!$F$27,0,10*ROW('Water Data'!F77))="","",OFFSET('Water Data'!$F$27,0,10*ROW('Water Data'!F77)))</f>
        <v/>
      </c>
      <c r="BZ83" s="282" t="str">
        <f ca="true">+IF(OFFSET('Water Data'!$F$28,0,10*ROW('Water Data'!F77))="","",OFFSET('Water Data'!$F$28,0,10*ROW('Water Data'!F77)))</f>
        <v/>
      </c>
      <c r="CA83" s="282" t="str">
        <f ca="true">+IF(OFFSET('Water Data'!$F$29,0,10*ROW('Water Data'!F77))="","",OFFSET('Water Data'!$F$29,0,10*ROW('Water Data'!F77)))</f>
        <v/>
      </c>
      <c r="CB83" s="282" t="str">
        <f ca="true">+IF(OFFSET('Water Data'!$G$27,0,10*ROW('Water Data'!G77))="","",OFFSET('Water Data'!$G$27,0,10*ROW('Water Data'!G77)))</f>
        <v/>
      </c>
      <c r="CC83" s="282" t="str">
        <f ca="true">+IF(OFFSET('Water Data'!$G$28,0,10*ROW('Water Data'!G77))="","",OFFSET('Water Data'!$G$28,0,10*ROW('Water Data'!G77)))</f>
        <v/>
      </c>
      <c r="CD83" s="282" t="str">
        <f ca="true">+IF(OFFSET('Water Data'!$G$29,0,10*ROW('Water Data'!G77))="","",OFFSET('Water Data'!$G$29,0,10*ROW('Water Data'!G77)))</f>
        <v/>
      </c>
      <c r="CE83" s="282" t="str">
        <f ca="true">+IF(OFFSET('Water Data'!$H$27,0,10*ROW('Water Data'!H77))="","",OFFSET('Water Data'!$H$27,0,10*ROW('Water Data'!H77)))</f>
        <v/>
      </c>
      <c r="CF83" s="282" t="str">
        <f ca="true">+IF(OFFSET('Water Data'!$H$28,0,10*ROW('Water Data'!H77))="","",OFFSET('Water Data'!$H$28,0,10*ROW('Water Data'!H77)))</f>
        <v/>
      </c>
      <c r="CG83" s="282" t="str">
        <f ca="true">+IF(OFFSET('Water Data'!$H$29,0,10*ROW('Water Data'!H77))="","",OFFSET('Water Data'!$H$29,0,10*ROW('Water Data'!H77)))</f>
        <v/>
      </c>
      <c r="CH83" s="282" t="str">
        <f ca="true">+IF(OFFSET('Water Data'!$I$27,0,10*ROW('Water Data'!I77))="","",OFFSET('Water Data'!$I$27,0,10*ROW('Water Data'!I77)))</f>
        <v/>
      </c>
      <c r="CI83" s="282" t="str">
        <f ca="true">+IF(OFFSET('Water Data'!$I$28,0,10*ROW('Water Data'!I77))="","",OFFSET('Water Data'!$I$28,0,10*ROW('Water Data'!I77)))</f>
        <v/>
      </c>
      <c r="CJ83" s="282" t="str">
        <f ca="true">+IF(OFFSET('Water Data'!$I$29,0,10*ROW('Water Data'!I77))="","",OFFSET('Water Data'!$I$29,0,10*ROW('Water Data'!I77)))</f>
        <v/>
      </c>
      <c r="CK83" s="282" t="str">
        <f ca="true">+IF(OFFSET('Sanitation Data'!$D$28,0,10*ROW('Sanitation Data'!D77))="","",OFFSET('Sanitation Data'!$D$28,0,10*ROW('Sanitation Data'!D77)))</f>
        <v/>
      </c>
      <c r="CL83" s="282" t="str">
        <f ca="true">+IF(OFFSET('Sanitation Data'!$D$29,0,10*ROW('Sanitation Data'!D77))="","",OFFSET('Sanitation Data'!$D$29,0,10*ROW('Sanitation Data'!D77)))</f>
        <v/>
      </c>
      <c r="CM83" s="282" t="str">
        <f ca="true">+IF(OFFSET('Sanitation Data'!$D$30,0,10*ROW('Sanitation Data'!D77))="","",OFFSET('Sanitation Data'!$D$30,0,10*ROW('Sanitation Data'!D77)))</f>
        <v/>
      </c>
      <c r="CN83" s="282" t="str">
        <f ca="true">+IF(OFFSET('Sanitation Data'!$D$31,0,10*ROW('Sanitation Data'!D77))="","",OFFSET('Sanitation Data'!$D$31,0,10*ROW('Sanitation Data'!D77)))</f>
        <v/>
      </c>
      <c r="CO83" s="282" t="str">
        <f ca="true">+IF(OFFSET('Sanitation Data'!$D$32,0,10*ROW('Sanitation Data'!D77))="","",OFFSET('Sanitation Data'!$D$32,0,10*ROW('Sanitation Data'!D77)))</f>
        <v/>
      </c>
      <c r="CP83" s="282" t="str">
        <f ca="true">+IF(OFFSET('Sanitation Data'!$E$28,0,10*ROW('Sanitation Data'!E77))="","",OFFSET('Sanitation Data'!$E$28,0,10*ROW('Sanitation Data'!E77)))</f>
        <v/>
      </c>
      <c r="CQ83" s="282" t="str">
        <f ca="true">+IF(OFFSET('Sanitation Data'!$E$29,0,10*ROW('Sanitation Data'!E77))="","",OFFSET('Sanitation Data'!$E$29,0,10*ROW('Sanitation Data'!E77)))</f>
        <v/>
      </c>
      <c r="CR83" s="282" t="str">
        <f ca="true">+IF(OFFSET('Sanitation Data'!$E$30,0,10*ROW('Sanitation Data'!E77))="","",OFFSET('Sanitation Data'!$E$30,0,10*ROW('Sanitation Data'!E77)))</f>
        <v/>
      </c>
      <c r="CS83" s="282" t="str">
        <f ca="true">+IF(OFFSET('Sanitation Data'!$E$31,0,10*ROW('Sanitation Data'!E77))="","",OFFSET('Sanitation Data'!$E$31,0,10*ROW('Sanitation Data'!E77)))</f>
        <v/>
      </c>
      <c r="CT83" s="282" t="str">
        <f ca="true">+IF(OFFSET('Sanitation Data'!$E$32,0,10*ROW('Sanitation Data'!E77))="","",OFFSET('Sanitation Data'!$E$32,0,10*ROW('Sanitation Data'!E77)))</f>
        <v/>
      </c>
      <c r="CU83" s="282" t="str">
        <f ca="true">+IF(OFFSET('Sanitation Data'!$F$28,0,10*ROW('Sanitation Data'!F77))="","",OFFSET('Sanitation Data'!$F$28,0,10*ROW('Sanitation Data'!F77)))</f>
        <v/>
      </c>
      <c r="CV83" s="282" t="str">
        <f ca="true">+IF(OFFSET('Sanitation Data'!$F$29,0,10*ROW('Sanitation Data'!F77))="","",OFFSET('Sanitation Data'!$F$29,0,10*ROW('Sanitation Data'!F77)))</f>
        <v/>
      </c>
      <c r="CW83" s="282" t="str">
        <f ca="true">+IF(OFFSET('Sanitation Data'!$F$30,0,10*ROW('Sanitation Data'!F77))="","",OFFSET('Sanitation Data'!$F$30,0,10*ROW('Sanitation Data'!F77)))</f>
        <v/>
      </c>
      <c r="CX83" s="282" t="str">
        <f ca="true">+IF(OFFSET('Sanitation Data'!$F$31,0,10*ROW('Sanitation Data'!F77))="","",OFFSET('Sanitation Data'!$F$31,0,10*ROW('Sanitation Data'!F77)))</f>
        <v/>
      </c>
      <c r="CY83" s="282" t="str">
        <f ca="true">+IF(OFFSET('Sanitation Data'!$F$32,0,10*ROW('Sanitation Data'!F77))="","",OFFSET('Sanitation Data'!$F$32,0,10*ROW('Sanitation Data'!F77)))</f>
        <v/>
      </c>
      <c r="CZ83" s="282" t="str">
        <f ca="true">+IF(OFFSET('Sanitation Data'!$G$28,0,10*ROW('Sanitation Data'!G77))="","",OFFSET('Sanitation Data'!$G$28,0,10*ROW('Sanitation Data'!G77)))</f>
        <v/>
      </c>
      <c r="DA83" s="282" t="str">
        <f ca="true">+IF(OFFSET('Sanitation Data'!$G$29,0,10*ROW('Sanitation Data'!G77))="","",OFFSET('Sanitation Data'!$G$29,0,10*ROW('Sanitation Data'!G77)))</f>
        <v/>
      </c>
      <c r="DB83" s="282" t="str">
        <f ca="true">+IF(OFFSET('Sanitation Data'!$G$30,0,10*ROW('Sanitation Data'!G77))="","",OFFSET('Sanitation Data'!$G$30,0,10*ROW('Sanitation Data'!G77)))</f>
        <v/>
      </c>
      <c r="DC83" s="282" t="str">
        <f ca="true">+IF(OFFSET('Sanitation Data'!$G$31,0,10*ROW('Sanitation Data'!G77))="","",OFFSET('Sanitation Data'!$G$31,0,10*ROW('Sanitation Data'!G77)))</f>
        <v/>
      </c>
      <c r="DD83" s="282" t="str">
        <f ca="true">+IF(OFFSET('Sanitation Data'!$G$32,0,10*ROW('Sanitation Data'!G77))="","",OFFSET('Sanitation Data'!$G$32,0,10*ROW('Sanitation Data'!G77)))</f>
        <v/>
      </c>
      <c r="DE83" s="282" t="str">
        <f ca="true">+IF(OFFSET('Sanitation Data'!$H$28,0,10*ROW('Sanitation Data'!H77))="","",OFFSET('Sanitation Data'!$H$28,0,10*ROW('Sanitation Data'!H77)))</f>
        <v/>
      </c>
      <c r="DF83" s="282" t="str">
        <f ca="true">+IF(OFFSET('Sanitation Data'!$H$29,0,10*ROW('Sanitation Data'!H77))="","",OFFSET('Sanitation Data'!$H$29,0,10*ROW('Sanitation Data'!H77)))</f>
        <v/>
      </c>
      <c r="DG83" s="282" t="str">
        <f ca="true">+IF(OFFSET('Sanitation Data'!$H$30,0,10*ROW('Sanitation Data'!H77))="","",OFFSET('Sanitation Data'!$H$30,0,10*ROW('Sanitation Data'!H77)))</f>
        <v/>
      </c>
      <c r="DH83" s="282" t="str">
        <f ca="true">+IF(OFFSET('Sanitation Data'!$H$31,0,10*ROW('Sanitation Data'!H77))="","",OFFSET('Sanitation Data'!$H$31,0,10*ROW('Sanitation Data'!H77)))</f>
        <v/>
      </c>
      <c r="DI83" s="282" t="str">
        <f ca="true">+IF(OFFSET('Sanitation Data'!$H$32,0,10*ROW('Sanitation Data'!H77))="","",OFFSET('Sanitation Data'!$H$32,0,10*ROW('Sanitation Data'!H77)))</f>
        <v/>
      </c>
      <c r="DJ83" s="282" t="str">
        <f ca="true">+IF(OFFSET('Sanitation Data'!$I$28,0,10*ROW('Sanitation Data'!I77))="","",OFFSET('Sanitation Data'!$I$28,0,10*ROW('Sanitation Data'!I77)))</f>
        <v/>
      </c>
      <c r="DK83" s="282" t="str">
        <f ca="true">+IF(OFFSET('Sanitation Data'!$I$29,0,10*ROW('Sanitation Data'!I77))="","",OFFSET('Sanitation Data'!$I$29,0,10*ROW('Sanitation Data'!I77)))</f>
        <v/>
      </c>
      <c r="DL83" s="282" t="str">
        <f ca="true">+IF(OFFSET('Sanitation Data'!$I$30,0,10*ROW('Sanitation Data'!I77))="","",OFFSET('Sanitation Data'!$I$30,0,10*ROW('Sanitation Data'!I77)))</f>
        <v/>
      </c>
      <c r="DM83" s="282" t="str">
        <f ca="true">+IF(OFFSET('Sanitation Data'!$I$31,0,10*ROW('Sanitation Data'!I77))="","",OFFSET('Sanitation Data'!$I$31,0,10*ROW('Sanitation Data'!I77)))</f>
        <v/>
      </c>
      <c r="DN83" s="282" t="str">
        <f ca="true">+IF(OFFSET('Sanitation Data'!$I$32,0,10*ROW('Sanitation Data'!I77))="","",OFFSET('Sanitation Data'!$I$32,0,10*ROW('Sanitation Data'!I77)))</f>
        <v/>
      </c>
      <c r="DO83" s="282" t="str">
        <f ca="true">+IF(OFFSET('Hygiene Data'!$D$11,0,10*ROW('Hygiene Data'!D77))="","",OFFSET('Hygiene Data'!$D$11,0,10*ROW('Hygiene Data'!D77)))</f>
        <v/>
      </c>
      <c r="DP83" s="282" t="str">
        <f ca="true">+IF(OFFSET('Hygiene Data'!$D$12,0,10*ROW('Hygiene Data'!D77))="","",OFFSET('Hygiene Data'!$D$12,0,10*ROW('Hygiene Data'!D77)))</f>
        <v/>
      </c>
      <c r="DQ83" s="282" t="str">
        <f ca="true">+IF(OFFSET('Hygiene Data'!$D$13,0,10*ROW('Hygiene Data'!D77))="","",OFFSET('Hygiene Data'!$D$13,0,10*ROW('Hygiene Data'!D77)))</f>
        <v/>
      </c>
      <c r="DR83" s="282" t="str">
        <f ca="true">+IF(OFFSET('Hygiene Data'!$E$11,0,10*ROW('Hygiene Data'!E77))="","",OFFSET('Hygiene Data'!$E$11,0,10*ROW('Hygiene Data'!E77)))</f>
        <v/>
      </c>
      <c r="DS83" s="282" t="str">
        <f ca="true">+IF(OFFSET('Hygiene Data'!$E$12,0,10*ROW('Hygiene Data'!E77))="","",OFFSET('Hygiene Data'!$E$12,0,10*ROW('Hygiene Data'!E77)))</f>
        <v/>
      </c>
      <c r="DT83" s="282" t="str">
        <f ca="true">+IF(OFFSET('Hygiene Data'!$E$13,0,10*ROW('Hygiene Data'!E77))="","",OFFSET('Hygiene Data'!$E$13,0,10*ROW('Hygiene Data'!E77)))</f>
        <v/>
      </c>
      <c r="DU83" s="282" t="str">
        <f ca="true">+IF(OFFSET('Hygiene Data'!$F$11,0,10*ROW('Hygiene Data'!F77))="","",OFFSET('Hygiene Data'!$F$11,0,10*ROW('Hygiene Data'!F77)))</f>
        <v/>
      </c>
      <c r="DV83" s="282" t="str">
        <f ca="true">+IF(OFFSET('Hygiene Data'!$F$12,0,10*ROW('Hygiene Data'!F77))="","",OFFSET('Hygiene Data'!$F$12,0,10*ROW('Hygiene Data'!F77)))</f>
        <v/>
      </c>
      <c r="DW83" s="282" t="str">
        <f ca="true">+IF(OFFSET('Hygiene Data'!$F$13,0,10*ROW('Hygiene Data'!F77))="","",OFFSET('Hygiene Data'!$F$13,0,10*ROW('Hygiene Data'!F77)))</f>
        <v/>
      </c>
      <c r="DX83" s="282" t="str">
        <f ca="true">+IF(OFFSET('Hygiene Data'!$G$11,0,10*ROW('Hygiene Data'!G77))="","",OFFSET('Hygiene Data'!$G$11,0,10*ROW('Hygiene Data'!G77)))</f>
        <v/>
      </c>
      <c r="DY83" s="282" t="str">
        <f ca="true">+IF(OFFSET('Hygiene Data'!$G$12,0,10*ROW('Hygiene Data'!G77))="","",OFFSET('Hygiene Data'!$G$12,0,10*ROW('Hygiene Data'!G77)))</f>
        <v/>
      </c>
      <c r="DZ83" s="282" t="str">
        <f ca="true">+IF(OFFSET('Hygiene Data'!$G$13,0,10*ROW('Hygiene Data'!G77))="","",OFFSET('Hygiene Data'!$G$13,0,10*ROW('Hygiene Data'!G77)))</f>
        <v/>
      </c>
      <c r="EA83" s="282" t="str">
        <f ca="true">+IF(OFFSET('Hygiene Data'!$H$11,0,10*ROW('Hygiene Data'!H77))="","",OFFSET('Hygiene Data'!$H$11,0,10*ROW('Hygiene Data'!H77)))</f>
        <v/>
      </c>
      <c r="EB83" s="282" t="str">
        <f ca="true">+IF(OFFSET('Hygiene Data'!$H$12,0,10*ROW('Hygiene Data'!H77))="","",OFFSET('Hygiene Data'!$H$12,0,10*ROW('Hygiene Data'!H77)))</f>
        <v/>
      </c>
      <c r="EC83" s="282" t="str">
        <f ca="true">+IF(OFFSET('Hygiene Data'!$H$13,0,10*ROW('Hygiene Data'!H77))="","",OFFSET('Hygiene Data'!$H$13,0,10*ROW('Hygiene Data'!H77)))</f>
        <v/>
      </c>
      <c r="ED83" s="282" t="str">
        <f ca="true">+IF(OFFSET('Hygiene Data'!$I$11,0,10*ROW('Hygiene Data'!I77))="","",OFFSET('Hygiene Data'!$I$11,0,10*ROW('Hygiene Data'!I77)))</f>
        <v/>
      </c>
      <c r="EE83" s="282" t="str">
        <f ca="true">+IF(OFFSET('Hygiene Data'!$I$12,0,10*ROW('Hygiene Data'!I77))="","",OFFSET('Hygiene Data'!$I$12,0,10*ROW('Hygiene Data'!I77)))</f>
        <v/>
      </c>
      <c r="EF83" s="282" t="str">
        <f ca="true">+IF(OFFSET('Hygiene Data'!$I$13,0,10*ROW('Hygiene Data'!I77))="","",OFFSET('Hygiene Data'!$I$13,0,10*ROW('Hygiene Data'!I77)))</f>
        <v/>
      </c>
    </row>
    <row xmlns:x14ac="http://schemas.microsoft.com/office/spreadsheetml/2009/9/ac" r="84" x14ac:dyDescent="0.2">
      <c r="A84" s="36" t="str">
        <f ca="true">+IF(OFFSET('Water Data'!$B$2,0,10*ROW('Water Data'!E78))="","",OFFSET('Water Data'!$B$2,0,10*ROW('Water Data'!E78)))</f>
        <v/>
      </c>
      <c r="B84" s="36" t="str">
        <f ca="true">+IF(OFFSET('Water Data'!$C$2,0,10*ROW('Water Data'!F78))="","",OFFSET('Water Data'!$C$2,0,10*ROW('Water Data'!F78)))</f>
        <v/>
      </c>
      <c r="C84" s="338" t="str">
        <f t="shared" ca="true" si="1"/>
        <v/>
      </c>
      <c r="D84" s="96"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6"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6"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6"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6"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6"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6"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6"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6"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6"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6"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6"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6"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6"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6"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6"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6"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6"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7"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7"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7"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7"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7"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7"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7"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7"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7"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7"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7"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7"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7"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7"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7"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7"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7"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7"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7"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7"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7"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7"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7"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7"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7"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7"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7"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7"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7"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7"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8"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8"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8"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8"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8"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8"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8"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8"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8"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8"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8"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8"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8"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8"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8"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8"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8"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8"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82"/>
      <c r="BS84" s="282" t="str">
        <f ca="true">+IF(OFFSET('Water Data'!$D$27,0,10*ROW('Water Data'!D78))="","",OFFSET('Water Data'!$D$27,0,10*ROW('Water Data'!D78)))</f>
        <v/>
      </c>
      <c r="BT84" s="282" t="str">
        <f ca="true">+IF(OFFSET('Water Data'!$D$28,0,10*ROW('Water Data'!D78))="","",OFFSET('Water Data'!$D$28,0,10*ROW('Water Data'!D78)))</f>
        <v/>
      </c>
      <c r="BU84" s="282" t="str">
        <f ca="true">+IF(OFFSET('Water Data'!$D$29,0,10*ROW('Water Data'!D78))="","",OFFSET('Water Data'!$D$29,0,10*ROW('Water Data'!D78)))</f>
        <v/>
      </c>
      <c r="BV84" s="282" t="str">
        <f ca="true">+IF(OFFSET('Water Data'!$E$27,0,10*ROW('Water Data'!E78))="","",OFFSET('Water Data'!$E$27,0,10*ROW('Water Data'!E78)))</f>
        <v/>
      </c>
      <c r="BW84" s="282" t="str">
        <f ca="true">+IF(OFFSET('Water Data'!$E$28,0,10*ROW('Water Data'!E78))="","",OFFSET('Water Data'!$E$28,0,10*ROW('Water Data'!E78)))</f>
        <v/>
      </c>
      <c r="BX84" s="282" t="str">
        <f ca="true">+IF(OFFSET('Water Data'!$E$29,0,10*ROW('Water Data'!E78))="","",OFFSET('Water Data'!$E$29,0,10*ROW('Water Data'!E78)))</f>
        <v/>
      </c>
      <c r="BY84" s="282" t="str">
        <f ca="true">+IF(OFFSET('Water Data'!$F$27,0,10*ROW('Water Data'!F78))="","",OFFSET('Water Data'!$F$27,0,10*ROW('Water Data'!F78)))</f>
        <v/>
      </c>
      <c r="BZ84" s="282" t="str">
        <f ca="true">+IF(OFFSET('Water Data'!$F$28,0,10*ROW('Water Data'!F78))="","",OFFSET('Water Data'!$F$28,0,10*ROW('Water Data'!F78)))</f>
        <v/>
      </c>
      <c r="CA84" s="282" t="str">
        <f ca="true">+IF(OFFSET('Water Data'!$F$29,0,10*ROW('Water Data'!F78))="","",OFFSET('Water Data'!$F$29,0,10*ROW('Water Data'!F78)))</f>
        <v/>
      </c>
      <c r="CB84" s="282" t="str">
        <f ca="true">+IF(OFFSET('Water Data'!$G$27,0,10*ROW('Water Data'!G78))="","",OFFSET('Water Data'!$G$27,0,10*ROW('Water Data'!G78)))</f>
        <v/>
      </c>
      <c r="CC84" s="282" t="str">
        <f ca="true">+IF(OFFSET('Water Data'!$G$28,0,10*ROW('Water Data'!G78))="","",OFFSET('Water Data'!$G$28,0,10*ROW('Water Data'!G78)))</f>
        <v/>
      </c>
      <c r="CD84" s="282" t="str">
        <f ca="true">+IF(OFFSET('Water Data'!$G$29,0,10*ROW('Water Data'!G78))="","",OFFSET('Water Data'!$G$29,0,10*ROW('Water Data'!G78)))</f>
        <v/>
      </c>
      <c r="CE84" s="282" t="str">
        <f ca="true">+IF(OFFSET('Water Data'!$H$27,0,10*ROW('Water Data'!H78))="","",OFFSET('Water Data'!$H$27,0,10*ROW('Water Data'!H78)))</f>
        <v/>
      </c>
      <c r="CF84" s="282" t="str">
        <f ca="true">+IF(OFFSET('Water Data'!$H$28,0,10*ROW('Water Data'!H78))="","",OFFSET('Water Data'!$H$28,0,10*ROW('Water Data'!H78)))</f>
        <v/>
      </c>
      <c r="CG84" s="282" t="str">
        <f ca="true">+IF(OFFSET('Water Data'!$H$29,0,10*ROW('Water Data'!H78))="","",OFFSET('Water Data'!$H$29,0,10*ROW('Water Data'!H78)))</f>
        <v/>
      </c>
      <c r="CH84" s="282" t="str">
        <f ca="true">+IF(OFFSET('Water Data'!$I$27,0,10*ROW('Water Data'!I78))="","",OFFSET('Water Data'!$I$27,0,10*ROW('Water Data'!I78)))</f>
        <v/>
      </c>
      <c r="CI84" s="282" t="str">
        <f ca="true">+IF(OFFSET('Water Data'!$I$28,0,10*ROW('Water Data'!I78))="","",OFFSET('Water Data'!$I$28,0,10*ROW('Water Data'!I78)))</f>
        <v/>
      </c>
      <c r="CJ84" s="282" t="str">
        <f ca="true">+IF(OFFSET('Water Data'!$I$29,0,10*ROW('Water Data'!I78))="","",OFFSET('Water Data'!$I$29,0,10*ROW('Water Data'!I78)))</f>
        <v/>
      </c>
      <c r="CK84" s="282" t="str">
        <f ca="true">+IF(OFFSET('Sanitation Data'!$D$28,0,10*ROW('Sanitation Data'!D78))="","",OFFSET('Sanitation Data'!$D$28,0,10*ROW('Sanitation Data'!D78)))</f>
        <v/>
      </c>
      <c r="CL84" s="282" t="str">
        <f ca="true">+IF(OFFSET('Sanitation Data'!$D$29,0,10*ROW('Sanitation Data'!D78))="","",OFFSET('Sanitation Data'!$D$29,0,10*ROW('Sanitation Data'!D78)))</f>
        <v/>
      </c>
      <c r="CM84" s="282" t="str">
        <f ca="true">+IF(OFFSET('Sanitation Data'!$D$30,0,10*ROW('Sanitation Data'!D78))="","",OFFSET('Sanitation Data'!$D$30,0,10*ROW('Sanitation Data'!D78)))</f>
        <v/>
      </c>
      <c r="CN84" s="282" t="str">
        <f ca="true">+IF(OFFSET('Sanitation Data'!$D$31,0,10*ROW('Sanitation Data'!D78))="","",OFFSET('Sanitation Data'!$D$31,0,10*ROW('Sanitation Data'!D78)))</f>
        <v/>
      </c>
      <c r="CO84" s="282" t="str">
        <f ca="true">+IF(OFFSET('Sanitation Data'!$D$32,0,10*ROW('Sanitation Data'!D78))="","",OFFSET('Sanitation Data'!$D$32,0,10*ROW('Sanitation Data'!D78)))</f>
        <v/>
      </c>
      <c r="CP84" s="282" t="str">
        <f ca="true">+IF(OFFSET('Sanitation Data'!$E$28,0,10*ROW('Sanitation Data'!E78))="","",OFFSET('Sanitation Data'!$E$28,0,10*ROW('Sanitation Data'!E78)))</f>
        <v/>
      </c>
      <c r="CQ84" s="282" t="str">
        <f ca="true">+IF(OFFSET('Sanitation Data'!$E$29,0,10*ROW('Sanitation Data'!E78))="","",OFFSET('Sanitation Data'!$E$29,0,10*ROW('Sanitation Data'!E78)))</f>
        <v/>
      </c>
      <c r="CR84" s="282" t="str">
        <f ca="true">+IF(OFFSET('Sanitation Data'!$E$30,0,10*ROW('Sanitation Data'!E78))="","",OFFSET('Sanitation Data'!$E$30,0,10*ROW('Sanitation Data'!E78)))</f>
        <v/>
      </c>
      <c r="CS84" s="282" t="str">
        <f ca="true">+IF(OFFSET('Sanitation Data'!$E$31,0,10*ROW('Sanitation Data'!E78))="","",OFFSET('Sanitation Data'!$E$31,0,10*ROW('Sanitation Data'!E78)))</f>
        <v/>
      </c>
      <c r="CT84" s="282" t="str">
        <f ca="true">+IF(OFFSET('Sanitation Data'!$E$32,0,10*ROW('Sanitation Data'!E78))="","",OFFSET('Sanitation Data'!$E$32,0,10*ROW('Sanitation Data'!E78)))</f>
        <v/>
      </c>
      <c r="CU84" s="282" t="str">
        <f ca="true">+IF(OFFSET('Sanitation Data'!$F$28,0,10*ROW('Sanitation Data'!F78))="","",OFFSET('Sanitation Data'!$F$28,0,10*ROW('Sanitation Data'!F78)))</f>
        <v/>
      </c>
      <c r="CV84" s="282" t="str">
        <f ca="true">+IF(OFFSET('Sanitation Data'!$F$29,0,10*ROW('Sanitation Data'!F78))="","",OFFSET('Sanitation Data'!$F$29,0,10*ROW('Sanitation Data'!F78)))</f>
        <v/>
      </c>
      <c r="CW84" s="282" t="str">
        <f ca="true">+IF(OFFSET('Sanitation Data'!$F$30,0,10*ROW('Sanitation Data'!F78))="","",OFFSET('Sanitation Data'!$F$30,0,10*ROW('Sanitation Data'!F78)))</f>
        <v/>
      </c>
      <c r="CX84" s="282" t="str">
        <f ca="true">+IF(OFFSET('Sanitation Data'!$F$31,0,10*ROW('Sanitation Data'!F78))="","",OFFSET('Sanitation Data'!$F$31,0,10*ROW('Sanitation Data'!F78)))</f>
        <v/>
      </c>
      <c r="CY84" s="282" t="str">
        <f ca="true">+IF(OFFSET('Sanitation Data'!$F$32,0,10*ROW('Sanitation Data'!F78))="","",OFFSET('Sanitation Data'!$F$32,0,10*ROW('Sanitation Data'!F78)))</f>
        <v/>
      </c>
      <c r="CZ84" s="282" t="str">
        <f ca="true">+IF(OFFSET('Sanitation Data'!$G$28,0,10*ROW('Sanitation Data'!G78))="","",OFFSET('Sanitation Data'!$G$28,0,10*ROW('Sanitation Data'!G78)))</f>
        <v/>
      </c>
      <c r="DA84" s="282" t="str">
        <f ca="true">+IF(OFFSET('Sanitation Data'!$G$29,0,10*ROW('Sanitation Data'!G78))="","",OFFSET('Sanitation Data'!$G$29,0,10*ROW('Sanitation Data'!G78)))</f>
        <v/>
      </c>
      <c r="DB84" s="282" t="str">
        <f ca="true">+IF(OFFSET('Sanitation Data'!$G$30,0,10*ROW('Sanitation Data'!G78))="","",OFFSET('Sanitation Data'!$G$30,0,10*ROW('Sanitation Data'!G78)))</f>
        <v/>
      </c>
      <c r="DC84" s="282" t="str">
        <f ca="true">+IF(OFFSET('Sanitation Data'!$G$31,0,10*ROW('Sanitation Data'!G78))="","",OFFSET('Sanitation Data'!$G$31,0,10*ROW('Sanitation Data'!G78)))</f>
        <v/>
      </c>
      <c r="DD84" s="282" t="str">
        <f ca="true">+IF(OFFSET('Sanitation Data'!$G$32,0,10*ROW('Sanitation Data'!G78))="","",OFFSET('Sanitation Data'!$G$32,0,10*ROW('Sanitation Data'!G78)))</f>
        <v/>
      </c>
      <c r="DE84" s="282" t="str">
        <f ca="true">+IF(OFFSET('Sanitation Data'!$H$28,0,10*ROW('Sanitation Data'!H78))="","",OFFSET('Sanitation Data'!$H$28,0,10*ROW('Sanitation Data'!H78)))</f>
        <v/>
      </c>
      <c r="DF84" s="282" t="str">
        <f ca="true">+IF(OFFSET('Sanitation Data'!$H$29,0,10*ROW('Sanitation Data'!H78))="","",OFFSET('Sanitation Data'!$H$29,0,10*ROW('Sanitation Data'!H78)))</f>
        <v/>
      </c>
      <c r="DG84" s="282" t="str">
        <f ca="true">+IF(OFFSET('Sanitation Data'!$H$30,0,10*ROW('Sanitation Data'!H78))="","",OFFSET('Sanitation Data'!$H$30,0,10*ROW('Sanitation Data'!H78)))</f>
        <v/>
      </c>
      <c r="DH84" s="282" t="str">
        <f ca="true">+IF(OFFSET('Sanitation Data'!$H$31,0,10*ROW('Sanitation Data'!H78))="","",OFFSET('Sanitation Data'!$H$31,0,10*ROW('Sanitation Data'!H78)))</f>
        <v/>
      </c>
      <c r="DI84" s="282" t="str">
        <f ca="true">+IF(OFFSET('Sanitation Data'!$H$32,0,10*ROW('Sanitation Data'!H78))="","",OFFSET('Sanitation Data'!$H$32,0,10*ROW('Sanitation Data'!H78)))</f>
        <v/>
      </c>
      <c r="DJ84" s="282" t="str">
        <f ca="true">+IF(OFFSET('Sanitation Data'!$I$28,0,10*ROW('Sanitation Data'!I78))="","",OFFSET('Sanitation Data'!$I$28,0,10*ROW('Sanitation Data'!I78)))</f>
        <v/>
      </c>
      <c r="DK84" s="282" t="str">
        <f ca="true">+IF(OFFSET('Sanitation Data'!$I$29,0,10*ROW('Sanitation Data'!I78))="","",OFFSET('Sanitation Data'!$I$29,0,10*ROW('Sanitation Data'!I78)))</f>
        <v/>
      </c>
      <c r="DL84" s="282" t="str">
        <f ca="true">+IF(OFFSET('Sanitation Data'!$I$30,0,10*ROW('Sanitation Data'!I78))="","",OFFSET('Sanitation Data'!$I$30,0,10*ROW('Sanitation Data'!I78)))</f>
        <v/>
      </c>
      <c r="DM84" s="282" t="str">
        <f ca="true">+IF(OFFSET('Sanitation Data'!$I$31,0,10*ROW('Sanitation Data'!I78))="","",OFFSET('Sanitation Data'!$I$31,0,10*ROW('Sanitation Data'!I78)))</f>
        <v/>
      </c>
      <c r="DN84" s="282" t="str">
        <f ca="true">+IF(OFFSET('Sanitation Data'!$I$32,0,10*ROW('Sanitation Data'!I78))="","",OFFSET('Sanitation Data'!$I$32,0,10*ROW('Sanitation Data'!I78)))</f>
        <v/>
      </c>
      <c r="DO84" s="282" t="str">
        <f ca="true">+IF(OFFSET('Hygiene Data'!$D$11,0,10*ROW('Hygiene Data'!D78))="","",OFFSET('Hygiene Data'!$D$11,0,10*ROW('Hygiene Data'!D78)))</f>
        <v/>
      </c>
      <c r="DP84" s="282" t="str">
        <f ca="true">+IF(OFFSET('Hygiene Data'!$D$12,0,10*ROW('Hygiene Data'!D78))="","",OFFSET('Hygiene Data'!$D$12,0,10*ROW('Hygiene Data'!D78)))</f>
        <v/>
      </c>
      <c r="DQ84" s="282" t="str">
        <f ca="true">+IF(OFFSET('Hygiene Data'!$D$13,0,10*ROW('Hygiene Data'!D78))="","",OFFSET('Hygiene Data'!$D$13,0,10*ROW('Hygiene Data'!D78)))</f>
        <v/>
      </c>
      <c r="DR84" s="282" t="str">
        <f ca="true">+IF(OFFSET('Hygiene Data'!$E$11,0,10*ROW('Hygiene Data'!E78))="","",OFFSET('Hygiene Data'!$E$11,0,10*ROW('Hygiene Data'!E78)))</f>
        <v/>
      </c>
      <c r="DS84" s="282" t="str">
        <f ca="true">+IF(OFFSET('Hygiene Data'!$E$12,0,10*ROW('Hygiene Data'!E78))="","",OFFSET('Hygiene Data'!$E$12,0,10*ROW('Hygiene Data'!E78)))</f>
        <v/>
      </c>
      <c r="DT84" s="282" t="str">
        <f ca="true">+IF(OFFSET('Hygiene Data'!$E$13,0,10*ROW('Hygiene Data'!E78))="","",OFFSET('Hygiene Data'!$E$13,0,10*ROW('Hygiene Data'!E78)))</f>
        <v/>
      </c>
      <c r="DU84" s="282" t="str">
        <f ca="true">+IF(OFFSET('Hygiene Data'!$F$11,0,10*ROW('Hygiene Data'!F78))="","",OFFSET('Hygiene Data'!$F$11,0,10*ROW('Hygiene Data'!F78)))</f>
        <v/>
      </c>
      <c r="DV84" s="282" t="str">
        <f ca="true">+IF(OFFSET('Hygiene Data'!$F$12,0,10*ROW('Hygiene Data'!F78))="","",OFFSET('Hygiene Data'!$F$12,0,10*ROW('Hygiene Data'!F78)))</f>
        <v/>
      </c>
      <c r="DW84" s="282" t="str">
        <f ca="true">+IF(OFFSET('Hygiene Data'!$F$13,0,10*ROW('Hygiene Data'!F78))="","",OFFSET('Hygiene Data'!$F$13,0,10*ROW('Hygiene Data'!F78)))</f>
        <v/>
      </c>
      <c r="DX84" s="282" t="str">
        <f ca="true">+IF(OFFSET('Hygiene Data'!$G$11,0,10*ROW('Hygiene Data'!G78))="","",OFFSET('Hygiene Data'!$G$11,0,10*ROW('Hygiene Data'!G78)))</f>
        <v/>
      </c>
      <c r="DY84" s="282" t="str">
        <f ca="true">+IF(OFFSET('Hygiene Data'!$G$12,0,10*ROW('Hygiene Data'!G78))="","",OFFSET('Hygiene Data'!$G$12,0,10*ROW('Hygiene Data'!G78)))</f>
        <v/>
      </c>
      <c r="DZ84" s="282" t="str">
        <f ca="true">+IF(OFFSET('Hygiene Data'!$G$13,0,10*ROW('Hygiene Data'!G78))="","",OFFSET('Hygiene Data'!$G$13,0,10*ROW('Hygiene Data'!G78)))</f>
        <v/>
      </c>
      <c r="EA84" s="282" t="str">
        <f ca="true">+IF(OFFSET('Hygiene Data'!$H$11,0,10*ROW('Hygiene Data'!H78))="","",OFFSET('Hygiene Data'!$H$11,0,10*ROW('Hygiene Data'!H78)))</f>
        <v/>
      </c>
      <c r="EB84" s="282" t="str">
        <f ca="true">+IF(OFFSET('Hygiene Data'!$H$12,0,10*ROW('Hygiene Data'!H78))="","",OFFSET('Hygiene Data'!$H$12,0,10*ROW('Hygiene Data'!H78)))</f>
        <v/>
      </c>
      <c r="EC84" s="282" t="str">
        <f ca="true">+IF(OFFSET('Hygiene Data'!$H$13,0,10*ROW('Hygiene Data'!H78))="","",OFFSET('Hygiene Data'!$H$13,0,10*ROW('Hygiene Data'!H78)))</f>
        <v/>
      </c>
      <c r="ED84" s="282" t="str">
        <f ca="true">+IF(OFFSET('Hygiene Data'!$I$11,0,10*ROW('Hygiene Data'!I78))="","",OFFSET('Hygiene Data'!$I$11,0,10*ROW('Hygiene Data'!I78)))</f>
        <v/>
      </c>
      <c r="EE84" s="282" t="str">
        <f ca="true">+IF(OFFSET('Hygiene Data'!$I$12,0,10*ROW('Hygiene Data'!I78))="","",OFFSET('Hygiene Data'!$I$12,0,10*ROW('Hygiene Data'!I78)))</f>
        <v/>
      </c>
      <c r="EF84" s="282" t="str">
        <f ca="true">+IF(OFFSET('Hygiene Data'!$I$13,0,10*ROW('Hygiene Data'!I78))="","",OFFSET('Hygiene Data'!$I$13,0,10*ROW('Hygiene Data'!I78)))</f>
        <v/>
      </c>
    </row>
    <row xmlns:x14ac="http://schemas.microsoft.com/office/spreadsheetml/2009/9/ac" r="85" x14ac:dyDescent="0.2">
      <c r="A85" s="36" t="str">
        <f ca="true">+IF(OFFSET('Water Data'!$B$2,0,10*ROW('Water Data'!E79))="","",OFFSET('Water Data'!$B$2,0,10*ROW('Water Data'!E79)))</f>
        <v/>
      </c>
      <c r="B85" s="36" t="str">
        <f ca="true">+IF(OFFSET('Water Data'!$C$2,0,10*ROW('Water Data'!F79))="","",OFFSET('Water Data'!$C$2,0,10*ROW('Water Data'!F79)))</f>
        <v/>
      </c>
      <c r="C85" s="338" t="str">
        <f t="shared" ca="true" si="1"/>
        <v/>
      </c>
      <c r="D85" s="96"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6"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6"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6"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6"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6"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6"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6"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6"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6"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6"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6"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6"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6"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6"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6"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6"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6"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7"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7"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7"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7"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7"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7"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7"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7"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7"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7"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7"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7"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7"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7"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7"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7"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7"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7"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7"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7"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7"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7"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7"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7"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7"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7"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7"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7"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7"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7"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8"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8"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8"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8"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8"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8"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8"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8"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8"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8"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8"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8"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8"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8"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8"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8"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8"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8"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82"/>
      <c r="BS85" s="282" t="str">
        <f ca="true">+IF(OFFSET('Water Data'!$D$27,0,10*ROW('Water Data'!D79))="","",OFFSET('Water Data'!$D$27,0,10*ROW('Water Data'!D79)))</f>
        <v/>
      </c>
      <c r="BT85" s="282" t="str">
        <f ca="true">+IF(OFFSET('Water Data'!$D$28,0,10*ROW('Water Data'!D79))="","",OFFSET('Water Data'!$D$28,0,10*ROW('Water Data'!D79)))</f>
        <v/>
      </c>
      <c r="BU85" s="282" t="str">
        <f ca="true">+IF(OFFSET('Water Data'!$D$29,0,10*ROW('Water Data'!D79))="","",OFFSET('Water Data'!$D$29,0,10*ROW('Water Data'!D79)))</f>
        <v/>
      </c>
      <c r="BV85" s="282" t="str">
        <f ca="true">+IF(OFFSET('Water Data'!$E$27,0,10*ROW('Water Data'!E79))="","",OFFSET('Water Data'!$E$27,0,10*ROW('Water Data'!E79)))</f>
        <v/>
      </c>
      <c r="BW85" s="282" t="str">
        <f ca="true">+IF(OFFSET('Water Data'!$E$28,0,10*ROW('Water Data'!E79))="","",OFFSET('Water Data'!$E$28,0,10*ROW('Water Data'!E79)))</f>
        <v/>
      </c>
      <c r="BX85" s="282" t="str">
        <f ca="true">+IF(OFFSET('Water Data'!$E$29,0,10*ROW('Water Data'!E79))="","",OFFSET('Water Data'!$E$29,0,10*ROW('Water Data'!E79)))</f>
        <v/>
      </c>
      <c r="BY85" s="282" t="str">
        <f ca="true">+IF(OFFSET('Water Data'!$F$27,0,10*ROW('Water Data'!F79))="","",OFFSET('Water Data'!$F$27,0,10*ROW('Water Data'!F79)))</f>
        <v/>
      </c>
      <c r="BZ85" s="282" t="str">
        <f ca="true">+IF(OFFSET('Water Data'!$F$28,0,10*ROW('Water Data'!F79))="","",OFFSET('Water Data'!$F$28,0,10*ROW('Water Data'!F79)))</f>
        <v/>
      </c>
      <c r="CA85" s="282" t="str">
        <f ca="true">+IF(OFFSET('Water Data'!$F$29,0,10*ROW('Water Data'!F79))="","",OFFSET('Water Data'!$F$29,0,10*ROW('Water Data'!F79)))</f>
        <v/>
      </c>
      <c r="CB85" s="282" t="str">
        <f ca="true">+IF(OFFSET('Water Data'!$G$27,0,10*ROW('Water Data'!G79))="","",OFFSET('Water Data'!$G$27,0,10*ROW('Water Data'!G79)))</f>
        <v/>
      </c>
      <c r="CC85" s="282" t="str">
        <f ca="true">+IF(OFFSET('Water Data'!$G$28,0,10*ROW('Water Data'!G79))="","",OFFSET('Water Data'!$G$28,0,10*ROW('Water Data'!G79)))</f>
        <v/>
      </c>
      <c r="CD85" s="282" t="str">
        <f ca="true">+IF(OFFSET('Water Data'!$G$29,0,10*ROW('Water Data'!G79))="","",OFFSET('Water Data'!$G$29,0,10*ROW('Water Data'!G79)))</f>
        <v/>
      </c>
      <c r="CE85" s="282" t="str">
        <f ca="true">+IF(OFFSET('Water Data'!$H$27,0,10*ROW('Water Data'!H79))="","",OFFSET('Water Data'!$H$27,0,10*ROW('Water Data'!H79)))</f>
        <v/>
      </c>
      <c r="CF85" s="282" t="str">
        <f ca="true">+IF(OFFSET('Water Data'!$H$28,0,10*ROW('Water Data'!H79))="","",OFFSET('Water Data'!$H$28,0,10*ROW('Water Data'!H79)))</f>
        <v/>
      </c>
      <c r="CG85" s="282" t="str">
        <f ca="true">+IF(OFFSET('Water Data'!$H$29,0,10*ROW('Water Data'!H79))="","",OFFSET('Water Data'!$H$29,0,10*ROW('Water Data'!H79)))</f>
        <v/>
      </c>
      <c r="CH85" s="282" t="str">
        <f ca="true">+IF(OFFSET('Water Data'!$I$27,0,10*ROW('Water Data'!I79))="","",OFFSET('Water Data'!$I$27,0,10*ROW('Water Data'!I79)))</f>
        <v/>
      </c>
      <c r="CI85" s="282" t="str">
        <f ca="true">+IF(OFFSET('Water Data'!$I$28,0,10*ROW('Water Data'!I79))="","",OFFSET('Water Data'!$I$28,0,10*ROW('Water Data'!I79)))</f>
        <v/>
      </c>
      <c r="CJ85" s="282" t="str">
        <f ca="true">+IF(OFFSET('Water Data'!$I$29,0,10*ROW('Water Data'!I79))="","",OFFSET('Water Data'!$I$29,0,10*ROW('Water Data'!I79)))</f>
        <v/>
      </c>
      <c r="CK85" s="282" t="str">
        <f ca="true">+IF(OFFSET('Sanitation Data'!$D$28,0,10*ROW('Sanitation Data'!D79))="","",OFFSET('Sanitation Data'!$D$28,0,10*ROW('Sanitation Data'!D79)))</f>
        <v/>
      </c>
      <c r="CL85" s="282" t="str">
        <f ca="true">+IF(OFFSET('Sanitation Data'!$D$29,0,10*ROW('Sanitation Data'!D79))="","",OFFSET('Sanitation Data'!$D$29,0,10*ROW('Sanitation Data'!D79)))</f>
        <v/>
      </c>
      <c r="CM85" s="282" t="str">
        <f ca="true">+IF(OFFSET('Sanitation Data'!$D$30,0,10*ROW('Sanitation Data'!D79))="","",OFFSET('Sanitation Data'!$D$30,0,10*ROW('Sanitation Data'!D79)))</f>
        <v/>
      </c>
      <c r="CN85" s="282" t="str">
        <f ca="true">+IF(OFFSET('Sanitation Data'!$D$31,0,10*ROW('Sanitation Data'!D79))="","",OFFSET('Sanitation Data'!$D$31,0,10*ROW('Sanitation Data'!D79)))</f>
        <v/>
      </c>
      <c r="CO85" s="282" t="str">
        <f ca="true">+IF(OFFSET('Sanitation Data'!$D$32,0,10*ROW('Sanitation Data'!D79))="","",OFFSET('Sanitation Data'!$D$32,0,10*ROW('Sanitation Data'!D79)))</f>
        <v/>
      </c>
      <c r="CP85" s="282" t="str">
        <f ca="true">+IF(OFFSET('Sanitation Data'!$E$28,0,10*ROW('Sanitation Data'!E79))="","",OFFSET('Sanitation Data'!$E$28,0,10*ROW('Sanitation Data'!E79)))</f>
        <v/>
      </c>
      <c r="CQ85" s="282" t="str">
        <f ca="true">+IF(OFFSET('Sanitation Data'!$E$29,0,10*ROW('Sanitation Data'!E79))="","",OFFSET('Sanitation Data'!$E$29,0,10*ROW('Sanitation Data'!E79)))</f>
        <v/>
      </c>
      <c r="CR85" s="282" t="str">
        <f ca="true">+IF(OFFSET('Sanitation Data'!$E$30,0,10*ROW('Sanitation Data'!E79))="","",OFFSET('Sanitation Data'!$E$30,0,10*ROW('Sanitation Data'!E79)))</f>
        <v/>
      </c>
      <c r="CS85" s="282" t="str">
        <f ca="true">+IF(OFFSET('Sanitation Data'!$E$31,0,10*ROW('Sanitation Data'!E79))="","",OFFSET('Sanitation Data'!$E$31,0,10*ROW('Sanitation Data'!E79)))</f>
        <v/>
      </c>
      <c r="CT85" s="282" t="str">
        <f ca="true">+IF(OFFSET('Sanitation Data'!$E$32,0,10*ROW('Sanitation Data'!E79))="","",OFFSET('Sanitation Data'!$E$32,0,10*ROW('Sanitation Data'!E79)))</f>
        <v/>
      </c>
      <c r="CU85" s="282" t="str">
        <f ca="true">+IF(OFFSET('Sanitation Data'!$F$28,0,10*ROW('Sanitation Data'!F79))="","",OFFSET('Sanitation Data'!$F$28,0,10*ROW('Sanitation Data'!F79)))</f>
        <v/>
      </c>
      <c r="CV85" s="282" t="str">
        <f ca="true">+IF(OFFSET('Sanitation Data'!$F$29,0,10*ROW('Sanitation Data'!F79))="","",OFFSET('Sanitation Data'!$F$29,0,10*ROW('Sanitation Data'!F79)))</f>
        <v/>
      </c>
      <c r="CW85" s="282" t="str">
        <f ca="true">+IF(OFFSET('Sanitation Data'!$F$30,0,10*ROW('Sanitation Data'!F79))="","",OFFSET('Sanitation Data'!$F$30,0,10*ROW('Sanitation Data'!F79)))</f>
        <v/>
      </c>
      <c r="CX85" s="282" t="str">
        <f ca="true">+IF(OFFSET('Sanitation Data'!$F$31,0,10*ROW('Sanitation Data'!F79))="","",OFFSET('Sanitation Data'!$F$31,0,10*ROW('Sanitation Data'!F79)))</f>
        <v/>
      </c>
      <c r="CY85" s="282" t="str">
        <f ca="true">+IF(OFFSET('Sanitation Data'!$F$32,0,10*ROW('Sanitation Data'!F79))="","",OFFSET('Sanitation Data'!$F$32,0,10*ROW('Sanitation Data'!F79)))</f>
        <v/>
      </c>
      <c r="CZ85" s="282" t="str">
        <f ca="true">+IF(OFFSET('Sanitation Data'!$G$28,0,10*ROW('Sanitation Data'!G79))="","",OFFSET('Sanitation Data'!$G$28,0,10*ROW('Sanitation Data'!G79)))</f>
        <v/>
      </c>
      <c r="DA85" s="282" t="str">
        <f ca="true">+IF(OFFSET('Sanitation Data'!$G$29,0,10*ROW('Sanitation Data'!G79))="","",OFFSET('Sanitation Data'!$G$29,0,10*ROW('Sanitation Data'!G79)))</f>
        <v/>
      </c>
      <c r="DB85" s="282" t="str">
        <f ca="true">+IF(OFFSET('Sanitation Data'!$G$30,0,10*ROW('Sanitation Data'!G79))="","",OFFSET('Sanitation Data'!$G$30,0,10*ROW('Sanitation Data'!G79)))</f>
        <v/>
      </c>
      <c r="DC85" s="282" t="str">
        <f ca="true">+IF(OFFSET('Sanitation Data'!$G$31,0,10*ROW('Sanitation Data'!G79))="","",OFFSET('Sanitation Data'!$G$31,0,10*ROW('Sanitation Data'!G79)))</f>
        <v/>
      </c>
      <c r="DD85" s="282" t="str">
        <f ca="true">+IF(OFFSET('Sanitation Data'!$G$32,0,10*ROW('Sanitation Data'!G79))="","",OFFSET('Sanitation Data'!$G$32,0,10*ROW('Sanitation Data'!G79)))</f>
        <v/>
      </c>
      <c r="DE85" s="282" t="str">
        <f ca="true">+IF(OFFSET('Sanitation Data'!$H$28,0,10*ROW('Sanitation Data'!H79))="","",OFFSET('Sanitation Data'!$H$28,0,10*ROW('Sanitation Data'!H79)))</f>
        <v/>
      </c>
      <c r="DF85" s="282" t="str">
        <f ca="true">+IF(OFFSET('Sanitation Data'!$H$29,0,10*ROW('Sanitation Data'!H79))="","",OFFSET('Sanitation Data'!$H$29,0,10*ROW('Sanitation Data'!H79)))</f>
        <v/>
      </c>
      <c r="DG85" s="282" t="str">
        <f ca="true">+IF(OFFSET('Sanitation Data'!$H$30,0,10*ROW('Sanitation Data'!H79))="","",OFFSET('Sanitation Data'!$H$30,0,10*ROW('Sanitation Data'!H79)))</f>
        <v/>
      </c>
      <c r="DH85" s="282" t="str">
        <f ca="true">+IF(OFFSET('Sanitation Data'!$H$31,0,10*ROW('Sanitation Data'!H79))="","",OFFSET('Sanitation Data'!$H$31,0,10*ROW('Sanitation Data'!H79)))</f>
        <v/>
      </c>
      <c r="DI85" s="282" t="str">
        <f ca="true">+IF(OFFSET('Sanitation Data'!$H$32,0,10*ROW('Sanitation Data'!H79))="","",OFFSET('Sanitation Data'!$H$32,0,10*ROW('Sanitation Data'!H79)))</f>
        <v/>
      </c>
      <c r="DJ85" s="282" t="str">
        <f ca="true">+IF(OFFSET('Sanitation Data'!$I$28,0,10*ROW('Sanitation Data'!I79))="","",OFFSET('Sanitation Data'!$I$28,0,10*ROW('Sanitation Data'!I79)))</f>
        <v/>
      </c>
      <c r="DK85" s="282" t="str">
        <f ca="true">+IF(OFFSET('Sanitation Data'!$I$29,0,10*ROW('Sanitation Data'!I79))="","",OFFSET('Sanitation Data'!$I$29,0,10*ROW('Sanitation Data'!I79)))</f>
        <v/>
      </c>
      <c r="DL85" s="282" t="str">
        <f ca="true">+IF(OFFSET('Sanitation Data'!$I$30,0,10*ROW('Sanitation Data'!I79))="","",OFFSET('Sanitation Data'!$I$30,0,10*ROW('Sanitation Data'!I79)))</f>
        <v/>
      </c>
      <c r="DM85" s="282" t="str">
        <f ca="true">+IF(OFFSET('Sanitation Data'!$I$31,0,10*ROW('Sanitation Data'!I79))="","",OFFSET('Sanitation Data'!$I$31,0,10*ROW('Sanitation Data'!I79)))</f>
        <v/>
      </c>
      <c r="DN85" s="282" t="str">
        <f ca="true">+IF(OFFSET('Sanitation Data'!$I$32,0,10*ROW('Sanitation Data'!I79))="","",OFFSET('Sanitation Data'!$I$32,0,10*ROW('Sanitation Data'!I79)))</f>
        <v/>
      </c>
      <c r="DO85" s="282" t="str">
        <f ca="true">+IF(OFFSET('Hygiene Data'!$D$11,0,10*ROW('Hygiene Data'!D79))="","",OFFSET('Hygiene Data'!$D$11,0,10*ROW('Hygiene Data'!D79)))</f>
        <v/>
      </c>
      <c r="DP85" s="282" t="str">
        <f ca="true">+IF(OFFSET('Hygiene Data'!$D$12,0,10*ROW('Hygiene Data'!D79))="","",OFFSET('Hygiene Data'!$D$12,0,10*ROW('Hygiene Data'!D79)))</f>
        <v/>
      </c>
      <c r="DQ85" s="282" t="str">
        <f ca="true">+IF(OFFSET('Hygiene Data'!$D$13,0,10*ROW('Hygiene Data'!D79))="","",OFFSET('Hygiene Data'!$D$13,0,10*ROW('Hygiene Data'!D79)))</f>
        <v/>
      </c>
      <c r="DR85" s="282" t="str">
        <f ca="true">+IF(OFFSET('Hygiene Data'!$E$11,0,10*ROW('Hygiene Data'!E79))="","",OFFSET('Hygiene Data'!$E$11,0,10*ROW('Hygiene Data'!E79)))</f>
        <v/>
      </c>
      <c r="DS85" s="282" t="str">
        <f ca="true">+IF(OFFSET('Hygiene Data'!$E$12,0,10*ROW('Hygiene Data'!E79))="","",OFFSET('Hygiene Data'!$E$12,0,10*ROW('Hygiene Data'!E79)))</f>
        <v/>
      </c>
      <c r="DT85" s="282" t="str">
        <f ca="true">+IF(OFFSET('Hygiene Data'!$E$13,0,10*ROW('Hygiene Data'!E79))="","",OFFSET('Hygiene Data'!$E$13,0,10*ROW('Hygiene Data'!E79)))</f>
        <v/>
      </c>
      <c r="DU85" s="282" t="str">
        <f ca="true">+IF(OFFSET('Hygiene Data'!$F$11,0,10*ROW('Hygiene Data'!F79))="","",OFFSET('Hygiene Data'!$F$11,0,10*ROW('Hygiene Data'!F79)))</f>
        <v/>
      </c>
      <c r="DV85" s="282" t="str">
        <f ca="true">+IF(OFFSET('Hygiene Data'!$F$12,0,10*ROW('Hygiene Data'!F79))="","",OFFSET('Hygiene Data'!$F$12,0,10*ROW('Hygiene Data'!F79)))</f>
        <v/>
      </c>
      <c r="DW85" s="282" t="str">
        <f ca="true">+IF(OFFSET('Hygiene Data'!$F$13,0,10*ROW('Hygiene Data'!F79))="","",OFFSET('Hygiene Data'!$F$13,0,10*ROW('Hygiene Data'!F79)))</f>
        <v/>
      </c>
      <c r="DX85" s="282" t="str">
        <f ca="true">+IF(OFFSET('Hygiene Data'!$G$11,0,10*ROW('Hygiene Data'!G79))="","",OFFSET('Hygiene Data'!$G$11,0,10*ROW('Hygiene Data'!G79)))</f>
        <v/>
      </c>
      <c r="DY85" s="282" t="str">
        <f ca="true">+IF(OFFSET('Hygiene Data'!$G$12,0,10*ROW('Hygiene Data'!G79))="","",OFFSET('Hygiene Data'!$G$12,0,10*ROW('Hygiene Data'!G79)))</f>
        <v/>
      </c>
      <c r="DZ85" s="282" t="str">
        <f ca="true">+IF(OFFSET('Hygiene Data'!$G$13,0,10*ROW('Hygiene Data'!G79))="","",OFFSET('Hygiene Data'!$G$13,0,10*ROW('Hygiene Data'!G79)))</f>
        <v/>
      </c>
      <c r="EA85" s="282" t="str">
        <f ca="true">+IF(OFFSET('Hygiene Data'!$H$11,0,10*ROW('Hygiene Data'!H79))="","",OFFSET('Hygiene Data'!$H$11,0,10*ROW('Hygiene Data'!H79)))</f>
        <v/>
      </c>
      <c r="EB85" s="282" t="str">
        <f ca="true">+IF(OFFSET('Hygiene Data'!$H$12,0,10*ROW('Hygiene Data'!H79))="","",OFFSET('Hygiene Data'!$H$12,0,10*ROW('Hygiene Data'!H79)))</f>
        <v/>
      </c>
      <c r="EC85" s="282" t="str">
        <f ca="true">+IF(OFFSET('Hygiene Data'!$H$13,0,10*ROW('Hygiene Data'!H79))="","",OFFSET('Hygiene Data'!$H$13,0,10*ROW('Hygiene Data'!H79)))</f>
        <v/>
      </c>
      <c r="ED85" s="282" t="str">
        <f ca="true">+IF(OFFSET('Hygiene Data'!$I$11,0,10*ROW('Hygiene Data'!I79))="","",OFFSET('Hygiene Data'!$I$11,0,10*ROW('Hygiene Data'!I79)))</f>
        <v/>
      </c>
      <c r="EE85" s="282" t="str">
        <f ca="true">+IF(OFFSET('Hygiene Data'!$I$12,0,10*ROW('Hygiene Data'!I79))="","",OFFSET('Hygiene Data'!$I$12,0,10*ROW('Hygiene Data'!I79)))</f>
        <v/>
      </c>
      <c r="EF85" s="282" t="str">
        <f ca="true">+IF(OFFSET('Hygiene Data'!$I$13,0,10*ROW('Hygiene Data'!I79))="","",OFFSET('Hygiene Data'!$I$13,0,10*ROW('Hygiene Data'!I79)))</f>
        <v/>
      </c>
    </row>
    <row xmlns:x14ac="http://schemas.microsoft.com/office/spreadsheetml/2009/9/ac" r="86" x14ac:dyDescent="0.2">
      <c r="A86" s="36" t="str">
        <f ca="true">+IF(OFFSET('Water Data'!$B$2,0,10*ROW('Water Data'!E80))="","",OFFSET('Water Data'!$B$2,0,10*ROW('Water Data'!E80)))</f>
        <v/>
      </c>
      <c r="B86" s="36" t="str">
        <f ca="true">+IF(OFFSET('Water Data'!$C$2,0,10*ROW('Water Data'!F80))="","",OFFSET('Water Data'!$C$2,0,10*ROW('Water Data'!F80)))</f>
        <v/>
      </c>
      <c r="C86" s="338" t="str">
        <f t="shared" ca="true" si="1"/>
        <v/>
      </c>
      <c r="D86" s="96"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6"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6"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6"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6"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6"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6"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6"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6"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6"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6"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6"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6"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6"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6"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6"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6"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6"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7"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7"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7"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7"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7"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7"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7"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7"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7"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7"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7"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7"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7"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7"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7"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7"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7"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7"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7"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7"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7"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7"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7"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7"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7"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7"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7"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7"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7"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7"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8"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8"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8"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8"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8"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8"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8"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8"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8"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8"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8"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8"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8"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8"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8"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8"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8"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8"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82"/>
      <c r="BS86" s="282" t="str">
        <f ca="true">+IF(OFFSET('Water Data'!$D$27,0,10*ROW('Water Data'!D80))="","",OFFSET('Water Data'!$D$27,0,10*ROW('Water Data'!D80)))</f>
        <v/>
      </c>
      <c r="BT86" s="282" t="str">
        <f ca="true">+IF(OFFSET('Water Data'!$D$28,0,10*ROW('Water Data'!D80))="","",OFFSET('Water Data'!$D$28,0,10*ROW('Water Data'!D80)))</f>
        <v/>
      </c>
      <c r="BU86" s="282" t="str">
        <f ca="true">+IF(OFFSET('Water Data'!$D$29,0,10*ROW('Water Data'!D80))="","",OFFSET('Water Data'!$D$29,0,10*ROW('Water Data'!D80)))</f>
        <v/>
      </c>
      <c r="BV86" s="282" t="str">
        <f ca="true">+IF(OFFSET('Water Data'!$E$27,0,10*ROW('Water Data'!E80))="","",OFFSET('Water Data'!$E$27,0,10*ROW('Water Data'!E80)))</f>
        <v/>
      </c>
      <c r="BW86" s="282" t="str">
        <f ca="true">+IF(OFFSET('Water Data'!$E$28,0,10*ROW('Water Data'!E80))="","",OFFSET('Water Data'!$E$28,0,10*ROW('Water Data'!E80)))</f>
        <v/>
      </c>
      <c r="BX86" s="282" t="str">
        <f ca="true">+IF(OFFSET('Water Data'!$E$29,0,10*ROW('Water Data'!E80))="","",OFFSET('Water Data'!$E$29,0,10*ROW('Water Data'!E80)))</f>
        <v/>
      </c>
      <c r="BY86" s="282" t="str">
        <f ca="true">+IF(OFFSET('Water Data'!$F$27,0,10*ROW('Water Data'!F80))="","",OFFSET('Water Data'!$F$27,0,10*ROW('Water Data'!F80)))</f>
        <v/>
      </c>
      <c r="BZ86" s="282" t="str">
        <f ca="true">+IF(OFFSET('Water Data'!$F$28,0,10*ROW('Water Data'!F80))="","",OFFSET('Water Data'!$F$28,0,10*ROW('Water Data'!F80)))</f>
        <v/>
      </c>
      <c r="CA86" s="282" t="str">
        <f ca="true">+IF(OFFSET('Water Data'!$F$29,0,10*ROW('Water Data'!F80))="","",OFFSET('Water Data'!$F$29,0,10*ROW('Water Data'!F80)))</f>
        <v/>
      </c>
      <c r="CB86" s="282" t="str">
        <f ca="true">+IF(OFFSET('Water Data'!$G$27,0,10*ROW('Water Data'!G80))="","",OFFSET('Water Data'!$G$27,0,10*ROW('Water Data'!G80)))</f>
        <v/>
      </c>
      <c r="CC86" s="282" t="str">
        <f ca="true">+IF(OFFSET('Water Data'!$G$28,0,10*ROW('Water Data'!G80))="","",OFFSET('Water Data'!$G$28,0,10*ROW('Water Data'!G80)))</f>
        <v/>
      </c>
      <c r="CD86" s="282" t="str">
        <f ca="true">+IF(OFFSET('Water Data'!$G$29,0,10*ROW('Water Data'!G80))="","",OFFSET('Water Data'!$G$29,0,10*ROW('Water Data'!G80)))</f>
        <v/>
      </c>
      <c r="CE86" s="282" t="str">
        <f ca="true">+IF(OFFSET('Water Data'!$H$27,0,10*ROW('Water Data'!H80))="","",OFFSET('Water Data'!$H$27,0,10*ROW('Water Data'!H80)))</f>
        <v/>
      </c>
      <c r="CF86" s="282" t="str">
        <f ca="true">+IF(OFFSET('Water Data'!$H$28,0,10*ROW('Water Data'!H80))="","",OFFSET('Water Data'!$H$28,0,10*ROW('Water Data'!H80)))</f>
        <v/>
      </c>
      <c r="CG86" s="282" t="str">
        <f ca="true">+IF(OFFSET('Water Data'!$H$29,0,10*ROW('Water Data'!H80))="","",OFFSET('Water Data'!$H$29,0,10*ROW('Water Data'!H80)))</f>
        <v/>
      </c>
      <c r="CH86" s="282" t="str">
        <f ca="true">+IF(OFFSET('Water Data'!$I$27,0,10*ROW('Water Data'!I80))="","",OFFSET('Water Data'!$I$27,0,10*ROW('Water Data'!I80)))</f>
        <v/>
      </c>
      <c r="CI86" s="282" t="str">
        <f ca="true">+IF(OFFSET('Water Data'!$I$28,0,10*ROW('Water Data'!I80))="","",OFFSET('Water Data'!$I$28,0,10*ROW('Water Data'!I80)))</f>
        <v/>
      </c>
      <c r="CJ86" s="282" t="str">
        <f ca="true">+IF(OFFSET('Water Data'!$I$29,0,10*ROW('Water Data'!I80))="","",OFFSET('Water Data'!$I$29,0,10*ROW('Water Data'!I80)))</f>
        <v/>
      </c>
      <c r="CK86" s="282" t="str">
        <f ca="true">+IF(OFFSET('Sanitation Data'!$D$28,0,10*ROW('Sanitation Data'!D80))="","",OFFSET('Sanitation Data'!$D$28,0,10*ROW('Sanitation Data'!D80)))</f>
        <v/>
      </c>
      <c r="CL86" s="282" t="str">
        <f ca="true">+IF(OFFSET('Sanitation Data'!$D$29,0,10*ROW('Sanitation Data'!D80))="","",OFFSET('Sanitation Data'!$D$29,0,10*ROW('Sanitation Data'!D80)))</f>
        <v/>
      </c>
      <c r="CM86" s="282" t="str">
        <f ca="true">+IF(OFFSET('Sanitation Data'!$D$30,0,10*ROW('Sanitation Data'!D80))="","",OFFSET('Sanitation Data'!$D$30,0,10*ROW('Sanitation Data'!D80)))</f>
        <v/>
      </c>
      <c r="CN86" s="282" t="str">
        <f ca="true">+IF(OFFSET('Sanitation Data'!$D$31,0,10*ROW('Sanitation Data'!D80))="","",OFFSET('Sanitation Data'!$D$31,0,10*ROW('Sanitation Data'!D80)))</f>
        <v/>
      </c>
      <c r="CO86" s="282" t="str">
        <f ca="true">+IF(OFFSET('Sanitation Data'!$D$32,0,10*ROW('Sanitation Data'!D80))="","",OFFSET('Sanitation Data'!$D$32,0,10*ROW('Sanitation Data'!D80)))</f>
        <v/>
      </c>
      <c r="CP86" s="282" t="str">
        <f ca="true">+IF(OFFSET('Sanitation Data'!$E$28,0,10*ROW('Sanitation Data'!E80))="","",OFFSET('Sanitation Data'!$E$28,0,10*ROW('Sanitation Data'!E80)))</f>
        <v/>
      </c>
      <c r="CQ86" s="282" t="str">
        <f ca="true">+IF(OFFSET('Sanitation Data'!$E$29,0,10*ROW('Sanitation Data'!E80))="","",OFFSET('Sanitation Data'!$E$29,0,10*ROW('Sanitation Data'!E80)))</f>
        <v/>
      </c>
      <c r="CR86" s="282" t="str">
        <f ca="true">+IF(OFFSET('Sanitation Data'!$E$30,0,10*ROW('Sanitation Data'!E80))="","",OFFSET('Sanitation Data'!$E$30,0,10*ROW('Sanitation Data'!E80)))</f>
        <v/>
      </c>
      <c r="CS86" s="282" t="str">
        <f ca="true">+IF(OFFSET('Sanitation Data'!$E$31,0,10*ROW('Sanitation Data'!E80))="","",OFFSET('Sanitation Data'!$E$31,0,10*ROW('Sanitation Data'!E80)))</f>
        <v/>
      </c>
      <c r="CT86" s="282" t="str">
        <f ca="true">+IF(OFFSET('Sanitation Data'!$E$32,0,10*ROW('Sanitation Data'!E80))="","",OFFSET('Sanitation Data'!$E$32,0,10*ROW('Sanitation Data'!E80)))</f>
        <v/>
      </c>
      <c r="CU86" s="282" t="str">
        <f ca="true">+IF(OFFSET('Sanitation Data'!$F$28,0,10*ROW('Sanitation Data'!F80))="","",OFFSET('Sanitation Data'!$F$28,0,10*ROW('Sanitation Data'!F80)))</f>
        <v/>
      </c>
      <c r="CV86" s="282" t="str">
        <f ca="true">+IF(OFFSET('Sanitation Data'!$F$29,0,10*ROW('Sanitation Data'!F80))="","",OFFSET('Sanitation Data'!$F$29,0,10*ROW('Sanitation Data'!F80)))</f>
        <v/>
      </c>
      <c r="CW86" s="282" t="str">
        <f ca="true">+IF(OFFSET('Sanitation Data'!$F$30,0,10*ROW('Sanitation Data'!F80))="","",OFFSET('Sanitation Data'!$F$30,0,10*ROW('Sanitation Data'!F80)))</f>
        <v/>
      </c>
      <c r="CX86" s="282" t="str">
        <f ca="true">+IF(OFFSET('Sanitation Data'!$F$31,0,10*ROW('Sanitation Data'!F80))="","",OFFSET('Sanitation Data'!$F$31,0,10*ROW('Sanitation Data'!F80)))</f>
        <v/>
      </c>
      <c r="CY86" s="282" t="str">
        <f ca="true">+IF(OFFSET('Sanitation Data'!$F$32,0,10*ROW('Sanitation Data'!F80))="","",OFFSET('Sanitation Data'!$F$32,0,10*ROW('Sanitation Data'!F80)))</f>
        <v/>
      </c>
      <c r="CZ86" s="282" t="str">
        <f ca="true">+IF(OFFSET('Sanitation Data'!$G$28,0,10*ROW('Sanitation Data'!G80))="","",OFFSET('Sanitation Data'!$G$28,0,10*ROW('Sanitation Data'!G80)))</f>
        <v/>
      </c>
      <c r="DA86" s="282" t="str">
        <f ca="true">+IF(OFFSET('Sanitation Data'!$G$29,0,10*ROW('Sanitation Data'!G80))="","",OFFSET('Sanitation Data'!$G$29,0,10*ROW('Sanitation Data'!G80)))</f>
        <v/>
      </c>
      <c r="DB86" s="282" t="str">
        <f ca="true">+IF(OFFSET('Sanitation Data'!$G$30,0,10*ROW('Sanitation Data'!G80))="","",OFFSET('Sanitation Data'!$G$30,0,10*ROW('Sanitation Data'!G80)))</f>
        <v/>
      </c>
      <c r="DC86" s="282" t="str">
        <f ca="true">+IF(OFFSET('Sanitation Data'!$G$31,0,10*ROW('Sanitation Data'!G80))="","",OFFSET('Sanitation Data'!$G$31,0,10*ROW('Sanitation Data'!G80)))</f>
        <v/>
      </c>
      <c r="DD86" s="282" t="str">
        <f ca="true">+IF(OFFSET('Sanitation Data'!$G$32,0,10*ROW('Sanitation Data'!G80))="","",OFFSET('Sanitation Data'!$G$32,0,10*ROW('Sanitation Data'!G80)))</f>
        <v/>
      </c>
      <c r="DE86" s="282" t="str">
        <f ca="true">+IF(OFFSET('Sanitation Data'!$H$28,0,10*ROW('Sanitation Data'!H80))="","",OFFSET('Sanitation Data'!$H$28,0,10*ROW('Sanitation Data'!H80)))</f>
        <v/>
      </c>
      <c r="DF86" s="282" t="str">
        <f ca="true">+IF(OFFSET('Sanitation Data'!$H$29,0,10*ROW('Sanitation Data'!H80))="","",OFFSET('Sanitation Data'!$H$29,0,10*ROW('Sanitation Data'!H80)))</f>
        <v/>
      </c>
      <c r="DG86" s="282" t="str">
        <f ca="true">+IF(OFFSET('Sanitation Data'!$H$30,0,10*ROW('Sanitation Data'!H80))="","",OFFSET('Sanitation Data'!$H$30,0,10*ROW('Sanitation Data'!H80)))</f>
        <v/>
      </c>
      <c r="DH86" s="282" t="str">
        <f ca="true">+IF(OFFSET('Sanitation Data'!$H$31,0,10*ROW('Sanitation Data'!H80))="","",OFFSET('Sanitation Data'!$H$31,0,10*ROW('Sanitation Data'!H80)))</f>
        <v/>
      </c>
      <c r="DI86" s="282" t="str">
        <f ca="true">+IF(OFFSET('Sanitation Data'!$H$32,0,10*ROW('Sanitation Data'!H80))="","",OFFSET('Sanitation Data'!$H$32,0,10*ROW('Sanitation Data'!H80)))</f>
        <v/>
      </c>
      <c r="DJ86" s="282" t="str">
        <f ca="true">+IF(OFFSET('Sanitation Data'!$I$28,0,10*ROW('Sanitation Data'!I80))="","",OFFSET('Sanitation Data'!$I$28,0,10*ROW('Sanitation Data'!I80)))</f>
        <v/>
      </c>
      <c r="DK86" s="282" t="str">
        <f ca="true">+IF(OFFSET('Sanitation Data'!$I$29,0,10*ROW('Sanitation Data'!I80))="","",OFFSET('Sanitation Data'!$I$29,0,10*ROW('Sanitation Data'!I80)))</f>
        <v/>
      </c>
      <c r="DL86" s="282" t="str">
        <f ca="true">+IF(OFFSET('Sanitation Data'!$I$30,0,10*ROW('Sanitation Data'!I80))="","",OFFSET('Sanitation Data'!$I$30,0,10*ROW('Sanitation Data'!I80)))</f>
        <v/>
      </c>
      <c r="DM86" s="282" t="str">
        <f ca="true">+IF(OFFSET('Sanitation Data'!$I$31,0,10*ROW('Sanitation Data'!I80))="","",OFFSET('Sanitation Data'!$I$31,0,10*ROW('Sanitation Data'!I80)))</f>
        <v/>
      </c>
      <c r="DN86" s="282" t="str">
        <f ca="true">+IF(OFFSET('Sanitation Data'!$I$32,0,10*ROW('Sanitation Data'!I80))="","",OFFSET('Sanitation Data'!$I$32,0,10*ROW('Sanitation Data'!I80)))</f>
        <v/>
      </c>
      <c r="DO86" s="282" t="str">
        <f ca="true">+IF(OFFSET('Hygiene Data'!$D$11,0,10*ROW('Hygiene Data'!D80))="","",OFFSET('Hygiene Data'!$D$11,0,10*ROW('Hygiene Data'!D80)))</f>
        <v/>
      </c>
      <c r="DP86" s="282" t="str">
        <f ca="true">+IF(OFFSET('Hygiene Data'!$D$12,0,10*ROW('Hygiene Data'!D80))="","",OFFSET('Hygiene Data'!$D$12,0,10*ROW('Hygiene Data'!D80)))</f>
        <v/>
      </c>
      <c r="DQ86" s="282" t="str">
        <f ca="true">+IF(OFFSET('Hygiene Data'!$D$13,0,10*ROW('Hygiene Data'!D80))="","",OFFSET('Hygiene Data'!$D$13,0,10*ROW('Hygiene Data'!D80)))</f>
        <v/>
      </c>
      <c r="DR86" s="282" t="str">
        <f ca="true">+IF(OFFSET('Hygiene Data'!$E$11,0,10*ROW('Hygiene Data'!E80))="","",OFFSET('Hygiene Data'!$E$11,0,10*ROW('Hygiene Data'!E80)))</f>
        <v/>
      </c>
      <c r="DS86" s="282" t="str">
        <f ca="true">+IF(OFFSET('Hygiene Data'!$E$12,0,10*ROW('Hygiene Data'!E80))="","",OFFSET('Hygiene Data'!$E$12,0,10*ROW('Hygiene Data'!E80)))</f>
        <v/>
      </c>
      <c r="DT86" s="282" t="str">
        <f ca="true">+IF(OFFSET('Hygiene Data'!$E$13,0,10*ROW('Hygiene Data'!E80))="","",OFFSET('Hygiene Data'!$E$13,0,10*ROW('Hygiene Data'!E80)))</f>
        <v/>
      </c>
      <c r="DU86" s="282" t="str">
        <f ca="true">+IF(OFFSET('Hygiene Data'!$F$11,0,10*ROW('Hygiene Data'!F80))="","",OFFSET('Hygiene Data'!$F$11,0,10*ROW('Hygiene Data'!F80)))</f>
        <v/>
      </c>
      <c r="DV86" s="282" t="str">
        <f ca="true">+IF(OFFSET('Hygiene Data'!$F$12,0,10*ROW('Hygiene Data'!F80))="","",OFFSET('Hygiene Data'!$F$12,0,10*ROW('Hygiene Data'!F80)))</f>
        <v/>
      </c>
      <c r="DW86" s="282" t="str">
        <f ca="true">+IF(OFFSET('Hygiene Data'!$F$13,0,10*ROW('Hygiene Data'!F80))="","",OFFSET('Hygiene Data'!$F$13,0,10*ROW('Hygiene Data'!F80)))</f>
        <v/>
      </c>
      <c r="DX86" s="282" t="str">
        <f ca="true">+IF(OFFSET('Hygiene Data'!$G$11,0,10*ROW('Hygiene Data'!G80))="","",OFFSET('Hygiene Data'!$G$11,0,10*ROW('Hygiene Data'!G80)))</f>
        <v/>
      </c>
      <c r="DY86" s="282" t="str">
        <f ca="true">+IF(OFFSET('Hygiene Data'!$G$12,0,10*ROW('Hygiene Data'!G80))="","",OFFSET('Hygiene Data'!$G$12,0,10*ROW('Hygiene Data'!G80)))</f>
        <v/>
      </c>
      <c r="DZ86" s="282" t="str">
        <f ca="true">+IF(OFFSET('Hygiene Data'!$G$13,0,10*ROW('Hygiene Data'!G80))="","",OFFSET('Hygiene Data'!$G$13,0,10*ROW('Hygiene Data'!G80)))</f>
        <v/>
      </c>
      <c r="EA86" s="282" t="str">
        <f ca="true">+IF(OFFSET('Hygiene Data'!$H$11,0,10*ROW('Hygiene Data'!H80))="","",OFFSET('Hygiene Data'!$H$11,0,10*ROW('Hygiene Data'!H80)))</f>
        <v/>
      </c>
      <c r="EB86" s="282" t="str">
        <f ca="true">+IF(OFFSET('Hygiene Data'!$H$12,0,10*ROW('Hygiene Data'!H80))="","",OFFSET('Hygiene Data'!$H$12,0,10*ROW('Hygiene Data'!H80)))</f>
        <v/>
      </c>
      <c r="EC86" s="282" t="str">
        <f ca="true">+IF(OFFSET('Hygiene Data'!$H$13,0,10*ROW('Hygiene Data'!H80))="","",OFFSET('Hygiene Data'!$H$13,0,10*ROW('Hygiene Data'!H80)))</f>
        <v/>
      </c>
      <c r="ED86" s="282" t="str">
        <f ca="true">+IF(OFFSET('Hygiene Data'!$I$11,0,10*ROW('Hygiene Data'!I80))="","",OFFSET('Hygiene Data'!$I$11,0,10*ROW('Hygiene Data'!I80)))</f>
        <v/>
      </c>
      <c r="EE86" s="282" t="str">
        <f ca="true">+IF(OFFSET('Hygiene Data'!$I$12,0,10*ROW('Hygiene Data'!I80))="","",OFFSET('Hygiene Data'!$I$12,0,10*ROW('Hygiene Data'!I80)))</f>
        <v/>
      </c>
      <c r="EF86" s="282" t="str">
        <f ca="true">+IF(OFFSET('Hygiene Data'!$I$13,0,10*ROW('Hygiene Data'!I80))="","",OFFSET('Hygiene Data'!$I$13,0,10*ROW('Hygiene Data'!I80)))</f>
        <v/>
      </c>
    </row>
    <row xmlns:x14ac="http://schemas.microsoft.com/office/spreadsheetml/2009/9/ac" r="87" x14ac:dyDescent="0.2">
      <c r="A87" s="36" t="str">
        <f ca="true">+IF(OFFSET('Water Data'!$B$2,0,10*ROW('Water Data'!E81))="","",OFFSET('Water Data'!$B$2,0,10*ROW('Water Data'!E81)))</f>
        <v/>
      </c>
      <c r="B87" s="36" t="str">
        <f ca="true">+IF(OFFSET('Water Data'!$C$2,0,10*ROW('Water Data'!F81))="","",OFFSET('Water Data'!$C$2,0,10*ROW('Water Data'!F81)))</f>
        <v/>
      </c>
      <c r="C87" s="338" t="str">
        <f t="shared" ca="true" si="1"/>
        <v/>
      </c>
      <c r="D87" s="96"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6"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6"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6"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6"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6"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6"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6"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6"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6"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6"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6"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6"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6"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6"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6"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6"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6"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7"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7"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7"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7"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7"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7"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7"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7"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7"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7"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7"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7"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7"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7"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7"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7"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7"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7"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7"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7"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7"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7"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7"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7"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7"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7"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7"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7"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7"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7"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8"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8"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8"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8"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8"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8"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8"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8"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8"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8"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8"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8"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8"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8"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8"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8"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8"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8"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82"/>
      <c r="BS87" s="282" t="str">
        <f ca="true">+IF(OFFSET('Water Data'!$D$27,0,10*ROW('Water Data'!D81))="","",OFFSET('Water Data'!$D$27,0,10*ROW('Water Data'!D81)))</f>
        <v/>
      </c>
      <c r="BT87" s="282" t="str">
        <f ca="true">+IF(OFFSET('Water Data'!$D$28,0,10*ROW('Water Data'!D81))="","",OFFSET('Water Data'!$D$28,0,10*ROW('Water Data'!D81)))</f>
        <v/>
      </c>
      <c r="BU87" s="282" t="str">
        <f ca="true">+IF(OFFSET('Water Data'!$D$29,0,10*ROW('Water Data'!D81))="","",OFFSET('Water Data'!$D$29,0,10*ROW('Water Data'!D81)))</f>
        <v/>
      </c>
      <c r="BV87" s="282" t="str">
        <f ca="true">+IF(OFFSET('Water Data'!$E$27,0,10*ROW('Water Data'!E81))="","",OFFSET('Water Data'!$E$27,0,10*ROW('Water Data'!E81)))</f>
        <v/>
      </c>
      <c r="BW87" s="282" t="str">
        <f ca="true">+IF(OFFSET('Water Data'!$E$28,0,10*ROW('Water Data'!E81))="","",OFFSET('Water Data'!$E$28,0,10*ROW('Water Data'!E81)))</f>
        <v/>
      </c>
      <c r="BX87" s="282" t="str">
        <f ca="true">+IF(OFFSET('Water Data'!$E$29,0,10*ROW('Water Data'!E81))="","",OFFSET('Water Data'!$E$29,0,10*ROW('Water Data'!E81)))</f>
        <v/>
      </c>
      <c r="BY87" s="282" t="str">
        <f ca="true">+IF(OFFSET('Water Data'!$F$27,0,10*ROW('Water Data'!F81))="","",OFFSET('Water Data'!$F$27,0,10*ROW('Water Data'!F81)))</f>
        <v/>
      </c>
      <c r="BZ87" s="282" t="str">
        <f ca="true">+IF(OFFSET('Water Data'!$F$28,0,10*ROW('Water Data'!F81))="","",OFFSET('Water Data'!$F$28,0,10*ROW('Water Data'!F81)))</f>
        <v/>
      </c>
      <c r="CA87" s="282" t="str">
        <f ca="true">+IF(OFFSET('Water Data'!$F$29,0,10*ROW('Water Data'!F81))="","",OFFSET('Water Data'!$F$29,0,10*ROW('Water Data'!F81)))</f>
        <v/>
      </c>
      <c r="CB87" s="282" t="str">
        <f ca="true">+IF(OFFSET('Water Data'!$G$27,0,10*ROW('Water Data'!G81))="","",OFFSET('Water Data'!$G$27,0,10*ROW('Water Data'!G81)))</f>
        <v/>
      </c>
      <c r="CC87" s="282" t="str">
        <f ca="true">+IF(OFFSET('Water Data'!$G$28,0,10*ROW('Water Data'!G81))="","",OFFSET('Water Data'!$G$28,0,10*ROW('Water Data'!G81)))</f>
        <v/>
      </c>
      <c r="CD87" s="282" t="str">
        <f ca="true">+IF(OFFSET('Water Data'!$G$29,0,10*ROW('Water Data'!G81))="","",OFFSET('Water Data'!$G$29,0,10*ROW('Water Data'!G81)))</f>
        <v/>
      </c>
      <c r="CE87" s="282" t="str">
        <f ca="true">+IF(OFFSET('Water Data'!$H$27,0,10*ROW('Water Data'!H81))="","",OFFSET('Water Data'!$H$27,0,10*ROW('Water Data'!H81)))</f>
        <v/>
      </c>
      <c r="CF87" s="282" t="str">
        <f ca="true">+IF(OFFSET('Water Data'!$H$28,0,10*ROW('Water Data'!H81))="","",OFFSET('Water Data'!$H$28,0,10*ROW('Water Data'!H81)))</f>
        <v/>
      </c>
      <c r="CG87" s="282" t="str">
        <f ca="true">+IF(OFFSET('Water Data'!$H$29,0,10*ROW('Water Data'!H81))="","",OFFSET('Water Data'!$H$29,0,10*ROW('Water Data'!H81)))</f>
        <v/>
      </c>
      <c r="CH87" s="282" t="str">
        <f ca="true">+IF(OFFSET('Water Data'!$I$27,0,10*ROW('Water Data'!I81))="","",OFFSET('Water Data'!$I$27,0,10*ROW('Water Data'!I81)))</f>
        <v/>
      </c>
      <c r="CI87" s="282" t="str">
        <f ca="true">+IF(OFFSET('Water Data'!$I$28,0,10*ROW('Water Data'!I81))="","",OFFSET('Water Data'!$I$28,0,10*ROW('Water Data'!I81)))</f>
        <v/>
      </c>
      <c r="CJ87" s="282" t="str">
        <f ca="true">+IF(OFFSET('Water Data'!$I$29,0,10*ROW('Water Data'!I81))="","",OFFSET('Water Data'!$I$29,0,10*ROW('Water Data'!I81)))</f>
        <v/>
      </c>
      <c r="CK87" s="282" t="str">
        <f ca="true">+IF(OFFSET('Sanitation Data'!$D$28,0,10*ROW('Sanitation Data'!D81))="","",OFFSET('Sanitation Data'!$D$28,0,10*ROW('Sanitation Data'!D81)))</f>
        <v/>
      </c>
      <c r="CL87" s="282" t="str">
        <f ca="true">+IF(OFFSET('Sanitation Data'!$D$29,0,10*ROW('Sanitation Data'!D81))="","",OFFSET('Sanitation Data'!$D$29,0,10*ROW('Sanitation Data'!D81)))</f>
        <v/>
      </c>
      <c r="CM87" s="282" t="str">
        <f ca="true">+IF(OFFSET('Sanitation Data'!$D$30,0,10*ROW('Sanitation Data'!D81))="","",OFFSET('Sanitation Data'!$D$30,0,10*ROW('Sanitation Data'!D81)))</f>
        <v/>
      </c>
      <c r="CN87" s="282" t="str">
        <f ca="true">+IF(OFFSET('Sanitation Data'!$D$31,0,10*ROW('Sanitation Data'!D81))="","",OFFSET('Sanitation Data'!$D$31,0,10*ROW('Sanitation Data'!D81)))</f>
        <v/>
      </c>
      <c r="CO87" s="282" t="str">
        <f ca="true">+IF(OFFSET('Sanitation Data'!$D$32,0,10*ROW('Sanitation Data'!D81))="","",OFFSET('Sanitation Data'!$D$32,0,10*ROW('Sanitation Data'!D81)))</f>
        <v/>
      </c>
      <c r="CP87" s="282" t="str">
        <f ca="true">+IF(OFFSET('Sanitation Data'!$E$28,0,10*ROW('Sanitation Data'!E81))="","",OFFSET('Sanitation Data'!$E$28,0,10*ROW('Sanitation Data'!E81)))</f>
        <v/>
      </c>
      <c r="CQ87" s="282" t="str">
        <f ca="true">+IF(OFFSET('Sanitation Data'!$E$29,0,10*ROW('Sanitation Data'!E81))="","",OFFSET('Sanitation Data'!$E$29,0,10*ROW('Sanitation Data'!E81)))</f>
        <v/>
      </c>
      <c r="CR87" s="282" t="str">
        <f ca="true">+IF(OFFSET('Sanitation Data'!$E$30,0,10*ROW('Sanitation Data'!E81))="","",OFFSET('Sanitation Data'!$E$30,0,10*ROW('Sanitation Data'!E81)))</f>
        <v/>
      </c>
      <c r="CS87" s="282" t="str">
        <f ca="true">+IF(OFFSET('Sanitation Data'!$E$31,0,10*ROW('Sanitation Data'!E81))="","",OFFSET('Sanitation Data'!$E$31,0,10*ROW('Sanitation Data'!E81)))</f>
        <v/>
      </c>
      <c r="CT87" s="282" t="str">
        <f ca="true">+IF(OFFSET('Sanitation Data'!$E$32,0,10*ROW('Sanitation Data'!E81))="","",OFFSET('Sanitation Data'!$E$32,0,10*ROW('Sanitation Data'!E81)))</f>
        <v/>
      </c>
      <c r="CU87" s="282" t="str">
        <f ca="true">+IF(OFFSET('Sanitation Data'!$F$28,0,10*ROW('Sanitation Data'!F81))="","",OFFSET('Sanitation Data'!$F$28,0,10*ROW('Sanitation Data'!F81)))</f>
        <v/>
      </c>
      <c r="CV87" s="282" t="str">
        <f ca="true">+IF(OFFSET('Sanitation Data'!$F$29,0,10*ROW('Sanitation Data'!F81))="","",OFFSET('Sanitation Data'!$F$29,0,10*ROW('Sanitation Data'!F81)))</f>
        <v/>
      </c>
      <c r="CW87" s="282" t="str">
        <f ca="true">+IF(OFFSET('Sanitation Data'!$F$30,0,10*ROW('Sanitation Data'!F81))="","",OFFSET('Sanitation Data'!$F$30,0,10*ROW('Sanitation Data'!F81)))</f>
        <v/>
      </c>
      <c r="CX87" s="282" t="str">
        <f ca="true">+IF(OFFSET('Sanitation Data'!$F$31,0,10*ROW('Sanitation Data'!F81))="","",OFFSET('Sanitation Data'!$F$31,0,10*ROW('Sanitation Data'!F81)))</f>
        <v/>
      </c>
      <c r="CY87" s="282" t="str">
        <f ca="true">+IF(OFFSET('Sanitation Data'!$F$32,0,10*ROW('Sanitation Data'!F81))="","",OFFSET('Sanitation Data'!$F$32,0,10*ROW('Sanitation Data'!F81)))</f>
        <v/>
      </c>
      <c r="CZ87" s="282" t="str">
        <f ca="true">+IF(OFFSET('Sanitation Data'!$G$28,0,10*ROW('Sanitation Data'!G81))="","",OFFSET('Sanitation Data'!$G$28,0,10*ROW('Sanitation Data'!G81)))</f>
        <v/>
      </c>
      <c r="DA87" s="282" t="str">
        <f ca="true">+IF(OFFSET('Sanitation Data'!$G$29,0,10*ROW('Sanitation Data'!G81))="","",OFFSET('Sanitation Data'!$G$29,0,10*ROW('Sanitation Data'!G81)))</f>
        <v/>
      </c>
      <c r="DB87" s="282" t="str">
        <f ca="true">+IF(OFFSET('Sanitation Data'!$G$30,0,10*ROW('Sanitation Data'!G81))="","",OFFSET('Sanitation Data'!$G$30,0,10*ROW('Sanitation Data'!G81)))</f>
        <v/>
      </c>
      <c r="DC87" s="282" t="str">
        <f ca="true">+IF(OFFSET('Sanitation Data'!$G$31,0,10*ROW('Sanitation Data'!G81))="","",OFFSET('Sanitation Data'!$G$31,0,10*ROW('Sanitation Data'!G81)))</f>
        <v/>
      </c>
      <c r="DD87" s="282" t="str">
        <f ca="true">+IF(OFFSET('Sanitation Data'!$G$32,0,10*ROW('Sanitation Data'!G81))="","",OFFSET('Sanitation Data'!$G$32,0,10*ROW('Sanitation Data'!G81)))</f>
        <v/>
      </c>
      <c r="DE87" s="282" t="str">
        <f ca="true">+IF(OFFSET('Sanitation Data'!$H$28,0,10*ROW('Sanitation Data'!H81))="","",OFFSET('Sanitation Data'!$H$28,0,10*ROW('Sanitation Data'!H81)))</f>
        <v/>
      </c>
      <c r="DF87" s="282" t="str">
        <f ca="true">+IF(OFFSET('Sanitation Data'!$H$29,0,10*ROW('Sanitation Data'!H81))="","",OFFSET('Sanitation Data'!$H$29,0,10*ROW('Sanitation Data'!H81)))</f>
        <v/>
      </c>
      <c r="DG87" s="282" t="str">
        <f ca="true">+IF(OFFSET('Sanitation Data'!$H$30,0,10*ROW('Sanitation Data'!H81))="","",OFFSET('Sanitation Data'!$H$30,0,10*ROW('Sanitation Data'!H81)))</f>
        <v/>
      </c>
      <c r="DH87" s="282" t="str">
        <f ca="true">+IF(OFFSET('Sanitation Data'!$H$31,0,10*ROW('Sanitation Data'!H81))="","",OFFSET('Sanitation Data'!$H$31,0,10*ROW('Sanitation Data'!H81)))</f>
        <v/>
      </c>
      <c r="DI87" s="282" t="str">
        <f ca="true">+IF(OFFSET('Sanitation Data'!$H$32,0,10*ROW('Sanitation Data'!H81))="","",OFFSET('Sanitation Data'!$H$32,0,10*ROW('Sanitation Data'!H81)))</f>
        <v/>
      </c>
      <c r="DJ87" s="282" t="str">
        <f ca="true">+IF(OFFSET('Sanitation Data'!$I$28,0,10*ROW('Sanitation Data'!I81))="","",OFFSET('Sanitation Data'!$I$28,0,10*ROW('Sanitation Data'!I81)))</f>
        <v/>
      </c>
      <c r="DK87" s="282" t="str">
        <f ca="true">+IF(OFFSET('Sanitation Data'!$I$29,0,10*ROW('Sanitation Data'!I81))="","",OFFSET('Sanitation Data'!$I$29,0,10*ROW('Sanitation Data'!I81)))</f>
        <v/>
      </c>
      <c r="DL87" s="282" t="str">
        <f ca="true">+IF(OFFSET('Sanitation Data'!$I$30,0,10*ROW('Sanitation Data'!I81))="","",OFFSET('Sanitation Data'!$I$30,0,10*ROW('Sanitation Data'!I81)))</f>
        <v/>
      </c>
      <c r="DM87" s="282" t="str">
        <f ca="true">+IF(OFFSET('Sanitation Data'!$I$31,0,10*ROW('Sanitation Data'!I81))="","",OFFSET('Sanitation Data'!$I$31,0,10*ROW('Sanitation Data'!I81)))</f>
        <v/>
      </c>
      <c r="DN87" s="282" t="str">
        <f ca="true">+IF(OFFSET('Sanitation Data'!$I$32,0,10*ROW('Sanitation Data'!I81))="","",OFFSET('Sanitation Data'!$I$32,0,10*ROW('Sanitation Data'!I81)))</f>
        <v/>
      </c>
      <c r="DO87" s="282" t="str">
        <f ca="true">+IF(OFFSET('Hygiene Data'!$D$11,0,10*ROW('Hygiene Data'!D81))="","",OFFSET('Hygiene Data'!$D$11,0,10*ROW('Hygiene Data'!D81)))</f>
        <v/>
      </c>
      <c r="DP87" s="282" t="str">
        <f ca="true">+IF(OFFSET('Hygiene Data'!$D$12,0,10*ROW('Hygiene Data'!D81))="","",OFFSET('Hygiene Data'!$D$12,0,10*ROW('Hygiene Data'!D81)))</f>
        <v/>
      </c>
      <c r="DQ87" s="282" t="str">
        <f ca="true">+IF(OFFSET('Hygiene Data'!$D$13,0,10*ROW('Hygiene Data'!D81))="","",OFFSET('Hygiene Data'!$D$13,0,10*ROW('Hygiene Data'!D81)))</f>
        <v/>
      </c>
      <c r="DR87" s="282" t="str">
        <f ca="true">+IF(OFFSET('Hygiene Data'!$E$11,0,10*ROW('Hygiene Data'!E81))="","",OFFSET('Hygiene Data'!$E$11,0,10*ROW('Hygiene Data'!E81)))</f>
        <v/>
      </c>
      <c r="DS87" s="282" t="str">
        <f ca="true">+IF(OFFSET('Hygiene Data'!$E$12,0,10*ROW('Hygiene Data'!E81))="","",OFFSET('Hygiene Data'!$E$12,0,10*ROW('Hygiene Data'!E81)))</f>
        <v/>
      </c>
      <c r="DT87" s="282" t="str">
        <f ca="true">+IF(OFFSET('Hygiene Data'!$E$13,0,10*ROW('Hygiene Data'!E81))="","",OFFSET('Hygiene Data'!$E$13,0,10*ROW('Hygiene Data'!E81)))</f>
        <v/>
      </c>
      <c r="DU87" s="282" t="str">
        <f ca="true">+IF(OFFSET('Hygiene Data'!$F$11,0,10*ROW('Hygiene Data'!F81))="","",OFFSET('Hygiene Data'!$F$11,0,10*ROW('Hygiene Data'!F81)))</f>
        <v/>
      </c>
      <c r="DV87" s="282" t="str">
        <f ca="true">+IF(OFFSET('Hygiene Data'!$F$12,0,10*ROW('Hygiene Data'!F81))="","",OFFSET('Hygiene Data'!$F$12,0,10*ROW('Hygiene Data'!F81)))</f>
        <v/>
      </c>
      <c r="DW87" s="282" t="str">
        <f ca="true">+IF(OFFSET('Hygiene Data'!$F$13,0,10*ROW('Hygiene Data'!F81))="","",OFFSET('Hygiene Data'!$F$13,0,10*ROW('Hygiene Data'!F81)))</f>
        <v/>
      </c>
      <c r="DX87" s="282" t="str">
        <f ca="true">+IF(OFFSET('Hygiene Data'!$G$11,0,10*ROW('Hygiene Data'!G81))="","",OFFSET('Hygiene Data'!$G$11,0,10*ROW('Hygiene Data'!G81)))</f>
        <v/>
      </c>
      <c r="DY87" s="282" t="str">
        <f ca="true">+IF(OFFSET('Hygiene Data'!$G$12,0,10*ROW('Hygiene Data'!G81))="","",OFFSET('Hygiene Data'!$G$12,0,10*ROW('Hygiene Data'!G81)))</f>
        <v/>
      </c>
      <c r="DZ87" s="282" t="str">
        <f ca="true">+IF(OFFSET('Hygiene Data'!$G$13,0,10*ROW('Hygiene Data'!G81))="","",OFFSET('Hygiene Data'!$G$13,0,10*ROW('Hygiene Data'!G81)))</f>
        <v/>
      </c>
      <c r="EA87" s="282" t="str">
        <f ca="true">+IF(OFFSET('Hygiene Data'!$H$11,0,10*ROW('Hygiene Data'!H81))="","",OFFSET('Hygiene Data'!$H$11,0,10*ROW('Hygiene Data'!H81)))</f>
        <v/>
      </c>
      <c r="EB87" s="282" t="str">
        <f ca="true">+IF(OFFSET('Hygiene Data'!$H$12,0,10*ROW('Hygiene Data'!H81))="","",OFFSET('Hygiene Data'!$H$12,0,10*ROW('Hygiene Data'!H81)))</f>
        <v/>
      </c>
      <c r="EC87" s="282" t="str">
        <f ca="true">+IF(OFFSET('Hygiene Data'!$H$13,0,10*ROW('Hygiene Data'!H81))="","",OFFSET('Hygiene Data'!$H$13,0,10*ROW('Hygiene Data'!H81)))</f>
        <v/>
      </c>
      <c r="ED87" s="282" t="str">
        <f ca="true">+IF(OFFSET('Hygiene Data'!$I$11,0,10*ROW('Hygiene Data'!I81))="","",OFFSET('Hygiene Data'!$I$11,0,10*ROW('Hygiene Data'!I81)))</f>
        <v/>
      </c>
      <c r="EE87" s="282" t="str">
        <f ca="true">+IF(OFFSET('Hygiene Data'!$I$12,0,10*ROW('Hygiene Data'!I81))="","",OFFSET('Hygiene Data'!$I$12,0,10*ROW('Hygiene Data'!I81)))</f>
        <v/>
      </c>
      <c r="EF87" s="282" t="str">
        <f ca="true">+IF(OFFSET('Hygiene Data'!$I$13,0,10*ROW('Hygiene Data'!I81))="","",OFFSET('Hygiene Data'!$I$13,0,10*ROW('Hygiene Data'!I81)))</f>
        <v/>
      </c>
    </row>
    <row xmlns:x14ac="http://schemas.microsoft.com/office/spreadsheetml/2009/9/ac" r="88" x14ac:dyDescent="0.2">
      <c r="A88" s="36" t="str">
        <f ca="true">+IF(OFFSET('Water Data'!$B$2,0,10*ROW('Water Data'!E82))="","",OFFSET('Water Data'!$B$2,0,10*ROW('Water Data'!E82)))</f>
        <v/>
      </c>
      <c r="B88" s="36" t="str">
        <f ca="true">+IF(OFFSET('Water Data'!$C$2,0,10*ROW('Water Data'!F82))="","",OFFSET('Water Data'!$C$2,0,10*ROW('Water Data'!F82)))</f>
        <v/>
      </c>
      <c r="C88" s="338" t="str">
        <f t="shared" ca="true" si="1"/>
        <v/>
      </c>
      <c r="D88" s="96"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6"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6"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6"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6"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6"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6"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6"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6"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6"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6"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6"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6"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6"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6"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6"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6"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6"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7"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7"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7"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7"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7"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7"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7"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7"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7"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7"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7"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7"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7"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7"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7"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7"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7"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7"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7"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7"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7"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7"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7"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7"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7"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7"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7"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7"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7"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7"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8"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8"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8"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8"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8"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8"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8"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8"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8"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8"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8"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8"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8"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8"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8"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8"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8"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8"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82"/>
      <c r="BS88" s="282" t="str">
        <f ca="true">+IF(OFFSET('Water Data'!$D$27,0,10*ROW('Water Data'!D82))="","",OFFSET('Water Data'!$D$27,0,10*ROW('Water Data'!D82)))</f>
        <v/>
      </c>
      <c r="BT88" s="282" t="str">
        <f ca="true">+IF(OFFSET('Water Data'!$D$28,0,10*ROW('Water Data'!D82))="","",OFFSET('Water Data'!$D$28,0,10*ROW('Water Data'!D82)))</f>
        <v/>
      </c>
      <c r="BU88" s="282" t="str">
        <f ca="true">+IF(OFFSET('Water Data'!$D$29,0,10*ROW('Water Data'!D82))="","",OFFSET('Water Data'!$D$29,0,10*ROW('Water Data'!D82)))</f>
        <v/>
      </c>
      <c r="BV88" s="282" t="str">
        <f ca="true">+IF(OFFSET('Water Data'!$E$27,0,10*ROW('Water Data'!E82))="","",OFFSET('Water Data'!$E$27,0,10*ROW('Water Data'!E82)))</f>
        <v/>
      </c>
      <c r="BW88" s="282" t="str">
        <f ca="true">+IF(OFFSET('Water Data'!$E$28,0,10*ROW('Water Data'!E82))="","",OFFSET('Water Data'!$E$28,0,10*ROW('Water Data'!E82)))</f>
        <v/>
      </c>
      <c r="BX88" s="282" t="str">
        <f ca="true">+IF(OFFSET('Water Data'!$E$29,0,10*ROW('Water Data'!E82))="","",OFFSET('Water Data'!$E$29,0,10*ROW('Water Data'!E82)))</f>
        <v/>
      </c>
      <c r="BY88" s="282" t="str">
        <f ca="true">+IF(OFFSET('Water Data'!$F$27,0,10*ROW('Water Data'!F82))="","",OFFSET('Water Data'!$F$27,0,10*ROW('Water Data'!F82)))</f>
        <v/>
      </c>
      <c r="BZ88" s="282" t="str">
        <f ca="true">+IF(OFFSET('Water Data'!$F$28,0,10*ROW('Water Data'!F82))="","",OFFSET('Water Data'!$F$28,0,10*ROW('Water Data'!F82)))</f>
        <v/>
      </c>
      <c r="CA88" s="282" t="str">
        <f ca="true">+IF(OFFSET('Water Data'!$F$29,0,10*ROW('Water Data'!F82))="","",OFFSET('Water Data'!$F$29,0,10*ROW('Water Data'!F82)))</f>
        <v/>
      </c>
      <c r="CB88" s="282" t="str">
        <f ca="true">+IF(OFFSET('Water Data'!$G$27,0,10*ROW('Water Data'!G82))="","",OFFSET('Water Data'!$G$27,0,10*ROW('Water Data'!G82)))</f>
        <v/>
      </c>
      <c r="CC88" s="282" t="str">
        <f ca="true">+IF(OFFSET('Water Data'!$G$28,0,10*ROW('Water Data'!G82))="","",OFFSET('Water Data'!$G$28,0,10*ROW('Water Data'!G82)))</f>
        <v/>
      </c>
      <c r="CD88" s="282" t="str">
        <f ca="true">+IF(OFFSET('Water Data'!$G$29,0,10*ROW('Water Data'!G82))="","",OFFSET('Water Data'!$G$29,0,10*ROW('Water Data'!G82)))</f>
        <v/>
      </c>
      <c r="CE88" s="282" t="str">
        <f ca="true">+IF(OFFSET('Water Data'!$H$27,0,10*ROW('Water Data'!H82))="","",OFFSET('Water Data'!$H$27,0,10*ROW('Water Data'!H82)))</f>
        <v/>
      </c>
      <c r="CF88" s="282" t="str">
        <f ca="true">+IF(OFFSET('Water Data'!$H$28,0,10*ROW('Water Data'!H82))="","",OFFSET('Water Data'!$H$28,0,10*ROW('Water Data'!H82)))</f>
        <v/>
      </c>
      <c r="CG88" s="282" t="str">
        <f ca="true">+IF(OFFSET('Water Data'!$H$29,0,10*ROW('Water Data'!H82))="","",OFFSET('Water Data'!$H$29,0,10*ROW('Water Data'!H82)))</f>
        <v/>
      </c>
      <c r="CH88" s="282" t="str">
        <f ca="true">+IF(OFFSET('Water Data'!$I$27,0,10*ROW('Water Data'!I82))="","",OFFSET('Water Data'!$I$27,0,10*ROW('Water Data'!I82)))</f>
        <v/>
      </c>
      <c r="CI88" s="282" t="str">
        <f ca="true">+IF(OFFSET('Water Data'!$I$28,0,10*ROW('Water Data'!I82))="","",OFFSET('Water Data'!$I$28,0,10*ROW('Water Data'!I82)))</f>
        <v/>
      </c>
      <c r="CJ88" s="282" t="str">
        <f ca="true">+IF(OFFSET('Water Data'!$I$29,0,10*ROW('Water Data'!I82))="","",OFFSET('Water Data'!$I$29,0,10*ROW('Water Data'!I82)))</f>
        <v/>
      </c>
      <c r="CK88" s="282" t="str">
        <f ca="true">+IF(OFFSET('Sanitation Data'!$D$28,0,10*ROW('Sanitation Data'!D82))="","",OFFSET('Sanitation Data'!$D$28,0,10*ROW('Sanitation Data'!D82)))</f>
        <v/>
      </c>
      <c r="CL88" s="282" t="str">
        <f ca="true">+IF(OFFSET('Sanitation Data'!$D$29,0,10*ROW('Sanitation Data'!D82))="","",OFFSET('Sanitation Data'!$D$29,0,10*ROW('Sanitation Data'!D82)))</f>
        <v/>
      </c>
      <c r="CM88" s="282" t="str">
        <f ca="true">+IF(OFFSET('Sanitation Data'!$D$30,0,10*ROW('Sanitation Data'!D82))="","",OFFSET('Sanitation Data'!$D$30,0,10*ROW('Sanitation Data'!D82)))</f>
        <v/>
      </c>
      <c r="CN88" s="282" t="str">
        <f ca="true">+IF(OFFSET('Sanitation Data'!$D$31,0,10*ROW('Sanitation Data'!D82))="","",OFFSET('Sanitation Data'!$D$31,0,10*ROW('Sanitation Data'!D82)))</f>
        <v/>
      </c>
      <c r="CO88" s="282" t="str">
        <f ca="true">+IF(OFFSET('Sanitation Data'!$D$32,0,10*ROW('Sanitation Data'!D82))="","",OFFSET('Sanitation Data'!$D$32,0,10*ROW('Sanitation Data'!D82)))</f>
        <v/>
      </c>
      <c r="CP88" s="282" t="str">
        <f ca="true">+IF(OFFSET('Sanitation Data'!$E$28,0,10*ROW('Sanitation Data'!E82))="","",OFFSET('Sanitation Data'!$E$28,0,10*ROW('Sanitation Data'!E82)))</f>
        <v/>
      </c>
      <c r="CQ88" s="282" t="str">
        <f ca="true">+IF(OFFSET('Sanitation Data'!$E$29,0,10*ROW('Sanitation Data'!E82))="","",OFFSET('Sanitation Data'!$E$29,0,10*ROW('Sanitation Data'!E82)))</f>
        <v/>
      </c>
      <c r="CR88" s="282" t="str">
        <f ca="true">+IF(OFFSET('Sanitation Data'!$E$30,0,10*ROW('Sanitation Data'!E82))="","",OFFSET('Sanitation Data'!$E$30,0,10*ROW('Sanitation Data'!E82)))</f>
        <v/>
      </c>
      <c r="CS88" s="282" t="str">
        <f ca="true">+IF(OFFSET('Sanitation Data'!$E$31,0,10*ROW('Sanitation Data'!E82))="","",OFFSET('Sanitation Data'!$E$31,0,10*ROW('Sanitation Data'!E82)))</f>
        <v/>
      </c>
      <c r="CT88" s="282" t="str">
        <f ca="true">+IF(OFFSET('Sanitation Data'!$E$32,0,10*ROW('Sanitation Data'!E82))="","",OFFSET('Sanitation Data'!$E$32,0,10*ROW('Sanitation Data'!E82)))</f>
        <v/>
      </c>
      <c r="CU88" s="282" t="str">
        <f ca="true">+IF(OFFSET('Sanitation Data'!$F$28,0,10*ROW('Sanitation Data'!F82))="","",OFFSET('Sanitation Data'!$F$28,0,10*ROW('Sanitation Data'!F82)))</f>
        <v/>
      </c>
      <c r="CV88" s="282" t="str">
        <f ca="true">+IF(OFFSET('Sanitation Data'!$F$29,0,10*ROW('Sanitation Data'!F82))="","",OFFSET('Sanitation Data'!$F$29,0,10*ROW('Sanitation Data'!F82)))</f>
        <v/>
      </c>
      <c r="CW88" s="282" t="str">
        <f ca="true">+IF(OFFSET('Sanitation Data'!$F$30,0,10*ROW('Sanitation Data'!F82))="","",OFFSET('Sanitation Data'!$F$30,0,10*ROW('Sanitation Data'!F82)))</f>
        <v/>
      </c>
      <c r="CX88" s="282" t="str">
        <f ca="true">+IF(OFFSET('Sanitation Data'!$F$31,0,10*ROW('Sanitation Data'!F82))="","",OFFSET('Sanitation Data'!$F$31,0,10*ROW('Sanitation Data'!F82)))</f>
        <v/>
      </c>
      <c r="CY88" s="282" t="str">
        <f ca="true">+IF(OFFSET('Sanitation Data'!$F$32,0,10*ROW('Sanitation Data'!F82))="","",OFFSET('Sanitation Data'!$F$32,0,10*ROW('Sanitation Data'!F82)))</f>
        <v/>
      </c>
      <c r="CZ88" s="282" t="str">
        <f ca="true">+IF(OFFSET('Sanitation Data'!$G$28,0,10*ROW('Sanitation Data'!G82))="","",OFFSET('Sanitation Data'!$G$28,0,10*ROW('Sanitation Data'!G82)))</f>
        <v/>
      </c>
      <c r="DA88" s="282" t="str">
        <f ca="true">+IF(OFFSET('Sanitation Data'!$G$29,0,10*ROW('Sanitation Data'!G82))="","",OFFSET('Sanitation Data'!$G$29,0,10*ROW('Sanitation Data'!G82)))</f>
        <v/>
      </c>
      <c r="DB88" s="282" t="str">
        <f ca="true">+IF(OFFSET('Sanitation Data'!$G$30,0,10*ROW('Sanitation Data'!G82))="","",OFFSET('Sanitation Data'!$G$30,0,10*ROW('Sanitation Data'!G82)))</f>
        <v/>
      </c>
      <c r="DC88" s="282" t="str">
        <f ca="true">+IF(OFFSET('Sanitation Data'!$G$31,0,10*ROW('Sanitation Data'!G82))="","",OFFSET('Sanitation Data'!$G$31,0,10*ROW('Sanitation Data'!G82)))</f>
        <v/>
      </c>
      <c r="DD88" s="282" t="str">
        <f ca="true">+IF(OFFSET('Sanitation Data'!$G$32,0,10*ROW('Sanitation Data'!G82))="","",OFFSET('Sanitation Data'!$G$32,0,10*ROW('Sanitation Data'!G82)))</f>
        <v/>
      </c>
      <c r="DE88" s="282" t="str">
        <f ca="true">+IF(OFFSET('Sanitation Data'!$H$28,0,10*ROW('Sanitation Data'!H82))="","",OFFSET('Sanitation Data'!$H$28,0,10*ROW('Sanitation Data'!H82)))</f>
        <v/>
      </c>
      <c r="DF88" s="282" t="str">
        <f ca="true">+IF(OFFSET('Sanitation Data'!$H$29,0,10*ROW('Sanitation Data'!H82))="","",OFFSET('Sanitation Data'!$H$29,0,10*ROW('Sanitation Data'!H82)))</f>
        <v/>
      </c>
      <c r="DG88" s="282" t="str">
        <f ca="true">+IF(OFFSET('Sanitation Data'!$H$30,0,10*ROW('Sanitation Data'!H82))="","",OFFSET('Sanitation Data'!$H$30,0,10*ROW('Sanitation Data'!H82)))</f>
        <v/>
      </c>
      <c r="DH88" s="282" t="str">
        <f ca="true">+IF(OFFSET('Sanitation Data'!$H$31,0,10*ROW('Sanitation Data'!H82))="","",OFFSET('Sanitation Data'!$H$31,0,10*ROW('Sanitation Data'!H82)))</f>
        <v/>
      </c>
      <c r="DI88" s="282" t="str">
        <f ca="true">+IF(OFFSET('Sanitation Data'!$H$32,0,10*ROW('Sanitation Data'!H82))="","",OFFSET('Sanitation Data'!$H$32,0,10*ROW('Sanitation Data'!H82)))</f>
        <v/>
      </c>
      <c r="DJ88" s="282" t="str">
        <f ca="true">+IF(OFFSET('Sanitation Data'!$I$28,0,10*ROW('Sanitation Data'!I82))="","",OFFSET('Sanitation Data'!$I$28,0,10*ROW('Sanitation Data'!I82)))</f>
        <v/>
      </c>
      <c r="DK88" s="282" t="str">
        <f ca="true">+IF(OFFSET('Sanitation Data'!$I$29,0,10*ROW('Sanitation Data'!I82))="","",OFFSET('Sanitation Data'!$I$29,0,10*ROW('Sanitation Data'!I82)))</f>
        <v/>
      </c>
      <c r="DL88" s="282" t="str">
        <f ca="true">+IF(OFFSET('Sanitation Data'!$I$30,0,10*ROW('Sanitation Data'!I82))="","",OFFSET('Sanitation Data'!$I$30,0,10*ROW('Sanitation Data'!I82)))</f>
        <v/>
      </c>
      <c r="DM88" s="282" t="str">
        <f ca="true">+IF(OFFSET('Sanitation Data'!$I$31,0,10*ROW('Sanitation Data'!I82))="","",OFFSET('Sanitation Data'!$I$31,0,10*ROW('Sanitation Data'!I82)))</f>
        <v/>
      </c>
      <c r="DN88" s="282" t="str">
        <f ca="true">+IF(OFFSET('Sanitation Data'!$I$32,0,10*ROW('Sanitation Data'!I82))="","",OFFSET('Sanitation Data'!$I$32,0,10*ROW('Sanitation Data'!I82)))</f>
        <v/>
      </c>
      <c r="DO88" s="282" t="str">
        <f ca="true">+IF(OFFSET('Hygiene Data'!$D$11,0,10*ROW('Hygiene Data'!D82))="","",OFFSET('Hygiene Data'!$D$11,0,10*ROW('Hygiene Data'!D82)))</f>
        <v/>
      </c>
      <c r="DP88" s="282" t="str">
        <f ca="true">+IF(OFFSET('Hygiene Data'!$D$12,0,10*ROW('Hygiene Data'!D82))="","",OFFSET('Hygiene Data'!$D$12,0,10*ROW('Hygiene Data'!D82)))</f>
        <v/>
      </c>
      <c r="DQ88" s="282" t="str">
        <f ca="true">+IF(OFFSET('Hygiene Data'!$D$13,0,10*ROW('Hygiene Data'!D82))="","",OFFSET('Hygiene Data'!$D$13,0,10*ROW('Hygiene Data'!D82)))</f>
        <v/>
      </c>
      <c r="DR88" s="282" t="str">
        <f ca="true">+IF(OFFSET('Hygiene Data'!$E$11,0,10*ROW('Hygiene Data'!E82))="","",OFFSET('Hygiene Data'!$E$11,0,10*ROW('Hygiene Data'!E82)))</f>
        <v/>
      </c>
      <c r="DS88" s="282" t="str">
        <f ca="true">+IF(OFFSET('Hygiene Data'!$E$12,0,10*ROW('Hygiene Data'!E82))="","",OFFSET('Hygiene Data'!$E$12,0,10*ROW('Hygiene Data'!E82)))</f>
        <v/>
      </c>
      <c r="DT88" s="282" t="str">
        <f ca="true">+IF(OFFSET('Hygiene Data'!$E$13,0,10*ROW('Hygiene Data'!E82))="","",OFFSET('Hygiene Data'!$E$13,0,10*ROW('Hygiene Data'!E82)))</f>
        <v/>
      </c>
      <c r="DU88" s="282" t="str">
        <f ca="true">+IF(OFFSET('Hygiene Data'!$F$11,0,10*ROW('Hygiene Data'!F82))="","",OFFSET('Hygiene Data'!$F$11,0,10*ROW('Hygiene Data'!F82)))</f>
        <v/>
      </c>
      <c r="DV88" s="282" t="str">
        <f ca="true">+IF(OFFSET('Hygiene Data'!$F$12,0,10*ROW('Hygiene Data'!F82))="","",OFFSET('Hygiene Data'!$F$12,0,10*ROW('Hygiene Data'!F82)))</f>
        <v/>
      </c>
      <c r="DW88" s="282" t="str">
        <f ca="true">+IF(OFFSET('Hygiene Data'!$F$13,0,10*ROW('Hygiene Data'!F82))="","",OFFSET('Hygiene Data'!$F$13,0,10*ROW('Hygiene Data'!F82)))</f>
        <v/>
      </c>
      <c r="DX88" s="282" t="str">
        <f ca="true">+IF(OFFSET('Hygiene Data'!$G$11,0,10*ROW('Hygiene Data'!G82))="","",OFFSET('Hygiene Data'!$G$11,0,10*ROW('Hygiene Data'!G82)))</f>
        <v/>
      </c>
      <c r="DY88" s="282" t="str">
        <f ca="true">+IF(OFFSET('Hygiene Data'!$G$12,0,10*ROW('Hygiene Data'!G82))="","",OFFSET('Hygiene Data'!$G$12,0,10*ROW('Hygiene Data'!G82)))</f>
        <v/>
      </c>
      <c r="DZ88" s="282" t="str">
        <f ca="true">+IF(OFFSET('Hygiene Data'!$G$13,0,10*ROW('Hygiene Data'!G82))="","",OFFSET('Hygiene Data'!$G$13,0,10*ROW('Hygiene Data'!G82)))</f>
        <v/>
      </c>
      <c r="EA88" s="282" t="str">
        <f ca="true">+IF(OFFSET('Hygiene Data'!$H$11,0,10*ROW('Hygiene Data'!H82))="","",OFFSET('Hygiene Data'!$H$11,0,10*ROW('Hygiene Data'!H82)))</f>
        <v/>
      </c>
      <c r="EB88" s="282" t="str">
        <f ca="true">+IF(OFFSET('Hygiene Data'!$H$12,0,10*ROW('Hygiene Data'!H82))="","",OFFSET('Hygiene Data'!$H$12,0,10*ROW('Hygiene Data'!H82)))</f>
        <v/>
      </c>
      <c r="EC88" s="282" t="str">
        <f ca="true">+IF(OFFSET('Hygiene Data'!$H$13,0,10*ROW('Hygiene Data'!H82))="","",OFFSET('Hygiene Data'!$H$13,0,10*ROW('Hygiene Data'!H82)))</f>
        <v/>
      </c>
      <c r="ED88" s="282" t="str">
        <f ca="true">+IF(OFFSET('Hygiene Data'!$I$11,0,10*ROW('Hygiene Data'!I82))="","",OFFSET('Hygiene Data'!$I$11,0,10*ROW('Hygiene Data'!I82)))</f>
        <v/>
      </c>
      <c r="EE88" s="282" t="str">
        <f ca="true">+IF(OFFSET('Hygiene Data'!$I$12,0,10*ROW('Hygiene Data'!I82))="","",OFFSET('Hygiene Data'!$I$12,0,10*ROW('Hygiene Data'!I82)))</f>
        <v/>
      </c>
      <c r="EF88" s="282" t="str">
        <f ca="true">+IF(OFFSET('Hygiene Data'!$I$13,0,10*ROW('Hygiene Data'!I82))="","",OFFSET('Hygiene Data'!$I$13,0,10*ROW('Hygiene Data'!I82)))</f>
        <v/>
      </c>
    </row>
    <row xmlns:x14ac="http://schemas.microsoft.com/office/spreadsheetml/2009/9/ac" r="89" x14ac:dyDescent="0.2">
      <c r="A89" s="36" t="str">
        <f ca="true">+IF(OFFSET('Water Data'!$B$2,0,10*ROW('Water Data'!E83))="","",OFFSET('Water Data'!$B$2,0,10*ROW('Water Data'!E83)))</f>
        <v/>
      </c>
      <c r="B89" s="36" t="str">
        <f ca="true">+IF(OFFSET('Water Data'!$C$2,0,10*ROW('Water Data'!F83))="","",OFFSET('Water Data'!$C$2,0,10*ROW('Water Data'!F83)))</f>
        <v/>
      </c>
      <c r="C89" s="338" t="str">
        <f t="shared" ca="true" si="1"/>
        <v/>
      </c>
      <c r="D89" s="96"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6"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6"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6"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6"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6"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6"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6"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6"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6"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6"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6"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6"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6"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6"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6"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6"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6"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7"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7"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7"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7"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7"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7"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7"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7"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7"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7"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7"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7"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7"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7"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7"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7"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7"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7"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7"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7"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7"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7"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7"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7"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7"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7"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7"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7"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7"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7"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8"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8"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8"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8"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8"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8"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8"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8"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8"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8"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8"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8"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8"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8"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8"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8"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8"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8"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82"/>
      <c r="BS89" s="282" t="str">
        <f ca="true">+IF(OFFSET('Water Data'!$D$27,0,10*ROW('Water Data'!D83))="","",OFFSET('Water Data'!$D$27,0,10*ROW('Water Data'!D83)))</f>
        <v/>
      </c>
      <c r="BT89" s="282" t="str">
        <f ca="true">+IF(OFFSET('Water Data'!$D$28,0,10*ROW('Water Data'!D83))="","",OFFSET('Water Data'!$D$28,0,10*ROW('Water Data'!D83)))</f>
        <v/>
      </c>
      <c r="BU89" s="282" t="str">
        <f ca="true">+IF(OFFSET('Water Data'!$D$29,0,10*ROW('Water Data'!D83))="","",OFFSET('Water Data'!$D$29,0,10*ROW('Water Data'!D83)))</f>
        <v/>
      </c>
      <c r="BV89" s="282" t="str">
        <f ca="true">+IF(OFFSET('Water Data'!$E$27,0,10*ROW('Water Data'!E83))="","",OFFSET('Water Data'!$E$27,0,10*ROW('Water Data'!E83)))</f>
        <v/>
      </c>
      <c r="BW89" s="282" t="str">
        <f ca="true">+IF(OFFSET('Water Data'!$E$28,0,10*ROW('Water Data'!E83))="","",OFFSET('Water Data'!$E$28,0,10*ROW('Water Data'!E83)))</f>
        <v/>
      </c>
      <c r="BX89" s="282" t="str">
        <f ca="true">+IF(OFFSET('Water Data'!$E$29,0,10*ROW('Water Data'!E83))="","",OFFSET('Water Data'!$E$29,0,10*ROW('Water Data'!E83)))</f>
        <v/>
      </c>
      <c r="BY89" s="282" t="str">
        <f ca="true">+IF(OFFSET('Water Data'!$F$27,0,10*ROW('Water Data'!F83))="","",OFFSET('Water Data'!$F$27,0,10*ROW('Water Data'!F83)))</f>
        <v/>
      </c>
      <c r="BZ89" s="282" t="str">
        <f ca="true">+IF(OFFSET('Water Data'!$F$28,0,10*ROW('Water Data'!F83))="","",OFFSET('Water Data'!$F$28,0,10*ROW('Water Data'!F83)))</f>
        <v/>
      </c>
      <c r="CA89" s="282" t="str">
        <f ca="true">+IF(OFFSET('Water Data'!$F$29,0,10*ROW('Water Data'!F83))="","",OFFSET('Water Data'!$F$29,0,10*ROW('Water Data'!F83)))</f>
        <v/>
      </c>
      <c r="CB89" s="282" t="str">
        <f ca="true">+IF(OFFSET('Water Data'!$G$27,0,10*ROW('Water Data'!G83))="","",OFFSET('Water Data'!$G$27,0,10*ROW('Water Data'!G83)))</f>
        <v/>
      </c>
      <c r="CC89" s="282" t="str">
        <f ca="true">+IF(OFFSET('Water Data'!$G$28,0,10*ROW('Water Data'!G83))="","",OFFSET('Water Data'!$G$28,0,10*ROW('Water Data'!G83)))</f>
        <v/>
      </c>
      <c r="CD89" s="282" t="str">
        <f ca="true">+IF(OFFSET('Water Data'!$G$29,0,10*ROW('Water Data'!G83))="","",OFFSET('Water Data'!$G$29,0,10*ROW('Water Data'!G83)))</f>
        <v/>
      </c>
      <c r="CE89" s="282" t="str">
        <f ca="true">+IF(OFFSET('Water Data'!$H$27,0,10*ROW('Water Data'!H83))="","",OFFSET('Water Data'!$H$27,0,10*ROW('Water Data'!H83)))</f>
        <v/>
      </c>
      <c r="CF89" s="282" t="str">
        <f ca="true">+IF(OFFSET('Water Data'!$H$28,0,10*ROW('Water Data'!H83))="","",OFFSET('Water Data'!$H$28,0,10*ROW('Water Data'!H83)))</f>
        <v/>
      </c>
      <c r="CG89" s="282" t="str">
        <f ca="true">+IF(OFFSET('Water Data'!$H$29,0,10*ROW('Water Data'!H83))="","",OFFSET('Water Data'!$H$29,0,10*ROW('Water Data'!H83)))</f>
        <v/>
      </c>
      <c r="CH89" s="282" t="str">
        <f ca="true">+IF(OFFSET('Water Data'!$I$27,0,10*ROW('Water Data'!I83))="","",OFFSET('Water Data'!$I$27,0,10*ROW('Water Data'!I83)))</f>
        <v/>
      </c>
      <c r="CI89" s="282" t="str">
        <f ca="true">+IF(OFFSET('Water Data'!$I$28,0,10*ROW('Water Data'!I83))="","",OFFSET('Water Data'!$I$28,0,10*ROW('Water Data'!I83)))</f>
        <v/>
      </c>
      <c r="CJ89" s="282" t="str">
        <f ca="true">+IF(OFFSET('Water Data'!$I$29,0,10*ROW('Water Data'!I83))="","",OFFSET('Water Data'!$I$29,0,10*ROW('Water Data'!I83)))</f>
        <v/>
      </c>
      <c r="CK89" s="282" t="str">
        <f ca="true">+IF(OFFSET('Sanitation Data'!$D$28,0,10*ROW('Sanitation Data'!D83))="","",OFFSET('Sanitation Data'!$D$28,0,10*ROW('Sanitation Data'!D83)))</f>
        <v/>
      </c>
      <c r="CL89" s="282" t="str">
        <f ca="true">+IF(OFFSET('Sanitation Data'!$D$29,0,10*ROW('Sanitation Data'!D83))="","",OFFSET('Sanitation Data'!$D$29,0,10*ROW('Sanitation Data'!D83)))</f>
        <v/>
      </c>
      <c r="CM89" s="282" t="str">
        <f ca="true">+IF(OFFSET('Sanitation Data'!$D$30,0,10*ROW('Sanitation Data'!D83))="","",OFFSET('Sanitation Data'!$D$30,0,10*ROW('Sanitation Data'!D83)))</f>
        <v/>
      </c>
      <c r="CN89" s="282" t="str">
        <f ca="true">+IF(OFFSET('Sanitation Data'!$D$31,0,10*ROW('Sanitation Data'!D83))="","",OFFSET('Sanitation Data'!$D$31,0,10*ROW('Sanitation Data'!D83)))</f>
        <v/>
      </c>
      <c r="CO89" s="282" t="str">
        <f ca="true">+IF(OFFSET('Sanitation Data'!$D$32,0,10*ROW('Sanitation Data'!D83))="","",OFFSET('Sanitation Data'!$D$32,0,10*ROW('Sanitation Data'!D83)))</f>
        <v/>
      </c>
      <c r="CP89" s="282" t="str">
        <f ca="true">+IF(OFFSET('Sanitation Data'!$E$28,0,10*ROW('Sanitation Data'!E83))="","",OFFSET('Sanitation Data'!$E$28,0,10*ROW('Sanitation Data'!E83)))</f>
        <v/>
      </c>
      <c r="CQ89" s="282" t="str">
        <f ca="true">+IF(OFFSET('Sanitation Data'!$E$29,0,10*ROW('Sanitation Data'!E83))="","",OFFSET('Sanitation Data'!$E$29,0,10*ROW('Sanitation Data'!E83)))</f>
        <v/>
      </c>
      <c r="CR89" s="282" t="str">
        <f ca="true">+IF(OFFSET('Sanitation Data'!$E$30,0,10*ROW('Sanitation Data'!E83))="","",OFFSET('Sanitation Data'!$E$30,0,10*ROW('Sanitation Data'!E83)))</f>
        <v/>
      </c>
      <c r="CS89" s="282" t="str">
        <f ca="true">+IF(OFFSET('Sanitation Data'!$E$31,0,10*ROW('Sanitation Data'!E83))="","",OFFSET('Sanitation Data'!$E$31,0,10*ROW('Sanitation Data'!E83)))</f>
        <v/>
      </c>
      <c r="CT89" s="282" t="str">
        <f ca="true">+IF(OFFSET('Sanitation Data'!$E$32,0,10*ROW('Sanitation Data'!E83))="","",OFFSET('Sanitation Data'!$E$32,0,10*ROW('Sanitation Data'!E83)))</f>
        <v/>
      </c>
      <c r="CU89" s="282" t="str">
        <f ca="true">+IF(OFFSET('Sanitation Data'!$F$28,0,10*ROW('Sanitation Data'!F83))="","",OFFSET('Sanitation Data'!$F$28,0,10*ROW('Sanitation Data'!F83)))</f>
        <v/>
      </c>
      <c r="CV89" s="282" t="str">
        <f ca="true">+IF(OFFSET('Sanitation Data'!$F$29,0,10*ROW('Sanitation Data'!F83))="","",OFFSET('Sanitation Data'!$F$29,0,10*ROW('Sanitation Data'!F83)))</f>
        <v/>
      </c>
      <c r="CW89" s="282" t="str">
        <f ca="true">+IF(OFFSET('Sanitation Data'!$F$30,0,10*ROW('Sanitation Data'!F83))="","",OFFSET('Sanitation Data'!$F$30,0,10*ROW('Sanitation Data'!F83)))</f>
        <v/>
      </c>
      <c r="CX89" s="282" t="str">
        <f ca="true">+IF(OFFSET('Sanitation Data'!$F$31,0,10*ROW('Sanitation Data'!F83))="","",OFFSET('Sanitation Data'!$F$31,0,10*ROW('Sanitation Data'!F83)))</f>
        <v/>
      </c>
      <c r="CY89" s="282" t="str">
        <f ca="true">+IF(OFFSET('Sanitation Data'!$F$32,0,10*ROW('Sanitation Data'!F83))="","",OFFSET('Sanitation Data'!$F$32,0,10*ROW('Sanitation Data'!F83)))</f>
        <v/>
      </c>
      <c r="CZ89" s="282" t="str">
        <f ca="true">+IF(OFFSET('Sanitation Data'!$G$28,0,10*ROW('Sanitation Data'!G83))="","",OFFSET('Sanitation Data'!$G$28,0,10*ROW('Sanitation Data'!G83)))</f>
        <v/>
      </c>
      <c r="DA89" s="282" t="str">
        <f ca="true">+IF(OFFSET('Sanitation Data'!$G$29,0,10*ROW('Sanitation Data'!G83))="","",OFFSET('Sanitation Data'!$G$29,0,10*ROW('Sanitation Data'!G83)))</f>
        <v/>
      </c>
      <c r="DB89" s="282" t="str">
        <f ca="true">+IF(OFFSET('Sanitation Data'!$G$30,0,10*ROW('Sanitation Data'!G83))="","",OFFSET('Sanitation Data'!$G$30,0,10*ROW('Sanitation Data'!G83)))</f>
        <v/>
      </c>
      <c r="DC89" s="282" t="str">
        <f ca="true">+IF(OFFSET('Sanitation Data'!$G$31,0,10*ROW('Sanitation Data'!G83))="","",OFFSET('Sanitation Data'!$G$31,0,10*ROW('Sanitation Data'!G83)))</f>
        <v/>
      </c>
      <c r="DD89" s="282" t="str">
        <f ca="true">+IF(OFFSET('Sanitation Data'!$G$32,0,10*ROW('Sanitation Data'!G83))="","",OFFSET('Sanitation Data'!$G$32,0,10*ROW('Sanitation Data'!G83)))</f>
        <v/>
      </c>
      <c r="DE89" s="282" t="str">
        <f ca="true">+IF(OFFSET('Sanitation Data'!$H$28,0,10*ROW('Sanitation Data'!H83))="","",OFFSET('Sanitation Data'!$H$28,0,10*ROW('Sanitation Data'!H83)))</f>
        <v/>
      </c>
      <c r="DF89" s="282" t="str">
        <f ca="true">+IF(OFFSET('Sanitation Data'!$H$29,0,10*ROW('Sanitation Data'!H83))="","",OFFSET('Sanitation Data'!$H$29,0,10*ROW('Sanitation Data'!H83)))</f>
        <v/>
      </c>
      <c r="DG89" s="282" t="str">
        <f ca="true">+IF(OFFSET('Sanitation Data'!$H$30,0,10*ROW('Sanitation Data'!H83))="","",OFFSET('Sanitation Data'!$H$30,0,10*ROW('Sanitation Data'!H83)))</f>
        <v/>
      </c>
      <c r="DH89" s="282" t="str">
        <f ca="true">+IF(OFFSET('Sanitation Data'!$H$31,0,10*ROW('Sanitation Data'!H83))="","",OFFSET('Sanitation Data'!$H$31,0,10*ROW('Sanitation Data'!H83)))</f>
        <v/>
      </c>
      <c r="DI89" s="282" t="str">
        <f ca="true">+IF(OFFSET('Sanitation Data'!$H$32,0,10*ROW('Sanitation Data'!H83))="","",OFFSET('Sanitation Data'!$H$32,0,10*ROW('Sanitation Data'!H83)))</f>
        <v/>
      </c>
      <c r="DJ89" s="282" t="str">
        <f ca="true">+IF(OFFSET('Sanitation Data'!$I$28,0,10*ROW('Sanitation Data'!I83))="","",OFFSET('Sanitation Data'!$I$28,0,10*ROW('Sanitation Data'!I83)))</f>
        <v/>
      </c>
      <c r="DK89" s="282" t="str">
        <f ca="true">+IF(OFFSET('Sanitation Data'!$I$29,0,10*ROW('Sanitation Data'!I83))="","",OFFSET('Sanitation Data'!$I$29,0,10*ROW('Sanitation Data'!I83)))</f>
        <v/>
      </c>
      <c r="DL89" s="282" t="str">
        <f ca="true">+IF(OFFSET('Sanitation Data'!$I$30,0,10*ROW('Sanitation Data'!I83))="","",OFFSET('Sanitation Data'!$I$30,0,10*ROW('Sanitation Data'!I83)))</f>
        <v/>
      </c>
      <c r="DM89" s="282" t="str">
        <f ca="true">+IF(OFFSET('Sanitation Data'!$I$31,0,10*ROW('Sanitation Data'!I83))="","",OFFSET('Sanitation Data'!$I$31,0,10*ROW('Sanitation Data'!I83)))</f>
        <v/>
      </c>
      <c r="DN89" s="282" t="str">
        <f ca="true">+IF(OFFSET('Sanitation Data'!$I$32,0,10*ROW('Sanitation Data'!I83))="","",OFFSET('Sanitation Data'!$I$32,0,10*ROW('Sanitation Data'!I83)))</f>
        <v/>
      </c>
      <c r="DO89" s="282" t="str">
        <f ca="true">+IF(OFFSET('Hygiene Data'!$D$11,0,10*ROW('Hygiene Data'!D83))="","",OFFSET('Hygiene Data'!$D$11,0,10*ROW('Hygiene Data'!D83)))</f>
        <v/>
      </c>
      <c r="DP89" s="282" t="str">
        <f ca="true">+IF(OFFSET('Hygiene Data'!$D$12,0,10*ROW('Hygiene Data'!D83))="","",OFFSET('Hygiene Data'!$D$12,0,10*ROW('Hygiene Data'!D83)))</f>
        <v/>
      </c>
      <c r="DQ89" s="282" t="str">
        <f ca="true">+IF(OFFSET('Hygiene Data'!$D$13,0,10*ROW('Hygiene Data'!D83))="","",OFFSET('Hygiene Data'!$D$13,0,10*ROW('Hygiene Data'!D83)))</f>
        <v/>
      </c>
      <c r="DR89" s="282" t="str">
        <f ca="true">+IF(OFFSET('Hygiene Data'!$E$11,0,10*ROW('Hygiene Data'!E83))="","",OFFSET('Hygiene Data'!$E$11,0,10*ROW('Hygiene Data'!E83)))</f>
        <v/>
      </c>
      <c r="DS89" s="282" t="str">
        <f ca="true">+IF(OFFSET('Hygiene Data'!$E$12,0,10*ROW('Hygiene Data'!E83))="","",OFFSET('Hygiene Data'!$E$12,0,10*ROW('Hygiene Data'!E83)))</f>
        <v/>
      </c>
      <c r="DT89" s="282" t="str">
        <f ca="true">+IF(OFFSET('Hygiene Data'!$E$13,0,10*ROW('Hygiene Data'!E83))="","",OFFSET('Hygiene Data'!$E$13,0,10*ROW('Hygiene Data'!E83)))</f>
        <v/>
      </c>
      <c r="DU89" s="282" t="str">
        <f ca="true">+IF(OFFSET('Hygiene Data'!$F$11,0,10*ROW('Hygiene Data'!F83))="","",OFFSET('Hygiene Data'!$F$11,0,10*ROW('Hygiene Data'!F83)))</f>
        <v/>
      </c>
      <c r="DV89" s="282" t="str">
        <f ca="true">+IF(OFFSET('Hygiene Data'!$F$12,0,10*ROW('Hygiene Data'!F83))="","",OFFSET('Hygiene Data'!$F$12,0,10*ROW('Hygiene Data'!F83)))</f>
        <v/>
      </c>
      <c r="DW89" s="282" t="str">
        <f ca="true">+IF(OFFSET('Hygiene Data'!$F$13,0,10*ROW('Hygiene Data'!F83))="","",OFFSET('Hygiene Data'!$F$13,0,10*ROW('Hygiene Data'!F83)))</f>
        <v/>
      </c>
      <c r="DX89" s="282" t="str">
        <f ca="true">+IF(OFFSET('Hygiene Data'!$G$11,0,10*ROW('Hygiene Data'!G83))="","",OFFSET('Hygiene Data'!$G$11,0,10*ROW('Hygiene Data'!G83)))</f>
        <v/>
      </c>
      <c r="DY89" s="282" t="str">
        <f ca="true">+IF(OFFSET('Hygiene Data'!$G$12,0,10*ROW('Hygiene Data'!G83))="","",OFFSET('Hygiene Data'!$G$12,0,10*ROW('Hygiene Data'!G83)))</f>
        <v/>
      </c>
      <c r="DZ89" s="282" t="str">
        <f ca="true">+IF(OFFSET('Hygiene Data'!$G$13,0,10*ROW('Hygiene Data'!G83))="","",OFFSET('Hygiene Data'!$G$13,0,10*ROW('Hygiene Data'!G83)))</f>
        <v/>
      </c>
      <c r="EA89" s="282" t="str">
        <f ca="true">+IF(OFFSET('Hygiene Data'!$H$11,0,10*ROW('Hygiene Data'!H83))="","",OFFSET('Hygiene Data'!$H$11,0,10*ROW('Hygiene Data'!H83)))</f>
        <v/>
      </c>
      <c r="EB89" s="282" t="str">
        <f ca="true">+IF(OFFSET('Hygiene Data'!$H$12,0,10*ROW('Hygiene Data'!H83))="","",OFFSET('Hygiene Data'!$H$12,0,10*ROW('Hygiene Data'!H83)))</f>
        <v/>
      </c>
      <c r="EC89" s="282" t="str">
        <f ca="true">+IF(OFFSET('Hygiene Data'!$H$13,0,10*ROW('Hygiene Data'!H83))="","",OFFSET('Hygiene Data'!$H$13,0,10*ROW('Hygiene Data'!H83)))</f>
        <v/>
      </c>
      <c r="ED89" s="282" t="str">
        <f ca="true">+IF(OFFSET('Hygiene Data'!$I$11,0,10*ROW('Hygiene Data'!I83))="","",OFFSET('Hygiene Data'!$I$11,0,10*ROW('Hygiene Data'!I83)))</f>
        <v/>
      </c>
      <c r="EE89" s="282" t="str">
        <f ca="true">+IF(OFFSET('Hygiene Data'!$I$12,0,10*ROW('Hygiene Data'!I83))="","",OFFSET('Hygiene Data'!$I$12,0,10*ROW('Hygiene Data'!I83)))</f>
        <v/>
      </c>
      <c r="EF89" s="282" t="str">
        <f ca="true">+IF(OFFSET('Hygiene Data'!$I$13,0,10*ROW('Hygiene Data'!I83))="","",OFFSET('Hygiene Data'!$I$13,0,10*ROW('Hygiene Data'!I83)))</f>
        <v/>
      </c>
    </row>
    <row xmlns:x14ac="http://schemas.microsoft.com/office/spreadsheetml/2009/9/ac" r="90" x14ac:dyDescent="0.2">
      <c r="A90" s="36" t="str">
        <f ca="true">+IF(OFFSET('Water Data'!$B$2,0,10*ROW('Water Data'!E84))="","",OFFSET('Water Data'!$B$2,0,10*ROW('Water Data'!E84)))</f>
        <v/>
      </c>
      <c r="B90" s="36" t="str">
        <f ca="true">+IF(OFFSET('Water Data'!$C$2,0,10*ROW('Water Data'!F84))="","",OFFSET('Water Data'!$C$2,0,10*ROW('Water Data'!F84)))</f>
        <v/>
      </c>
      <c r="C90" s="338" t="str">
        <f t="shared" ca="true" si="1"/>
        <v/>
      </c>
      <c r="D90" s="96"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6"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6"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6"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6"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6"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6"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6"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6"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6"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6"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6"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6"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6"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6"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6"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6"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6"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7"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7"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7"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7"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7"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7"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7"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7"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7"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7"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7"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7"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7"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7"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7"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7"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7"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7"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7"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7"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7"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7"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7"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7"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7"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7"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7"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7"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7"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7"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8"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8"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8"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8"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8"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8"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8"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8"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8"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8"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8"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8"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8"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8"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8"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8"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8"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8"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82"/>
      <c r="BS90" s="282" t="str">
        <f ca="true">+IF(OFFSET('Water Data'!$D$27,0,10*ROW('Water Data'!D84))="","",OFFSET('Water Data'!$D$27,0,10*ROW('Water Data'!D84)))</f>
        <v/>
      </c>
      <c r="BT90" s="282" t="str">
        <f ca="true">+IF(OFFSET('Water Data'!$D$28,0,10*ROW('Water Data'!D84))="","",OFFSET('Water Data'!$D$28,0,10*ROW('Water Data'!D84)))</f>
        <v/>
      </c>
      <c r="BU90" s="282" t="str">
        <f ca="true">+IF(OFFSET('Water Data'!$D$29,0,10*ROW('Water Data'!D84))="","",OFFSET('Water Data'!$D$29,0,10*ROW('Water Data'!D84)))</f>
        <v/>
      </c>
      <c r="BV90" s="282" t="str">
        <f ca="true">+IF(OFFSET('Water Data'!$E$27,0,10*ROW('Water Data'!E84))="","",OFFSET('Water Data'!$E$27,0,10*ROW('Water Data'!E84)))</f>
        <v/>
      </c>
      <c r="BW90" s="282" t="str">
        <f ca="true">+IF(OFFSET('Water Data'!$E$28,0,10*ROW('Water Data'!E84))="","",OFFSET('Water Data'!$E$28,0,10*ROW('Water Data'!E84)))</f>
        <v/>
      </c>
      <c r="BX90" s="282" t="str">
        <f ca="true">+IF(OFFSET('Water Data'!$E$29,0,10*ROW('Water Data'!E84))="","",OFFSET('Water Data'!$E$29,0,10*ROW('Water Data'!E84)))</f>
        <v/>
      </c>
      <c r="BY90" s="282" t="str">
        <f ca="true">+IF(OFFSET('Water Data'!$F$27,0,10*ROW('Water Data'!F84))="","",OFFSET('Water Data'!$F$27,0,10*ROW('Water Data'!F84)))</f>
        <v/>
      </c>
      <c r="BZ90" s="282" t="str">
        <f ca="true">+IF(OFFSET('Water Data'!$F$28,0,10*ROW('Water Data'!F84))="","",OFFSET('Water Data'!$F$28,0,10*ROW('Water Data'!F84)))</f>
        <v/>
      </c>
      <c r="CA90" s="282" t="str">
        <f ca="true">+IF(OFFSET('Water Data'!$F$29,0,10*ROW('Water Data'!F84))="","",OFFSET('Water Data'!$F$29,0,10*ROW('Water Data'!F84)))</f>
        <v/>
      </c>
      <c r="CB90" s="282" t="str">
        <f ca="true">+IF(OFFSET('Water Data'!$G$27,0,10*ROW('Water Data'!G84))="","",OFFSET('Water Data'!$G$27,0,10*ROW('Water Data'!G84)))</f>
        <v/>
      </c>
      <c r="CC90" s="282" t="str">
        <f ca="true">+IF(OFFSET('Water Data'!$G$28,0,10*ROW('Water Data'!G84))="","",OFFSET('Water Data'!$G$28,0,10*ROW('Water Data'!G84)))</f>
        <v/>
      </c>
      <c r="CD90" s="282" t="str">
        <f ca="true">+IF(OFFSET('Water Data'!$G$29,0,10*ROW('Water Data'!G84))="","",OFFSET('Water Data'!$G$29,0,10*ROW('Water Data'!G84)))</f>
        <v/>
      </c>
      <c r="CE90" s="282" t="str">
        <f ca="true">+IF(OFFSET('Water Data'!$H$27,0,10*ROW('Water Data'!H84))="","",OFFSET('Water Data'!$H$27,0,10*ROW('Water Data'!H84)))</f>
        <v/>
      </c>
      <c r="CF90" s="282" t="str">
        <f ca="true">+IF(OFFSET('Water Data'!$H$28,0,10*ROW('Water Data'!H84))="","",OFFSET('Water Data'!$H$28,0,10*ROW('Water Data'!H84)))</f>
        <v/>
      </c>
      <c r="CG90" s="282" t="str">
        <f ca="true">+IF(OFFSET('Water Data'!$H$29,0,10*ROW('Water Data'!H84))="","",OFFSET('Water Data'!$H$29,0,10*ROW('Water Data'!H84)))</f>
        <v/>
      </c>
      <c r="CH90" s="282" t="str">
        <f ca="true">+IF(OFFSET('Water Data'!$I$27,0,10*ROW('Water Data'!I84))="","",OFFSET('Water Data'!$I$27,0,10*ROW('Water Data'!I84)))</f>
        <v/>
      </c>
      <c r="CI90" s="282" t="str">
        <f ca="true">+IF(OFFSET('Water Data'!$I$28,0,10*ROW('Water Data'!I84))="","",OFFSET('Water Data'!$I$28,0,10*ROW('Water Data'!I84)))</f>
        <v/>
      </c>
      <c r="CJ90" s="282" t="str">
        <f ca="true">+IF(OFFSET('Water Data'!$I$29,0,10*ROW('Water Data'!I84))="","",OFFSET('Water Data'!$I$29,0,10*ROW('Water Data'!I84)))</f>
        <v/>
      </c>
      <c r="CK90" s="282" t="str">
        <f ca="true">+IF(OFFSET('Sanitation Data'!$D$28,0,10*ROW('Sanitation Data'!D84))="","",OFFSET('Sanitation Data'!$D$28,0,10*ROW('Sanitation Data'!D84)))</f>
        <v/>
      </c>
      <c r="CL90" s="282" t="str">
        <f ca="true">+IF(OFFSET('Sanitation Data'!$D$29,0,10*ROW('Sanitation Data'!D84))="","",OFFSET('Sanitation Data'!$D$29,0,10*ROW('Sanitation Data'!D84)))</f>
        <v/>
      </c>
      <c r="CM90" s="282" t="str">
        <f ca="true">+IF(OFFSET('Sanitation Data'!$D$30,0,10*ROW('Sanitation Data'!D84))="","",OFFSET('Sanitation Data'!$D$30,0,10*ROW('Sanitation Data'!D84)))</f>
        <v/>
      </c>
      <c r="CN90" s="282" t="str">
        <f ca="true">+IF(OFFSET('Sanitation Data'!$D$31,0,10*ROW('Sanitation Data'!D84))="","",OFFSET('Sanitation Data'!$D$31,0,10*ROW('Sanitation Data'!D84)))</f>
        <v/>
      </c>
      <c r="CO90" s="282" t="str">
        <f ca="true">+IF(OFFSET('Sanitation Data'!$D$32,0,10*ROW('Sanitation Data'!D84))="","",OFFSET('Sanitation Data'!$D$32,0,10*ROW('Sanitation Data'!D84)))</f>
        <v/>
      </c>
      <c r="CP90" s="282" t="str">
        <f ca="true">+IF(OFFSET('Sanitation Data'!$E$28,0,10*ROW('Sanitation Data'!E84))="","",OFFSET('Sanitation Data'!$E$28,0,10*ROW('Sanitation Data'!E84)))</f>
        <v/>
      </c>
      <c r="CQ90" s="282" t="str">
        <f ca="true">+IF(OFFSET('Sanitation Data'!$E$29,0,10*ROW('Sanitation Data'!E84))="","",OFFSET('Sanitation Data'!$E$29,0,10*ROW('Sanitation Data'!E84)))</f>
        <v/>
      </c>
      <c r="CR90" s="282" t="str">
        <f ca="true">+IF(OFFSET('Sanitation Data'!$E$30,0,10*ROW('Sanitation Data'!E84))="","",OFFSET('Sanitation Data'!$E$30,0,10*ROW('Sanitation Data'!E84)))</f>
        <v/>
      </c>
      <c r="CS90" s="282" t="str">
        <f ca="true">+IF(OFFSET('Sanitation Data'!$E$31,0,10*ROW('Sanitation Data'!E84))="","",OFFSET('Sanitation Data'!$E$31,0,10*ROW('Sanitation Data'!E84)))</f>
        <v/>
      </c>
      <c r="CT90" s="282" t="str">
        <f ca="true">+IF(OFFSET('Sanitation Data'!$E$32,0,10*ROW('Sanitation Data'!E84))="","",OFFSET('Sanitation Data'!$E$32,0,10*ROW('Sanitation Data'!E84)))</f>
        <v/>
      </c>
      <c r="CU90" s="282" t="str">
        <f ca="true">+IF(OFFSET('Sanitation Data'!$F$28,0,10*ROW('Sanitation Data'!F84))="","",OFFSET('Sanitation Data'!$F$28,0,10*ROW('Sanitation Data'!F84)))</f>
        <v/>
      </c>
      <c r="CV90" s="282" t="str">
        <f ca="true">+IF(OFFSET('Sanitation Data'!$F$29,0,10*ROW('Sanitation Data'!F84))="","",OFFSET('Sanitation Data'!$F$29,0,10*ROW('Sanitation Data'!F84)))</f>
        <v/>
      </c>
      <c r="CW90" s="282" t="str">
        <f ca="true">+IF(OFFSET('Sanitation Data'!$F$30,0,10*ROW('Sanitation Data'!F84))="","",OFFSET('Sanitation Data'!$F$30,0,10*ROW('Sanitation Data'!F84)))</f>
        <v/>
      </c>
      <c r="CX90" s="282" t="str">
        <f ca="true">+IF(OFFSET('Sanitation Data'!$F$31,0,10*ROW('Sanitation Data'!F84))="","",OFFSET('Sanitation Data'!$F$31,0,10*ROW('Sanitation Data'!F84)))</f>
        <v/>
      </c>
      <c r="CY90" s="282" t="str">
        <f ca="true">+IF(OFFSET('Sanitation Data'!$F$32,0,10*ROW('Sanitation Data'!F84))="","",OFFSET('Sanitation Data'!$F$32,0,10*ROW('Sanitation Data'!F84)))</f>
        <v/>
      </c>
      <c r="CZ90" s="282" t="str">
        <f ca="true">+IF(OFFSET('Sanitation Data'!$G$28,0,10*ROW('Sanitation Data'!G84))="","",OFFSET('Sanitation Data'!$G$28,0,10*ROW('Sanitation Data'!G84)))</f>
        <v/>
      </c>
      <c r="DA90" s="282" t="str">
        <f ca="true">+IF(OFFSET('Sanitation Data'!$G$29,0,10*ROW('Sanitation Data'!G84))="","",OFFSET('Sanitation Data'!$G$29,0,10*ROW('Sanitation Data'!G84)))</f>
        <v/>
      </c>
      <c r="DB90" s="282" t="str">
        <f ca="true">+IF(OFFSET('Sanitation Data'!$G$30,0,10*ROW('Sanitation Data'!G84))="","",OFFSET('Sanitation Data'!$G$30,0,10*ROW('Sanitation Data'!G84)))</f>
        <v/>
      </c>
      <c r="DC90" s="282" t="str">
        <f ca="true">+IF(OFFSET('Sanitation Data'!$G$31,0,10*ROW('Sanitation Data'!G84))="","",OFFSET('Sanitation Data'!$G$31,0,10*ROW('Sanitation Data'!G84)))</f>
        <v/>
      </c>
      <c r="DD90" s="282" t="str">
        <f ca="true">+IF(OFFSET('Sanitation Data'!$G$32,0,10*ROW('Sanitation Data'!G84))="","",OFFSET('Sanitation Data'!$G$32,0,10*ROW('Sanitation Data'!G84)))</f>
        <v/>
      </c>
      <c r="DE90" s="282" t="str">
        <f ca="true">+IF(OFFSET('Sanitation Data'!$H$28,0,10*ROW('Sanitation Data'!H84))="","",OFFSET('Sanitation Data'!$H$28,0,10*ROW('Sanitation Data'!H84)))</f>
        <v/>
      </c>
      <c r="DF90" s="282" t="str">
        <f ca="true">+IF(OFFSET('Sanitation Data'!$H$29,0,10*ROW('Sanitation Data'!H84))="","",OFFSET('Sanitation Data'!$H$29,0,10*ROW('Sanitation Data'!H84)))</f>
        <v/>
      </c>
      <c r="DG90" s="282" t="str">
        <f ca="true">+IF(OFFSET('Sanitation Data'!$H$30,0,10*ROW('Sanitation Data'!H84))="","",OFFSET('Sanitation Data'!$H$30,0,10*ROW('Sanitation Data'!H84)))</f>
        <v/>
      </c>
      <c r="DH90" s="282" t="str">
        <f ca="true">+IF(OFFSET('Sanitation Data'!$H$31,0,10*ROW('Sanitation Data'!H84))="","",OFFSET('Sanitation Data'!$H$31,0,10*ROW('Sanitation Data'!H84)))</f>
        <v/>
      </c>
      <c r="DI90" s="282" t="str">
        <f ca="true">+IF(OFFSET('Sanitation Data'!$H$32,0,10*ROW('Sanitation Data'!H84))="","",OFFSET('Sanitation Data'!$H$32,0,10*ROW('Sanitation Data'!H84)))</f>
        <v/>
      </c>
      <c r="DJ90" s="282" t="str">
        <f ca="true">+IF(OFFSET('Sanitation Data'!$I$28,0,10*ROW('Sanitation Data'!I84))="","",OFFSET('Sanitation Data'!$I$28,0,10*ROW('Sanitation Data'!I84)))</f>
        <v/>
      </c>
      <c r="DK90" s="282" t="str">
        <f ca="true">+IF(OFFSET('Sanitation Data'!$I$29,0,10*ROW('Sanitation Data'!I84))="","",OFFSET('Sanitation Data'!$I$29,0,10*ROW('Sanitation Data'!I84)))</f>
        <v/>
      </c>
      <c r="DL90" s="282" t="str">
        <f ca="true">+IF(OFFSET('Sanitation Data'!$I$30,0,10*ROW('Sanitation Data'!I84))="","",OFFSET('Sanitation Data'!$I$30,0,10*ROW('Sanitation Data'!I84)))</f>
        <v/>
      </c>
      <c r="DM90" s="282" t="str">
        <f ca="true">+IF(OFFSET('Sanitation Data'!$I$31,0,10*ROW('Sanitation Data'!I84))="","",OFFSET('Sanitation Data'!$I$31,0,10*ROW('Sanitation Data'!I84)))</f>
        <v/>
      </c>
      <c r="DN90" s="282" t="str">
        <f ca="true">+IF(OFFSET('Sanitation Data'!$I$32,0,10*ROW('Sanitation Data'!I84))="","",OFFSET('Sanitation Data'!$I$32,0,10*ROW('Sanitation Data'!I84)))</f>
        <v/>
      </c>
      <c r="DO90" s="282" t="str">
        <f ca="true">+IF(OFFSET('Hygiene Data'!$D$11,0,10*ROW('Hygiene Data'!D84))="","",OFFSET('Hygiene Data'!$D$11,0,10*ROW('Hygiene Data'!D84)))</f>
        <v/>
      </c>
      <c r="DP90" s="282" t="str">
        <f ca="true">+IF(OFFSET('Hygiene Data'!$D$12,0,10*ROW('Hygiene Data'!D84))="","",OFFSET('Hygiene Data'!$D$12,0,10*ROW('Hygiene Data'!D84)))</f>
        <v/>
      </c>
      <c r="DQ90" s="282" t="str">
        <f ca="true">+IF(OFFSET('Hygiene Data'!$D$13,0,10*ROW('Hygiene Data'!D84))="","",OFFSET('Hygiene Data'!$D$13,0,10*ROW('Hygiene Data'!D84)))</f>
        <v/>
      </c>
      <c r="DR90" s="282" t="str">
        <f ca="true">+IF(OFFSET('Hygiene Data'!$E$11,0,10*ROW('Hygiene Data'!E84))="","",OFFSET('Hygiene Data'!$E$11,0,10*ROW('Hygiene Data'!E84)))</f>
        <v/>
      </c>
      <c r="DS90" s="282" t="str">
        <f ca="true">+IF(OFFSET('Hygiene Data'!$E$12,0,10*ROW('Hygiene Data'!E84))="","",OFFSET('Hygiene Data'!$E$12,0,10*ROW('Hygiene Data'!E84)))</f>
        <v/>
      </c>
      <c r="DT90" s="282" t="str">
        <f ca="true">+IF(OFFSET('Hygiene Data'!$E$13,0,10*ROW('Hygiene Data'!E84))="","",OFFSET('Hygiene Data'!$E$13,0,10*ROW('Hygiene Data'!E84)))</f>
        <v/>
      </c>
      <c r="DU90" s="282" t="str">
        <f ca="true">+IF(OFFSET('Hygiene Data'!$F$11,0,10*ROW('Hygiene Data'!F84))="","",OFFSET('Hygiene Data'!$F$11,0,10*ROW('Hygiene Data'!F84)))</f>
        <v/>
      </c>
      <c r="DV90" s="282" t="str">
        <f ca="true">+IF(OFFSET('Hygiene Data'!$F$12,0,10*ROW('Hygiene Data'!F84))="","",OFFSET('Hygiene Data'!$F$12,0,10*ROW('Hygiene Data'!F84)))</f>
        <v/>
      </c>
      <c r="DW90" s="282" t="str">
        <f ca="true">+IF(OFFSET('Hygiene Data'!$F$13,0,10*ROW('Hygiene Data'!F84))="","",OFFSET('Hygiene Data'!$F$13,0,10*ROW('Hygiene Data'!F84)))</f>
        <v/>
      </c>
      <c r="DX90" s="282" t="str">
        <f ca="true">+IF(OFFSET('Hygiene Data'!$G$11,0,10*ROW('Hygiene Data'!G84))="","",OFFSET('Hygiene Data'!$G$11,0,10*ROW('Hygiene Data'!G84)))</f>
        <v/>
      </c>
      <c r="DY90" s="282" t="str">
        <f ca="true">+IF(OFFSET('Hygiene Data'!$G$12,0,10*ROW('Hygiene Data'!G84))="","",OFFSET('Hygiene Data'!$G$12,0,10*ROW('Hygiene Data'!G84)))</f>
        <v/>
      </c>
      <c r="DZ90" s="282" t="str">
        <f ca="true">+IF(OFFSET('Hygiene Data'!$G$13,0,10*ROW('Hygiene Data'!G84))="","",OFFSET('Hygiene Data'!$G$13,0,10*ROW('Hygiene Data'!G84)))</f>
        <v/>
      </c>
      <c r="EA90" s="282" t="str">
        <f ca="true">+IF(OFFSET('Hygiene Data'!$H$11,0,10*ROW('Hygiene Data'!H84))="","",OFFSET('Hygiene Data'!$H$11,0,10*ROW('Hygiene Data'!H84)))</f>
        <v/>
      </c>
      <c r="EB90" s="282" t="str">
        <f ca="true">+IF(OFFSET('Hygiene Data'!$H$12,0,10*ROW('Hygiene Data'!H84))="","",OFFSET('Hygiene Data'!$H$12,0,10*ROW('Hygiene Data'!H84)))</f>
        <v/>
      </c>
      <c r="EC90" s="282" t="str">
        <f ca="true">+IF(OFFSET('Hygiene Data'!$H$13,0,10*ROW('Hygiene Data'!H84))="","",OFFSET('Hygiene Data'!$H$13,0,10*ROW('Hygiene Data'!H84)))</f>
        <v/>
      </c>
      <c r="ED90" s="282" t="str">
        <f ca="true">+IF(OFFSET('Hygiene Data'!$I$11,0,10*ROW('Hygiene Data'!I84))="","",OFFSET('Hygiene Data'!$I$11,0,10*ROW('Hygiene Data'!I84)))</f>
        <v/>
      </c>
      <c r="EE90" s="282" t="str">
        <f ca="true">+IF(OFFSET('Hygiene Data'!$I$12,0,10*ROW('Hygiene Data'!I84))="","",OFFSET('Hygiene Data'!$I$12,0,10*ROW('Hygiene Data'!I84)))</f>
        <v/>
      </c>
      <c r="EF90" s="282" t="str">
        <f ca="true">+IF(OFFSET('Hygiene Data'!$I$13,0,10*ROW('Hygiene Data'!I84))="","",OFFSET('Hygiene Data'!$I$13,0,10*ROW('Hygiene Data'!I84)))</f>
        <v/>
      </c>
    </row>
    <row xmlns:x14ac="http://schemas.microsoft.com/office/spreadsheetml/2009/9/ac" r="91" x14ac:dyDescent="0.2">
      <c r="A91" s="36" t="str">
        <f ca="true">+IF(OFFSET('Water Data'!$B$2,0,10*ROW('Water Data'!E85))="","",OFFSET('Water Data'!$B$2,0,10*ROW('Water Data'!E85)))</f>
        <v/>
      </c>
      <c r="B91" s="36" t="str">
        <f ca="true">+IF(OFFSET('Water Data'!$C$2,0,10*ROW('Water Data'!F85))="","",OFFSET('Water Data'!$C$2,0,10*ROW('Water Data'!F85)))</f>
        <v/>
      </c>
      <c r="C91" s="338" t="str">
        <f t="shared" ca="true" si="1"/>
        <v/>
      </c>
      <c r="D91" s="96"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6"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6"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6"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6"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6"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6"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6"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6"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6"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6"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6"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6"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6"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6"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6"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6"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6"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7"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7"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7"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7"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7"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7"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7"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7"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7"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7"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7"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7"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7"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7"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7"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7"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7"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7"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7"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7"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7"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7"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7"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7"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7"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7"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7"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7"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7"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7"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8"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8"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8"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8"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8"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8"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8"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8"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8"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8"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8"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8"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8"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8"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8"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8"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8"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8"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82"/>
      <c r="BS91" s="282" t="str">
        <f ca="true">+IF(OFFSET('Water Data'!$D$27,0,10*ROW('Water Data'!D85))="","",OFFSET('Water Data'!$D$27,0,10*ROW('Water Data'!D85)))</f>
        <v/>
      </c>
      <c r="BT91" s="282" t="str">
        <f ca="true">+IF(OFFSET('Water Data'!$D$28,0,10*ROW('Water Data'!D85))="","",OFFSET('Water Data'!$D$28,0,10*ROW('Water Data'!D85)))</f>
        <v/>
      </c>
      <c r="BU91" s="282" t="str">
        <f ca="true">+IF(OFFSET('Water Data'!$D$29,0,10*ROW('Water Data'!D85))="","",OFFSET('Water Data'!$D$29,0,10*ROW('Water Data'!D85)))</f>
        <v/>
      </c>
      <c r="BV91" s="282" t="str">
        <f ca="true">+IF(OFFSET('Water Data'!$E$27,0,10*ROW('Water Data'!E85))="","",OFFSET('Water Data'!$E$27,0,10*ROW('Water Data'!E85)))</f>
        <v/>
      </c>
      <c r="BW91" s="282" t="str">
        <f ca="true">+IF(OFFSET('Water Data'!$E$28,0,10*ROW('Water Data'!E85))="","",OFFSET('Water Data'!$E$28,0,10*ROW('Water Data'!E85)))</f>
        <v/>
      </c>
      <c r="BX91" s="282" t="str">
        <f ca="true">+IF(OFFSET('Water Data'!$E$29,0,10*ROW('Water Data'!E85))="","",OFFSET('Water Data'!$E$29,0,10*ROW('Water Data'!E85)))</f>
        <v/>
      </c>
      <c r="BY91" s="282" t="str">
        <f ca="true">+IF(OFFSET('Water Data'!$F$27,0,10*ROW('Water Data'!F85))="","",OFFSET('Water Data'!$F$27,0,10*ROW('Water Data'!F85)))</f>
        <v/>
      </c>
      <c r="BZ91" s="282" t="str">
        <f ca="true">+IF(OFFSET('Water Data'!$F$28,0,10*ROW('Water Data'!F85))="","",OFFSET('Water Data'!$F$28,0,10*ROW('Water Data'!F85)))</f>
        <v/>
      </c>
      <c r="CA91" s="282" t="str">
        <f ca="true">+IF(OFFSET('Water Data'!$F$29,0,10*ROW('Water Data'!F85))="","",OFFSET('Water Data'!$F$29,0,10*ROW('Water Data'!F85)))</f>
        <v/>
      </c>
      <c r="CB91" s="282" t="str">
        <f ca="true">+IF(OFFSET('Water Data'!$G$27,0,10*ROW('Water Data'!G85))="","",OFFSET('Water Data'!$G$27,0,10*ROW('Water Data'!G85)))</f>
        <v/>
      </c>
      <c r="CC91" s="282" t="str">
        <f ca="true">+IF(OFFSET('Water Data'!$G$28,0,10*ROW('Water Data'!G85))="","",OFFSET('Water Data'!$G$28,0,10*ROW('Water Data'!G85)))</f>
        <v/>
      </c>
      <c r="CD91" s="282" t="str">
        <f ca="true">+IF(OFFSET('Water Data'!$G$29,0,10*ROW('Water Data'!G85))="","",OFFSET('Water Data'!$G$29,0,10*ROW('Water Data'!G85)))</f>
        <v/>
      </c>
      <c r="CE91" s="282" t="str">
        <f ca="true">+IF(OFFSET('Water Data'!$H$27,0,10*ROW('Water Data'!H85))="","",OFFSET('Water Data'!$H$27,0,10*ROW('Water Data'!H85)))</f>
        <v/>
      </c>
      <c r="CF91" s="282" t="str">
        <f ca="true">+IF(OFFSET('Water Data'!$H$28,0,10*ROW('Water Data'!H85))="","",OFFSET('Water Data'!$H$28,0,10*ROW('Water Data'!H85)))</f>
        <v/>
      </c>
      <c r="CG91" s="282" t="str">
        <f ca="true">+IF(OFFSET('Water Data'!$H$29,0,10*ROW('Water Data'!H85))="","",OFFSET('Water Data'!$H$29,0,10*ROW('Water Data'!H85)))</f>
        <v/>
      </c>
      <c r="CH91" s="282" t="str">
        <f ca="true">+IF(OFFSET('Water Data'!$I$27,0,10*ROW('Water Data'!I85))="","",OFFSET('Water Data'!$I$27,0,10*ROW('Water Data'!I85)))</f>
        <v/>
      </c>
      <c r="CI91" s="282" t="str">
        <f ca="true">+IF(OFFSET('Water Data'!$I$28,0,10*ROW('Water Data'!I85))="","",OFFSET('Water Data'!$I$28,0,10*ROW('Water Data'!I85)))</f>
        <v/>
      </c>
      <c r="CJ91" s="282" t="str">
        <f ca="true">+IF(OFFSET('Water Data'!$I$29,0,10*ROW('Water Data'!I85))="","",OFFSET('Water Data'!$I$29,0,10*ROW('Water Data'!I85)))</f>
        <v/>
      </c>
      <c r="CK91" s="282" t="str">
        <f ca="true">+IF(OFFSET('Sanitation Data'!$D$28,0,10*ROW('Sanitation Data'!D85))="","",OFFSET('Sanitation Data'!$D$28,0,10*ROW('Sanitation Data'!D85)))</f>
        <v/>
      </c>
      <c r="CL91" s="282" t="str">
        <f ca="true">+IF(OFFSET('Sanitation Data'!$D$29,0,10*ROW('Sanitation Data'!D85))="","",OFFSET('Sanitation Data'!$D$29,0,10*ROW('Sanitation Data'!D85)))</f>
        <v/>
      </c>
      <c r="CM91" s="282" t="str">
        <f ca="true">+IF(OFFSET('Sanitation Data'!$D$30,0,10*ROW('Sanitation Data'!D85))="","",OFFSET('Sanitation Data'!$D$30,0,10*ROW('Sanitation Data'!D85)))</f>
        <v/>
      </c>
      <c r="CN91" s="282" t="str">
        <f ca="true">+IF(OFFSET('Sanitation Data'!$D$31,0,10*ROW('Sanitation Data'!D85))="","",OFFSET('Sanitation Data'!$D$31,0,10*ROW('Sanitation Data'!D85)))</f>
        <v/>
      </c>
      <c r="CO91" s="282" t="str">
        <f ca="true">+IF(OFFSET('Sanitation Data'!$D$32,0,10*ROW('Sanitation Data'!D85))="","",OFFSET('Sanitation Data'!$D$32,0,10*ROW('Sanitation Data'!D85)))</f>
        <v/>
      </c>
      <c r="CP91" s="282" t="str">
        <f ca="true">+IF(OFFSET('Sanitation Data'!$E$28,0,10*ROW('Sanitation Data'!E85))="","",OFFSET('Sanitation Data'!$E$28,0,10*ROW('Sanitation Data'!E85)))</f>
        <v/>
      </c>
      <c r="CQ91" s="282" t="str">
        <f ca="true">+IF(OFFSET('Sanitation Data'!$E$29,0,10*ROW('Sanitation Data'!E85))="","",OFFSET('Sanitation Data'!$E$29,0,10*ROW('Sanitation Data'!E85)))</f>
        <v/>
      </c>
      <c r="CR91" s="282" t="str">
        <f ca="true">+IF(OFFSET('Sanitation Data'!$E$30,0,10*ROW('Sanitation Data'!E85))="","",OFFSET('Sanitation Data'!$E$30,0,10*ROW('Sanitation Data'!E85)))</f>
        <v/>
      </c>
      <c r="CS91" s="282" t="str">
        <f ca="true">+IF(OFFSET('Sanitation Data'!$E$31,0,10*ROW('Sanitation Data'!E85))="","",OFFSET('Sanitation Data'!$E$31,0,10*ROW('Sanitation Data'!E85)))</f>
        <v/>
      </c>
      <c r="CT91" s="282" t="str">
        <f ca="true">+IF(OFFSET('Sanitation Data'!$E$32,0,10*ROW('Sanitation Data'!E85))="","",OFFSET('Sanitation Data'!$E$32,0,10*ROW('Sanitation Data'!E85)))</f>
        <v/>
      </c>
      <c r="CU91" s="282" t="str">
        <f ca="true">+IF(OFFSET('Sanitation Data'!$F$28,0,10*ROW('Sanitation Data'!F85))="","",OFFSET('Sanitation Data'!$F$28,0,10*ROW('Sanitation Data'!F85)))</f>
        <v/>
      </c>
      <c r="CV91" s="282" t="str">
        <f ca="true">+IF(OFFSET('Sanitation Data'!$F$29,0,10*ROW('Sanitation Data'!F85))="","",OFFSET('Sanitation Data'!$F$29,0,10*ROW('Sanitation Data'!F85)))</f>
        <v/>
      </c>
      <c r="CW91" s="282" t="str">
        <f ca="true">+IF(OFFSET('Sanitation Data'!$F$30,0,10*ROW('Sanitation Data'!F85))="","",OFFSET('Sanitation Data'!$F$30,0,10*ROW('Sanitation Data'!F85)))</f>
        <v/>
      </c>
      <c r="CX91" s="282" t="str">
        <f ca="true">+IF(OFFSET('Sanitation Data'!$F$31,0,10*ROW('Sanitation Data'!F85))="","",OFFSET('Sanitation Data'!$F$31,0,10*ROW('Sanitation Data'!F85)))</f>
        <v/>
      </c>
      <c r="CY91" s="282" t="str">
        <f ca="true">+IF(OFFSET('Sanitation Data'!$F$32,0,10*ROW('Sanitation Data'!F85))="","",OFFSET('Sanitation Data'!$F$32,0,10*ROW('Sanitation Data'!F85)))</f>
        <v/>
      </c>
      <c r="CZ91" s="282" t="str">
        <f ca="true">+IF(OFFSET('Sanitation Data'!$G$28,0,10*ROW('Sanitation Data'!G85))="","",OFFSET('Sanitation Data'!$G$28,0,10*ROW('Sanitation Data'!G85)))</f>
        <v/>
      </c>
      <c r="DA91" s="282" t="str">
        <f ca="true">+IF(OFFSET('Sanitation Data'!$G$29,0,10*ROW('Sanitation Data'!G85))="","",OFFSET('Sanitation Data'!$G$29,0,10*ROW('Sanitation Data'!G85)))</f>
        <v/>
      </c>
      <c r="DB91" s="282" t="str">
        <f ca="true">+IF(OFFSET('Sanitation Data'!$G$30,0,10*ROW('Sanitation Data'!G85))="","",OFFSET('Sanitation Data'!$G$30,0,10*ROW('Sanitation Data'!G85)))</f>
        <v/>
      </c>
      <c r="DC91" s="282" t="str">
        <f ca="true">+IF(OFFSET('Sanitation Data'!$G$31,0,10*ROW('Sanitation Data'!G85))="","",OFFSET('Sanitation Data'!$G$31,0,10*ROW('Sanitation Data'!G85)))</f>
        <v/>
      </c>
      <c r="DD91" s="282" t="str">
        <f ca="true">+IF(OFFSET('Sanitation Data'!$G$32,0,10*ROW('Sanitation Data'!G85))="","",OFFSET('Sanitation Data'!$G$32,0,10*ROW('Sanitation Data'!G85)))</f>
        <v/>
      </c>
      <c r="DE91" s="282" t="str">
        <f ca="true">+IF(OFFSET('Sanitation Data'!$H$28,0,10*ROW('Sanitation Data'!H85))="","",OFFSET('Sanitation Data'!$H$28,0,10*ROW('Sanitation Data'!H85)))</f>
        <v/>
      </c>
      <c r="DF91" s="282" t="str">
        <f ca="true">+IF(OFFSET('Sanitation Data'!$H$29,0,10*ROW('Sanitation Data'!H85))="","",OFFSET('Sanitation Data'!$H$29,0,10*ROW('Sanitation Data'!H85)))</f>
        <v/>
      </c>
      <c r="DG91" s="282" t="str">
        <f ca="true">+IF(OFFSET('Sanitation Data'!$H$30,0,10*ROW('Sanitation Data'!H85))="","",OFFSET('Sanitation Data'!$H$30,0,10*ROW('Sanitation Data'!H85)))</f>
        <v/>
      </c>
      <c r="DH91" s="282" t="str">
        <f ca="true">+IF(OFFSET('Sanitation Data'!$H$31,0,10*ROW('Sanitation Data'!H85))="","",OFFSET('Sanitation Data'!$H$31,0,10*ROW('Sanitation Data'!H85)))</f>
        <v/>
      </c>
      <c r="DI91" s="282" t="str">
        <f ca="true">+IF(OFFSET('Sanitation Data'!$H$32,0,10*ROW('Sanitation Data'!H85))="","",OFFSET('Sanitation Data'!$H$32,0,10*ROW('Sanitation Data'!H85)))</f>
        <v/>
      </c>
      <c r="DJ91" s="282" t="str">
        <f ca="true">+IF(OFFSET('Sanitation Data'!$I$28,0,10*ROW('Sanitation Data'!I85))="","",OFFSET('Sanitation Data'!$I$28,0,10*ROW('Sanitation Data'!I85)))</f>
        <v/>
      </c>
      <c r="DK91" s="282" t="str">
        <f ca="true">+IF(OFFSET('Sanitation Data'!$I$29,0,10*ROW('Sanitation Data'!I85))="","",OFFSET('Sanitation Data'!$I$29,0,10*ROW('Sanitation Data'!I85)))</f>
        <v/>
      </c>
      <c r="DL91" s="282" t="str">
        <f ca="true">+IF(OFFSET('Sanitation Data'!$I$30,0,10*ROW('Sanitation Data'!I85))="","",OFFSET('Sanitation Data'!$I$30,0,10*ROW('Sanitation Data'!I85)))</f>
        <v/>
      </c>
      <c r="DM91" s="282" t="str">
        <f ca="true">+IF(OFFSET('Sanitation Data'!$I$31,0,10*ROW('Sanitation Data'!I85))="","",OFFSET('Sanitation Data'!$I$31,0,10*ROW('Sanitation Data'!I85)))</f>
        <v/>
      </c>
      <c r="DN91" s="282" t="str">
        <f ca="true">+IF(OFFSET('Sanitation Data'!$I$32,0,10*ROW('Sanitation Data'!I85))="","",OFFSET('Sanitation Data'!$I$32,0,10*ROW('Sanitation Data'!I85)))</f>
        <v/>
      </c>
      <c r="DO91" s="282" t="str">
        <f ca="true">+IF(OFFSET('Hygiene Data'!$D$11,0,10*ROW('Hygiene Data'!D85))="","",OFFSET('Hygiene Data'!$D$11,0,10*ROW('Hygiene Data'!D85)))</f>
        <v/>
      </c>
      <c r="DP91" s="282" t="str">
        <f ca="true">+IF(OFFSET('Hygiene Data'!$D$12,0,10*ROW('Hygiene Data'!D85))="","",OFFSET('Hygiene Data'!$D$12,0,10*ROW('Hygiene Data'!D85)))</f>
        <v/>
      </c>
      <c r="DQ91" s="282" t="str">
        <f ca="true">+IF(OFFSET('Hygiene Data'!$D$13,0,10*ROW('Hygiene Data'!D85))="","",OFFSET('Hygiene Data'!$D$13,0,10*ROW('Hygiene Data'!D85)))</f>
        <v/>
      </c>
      <c r="DR91" s="282" t="str">
        <f ca="true">+IF(OFFSET('Hygiene Data'!$E$11,0,10*ROW('Hygiene Data'!E85))="","",OFFSET('Hygiene Data'!$E$11,0,10*ROW('Hygiene Data'!E85)))</f>
        <v/>
      </c>
      <c r="DS91" s="282" t="str">
        <f ca="true">+IF(OFFSET('Hygiene Data'!$E$12,0,10*ROW('Hygiene Data'!E85))="","",OFFSET('Hygiene Data'!$E$12,0,10*ROW('Hygiene Data'!E85)))</f>
        <v/>
      </c>
      <c r="DT91" s="282" t="str">
        <f ca="true">+IF(OFFSET('Hygiene Data'!$E$13,0,10*ROW('Hygiene Data'!E85))="","",OFFSET('Hygiene Data'!$E$13,0,10*ROW('Hygiene Data'!E85)))</f>
        <v/>
      </c>
      <c r="DU91" s="282" t="str">
        <f ca="true">+IF(OFFSET('Hygiene Data'!$F$11,0,10*ROW('Hygiene Data'!F85))="","",OFFSET('Hygiene Data'!$F$11,0,10*ROW('Hygiene Data'!F85)))</f>
        <v/>
      </c>
      <c r="DV91" s="282" t="str">
        <f ca="true">+IF(OFFSET('Hygiene Data'!$F$12,0,10*ROW('Hygiene Data'!F85))="","",OFFSET('Hygiene Data'!$F$12,0,10*ROW('Hygiene Data'!F85)))</f>
        <v/>
      </c>
      <c r="DW91" s="282" t="str">
        <f ca="true">+IF(OFFSET('Hygiene Data'!$F$13,0,10*ROW('Hygiene Data'!F85))="","",OFFSET('Hygiene Data'!$F$13,0,10*ROW('Hygiene Data'!F85)))</f>
        <v/>
      </c>
      <c r="DX91" s="282" t="str">
        <f ca="true">+IF(OFFSET('Hygiene Data'!$G$11,0,10*ROW('Hygiene Data'!G85))="","",OFFSET('Hygiene Data'!$G$11,0,10*ROW('Hygiene Data'!G85)))</f>
        <v/>
      </c>
      <c r="DY91" s="282" t="str">
        <f ca="true">+IF(OFFSET('Hygiene Data'!$G$12,0,10*ROW('Hygiene Data'!G85))="","",OFFSET('Hygiene Data'!$G$12,0,10*ROW('Hygiene Data'!G85)))</f>
        <v/>
      </c>
      <c r="DZ91" s="282" t="str">
        <f ca="true">+IF(OFFSET('Hygiene Data'!$G$13,0,10*ROW('Hygiene Data'!G85))="","",OFFSET('Hygiene Data'!$G$13,0,10*ROW('Hygiene Data'!G85)))</f>
        <v/>
      </c>
      <c r="EA91" s="282" t="str">
        <f ca="true">+IF(OFFSET('Hygiene Data'!$H$11,0,10*ROW('Hygiene Data'!H85))="","",OFFSET('Hygiene Data'!$H$11,0,10*ROW('Hygiene Data'!H85)))</f>
        <v/>
      </c>
      <c r="EB91" s="282" t="str">
        <f ca="true">+IF(OFFSET('Hygiene Data'!$H$12,0,10*ROW('Hygiene Data'!H85))="","",OFFSET('Hygiene Data'!$H$12,0,10*ROW('Hygiene Data'!H85)))</f>
        <v/>
      </c>
      <c r="EC91" s="282" t="str">
        <f ca="true">+IF(OFFSET('Hygiene Data'!$H$13,0,10*ROW('Hygiene Data'!H85))="","",OFFSET('Hygiene Data'!$H$13,0,10*ROW('Hygiene Data'!H85)))</f>
        <v/>
      </c>
      <c r="ED91" s="282" t="str">
        <f ca="true">+IF(OFFSET('Hygiene Data'!$I$11,0,10*ROW('Hygiene Data'!I85))="","",OFFSET('Hygiene Data'!$I$11,0,10*ROW('Hygiene Data'!I85)))</f>
        <v/>
      </c>
      <c r="EE91" s="282" t="str">
        <f ca="true">+IF(OFFSET('Hygiene Data'!$I$12,0,10*ROW('Hygiene Data'!I85))="","",OFFSET('Hygiene Data'!$I$12,0,10*ROW('Hygiene Data'!I85)))</f>
        <v/>
      </c>
      <c r="EF91" s="282" t="str">
        <f ca="true">+IF(OFFSET('Hygiene Data'!$I$13,0,10*ROW('Hygiene Data'!I85))="","",OFFSET('Hygiene Data'!$I$13,0,10*ROW('Hygiene Data'!I85)))</f>
        <v/>
      </c>
    </row>
    <row xmlns:x14ac="http://schemas.microsoft.com/office/spreadsheetml/2009/9/ac" r="92" x14ac:dyDescent="0.2">
      <c r="A92" s="36" t="str">
        <f ca="true">+IF(OFFSET('Water Data'!$B$2,0,10*ROW('Water Data'!E86))="","",OFFSET('Water Data'!$B$2,0,10*ROW('Water Data'!E86)))</f>
        <v/>
      </c>
      <c r="B92" s="36" t="str">
        <f ca="true">+IF(OFFSET('Water Data'!$C$2,0,10*ROW('Water Data'!F86))="","",OFFSET('Water Data'!$C$2,0,10*ROW('Water Data'!F86)))</f>
        <v/>
      </c>
      <c r="C92" s="338" t="str">
        <f t="shared" ca="true" si="1"/>
        <v/>
      </c>
      <c r="D92" s="96"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6"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6"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6"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6"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6"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6"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6"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6"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6"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6"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6"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6"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6"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6"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6"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6"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6"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7"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7"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7"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7"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7"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7"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7"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7"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7"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7"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7"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7"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7"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7"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7"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7"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7"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7"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7"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7"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7"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7"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7"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7"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7"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7"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7"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7"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7"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7"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8"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8"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8"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8"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8"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8"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8"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8"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8"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8"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8"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8"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8"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8"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8"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8"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8"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8"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82"/>
      <c r="BS92" s="282" t="str">
        <f ca="true">+IF(OFFSET('Water Data'!$D$27,0,10*ROW('Water Data'!D86))="","",OFFSET('Water Data'!$D$27,0,10*ROW('Water Data'!D86)))</f>
        <v/>
      </c>
      <c r="BT92" s="282" t="str">
        <f ca="true">+IF(OFFSET('Water Data'!$D$28,0,10*ROW('Water Data'!D86))="","",OFFSET('Water Data'!$D$28,0,10*ROW('Water Data'!D86)))</f>
        <v/>
      </c>
      <c r="BU92" s="282" t="str">
        <f ca="true">+IF(OFFSET('Water Data'!$D$29,0,10*ROW('Water Data'!D86))="","",OFFSET('Water Data'!$D$29,0,10*ROW('Water Data'!D86)))</f>
        <v/>
      </c>
      <c r="BV92" s="282" t="str">
        <f ca="true">+IF(OFFSET('Water Data'!$E$27,0,10*ROW('Water Data'!E86))="","",OFFSET('Water Data'!$E$27,0,10*ROW('Water Data'!E86)))</f>
        <v/>
      </c>
      <c r="BW92" s="282" t="str">
        <f ca="true">+IF(OFFSET('Water Data'!$E$28,0,10*ROW('Water Data'!E86))="","",OFFSET('Water Data'!$E$28,0,10*ROW('Water Data'!E86)))</f>
        <v/>
      </c>
      <c r="BX92" s="282" t="str">
        <f ca="true">+IF(OFFSET('Water Data'!$E$29,0,10*ROW('Water Data'!E86))="","",OFFSET('Water Data'!$E$29,0,10*ROW('Water Data'!E86)))</f>
        <v/>
      </c>
      <c r="BY92" s="282" t="str">
        <f ca="true">+IF(OFFSET('Water Data'!$F$27,0,10*ROW('Water Data'!F86))="","",OFFSET('Water Data'!$F$27,0,10*ROW('Water Data'!F86)))</f>
        <v/>
      </c>
      <c r="BZ92" s="282" t="str">
        <f ca="true">+IF(OFFSET('Water Data'!$F$28,0,10*ROW('Water Data'!F86))="","",OFFSET('Water Data'!$F$28,0,10*ROW('Water Data'!F86)))</f>
        <v/>
      </c>
      <c r="CA92" s="282" t="str">
        <f ca="true">+IF(OFFSET('Water Data'!$F$29,0,10*ROW('Water Data'!F86))="","",OFFSET('Water Data'!$F$29,0,10*ROW('Water Data'!F86)))</f>
        <v/>
      </c>
      <c r="CB92" s="282" t="str">
        <f ca="true">+IF(OFFSET('Water Data'!$G$27,0,10*ROW('Water Data'!G86))="","",OFFSET('Water Data'!$G$27,0,10*ROW('Water Data'!G86)))</f>
        <v/>
      </c>
      <c r="CC92" s="282" t="str">
        <f ca="true">+IF(OFFSET('Water Data'!$G$28,0,10*ROW('Water Data'!G86))="","",OFFSET('Water Data'!$G$28,0,10*ROW('Water Data'!G86)))</f>
        <v/>
      </c>
      <c r="CD92" s="282" t="str">
        <f ca="true">+IF(OFFSET('Water Data'!$G$29,0,10*ROW('Water Data'!G86))="","",OFFSET('Water Data'!$G$29,0,10*ROW('Water Data'!G86)))</f>
        <v/>
      </c>
      <c r="CE92" s="282" t="str">
        <f ca="true">+IF(OFFSET('Water Data'!$H$27,0,10*ROW('Water Data'!H86))="","",OFFSET('Water Data'!$H$27,0,10*ROW('Water Data'!H86)))</f>
        <v/>
      </c>
      <c r="CF92" s="282" t="str">
        <f ca="true">+IF(OFFSET('Water Data'!$H$28,0,10*ROW('Water Data'!H86))="","",OFFSET('Water Data'!$H$28,0,10*ROW('Water Data'!H86)))</f>
        <v/>
      </c>
      <c r="CG92" s="282" t="str">
        <f ca="true">+IF(OFFSET('Water Data'!$H$29,0,10*ROW('Water Data'!H86))="","",OFFSET('Water Data'!$H$29,0,10*ROW('Water Data'!H86)))</f>
        <v/>
      </c>
      <c r="CH92" s="282" t="str">
        <f ca="true">+IF(OFFSET('Water Data'!$I$27,0,10*ROW('Water Data'!I86))="","",OFFSET('Water Data'!$I$27,0,10*ROW('Water Data'!I86)))</f>
        <v/>
      </c>
      <c r="CI92" s="282" t="str">
        <f ca="true">+IF(OFFSET('Water Data'!$I$28,0,10*ROW('Water Data'!I86))="","",OFFSET('Water Data'!$I$28,0,10*ROW('Water Data'!I86)))</f>
        <v/>
      </c>
      <c r="CJ92" s="282" t="str">
        <f ca="true">+IF(OFFSET('Water Data'!$I$29,0,10*ROW('Water Data'!I86))="","",OFFSET('Water Data'!$I$29,0,10*ROW('Water Data'!I86)))</f>
        <v/>
      </c>
      <c r="CK92" s="282" t="str">
        <f ca="true">+IF(OFFSET('Sanitation Data'!$D$28,0,10*ROW('Sanitation Data'!D86))="","",OFFSET('Sanitation Data'!$D$28,0,10*ROW('Sanitation Data'!D86)))</f>
        <v/>
      </c>
      <c r="CL92" s="282" t="str">
        <f ca="true">+IF(OFFSET('Sanitation Data'!$D$29,0,10*ROW('Sanitation Data'!D86))="","",OFFSET('Sanitation Data'!$D$29,0,10*ROW('Sanitation Data'!D86)))</f>
        <v/>
      </c>
      <c r="CM92" s="282" t="str">
        <f ca="true">+IF(OFFSET('Sanitation Data'!$D$30,0,10*ROW('Sanitation Data'!D86))="","",OFFSET('Sanitation Data'!$D$30,0,10*ROW('Sanitation Data'!D86)))</f>
        <v/>
      </c>
      <c r="CN92" s="282" t="str">
        <f ca="true">+IF(OFFSET('Sanitation Data'!$D$31,0,10*ROW('Sanitation Data'!D86))="","",OFFSET('Sanitation Data'!$D$31,0,10*ROW('Sanitation Data'!D86)))</f>
        <v/>
      </c>
      <c r="CO92" s="282" t="str">
        <f ca="true">+IF(OFFSET('Sanitation Data'!$D$32,0,10*ROW('Sanitation Data'!D86))="","",OFFSET('Sanitation Data'!$D$32,0,10*ROW('Sanitation Data'!D86)))</f>
        <v/>
      </c>
      <c r="CP92" s="282" t="str">
        <f ca="true">+IF(OFFSET('Sanitation Data'!$E$28,0,10*ROW('Sanitation Data'!E86))="","",OFFSET('Sanitation Data'!$E$28,0,10*ROW('Sanitation Data'!E86)))</f>
        <v/>
      </c>
      <c r="CQ92" s="282" t="str">
        <f ca="true">+IF(OFFSET('Sanitation Data'!$E$29,0,10*ROW('Sanitation Data'!E86))="","",OFFSET('Sanitation Data'!$E$29,0,10*ROW('Sanitation Data'!E86)))</f>
        <v/>
      </c>
      <c r="CR92" s="282" t="str">
        <f ca="true">+IF(OFFSET('Sanitation Data'!$E$30,0,10*ROW('Sanitation Data'!E86))="","",OFFSET('Sanitation Data'!$E$30,0,10*ROW('Sanitation Data'!E86)))</f>
        <v/>
      </c>
      <c r="CS92" s="282" t="str">
        <f ca="true">+IF(OFFSET('Sanitation Data'!$E$31,0,10*ROW('Sanitation Data'!E86))="","",OFFSET('Sanitation Data'!$E$31,0,10*ROW('Sanitation Data'!E86)))</f>
        <v/>
      </c>
      <c r="CT92" s="282" t="str">
        <f ca="true">+IF(OFFSET('Sanitation Data'!$E$32,0,10*ROW('Sanitation Data'!E86))="","",OFFSET('Sanitation Data'!$E$32,0,10*ROW('Sanitation Data'!E86)))</f>
        <v/>
      </c>
      <c r="CU92" s="282" t="str">
        <f ca="true">+IF(OFFSET('Sanitation Data'!$F$28,0,10*ROW('Sanitation Data'!F86))="","",OFFSET('Sanitation Data'!$F$28,0,10*ROW('Sanitation Data'!F86)))</f>
        <v/>
      </c>
      <c r="CV92" s="282" t="str">
        <f ca="true">+IF(OFFSET('Sanitation Data'!$F$29,0,10*ROW('Sanitation Data'!F86))="","",OFFSET('Sanitation Data'!$F$29,0,10*ROW('Sanitation Data'!F86)))</f>
        <v/>
      </c>
      <c r="CW92" s="282" t="str">
        <f ca="true">+IF(OFFSET('Sanitation Data'!$F$30,0,10*ROW('Sanitation Data'!F86))="","",OFFSET('Sanitation Data'!$F$30,0,10*ROW('Sanitation Data'!F86)))</f>
        <v/>
      </c>
      <c r="CX92" s="282" t="str">
        <f ca="true">+IF(OFFSET('Sanitation Data'!$F$31,0,10*ROW('Sanitation Data'!F86))="","",OFFSET('Sanitation Data'!$F$31,0,10*ROW('Sanitation Data'!F86)))</f>
        <v/>
      </c>
      <c r="CY92" s="282" t="str">
        <f ca="true">+IF(OFFSET('Sanitation Data'!$F$32,0,10*ROW('Sanitation Data'!F86))="","",OFFSET('Sanitation Data'!$F$32,0,10*ROW('Sanitation Data'!F86)))</f>
        <v/>
      </c>
      <c r="CZ92" s="282" t="str">
        <f ca="true">+IF(OFFSET('Sanitation Data'!$G$28,0,10*ROW('Sanitation Data'!G86))="","",OFFSET('Sanitation Data'!$G$28,0,10*ROW('Sanitation Data'!G86)))</f>
        <v/>
      </c>
      <c r="DA92" s="282" t="str">
        <f ca="true">+IF(OFFSET('Sanitation Data'!$G$29,0,10*ROW('Sanitation Data'!G86))="","",OFFSET('Sanitation Data'!$G$29,0,10*ROW('Sanitation Data'!G86)))</f>
        <v/>
      </c>
      <c r="DB92" s="282" t="str">
        <f ca="true">+IF(OFFSET('Sanitation Data'!$G$30,0,10*ROW('Sanitation Data'!G86))="","",OFFSET('Sanitation Data'!$G$30,0,10*ROW('Sanitation Data'!G86)))</f>
        <v/>
      </c>
      <c r="DC92" s="282" t="str">
        <f ca="true">+IF(OFFSET('Sanitation Data'!$G$31,0,10*ROW('Sanitation Data'!G86))="","",OFFSET('Sanitation Data'!$G$31,0,10*ROW('Sanitation Data'!G86)))</f>
        <v/>
      </c>
      <c r="DD92" s="282" t="str">
        <f ca="true">+IF(OFFSET('Sanitation Data'!$G$32,0,10*ROW('Sanitation Data'!G86))="","",OFFSET('Sanitation Data'!$G$32,0,10*ROW('Sanitation Data'!G86)))</f>
        <v/>
      </c>
      <c r="DE92" s="282" t="str">
        <f ca="true">+IF(OFFSET('Sanitation Data'!$H$28,0,10*ROW('Sanitation Data'!H86))="","",OFFSET('Sanitation Data'!$H$28,0,10*ROW('Sanitation Data'!H86)))</f>
        <v/>
      </c>
      <c r="DF92" s="282" t="str">
        <f ca="true">+IF(OFFSET('Sanitation Data'!$H$29,0,10*ROW('Sanitation Data'!H86))="","",OFFSET('Sanitation Data'!$H$29,0,10*ROW('Sanitation Data'!H86)))</f>
        <v/>
      </c>
      <c r="DG92" s="282" t="str">
        <f ca="true">+IF(OFFSET('Sanitation Data'!$H$30,0,10*ROW('Sanitation Data'!H86))="","",OFFSET('Sanitation Data'!$H$30,0,10*ROW('Sanitation Data'!H86)))</f>
        <v/>
      </c>
      <c r="DH92" s="282" t="str">
        <f ca="true">+IF(OFFSET('Sanitation Data'!$H$31,0,10*ROW('Sanitation Data'!H86))="","",OFFSET('Sanitation Data'!$H$31,0,10*ROW('Sanitation Data'!H86)))</f>
        <v/>
      </c>
      <c r="DI92" s="282" t="str">
        <f ca="true">+IF(OFFSET('Sanitation Data'!$H$32,0,10*ROW('Sanitation Data'!H86))="","",OFFSET('Sanitation Data'!$H$32,0,10*ROW('Sanitation Data'!H86)))</f>
        <v/>
      </c>
      <c r="DJ92" s="282" t="str">
        <f ca="true">+IF(OFFSET('Sanitation Data'!$I$28,0,10*ROW('Sanitation Data'!I86))="","",OFFSET('Sanitation Data'!$I$28,0,10*ROW('Sanitation Data'!I86)))</f>
        <v/>
      </c>
      <c r="DK92" s="282" t="str">
        <f ca="true">+IF(OFFSET('Sanitation Data'!$I$29,0,10*ROW('Sanitation Data'!I86))="","",OFFSET('Sanitation Data'!$I$29,0,10*ROW('Sanitation Data'!I86)))</f>
        <v/>
      </c>
      <c r="DL92" s="282" t="str">
        <f ca="true">+IF(OFFSET('Sanitation Data'!$I$30,0,10*ROW('Sanitation Data'!I86))="","",OFFSET('Sanitation Data'!$I$30,0,10*ROW('Sanitation Data'!I86)))</f>
        <v/>
      </c>
      <c r="DM92" s="282" t="str">
        <f ca="true">+IF(OFFSET('Sanitation Data'!$I$31,0,10*ROW('Sanitation Data'!I86))="","",OFFSET('Sanitation Data'!$I$31,0,10*ROW('Sanitation Data'!I86)))</f>
        <v/>
      </c>
      <c r="DN92" s="282" t="str">
        <f ca="true">+IF(OFFSET('Sanitation Data'!$I$32,0,10*ROW('Sanitation Data'!I86))="","",OFFSET('Sanitation Data'!$I$32,0,10*ROW('Sanitation Data'!I86)))</f>
        <v/>
      </c>
      <c r="DO92" s="282" t="str">
        <f ca="true">+IF(OFFSET('Hygiene Data'!$D$11,0,10*ROW('Hygiene Data'!D86))="","",OFFSET('Hygiene Data'!$D$11,0,10*ROW('Hygiene Data'!D86)))</f>
        <v/>
      </c>
      <c r="DP92" s="282" t="str">
        <f ca="true">+IF(OFFSET('Hygiene Data'!$D$12,0,10*ROW('Hygiene Data'!D86))="","",OFFSET('Hygiene Data'!$D$12,0,10*ROW('Hygiene Data'!D86)))</f>
        <v/>
      </c>
      <c r="DQ92" s="282" t="str">
        <f ca="true">+IF(OFFSET('Hygiene Data'!$D$13,0,10*ROW('Hygiene Data'!D86))="","",OFFSET('Hygiene Data'!$D$13,0,10*ROW('Hygiene Data'!D86)))</f>
        <v/>
      </c>
      <c r="DR92" s="282" t="str">
        <f ca="true">+IF(OFFSET('Hygiene Data'!$E$11,0,10*ROW('Hygiene Data'!E86))="","",OFFSET('Hygiene Data'!$E$11,0,10*ROW('Hygiene Data'!E86)))</f>
        <v/>
      </c>
      <c r="DS92" s="282" t="str">
        <f ca="true">+IF(OFFSET('Hygiene Data'!$E$12,0,10*ROW('Hygiene Data'!E86))="","",OFFSET('Hygiene Data'!$E$12,0,10*ROW('Hygiene Data'!E86)))</f>
        <v/>
      </c>
      <c r="DT92" s="282" t="str">
        <f ca="true">+IF(OFFSET('Hygiene Data'!$E$13,0,10*ROW('Hygiene Data'!E86))="","",OFFSET('Hygiene Data'!$E$13,0,10*ROW('Hygiene Data'!E86)))</f>
        <v/>
      </c>
      <c r="DU92" s="282" t="str">
        <f ca="true">+IF(OFFSET('Hygiene Data'!$F$11,0,10*ROW('Hygiene Data'!F86))="","",OFFSET('Hygiene Data'!$F$11,0,10*ROW('Hygiene Data'!F86)))</f>
        <v/>
      </c>
      <c r="DV92" s="282" t="str">
        <f ca="true">+IF(OFFSET('Hygiene Data'!$F$12,0,10*ROW('Hygiene Data'!F86))="","",OFFSET('Hygiene Data'!$F$12,0,10*ROW('Hygiene Data'!F86)))</f>
        <v/>
      </c>
      <c r="DW92" s="282" t="str">
        <f ca="true">+IF(OFFSET('Hygiene Data'!$F$13,0,10*ROW('Hygiene Data'!F86))="","",OFFSET('Hygiene Data'!$F$13,0,10*ROW('Hygiene Data'!F86)))</f>
        <v/>
      </c>
      <c r="DX92" s="282" t="str">
        <f ca="true">+IF(OFFSET('Hygiene Data'!$G$11,0,10*ROW('Hygiene Data'!G86))="","",OFFSET('Hygiene Data'!$G$11,0,10*ROW('Hygiene Data'!G86)))</f>
        <v/>
      </c>
      <c r="DY92" s="282" t="str">
        <f ca="true">+IF(OFFSET('Hygiene Data'!$G$12,0,10*ROW('Hygiene Data'!G86))="","",OFFSET('Hygiene Data'!$G$12,0,10*ROW('Hygiene Data'!G86)))</f>
        <v/>
      </c>
      <c r="DZ92" s="282" t="str">
        <f ca="true">+IF(OFFSET('Hygiene Data'!$G$13,0,10*ROW('Hygiene Data'!G86))="","",OFFSET('Hygiene Data'!$G$13,0,10*ROW('Hygiene Data'!G86)))</f>
        <v/>
      </c>
      <c r="EA92" s="282" t="str">
        <f ca="true">+IF(OFFSET('Hygiene Data'!$H$11,0,10*ROW('Hygiene Data'!H86))="","",OFFSET('Hygiene Data'!$H$11,0,10*ROW('Hygiene Data'!H86)))</f>
        <v/>
      </c>
      <c r="EB92" s="282" t="str">
        <f ca="true">+IF(OFFSET('Hygiene Data'!$H$12,0,10*ROW('Hygiene Data'!H86))="","",OFFSET('Hygiene Data'!$H$12,0,10*ROW('Hygiene Data'!H86)))</f>
        <v/>
      </c>
      <c r="EC92" s="282" t="str">
        <f ca="true">+IF(OFFSET('Hygiene Data'!$H$13,0,10*ROW('Hygiene Data'!H86))="","",OFFSET('Hygiene Data'!$H$13,0,10*ROW('Hygiene Data'!H86)))</f>
        <v/>
      </c>
      <c r="ED92" s="282" t="str">
        <f ca="true">+IF(OFFSET('Hygiene Data'!$I$11,0,10*ROW('Hygiene Data'!I86))="","",OFFSET('Hygiene Data'!$I$11,0,10*ROW('Hygiene Data'!I86)))</f>
        <v/>
      </c>
      <c r="EE92" s="282" t="str">
        <f ca="true">+IF(OFFSET('Hygiene Data'!$I$12,0,10*ROW('Hygiene Data'!I86))="","",OFFSET('Hygiene Data'!$I$12,0,10*ROW('Hygiene Data'!I86)))</f>
        <v/>
      </c>
      <c r="EF92" s="282" t="str">
        <f ca="true">+IF(OFFSET('Hygiene Data'!$I$13,0,10*ROW('Hygiene Data'!I86))="","",OFFSET('Hygiene Data'!$I$13,0,10*ROW('Hygiene Data'!I86)))</f>
        <v/>
      </c>
    </row>
    <row xmlns:x14ac="http://schemas.microsoft.com/office/spreadsheetml/2009/9/ac" r="93" x14ac:dyDescent="0.2">
      <c r="A93" s="36" t="str">
        <f ca="true">+IF(OFFSET('Water Data'!$B$2,0,10*ROW('Water Data'!E87))="","",OFFSET('Water Data'!$B$2,0,10*ROW('Water Data'!E87)))</f>
        <v/>
      </c>
      <c r="B93" s="36" t="str">
        <f ca="true">+IF(OFFSET('Water Data'!$C$2,0,10*ROW('Water Data'!F87))="","",OFFSET('Water Data'!$C$2,0,10*ROW('Water Data'!F87)))</f>
        <v/>
      </c>
      <c r="C93" s="338" t="str">
        <f t="shared" ca="true" si="1"/>
        <v/>
      </c>
      <c r="D93" s="96"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6"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6"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6"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6"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6"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6"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6"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6"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6"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6"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6"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6"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6"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6"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6"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6"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6"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7"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7"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7"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7"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7"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7"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7"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7"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7"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7"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7"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7"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7"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7"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7"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7"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7"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7"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7"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7"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7"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7"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7"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7"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7"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7"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7"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7"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7"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7"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8"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8"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8"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8"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8"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8"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8"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8"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8"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8"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8"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8"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8"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8"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8"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8"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8"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8"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82"/>
      <c r="BS93" s="282" t="str">
        <f ca="true">+IF(OFFSET('Water Data'!$D$27,0,10*ROW('Water Data'!D87))="","",OFFSET('Water Data'!$D$27,0,10*ROW('Water Data'!D87)))</f>
        <v/>
      </c>
      <c r="BT93" s="282" t="str">
        <f ca="true">+IF(OFFSET('Water Data'!$D$28,0,10*ROW('Water Data'!D87))="","",OFFSET('Water Data'!$D$28,0,10*ROW('Water Data'!D87)))</f>
        <v/>
      </c>
      <c r="BU93" s="282" t="str">
        <f ca="true">+IF(OFFSET('Water Data'!$D$29,0,10*ROW('Water Data'!D87))="","",OFFSET('Water Data'!$D$29,0,10*ROW('Water Data'!D87)))</f>
        <v/>
      </c>
      <c r="BV93" s="282" t="str">
        <f ca="true">+IF(OFFSET('Water Data'!$E$27,0,10*ROW('Water Data'!E87))="","",OFFSET('Water Data'!$E$27,0,10*ROW('Water Data'!E87)))</f>
        <v/>
      </c>
      <c r="BW93" s="282" t="str">
        <f ca="true">+IF(OFFSET('Water Data'!$E$28,0,10*ROW('Water Data'!E87))="","",OFFSET('Water Data'!$E$28,0,10*ROW('Water Data'!E87)))</f>
        <v/>
      </c>
      <c r="BX93" s="282" t="str">
        <f ca="true">+IF(OFFSET('Water Data'!$E$29,0,10*ROW('Water Data'!E87))="","",OFFSET('Water Data'!$E$29,0,10*ROW('Water Data'!E87)))</f>
        <v/>
      </c>
      <c r="BY93" s="282" t="str">
        <f ca="true">+IF(OFFSET('Water Data'!$F$27,0,10*ROW('Water Data'!F87))="","",OFFSET('Water Data'!$F$27,0,10*ROW('Water Data'!F87)))</f>
        <v/>
      </c>
      <c r="BZ93" s="282" t="str">
        <f ca="true">+IF(OFFSET('Water Data'!$F$28,0,10*ROW('Water Data'!F87))="","",OFFSET('Water Data'!$F$28,0,10*ROW('Water Data'!F87)))</f>
        <v/>
      </c>
      <c r="CA93" s="282" t="str">
        <f ca="true">+IF(OFFSET('Water Data'!$F$29,0,10*ROW('Water Data'!F87))="","",OFFSET('Water Data'!$F$29,0,10*ROW('Water Data'!F87)))</f>
        <v/>
      </c>
      <c r="CB93" s="282" t="str">
        <f ca="true">+IF(OFFSET('Water Data'!$G$27,0,10*ROW('Water Data'!G87))="","",OFFSET('Water Data'!$G$27,0,10*ROW('Water Data'!G87)))</f>
        <v/>
      </c>
      <c r="CC93" s="282" t="str">
        <f ca="true">+IF(OFFSET('Water Data'!$G$28,0,10*ROW('Water Data'!G87))="","",OFFSET('Water Data'!$G$28,0,10*ROW('Water Data'!G87)))</f>
        <v/>
      </c>
      <c r="CD93" s="282" t="str">
        <f ca="true">+IF(OFFSET('Water Data'!$G$29,0,10*ROW('Water Data'!G87))="","",OFFSET('Water Data'!$G$29,0,10*ROW('Water Data'!G87)))</f>
        <v/>
      </c>
      <c r="CE93" s="282" t="str">
        <f ca="true">+IF(OFFSET('Water Data'!$H$27,0,10*ROW('Water Data'!H87))="","",OFFSET('Water Data'!$H$27,0,10*ROW('Water Data'!H87)))</f>
        <v/>
      </c>
      <c r="CF93" s="282" t="str">
        <f ca="true">+IF(OFFSET('Water Data'!$H$28,0,10*ROW('Water Data'!H87))="","",OFFSET('Water Data'!$H$28,0,10*ROW('Water Data'!H87)))</f>
        <v/>
      </c>
      <c r="CG93" s="282" t="str">
        <f ca="true">+IF(OFFSET('Water Data'!$H$29,0,10*ROW('Water Data'!H87))="","",OFFSET('Water Data'!$H$29,0,10*ROW('Water Data'!H87)))</f>
        <v/>
      </c>
      <c r="CH93" s="282" t="str">
        <f ca="true">+IF(OFFSET('Water Data'!$I$27,0,10*ROW('Water Data'!I87))="","",OFFSET('Water Data'!$I$27,0,10*ROW('Water Data'!I87)))</f>
        <v/>
      </c>
      <c r="CI93" s="282" t="str">
        <f ca="true">+IF(OFFSET('Water Data'!$I$28,0,10*ROW('Water Data'!I87))="","",OFFSET('Water Data'!$I$28,0,10*ROW('Water Data'!I87)))</f>
        <v/>
      </c>
      <c r="CJ93" s="282" t="str">
        <f ca="true">+IF(OFFSET('Water Data'!$I$29,0,10*ROW('Water Data'!I87))="","",OFFSET('Water Data'!$I$29,0,10*ROW('Water Data'!I87)))</f>
        <v/>
      </c>
      <c r="CK93" s="282" t="str">
        <f ca="true">+IF(OFFSET('Sanitation Data'!$D$28,0,10*ROW('Sanitation Data'!D87))="","",OFFSET('Sanitation Data'!$D$28,0,10*ROW('Sanitation Data'!D87)))</f>
        <v/>
      </c>
      <c r="CL93" s="282" t="str">
        <f ca="true">+IF(OFFSET('Sanitation Data'!$D$29,0,10*ROW('Sanitation Data'!D87))="","",OFFSET('Sanitation Data'!$D$29,0,10*ROW('Sanitation Data'!D87)))</f>
        <v/>
      </c>
      <c r="CM93" s="282" t="str">
        <f ca="true">+IF(OFFSET('Sanitation Data'!$D$30,0,10*ROW('Sanitation Data'!D87))="","",OFFSET('Sanitation Data'!$D$30,0,10*ROW('Sanitation Data'!D87)))</f>
        <v/>
      </c>
      <c r="CN93" s="282" t="str">
        <f ca="true">+IF(OFFSET('Sanitation Data'!$D$31,0,10*ROW('Sanitation Data'!D87))="","",OFFSET('Sanitation Data'!$D$31,0,10*ROW('Sanitation Data'!D87)))</f>
        <v/>
      </c>
      <c r="CO93" s="282" t="str">
        <f ca="true">+IF(OFFSET('Sanitation Data'!$D$32,0,10*ROW('Sanitation Data'!D87))="","",OFFSET('Sanitation Data'!$D$32,0,10*ROW('Sanitation Data'!D87)))</f>
        <v/>
      </c>
      <c r="CP93" s="282" t="str">
        <f ca="true">+IF(OFFSET('Sanitation Data'!$E$28,0,10*ROW('Sanitation Data'!E87))="","",OFFSET('Sanitation Data'!$E$28,0,10*ROW('Sanitation Data'!E87)))</f>
        <v/>
      </c>
      <c r="CQ93" s="282" t="str">
        <f ca="true">+IF(OFFSET('Sanitation Data'!$E$29,0,10*ROW('Sanitation Data'!E87))="","",OFFSET('Sanitation Data'!$E$29,0,10*ROW('Sanitation Data'!E87)))</f>
        <v/>
      </c>
      <c r="CR93" s="282" t="str">
        <f ca="true">+IF(OFFSET('Sanitation Data'!$E$30,0,10*ROW('Sanitation Data'!E87))="","",OFFSET('Sanitation Data'!$E$30,0,10*ROW('Sanitation Data'!E87)))</f>
        <v/>
      </c>
      <c r="CS93" s="282" t="str">
        <f ca="true">+IF(OFFSET('Sanitation Data'!$E$31,0,10*ROW('Sanitation Data'!E87))="","",OFFSET('Sanitation Data'!$E$31,0,10*ROW('Sanitation Data'!E87)))</f>
        <v/>
      </c>
      <c r="CT93" s="282" t="str">
        <f ca="true">+IF(OFFSET('Sanitation Data'!$E$32,0,10*ROW('Sanitation Data'!E87))="","",OFFSET('Sanitation Data'!$E$32,0,10*ROW('Sanitation Data'!E87)))</f>
        <v/>
      </c>
      <c r="CU93" s="282" t="str">
        <f ca="true">+IF(OFFSET('Sanitation Data'!$F$28,0,10*ROW('Sanitation Data'!F87))="","",OFFSET('Sanitation Data'!$F$28,0,10*ROW('Sanitation Data'!F87)))</f>
        <v/>
      </c>
      <c r="CV93" s="282" t="str">
        <f ca="true">+IF(OFFSET('Sanitation Data'!$F$29,0,10*ROW('Sanitation Data'!F87))="","",OFFSET('Sanitation Data'!$F$29,0,10*ROW('Sanitation Data'!F87)))</f>
        <v/>
      </c>
      <c r="CW93" s="282" t="str">
        <f ca="true">+IF(OFFSET('Sanitation Data'!$F$30,0,10*ROW('Sanitation Data'!F87))="","",OFFSET('Sanitation Data'!$F$30,0,10*ROW('Sanitation Data'!F87)))</f>
        <v/>
      </c>
      <c r="CX93" s="282" t="str">
        <f ca="true">+IF(OFFSET('Sanitation Data'!$F$31,0,10*ROW('Sanitation Data'!F87))="","",OFFSET('Sanitation Data'!$F$31,0,10*ROW('Sanitation Data'!F87)))</f>
        <v/>
      </c>
      <c r="CY93" s="282" t="str">
        <f ca="true">+IF(OFFSET('Sanitation Data'!$F$32,0,10*ROW('Sanitation Data'!F87))="","",OFFSET('Sanitation Data'!$F$32,0,10*ROW('Sanitation Data'!F87)))</f>
        <v/>
      </c>
      <c r="CZ93" s="282" t="str">
        <f ca="true">+IF(OFFSET('Sanitation Data'!$G$28,0,10*ROW('Sanitation Data'!G87))="","",OFFSET('Sanitation Data'!$G$28,0,10*ROW('Sanitation Data'!G87)))</f>
        <v/>
      </c>
      <c r="DA93" s="282" t="str">
        <f ca="true">+IF(OFFSET('Sanitation Data'!$G$29,0,10*ROW('Sanitation Data'!G87))="","",OFFSET('Sanitation Data'!$G$29,0,10*ROW('Sanitation Data'!G87)))</f>
        <v/>
      </c>
      <c r="DB93" s="282" t="str">
        <f ca="true">+IF(OFFSET('Sanitation Data'!$G$30,0,10*ROW('Sanitation Data'!G87))="","",OFFSET('Sanitation Data'!$G$30,0,10*ROW('Sanitation Data'!G87)))</f>
        <v/>
      </c>
      <c r="DC93" s="282" t="str">
        <f ca="true">+IF(OFFSET('Sanitation Data'!$G$31,0,10*ROW('Sanitation Data'!G87))="","",OFFSET('Sanitation Data'!$G$31,0,10*ROW('Sanitation Data'!G87)))</f>
        <v/>
      </c>
      <c r="DD93" s="282" t="str">
        <f ca="true">+IF(OFFSET('Sanitation Data'!$G$32,0,10*ROW('Sanitation Data'!G87))="","",OFFSET('Sanitation Data'!$G$32,0,10*ROW('Sanitation Data'!G87)))</f>
        <v/>
      </c>
      <c r="DE93" s="282" t="str">
        <f ca="true">+IF(OFFSET('Sanitation Data'!$H$28,0,10*ROW('Sanitation Data'!H87))="","",OFFSET('Sanitation Data'!$H$28,0,10*ROW('Sanitation Data'!H87)))</f>
        <v/>
      </c>
      <c r="DF93" s="282" t="str">
        <f ca="true">+IF(OFFSET('Sanitation Data'!$H$29,0,10*ROW('Sanitation Data'!H87))="","",OFFSET('Sanitation Data'!$H$29,0,10*ROW('Sanitation Data'!H87)))</f>
        <v/>
      </c>
      <c r="DG93" s="282" t="str">
        <f ca="true">+IF(OFFSET('Sanitation Data'!$H$30,0,10*ROW('Sanitation Data'!H87))="","",OFFSET('Sanitation Data'!$H$30,0,10*ROW('Sanitation Data'!H87)))</f>
        <v/>
      </c>
      <c r="DH93" s="282" t="str">
        <f ca="true">+IF(OFFSET('Sanitation Data'!$H$31,0,10*ROW('Sanitation Data'!H87))="","",OFFSET('Sanitation Data'!$H$31,0,10*ROW('Sanitation Data'!H87)))</f>
        <v/>
      </c>
      <c r="DI93" s="282" t="str">
        <f ca="true">+IF(OFFSET('Sanitation Data'!$H$32,0,10*ROW('Sanitation Data'!H87))="","",OFFSET('Sanitation Data'!$H$32,0,10*ROW('Sanitation Data'!H87)))</f>
        <v/>
      </c>
      <c r="DJ93" s="282" t="str">
        <f ca="true">+IF(OFFSET('Sanitation Data'!$I$28,0,10*ROW('Sanitation Data'!I87))="","",OFFSET('Sanitation Data'!$I$28,0,10*ROW('Sanitation Data'!I87)))</f>
        <v/>
      </c>
      <c r="DK93" s="282" t="str">
        <f ca="true">+IF(OFFSET('Sanitation Data'!$I$29,0,10*ROW('Sanitation Data'!I87))="","",OFFSET('Sanitation Data'!$I$29,0,10*ROW('Sanitation Data'!I87)))</f>
        <v/>
      </c>
      <c r="DL93" s="282" t="str">
        <f ca="true">+IF(OFFSET('Sanitation Data'!$I$30,0,10*ROW('Sanitation Data'!I87))="","",OFFSET('Sanitation Data'!$I$30,0,10*ROW('Sanitation Data'!I87)))</f>
        <v/>
      </c>
      <c r="DM93" s="282" t="str">
        <f ca="true">+IF(OFFSET('Sanitation Data'!$I$31,0,10*ROW('Sanitation Data'!I87))="","",OFFSET('Sanitation Data'!$I$31,0,10*ROW('Sanitation Data'!I87)))</f>
        <v/>
      </c>
      <c r="DN93" s="282" t="str">
        <f ca="true">+IF(OFFSET('Sanitation Data'!$I$32,0,10*ROW('Sanitation Data'!I87))="","",OFFSET('Sanitation Data'!$I$32,0,10*ROW('Sanitation Data'!I87)))</f>
        <v/>
      </c>
      <c r="DO93" s="282" t="str">
        <f ca="true">+IF(OFFSET('Hygiene Data'!$D$11,0,10*ROW('Hygiene Data'!D87))="","",OFFSET('Hygiene Data'!$D$11,0,10*ROW('Hygiene Data'!D87)))</f>
        <v/>
      </c>
      <c r="DP93" s="282" t="str">
        <f ca="true">+IF(OFFSET('Hygiene Data'!$D$12,0,10*ROW('Hygiene Data'!D87))="","",OFFSET('Hygiene Data'!$D$12,0,10*ROW('Hygiene Data'!D87)))</f>
        <v/>
      </c>
      <c r="DQ93" s="282" t="str">
        <f ca="true">+IF(OFFSET('Hygiene Data'!$D$13,0,10*ROW('Hygiene Data'!D87))="","",OFFSET('Hygiene Data'!$D$13,0,10*ROW('Hygiene Data'!D87)))</f>
        <v/>
      </c>
      <c r="DR93" s="282" t="str">
        <f ca="true">+IF(OFFSET('Hygiene Data'!$E$11,0,10*ROW('Hygiene Data'!E87))="","",OFFSET('Hygiene Data'!$E$11,0,10*ROW('Hygiene Data'!E87)))</f>
        <v/>
      </c>
      <c r="DS93" s="282" t="str">
        <f ca="true">+IF(OFFSET('Hygiene Data'!$E$12,0,10*ROW('Hygiene Data'!E87))="","",OFFSET('Hygiene Data'!$E$12,0,10*ROW('Hygiene Data'!E87)))</f>
        <v/>
      </c>
      <c r="DT93" s="282" t="str">
        <f ca="true">+IF(OFFSET('Hygiene Data'!$E$13,0,10*ROW('Hygiene Data'!E87))="","",OFFSET('Hygiene Data'!$E$13,0,10*ROW('Hygiene Data'!E87)))</f>
        <v/>
      </c>
      <c r="DU93" s="282" t="str">
        <f ca="true">+IF(OFFSET('Hygiene Data'!$F$11,0,10*ROW('Hygiene Data'!F87))="","",OFFSET('Hygiene Data'!$F$11,0,10*ROW('Hygiene Data'!F87)))</f>
        <v/>
      </c>
      <c r="DV93" s="282" t="str">
        <f ca="true">+IF(OFFSET('Hygiene Data'!$F$12,0,10*ROW('Hygiene Data'!F87))="","",OFFSET('Hygiene Data'!$F$12,0,10*ROW('Hygiene Data'!F87)))</f>
        <v/>
      </c>
      <c r="DW93" s="282" t="str">
        <f ca="true">+IF(OFFSET('Hygiene Data'!$F$13,0,10*ROW('Hygiene Data'!F87))="","",OFFSET('Hygiene Data'!$F$13,0,10*ROW('Hygiene Data'!F87)))</f>
        <v/>
      </c>
      <c r="DX93" s="282" t="str">
        <f ca="true">+IF(OFFSET('Hygiene Data'!$G$11,0,10*ROW('Hygiene Data'!G87))="","",OFFSET('Hygiene Data'!$G$11,0,10*ROW('Hygiene Data'!G87)))</f>
        <v/>
      </c>
      <c r="DY93" s="282" t="str">
        <f ca="true">+IF(OFFSET('Hygiene Data'!$G$12,0,10*ROW('Hygiene Data'!G87))="","",OFFSET('Hygiene Data'!$G$12,0,10*ROW('Hygiene Data'!G87)))</f>
        <v/>
      </c>
      <c r="DZ93" s="282" t="str">
        <f ca="true">+IF(OFFSET('Hygiene Data'!$G$13,0,10*ROW('Hygiene Data'!G87))="","",OFFSET('Hygiene Data'!$G$13,0,10*ROW('Hygiene Data'!G87)))</f>
        <v/>
      </c>
      <c r="EA93" s="282" t="str">
        <f ca="true">+IF(OFFSET('Hygiene Data'!$H$11,0,10*ROW('Hygiene Data'!H87))="","",OFFSET('Hygiene Data'!$H$11,0,10*ROW('Hygiene Data'!H87)))</f>
        <v/>
      </c>
      <c r="EB93" s="282" t="str">
        <f ca="true">+IF(OFFSET('Hygiene Data'!$H$12,0,10*ROW('Hygiene Data'!H87))="","",OFFSET('Hygiene Data'!$H$12,0,10*ROW('Hygiene Data'!H87)))</f>
        <v/>
      </c>
      <c r="EC93" s="282" t="str">
        <f ca="true">+IF(OFFSET('Hygiene Data'!$H$13,0,10*ROW('Hygiene Data'!H87))="","",OFFSET('Hygiene Data'!$H$13,0,10*ROW('Hygiene Data'!H87)))</f>
        <v/>
      </c>
      <c r="ED93" s="282" t="str">
        <f ca="true">+IF(OFFSET('Hygiene Data'!$I$11,0,10*ROW('Hygiene Data'!I87))="","",OFFSET('Hygiene Data'!$I$11,0,10*ROW('Hygiene Data'!I87)))</f>
        <v/>
      </c>
      <c r="EE93" s="282" t="str">
        <f ca="true">+IF(OFFSET('Hygiene Data'!$I$12,0,10*ROW('Hygiene Data'!I87))="","",OFFSET('Hygiene Data'!$I$12,0,10*ROW('Hygiene Data'!I87)))</f>
        <v/>
      </c>
      <c r="EF93" s="282" t="str">
        <f ca="true">+IF(OFFSET('Hygiene Data'!$I$13,0,10*ROW('Hygiene Data'!I87))="","",OFFSET('Hygiene Data'!$I$13,0,10*ROW('Hygiene Data'!I87)))</f>
        <v/>
      </c>
    </row>
    <row xmlns:x14ac="http://schemas.microsoft.com/office/spreadsheetml/2009/9/ac" r="94" x14ac:dyDescent="0.2">
      <c r="A94" s="36" t="str">
        <f ca="true">+IF(OFFSET('Water Data'!$B$2,0,10*ROW('Water Data'!E88))="","",OFFSET('Water Data'!$B$2,0,10*ROW('Water Data'!E88)))</f>
        <v/>
      </c>
      <c r="B94" s="36" t="str">
        <f ca="true">+IF(OFFSET('Water Data'!$C$2,0,10*ROW('Water Data'!F88))="","",OFFSET('Water Data'!$C$2,0,10*ROW('Water Data'!F88)))</f>
        <v/>
      </c>
      <c r="C94" s="338" t="str">
        <f t="shared" ca="true" si="1"/>
        <v/>
      </c>
      <c r="D94" s="96"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6"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6"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6"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6"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6"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6"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6"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6"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6"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6"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6"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6"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6"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6"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6"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6"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6"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7"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7"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7"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7"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7"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7"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7"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7"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7"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7"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7"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7"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7"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7"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7"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7"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7"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7"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7"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7"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7"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7"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7"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7"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7"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7"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7"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7"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7"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7"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8"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8"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8"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8"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8"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8"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8"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8"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8"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8"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8"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8"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8"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8"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8"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8"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8"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8"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82"/>
      <c r="BS94" s="282" t="str">
        <f ca="true">+IF(OFFSET('Water Data'!$D$27,0,10*ROW('Water Data'!D88))="","",OFFSET('Water Data'!$D$27,0,10*ROW('Water Data'!D88)))</f>
        <v/>
      </c>
      <c r="BT94" s="282" t="str">
        <f ca="true">+IF(OFFSET('Water Data'!$D$28,0,10*ROW('Water Data'!D88))="","",OFFSET('Water Data'!$D$28,0,10*ROW('Water Data'!D88)))</f>
        <v/>
      </c>
      <c r="BU94" s="282" t="str">
        <f ca="true">+IF(OFFSET('Water Data'!$D$29,0,10*ROW('Water Data'!D88))="","",OFFSET('Water Data'!$D$29,0,10*ROW('Water Data'!D88)))</f>
        <v/>
      </c>
      <c r="BV94" s="282" t="str">
        <f ca="true">+IF(OFFSET('Water Data'!$E$27,0,10*ROW('Water Data'!E88))="","",OFFSET('Water Data'!$E$27,0,10*ROW('Water Data'!E88)))</f>
        <v/>
      </c>
      <c r="BW94" s="282" t="str">
        <f ca="true">+IF(OFFSET('Water Data'!$E$28,0,10*ROW('Water Data'!E88))="","",OFFSET('Water Data'!$E$28,0,10*ROW('Water Data'!E88)))</f>
        <v/>
      </c>
      <c r="BX94" s="282" t="str">
        <f ca="true">+IF(OFFSET('Water Data'!$E$29,0,10*ROW('Water Data'!E88))="","",OFFSET('Water Data'!$E$29,0,10*ROW('Water Data'!E88)))</f>
        <v/>
      </c>
      <c r="BY94" s="282" t="str">
        <f ca="true">+IF(OFFSET('Water Data'!$F$27,0,10*ROW('Water Data'!F88))="","",OFFSET('Water Data'!$F$27,0,10*ROW('Water Data'!F88)))</f>
        <v/>
      </c>
      <c r="BZ94" s="282" t="str">
        <f ca="true">+IF(OFFSET('Water Data'!$F$28,0,10*ROW('Water Data'!F88))="","",OFFSET('Water Data'!$F$28,0,10*ROW('Water Data'!F88)))</f>
        <v/>
      </c>
      <c r="CA94" s="282" t="str">
        <f ca="true">+IF(OFFSET('Water Data'!$F$29,0,10*ROW('Water Data'!F88))="","",OFFSET('Water Data'!$F$29,0,10*ROW('Water Data'!F88)))</f>
        <v/>
      </c>
      <c r="CB94" s="282" t="str">
        <f ca="true">+IF(OFFSET('Water Data'!$G$27,0,10*ROW('Water Data'!G88))="","",OFFSET('Water Data'!$G$27,0,10*ROW('Water Data'!G88)))</f>
        <v/>
      </c>
      <c r="CC94" s="282" t="str">
        <f ca="true">+IF(OFFSET('Water Data'!$G$28,0,10*ROW('Water Data'!G88))="","",OFFSET('Water Data'!$G$28,0,10*ROW('Water Data'!G88)))</f>
        <v/>
      </c>
      <c r="CD94" s="282" t="str">
        <f ca="true">+IF(OFFSET('Water Data'!$G$29,0,10*ROW('Water Data'!G88))="","",OFFSET('Water Data'!$G$29,0,10*ROW('Water Data'!G88)))</f>
        <v/>
      </c>
      <c r="CE94" s="282" t="str">
        <f ca="true">+IF(OFFSET('Water Data'!$H$27,0,10*ROW('Water Data'!H88))="","",OFFSET('Water Data'!$H$27,0,10*ROW('Water Data'!H88)))</f>
        <v/>
      </c>
      <c r="CF94" s="282" t="str">
        <f ca="true">+IF(OFFSET('Water Data'!$H$28,0,10*ROW('Water Data'!H88))="","",OFFSET('Water Data'!$H$28,0,10*ROW('Water Data'!H88)))</f>
        <v/>
      </c>
      <c r="CG94" s="282" t="str">
        <f ca="true">+IF(OFFSET('Water Data'!$H$29,0,10*ROW('Water Data'!H88))="","",OFFSET('Water Data'!$H$29,0,10*ROW('Water Data'!H88)))</f>
        <v/>
      </c>
      <c r="CH94" s="282" t="str">
        <f ca="true">+IF(OFFSET('Water Data'!$I$27,0,10*ROW('Water Data'!I88))="","",OFFSET('Water Data'!$I$27,0,10*ROW('Water Data'!I88)))</f>
        <v/>
      </c>
      <c r="CI94" s="282" t="str">
        <f ca="true">+IF(OFFSET('Water Data'!$I$28,0,10*ROW('Water Data'!I88))="","",OFFSET('Water Data'!$I$28,0,10*ROW('Water Data'!I88)))</f>
        <v/>
      </c>
      <c r="CJ94" s="282" t="str">
        <f ca="true">+IF(OFFSET('Water Data'!$I$29,0,10*ROW('Water Data'!I88))="","",OFFSET('Water Data'!$I$29,0,10*ROW('Water Data'!I88)))</f>
        <v/>
      </c>
      <c r="CK94" s="282" t="str">
        <f ca="true">+IF(OFFSET('Sanitation Data'!$D$28,0,10*ROW('Sanitation Data'!D88))="","",OFFSET('Sanitation Data'!$D$28,0,10*ROW('Sanitation Data'!D88)))</f>
        <v/>
      </c>
      <c r="CL94" s="282" t="str">
        <f ca="true">+IF(OFFSET('Sanitation Data'!$D$29,0,10*ROW('Sanitation Data'!D88))="","",OFFSET('Sanitation Data'!$D$29,0,10*ROW('Sanitation Data'!D88)))</f>
        <v/>
      </c>
      <c r="CM94" s="282" t="str">
        <f ca="true">+IF(OFFSET('Sanitation Data'!$D$30,0,10*ROW('Sanitation Data'!D88))="","",OFFSET('Sanitation Data'!$D$30,0,10*ROW('Sanitation Data'!D88)))</f>
        <v/>
      </c>
      <c r="CN94" s="282" t="str">
        <f ca="true">+IF(OFFSET('Sanitation Data'!$D$31,0,10*ROW('Sanitation Data'!D88))="","",OFFSET('Sanitation Data'!$D$31,0,10*ROW('Sanitation Data'!D88)))</f>
        <v/>
      </c>
      <c r="CO94" s="282" t="str">
        <f ca="true">+IF(OFFSET('Sanitation Data'!$D$32,0,10*ROW('Sanitation Data'!D88))="","",OFFSET('Sanitation Data'!$D$32,0,10*ROW('Sanitation Data'!D88)))</f>
        <v/>
      </c>
      <c r="CP94" s="282" t="str">
        <f ca="true">+IF(OFFSET('Sanitation Data'!$E$28,0,10*ROW('Sanitation Data'!E88))="","",OFFSET('Sanitation Data'!$E$28,0,10*ROW('Sanitation Data'!E88)))</f>
        <v/>
      </c>
      <c r="CQ94" s="282" t="str">
        <f ca="true">+IF(OFFSET('Sanitation Data'!$E$29,0,10*ROW('Sanitation Data'!E88))="","",OFFSET('Sanitation Data'!$E$29,0,10*ROW('Sanitation Data'!E88)))</f>
        <v/>
      </c>
      <c r="CR94" s="282" t="str">
        <f ca="true">+IF(OFFSET('Sanitation Data'!$E$30,0,10*ROW('Sanitation Data'!E88))="","",OFFSET('Sanitation Data'!$E$30,0,10*ROW('Sanitation Data'!E88)))</f>
        <v/>
      </c>
      <c r="CS94" s="282" t="str">
        <f ca="true">+IF(OFFSET('Sanitation Data'!$E$31,0,10*ROW('Sanitation Data'!E88))="","",OFFSET('Sanitation Data'!$E$31,0,10*ROW('Sanitation Data'!E88)))</f>
        <v/>
      </c>
      <c r="CT94" s="282" t="str">
        <f ca="true">+IF(OFFSET('Sanitation Data'!$E$32,0,10*ROW('Sanitation Data'!E88))="","",OFFSET('Sanitation Data'!$E$32,0,10*ROW('Sanitation Data'!E88)))</f>
        <v/>
      </c>
      <c r="CU94" s="282" t="str">
        <f ca="true">+IF(OFFSET('Sanitation Data'!$F$28,0,10*ROW('Sanitation Data'!F88))="","",OFFSET('Sanitation Data'!$F$28,0,10*ROW('Sanitation Data'!F88)))</f>
        <v/>
      </c>
      <c r="CV94" s="282" t="str">
        <f ca="true">+IF(OFFSET('Sanitation Data'!$F$29,0,10*ROW('Sanitation Data'!F88))="","",OFFSET('Sanitation Data'!$F$29,0,10*ROW('Sanitation Data'!F88)))</f>
        <v/>
      </c>
      <c r="CW94" s="282" t="str">
        <f ca="true">+IF(OFFSET('Sanitation Data'!$F$30,0,10*ROW('Sanitation Data'!F88))="","",OFFSET('Sanitation Data'!$F$30,0,10*ROW('Sanitation Data'!F88)))</f>
        <v/>
      </c>
      <c r="CX94" s="282" t="str">
        <f ca="true">+IF(OFFSET('Sanitation Data'!$F$31,0,10*ROW('Sanitation Data'!F88))="","",OFFSET('Sanitation Data'!$F$31,0,10*ROW('Sanitation Data'!F88)))</f>
        <v/>
      </c>
      <c r="CY94" s="282" t="str">
        <f ca="true">+IF(OFFSET('Sanitation Data'!$F$32,0,10*ROW('Sanitation Data'!F88))="","",OFFSET('Sanitation Data'!$F$32,0,10*ROW('Sanitation Data'!F88)))</f>
        <v/>
      </c>
      <c r="CZ94" s="282" t="str">
        <f ca="true">+IF(OFFSET('Sanitation Data'!$G$28,0,10*ROW('Sanitation Data'!G88))="","",OFFSET('Sanitation Data'!$G$28,0,10*ROW('Sanitation Data'!G88)))</f>
        <v/>
      </c>
      <c r="DA94" s="282" t="str">
        <f ca="true">+IF(OFFSET('Sanitation Data'!$G$29,0,10*ROW('Sanitation Data'!G88))="","",OFFSET('Sanitation Data'!$G$29,0,10*ROW('Sanitation Data'!G88)))</f>
        <v/>
      </c>
      <c r="DB94" s="282" t="str">
        <f ca="true">+IF(OFFSET('Sanitation Data'!$G$30,0,10*ROW('Sanitation Data'!G88))="","",OFFSET('Sanitation Data'!$G$30,0,10*ROW('Sanitation Data'!G88)))</f>
        <v/>
      </c>
      <c r="DC94" s="282" t="str">
        <f ca="true">+IF(OFFSET('Sanitation Data'!$G$31,0,10*ROW('Sanitation Data'!G88))="","",OFFSET('Sanitation Data'!$G$31,0,10*ROW('Sanitation Data'!G88)))</f>
        <v/>
      </c>
      <c r="DD94" s="282" t="str">
        <f ca="true">+IF(OFFSET('Sanitation Data'!$G$32,0,10*ROW('Sanitation Data'!G88))="","",OFFSET('Sanitation Data'!$G$32,0,10*ROW('Sanitation Data'!G88)))</f>
        <v/>
      </c>
      <c r="DE94" s="282" t="str">
        <f ca="true">+IF(OFFSET('Sanitation Data'!$H$28,0,10*ROW('Sanitation Data'!H88))="","",OFFSET('Sanitation Data'!$H$28,0,10*ROW('Sanitation Data'!H88)))</f>
        <v/>
      </c>
      <c r="DF94" s="282" t="str">
        <f ca="true">+IF(OFFSET('Sanitation Data'!$H$29,0,10*ROW('Sanitation Data'!H88))="","",OFFSET('Sanitation Data'!$H$29,0,10*ROW('Sanitation Data'!H88)))</f>
        <v/>
      </c>
      <c r="DG94" s="282" t="str">
        <f ca="true">+IF(OFFSET('Sanitation Data'!$H$30,0,10*ROW('Sanitation Data'!H88))="","",OFFSET('Sanitation Data'!$H$30,0,10*ROW('Sanitation Data'!H88)))</f>
        <v/>
      </c>
      <c r="DH94" s="282" t="str">
        <f ca="true">+IF(OFFSET('Sanitation Data'!$H$31,0,10*ROW('Sanitation Data'!H88))="","",OFFSET('Sanitation Data'!$H$31,0,10*ROW('Sanitation Data'!H88)))</f>
        <v/>
      </c>
      <c r="DI94" s="282" t="str">
        <f ca="true">+IF(OFFSET('Sanitation Data'!$H$32,0,10*ROW('Sanitation Data'!H88))="","",OFFSET('Sanitation Data'!$H$32,0,10*ROW('Sanitation Data'!H88)))</f>
        <v/>
      </c>
      <c r="DJ94" s="282" t="str">
        <f ca="true">+IF(OFFSET('Sanitation Data'!$I$28,0,10*ROW('Sanitation Data'!I88))="","",OFFSET('Sanitation Data'!$I$28,0,10*ROW('Sanitation Data'!I88)))</f>
        <v/>
      </c>
      <c r="DK94" s="282" t="str">
        <f ca="true">+IF(OFFSET('Sanitation Data'!$I$29,0,10*ROW('Sanitation Data'!I88))="","",OFFSET('Sanitation Data'!$I$29,0,10*ROW('Sanitation Data'!I88)))</f>
        <v/>
      </c>
      <c r="DL94" s="282" t="str">
        <f ca="true">+IF(OFFSET('Sanitation Data'!$I$30,0,10*ROW('Sanitation Data'!I88))="","",OFFSET('Sanitation Data'!$I$30,0,10*ROW('Sanitation Data'!I88)))</f>
        <v/>
      </c>
      <c r="DM94" s="282" t="str">
        <f ca="true">+IF(OFFSET('Sanitation Data'!$I$31,0,10*ROW('Sanitation Data'!I88))="","",OFFSET('Sanitation Data'!$I$31,0,10*ROW('Sanitation Data'!I88)))</f>
        <v/>
      </c>
      <c r="DN94" s="282" t="str">
        <f ca="true">+IF(OFFSET('Sanitation Data'!$I$32,0,10*ROW('Sanitation Data'!I88))="","",OFFSET('Sanitation Data'!$I$32,0,10*ROW('Sanitation Data'!I88)))</f>
        <v/>
      </c>
      <c r="DO94" s="282" t="str">
        <f ca="true">+IF(OFFSET('Hygiene Data'!$D$11,0,10*ROW('Hygiene Data'!D88))="","",OFFSET('Hygiene Data'!$D$11,0,10*ROW('Hygiene Data'!D88)))</f>
        <v/>
      </c>
      <c r="DP94" s="282" t="str">
        <f ca="true">+IF(OFFSET('Hygiene Data'!$D$12,0,10*ROW('Hygiene Data'!D88))="","",OFFSET('Hygiene Data'!$D$12,0,10*ROW('Hygiene Data'!D88)))</f>
        <v/>
      </c>
      <c r="DQ94" s="282" t="str">
        <f ca="true">+IF(OFFSET('Hygiene Data'!$D$13,0,10*ROW('Hygiene Data'!D88))="","",OFFSET('Hygiene Data'!$D$13,0,10*ROW('Hygiene Data'!D88)))</f>
        <v/>
      </c>
      <c r="DR94" s="282" t="str">
        <f ca="true">+IF(OFFSET('Hygiene Data'!$E$11,0,10*ROW('Hygiene Data'!E88))="","",OFFSET('Hygiene Data'!$E$11,0,10*ROW('Hygiene Data'!E88)))</f>
        <v/>
      </c>
      <c r="DS94" s="282" t="str">
        <f ca="true">+IF(OFFSET('Hygiene Data'!$E$12,0,10*ROW('Hygiene Data'!E88))="","",OFFSET('Hygiene Data'!$E$12,0,10*ROW('Hygiene Data'!E88)))</f>
        <v/>
      </c>
      <c r="DT94" s="282" t="str">
        <f ca="true">+IF(OFFSET('Hygiene Data'!$E$13,0,10*ROW('Hygiene Data'!E88))="","",OFFSET('Hygiene Data'!$E$13,0,10*ROW('Hygiene Data'!E88)))</f>
        <v/>
      </c>
      <c r="DU94" s="282" t="str">
        <f ca="true">+IF(OFFSET('Hygiene Data'!$F$11,0,10*ROW('Hygiene Data'!F88))="","",OFFSET('Hygiene Data'!$F$11,0,10*ROW('Hygiene Data'!F88)))</f>
        <v/>
      </c>
      <c r="DV94" s="282" t="str">
        <f ca="true">+IF(OFFSET('Hygiene Data'!$F$12,0,10*ROW('Hygiene Data'!F88))="","",OFFSET('Hygiene Data'!$F$12,0,10*ROW('Hygiene Data'!F88)))</f>
        <v/>
      </c>
      <c r="DW94" s="282" t="str">
        <f ca="true">+IF(OFFSET('Hygiene Data'!$F$13,0,10*ROW('Hygiene Data'!F88))="","",OFFSET('Hygiene Data'!$F$13,0,10*ROW('Hygiene Data'!F88)))</f>
        <v/>
      </c>
      <c r="DX94" s="282" t="str">
        <f ca="true">+IF(OFFSET('Hygiene Data'!$G$11,0,10*ROW('Hygiene Data'!G88))="","",OFFSET('Hygiene Data'!$G$11,0,10*ROW('Hygiene Data'!G88)))</f>
        <v/>
      </c>
      <c r="DY94" s="282" t="str">
        <f ca="true">+IF(OFFSET('Hygiene Data'!$G$12,0,10*ROW('Hygiene Data'!G88))="","",OFFSET('Hygiene Data'!$G$12,0,10*ROW('Hygiene Data'!G88)))</f>
        <v/>
      </c>
      <c r="DZ94" s="282" t="str">
        <f ca="true">+IF(OFFSET('Hygiene Data'!$G$13,0,10*ROW('Hygiene Data'!G88))="","",OFFSET('Hygiene Data'!$G$13,0,10*ROW('Hygiene Data'!G88)))</f>
        <v/>
      </c>
      <c r="EA94" s="282" t="str">
        <f ca="true">+IF(OFFSET('Hygiene Data'!$H$11,0,10*ROW('Hygiene Data'!H88))="","",OFFSET('Hygiene Data'!$H$11,0,10*ROW('Hygiene Data'!H88)))</f>
        <v/>
      </c>
      <c r="EB94" s="282" t="str">
        <f ca="true">+IF(OFFSET('Hygiene Data'!$H$12,0,10*ROW('Hygiene Data'!H88))="","",OFFSET('Hygiene Data'!$H$12,0,10*ROW('Hygiene Data'!H88)))</f>
        <v/>
      </c>
      <c r="EC94" s="282" t="str">
        <f ca="true">+IF(OFFSET('Hygiene Data'!$H$13,0,10*ROW('Hygiene Data'!H88))="","",OFFSET('Hygiene Data'!$H$13,0,10*ROW('Hygiene Data'!H88)))</f>
        <v/>
      </c>
      <c r="ED94" s="282" t="str">
        <f ca="true">+IF(OFFSET('Hygiene Data'!$I$11,0,10*ROW('Hygiene Data'!I88))="","",OFFSET('Hygiene Data'!$I$11,0,10*ROW('Hygiene Data'!I88)))</f>
        <v/>
      </c>
      <c r="EE94" s="282" t="str">
        <f ca="true">+IF(OFFSET('Hygiene Data'!$I$12,0,10*ROW('Hygiene Data'!I88))="","",OFFSET('Hygiene Data'!$I$12,0,10*ROW('Hygiene Data'!I88)))</f>
        <v/>
      </c>
      <c r="EF94" s="282" t="str">
        <f ca="true">+IF(OFFSET('Hygiene Data'!$I$13,0,10*ROW('Hygiene Data'!I88))="","",OFFSET('Hygiene Data'!$I$13,0,10*ROW('Hygiene Data'!I88)))</f>
        <v/>
      </c>
    </row>
    <row xmlns:x14ac="http://schemas.microsoft.com/office/spreadsheetml/2009/9/ac" r="95" x14ac:dyDescent="0.2">
      <c r="A95" s="36" t="str">
        <f ca="true">+IF(OFFSET('Water Data'!$B$2,0,10*ROW('Water Data'!E89))="","",OFFSET('Water Data'!$B$2,0,10*ROW('Water Data'!E89)))</f>
        <v/>
      </c>
      <c r="B95" s="36" t="str">
        <f ca="true">+IF(OFFSET('Water Data'!$C$2,0,10*ROW('Water Data'!F89))="","",OFFSET('Water Data'!$C$2,0,10*ROW('Water Data'!F89)))</f>
        <v/>
      </c>
      <c r="C95" s="338" t="str">
        <f t="shared" ca="true" si="1"/>
        <v/>
      </c>
      <c r="D95" s="96"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6"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6"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6"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6"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6"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6"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6"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6"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6"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6"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6"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6"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6"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6"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6"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6"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6"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7"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7"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7"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7"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7"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7"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7"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7"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7"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7"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7"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7"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7"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7"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7"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7"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7"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7"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7"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7"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7"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7"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7"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7"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7"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7"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7"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7"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7"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7"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8"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8"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8"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8"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8"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8"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8"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8"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8"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8"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8"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8"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8"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8"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8"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8"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8"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8"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82"/>
      <c r="BS95" s="282" t="str">
        <f ca="true">+IF(OFFSET('Water Data'!$D$27,0,10*ROW('Water Data'!D89))="","",OFFSET('Water Data'!$D$27,0,10*ROW('Water Data'!D89)))</f>
        <v/>
      </c>
      <c r="BT95" s="282" t="str">
        <f ca="true">+IF(OFFSET('Water Data'!$D$28,0,10*ROW('Water Data'!D89))="","",OFFSET('Water Data'!$D$28,0,10*ROW('Water Data'!D89)))</f>
        <v/>
      </c>
      <c r="BU95" s="282" t="str">
        <f ca="true">+IF(OFFSET('Water Data'!$D$29,0,10*ROW('Water Data'!D89))="","",OFFSET('Water Data'!$D$29,0,10*ROW('Water Data'!D89)))</f>
        <v/>
      </c>
      <c r="BV95" s="282" t="str">
        <f ca="true">+IF(OFFSET('Water Data'!$E$27,0,10*ROW('Water Data'!E89))="","",OFFSET('Water Data'!$E$27,0,10*ROW('Water Data'!E89)))</f>
        <v/>
      </c>
      <c r="BW95" s="282" t="str">
        <f ca="true">+IF(OFFSET('Water Data'!$E$28,0,10*ROW('Water Data'!E89))="","",OFFSET('Water Data'!$E$28,0,10*ROW('Water Data'!E89)))</f>
        <v/>
      </c>
      <c r="BX95" s="282" t="str">
        <f ca="true">+IF(OFFSET('Water Data'!$E$29,0,10*ROW('Water Data'!E89))="","",OFFSET('Water Data'!$E$29,0,10*ROW('Water Data'!E89)))</f>
        <v/>
      </c>
      <c r="BY95" s="282" t="str">
        <f ca="true">+IF(OFFSET('Water Data'!$F$27,0,10*ROW('Water Data'!F89))="","",OFFSET('Water Data'!$F$27,0,10*ROW('Water Data'!F89)))</f>
        <v/>
      </c>
      <c r="BZ95" s="282" t="str">
        <f ca="true">+IF(OFFSET('Water Data'!$F$28,0,10*ROW('Water Data'!F89))="","",OFFSET('Water Data'!$F$28,0,10*ROW('Water Data'!F89)))</f>
        <v/>
      </c>
      <c r="CA95" s="282" t="str">
        <f ca="true">+IF(OFFSET('Water Data'!$F$29,0,10*ROW('Water Data'!F89))="","",OFFSET('Water Data'!$F$29,0,10*ROW('Water Data'!F89)))</f>
        <v/>
      </c>
      <c r="CB95" s="282" t="str">
        <f ca="true">+IF(OFFSET('Water Data'!$G$27,0,10*ROW('Water Data'!G89))="","",OFFSET('Water Data'!$G$27,0,10*ROW('Water Data'!G89)))</f>
        <v/>
      </c>
      <c r="CC95" s="282" t="str">
        <f ca="true">+IF(OFFSET('Water Data'!$G$28,0,10*ROW('Water Data'!G89))="","",OFFSET('Water Data'!$G$28,0,10*ROW('Water Data'!G89)))</f>
        <v/>
      </c>
      <c r="CD95" s="282" t="str">
        <f ca="true">+IF(OFFSET('Water Data'!$G$29,0,10*ROW('Water Data'!G89))="","",OFFSET('Water Data'!$G$29,0,10*ROW('Water Data'!G89)))</f>
        <v/>
      </c>
      <c r="CE95" s="282" t="str">
        <f ca="true">+IF(OFFSET('Water Data'!$H$27,0,10*ROW('Water Data'!H89))="","",OFFSET('Water Data'!$H$27,0,10*ROW('Water Data'!H89)))</f>
        <v/>
      </c>
      <c r="CF95" s="282" t="str">
        <f ca="true">+IF(OFFSET('Water Data'!$H$28,0,10*ROW('Water Data'!H89))="","",OFFSET('Water Data'!$H$28,0,10*ROW('Water Data'!H89)))</f>
        <v/>
      </c>
      <c r="CG95" s="282" t="str">
        <f ca="true">+IF(OFFSET('Water Data'!$H$29,0,10*ROW('Water Data'!H89))="","",OFFSET('Water Data'!$H$29,0,10*ROW('Water Data'!H89)))</f>
        <v/>
      </c>
      <c r="CH95" s="282" t="str">
        <f ca="true">+IF(OFFSET('Water Data'!$I$27,0,10*ROW('Water Data'!I89))="","",OFFSET('Water Data'!$I$27,0,10*ROW('Water Data'!I89)))</f>
        <v/>
      </c>
      <c r="CI95" s="282" t="str">
        <f ca="true">+IF(OFFSET('Water Data'!$I$28,0,10*ROW('Water Data'!I89))="","",OFFSET('Water Data'!$I$28,0,10*ROW('Water Data'!I89)))</f>
        <v/>
      </c>
      <c r="CJ95" s="282" t="str">
        <f ca="true">+IF(OFFSET('Water Data'!$I$29,0,10*ROW('Water Data'!I89))="","",OFFSET('Water Data'!$I$29,0,10*ROW('Water Data'!I89)))</f>
        <v/>
      </c>
      <c r="CK95" s="282" t="str">
        <f ca="true">+IF(OFFSET('Sanitation Data'!$D$28,0,10*ROW('Sanitation Data'!D89))="","",OFFSET('Sanitation Data'!$D$28,0,10*ROW('Sanitation Data'!D89)))</f>
        <v/>
      </c>
      <c r="CL95" s="282" t="str">
        <f ca="true">+IF(OFFSET('Sanitation Data'!$D$29,0,10*ROW('Sanitation Data'!D89))="","",OFFSET('Sanitation Data'!$D$29,0,10*ROW('Sanitation Data'!D89)))</f>
        <v/>
      </c>
      <c r="CM95" s="282" t="str">
        <f ca="true">+IF(OFFSET('Sanitation Data'!$D$30,0,10*ROW('Sanitation Data'!D89))="","",OFFSET('Sanitation Data'!$D$30,0,10*ROW('Sanitation Data'!D89)))</f>
        <v/>
      </c>
      <c r="CN95" s="282" t="str">
        <f ca="true">+IF(OFFSET('Sanitation Data'!$D$31,0,10*ROW('Sanitation Data'!D89))="","",OFFSET('Sanitation Data'!$D$31,0,10*ROW('Sanitation Data'!D89)))</f>
        <v/>
      </c>
      <c r="CO95" s="282" t="str">
        <f ca="true">+IF(OFFSET('Sanitation Data'!$D$32,0,10*ROW('Sanitation Data'!D89))="","",OFFSET('Sanitation Data'!$D$32,0,10*ROW('Sanitation Data'!D89)))</f>
        <v/>
      </c>
      <c r="CP95" s="282" t="str">
        <f ca="true">+IF(OFFSET('Sanitation Data'!$E$28,0,10*ROW('Sanitation Data'!E89))="","",OFFSET('Sanitation Data'!$E$28,0,10*ROW('Sanitation Data'!E89)))</f>
        <v/>
      </c>
      <c r="CQ95" s="282" t="str">
        <f ca="true">+IF(OFFSET('Sanitation Data'!$E$29,0,10*ROW('Sanitation Data'!E89))="","",OFFSET('Sanitation Data'!$E$29,0,10*ROW('Sanitation Data'!E89)))</f>
        <v/>
      </c>
      <c r="CR95" s="282" t="str">
        <f ca="true">+IF(OFFSET('Sanitation Data'!$E$30,0,10*ROW('Sanitation Data'!E89))="","",OFFSET('Sanitation Data'!$E$30,0,10*ROW('Sanitation Data'!E89)))</f>
        <v/>
      </c>
      <c r="CS95" s="282" t="str">
        <f ca="true">+IF(OFFSET('Sanitation Data'!$E$31,0,10*ROW('Sanitation Data'!E89))="","",OFFSET('Sanitation Data'!$E$31,0,10*ROW('Sanitation Data'!E89)))</f>
        <v/>
      </c>
      <c r="CT95" s="282" t="str">
        <f ca="true">+IF(OFFSET('Sanitation Data'!$E$32,0,10*ROW('Sanitation Data'!E89))="","",OFFSET('Sanitation Data'!$E$32,0,10*ROW('Sanitation Data'!E89)))</f>
        <v/>
      </c>
      <c r="CU95" s="282" t="str">
        <f ca="true">+IF(OFFSET('Sanitation Data'!$F$28,0,10*ROW('Sanitation Data'!F89))="","",OFFSET('Sanitation Data'!$F$28,0,10*ROW('Sanitation Data'!F89)))</f>
        <v/>
      </c>
      <c r="CV95" s="282" t="str">
        <f ca="true">+IF(OFFSET('Sanitation Data'!$F$29,0,10*ROW('Sanitation Data'!F89))="","",OFFSET('Sanitation Data'!$F$29,0,10*ROW('Sanitation Data'!F89)))</f>
        <v/>
      </c>
      <c r="CW95" s="282" t="str">
        <f ca="true">+IF(OFFSET('Sanitation Data'!$F$30,0,10*ROW('Sanitation Data'!F89))="","",OFFSET('Sanitation Data'!$F$30,0,10*ROW('Sanitation Data'!F89)))</f>
        <v/>
      </c>
      <c r="CX95" s="282" t="str">
        <f ca="true">+IF(OFFSET('Sanitation Data'!$F$31,0,10*ROW('Sanitation Data'!F89))="","",OFFSET('Sanitation Data'!$F$31,0,10*ROW('Sanitation Data'!F89)))</f>
        <v/>
      </c>
      <c r="CY95" s="282" t="str">
        <f ca="true">+IF(OFFSET('Sanitation Data'!$F$32,0,10*ROW('Sanitation Data'!F89))="","",OFFSET('Sanitation Data'!$F$32,0,10*ROW('Sanitation Data'!F89)))</f>
        <v/>
      </c>
      <c r="CZ95" s="282" t="str">
        <f ca="true">+IF(OFFSET('Sanitation Data'!$G$28,0,10*ROW('Sanitation Data'!G89))="","",OFFSET('Sanitation Data'!$G$28,0,10*ROW('Sanitation Data'!G89)))</f>
        <v/>
      </c>
      <c r="DA95" s="282" t="str">
        <f ca="true">+IF(OFFSET('Sanitation Data'!$G$29,0,10*ROW('Sanitation Data'!G89))="","",OFFSET('Sanitation Data'!$G$29,0,10*ROW('Sanitation Data'!G89)))</f>
        <v/>
      </c>
      <c r="DB95" s="282" t="str">
        <f ca="true">+IF(OFFSET('Sanitation Data'!$G$30,0,10*ROW('Sanitation Data'!G89))="","",OFFSET('Sanitation Data'!$G$30,0,10*ROW('Sanitation Data'!G89)))</f>
        <v/>
      </c>
      <c r="DC95" s="282" t="str">
        <f ca="true">+IF(OFFSET('Sanitation Data'!$G$31,0,10*ROW('Sanitation Data'!G89))="","",OFFSET('Sanitation Data'!$G$31,0,10*ROW('Sanitation Data'!G89)))</f>
        <v/>
      </c>
      <c r="DD95" s="282" t="str">
        <f ca="true">+IF(OFFSET('Sanitation Data'!$G$32,0,10*ROW('Sanitation Data'!G89))="","",OFFSET('Sanitation Data'!$G$32,0,10*ROW('Sanitation Data'!G89)))</f>
        <v/>
      </c>
      <c r="DE95" s="282" t="str">
        <f ca="true">+IF(OFFSET('Sanitation Data'!$H$28,0,10*ROW('Sanitation Data'!H89))="","",OFFSET('Sanitation Data'!$H$28,0,10*ROW('Sanitation Data'!H89)))</f>
        <v/>
      </c>
      <c r="DF95" s="282" t="str">
        <f ca="true">+IF(OFFSET('Sanitation Data'!$H$29,0,10*ROW('Sanitation Data'!H89))="","",OFFSET('Sanitation Data'!$H$29,0,10*ROW('Sanitation Data'!H89)))</f>
        <v/>
      </c>
      <c r="DG95" s="282" t="str">
        <f ca="true">+IF(OFFSET('Sanitation Data'!$H$30,0,10*ROW('Sanitation Data'!H89))="","",OFFSET('Sanitation Data'!$H$30,0,10*ROW('Sanitation Data'!H89)))</f>
        <v/>
      </c>
      <c r="DH95" s="282" t="str">
        <f ca="true">+IF(OFFSET('Sanitation Data'!$H$31,0,10*ROW('Sanitation Data'!H89))="","",OFFSET('Sanitation Data'!$H$31,0,10*ROW('Sanitation Data'!H89)))</f>
        <v/>
      </c>
      <c r="DI95" s="282" t="str">
        <f ca="true">+IF(OFFSET('Sanitation Data'!$H$32,0,10*ROW('Sanitation Data'!H89))="","",OFFSET('Sanitation Data'!$H$32,0,10*ROW('Sanitation Data'!H89)))</f>
        <v/>
      </c>
      <c r="DJ95" s="282" t="str">
        <f ca="true">+IF(OFFSET('Sanitation Data'!$I$28,0,10*ROW('Sanitation Data'!I89))="","",OFFSET('Sanitation Data'!$I$28,0,10*ROW('Sanitation Data'!I89)))</f>
        <v/>
      </c>
      <c r="DK95" s="282" t="str">
        <f ca="true">+IF(OFFSET('Sanitation Data'!$I$29,0,10*ROW('Sanitation Data'!I89))="","",OFFSET('Sanitation Data'!$I$29,0,10*ROW('Sanitation Data'!I89)))</f>
        <v/>
      </c>
      <c r="DL95" s="282" t="str">
        <f ca="true">+IF(OFFSET('Sanitation Data'!$I$30,0,10*ROW('Sanitation Data'!I89))="","",OFFSET('Sanitation Data'!$I$30,0,10*ROW('Sanitation Data'!I89)))</f>
        <v/>
      </c>
      <c r="DM95" s="282" t="str">
        <f ca="true">+IF(OFFSET('Sanitation Data'!$I$31,0,10*ROW('Sanitation Data'!I89))="","",OFFSET('Sanitation Data'!$I$31,0,10*ROW('Sanitation Data'!I89)))</f>
        <v/>
      </c>
      <c r="DN95" s="282" t="str">
        <f ca="true">+IF(OFFSET('Sanitation Data'!$I$32,0,10*ROW('Sanitation Data'!I89))="","",OFFSET('Sanitation Data'!$I$32,0,10*ROW('Sanitation Data'!I89)))</f>
        <v/>
      </c>
      <c r="DO95" s="282" t="str">
        <f ca="true">+IF(OFFSET('Hygiene Data'!$D$11,0,10*ROW('Hygiene Data'!D89))="","",OFFSET('Hygiene Data'!$D$11,0,10*ROW('Hygiene Data'!D89)))</f>
        <v/>
      </c>
      <c r="DP95" s="282" t="str">
        <f ca="true">+IF(OFFSET('Hygiene Data'!$D$12,0,10*ROW('Hygiene Data'!D89))="","",OFFSET('Hygiene Data'!$D$12,0,10*ROW('Hygiene Data'!D89)))</f>
        <v/>
      </c>
      <c r="DQ95" s="282" t="str">
        <f ca="true">+IF(OFFSET('Hygiene Data'!$D$13,0,10*ROW('Hygiene Data'!D89))="","",OFFSET('Hygiene Data'!$D$13,0,10*ROW('Hygiene Data'!D89)))</f>
        <v/>
      </c>
      <c r="DR95" s="282" t="str">
        <f ca="true">+IF(OFFSET('Hygiene Data'!$E$11,0,10*ROW('Hygiene Data'!E89))="","",OFFSET('Hygiene Data'!$E$11,0,10*ROW('Hygiene Data'!E89)))</f>
        <v/>
      </c>
      <c r="DS95" s="282" t="str">
        <f ca="true">+IF(OFFSET('Hygiene Data'!$E$12,0,10*ROW('Hygiene Data'!E89))="","",OFFSET('Hygiene Data'!$E$12,0,10*ROW('Hygiene Data'!E89)))</f>
        <v/>
      </c>
      <c r="DT95" s="282" t="str">
        <f ca="true">+IF(OFFSET('Hygiene Data'!$E$13,0,10*ROW('Hygiene Data'!E89))="","",OFFSET('Hygiene Data'!$E$13,0,10*ROW('Hygiene Data'!E89)))</f>
        <v/>
      </c>
      <c r="DU95" s="282" t="str">
        <f ca="true">+IF(OFFSET('Hygiene Data'!$F$11,0,10*ROW('Hygiene Data'!F89))="","",OFFSET('Hygiene Data'!$F$11,0,10*ROW('Hygiene Data'!F89)))</f>
        <v/>
      </c>
      <c r="DV95" s="282" t="str">
        <f ca="true">+IF(OFFSET('Hygiene Data'!$F$12,0,10*ROW('Hygiene Data'!F89))="","",OFFSET('Hygiene Data'!$F$12,0,10*ROW('Hygiene Data'!F89)))</f>
        <v/>
      </c>
      <c r="DW95" s="282" t="str">
        <f ca="true">+IF(OFFSET('Hygiene Data'!$F$13,0,10*ROW('Hygiene Data'!F89))="","",OFFSET('Hygiene Data'!$F$13,0,10*ROW('Hygiene Data'!F89)))</f>
        <v/>
      </c>
      <c r="DX95" s="282" t="str">
        <f ca="true">+IF(OFFSET('Hygiene Data'!$G$11,0,10*ROW('Hygiene Data'!G89))="","",OFFSET('Hygiene Data'!$G$11,0,10*ROW('Hygiene Data'!G89)))</f>
        <v/>
      </c>
      <c r="DY95" s="282" t="str">
        <f ca="true">+IF(OFFSET('Hygiene Data'!$G$12,0,10*ROW('Hygiene Data'!G89))="","",OFFSET('Hygiene Data'!$G$12,0,10*ROW('Hygiene Data'!G89)))</f>
        <v/>
      </c>
      <c r="DZ95" s="282" t="str">
        <f ca="true">+IF(OFFSET('Hygiene Data'!$G$13,0,10*ROW('Hygiene Data'!G89))="","",OFFSET('Hygiene Data'!$G$13,0,10*ROW('Hygiene Data'!G89)))</f>
        <v/>
      </c>
      <c r="EA95" s="282" t="str">
        <f ca="true">+IF(OFFSET('Hygiene Data'!$H$11,0,10*ROW('Hygiene Data'!H89))="","",OFFSET('Hygiene Data'!$H$11,0,10*ROW('Hygiene Data'!H89)))</f>
        <v/>
      </c>
      <c r="EB95" s="282" t="str">
        <f ca="true">+IF(OFFSET('Hygiene Data'!$H$12,0,10*ROW('Hygiene Data'!H89))="","",OFFSET('Hygiene Data'!$H$12,0,10*ROW('Hygiene Data'!H89)))</f>
        <v/>
      </c>
      <c r="EC95" s="282" t="str">
        <f ca="true">+IF(OFFSET('Hygiene Data'!$H$13,0,10*ROW('Hygiene Data'!H89))="","",OFFSET('Hygiene Data'!$H$13,0,10*ROW('Hygiene Data'!H89)))</f>
        <v/>
      </c>
      <c r="ED95" s="282" t="str">
        <f ca="true">+IF(OFFSET('Hygiene Data'!$I$11,0,10*ROW('Hygiene Data'!I89))="","",OFFSET('Hygiene Data'!$I$11,0,10*ROW('Hygiene Data'!I89)))</f>
        <v/>
      </c>
      <c r="EE95" s="282" t="str">
        <f ca="true">+IF(OFFSET('Hygiene Data'!$I$12,0,10*ROW('Hygiene Data'!I89))="","",OFFSET('Hygiene Data'!$I$12,0,10*ROW('Hygiene Data'!I89)))</f>
        <v/>
      </c>
      <c r="EF95" s="282" t="str">
        <f ca="true">+IF(OFFSET('Hygiene Data'!$I$13,0,10*ROW('Hygiene Data'!I89))="","",OFFSET('Hygiene Data'!$I$13,0,10*ROW('Hygiene Data'!I89)))</f>
        <v/>
      </c>
    </row>
    <row xmlns:x14ac="http://schemas.microsoft.com/office/spreadsheetml/2009/9/ac" r="96" x14ac:dyDescent="0.2">
      <c r="A96" s="36" t="str">
        <f ca="true">+IF(OFFSET('Water Data'!$B$2,0,10*ROW('Water Data'!E90))="","",OFFSET('Water Data'!$B$2,0,10*ROW('Water Data'!E90)))</f>
        <v/>
      </c>
      <c r="B96" s="36" t="str">
        <f ca="true">+IF(OFFSET('Water Data'!$C$2,0,10*ROW('Water Data'!F90))="","",OFFSET('Water Data'!$C$2,0,10*ROW('Water Data'!F90)))</f>
        <v/>
      </c>
      <c r="C96" s="338" t="str">
        <f t="shared" ca="true" si="1"/>
        <v/>
      </c>
      <c r="D96" s="96"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6"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6"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6"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6"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6"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6"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6"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6"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6"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6"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6"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6"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6"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6"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6"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6"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6"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7"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7"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7"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7"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7"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7"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7"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7"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7"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7"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7"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7"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7"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7"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7"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7"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7"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7"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7"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7"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7"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7"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7"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7"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7"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7"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7"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7"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7"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7"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8"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8"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8"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8"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8"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8"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8"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8"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8"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8"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8"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8"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8"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8"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8"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8"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8"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8"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82"/>
      <c r="BS96" s="282" t="str">
        <f ca="true">+IF(OFFSET('Water Data'!$D$27,0,10*ROW('Water Data'!D90))="","",OFFSET('Water Data'!$D$27,0,10*ROW('Water Data'!D90)))</f>
        <v/>
      </c>
      <c r="BT96" s="282" t="str">
        <f ca="true">+IF(OFFSET('Water Data'!$D$28,0,10*ROW('Water Data'!D90))="","",OFFSET('Water Data'!$D$28,0,10*ROW('Water Data'!D90)))</f>
        <v/>
      </c>
      <c r="BU96" s="282" t="str">
        <f ca="true">+IF(OFFSET('Water Data'!$D$29,0,10*ROW('Water Data'!D90))="","",OFFSET('Water Data'!$D$29,0,10*ROW('Water Data'!D90)))</f>
        <v/>
      </c>
      <c r="BV96" s="282" t="str">
        <f ca="true">+IF(OFFSET('Water Data'!$E$27,0,10*ROW('Water Data'!E90))="","",OFFSET('Water Data'!$E$27,0,10*ROW('Water Data'!E90)))</f>
        <v/>
      </c>
      <c r="BW96" s="282" t="str">
        <f ca="true">+IF(OFFSET('Water Data'!$E$28,0,10*ROW('Water Data'!E90))="","",OFFSET('Water Data'!$E$28,0,10*ROW('Water Data'!E90)))</f>
        <v/>
      </c>
      <c r="BX96" s="282" t="str">
        <f ca="true">+IF(OFFSET('Water Data'!$E$29,0,10*ROW('Water Data'!E90))="","",OFFSET('Water Data'!$E$29,0,10*ROW('Water Data'!E90)))</f>
        <v/>
      </c>
      <c r="BY96" s="282" t="str">
        <f ca="true">+IF(OFFSET('Water Data'!$F$27,0,10*ROW('Water Data'!F90))="","",OFFSET('Water Data'!$F$27,0,10*ROW('Water Data'!F90)))</f>
        <v/>
      </c>
      <c r="BZ96" s="282" t="str">
        <f ca="true">+IF(OFFSET('Water Data'!$F$28,0,10*ROW('Water Data'!F90))="","",OFFSET('Water Data'!$F$28,0,10*ROW('Water Data'!F90)))</f>
        <v/>
      </c>
      <c r="CA96" s="282" t="str">
        <f ca="true">+IF(OFFSET('Water Data'!$F$29,0,10*ROW('Water Data'!F90))="","",OFFSET('Water Data'!$F$29,0,10*ROW('Water Data'!F90)))</f>
        <v/>
      </c>
      <c r="CB96" s="282" t="str">
        <f ca="true">+IF(OFFSET('Water Data'!$G$27,0,10*ROW('Water Data'!G90))="","",OFFSET('Water Data'!$G$27,0,10*ROW('Water Data'!G90)))</f>
        <v/>
      </c>
      <c r="CC96" s="282" t="str">
        <f ca="true">+IF(OFFSET('Water Data'!$G$28,0,10*ROW('Water Data'!G90))="","",OFFSET('Water Data'!$G$28,0,10*ROW('Water Data'!G90)))</f>
        <v/>
      </c>
      <c r="CD96" s="282" t="str">
        <f ca="true">+IF(OFFSET('Water Data'!$G$29,0,10*ROW('Water Data'!G90))="","",OFFSET('Water Data'!$G$29,0,10*ROW('Water Data'!G90)))</f>
        <v/>
      </c>
      <c r="CE96" s="282" t="str">
        <f ca="true">+IF(OFFSET('Water Data'!$H$27,0,10*ROW('Water Data'!H90))="","",OFFSET('Water Data'!$H$27,0,10*ROW('Water Data'!H90)))</f>
        <v/>
      </c>
      <c r="CF96" s="282" t="str">
        <f ca="true">+IF(OFFSET('Water Data'!$H$28,0,10*ROW('Water Data'!H90))="","",OFFSET('Water Data'!$H$28,0,10*ROW('Water Data'!H90)))</f>
        <v/>
      </c>
      <c r="CG96" s="282" t="str">
        <f ca="true">+IF(OFFSET('Water Data'!$H$29,0,10*ROW('Water Data'!H90))="","",OFFSET('Water Data'!$H$29,0,10*ROW('Water Data'!H90)))</f>
        <v/>
      </c>
      <c r="CH96" s="282" t="str">
        <f ca="true">+IF(OFFSET('Water Data'!$I$27,0,10*ROW('Water Data'!I90))="","",OFFSET('Water Data'!$I$27,0,10*ROW('Water Data'!I90)))</f>
        <v/>
      </c>
      <c r="CI96" s="282" t="str">
        <f ca="true">+IF(OFFSET('Water Data'!$I$28,0,10*ROW('Water Data'!I90))="","",OFFSET('Water Data'!$I$28,0,10*ROW('Water Data'!I90)))</f>
        <v/>
      </c>
      <c r="CJ96" s="282" t="str">
        <f ca="true">+IF(OFFSET('Water Data'!$I$29,0,10*ROW('Water Data'!I90))="","",OFFSET('Water Data'!$I$29,0,10*ROW('Water Data'!I90)))</f>
        <v/>
      </c>
      <c r="CK96" s="282" t="str">
        <f ca="true">+IF(OFFSET('Sanitation Data'!$D$28,0,10*ROW('Sanitation Data'!D90))="","",OFFSET('Sanitation Data'!$D$28,0,10*ROW('Sanitation Data'!D90)))</f>
        <v/>
      </c>
      <c r="CL96" s="282" t="str">
        <f ca="true">+IF(OFFSET('Sanitation Data'!$D$29,0,10*ROW('Sanitation Data'!D90))="","",OFFSET('Sanitation Data'!$D$29,0,10*ROW('Sanitation Data'!D90)))</f>
        <v/>
      </c>
      <c r="CM96" s="282" t="str">
        <f ca="true">+IF(OFFSET('Sanitation Data'!$D$30,0,10*ROW('Sanitation Data'!D90))="","",OFFSET('Sanitation Data'!$D$30,0,10*ROW('Sanitation Data'!D90)))</f>
        <v/>
      </c>
      <c r="CN96" s="282" t="str">
        <f ca="true">+IF(OFFSET('Sanitation Data'!$D$31,0,10*ROW('Sanitation Data'!D90))="","",OFFSET('Sanitation Data'!$D$31,0,10*ROW('Sanitation Data'!D90)))</f>
        <v/>
      </c>
      <c r="CO96" s="282" t="str">
        <f ca="true">+IF(OFFSET('Sanitation Data'!$D$32,0,10*ROW('Sanitation Data'!D90))="","",OFFSET('Sanitation Data'!$D$32,0,10*ROW('Sanitation Data'!D90)))</f>
        <v/>
      </c>
      <c r="CP96" s="282" t="str">
        <f ca="true">+IF(OFFSET('Sanitation Data'!$E$28,0,10*ROW('Sanitation Data'!E90))="","",OFFSET('Sanitation Data'!$E$28,0,10*ROW('Sanitation Data'!E90)))</f>
        <v/>
      </c>
      <c r="CQ96" s="282" t="str">
        <f ca="true">+IF(OFFSET('Sanitation Data'!$E$29,0,10*ROW('Sanitation Data'!E90))="","",OFFSET('Sanitation Data'!$E$29,0,10*ROW('Sanitation Data'!E90)))</f>
        <v/>
      </c>
      <c r="CR96" s="282" t="str">
        <f ca="true">+IF(OFFSET('Sanitation Data'!$E$30,0,10*ROW('Sanitation Data'!E90))="","",OFFSET('Sanitation Data'!$E$30,0,10*ROW('Sanitation Data'!E90)))</f>
        <v/>
      </c>
      <c r="CS96" s="282" t="str">
        <f ca="true">+IF(OFFSET('Sanitation Data'!$E$31,0,10*ROW('Sanitation Data'!E90))="","",OFFSET('Sanitation Data'!$E$31,0,10*ROW('Sanitation Data'!E90)))</f>
        <v/>
      </c>
      <c r="CT96" s="282" t="str">
        <f ca="true">+IF(OFFSET('Sanitation Data'!$E$32,0,10*ROW('Sanitation Data'!E90))="","",OFFSET('Sanitation Data'!$E$32,0,10*ROW('Sanitation Data'!E90)))</f>
        <v/>
      </c>
      <c r="CU96" s="282" t="str">
        <f ca="true">+IF(OFFSET('Sanitation Data'!$F$28,0,10*ROW('Sanitation Data'!F90))="","",OFFSET('Sanitation Data'!$F$28,0,10*ROW('Sanitation Data'!F90)))</f>
        <v/>
      </c>
      <c r="CV96" s="282" t="str">
        <f ca="true">+IF(OFFSET('Sanitation Data'!$F$29,0,10*ROW('Sanitation Data'!F90))="","",OFFSET('Sanitation Data'!$F$29,0,10*ROW('Sanitation Data'!F90)))</f>
        <v/>
      </c>
      <c r="CW96" s="282" t="str">
        <f ca="true">+IF(OFFSET('Sanitation Data'!$F$30,0,10*ROW('Sanitation Data'!F90))="","",OFFSET('Sanitation Data'!$F$30,0,10*ROW('Sanitation Data'!F90)))</f>
        <v/>
      </c>
      <c r="CX96" s="282" t="str">
        <f ca="true">+IF(OFFSET('Sanitation Data'!$F$31,0,10*ROW('Sanitation Data'!F90))="","",OFFSET('Sanitation Data'!$F$31,0,10*ROW('Sanitation Data'!F90)))</f>
        <v/>
      </c>
      <c r="CY96" s="282" t="str">
        <f ca="true">+IF(OFFSET('Sanitation Data'!$F$32,0,10*ROW('Sanitation Data'!F90))="","",OFFSET('Sanitation Data'!$F$32,0,10*ROW('Sanitation Data'!F90)))</f>
        <v/>
      </c>
      <c r="CZ96" s="282" t="str">
        <f ca="true">+IF(OFFSET('Sanitation Data'!$G$28,0,10*ROW('Sanitation Data'!G90))="","",OFFSET('Sanitation Data'!$G$28,0,10*ROW('Sanitation Data'!G90)))</f>
        <v/>
      </c>
      <c r="DA96" s="282" t="str">
        <f ca="true">+IF(OFFSET('Sanitation Data'!$G$29,0,10*ROW('Sanitation Data'!G90))="","",OFFSET('Sanitation Data'!$G$29,0,10*ROW('Sanitation Data'!G90)))</f>
        <v/>
      </c>
      <c r="DB96" s="282" t="str">
        <f ca="true">+IF(OFFSET('Sanitation Data'!$G$30,0,10*ROW('Sanitation Data'!G90))="","",OFFSET('Sanitation Data'!$G$30,0,10*ROW('Sanitation Data'!G90)))</f>
        <v/>
      </c>
      <c r="DC96" s="282" t="str">
        <f ca="true">+IF(OFFSET('Sanitation Data'!$G$31,0,10*ROW('Sanitation Data'!G90))="","",OFFSET('Sanitation Data'!$G$31,0,10*ROW('Sanitation Data'!G90)))</f>
        <v/>
      </c>
      <c r="DD96" s="282" t="str">
        <f ca="true">+IF(OFFSET('Sanitation Data'!$G$32,0,10*ROW('Sanitation Data'!G90))="","",OFFSET('Sanitation Data'!$G$32,0,10*ROW('Sanitation Data'!G90)))</f>
        <v/>
      </c>
      <c r="DE96" s="282" t="str">
        <f ca="true">+IF(OFFSET('Sanitation Data'!$H$28,0,10*ROW('Sanitation Data'!H90))="","",OFFSET('Sanitation Data'!$H$28,0,10*ROW('Sanitation Data'!H90)))</f>
        <v/>
      </c>
      <c r="DF96" s="282" t="str">
        <f ca="true">+IF(OFFSET('Sanitation Data'!$H$29,0,10*ROW('Sanitation Data'!H90))="","",OFFSET('Sanitation Data'!$H$29,0,10*ROW('Sanitation Data'!H90)))</f>
        <v/>
      </c>
      <c r="DG96" s="282" t="str">
        <f ca="true">+IF(OFFSET('Sanitation Data'!$H$30,0,10*ROW('Sanitation Data'!H90))="","",OFFSET('Sanitation Data'!$H$30,0,10*ROW('Sanitation Data'!H90)))</f>
        <v/>
      </c>
      <c r="DH96" s="282" t="str">
        <f ca="true">+IF(OFFSET('Sanitation Data'!$H$31,0,10*ROW('Sanitation Data'!H90))="","",OFFSET('Sanitation Data'!$H$31,0,10*ROW('Sanitation Data'!H90)))</f>
        <v/>
      </c>
      <c r="DI96" s="282" t="str">
        <f ca="true">+IF(OFFSET('Sanitation Data'!$H$32,0,10*ROW('Sanitation Data'!H90))="","",OFFSET('Sanitation Data'!$H$32,0,10*ROW('Sanitation Data'!H90)))</f>
        <v/>
      </c>
      <c r="DJ96" s="282" t="str">
        <f ca="true">+IF(OFFSET('Sanitation Data'!$I$28,0,10*ROW('Sanitation Data'!I90))="","",OFFSET('Sanitation Data'!$I$28,0,10*ROW('Sanitation Data'!I90)))</f>
        <v/>
      </c>
      <c r="DK96" s="282" t="str">
        <f ca="true">+IF(OFFSET('Sanitation Data'!$I$29,0,10*ROW('Sanitation Data'!I90))="","",OFFSET('Sanitation Data'!$I$29,0,10*ROW('Sanitation Data'!I90)))</f>
        <v/>
      </c>
      <c r="DL96" s="282" t="str">
        <f ca="true">+IF(OFFSET('Sanitation Data'!$I$30,0,10*ROW('Sanitation Data'!I90))="","",OFFSET('Sanitation Data'!$I$30,0,10*ROW('Sanitation Data'!I90)))</f>
        <v/>
      </c>
      <c r="DM96" s="282" t="str">
        <f ca="true">+IF(OFFSET('Sanitation Data'!$I$31,0,10*ROW('Sanitation Data'!I90))="","",OFFSET('Sanitation Data'!$I$31,0,10*ROW('Sanitation Data'!I90)))</f>
        <v/>
      </c>
      <c r="DN96" s="282" t="str">
        <f ca="true">+IF(OFFSET('Sanitation Data'!$I$32,0,10*ROW('Sanitation Data'!I90))="","",OFFSET('Sanitation Data'!$I$32,0,10*ROW('Sanitation Data'!I90)))</f>
        <v/>
      </c>
      <c r="DO96" s="282" t="str">
        <f ca="true">+IF(OFFSET('Hygiene Data'!$D$11,0,10*ROW('Hygiene Data'!D90))="","",OFFSET('Hygiene Data'!$D$11,0,10*ROW('Hygiene Data'!D90)))</f>
        <v/>
      </c>
      <c r="DP96" s="282" t="str">
        <f ca="true">+IF(OFFSET('Hygiene Data'!$D$12,0,10*ROW('Hygiene Data'!D90))="","",OFFSET('Hygiene Data'!$D$12,0,10*ROW('Hygiene Data'!D90)))</f>
        <v/>
      </c>
      <c r="DQ96" s="282" t="str">
        <f ca="true">+IF(OFFSET('Hygiene Data'!$D$13,0,10*ROW('Hygiene Data'!D90))="","",OFFSET('Hygiene Data'!$D$13,0,10*ROW('Hygiene Data'!D90)))</f>
        <v/>
      </c>
      <c r="DR96" s="282" t="str">
        <f ca="true">+IF(OFFSET('Hygiene Data'!$E$11,0,10*ROW('Hygiene Data'!E90))="","",OFFSET('Hygiene Data'!$E$11,0,10*ROW('Hygiene Data'!E90)))</f>
        <v/>
      </c>
      <c r="DS96" s="282" t="str">
        <f ca="true">+IF(OFFSET('Hygiene Data'!$E$12,0,10*ROW('Hygiene Data'!E90))="","",OFFSET('Hygiene Data'!$E$12,0,10*ROW('Hygiene Data'!E90)))</f>
        <v/>
      </c>
      <c r="DT96" s="282" t="str">
        <f ca="true">+IF(OFFSET('Hygiene Data'!$E$13,0,10*ROW('Hygiene Data'!E90))="","",OFFSET('Hygiene Data'!$E$13,0,10*ROW('Hygiene Data'!E90)))</f>
        <v/>
      </c>
      <c r="DU96" s="282" t="str">
        <f ca="true">+IF(OFFSET('Hygiene Data'!$F$11,0,10*ROW('Hygiene Data'!F90))="","",OFFSET('Hygiene Data'!$F$11,0,10*ROW('Hygiene Data'!F90)))</f>
        <v/>
      </c>
      <c r="DV96" s="282" t="str">
        <f ca="true">+IF(OFFSET('Hygiene Data'!$F$12,0,10*ROW('Hygiene Data'!F90))="","",OFFSET('Hygiene Data'!$F$12,0,10*ROW('Hygiene Data'!F90)))</f>
        <v/>
      </c>
      <c r="DW96" s="282" t="str">
        <f ca="true">+IF(OFFSET('Hygiene Data'!$F$13,0,10*ROW('Hygiene Data'!F90))="","",OFFSET('Hygiene Data'!$F$13,0,10*ROW('Hygiene Data'!F90)))</f>
        <v/>
      </c>
      <c r="DX96" s="282" t="str">
        <f ca="true">+IF(OFFSET('Hygiene Data'!$G$11,0,10*ROW('Hygiene Data'!G90))="","",OFFSET('Hygiene Data'!$G$11,0,10*ROW('Hygiene Data'!G90)))</f>
        <v/>
      </c>
      <c r="DY96" s="282" t="str">
        <f ca="true">+IF(OFFSET('Hygiene Data'!$G$12,0,10*ROW('Hygiene Data'!G90))="","",OFFSET('Hygiene Data'!$G$12,0,10*ROW('Hygiene Data'!G90)))</f>
        <v/>
      </c>
      <c r="DZ96" s="282" t="str">
        <f ca="true">+IF(OFFSET('Hygiene Data'!$G$13,0,10*ROW('Hygiene Data'!G90))="","",OFFSET('Hygiene Data'!$G$13,0,10*ROW('Hygiene Data'!G90)))</f>
        <v/>
      </c>
      <c r="EA96" s="282" t="str">
        <f ca="true">+IF(OFFSET('Hygiene Data'!$H$11,0,10*ROW('Hygiene Data'!H90))="","",OFFSET('Hygiene Data'!$H$11,0,10*ROW('Hygiene Data'!H90)))</f>
        <v/>
      </c>
      <c r="EB96" s="282" t="str">
        <f ca="true">+IF(OFFSET('Hygiene Data'!$H$12,0,10*ROW('Hygiene Data'!H90))="","",OFFSET('Hygiene Data'!$H$12,0,10*ROW('Hygiene Data'!H90)))</f>
        <v/>
      </c>
      <c r="EC96" s="282" t="str">
        <f ca="true">+IF(OFFSET('Hygiene Data'!$H$13,0,10*ROW('Hygiene Data'!H90))="","",OFFSET('Hygiene Data'!$H$13,0,10*ROW('Hygiene Data'!H90)))</f>
        <v/>
      </c>
      <c r="ED96" s="282" t="str">
        <f ca="true">+IF(OFFSET('Hygiene Data'!$I$11,0,10*ROW('Hygiene Data'!I90))="","",OFFSET('Hygiene Data'!$I$11,0,10*ROW('Hygiene Data'!I90)))</f>
        <v/>
      </c>
      <c r="EE96" s="282" t="str">
        <f ca="true">+IF(OFFSET('Hygiene Data'!$I$12,0,10*ROW('Hygiene Data'!I90))="","",OFFSET('Hygiene Data'!$I$12,0,10*ROW('Hygiene Data'!I90)))</f>
        <v/>
      </c>
      <c r="EF96" s="282" t="str">
        <f ca="true">+IF(OFFSET('Hygiene Data'!$I$13,0,10*ROW('Hygiene Data'!I90))="","",OFFSET('Hygiene Data'!$I$13,0,10*ROW('Hygiene Data'!I90)))</f>
        <v/>
      </c>
    </row>
    <row xmlns:x14ac="http://schemas.microsoft.com/office/spreadsheetml/2009/9/ac" r="97" x14ac:dyDescent="0.2">
      <c r="A97" s="36" t="str">
        <f ca="true">+IF(OFFSET('Water Data'!$B$2,0,10*ROW('Water Data'!E91))="","",OFFSET('Water Data'!$B$2,0,10*ROW('Water Data'!E91)))</f>
        <v/>
      </c>
      <c r="B97" s="36" t="str">
        <f ca="true">+IF(OFFSET('Water Data'!$C$2,0,10*ROW('Water Data'!F91))="","",OFFSET('Water Data'!$C$2,0,10*ROW('Water Data'!F91)))</f>
        <v/>
      </c>
      <c r="C97" s="338" t="str">
        <f t="shared" ca="true" si="1"/>
        <v/>
      </c>
      <c r="D97" s="96"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6"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6"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6"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6"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6"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6"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6"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6"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6"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6"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6"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6"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6"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6"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6"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6"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6"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7"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7"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7"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7"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7"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7"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7"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7"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7"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7"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7"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7"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7"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7"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7"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7"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7"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7"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7"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7"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7"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7"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7"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7"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7"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7"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7"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7"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7"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7"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8"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8"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8"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8"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8"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8"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8"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8"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8"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8"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8"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8"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8"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8"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8"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8"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8"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8"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82"/>
      <c r="BS97" s="282" t="str">
        <f ca="true">+IF(OFFSET('Water Data'!$D$27,0,10*ROW('Water Data'!D91))="","",OFFSET('Water Data'!$D$27,0,10*ROW('Water Data'!D91)))</f>
        <v/>
      </c>
      <c r="BT97" s="282" t="str">
        <f ca="true">+IF(OFFSET('Water Data'!$D$28,0,10*ROW('Water Data'!D91))="","",OFFSET('Water Data'!$D$28,0,10*ROW('Water Data'!D91)))</f>
        <v/>
      </c>
      <c r="BU97" s="282" t="str">
        <f ca="true">+IF(OFFSET('Water Data'!$D$29,0,10*ROW('Water Data'!D91))="","",OFFSET('Water Data'!$D$29,0,10*ROW('Water Data'!D91)))</f>
        <v/>
      </c>
      <c r="BV97" s="282" t="str">
        <f ca="true">+IF(OFFSET('Water Data'!$E$27,0,10*ROW('Water Data'!E91))="","",OFFSET('Water Data'!$E$27,0,10*ROW('Water Data'!E91)))</f>
        <v/>
      </c>
      <c r="BW97" s="282" t="str">
        <f ca="true">+IF(OFFSET('Water Data'!$E$28,0,10*ROW('Water Data'!E91))="","",OFFSET('Water Data'!$E$28,0,10*ROW('Water Data'!E91)))</f>
        <v/>
      </c>
      <c r="BX97" s="282" t="str">
        <f ca="true">+IF(OFFSET('Water Data'!$E$29,0,10*ROW('Water Data'!E91))="","",OFFSET('Water Data'!$E$29,0,10*ROW('Water Data'!E91)))</f>
        <v/>
      </c>
      <c r="BY97" s="282" t="str">
        <f ca="true">+IF(OFFSET('Water Data'!$F$27,0,10*ROW('Water Data'!F91))="","",OFFSET('Water Data'!$F$27,0,10*ROW('Water Data'!F91)))</f>
        <v/>
      </c>
      <c r="BZ97" s="282" t="str">
        <f ca="true">+IF(OFFSET('Water Data'!$F$28,0,10*ROW('Water Data'!F91))="","",OFFSET('Water Data'!$F$28,0,10*ROW('Water Data'!F91)))</f>
        <v/>
      </c>
      <c r="CA97" s="282" t="str">
        <f ca="true">+IF(OFFSET('Water Data'!$F$29,0,10*ROW('Water Data'!F91))="","",OFFSET('Water Data'!$F$29,0,10*ROW('Water Data'!F91)))</f>
        <v/>
      </c>
      <c r="CB97" s="282" t="str">
        <f ca="true">+IF(OFFSET('Water Data'!$G$27,0,10*ROW('Water Data'!G91))="","",OFFSET('Water Data'!$G$27,0,10*ROW('Water Data'!G91)))</f>
        <v/>
      </c>
      <c r="CC97" s="282" t="str">
        <f ca="true">+IF(OFFSET('Water Data'!$G$28,0,10*ROW('Water Data'!G91))="","",OFFSET('Water Data'!$G$28,0,10*ROW('Water Data'!G91)))</f>
        <v/>
      </c>
      <c r="CD97" s="282" t="str">
        <f ca="true">+IF(OFFSET('Water Data'!$G$29,0,10*ROW('Water Data'!G91))="","",OFFSET('Water Data'!$G$29,0,10*ROW('Water Data'!G91)))</f>
        <v/>
      </c>
      <c r="CE97" s="282" t="str">
        <f ca="true">+IF(OFFSET('Water Data'!$H$27,0,10*ROW('Water Data'!H91))="","",OFFSET('Water Data'!$H$27,0,10*ROW('Water Data'!H91)))</f>
        <v/>
      </c>
      <c r="CF97" s="282" t="str">
        <f ca="true">+IF(OFFSET('Water Data'!$H$28,0,10*ROW('Water Data'!H91))="","",OFFSET('Water Data'!$H$28,0,10*ROW('Water Data'!H91)))</f>
        <v/>
      </c>
      <c r="CG97" s="282" t="str">
        <f ca="true">+IF(OFFSET('Water Data'!$H$29,0,10*ROW('Water Data'!H91))="","",OFFSET('Water Data'!$H$29,0,10*ROW('Water Data'!H91)))</f>
        <v/>
      </c>
      <c r="CH97" s="282" t="str">
        <f ca="true">+IF(OFFSET('Water Data'!$I$27,0,10*ROW('Water Data'!I91))="","",OFFSET('Water Data'!$I$27,0,10*ROW('Water Data'!I91)))</f>
        <v/>
      </c>
      <c r="CI97" s="282" t="str">
        <f ca="true">+IF(OFFSET('Water Data'!$I$28,0,10*ROW('Water Data'!I91))="","",OFFSET('Water Data'!$I$28,0,10*ROW('Water Data'!I91)))</f>
        <v/>
      </c>
      <c r="CJ97" s="282" t="str">
        <f ca="true">+IF(OFFSET('Water Data'!$I$29,0,10*ROW('Water Data'!I91))="","",OFFSET('Water Data'!$I$29,0,10*ROW('Water Data'!I91)))</f>
        <v/>
      </c>
      <c r="CK97" s="282" t="str">
        <f ca="true">+IF(OFFSET('Sanitation Data'!$D$28,0,10*ROW('Sanitation Data'!D91))="","",OFFSET('Sanitation Data'!$D$28,0,10*ROW('Sanitation Data'!D91)))</f>
        <v/>
      </c>
      <c r="CL97" s="282" t="str">
        <f ca="true">+IF(OFFSET('Sanitation Data'!$D$29,0,10*ROW('Sanitation Data'!D91))="","",OFFSET('Sanitation Data'!$D$29,0,10*ROW('Sanitation Data'!D91)))</f>
        <v/>
      </c>
      <c r="CM97" s="282" t="str">
        <f ca="true">+IF(OFFSET('Sanitation Data'!$D$30,0,10*ROW('Sanitation Data'!D91))="","",OFFSET('Sanitation Data'!$D$30,0,10*ROW('Sanitation Data'!D91)))</f>
        <v/>
      </c>
      <c r="CN97" s="282" t="str">
        <f ca="true">+IF(OFFSET('Sanitation Data'!$D$31,0,10*ROW('Sanitation Data'!D91))="","",OFFSET('Sanitation Data'!$D$31,0,10*ROW('Sanitation Data'!D91)))</f>
        <v/>
      </c>
      <c r="CO97" s="282" t="str">
        <f ca="true">+IF(OFFSET('Sanitation Data'!$D$32,0,10*ROW('Sanitation Data'!D91))="","",OFFSET('Sanitation Data'!$D$32,0,10*ROW('Sanitation Data'!D91)))</f>
        <v/>
      </c>
      <c r="CP97" s="282" t="str">
        <f ca="true">+IF(OFFSET('Sanitation Data'!$E$28,0,10*ROW('Sanitation Data'!E91))="","",OFFSET('Sanitation Data'!$E$28,0,10*ROW('Sanitation Data'!E91)))</f>
        <v/>
      </c>
      <c r="CQ97" s="282" t="str">
        <f ca="true">+IF(OFFSET('Sanitation Data'!$E$29,0,10*ROW('Sanitation Data'!E91))="","",OFFSET('Sanitation Data'!$E$29,0,10*ROW('Sanitation Data'!E91)))</f>
        <v/>
      </c>
      <c r="CR97" s="282" t="str">
        <f ca="true">+IF(OFFSET('Sanitation Data'!$E$30,0,10*ROW('Sanitation Data'!E91))="","",OFFSET('Sanitation Data'!$E$30,0,10*ROW('Sanitation Data'!E91)))</f>
        <v/>
      </c>
      <c r="CS97" s="282" t="str">
        <f ca="true">+IF(OFFSET('Sanitation Data'!$E$31,0,10*ROW('Sanitation Data'!E91))="","",OFFSET('Sanitation Data'!$E$31,0,10*ROW('Sanitation Data'!E91)))</f>
        <v/>
      </c>
      <c r="CT97" s="282" t="str">
        <f ca="true">+IF(OFFSET('Sanitation Data'!$E$32,0,10*ROW('Sanitation Data'!E91))="","",OFFSET('Sanitation Data'!$E$32,0,10*ROW('Sanitation Data'!E91)))</f>
        <v/>
      </c>
      <c r="CU97" s="282" t="str">
        <f ca="true">+IF(OFFSET('Sanitation Data'!$F$28,0,10*ROW('Sanitation Data'!F91))="","",OFFSET('Sanitation Data'!$F$28,0,10*ROW('Sanitation Data'!F91)))</f>
        <v/>
      </c>
      <c r="CV97" s="282" t="str">
        <f ca="true">+IF(OFFSET('Sanitation Data'!$F$29,0,10*ROW('Sanitation Data'!F91))="","",OFFSET('Sanitation Data'!$F$29,0,10*ROW('Sanitation Data'!F91)))</f>
        <v/>
      </c>
      <c r="CW97" s="282" t="str">
        <f ca="true">+IF(OFFSET('Sanitation Data'!$F$30,0,10*ROW('Sanitation Data'!F91))="","",OFFSET('Sanitation Data'!$F$30,0,10*ROW('Sanitation Data'!F91)))</f>
        <v/>
      </c>
      <c r="CX97" s="282" t="str">
        <f ca="true">+IF(OFFSET('Sanitation Data'!$F$31,0,10*ROW('Sanitation Data'!F91))="","",OFFSET('Sanitation Data'!$F$31,0,10*ROW('Sanitation Data'!F91)))</f>
        <v/>
      </c>
      <c r="CY97" s="282" t="str">
        <f ca="true">+IF(OFFSET('Sanitation Data'!$F$32,0,10*ROW('Sanitation Data'!F91))="","",OFFSET('Sanitation Data'!$F$32,0,10*ROW('Sanitation Data'!F91)))</f>
        <v/>
      </c>
      <c r="CZ97" s="282" t="str">
        <f ca="true">+IF(OFFSET('Sanitation Data'!$G$28,0,10*ROW('Sanitation Data'!G91))="","",OFFSET('Sanitation Data'!$G$28,0,10*ROW('Sanitation Data'!G91)))</f>
        <v/>
      </c>
      <c r="DA97" s="282" t="str">
        <f ca="true">+IF(OFFSET('Sanitation Data'!$G$29,0,10*ROW('Sanitation Data'!G91))="","",OFFSET('Sanitation Data'!$G$29,0,10*ROW('Sanitation Data'!G91)))</f>
        <v/>
      </c>
      <c r="DB97" s="282" t="str">
        <f ca="true">+IF(OFFSET('Sanitation Data'!$G$30,0,10*ROW('Sanitation Data'!G91))="","",OFFSET('Sanitation Data'!$G$30,0,10*ROW('Sanitation Data'!G91)))</f>
        <v/>
      </c>
      <c r="DC97" s="282" t="str">
        <f ca="true">+IF(OFFSET('Sanitation Data'!$G$31,0,10*ROW('Sanitation Data'!G91))="","",OFFSET('Sanitation Data'!$G$31,0,10*ROW('Sanitation Data'!G91)))</f>
        <v/>
      </c>
      <c r="DD97" s="282" t="str">
        <f ca="true">+IF(OFFSET('Sanitation Data'!$G$32,0,10*ROW('Sanitation Data'!G91))="","",OFFSET('Sanitation Data'!$G$32,0,10*ROW('Sanitation Data'!G91)))</f>
        <v/>
      </c>
      <c r="DE97" s="282" t="str">
        <f ca="true">+IF(OFFSET('Sanitation Data'!$H$28,0,10*ROW('Sanitation Data'!H91))="","",OFFSET('Sanitation Data'!$H$28,0,10*ROW('Sanitation Data'!H91)))</f>
        <v/>
      </c>
      <c r="DF97" s="282" t="str">
        <f ca="true">+IF(OFFSET('Sanitation Data'!$H$29,0,10*ROW('Sanitation Data'!H91))="","",OFFSET('Sanitation Data'!$H$29,0,10*ROW('Sanitation Data'!H91)))</f>
        <v/>
      </c>
      <c r="DG97" s="282" t="str">
        <f ca="true">+IF(OFFSET('Sanitation Data'!$H$30,0,10*ROW('Sanitation Data'!H91))="","",OFFSET('Sanitation Data'!$H$30,0,10*ROW('Sanitation Data'!H91)))</f>
        <v/>
      </c>
      <c r="DH97" s="282" t="str">
        <f ca="true">+IF(OFFSET('Sanitation Data'!$H$31,0,10*ROW('Sanitation Data'!H91))="","",OFFSET('Sanitation Data'!$H$31,0,10*ROW('Sanitation Data'!H91)))</f>
        <v/>
      </c>
      <c r="DI97" s="282" t="str">
        <f ca="true">+IF(OFFSET('Sanitation Data'!$H$32,0,10*ROW('Sanitation Data'!H91))="","",OFFSET('Sanitation Data'!$H$32,0,10*ROW('Sanitation Data'!H91)))</f>
        <v/>
      </c>
      <c r="DJ97" s="282" t="str">
        <f ca="true">+IF(OFFSET('Sanitation Data'!$I$28,0,10*ROW('Sanitation Data'!I91))="","",OFFSET('Sanitation Data'!$I$28,0,10*ROW('Sanitation Data'!I91)))</f>
        <v/>
      </c>
      <c r="DK97" s="282" t="str">
        <f ca="true">+IF(OFFSET('Sanitation Data'!$I$29,0,10*ROW('Sanitation Data'!I91))="","",OFFSET('Sanitation Data'!$I$29,0,10*ROW('Sanitation Data'!I91)))</f>
        <v/>
      </c>
      <c r="DL97" s="282" t="str">
        <f ca="true">+IF(OFFSET('Sanitation Data'!$I$30,0,10*ROW('Sanitation Data'!I91))="","",OFFSET('Sanitation Data'!$I$30,0,10*ROW('Sanitation Data'!I91)))</f>
        <v/>
      </c>
      <c r="DM97" s="282" t="str">
        <f ca="true">+IF(OFFSET('Sanitation Data'!$I$31,0,10*ROW('Sanitation Data'!I91))="","",OFFSET('Sanitation Data'!$I$31,0,10*ROW('Sanitation Data'!I91)))</f>
        <v/>
      </c>
      <c r="DN97" s="282" t="str">
        <f ca="true">+IF(OFFSET('Sanitation Data'!$I$32,0,10*ROW('Sanitation Data'!I91))="","",OFFSET('Sanitation Data'!$I$32,0,10*ROW('Sanitation Data'!I91)))</f>
        <v/>
      </c>
      <c r="DO97" s="282" t="str">
        <f ca="true">+IF(OFFSET('Hygiene Data'!$D$11,0,10*ROW('Hygiene Data'!D91))="","",OFFSET('Hygiene Data'!$D$11,0,10*ROW('Hygiene Data'!D91)))</f>
        <v/>
      </c>
      <c r="DP97" s="282" t="str">
        <f ca="true">+IF(OFFSET('Hygiene Data'!$D$12,0,10*ROW('Hygiene Data'!D91))="","",OFFSET('Hygiene Data'!$D$12,0,10*ROW('Hygiene Data'!D91)))</f>
        <v/>
      </c>
      <c r="DQ97" s="282" t="str">
        <f ca="true">+IF(OFFSET('Hygiene Data'!$D$13,0,10*ROW('Hygiene Data'!D91))="","",OFFSET('Hygiene Data'!$D$13,0,10*ROW('Hygiene Data'!D91)))</f>
        <v/>
      </c>
      <c r="DR97" s="282" t="str">
        <f ca="true">+IF(OFFSET('Hygiene Data'!$E$11,0,10*ROW('Hygiene Data'!E91))="","",OFFSET('Hygiene Data'!$E$11,0,10*ROW('Hygiene Data'!E91)))</f>
        <v/>
      </c>
      <c r="DS97" s="282" t="str">
        <f ca="true">+IF(OFFSET('Hygiene Data'!$E$12,0,10*ROW('Hygiene Data'!E91))="","",OFFSET('Hygiene Data'!$E$12,0,10*ROW('Hygiene Data'!E91)))</f>
        <v/>
      </c>
      <c r="DT97" s="282" t="str">
        <f ca="true">+IF(OFFSET('Hygiene Data'!$E$13,0,10*ROW('Hygiene Data'!E91))="","",OFFSET('Hygiene Data'!$E$13,0,10*ROW('Hygiene Data'!E91)))</f>
        <v/>
      </c>
      <c r="DU97" s="282" t="str">
        <f ca="true">+IF(OFFSET('Hygiene Data'!$F$11,0,10*ROW('Hygiene Data'!F91))="","",OFFSET('Hygiene Data'!$F$11,0,10*ROW('Hygiene Data'!F91)))</f>
        <v/>
      </c>
      <c r="DV97" s="282" t="str">
        <f ca="true">+IF(OFFSET('Hygiene Data'!$F$12,0,10*ROW('Hygiene Data'!F91))="","",OFFSET('Hygiene Data'!$F$12,0,10*ROW('Hygiene Data'!F91)))</f>
        <v/>
      </c>
      <c r="DW97" s="282" t="str">
        <f ca="true">+IF(OFFSET('Hygiene Data'!$F$13,0,10*ROW('Hygiene Data'!F91))="","",OFFSET('Hygiene Data'!$F$13,0,10*ROW('Hygiene Data'!F91)))</f>
        <v/>
      </c>
      <c r="DX97" s="282" t="str">
        <f ca="true">+IF(OFFSET('Hygiene Data'!$G$11,0,10*ROW('Hygiene Data'!G91))="","",OFFSET('Hygiene Data'!$G$11,0,10*ROW('Hygiene Data'!G91)))</f>
        <v/>
      </c>
      <c r="DY97" s="282" t="str">
        <f ca="true">+IF(OFFSET('Hygiene Data'!$G$12,0,10*ROW('Hygiene Data'!G91))="","",OFFSET('Hygiene Data'!$G$12,0,10*ROW('Hygiene Data'!G91)))</f>
        <v/>
      </c>
      <c r="DZ97" s="282" t="str">
        <f ca="true">+IF(OFFSET('Hygiene Data'!$G$13,0,10*ROW('Hygiene Data'!G91))="","",OFFSET('Hygiene Data'!$G$13,0,10*ROW('Hygiene Data'!G91)))</f>
        <v/>
      </c>
      <c r="EA97" s="282" t="str">
        <f ca="true">+IF(OFFSET('Hygiene Data'!$H$11,0,10*ROW('Hygiene Data'!H91))="","",OFFSET('Hygiene Data'!$H$11,0,10*ROW('Hygiene Data'!H91)))</f>
        <v/>
      </c>
      <c r="EB97" s="282" t="str">
        <f ca="true">+IF(OFFSET('Hygiene Data'!$H$12,0,10*ROW('Hygiene Data'!H91))="","",OFFSET('Hygiene Data'!$H$12,0,10*ROW('Hygiene Data'!H91)))</f>
        <v/>
      </c>
      <c r="EC97" s="282" t="str">
        <f ca="true">+IF(OFFSET('Hygiene Data'!$H$13,0,10*ROW('Hygiene Data'!H91))="","",OFFSET('Hygiene Data'!$H$13,0,10*ROW('Hygiene Data'!H91)))</f>
        <v/>
      </c>
      <c r="ED97" s="282" t="str">
        <f ca="true">+IF(OFFSET('Hygiene Data'!$I$11,0,10*ROW('Hygiene Data'!I91))="","",OFFSET('Hygiene Data'!$I$11,0,10*ROW('Hygiene Data'!I91)))</f>
        <v/>
      </c>
      <c r="EE97" s="282" t="str">
        <f ca="true">+IF(OFFSET('Hygiene Data'!$I$12,0,10*ROW('Hygiene Data'!I91))="","",OFFSET('Hygiene Data'!$I$12,0,10*ROW('Hygiene Data'!I91)))</f>
        <v/>
      </c>
      <c r="EF97" s="282" t="str">
        <f ca="true">+IF(OFFSET('Hygiene Data'!$I$13,0,10*ROW('Hygiene Data'!I91))="","",OFFSET('Hygiene Data'!$I$13,0,10*ROW('Hygiene Data'!I91)))</f>
        <v/>
      </c>
    </row>
    <row xmlns:x14ac="http://schemas.microsoft.com/office/spreadsheetml/2009/9/ac" r="98" x14ac:dyDescent="0.2">
      <c r="A98" s="36" t="str">
        <f ca="true">+IF(OFFSET('Water Data'!$B$2,0,10*ROW('Water Data'!E92))="","",OFFSET('Water Data'!$B$2,0,10*ROW('Water Data'!E92)))</f>
        <v/>
      </c>
      <c r="B98" s="36" t="str">
        <f ca="true">+IF(OFFSET('Water Data'!$C$2,0,10*ROW('Water Data'!F92))="","",OFFSET('Water Data'!$C$2,0,10*ROW('Water Data'!F92)))</f>
        <v/>
      </c>
      <c r="C98" s="338" t="str">
        <f t="shared" ca="true" si="1"/>
        <v/>
      </c>
      <c r="D98" s="96"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6"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6"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6"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6"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6"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6"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6"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6"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6"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6"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6"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6"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6"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6"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6"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6"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6"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7"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7"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7"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7"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7"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7"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7"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7"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7"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7"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7"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7"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7"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7"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7"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7"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7"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7"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7"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7"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7"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7"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7"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7"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7"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7"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7"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7"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7"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7"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8"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8"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8"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8"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8"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8"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8"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8"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8"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8"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8"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8"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8"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8"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8"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8"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8"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8"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82"/>
      <c r="BS98" s="282" t="str">
        <f ca="true">+IF(OFFSET('Water Data'!$D$27,0,10*ROW('Water Data'!D92))="","",OFFSET('Water Data'!$D$27,0,10*ROW('Water Data'!D92)))</f>
        <v/>
      </c>
      <c r="BT98" s="282" t="str">
        <f ca="true">+IF(OFFSET('Water Data'!$D$28,0,10*ROW('Water Data'!D92))="","",OFFSET('Water Data'!$D$28,0,10*ROW('Water Data'!D92)))</f>
        <v/>
      </c>
      <c r="BU98" s="282" t="str">
        <f ca="true">+IF(OFFSET('Water Data'!$D$29,0,10*ROW('Water Data'!D92))="","",OFFSET('Water Data'!$D$29,0,10*ROW('Water Data'!D92)))</f>
        <v/>
      </c>
      <c r="BV98" s="282" t="str">
        <f ca="true">+IF(OFFSET('Water Data'!$E$27,0,10*ROW('Water Data'!E92))="","",OFFSET('Water Data'!$E$27,0,10*ROW('Water Data'!E92)))</f>
        <v/>
      </c>
      <c r="BW98" s="282" t="str">
        <f ca="true">+IF(OFFSET('Water Data'!$E$28,0,10*ROW('Water Data'!E92))="","",OFFSET('Water Data'!$E$28,0,10*ROW('Water Data'!E92)))</f>
        <v/>
      </c>
      <c r="BX98" s="282" t="str">
        <f ca="true">+IF(OFFSET('Water Data'!$E$29,0,10*ROW('Water Data'!E92))="","",OFFSET('Water Data'!$E$29,0,10*ROW('Water Data'!E92)))</f>
        <v/>
      </c>
      <c r="BY98" s="282" t="str">
        <f ca="true">+IF(OFFSET('Water Data'!$F$27,0,10*ROW('Water Data'!F92))="","",OFFSET('Water Data'!$F$27,0,10*ROW('Water Data'!F92)))</f>
        <v/>
      </c>
      <c r="BZ98" s="282" t="str">
        <f ca="true">+IF(OFFSET('Water Data'!$F$28,0,10*ROW('Water Data'!F92))="","",OFFSET('Water Data'!$F$28,0,10*ROW('Water Data'!F92)))</f>
        <v/>
      </c>
      <c r="CA98" s="282" t="str">
        <f ca="true">+IF(OFFSET('Water Data'!$F$29,0,10*ROW('Water Data'!F92))="","",OFFSET('Water Data'!$F$29,0,10*ROW('Water Data'!F92)))</f>
        <v/>
      </c>
      <c r="CB98" s="282" t="str">
        <f ca="true">+IF(OFFSET('Water Data'!$G$27,0,10*ROW('Water Data'!G92))="","",OFFSET('Water Data'!$G$27,0,10*ROW('Water Data'!G92)))</f>
        <v/>
      </c>
      <c r="CC98" s="282" t="str">
        <f ca="true">+IF(OFFSET('Water Data'!$G$28,0,10*ROW('Water Data'!G92))="","",OFFSET('Water Data'!$G$28,0,10*ROW('Water Data'!G92)))</f>
        <v/>
      </c>
      <c r="CD98" s="282" t="str">
        <f ca="true">+IF(OFFSET('Water Data'!$G$29,0,10*ROW('Water Data'!G92))="","",OFFSET('Water Data'!$G$29,0,10*ROW('Water Data'!G92)))</f>
        <v/>
      </c>
      <c r="CE98" s="282" t="str">
        <f ca="true">+IF(OFFSET('Water Data'!$H$27,0,10*ROW('Water Data'!H92))="","",OFFSET('Water Data'!$H$27,0,10*ROW('Water Data'!H92)))</f>
        <v/>
      </c>
      <c r="CF98" s="282" t="str">
        <f ca="true">+IF(OFFSET('Water Data'!$H$28,0,10*ROW('Water Data'!H92))="","",OFFSET('Water Data'!$H$28,0,10*ROW('Water Data'!H92)))</f>
        <v/>
      </c>
      <c r="CG98" s="282" t="str">
        <f ca="true">+IF(OFFSET('Water Data'!$H$29,0,10*ROW('Water Data'!H92))="","",OFFSET('Water Data'!$H$29,0,10*ROW('Water Data'!H92)))</f>
        <v/>
      </c>
      <c r="CH98" s="282" t="str">
        <f ca="true">+IF(OFFSET('Water Data'!$I$27,0,10*ROW('Water Data'!I92))="","",OFFSET('Water Data'!$I$27,0,10*ROW('Water Data'!I92)))</f>
        <v/>
      </c>
      <c r="CI98" s="282" t="str">
        <f ca="true">+IF(OFFSET('Water Data'!$I$28,0,10*ROW('Water Data'!I92))="","",OFFSET('Water Data'!$I$28,0,10*ROW('Water Data'!I92)))</f>
        <v/>
      </c>
      <c r="CJ98" s="282" t="str">
        <f ca="true">+IF(OFFSET('Water Data'!$I$29,0,10*ROW('Water Data'!I92))="","",OFFSET('Water Data'!$I$29,0,10*ROW('Water Data'!I92)))</f>
        <v/>
      </c>
      <c r="CK98" s="282" t="str">
        <f ca="true">+IF(OFFSET('Sanitation Data'!$D$28,0,10*ROW('Sanitation Data'!D92))="","",OFFSET('Sanitation Data'!$D$28,0,10*ROW('Sanitation Data'!D92)))</f>
        <v/>
      </c>
      <c r="CL98" s="282" t="str">
        <f ca="true">+IF(OFFSET('Sanitation Data'!$D$29,0,10*ROW('Sanitation Data'!D92))="","",OFFSET('Sanitation Data'!$D$29,0,10*ROW('Sanitation Data'!D92)))</f>
        <v/>
      </c>
      <c r="CM98" s="282" t="str">
        <f ca="true">+IF(OFFSET('Sanitation Data'!$D$30,0,10*ROW('Sanitation Data'!D92))="","",OFFSET('Sanitation Data'!$D$30,0,10*ROW('Sanitation Data'!D92)))</f>
        <v/>
      </c>
      <c r="CN98" s="282" t="str">
        <f ca="true">+IF(OFFSET('Sanitation Data'!$D$31,0,10*ROW('Sanitation Data'!D92))="","",OFFSET('Sanitation Data'!$D$31,0,10*ROW('Sanitation Data'!D92)))</f>
        <v/>
      </c>
      <c r="CO98" s="282" t="str">
        <f ca="true">+IF(OFFSET('Sanitation Data'!$D$32,0,10*ROW('Sanitation Data'!D92))="","",OFFSET('Sanitation Data'!$D$32,0,10*ROW('Sanitation Data'!D92)))</f>
        <v/>
      </c>
      <c r="CP98" s="282" t="str">
        <f ca="true">+IF(OFFSET('Sanitation Data'!$E$28,0,10*ROW('Sanitation Data'!E92))="","",OFFSET('Sanitation Data'!$E$28,0,10*ROW('Sanitation Data'!E92)))</f>
        <v/>
      </c>
      <c r="CQ98" s="282" t="str">
        <f ca="true">+IF(OFFSET('Sanitation Data'!$E$29,0,10*ROW('Sanitation Data'!E92))="","",OFFSET('Sanitation Data'!$E$29,0,10*ROW('Sanitation Data'!E92)))</f>
        <v/>
      </c>
      <c r="CR98" s="282" t="str">
        <f ca="true">+IF(OFFSET('Sanitation Data'!$E$30,0,10*ROW('Sanitation Data'!E92))="","",OFFSET('Sanitation Data'!$E$30,0,10*ROW('Sanitation Data'!E92)))</f>
        <v/>
      </c>
      <c r="CS98" s="282" t="str">
        <f ca="true">+IF(OFFSET('Sanitation Data'!$E$31,0,10*ROW('Sanitation Data'!E92))="","",OFFSET('Sanitation Data'!$E$31,0,10*ROW('Sanitation Data'!E92)))</f>
        <v/>
      </c>
      <c r="CT98" s="282" t="str">
        <f ca="true">+IF(OFFSET('Sanitation Data'!$E$32,0,10*ROW('Sanitation Data'!E92))="","",OFFSET('Sanitation Data'!$E$32,0,10*ROW('Sanitation Data'!E92)))</f>
        <v/>
      </c>
      <c r="CU98" s="282" t="str">
        <f ca="true">+IF(OFFSET('Sanitation Data'!$F$28,0,10*ROW('Sanitation Data'!F92))="","",OFFSET('Sanitation Data'!$F$28,0,10*ROW('Sanitation Data'!F92)))</f>
        <v/>
      </c>
      <c r="CV98" s="282" t="str">
        <f ca="true">+IF(OFFSET('Sanitation Data'!$F$29,0,10*ROW('Sanitation Data'!F92))="","",OFFSET('Sanitation Data'!$F$29,0,10*ROW('Sanitation Data'!F92)))</f>
        <v/>
      </c>
      <c r="CW98" s="282" t="str">
        <f ca="true">+IF(OFFSET('Sanitation Data'!$F$30,0,10*ROW('Sanitation Data'!F92))="","",OFFSET('Sanitation Data'!$F$30,0,10*ROW('Sanitation Data'!F92)))</f>
        <v/>
      </c>
      <c r="CX98" s="282" t="str">
        <f ca="true">+IF(OFFSET('Sanitation Data'!$F$31,0,10*ROW('Sanitation Data'!F92))="","",OFFSET('Sanitation Data'!$F$31,0,10*ROW('Sanitation Data'!F92)))</f>
        <v/>
      </c>
      <c r="CY98" s="282" t="str">
        <f ca="true">+IF(OFFSET('Sanitation Data'!$F$32,0,10*ROW('Sanitation Data'!F92))="","",OFFSET('Sanitation Data'!$F$32,0,10*ROW('Sanitation Data'!F92)))</f>
        <v/>
      </c>
      <c r="CZ98" s="282" t="str">
        <f ca="true">+IF(OFFSET('Sanitation Data'!$G$28,0,10*ROW('Sanitation Data'!G92))="","",OFFSET('Sanitation Data'!$G$28,0,10*ROW('Sanitation Data'!G92)))</f>
        <v/>
      </c>
      <c r="DA98" s="282" t="str">
        <f ca="true">+IF(OFFSET('Sanitation Data'!$G$29,0,10*ROW('Sanitation Data'!G92))="","",OFFSET('Sanitation Data'!$G$29,0,10*ROW('Sanitation Data'!G92)))</f>
        <v/>
      </c>
      <c r="DB98" s="282" t="str">
        <f ca="true">+IF(OFFSET('Sanitation Data'!$G$30,0,10*ROW('Sanitation Data'!G92))="","",OFFSET('Sanitation Data'!$G$30,0,10*ROW('Sanitation Data'!G92)))</f>
        <v/>
      </c>
      <c r="DC98" s="282" t="str">
        <f ca="true">+IF(OFFSET('Sanitation Data'!$G$31,0,10*ROW('Sanitation Data'!G92))="","",OFFSET('Sanitation Data'!$G$31,0,10*ROW('Sanitation Data'!G92)))</f>
        <v/>
      </c>
      <c r="DD98" s="282" t="str">
        <f ca="true">+IF(OFFSET('Sanitation Data'!$G$32,0,10*ROW('Sanitation Data'!G92))="","",OFFSET('Sanitation Data'!$G$32,0,10*ROW('Sanitation Data'!G92)))</f>
        <v/>
      </c>
      <c r="DE98" s="282" t="str">
        <f ca="true">+IF(OFFSET('Sanitation Data'!$H$28,0,10*ROW('Sanitation Data'!H92))="","",OFFSET('Sanitation Data'!$H$28,0,10*ROW('Sanitation Data'!H92)))</f>
        <v/>
      </c>
      <c r="DF98" s="282" t="str">
        <f ca="true">+IF(OFFSET('Sanitation Data'!$H$29,0,10*ROW('Sanitation Data'!H92))="","",OFFSET('Sanitation Data'!$H$29,0,10*ROW('Sanitation Data'!H92)))</f>
        <v/>
      </c>
      <c r="DG98" s="282" t="str">
        <f ca="true">+IF(OFFSET('Sanitation Data'!$H$30,0,10*ROW('Sanitation Data'!H92))="","",OFFSET('Sanitation Data'!$H$30,0,10*ROW('Sanitation Data'!H92)))</f>
        <v/>
      </c>
      <c r="DH98" s="282" t="str">
        <f ca="true">+IF(OFFSET('Sanitation Data'!$H$31,0,10*ROW('Sanitation Data'!H92))="","",OFFSET('Sanitation Data'!$H$31,0,10*ROW('Sanitation Data'!H92)))</f>
        <v/>
      </c>
      <c r="DI98" s="282" t="str">
        <f ca="true">+IF(OFFSET('Sanitation Data'!$H$32,0,10*ROW('Sanitation Data'!H92))="","",OFFSET('Sanitation Data'!$H$32,0,10*ROW('Sanitation Data'!H92)))</f>
        <v/>
      </c>
      <c r="DJ98" s="282" t="str">
        <f ca="true">+IF(OFFSET('Sanitation Data'!$I$28,0,10*ROW('Sanitation Data'!I92))="","",OFFSET('Sanitation Data'!$I$28,0,10*ROW('Sanitation Data'!I92)))</f>
        <v/>
      </c>
      <c r="DK98" s="282" t="str">
        <f ca="true">+IF(OFFSET('Sanitation Data'!$I$29,0,10*ROW('Sanitation Data'!I92))="","",OFFSET('Sanitation Data'!$I$29,0,10*ROW('Sanitation Data'!I92)))</f>
        <v/>
      </c>
      <c r="DL98" s="282" t="str">
        <f ca="true">+IF(OFFSET('Sanitation Data'!$I$30,0,10*ROW('Sanitation Data'!I92))="","",OFFSET('Sanitation Data'!$I$30,0,10*ROW('Sanitation Data'!I92)))</f>
        <v/>
      </c>
      <c r="DM98" s="282" t="str">
        <f ca="true">+IF(OFFSET('Sanitation Data'!$I$31,0,10*ROW('Sanitation Data'!I92))="","",OFFSET('Sanitation Data'!$I$31,0,10*ROW('Sanitation Data'!I92)))</f>
        <v/>
      </c>
      <c r="DN98" s="282" t="str">
        <f ca="true">+IF(OFFSET('Sanitation Data'!$I$32,0,10*ROW('Sanitation Data'!I92))="","",OFFSET('Sanitation Data'!$I$32,0,10*ROW('Sanitation Data'!I92)))</f>
        <v/>
      </c>
      <c r="DO98" s="282" t="str">
        <f ca="true">+IF(OFFSET('Hygiene Data'!$D$11,0,10*ROW('Hygiene Data'!D92))="","",OFFSET('Hygiene Data'!$D$11,0,10*ROW('Hygiene Data'!D92)))</f>
        <v/>
      </c>
      <c r="DP98" s="282" t="str">
        <f ca="true">+IF(OFFSET('Hygiene Data'!$D$12,0,10*ROW('Hygiene Data'!D92))="","",OFFSET('Hygiene Data'!$D$12,0,10*ROW('Hygiene Data'!D92)))</f>
        <v/>
      </c>
      <c r="DQ98" s="282" t="str">
        <f ca="true">+IF(OFFSET('Hygiene Data'!$D$13,0,10*ROW('Hygiene Data'!D92))="","",OFFSET('Hygiene Data'!$D$13,0,10*ROW('Hygiene Data'!D92)))</f>
        <v/>
      </c>
      <c r="DR98" s="282" t="str">
        <f ca="true">+IF(OFFSET('Hygiene Data'!$E$11,0,10*ROW('Hygiene Data'!E92))="","",OFFSET('Hygiene Data'!$E$11,0,10*ROW('Hygiene Data'!E92)))</f>
        <v/>
      </c>
      <c r="DS98" s="282" t="str">
        <f ca="true">+IF(OFFSET('Hygiene Data'!$E$12,0,10*ROW('Hygiene Data'!E92))="","",OFFSET('Hygiene Data'!$E$12,0,10*ROW('Hygiene Data'!E92)))</f>
        <v/>
      </c>
      <c r="DT98" s="282" t="str">
        <f ca="true">+IF(OFFSET('Hygiene Data'!$E$13,0,10*ROW('Hygiene Data'!E92))="","",OFFSET('Hygiene Data'!$E$13,0,10*ROW('Hygiene Data'!E92)))</f>
        <v/>
      </c>
      <c r="DU98" s="282" t="str">
        <f ca="true">+IF(OFFSET('Hygiene Data'!$F$11,0,10*ROW('Hygiene Data'!F92))="","",OFFSET('Hygiene Data'!$F$11,0,10*ROW('Hygiene Data'!F92)))</f>
        <v/>
      </c>
      <c r="DV98" s="282" t="str">
        <f ca="true">+IF(OFFSET('Hygiene Data'!$F$12,0,10*ROW('Hygiene Data'!F92))="","",OFFSET('Hygiene Data'!$F$12,0,10*ROW('Hygiene Data'!F92)))</f>
        <v/>
      </c>
      <c r="DW98" s="282" t="str">
        <f ca="true">+IF(OFFSET('Hygiene Data'!$F$13,0,10*ROW('Hygiene Data'!F92))="","",OFFSET('Hygiene Data'!$F$13,0,10*ROW('Hygiene Data'!F92)))</f>
        <v/>
      </c>
      <c r="DX98" s="282" t="str">
        <f ca="true">+IF(OFFSET('Hygiene Data'!$G$11,0,10*ROW('Hygiene Data'!G92))="","",OFFSET('Hygiene Data'!$G$11,0,10*ROW('Hygiene Data'!G92)))</f>
        <v/>
      </c>
      <c r="DY98" s="282" t="str">
        <f ca="true">+IF(OFFSET('Hygiene Data'!$G$12,0,10*ROW('Hygiene Data'!G92))="","",OFFSET('Hygiene Data'!$G$12,0,10*ROW('Hygiene Data'!G92)))</f>
        <v/>
      </c>
      <c r="DZ98" s="282" t="str">
        <f ca="true">+IF(OFFSET('Hygiene Data'!$G$13,0,10*ROW('Hygiene Data'!G92))="","",OFFSET('Hygiene Data'!$G$13,0,10*ROW('Hygiene Data'!G92)))</f>
        <v/>
      </c>
      <c r="EA98" s="282" t="str">
        <f ca="true">+IF(OFFSET('Hygiene Data'!$H$11,0,10*ROW('Hygiene Data'!H92))="","",OFFSET('Hygiene Data'!$H$11,0,10*ROW('Hygiene Data'!H92)))</f>
        <v/>
      </c>
      <c r="EB98" s="282" t="str">
        <f ca="true">+IF(OFFSET('Hygiene Data'!$H$12,0,10*ROW('Hygiene Data'!H92))="","",OFFSET('Hygiene Data'!$H$12,0,10*ROW('Hygiene Data'!H92)))</f>
        <v/>
      </c>
      <c r="EC98" s="282" t="str">
        <f ca="true">+IF(OFFSET('Hygiene Data'!$H$13,0,10*ROW('Hygiene Data'!H92))="","",OFFSET('Hygiene Data'!$H$13,0,10*ROW('Hygiene Data'!H92)))</f>
        <v/>
      </c>
      <c r="ED98" s="282" t="str">
        <f ca="true">+IF(OFFSET('Hygiene Data'!$I$11,0,10*ROW('Hygiene Data'!I92))="","",OFFSET('Hygiene Data'!$I$11,0,10*ROW('Hygiene Data'!I92)))</f>
        <v/>
      </c>
      <c r="EE98" s="282" t="str">
        <f ca="true">+IF(OFFSET('Hygiene Data'!$I$12,0,10*ROW('Hygiene Data'!I92))="","",OFFSET('Hygiene Data'!$I$12,0,10*ROW('Hygiene Data'!I92)))</f>
        <v/>
      </c>
      <c r="EF98" s="282" t="str">
        <f ca="true">+IF(OFFSET('Hygiene Data'!$I$13,0,10*ROW('Hygiene Data'!I92))="","",OFFSET('Hygiene Data'!$I$13,0,10*ROW('Hygiene Data'!I92)))</f>
        <v/>
      </c>
    </row>
    <row xmlns:x14ac="http://schemas.microsoft.com/office/spreadsheetml/2009/9/ac" r="99" x14ac:dyDescent="0.2">
      <c r="A99" s="36" t="str">
        <f ca="true">+IF(OFFSET('Water Data'!$B$2,0,10*ROW('Water Data'!E93))="","",OFFSET('Water Data'!$B$2,0,10*ROW('Water Data'!E93)))</f>
        <v/>
      </c>
      <c r="B99" s="36" t="str">
        <f ca="true">+IF(OFFSET('Water Data'!$C$2,0,10*ROW('Water Data'!F93))="","",OFFSET('Water Data'!$C$2,0,10*ROW('Water Data'!F93)))</f>
        <v/>
      </c>
      <c r="C99" s="338" t="str">
        <f t="shared" ca="true" si="1"/>
        <v/>
      </c>
      <c r="D99" s="96"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6"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6"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6"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6"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6"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6"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6"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6"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6"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6"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6"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6"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6"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6"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6"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6"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6"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7"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7"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7"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7"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7"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7"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7"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7"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7"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7"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7"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7"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7"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7"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7"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7"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7"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7"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7"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7"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7"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7"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7"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7"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7"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7"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7"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7"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7"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7"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8"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8"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8"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8"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8"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8"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8"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8"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8"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8"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8"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8"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8"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8"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8"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8"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8"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8"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82"/>
      <c r="BS99" s="282" t="str">
        <f ca="true">+IF(OFFSET('Water Data'!$D$27,0,10*ROW('Water Data'!D93))="","",OFFSET('Water Data'!$D$27,0,10*ROW('Water Data'!D93)))</f>
        <v/>
      </c>
      <c r="BT99" s="282" t="str">
        <f ca="true">+IF(OFFSET('Water Data'!$D$28,0,10*ROW('Water Data'!D93))="","",OFFSET('Water Data'!$D$28,0,10*ROW('Water Data'!D93)))</f>
        <v/>
      </c>
      <c r="BU99" s="282" t="str">
        <f ca="true">+IF(OFFSET('Water Data'!$D$29,0,10*ROW('Water Data'!D93))="","",OFFSET('Water Data'!$D$29,0,10*ROW('Water Data'!D93)))</f>
        <v/>
      </c>
      <c r="BV99" s="282" t="str">
        <f ca="true">+IF(OFFSET('Water Data'!$E$27,0,10*ROW('Water Data'!E93))="","",OFFSET('Water Data'!$E$27,0,10*ROW('Water Data'!E93)))</f>
        <v/>
      </c>
      <c r="BW99" s="282" t="str">
        <f ca="true">+IF(OFFSET('Water Data'!$E$28,0,10*ROW('Water Data'!E93))="","",OFFSET('Water Data'!$E$28,0,10*ROW('Water Data'!E93)))</f>
        <v/>
      </c>
      <c r="BX99" s="282" t="str">
        <f ca="true">+IF(OFFSET('Water Data'!$E$29,0,10*ROW('Water Data'!E93))="","",OFFSET('Water Data'!$E$29,0,10*ROW('Water Data'!E93)))</f>
        <v/>
      </c>
      <c r="BY99" s="282" t="str">
        <f ca="true">+IF(OFFSET('Water Data'!$F$27,0,10*ROW('Water Data'!F93))="","",OFFSET('Water Data'!$F$27,0,10*ROW('Water Data'!F93)))</f>
        <v/>
      </c>
      <c r="BZ99" s="282" t="str">
        <f ca="true">+IF(OFFSET('Water Data'!$F$28,0,10*ROW('Water Data'!F93))="","",OFFSET('Water Data'!$F$28,0,10*ROW('Water Data'!F93)))</f>
        <v/>
      </c>
      <c r="CA99" s="282" t="str">
        <f ca="true">+IF(OFFSET('Water Data'!$F$29,0,10*ROW('Water Data'!F93))="","",OFFSET('Water Data'!$F$29,0,10*ROW('Water Data'!F93)))</f>
        <v/>
      </c>
      <c r="CB99" s="282" t="str">
        <f ca="true">+IF(OFFSET('Water Data'!$G$27,0,10*ROW('Water Data'!G93))="","",OFFSET('Water Data'!$G$27,0,10*ROW('Water Data'!G93)))</f>
        <v/>
      </c>
      <c r="CC99" s="282" t="str">
        <f ca="true">+IF(OFFSET('Water Data'!$G$28,0,10*ROW('Water Data'!G93))="","",OFFSET('Water Data'!$G$28,0,10*ROW('Water Data'!G93)))</f>
        <v/>
      </c>
      <c r="CD99" s="282" t="str">
        <f ca="true">+IF(OFFSET('Water Data'!$G$29,0,10*ROW('Water Data'!G93))="","",OFFSET('Water Data'!$G$29,0,10*ROW('Water Data'!G93)))</f>
        <v/>
      </c>
      <c r="CE99" s="282" t="str">
        <f ca="true">+IF(OFFSET('Water Data'!$H$27,0,10*ROW('Water Data'!H93))="","",OFFSET('Water Data'!$H$27,0,10*ROW('Water Data'!H93)))</f>
        <v/>
      </c>
      <c r="CF99" s="282" t="str">
        <f ca="true">+IF(OFFSET('Water Data'!$H$28,0,10*ROW('Water Data'!H93))="","",OFFSET('Water Data'!$H$28,0,10*ROW('Water Data'!H93)))</f>
        <v/>
      </c>
      <c r="CG99" s="282" t="str">
        <f ca="true">+IF(OFFSET('Water Data'!$H$29,0,10*ROW('Water Data'!H93))="","",OFFSET('Water Data'!$H$29,0,10*ROW('Water Data'!H93)))</f>
        <v/>
      </c>
      <c r="CH99" s="282" t="str">
        <f ca="true">+IF(OFFSET('Water Data'!$I$27,0,10*ROW('Water Data'!I93))="","",OFFSET('Water Data'!$I$27,0,10*ROW('Water Data'!I93)))</f>
        <v/>
      </c>
      <c r="CI99" s="282" t="str">
        <f ca="true">+IF(OFFSET('Water Data'!$I$28,0,10*ROW('Water Data'!I93))="","",OFFSET('Water Data'!$I$28,0,10*ROW('Water Data'!I93)))</f>
        <v/>
      </c>
      <c r="CJ99" s="282" t="str">
        <f ca="true">+IF(OFFSET('Water Data'!$I$29,0,10*ROW('Water Data'!I93))="","",OFFSET('Water Data'!$I$29,0,10*ROW('Water Data'!I93)))</f>
        <v/>
      </c>
      <c r="CK99" s="282" t="str">
        <f ca="true">+IF(OFFSET('Sanitation Data'!$D$28,0,10*ROW('Sanitation Data'!D93))="","",OFFSET('Sanitation Data'!$D$28,0,10*ROW('Sanitation Data'!D93)))</f>
        <v/>
      </c>
      <c r="CL99" s="282" t="str">
        <f ca="true">+IF(OFFSET('Sanitation Data'!$D$29,0,10*ROW('Sanitation Data'!D93))="","",OFFSET('Sanitation Data'!$D$29,0,10*ROW('Sanitation Data'!D93)))</f>
        <v/>
      </c>
      <c r="CM99" s="282" t="str">
        <f ca="true">+IF(OFFSET('Sanitation Data'!$D$30,0,10*ROW('Sanitation Data'!D93))="","",OFFSET('Sanitation Data'!$D$30,0,10*ROW('Sanitation Data'!D93)))</f>
        <v/>
      </c>
      <c r="CN99" s="282" t="str">
        <f ca="true">+IF(OFFSET('Sanitation Data'!$D$31,0,10*ROW('Sanitation Data'!D93))="","",OFFSET('Sanitation Data'!$D$31,0,10*ROW('Sanitation Data'!D93)))</f>
        <v/>
      </c>
      <c r="CO99" s="282" t="str">
        <f ca="true">+IF(OFFSET('Sanitation Data'!$D$32,0,10*ROW('Sanitation Data'!D93))="","",OFFSET('Sanitation Data'!$D$32,0,10*ROW('Sanitation Data'!D93)))</f>
        <v/>
      </c>
      <c r="CP99" s="282" t="str">
        <f ca="true">+IF(OFFSET('Sanitation Data'!$E$28,0,10*ROW('Sanitation Data'!E93))="","",OFFSET('Sanitation Data'!$E$28,0,10*ROW('Sanitation Data'!E93)))</f>
        <v/>
      </c>
      <c r="CQ99" s="282" t="str">
        <f ca="true">+IF(OFFSET('Sanitation Data'!$E$29,0,10*ROW('Sanitation Data'!E93))="","",OFFSET('Sanitation Data'!$E$29,0,10*ROW('Sanitation Data'!E93)))</f>
        <v/>
      </c>
      <c r="CR99" s="282" t="str">
        <f ca="true">+IF(OFFSET('Sanitation Data'!$E$30,0,10*ROW('Sanitation Data'!E93))="","",OFFSET('Sanitation Data'!$E$30,0,10*ROW('Sanitation Data'!E93)))</f>
        <v/>
      </c>
      <c r="CS99" s="282" t="str">
        <f ca="true">+IF(OFFSET('Sanitation Data'!$E$31,0,10*ROW('Sanitation Data'!E93))="","",OFFSET('Sanitation Data'!$E$31,0,10*ROW('Sanitation Data'!E93)))</f>
        <v/>
      </c>
      <c r="CT99" s="282" t="str">
        <f ca="true">+IF(OFFSET('Sanitation Data'!$E$32,0,10*ROW('Sanitation Data'!E93))="","",OFFSET('Sanitation Data'!$E$32,0,10*ROW('Sanitation Data'!E93)))</f>
        <v/>
      </c>
      <c r="CU99" s="282" t="str">
        <f ca="true">+IF(OFFSET('Sanitation Data'!$F$28,0,10*ROW('Sanitation Data'!F93))="","",OFFSET('Sanitation Data'!$F$28,0,10*ROW('Sanitation Data'!F93)))</f>
        <v/>
      </c>
      <c r="CV99" s="282" t="str">
        <f ca="true">+IF(OFFSET('Sanitation Data'!$F$29,0,10*ROW('Sanitation Data'!F93))="","",OFFSET('Sanitation Data'!$F$29,0,10*ROW('Sanitation Data'!F93)))</f>
        <v/>
      </c>
      <c r="CW99" s="282" t="str">
        <f ca="true">+IF(OFFSET('Sanitation Data'!$F$30,0,10*ROW('Sanitation Data'!F93))="","",OFFSET('Sanitation Data'!$F$30,0,10*ROW('Sanitation Data'!F93)))</f>
        <v/>
      </c>
      <c r="CX99" s="282" t="str">
        <f ca="true">+IF(OFFSET('Sanitation Data'!$F$31,0,10*ROW('Sanitation Data'!F93))="","",OFFSET('Sanitation Data'!$F$31,0,10*ROW('Sanitation Data'!F93)))</f>
        <v/>
      </c>
      <c r="CY99" s="282" t="str">
        <f ca="true">+IF(OFFSET('Sanitation Data'!$F$32,0,10*ROW('Sanitation Data'!F93))="","",OFFSET('Sanitation Data'!$F$32,0,10*ROW('Sanitation Data'!F93)))</f>
        <v/>
      </c>
      <c r="CZ99" s="282" t="str">
        <f ca="true">+IF(OFFSET('Sanitation Data'!$G$28,0,10*ROW('Sanitation Data'!G93))="","",OFFSET('Sanitation Data'!$G$28,0,10*ROW('Sanitation Data'!G93)))</f>
        <v/>
      </c>
      <c r="DA99" s="282" t="str">
        <f ca="true">+IF(OFFSET('Sanitation Data'!$G$29,0,10*ROW('Sanitation Data'!G93))="","",OFFSET('Sanitation Data'!$G$29,0,10*ROW('Sanitation Data'!G93)))</f>
        <v/>
      </c>
      <c r="DB99" s="282" t="str">
        <f ca="true">+IF(OFFSET('Sanitation Data'!$G$30,0,10*ROW('Sanitation Data'!G93))="","",OFFSET('Sanitation Data'!$G$30,0,10*ROW('Sanitation Data'!G93)))</f>
        <v/>
      </c>
      <c r="DC99" s="282" t="str">
        <f ca="true">+IF(OFFSET('Sanitation Data'!$G$31,0,10*ROW('Sanitation Data'!G93))="","",OFFSET('Sanitation Data'!$G$31,0,10*ROW('Sanitation Data'!G93)))</f>
        <v/>
      </c>
      <c r="DD99" s="282" t="str">
        <f ca="true">+IF(OFFSET('Sanitation Data'!$G$32,0,10*ROW('Sanitation Data'!G93))="","",OFFSET('Sanitation Data'!$G$32,0,10*ROW('Sanitation Data'!G93)))</f>
        <v/>
      </c>
      <c r="DE99" s="282" t="str">
        <f ca="true">+IF(OFFSET('Sanitation Data'!$H$28,0,10*ROW('Sanitation Data'!H93))="","",OFFSET('Sanitation Data'!$H$28,0,10*ROW('Sanitation Data'!H93)))</f>
        <v/>
      </c>
      <c r="DF99" s="282" t="str">
        <f ca="true">+IF(OFFSET('Sanitation Data'!$H$29,0,10*ROW('Sanitation Data'!H93))="","",OFFSET('Sanitation Data'!$H$29,0,10*ROW('Sanitation Data'!H93)))</f>
        <v/>
      </c>
      <c r="DG99" s="282" t="str">
        <f ca="true">+IF(OFFSET('Sanitation Data'!$H$30,0,10*ROW('Sanitation Data'!H93))="","",OFFSET('Sanitation Data'!$H$30,0,10*ROW('Sanitation Data'!H93)))</f>
        <v/>
      </c>
      <c r="DH99" s="282" t="str">
        <f ca="true">+IF(OFFSET('Sanitation Data'!$H$31,0,10*ROW('Sanitation Data'!H93))="","",OFFSET('Sanitation Data'!$H$31,0,10*ROW('Sanitation Data'!H93)))</f>
        <v/>
      </c>
      <c r="DI99" s="282" t="str">
        <f ca="true">+IF(OFFSET('Sanitation Data'!$H$32,0,10*ROW('Sanitation Data'!H93))="","",OFFSET('Sanitation Data'!$H$32,0,10*ROW('Sanitation Data'!H93)))</f>
        <v/>
      </c>
      <c r="DJ99" s="282" t="str">
        <f ca="true">+IF(OFFSET('Sanitation Data'!$I$28,0,10*ROW('Sanitation Data'!I93))="","",OFFSET('Sanitation Data'!$I$28,0,10*ROW('Sanitation Data'!I93)))</f>
        <v/>
      </c>
      <c r="DK99" s="282" t="str">
        <f ca="true">+IF(OFFSET('Sanitation Data'!$I$29,0,10*ROW('Sanitation Data'!I93))="","",OFFSET('Sanitation Data'!$I$29,0,10*ROW('Sanitation Data'!I93)))</f>
        <v/>
      </c>
      <c r="DL99" s="282" t="str">
        <f ca="true">+IF(OFFSET('Sanitation Data'!$I$30,0,10*ROW('Sanitation Data'!I93))="","",OFFSET('Sanitation Data'!$I$30,0,10*ROW('Sanitation Data'!I93)))</f>
        <v/>
      </c>
      <c r="DM99" s="282" t="str">
        <f ca="true">+IF(OFFSET('Sanitation Data'!$I$31,0,10*ROW('Sanitation Data'!I93))="","",OFFSET('Sanitation Data'!$I$31,0,10*ROW('Sanitation Data'!I93)))</f>
        <v/>
      </c>
      <c r="DN99" s="282" t="str">
        <f ca="true">+IF(OFFSET('Sanitation Data'!$I$32,0,10*ROW('Sanitation Data'!I93))="","",OFFSET('Sanitation Data'!$I$32,0,10*ROW('Sanitation Data'!I93)))</f>
        <v/>
      </c>
      <c r="DO99" s="282" t="str">
        <f ca="true">+IF(OFFSET('Hygiene Data'!$D$11,0,10*ROW('Hygiene Data'!D93))="","",OFFSET('Hygiene Data'!$D$11,0,10*ROW('Hygiene Data'!D93)))</f>
        <v/>
      </c>
      <c r="DP99" s="282" t="str">
        <f ca="true">+IF(OFFSET('Hygiene Data'!$D$12,0,10*ROW('Hygiene Data'!D93))="","",OFFSET('Hygiene Data'!$D$12,0,10*ROW('Hygiene Data'!D93)))</f>
        <v/>
      </c>
      <c r="DQ99" s="282" t="str">
        <f ca="true">+IF(OFFSET('Hygiene Data'!$D$13,0,10*ROW('Hygiene Data'!D93))="","",OFFSET('Hygiene Data'!$D$13,0,10*ROW('Hygiene Data'!D93)))</f>
        <v/>
      </c>
      <c r="DR99" s="282" t="str">
        <f ca="true">+IF(OFFSET('Hygiene Data'!$E$11,0,10*ROW('Hygiene Data'!E93))="","",OFFSET('Hygiene Data'!$E$11,0,10*ROW('Hygiene Data'!E93)))</f>
        <v/>
      </c>
      <c r="DS99" s="282" t="str">
        <f ca="true">+IF(OFFSET('Hygiene Data'!$E$12,0,10*ROW('Hygiene Data'!E93))="","",OFFSET('Hygiene Data'!$E$12,0,10*ROW('Hygiene Data'!E93)))</f>
        <v/>
      </c>
      <c r="DT99" s="282" t="str">
        <f ca="true">+IF(OFFSET('Hygiene Data'!$E$13,0,10*ROW('Hygiene Data'!E93))="","",OFFSET('Hygiene Data'!$E$13,0,10*ROW('Hygiene Data'!E93)))</f>
        <v/>
      </c>
      <c r="DU99" s="282" t="str">
        <f ca="true">+IF(OFFSET('Hygiene Data'!$F$11,0,10*ROW('Hygiene Data'!F93))="","",OFFSET('Hygiene Data'!$F$11,0,10*ROW('Hygiene Data'!F93)))</f>
        <v/>
      </c>
      <c r="DV99" s="282" t="str">
        <f ca="true">+IF(OFFSET('Hygiene Data'!$F$12,0,10*ROW('Hygiene Data'!F93))="","",OFFSET('Hygiene Data'!$F$12,0,10*ROW('Hygiene Data'!F93)))</f>
        <v/>
      </c>
      <c r="DW99" s="282" t="str">
        <f ca="true">+IF(OFFSET('Hygiene Data'!$F$13,0,10*ROW('Hygiene Data'!F93))="","",OFFSET('Hygiene Data'!$F$13,0,10*ROW('Hygiene Data'!F93)))</f>
        <v/>
      </c>
      <c r="DX99" s="282" t="str">
        <f ca="true">+IF(OFFSET('Hygiene Data'!$G$11,0,10*ROW('Hygiene Data'!G93))="","",OFFSET('Hygiene Data'!$G$11,0,10*ROW('Hygiene Data'!G93)))</f>
        <v/>
      </c>
      <c r="DY99" s="282" t="str">
        <f ca="true">+IF(OFFSET('Hygiene Data'!$G$12,0,10*ROW('Hygiene Data'!G93))="","",OFFSET('Hygiene Data'!$G$12,0,10*ROW('Hygiene Data'!G93)))</f>
        <v/>
      </c>
      <c r="DZ99" s="282" t="str">
        <f ca="true">+IF(OFFSET('Hygiene Data'!$G$13,0,10*ROW('Hygiene Data'!G93))="","",OFFSET('Hygiene Data'!$G$13,0,10*ROW('Hygiene Data'!G93)))</f>
        <v/>
      </c>
      <c r="EA99" s="282" t="str">
        <f ca="true">+IF(OFFSET('Hygiene Data'!$H$11,0,10*ROW('Hygiene Data'!H93))="","",OFFSET('Hygiene Data'!$H$11,0,10*ROW('Hygiene Data'!H93)))</f>
        <v/>
      </c>
      <c r="EB99" s="282" t="str">
        <f ca="true">+IF(OFFSET('Hygiene Data'!$H$12,0,10*ROW('Hygiene Data'!H93))="","",OFFSET('Hygiene Data'!$H$12,0,10*ROW('Hygiene Data'!H93)))</f>
        <v/>
      </c>
      <c r="EC99" s="282" t="str">
        <f ca="true">+IF(OFFSET('Hygiene Data'!$H$13,0,10*ROW('Hygiene Data'!H93))="","",OFFSET('Hygiene Data'!$H$13,0,10*ROW('Hygiene Data'!H93)))</f>
        <v/>
      </c>
      <c r="ED99" s="282" t="str">
        <f ca="true">+IF(OFFSET('Hygiene Data'!$I$11,0,10*ROW('Hygiene Data'!I93))="","",OFFSET('Hygiene Data'!$I$11,0,10*ROW('Hygiene Data'!I93)))</f>
        <v/>
      </c>
      <c r="EE99" s="282" t="str">
        <f ca="true">+IF(OFFSET('Hygiene Data'!$I$12,0,10*ROW('Hygiene Data'!I93))="","",OFFSET('Hygiene Data'!$I$12,0,10*ROW('Hygiene Data'!I93)))</f>
        <v/>
      </c>
      <c r="EF99" s="282" t="str">
        <f ca="true">+IF(OFFSET('Hygiene Data'!$I$13,0,10*ROW('Hygiene Data'!I93))="","",OFFSET('Hygiene Data'!$I$13,0,10*ROW('Hygiene Data'!I93)))</f>
        <v/>
      </c>
    </row>
    <row xmlns:x14ac="http://schemas.microsoft.com/office/spreadsheetml/2009/9/ac" r="100" x14ac:dyDescent="0.2">
      <c r="A100" s="36" t="str">
        <f ca="true">+IF(OFFSET('Water Data'!$B$2,0,10*ROW('Water Data'!E94))="","",OFFSET('Water Data'!$B$2,0,10*ROW('Water Data'!E94)))</f>
        <v/>
      </c>
      <c r="B100" s="36" t="str">
        <f ca="true">+IF(OFFSET('Water Data'!$C$2,0,10*ROW('Water Data'!F94))="","",OFFSET('Water Data'!$C$2,0,10*ROW('Water Data'!F94)))</f>
        <v/>
      </c>
      <c r="C100" s="338" t="str">
        <f t="shared" ca="true" si="1"/>
        <v/>
      </c>
      <c r="D100" s="96"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6"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6"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6"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6"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6"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6"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6"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6"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6"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6"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6"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6"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6"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6"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6"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6"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6"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7"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7"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7"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7"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7"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7"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7"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7"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7"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7"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7"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7"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7"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7"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7"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7"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7"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7"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7"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7"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7"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7"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7"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7"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7"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7"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7"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7"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7"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7"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8"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8"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8"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8"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8"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8"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8"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8"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8"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8"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8"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8"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8"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8"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8"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8"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8"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8"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82"/>
      <c r="BS100" s="282" t="str">
        <f ca="true">+IF(OFFSET('Water Data'!$D$27,0,10*ROW('Water Data'!D94))="","",OFFSET('Water Data'!$D$27,0,10*ROW('Water Data'!D94)))</f>
        <v/>
      </c>
      <c r="BT100" s="282" t="str">
        <f ca="true">+IF(OFFSET('Water Data'!$D$28,0,10*ROW('Water Data'!D94))="","",OFFSET('Water Data'!$D$28,0,10*ROW('Water Data'!D94)))</f>
        <v/>
      </c>
      <c r="BU100" s="282" t="str">
        <f ca="true">+IF(OFFSET('Water Data'!$D$29,0,10*ROW('Water Data'!D94))="","",OFFSET('Water Data'!$D$29,0,10*ROW('Water Data'!D94)))</f>
        <v/>
      </c>
      <c r="BV100" s="282" t="str">
        <f ca="true">+IF(OFFSET('Water Data'!$E$27,0,10*ROW('Water Data'!E94))="","",OFFSET('Water Data'!$E$27,0,10*ROW('Water Data'!E94)))</f>
        <v/>
      </c>
      <c r="BW100" s="282" t="str">
        <f ca="true">+IF(OFFSET('Water Data'!$E$28,0,10*ROW('Water Data'!E94))="","",OFFSET('Water Data'!$E$28,0,10*ROW('Water Data'!E94)))</f>
        <v/>
      </c>
      <c r="BX100" s="282" t="str">
        <f ca="true">+IF(OFFSET('Water Data'!$E$29,0,10*ROW('Water Data'!E94))="","",OFFSET('Water Data'!$E$29,0,10*ROW('Water Data'!E94)))</f>
        <v/>
      </c>
      <c r="BY100" s="282" t="str">
        <f ca="true">+IF(OFFSET('Water Data'!$F$27,0,10*ROW('Water Data'!F94))="","",OFFSET('Water Data'!$F$27,0,10*ROW('Water Data'!F94)))</f>
        <v/>
      </c>
      <c r="BZ100" s="282" t="str">
        <f ca="true">+IF(OFFSET('Water Data'!$F$28,0,10*ROW('Water Data'!F94))="","",OFFSET('Water Data'!$F$28,0,10*ROW('Water Data'!F94)))</f>
        <v/>
      </c>
      <c r="CA100" s="282" t="str">
        <f ca="true">+IF(OFFSET('Water Data'!$F$29,0,10*ROW('Water Data'!F94))="","",OFFSET('Water Data'!$F$29,0,10*ROW('Water Data'!F94)))</f>
        <v/>
      </c>
      <c r="CB100" s="282" t="str">
        <f ca="true">+IF(OFFSET('Water Data'!$G$27,0,10*ROW('Water Data'!G94))="","",OFFSET('Water Data'!$G$27,0,10*ROW('Water Data'!G94)))</f>
        <v/>
      </c>
      <c r="CC100" s="282" t="str">
        <f ca="true">+IF(OFFSET('Water Data'!$G$28,0,10*ROW('Water Data'!G94))="","",OFFSET('Water Data'!$G$28,0,10*ROW('Water Data'!G94)))</f>
        <v/>
      </c>
      <c r="CD100" s="282" t="str">
        <f ca="true">+IF(OFFSET('Water Data'!$G$29,0,10*ROW('Water Data'!G94))="","",OFFSET('Water Data'!$G$29,0,10*ROW('Water Data'!G94)))</f>
        <v/>
      </c>
      <c r="CE100" s="282" t="str">
        <f ca="true">+IF(OFFSET('Water Data'!$H$27,0,10*ROW('Water Data'!H94))="","",OFFSET('Water Data'!$H$27,0,10*ROW('Water Data'!H94)))</f>
        <v/>
      </c>
      <c r="CF100" s="282" t="str">
        <f ca="true">+IF(OFFSET('Water Data'!$H$28,0,10*ROW('Water Data'!H94))="","",OFFSET('Water Data'!$H$28,0,10*ROW('Water Data'!H94)))</f>
        <v/>
      </c>
      <c r="CG100" s="282" t="str">
        <f ca="true">+IF(OFFSET('Water Data'!$H$29,0,10*ROW('Water Data'!H94))="","",OFFSET('Water Data'!$H$29,0,10*ROW('Water Data'!H94)))</f>
        <v/>
      </c>
      <c r="CH100" s="282" t="str">
        <f ca="true">+IF(OFFSET('Water Data'!$I$27,0,10*ROW('Water Data'!I94))="","",OFFSET('Water Data'!$I$27,0,10*ROW('Water Data'!I94)))</f>
        <v/>
      </c>
      <c r="CI100" s="282" t="str">
        <f ca="true">+IF(OFFSET('Water Data'!$I$28,0,10*ROW('Water Data'!I94))="","",OFFSET('Water Data'!$I$28,0,10*ROW('Water Data'!I94)))</f>
        <v/>
      </c>
      <c r="CJ100" s="282" t="str">
        <f ca="true">+IF(OFFSET('Water Data'!$I$29,0,10*ROW('Water Data'!I94))="","",OFFSET('Water Data'!$I$29,0,10*ROW('Water Data'!I94)))</f>
        <v/>
      </c>
      <c r="CK100" s="282" t="str">
        <f ca="true">+IF(OFFSET('Sanitation Data'!$D$28,0,10*ROW('Sanitation Data'!D94))="","",OFFSET('Sanitation Data'!$D$28,0,10*ROW('Sanitation Data'!D94)))</f>
        <v/>
      </c>
      <c r="CL100" s="282" t="str">
        <f ca="true">+IF(OFFSET('Sanitation Data'!$D$29,0,10*ROW('Sanitation Data'!D94))="","",OFFSET('Sanitation Data'!$D$29,0,10*ROW('Sanitation Data'!D94)))</f>
        <v/>
      </c>
      <c r="CM100" s="282" t="str">
        <f ca="true">+IF(OFFSET('Sanitation Data'!$D$30,0,10*ROW('Sanitation Data'!D94))="","",OFFSET('Sanitation Data'!$D$30,0,10*ROW('Sanitation Data'!D94)))</f>
        <v/>
      </c>
      <c r="CN100" s="282" t="str">
        <f ca="true">+IF(OFFSET('Sanitation Data'!$D$31,0,10*ROW('Sanitation Data'!D94))="","",OFFSET('Sanitation Data'!$D$31,0,10*ROW('Sanitation Data'!D94)))</f>
        <v/>
      </c>
      <c r="CO100" s="282" t="str">
        <f ca="true">+IF(OFFSET('Sanitation Data'!$D$32,0,10*ROW('Sanitation Data'!D94))="","",OFFSET('Sanitation Data'!$D$32,0,10*ROW('Sanitation Data'!D94)))</f>
        <v/>
      </c>
      <c r="CP100" s="282" t="str">
        <f ca="true">+IF(OFFSET('Sanitation Data'!$E$28,0,10*ROW('Sanitation Data'!E94))="","",OFFSET('Sanitation Data'!$E$28,0,10*ROW('Sanitation Data'!E94)))</f>
        <v/>
      </c>
      <c r="CQ100" s="282" t="str">
        <f ca="true">+IF(OFFSET('Sanitation Data'!$E$29,0,10*ROW('Sanitation Data'!E94))="","",OFFSET('Sanitation Data'!$E$29,0,10*ROW('Sanitation Data'!E94)))</f>
        <v/>
      </c>
      <c r="CR100" s="282" t="str">
        <f ca="true">+IF(OFFSET('Sanitation Data'!$E$30,0,10*ROW('Sanitation Data'!E94))="","",OFFSET('Sanitation Data'!$E$30,0,10*ROW('Sanitation Data'!E94)))</f>
        <v/>
      </c>
      <c r="CS100" s="282" t="str">
        <f ca="true">+IF(OFFSET('Sanitation Data'!$E$31,0,10*ROW('Sanitation Data'!E94))="","",OFFSET('Sanitation Data'!$E$31,0,10*ROW('Sanitation Data'!E94)))</f>
        <v/>
      </c>
      <c r="CT100" s="282" t="str">
        <f ca="true">+IF(OFFSET('Sanitation Data'!$E$32,0,10*ROW('Sanitation Data'!E94))="","",OFFSET('Sanitation Data'!$E$32,0,10*ROW('Sanitation Data'!E94)))</f>
        <v/>
      </c>
      <c r="CU100" s="282" t="str">
        <f ca="true">+IF(OFFSET('Sanitation Data'!$F$28,0,10*ROW('Sanitation Data'!F94))="","",OFFSET('Sanitation Data'!$F$28,0,10*ROW('Sanitation Data'!F94)))</f>
        <v/>
      </c>
      <c r="CV100" s="282" t="str">
        <f ca="true">+IF(OFFSET('Sanitation Data'!$F$29,0,10*ROW('Sanitation Data'!F94))="","",OFFSET('Sanitation Data'!$F$29,0,10*ROW('Sanitation Data'!F94)))</f>
        <v/>
      </c>
      <c r="CW100" s="282" t="str">
        <f ca="true">+IF(OFFSET('Sanitation Data'!$F$30,0,10*ROW('Sanitation Data'!F94))="","",OFFSET('Sanitation Data'!$F$30,0,10*ROW('Sanitation Data'!F94)))</f>
        <v/>
      </c>
      <c r="CX100" s="282" t="str">
        <f ca="true">+IF(OFFSET('Sanitation Data'!$F$31,0,10*ROW('Sanitation Data'!F94))="","",OFFSET('Sanitation Data'!$F$31,0,10*ROW('Sanitation Data'!F94)))</f>
        <v/>
      </c>
      <c r="CY100" s="282" t="str">
        <f ca="true">+IF(OFFSET('Sanitation Data'!$F$32,0,10*ROW('Sanitation Data'!F94))="","",OFFSET('Sanitation Data'!$F$32,0,10*ROW('Sanitation Data'!F94)))</f>
        <v/>
      </c>
      <c r="CZ100" s="282" t="str">
        <f ca="true">+IF(OFFSET('Sanitation Data'!$G$28,0,10*ROW('Sanitation Data'!G94))="","",OFFSET('Sanitation Data'!$G$28,0,10*ROW('Sanitation Data'!G94)))</f>
        <v/>
      </c>
      <c r="DA100" s="282" t="str">
        <f ca="true">+IF(OFFSET('Sanitation Data'!$G$29,0,10*ROW('Sanitation Data'!G94))="","",OFFSET('Sanitation Data'!$G$29,0,10*ROW('Sanitation Data'!G94)))</f>
        <v/>
      </c>
      <c r="DB100" s="282" t="str">
        <f ca="true">+IF(OFFSET('Sanitation Data'!$G$30,0,10*ROW('Sanitation Data'!G94))="","",OFFSET('Sanitation Data'!$G$30,0,10*ROW('Sanitation Data'!G94)))</f>
        <v/>
      </c>
      <c r="DC100" s="282" t="str">
        <f ca="true">+IF(OFFSET('Sanitation Data'!$G$31,0,10*ROW('Sanitation Data'!G94))="","",OFFSET('Sanitation Data'!$G$31,0,10*ROW('Sanitation Data'!G94)))</f>
        <v/>
      </c>
      <c r="DD100" s="282" t="str">
        <f ca="true">+IF(OFFSET('Sanitation Data'!$G$32,0,10*ROW('Sanitation Data'!G94))="","",OFFSET('Sanitation Data'!$G$32,0,10*ROW('Sanitation Data'!G94)))</f>
        <v/>
      </c>
      <c r="DE100" s="282" t="str">
        <f ca="true">+IF(OFFSET('Sanitation Data'!$H$28,0,10*ROW('Sanitation Data'!H94))="","",OFFSET('Sanitation Data'!$H$28,0,10*ROW('Sanitation Data'!H94)))</f>
        <v/>
      </c>
      <c r="DF100" s="282" t="str">
        <f ca="true">+IF(OFFSET('Sanitation Data'!$H$29,0,10*ROW('Sanitation Data'!H94))="","",OFFSET('Sanitation Data'!$H$29,0,10*ROW('Sanitation Data'!H94)))</f>
        <v/>
      </c>
      <c r="DG100" s="282" t="str">
        <f ca="true">+IF(OFFSET('Sanitation Data'!$H$30,0,10*ROW('Sanitation Data'!H94))="","",OFFSET('Sanitation Data'!$H$30,0,10*ROW('Sanitation Data'!H94)))</f>
        <v/>
      </c>
      <c r="DH100" s="282" t="str">
        <f ca="true">+IF(OFFSET('Sanitation Data'!$H$31,0,10*ROW('Sanitation Data'!H94))="","",OFFSET('Sanitation Data'!$H$31,0,10*ROW('Sanitation Data'!H94)))</f>
        <v/>
      </c>
      <c r="DI100" s="282" t="str">
        <f ca="true">+IF(OFFSET('Sanitation Data'!$H$32,0,10*ROW('Sanitation Data'!H94))="","",OFFSET('Sanitation Data'!$H$32,0,10*ROW('Sanitation Data'!H94)))</f>
        <v/>
      </c>
      <c r="DJ100" s="282" t="str">
        <f ca="true">+IF(OFFSET('Sanitation Data'!$I$28,0,10*ROW('Sanitation Data'!I94))="","",OFFSET('Sanitation Data'!$I$28,0,10*ROW('Sanitation Data'!I94)))</f>
        <v/>
      </c>
      <c r="DK100" s="282" t="str">
        <f ca="true">+IF(OFFSET('Sanitation Data'!$I$29,0,10*ROW('Sanitation Data'!I94))="","",OFFSET('Sanitation Data'!$I$29,0,10*ROW('Sanitation Data'!I94)))</f>
        <v/>
      </c>
      <c r="DL100" s="282" t="str">
        <f ca="true">+IF(OFFSET('Sanitation Data'!$I$30,0,10*ROW('Sanitation Data'!I94))="","",OFFSET('Sanitation Data'!$I$30,0,10*ROW('Sanitation Data'!I94)))</f>
        <v/>
      </c>
      <c r="DM100" s="282" t="str">
        <f ca="true">+IF(OFFSET('Sanitation Data'!$I$31,0,10*ROW('Sanitation Data'!I94))="","",OFFSET('Sanitation Data'!$I$31,0,10*ROW('Sanitation Data'!I94)))</f>
        <v/>
      </c>
      <c r="DN100" s="282" t="str">
        <f ca="true">+IF(OFFSET('Sanitation Data'!$I$32,0,10*ROW('Sanitation Data'!I94))="","",OFFSET('Sanitation Data'!$I$32,0,10*ROW('Sanitation Data'!I94)))</f>
        <v/>
      </c>
      <c r="DO100" s="282" t="str">
        <f ca="true">+IF(OFFSET('Hygiene Data'!$D$11,0,10*ROW('Hygiene Data'!D94))="","",OFFSET('Hygiene Data'!$D$11,0,10*ROW('Hygiene Data'!D94)))</f>
        <v/>
      </c>
      <c r="DP100" s="282" t="str">
        <f ca="true">+IF(OFFSET('Hygiene Data'!$D$12,0,10*ROW('Hygiene Data'!D94))="","",OFFSET('Hygiene Data'!$D$12,0,10*ROW('Hygiene Data'!D94)))</f>
        <v/>
      </c>
      <c r="DQ100" s="282" t="str">
        <f ca="true">+IF(OFFSET('Hygiene Data'!$D$13,0,10*ROW('Hygiene Data'!D94))="","",OFFSET('Hygiene Data'!$D$13,0,10*ROW('Hygiene Data'!D94)))</f>
        <v/>
      </c>
      <c r="DR100" s="282" t="str">
        <f ca="true">+IF(OFFSET('Hygiene Data'!$E$11,0,10*ROW('Hygiene Data'!E94))="","",OFFSET('Hygiene Data'!$E$11,0,10*ROW('Hygiene Data'!E94)))</f>
        <v/>
      </c>
      <c r="DS100" s="282" t="str">
        <f ca="true">+IF(OFFSET('Hygiene Data'!$E$12,0,10*ROW('Hygiene Data'!E94))="","",OFFSET('Hygiene Data'!$E$12,0,10*ROW('Hygiene Data'!E94)))</f>
        <v/>
      </c>
      <c r="DT100" s="282" t="str">
        <f ca="true">+IF(OFFSET('Hygiene Data'!$E$13,0,10*ROW('Hygiene Data'!E94))="","",OFFSET('Hygiene Data'!$E$13,0,10*ROW('Hygiene Data'!E94)))</f>
        <v/>
      </c>
      <c r="DU100" s="282" t="str">
        <f ca="true">+IF(OFFSET('Hygiene Data'!$F$11,0,10*ROW('Hygiene Data'!F94))="","",OFFSET('Hygiene Data'!$F$11,0,10*ROW('Hygiene Data'!F94)))</f>
        <v/>
      </c>
      <c r="DV100" s="282" t="str">
        <f ca="true">+IF(OFFSET('Hygiene Data'!$F$12,0,10*ROW('Hygiene Data'!F94))="","",OFFSET('Hygiene Data'!$F$12,0,10*ROW('Hygiene Data'!F94)))</f>
        <v/>
      </c>
      <c r="DW100" s="282" t="str">
        <f ca="true">+IF(OFFSET('Hygiene Data'!$F$13,0,10*ROW('Hygiene Data'!F94))="","",OFFSET('Hygiene Data'!$F$13,0,10*ROW('Hygiene Data'!F94)))</f>
        <v/>
      </c>
      <c r="DX100" s="282" t="str">
        <f ca="true">+IF(OFFSET('Hygiene Data'!$G$11,0,10*ROW('Hygiene Data'!G94))="","",OFFSET('Hygiene Data'!$G$11,0,10*ROW('Hygiene Data'!G94)))</f>
        <v/>
      </c>
      <c r="DY100" s="282" t="str">
        <f ca="true">+IF(OFFSET('Hygiene Data'!$G$12,0,10*ROW('Hygiene Data'!G94))="","",OFFSET('Hygiene Data'!$G$12,0,10*ROW('Hygiene Data'!G94)))</f>
        <v/>
      </c>
      <c r="DZ100" s="282" t="str">
        <f ca="true">+IF(OFFSET('Hygiene Data'!$G$13,0,10*ROW('Hygiene Data'!G94))="","",OFFSET('Hygiene Data'!$G$13,0,10*ROW('Hygiene Data'!G94)))</f>
        <v/>
      </c>
      <c r="EA100" s="282" t="str">
        <f ca="true">+IF(OFFSET('Hygiene Data'!$H$11,0,10*ROW('Hygiene Data'!H94))="","",OFFSET('Hygiene Data'!$H$11,0,10*ROW('Hygiene Data'!H94)))</f>
        <v/>
      </c>
      <c r="EB100" s="282" t="str">
        <f ca="true">+IF(OFFSET('Hygiene Data'!$H$12,0,10*ROW('Hygiene Data'!H94))="","",OFFSET('Hygiene Data'!$H$12,0,10*ROW('Hygiene Data'!H94)))</f>
        <v/>
      </c>
      <c r="EC100" s="282" t="str">
        <f ca="true">+IF(OFFSET('Hygiene Data'!$H$13,0,10*ROW('Hygiene Data'!H94))="","",OFFSET('Hygiene Data'!$H$13,0,10*ROW('Hygiene Data'!H94)))</f>
        <v/>
      </c>
      <c r="ED100" s="282" t="str">
        <f ca="true">+IF(OFFSET('Hygiene Data'!$I$11,0,10*ROW('Hygiene Data'!I94))="","",OFFSET('Hygiene Data'!$I$11,0,10*ROW('Hygiene Data'!I94)))</f>
        <v/>
      </c>
      <c r="EE100" s="282" t="str">
        <f ca="true">+IF(OFFSET('Hygiene Data'!$I$12,0,10*ROW('Hygiene Data'!I94))="","",OFFSET('Hygiene Data'!$I$12,0,10*ROW('Hygiene Data'!I94)))</f>
        <v/>
      </c>
      <c r="EF100" s="282" t="str">
        <f ca="true">+IF(OFFSET('Hygiene Data'!$I$13,0,10*ROW('Hygiene Data'!I94))="","",OFFSET('Hygiene Data'!$I$13,0,10*ROW('Hygiene Data'!I94)))</f>
        <v/>
      </c>
    </row>
    <row xmlns:x14ac="http://schemas.microsoft.com/office/spreadsheetml/2009/9/ac" r="101" x14ac:dyDescent="0.2">
      <c r="A101" s="36" t="str">
        <f ca="true">+IF(OFFSET('Water Data'!$B$2,0,10*ROW('Water Data'!E95))="","",OFFSET('Water Data'!$B$2,0,10*ROW('Water Data'!E95)))</f>
        <v/>
      </c>
      <c r="B101" s="36" t="str">
        <f ca="true">+IF(OFFSET('Water Data'!$C$2,0,10*ROW('Water Data'!F95))="","",OFFSET('Water Data'!$C$2,0,10*ROW('Water Data'!F95)))</f>
        <v/>
      </c>
      <c r="C101" s="338" t="str">
        <f t="shared" ca="true" si="1"/>
        <v/>
      </c>
      <c r="D101" s="96"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6"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6"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6"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6"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6"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6"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6"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6"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6"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6"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6"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6"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6"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6"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6"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6"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6"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7"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7"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7"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7"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7"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7"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7"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7"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7"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7"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7"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7"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7"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7"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7"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7"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7"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7"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7"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7"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7"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7"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7"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7"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7"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7"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7"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7"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7"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7"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8"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8"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8"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8"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8"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8"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8"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8"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8"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8"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8"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8"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8"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8"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8"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8"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8"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8"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82"/>
      <c r="BS101" s="282" t="str">
        <f ca="true">+IF(OFFSET('Water Data'!$D$27,0,10*ROW('Water Data'!D95))="","",OFFSET('Water Data'!$D$27,0,10*ROW('Water Data'!D95)))</f>
        <v/>
      </c>
      <c r="BT101" s="282" t="str">
        <f ca="true">+IF(OFFSET('Water Data'!$D$28,0,10*ROW('Water Data'!D95))="","",OFFSET('Water Data'!$D$28,0,10*ROW('Water Data'!D95)))</f>
        <v/>
      </c>
      <c r="BU101" s="282" t="str">
        <f ca="true">+IF(OFFSET('Water Data'!$D$29,0,10*ROW('Water Data'!D95))="","",OFFSET('Water Data'!$D$29,0,10*ROW('Water Data'!D95)))</f>
        <v/>
      </c>
      <c r="BV101" s="282" t="str">
        <f ca="true">+IF(OFFSET('Water Data'!$E$27,0,10*ROW('Water Data'!E95))="","",OFFSET('Water Data'!$E$27,0,10*ROW('Water Data'!E95)))</f>
        <v/>
      </c>
      <c r="BW101" s="282" t="str">
        <f ca="true">+IF(OFFSET('Water Data'!$E$28,0,10*ROW('Water Data'!E95))="","",OFFSET('Water Data'!$E$28,0,10*ROW('Water Data'!E95)))</f>
        <v/>
      </c>
      <c r="BX101" s="282" t="str">
        <f ca="true">+IF(OFFSET('Water Data'!$E$29,0,10*ROW('Water Data'!E95))="","",OFFSET('Water Data'!$E$29,0,10*ROW('Water Data'!E95)))</f>
        <v/>
      </c>
      <c r="BY101" s="282" t="str">
        <f ca="true">+IF(OFFSET('Water Data'!$F$27,0,10*ROW('Water Data'!F95))="","",OFFSET('Water Data'!$F$27,0,10*ROW('Water Data'!F95)))</f>
        <v/>
      </c>
      <c r="BZ101" s="282" t="str">
        <f ca="true">+IF(OFFSET('Water Data'!$F$28,0,10*ROW('Water Data'!F95))="","",OFFSET('Water Data'!$F$28,0,10*ROW('Water Data'!F95)))</f>
        <v/>
      </c>
      <c r="CA101" s="282" t="str">
        <f ca="true">+IF(OFFSET('Water Data'!$F$29,0,10*ROW('Water Data'!F95))="","",OFFSET('Water Data'!$F$29,0,10*ROW('Water Data'!F95)))</f>
        <v/>
      </c>
      <c r="CB101" s="282" t="str">
        <f ca="true">+IF(OFFSET('Water Data'!$G$27,0,10*ROW('Water Data'!G95))="","",OFFSET('Water Data'!$G$27,0,10*ROW('Water Data'!G95)))</f>
        <v/>
      </c>
      <c r="CC101" s="282" t="str">
        <f ca="true">+IF(OFFSET('Water Data'!$G$28,0,10*ROW('Water Data'!G95))="","",OFFSET('Water Data'!$G$28,0,10*ROW('Water Data'!G95)))</f>
        <v/>
      </c>
      <c r="CD101" s="282" t="str">
        <f ca="true">+IF(OFFSET('Water Data'!$G$29,0,10*ROW('Water Data'!G95))="","",OFFSET('Water Data'!$G$29,0,10*ROW('Water Data'!G95)))</f>
        <v/>
      </c>
      <c r="CE101" s="282" t="str">
        <f ca="true">+IF(OFFSET('Water Data'!$H$27,0,10*ROW('Water Data'!H95))="","",OFFSET('Water Data'!$H$27,0,10*ROW('Water Data'!H95)))</f>
        <v/>
      </c>
      <c r="CF101" s="282" t="str">
        <f ca="true">+IF(OFFSET('Water Data'!$H$28,0,10*ROW('Water Data'!H95))="","",OFFSET('Water Data'!$H$28,0,10*ROW('Water Data'!H95)))</f>
        <v/>
      </c>
      <c r="CG101" s="282" t="str">
        <f ca="true">+IF(OFFSET('Water Data'!$H$29,0,10*ROW('Water Data'!H95))="","",OFFSET('Water Data'!$H$29,0,10*ROW('Water Data'!H95)))</f>
        <v/>
      </c>
      <c r="CH101" s="282" t="str">
        <f ca="true">+IF(OFFSET('Water Data'!$I$27,0,10*ROW('Water Data'!I95))="","",OFFSET('Water Data'!$I$27,0,10*ROW('Water Data'!I95)))</f>
        <v/>
      </c>
      <c r="CI101" s="282" t="str">
        <f ca="true">+IF(OFFSET('Water Data'!$I$28,0,10*ROW('Water Data'!I95))="","",OFFSET('Water Data'!$I$28,0,10*ROW('Water Data'!I95)))</f>
        <v/>
      </c>
      <c r="CJ101" s="282" t="str">
        <f ca="true">+IF(OFFSET('Water Data'!$I$29,0,10*ROW('Water Data'!I95))="","",OFFSET('Water Data'!$I$29,0,10*ROW('Water Data'!I95)))</f>
        <v/>
      </c>
      <c r="CK101" s="282" t="str">
        <f ca="true">+IF(OFFSET('Sanitation Data'!$D$28,0,10*ROW('Sanitation Data'!D95))="","",OFFSET('Sanitation Data'!$D$28,0,10*ROW('Sanitation Data'!D95)))</f>
        <v/>
      </c>
      <c r="CL101" s="282" t="str">
        <f ca="true">+IF(OFFSET('Sanitation Data'!$D$29,0,10*ROW('Sanitation Data'!D95))="","",OFFSET('Sanitation Data'!$D$29,0,10*ROW('Sanitation Data'!D95)))</f>
        <v/>
      </c>
      <c r="CM101" s="282" t="str">
        <f ca="true">+IF(OFFSET('Sanitation Data'!$D$30,0,10*ROW('Sanitation Data'!D95))="","",OFFSET('Sanitation Data'!$D$30,0,10*ROW('Sanitation Data'!D95)))</f>
        <v/>
      </c>
      <c r="CN101" s="282" t="str">
        <f ca="true">+IF(OFFSET('Sanitation Data'!$D$31,0,10*ROW('Sanitation Data'!D95))="","",OFFSET('Sanitation Data'!$D$31,0,10*ROW('Sanitation Data'!D95)))</f>
        <v/>
      </c>
      <c r="CO101" s="282" t="str">
        <f ca="true">+IF(OFFSET('Sanitation Data'!$D$32,0,10*ROW('Sanitation Data'!D95))="","",OFFSET('Sanitation Data'!$D$32,0,10*ROW('Sanitation Data'!D95)))</f>
        <v/>
      </c>
      <c r="CP101" s="282" t="str">
        <f ca="true">+IF(OFFSET('Sanitation Data'!$E$28,0,10*ROW('Sanitation Data'!E95))="","",OFFSET('Sanitation Data'!$E$28,0,10*ROW('Sanitation Data'!E95)))</f>
        <v/>
      </c>
      <c r="CQ101" s="282" t="str">
        <f ca="true">+IF(OFFSET('Sanitation Data'!$E$29,0,10*ROW('Sanitation Data'!E95))="","",OFFSET('Sanitation Data'!$E$29,0,10*ROW('Sanitation Data'!E95)))</f>
        <v/>
      </c>
      <c r="CR101" s="282" t="str">
        <f ca="true">+IF(OFFSET('Sanitation Data'!$E$30,0,10*ROW('Sanitation Data'!E95))="","",OFFSET('Sanitation Data'!$E$30,0,10*ROW('Sanitation Data'!E95)))</f>
        <v/>
      </c>
      <c r="CS101" s="282" t="str">
        <f ca="true">+IF(OFFSET('Sanitation Data'!$E$31,0,10*ROW('Sanitation Data'!E95))="","",OFFSET('Sanitation Data'!$E$31,0,10*ROW('Sanitation Data'!E95)))</f>
        <v/>
      </c>
      <c r="CT101" s="282" t="str">
        <f ca="true">+IF(OFFSET('Sanitation Data'!$E$32,0,10*ROW('Sanitation Data'!E95))="","",OFFSET('Sanitation Data'!$E$32,0,10*ROW('Sanitation Data'!E95)))</f>
        <v/>
      </c>
      <c r="CU101" s="282" t="str">
        <f ca="true">+IF(OFFSET('Sanitation Data'!$F$28,0,10*ROW('Sanitation Data'!F95))="","",OFFSET('Sanitation Data'!$F$28,0,10*ROW('Sanitation Data'!F95)))</f>
        <v/>
      </c>
      <c r="CV101" s="282" t="str">
        <f ca="true">+IF(OFFSET('Sanitation Data'!$F$29,0,10*ROW('Sanitation Data'!F95))="","",OFFSET('Sanitation Data'!$F$29,0,10*ROW('Sanitation Data'!F95)))</f>
        <v/>
      </c>
      <c r="CW101" s="282" t="str">
        <f ca="true">+IF(OFFSET('Sanitation Data'!$F$30,0,10*ROW('Sanitation Data'!F95))="","",OFFSET('Sanitation Data'!$F$30,0,10*ROW('Sanitation Data'!F95)))</f>
        <v/>
      </c>
      <c r="CX101" s="282" t="str">
        <f ca="true">+IF(OFFSET('Sanitation Data'!$F$31,0,10*ROW('Sanitation Data'!F95))="","",OFFSET('Sanitation Data'!$F$31,0,10*ROW('Sanitation Data'!F95)))</f>
        <v/>
      </c>
      <c r="CY101" s="282" t="str">
        <f ca="true">+IF(OFFSET('Sanitation Data'!$F$32,0,10*ROW('Sanitation Data'!F95))="","",OFFSET('Sanitation Data'!$F$32,0,10*ROW('Sanitation Data'!F95)))</f>
        <v/>
      </c>
      <c r="CZ101" s="282" t="str">
        <f ca="true">+IF(OFFSET('Sanitation Data'!$G$28,0,10*ROW('Sanitation Data'!G95))="","",OFFSET('Sanitation Data'!$G$28,0,10*ROW('Sanitation Data'!G95)))</f>
        <v/>
      </c>
      <c r="DA101" s="282" t="str">
        <f ca="true">+IF(OFFSET('Sanitation Data'!$G$29,0,10*ROW('Sanitation Data'!G95))="","",OFFSET('Sanitation Data'!$G$29,0,10*ROW('Sanitation Data'!G95)))</f>
        <v/>
      </c>
      <c r="DB101" s="282" t="str">
        <f ca="true">+IF(OFFSET('Sanitation Data'!$G$30,0,10*ROW('Sanitation Data'!G95))="","",OFFSET('Sanitation Data'!$G$30,0,10*ROW('Sanitation Data'!G95)))</f>
        <v/>
      </c>
      <c r="DC101" s="282" t="str">
        <f ca="true">+IF(OFFSET('Sanitation Data'!$G$31,0,10*ROW('Sanitation Data'!G95))="","",OFFSET('Sanitation Data'!$G$31,0,10*ROW('Sanitation Data'!G95)))</f>
        <v/>
      </c>
      <c r="DD101" s="282" t="str">
        <f ca="true">+IF(OFFSET('Sanitation Data'!$G$32,0,10*ROW('Sanitation Data'!G95))="","",OFFSET('Sanitation Data'!$G$32,0,10*ROW('Sanitation Data'!G95)))</f>
        <v/>
      </c>
      <c r="DE101" s="282" t="str">
        <f ca="true">+IF(OFFSET('Sanitation Data'!$H$28,0,10*ROW('Sanitation Data'!H95))="","",OFFSET('Sanitation Data'!$H$28,0,10*ROW('Sanitation Data'!H95)))</f>
        <v/>
      </c>
      <c r="DF101" s="282" t="str">
        <f ca="true">+IF(OFFSET('Sanitation Data'!$H$29,0,10*ROW('Sanitation Data'!H95))="","",OFFSET('Sanitation Data'!$H$29,0,10*ROW('Sanitation Data'!H95)))</f>
        <v/>
      </c>
      <c r="DG101" s="282" t="str">
        <f ca="true">+IF(OFFSET('Sanitation Data'!$H$30,0,10*ROW('Sanitation Data'!H95))="","",OFFSET('Sanitation Data'!$H$30,0,10*ROW('Sanitation Data'!H95)))</f>
        <v/>
      </c>
      <c r="DH101" s="282" t="str">
        <f ca="true">+IF(OFFSET('Sanitation Data'!$H$31,0,10*ROW('Sanitation Data'!H95))="","",OFFSET('Sanitation Data'!$H$31,0,10*ROW('Sanitation Data'!H95)))</f>
        <v/>
      </c>
      <c r="DI101" s="282" t="str">
        <f ca="true">+IF(OFFSET('Sanitation Data'!$H$32,0,10*ROW('Sanitation Data'!H95))="","",OFFSET('Sanitation Data'!$H$32,0,10*ROW('Sanitation Data'!H95)))</f>
        <v/>
      </c>
      <c r="DJ101" s="282" t="str">
        <f ca="true">+IF(OFFSET('Sanitation Data'!$I$28,0,10*ROW('Sanitation Data'!I95))="","",OFFSET('Sanitation Data'!$I$28,0,10*ROW('Sanitation Data'!I95)))</f>
        <v/>
      </c>
      <c r="DK101" s="282" t="str">
        <f ca="true">+IF(OFFSET('Sanitation Data'!$I$29,0,10*ROW('Sanitation Data'!I95))="","",OFFSET('Sanitation Data'!$I$29,0,10*ROW('Sanitation Data'!I95)))</f>
        <v/>
      </c>
      <c r="DL101" s="282" t="str">
        <f ca="true">+IF(OFFSET('Sanitation Data'!$I$30,0,10*ROW('Sanitation Data'!I95))="","",OFFSET('Sanitation Data'!$I$30,0,10*ROW('Sanitation Data'!I95)))</f>
        <v/>
      </c>
      <c r="DM101" s="282" t="str">
        <f ca="true">+IF(OFFSET('Sanitation Data'!$I$31,0,10*ROW('Sanitation Data'!I95))="","",OFFSET('Sanitation Data'!$I$31,0,10*ROW('Sanitation Data'!I95)))</f>
        <v/>
      </c>
      <c r="DN101" s="282" t="str">
        <f ca="true">+IF(OFFSET('Sanitation Data'!$I$32,0,10*ROW('Sanitation Data'!I95))="","",OFFSET('Sanitation Data'!$I$32,0,10*ROW('Sanitation Data'!I95)))</f>
        <v/>
      </c>
      <c r="DO101" s="282" t="str">
        <f ca="true">+IF(OFFSET('Hygiene Data'!$D$11,0,10*ROW('Hygiene Data'!D95))="","",OFFSET('Hygiene Data'!$D$11,0,10*ROW('Hygiene Data'!D95)))</f>
        <v/>
      </c>
      <c r="DP101" s="282" t="str">
        <f ca="true">+IF(OFFSET('Hygiene Data'!$D$12,0,10*ROW('Hygiene Data'!D95))="","",OFFSET('Hygiene Data'!$D$12,0,10*ROW('Hygiene Data'!D95)))</f>
        <v/>
      </c>
      <c r="DQ101" s="282" t="str">
        <f ca="true">+IF(OFFSET('Hygiene Data'!$D$13,0,10*ROW('Hygiene Data'!D95))="","",OFFSET('Hygiene Data'!$D$13,0,10*ROW('Hygiene Data'!D95)))</f>
        <v/>
      </c>
      <c r="DR101" s="282" t="str">
        <f ca="true">+IF(OFFSET('Hygiene Data'!$E$11,0,10*ROW('Hygiene Data'!E95))="","",OFFSET('Hygiene Data'!$E$11,0,10*ROW('Hygiene Data'!E95)))</f>
        <v/>
      </c>
      <c r="DS101" s="282" t="str">
        <f ca="true">+IF(OFFSET('Hygiene Data'!$E$12,0,10*ROW('Hygiene Data'!E95))="","",OFFSET('Hygiene Data'!$E$12,0,10*ROW('Hygiene Data'!E95)))</f>
        <v/>
      </c>
      <c r="DT101" s="282" t="str">
        <f ca="true">+IF(OFFSET('Hygiene Data'!$E$13,0,10*ROW('Hygiene Data'!E95))="","",OFFSET('Hygiene Data'!$E$13,0,10*ROW('Hygiene Data'!E95)))</f>
        <v/>
      </c>
      <c r="DU101" s="282" t="str">
        <f ca="true">+IF(OFFSET('Hygiene Data'!$F$11,0,10*ROW('Hygiene Data'!F95))="","",OFFSET('Hygiene Data'!$F$11,0,10*ROW('Hygiene Data'!F95)))</f>
        <v/>
      </c>
      <c r="DV101" s="282" t="str">
        <f ca="true">+IF(OFFSET('Hygiene Data'!$F$12,0,10*ROW('Hygiene Data'!F95))="","",OFFSET('Hygiene Data'!$F$12,0,10*ROW('Hygiene Data'!F95)))</f>
        <v/>
      </c>
      <c r="DW101" s="282" t="str">
        <f ca="true">+IF(OFFSET('Hygiene Data'!$F$13,0,10*ROW('Hygiene Data'!F95))="","",OFFSET('Hygiene Data'!$F$13,0,10*ROW('Hygiene Data'!F95)))</f>
        <v/>
      </c>
      <c r="DX101" s="282" t="str">
        <f ca="true">+IF(OFFSET('Hygiene Data'!$G$11,0,10*ROW('Hygiene Data'!G95))="","",OFFSET('Hygiene Data'!$G$11,0,10*ROW('Hygiene Data'!G95)))</f>
        <v/>
      </c>
      <c r="DY101" s="282" t="str">
        <f ca="true">+IF(OFFSET('Hygiene Data'!$G$12,0,10*ROW('Hygiene Data'!G95))="","",OFFSET('Hygiene Data'!$G$12,0,10*ROW('Hygiene Data'!G95)))</f>
        <v/>
      </c>
      <c r="DZ101" s="282" t="str">
        <f ca="true">+IF(OFFSET('Hygiene Data'!$G$13,0,10*ROW('Hygiene Data'!G95))="","",OFFSET('Hygiene Data'!$G$13,0,10*ROW('Hygiene Data'!G95)))</f>
        <v/>
      </c>
      <c r="EA101" s="282" t="str">
        <f ca="true">+IF(OFFSET('Hygiene Data'!$H$11,0,10*ROW('Hygiene Data'!H95))="","",OFFSET('Hygiene Data'!$H$11,0,10*ROW('Hygiene Data'!H95)))</f>
        <v/>
      </c>
      <c r="EB101" s="282" t="str">
        <f ca="true">+IF(OFFSET('Hygiene Data'!$H$12,0,10*ROW('Hygiene Data'!H95))="","",OFFSET('Hygiene Data'!$H$12,0,10*ROW('Hygiene Data'!H95)))</f>
        <v/>
      </c>
      <c r="EC101" s="282" t="str">
        <f ca="true">+IF(OFFSET('Hygiene Data'!$H$13,0,10*ROW('Hygiene Data'!H95))="","",OFFSET('Hygiene Data'!$H$13,0,10*ROW('Hygiene Data'!H95)))</f>
        <v/>
      </c>
      <c r="ED101" s="282" t="str">
        <f ca="true">+IF(OFFSET('Hygiene Data'!$I$11,0,10*ROW('Hygiene Data'!I95))="","",OFFSET('Hygiene Data'!$I$11,0,10*ROW('Hygiene Data'!I95)))</f>
        <v/>
      </c>
      <c r="EE101" s="282" t="str">
        <f ca="true">+IF(OFFSET('Hygiene Data'!$I$12,0,10*ROW('Hygiene Data'!I95))="","",OFFSET('Hygiene Data'!$I$12,0,10*ROW('Hygiene Data'!I95)))</f>
        <v/>
      </c>
      <c r="EF101" s="282" t="str">
        <f ca="true">+IF(OFFSET('Hygiene Data'!$I$13,0,10*ROW('Hygiene Data'!I95))="","",OFFSET('Hygiene Data'!$I$13,0,10*ROW('Hygiene Data'!I95)))</f>
        <v/>
      </c>
    </row>
    <row xmlns:x14ac="http://schemas.microsoft.com/office/spreadsheetml/2009/9/ac" r="102" x14ac:dyDescent="0.2">
      <c r="A102" s="36" t="str">
        <f ca="true">+IF(OFFSET('Water Data'!$B$2,0,10*ROW('Water Data'!E96))="","",OFFSET('Water Data'!$B$2,0,10*ROW('Water Data'!E96)))</f>
        <v/>
      </c>
      <c r="B102" s="36" t="str">
        <f ca="true">+IF(OFFSET('Water Data'!$C$2,0,10*ROW('Water Data'!F96))="","",OFFSET('Water Data'!$C$2,0,10*ROW('Water Data'!F96)))</f>
        <v/>
      </c>
      <c r="C102" s="338" t="str">
        <f t="shared" ca="true" si="1"/>
        <v/>
      </c>
      <c r="D102" s="96"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6"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6"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6"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6"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6"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6"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6"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6"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6"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6"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6"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6"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6"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6"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6"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6"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6"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7"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7"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7"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7"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7"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7"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7"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7"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7"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7"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7"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7"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7"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7"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7"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7"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7"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7"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7"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7"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7"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7"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7"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7"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7"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7"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7"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7"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7"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7"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8"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8"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8"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8"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8"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8"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8"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8"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8"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8"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8"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8"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8"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8"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8"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8"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8"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8"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82"/>
      <c r="BS102" s="282" t="str">
        <f ca="true">+IF(OFFSET('Water Data'!$D$27,0,10*ROW('Water Data'!D96))="","",OFFSET('Water Data'!$D$27,0,10*ROW('Water Data'!D96)))</f>
        <v/>
      </c>
      <c r="BT102" s="282" t="str">
        <f ca="true">+IF(OFFSET('Water Data'!$D$28,0,10*ROW('Water Data'!D96))="","",OFFSET('Water Data'!$D$28,0,10*ROW('Water Data'!D96)))</f>
        <v/>
      </c>
      <c r="BU102" s="282" t="str">
        <f ca="true">+IF(OFFSET('Water Data'!$D$29,0,10*ROW('Water Data'!D96))="","",OFFSET('Water Data'!$D$29,0,10*ROW('Water Data'!D96)))</f>
        <v/>
      </c>
      <c r="BV102" s="282" t="str">
        <f ca="true">+IF(OFFSET('Water Data'!$E$27,0,10*ROW('Water Data'!E96))="","",OFFSET('Water Data'!$E$27,0,10*ROW('Water Data'!E96)))</f>
        <v/>
      </c>
      <c r="BW102" s="282" t="str">
        <f ca="true">+IF(OFFSET('Water Data'!$E$28,0,10*ROW('Water Data'!E96))="","",OFFSET('Water Data'!$E$28,0,10*ROW('Water Data'!E96)))</f>
        <v/>
      </c>
      <c r="BX102" s="282" t="str">
        <f ca="true">+IF(OFFSET('Water Data'!$E$29,0,10*ROW('Water Data'!E96))="","",OFFSET('Water Data'!$E$29,0,10*ROW('Water Data'!E96)))</f>
        <v/>
      </c>
      <c r="BY102" s="282" t="str">
        <f ca="true">+IF(OFFSET('Water Data'!$F$27,0,10*ROW('Water Data'!F96))="","",OFFSET('Water Data'!$F$27,0,10*ROW('Water Data'!F96)))</f>
        <v/>
      </c>
      <c r="BZ102" s="282" t="str">
        <f ca="true">+IF(OFFSET('Water Data'!$F$28,0,10*ROW('Water Data'!F96))="","",OFFSET('Water Data'!$F$28,0,10*ROW('Water Data'!F96)))</f>
        <v/>
      </c>
      <c r="CA102" s="282" t="str">
        <f ca="true">+IF(OFFSET('Water Data'!$F$29,0,10*ROW('Water Data'!F96))="","",OFFSET('Water Data'!$F$29,0,10*ROW('Water Data'!F96)))</f>
        <v/>
      </c>
      <c r="CB102" s="282" t="str">
        <f ca="true">+IF(OFFSET('Water Data'!$G$27,0,10*ROW('Water Data'!G96))="","",OFFSET('Water Data'!$G$27,0,10*ROW('Water Data'!G96)))</f>
        <v/>
      </c>
      <c r="CC102" s="282" t="str">
        <f ca="true">+IF(OFFSET('Water Data'!$G$28,0,10*ROW('Water Data'!G96))="","",OFFSET('Water Data'!$G$28,0,10*ROW('Water Data'!G96)))</f>
        <v/>
      </c>
      <c r="CD102" s="282" t="str">
        <f ca="true">+IF(OFFSET('Water Data'!$G$29,0,10*ROW('Water Data'!G96))="","",OFFSET('Water Data'!$G$29,0,10*ROW('Water Data'!G96)))</f>
        <v/>
      </c>
      <c r="CE102" s="282" t="str">
        <f ca="true">+IF(OFFSET('Water Data'!$H$27,0,10*ROW('Water Data'!H96))="","",OFFSET('Water Data'!$H$27,0,10*ROW('Water Data'!H96)))</f>
        <v/>
      </c>
      <c r="CF102" s="282" t="str">
        <f ca="true">+IF(OFFSET('Water Data'!$H$28,0,10*ROW('Water Data'!H96))="","",OFFSET('Water Data'!$H$28,0,10*ROW('Water Data'!H96)))</f>
        <v/>
      </c>
      <c r="CG102" s="282" t="str">
        <f ca="true">+IF(OFFSET('Water Data'!$H$29,0,10*ROW('Water Data'!H96))="","",OFFSET('Water Data'!$H$29,0,10*ROW('Water Data'!H96)))</f>
        <v/>
      </c>
      <c r="CH102" s="282" t="str">
        <f ca="true">+IF(OFFSET('Water Data'!$I$27,0,10*ROW('Water Data'!I96))="","",OFFSET('Water Data'!$I$27,0,10*ROW('Water Data'!I96)))</f>
        <v/>
      </c>
      <c r="CI102" s="282" t="str">
        <f ca="true">+IF(OFFSET('Water Data'!$I$28,0,10*ROW('Water Data'!I96))="","",OFFSET('Water Data'!$I$28,0,10*ROW('Water Data'!I96)))</f>
        <v/>
      </c>
      <c r="CJ102" s="282" t="str">
        <f ca="true">+IF(OFFSET('Water Data'!$I$29,0,10*ROW('Water Data'!I96))="","",OFFSET('Water Data'!$I$29,0,10*ROW('Water Data'!I96)))</f>
        <v/>
      </c>
      <c r="CK102" s="282" t="str">
        <f ca="true">+IF(OFFSET('Sanitation Data'!$D$28,0,10*ROW('Sanitation Data'!D96))="","",OFFSET('Sanitation Data'!$D$28,0,10*ROW('Sanitation Data'!D96)))</f>
        <v/>
      </c>
      <c r="CL102" s="282" t="str">
        <f ca="true">+IF(OFFSET('Sanitation Data'!$D$29,0,10*ROW('Sanitation Data'!D96))="","",OFFSET('Sanitation Data'!$D$29,0,10*ROW('Sanitation Data'!D96)))</f>
        <v/>
      </c>
      <c r="CM102" s="282" t="str">
        <f ca="true">+IF(OFFSET('Sanitation Data'!$D$30,0,10*ROW('Sanitation Data'!D96))="","",OFFSET('Sanitation Data'!$D$30,0,10*ROW('Sanitation Data'!D96)))</f>
        <v/>
      </c>
      <c r="CN102" s="282" t="str">
        <f ca="true">+IF(OFFSET('Sanitation Data'!$D$31,0,10*ROW('Sanitation Data'!D96))="","",OFFSET('Sanitation Data'!$D$31,0,10*ROW('Sanitation Data'!D96)))</f>
        <v/>
      </c>
      <c r="CO102" s="282" t="str">
        <f ca="true">+IF(OFFSET('Sanitation Data'!$D$32,0,10*ROW('Sanitation Data'!D96))="","",OFFSET('Sanitation Data'!$D$32,0,10*ROW('Sanitation Data'!D96)))</f>
        <v/>
      </c>
      <c r="CP102" s="282" t="str">
        <f ca="true">+IF(OFFSET('Sanitation Data'!$E$28,0,10*ROW('Sanitation Data'!E96))="","",OFFSET('Sanitation Data'!$E$28,0,10*ROW('Sanitation Data'!E96)))</f>
        <v/>
      </c>
      <c r="CQ102" s="282" t="str">
        <f ca="true">+IF(OFFSET('Sanitation Data'!$E$29,0,10*ROW('Sanitation Data'!E96))="","",OFFSET('Sanitation Data'!$E$29,0,10*ROW('Sanitation Data'!E96)))</f>
        <v/>
      </c>
      <c r="CR102" s="282" t="str">
        <f ca="true">+IF(OFFSET('Sanitation Data'!$E$30,0,10*ROW('Sanitation Data'!E96))="","",OFFSET('Sanitation Data'!$E$30,0,10*ROW('Sanitation Data'!E96)))</f>
        <v/>
      </c>
      <c r="CS102" s="282" t="str">
        <f ca="true">+IF(OFFSET('Sanitation Data'!$E$31,0,10*ROW('Sanitation Data'!E96))="","",OFFSET('Sanitation Data'!$E$31,0,10*ROW('Sanitation Data'!E96)))</f>
        <v/>
      </c>
      <c r="CT102" s="282" t="str">
        <f ca="true">+IF(OFFSET('Sanitation Data'!$E$32,0,10*ROW('Sanitation Data'!E96))="","",OFFSET('Sanitation Data'!$E$32,0,10*ROW('Sanitation Data'!E96)))</f>
        <v/>
      </c>
      <c r="CU102" s="282" t="str">
        <f ca="true">+IF(OFFSET('Sanitation Data'!$F$28,0,10*ROW('Sanitation Data'!F96))="","",OFFSET('Sanitation Data'!$F$28,0,10*ROW('Sanitation Data'!F96)))</f>
        <v/>
      </c>
      <c r="CV102" s="282" t="str">
        <f ca="true">+IF(OFFSET('Sanitation Data'!$F$29,0,10*ROW('Sanitation Data'!F96))="","",OFFSET('Sanitation Data'!$F$29,0,10*ROW('Sanitation Data'!F96)))</f>
        <v/>
      </c>
      <c r="CW102" s="282" t="str">
        <f ca="true">+IF(OFFSET('Sanitation Data'!$F$30,0,10*ROW('Sanitation Data'!F96))="","",OFFSET('Sanitation Data'!$F$30,0,10*ROW('Sanitation Data'!F96)))</f>
        <v/>
      </c>
      <c r="CX102" s="282" t="str">
        <f ca="true">+IF(OFFSET('Sanitation Data'!$F$31,0,10*ROW('Sanitation Data'!F96))="","",OFFSET('Sanitation Data'!$F$31,0,10*ROW('Sanitation Data'!F96)))</f>
        <v/>
      </c>
      <c r="CY102" s="282" t="str">
        <f ca="true">+IF(OFFSET('Sanitation Data'!$F$32,0,10*ROW('Sanitation Data'!F96))="","",OFFSET('Sanitation Data'!$F$32,0,10*ROW('Sanitation Data'!F96)))</f>
        <v/>
      </c>
      <c r="CZ102" s="282" t="str">
        <f ca="true">+IF(OFFSET('Sanitation Data'!$G$28,0,10*ROW('Sanitation Data'!G96))="","",OFFSET('Sanitation Data'!$G$28,0,10*ROW('Sanitation Data'!G96)))</f>
        <v/>
      </c>
      <c r="DA102" s="282" t="str">
        <f ca="true">+IF(OFFSET('Sanitation Data'!$G$29,0,10*ROW('Sanitation Data'!G96))="","",OFFSET('Sanitation Data'!$G$29,0,10*ROW('Sanitation Data'!G96)))</f>
        <v/>
      </c>
      <c r="DB102" s="282" t="str">
        <f ca="true">+IF(OFFSET('Sanitation Data'!$G$30,0,10*ROW('Sanitation Data'!G96))="","",OFFSET('Sanitation Data'!$G$30,0,10*ROW('Sanitation Data'!G96)))</f>
        <v/>
      </c>
      <c r="DC102" s="282" t="str">
        <f ca="true">+IF(OFFSET('Sanitation Data'!$G$31,0,10*ROW('Sanitation Data'!G96))="","",OFFSET('Sanitation Data'!$G$31,0,10*ROW('Sanitation Data'!G96)))</f>
        <v/>
      </c>
      <c r="DD102" s="282" t="str">
        <f ca="true">+IF(OFFSET('Sanitation Data'!$G$32,0,10*ROW('Sanitation Data'!G96))="","",OFFSET('Sanitation Data'!$G$32,0,10*ROW('Sanitation Data'!G96)))</f>
        <v/>
      </c>
      <c r="DE102" s="282" t="str">
        <f ca="true">+IF(OFFSET('Sanitation Data'!$H$28,0,10*ROW('Sanitation Data'!H96))="","",OFFSET('Sanitation Data'!$H$28,0,10*ROW('Sanitation Data'!H96)))</f>
        <v/>
      </c>
      <c r="DF102" s="282" t="str">
        <f ca="true">+IF(OFFSET('Sanitation Data'!$H$29,0,10*ROW('Sanitation Data'!H96))="","",OFFSET('Sanitation Data'!$H$29,0,10*ROW('Sanitation Data'!H96)))</f>
        <v/>
      </c>
      <c r="DG102" s="282" t="str">
        <f ca="true">+IF(OFFSET('Sanitation Data'!$H$30,0,10*ROW('Sanitation Data'!H96))="","",OFFSET('Sanitation Data'!$H$30,0,10*ROW('Sanitation Data'!H96)))</f>
        <v/>
      </c>
      <c r="DH102" s="282" t="str">
        <f ca="true">+IF(OFFSET('Sanitation Data'!$H$31,0,10*ROW('Sanitation Data'!H96))="","",OFFSET('Sanitation Data'!$H$31,0,10*ROW('Sanitation Data'!H96)))</f>
        <v/>
      </c>
      <c r="DI102" s="282" t="str">
        <f ca="true">+IF(OFFSET('Sanitation Data'!$H$32,0,10*ROW('Sanitation Data'!H96))="","",OFFSET('Sanitation Data'!$H$32,0,10*ROW('Sanitation Data'!H96)))</f>
        <v/>
      </c>
      <c r="DJ102" s="282" t="str">
        <f ca="true">+IF(OFFSET('Sanitation Data'!$I$28,0,10*ROW('Sanitation Data'!I96))="","",OFFSET('Sanitation Data'!$I$28,0,10*ROW('Sanitation Data'!I96)))</f>
        <v/>
      </c>
      <c r="DK102" s="282" t="str">
        <f ca="true">+IF(OFFSET('Sanitation Data'!$I$29,0,10*ROW('Sanitation Data'!I96))="","",OFFSET('Sanitation Data'!$I$29,0,10*ROW('Sanitation Data'!I96)))</f>
        <v/>
      </c>
      <c r="DL102" s="282" t="str">
        <f ca="true">+IF(OFFSET('Sanitation Data'!$I$30,0,10*ROW('Sanitation Data'!I96))="","",OFFSET('Sanitation Data'!$I$30,0,10*ROW('Sanitation Data'!I96)))</f>
        <v/>
      </c>
      <c r="DM102" s="282" t="str">
        <f ca="true">+IF(OFFSET('Sanitation Data'!$I$31,0,10*ROW('Sanitation Data'!I96))="","",OFFSET('Sanitation Data'!$I$31,0,10*ROW('Sanitation Data'!I96)))</f>
        <v/>
      </c>
      <c r="DN102" s="282" t="str">
        <f ca="true">+IF(OFFSET('Sanitation Data'!$I$32,0,10*ROW('Sanitation Data'!I96))="","",OFFSET('Sanitation Data'!$I$32,0,10*ROW('Sanitation Data'!I96)))</f>
        <v/>
      </c>
      <c r="DO102" s="282" t="str">
        <f ca="true">+IF(OFFSET('Hygiene Data'!$D$11,0,10*ROW('Hygiene Data'!D96))="","",OFFSET('Hygiene Data'!$D$11,0,10*ROW('Hygiene Data'!D96)))</f>
        <v/>
      </c>
      <c r="DP102" s="282" t="str">
        <f ca="true">+IF(OFFSET('Hygiene Data'!$D$12,0,10*ROW('Hygiene Data'!D96))="","",OFFSET('Hygiene Data'!$D$12,0,10*ROW('Hygiene Data'!D96)))</f>
        <v/>
      </c>
      <c r="DQ102" s="282" t="str">
        <f ca="true">+IF(OFFSET('Hygiene Data'!$D$13,0,10*ROW('Hygiene Data'!D96))="","",OFFSET('Hygiene Data'!$D$13,0,10*ROW('Hygiene Data'!D96)))</f>
        <v/>
      </c>
      <c r="DR102" s="282" t="str">
        <f ca="true">+IF(OFFSET('Hygiene Data'!$E$11,0,10*ROW('Hygiene Data'!E96))="","",OFFSET('Hygiene Data'!$E$11,0,10*ROW('Hygiene Data'!E96)))</f>
        <v/>
      </c>
      <c r="DS102" s="282" t="str">
        <f ca="true">+IF(OFFSET('Hygiene Data'!$E$12,0,10*ROW('Hygiene Data'!E96))="","",OFFSET('Hygiene Data'!$E$12,0,10*ROW('Hygiene Data'!E96)))</f>
        <v/>
      </c>
      <c r="DT102" s="282" t="str">
        <f ca="true">+IF(OFFSET('Hygiene Data'!$E$13,0,10*ROW('Hygiene Data'!E96))="","",OFFSET('Hygiene Data'!$E$13,0,10*ROW('Hygiene Data'!E96)))</f>
        <v/>
      </c>
      <c r="DU102" s="282" t="str">
        <f ca="true">+IF(OFFSET('Hygiene Data'!$F$11,0,10*ROW('Hygiene Data'!F96))="","",OFFSET('Hygiene Data'!$F$11,0,10*ROW('Hygiene Data'!F96)))</f>
        <v/>
      </c>
      <c r="DV102" s="282" t="str">
        <f ca="true">+IF(OFFSET('Hygiene Data'!$F$12,0,10*ROW('Hygiene Data'!F96))="","",OFFSET('Hygiene Data'!$F$12,0,10*ROW('Hygiene Data'!F96)))</f>
        <v/>
      </c>
      <c r="DW102" s="282" t="str">
        <f ca="true">+IF(OFFSET('Hygiene Data'!$F$13,0,10*ROW('Hygiene Data'!F96))="","",OFFSET('Hygiene Data'!$F$13,0,10*ROW('Hygiene Data'!F96)))</f>
        <v/>
      </c>
      <c r="DX102" s="282" t="str">
        <f ca="true">+IF(OFFSET('Hygiene Data'!$G$11,0,10*ROW('Hygiene Data'!G96))="","",OFFSET('Hygiene Data'!$G$11,0,10*ROW('Hygiene Data'!G96)))</f>
        <v/>
      </c>
      <c r="DY102" s="282" t="str">
        <f ca="true">+IF(OFFSET('Hygiene Data'!$G$12,0,10*ROW('Hygiene Data'!G96))="","",OFFSET('Hygiene Data'!$G$12,0,10*ROW('Hygiene Data'!G96)))</f>
        <v/>
      </c>
      <c r="DZ102" s="282" t="str">
        <f ca="true">+IF(OFFSET('Hygiene Data'!$G$13,0,10*ROW('Hygiene Data'!G96))="","",OFFSET('Hygiene Data'!$G$13,0,10*ROW('Hygiene Data'!G96)))</f>
        <v/>
      </c>
      <c r="EA102" s="282" t="str">
        <f ca="true">+IF(OFFSET('Hygiene Data'!$H$11,0,10*ROW('Hygiene Data'!H96))="","",OFFSET('Hygiene Data'!$H$11,0,10*ROW('Hygiene Data'!H96)))</f>
        <v/>
      </c>
      <c r="EB102" s="282" t="str">
        <f ca="true">+IF(OFFSET('Hygiene Data'!$H$12,0,10*ROW('Hygiene Data'!H96))="","",OFFSET('Hygiene Data'!$H$12,0,10*ROW('Hygiene Data'!H96)))</f>
        <v/>
      </c>
      <c r="EC102" s="282" t="str">
        <f ca="true">+IF(OFFSET('Hygiene Data'!$H$13,0,10*ROW('Hygiene Data'!H96))="","",OFFSET('Hygiene Data'!$H$13,0,10*ROW('Hygiene Data'!H96)))</f>
        <v/>
      </c>
      <c r="ED102" s="282" t="str">
        <f ca="true">+IF(OFFSET('Hygiene Data'!$I$11,0,10*ROW('Hygiene Data'!I96))="","",OFFSET('Hygiene Data'!$I$11,0,10*ROW('Hygiene Data'!I96)))</f>
        <v/>
      </c>
      <c r="EE102" s="282" t="str">
        <f ca="true">+IF(OFFSET('Hygiene Data'!$I$12,0,10*ROW('Hygiene Data'!I96))="","",OFFSET('Hygiene Data'!$I$12,0,10*ROW('Hygiene Data'!I96)))</f>
        <v/>
      </c>
      <c r="EF102" s="282" t="str">
        <f ca="true">+IF(OFFSET('Hygiene Data'!$I$13,0,10*ROW('Hygiene Data'!I96))="","",OFFSET('Hygiene Data'!$I$13,0,10*ROW('Hygiene Data'!I96)))</f>
        <v/>
      </c>
    </row>
    <row xmlns:x14ac="http://schemas.microsoft.com/office/spreadsheetml/2009/9/ac" r="103" x14ac:dyDescent="0.2">
      <c r="A103" s="36" t="str">
        <f ca="true">+IF(OFFSET('Water Data'!$B$2,0,10*ROW('Water Data'!E97))="","",OFFSET('Water Data'!$B$2,0,10*ROW('Water Data'!E97)))</f>
        <v/>
      </c>
      <c r="B103" s="36" t="str">
        <f ca="true">+IF(OFFSET('Water Data'!$C$2,0,10*ROW('Water Data'!F97))="","",OFFSET('Water Data'!$C$2,0,10*ROW('Water Data'!F97)))</f>
        <v/>
      </c>
      <c r="C103" s="338" t="str">
        <f t="shared" ca="true" si="1"/>
        <v/>
      </c>
      <c r="D103" s="96"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6"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6"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6"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6"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6"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6"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6"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6"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6"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6"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6"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6"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6"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6"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6"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6"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6"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7"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7"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7"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7"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7"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7"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7"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7"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7"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7"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7"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7"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7"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7"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7"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7"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7"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7"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7"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7"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7"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7"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7"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7"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7"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7"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7"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7"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7"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7"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8"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8"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8"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8"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8"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8"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8"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8"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8"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8"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8"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8"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8"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8"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8"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8"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8"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8"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82"/>
      <c r="BS103" s="282" t="str">
        <f ca="true">+IF(OFFSET('Water Data'!$D$27,0,10*ROW('Water Data'!D97))="","",OFFSET('Water Data'!$D$27,0,10*ROW('Water Data'!D97)))</f>
        <v/>
      </c>
      <c r="BT103" s="282" t="str">
        <f ca="true">+IF(OFFSET('Water Data'!$D$28,0,10*ROW('Water Data'!D97))="","",OFFSET('Water Data'!$D$28,0,10*ROW('Water Data'!D97)))</f>
        <v/>
      </c>
      <c r="BU103" s="282" t="str">
        <f ca="true">+IF(OFFSET('Water Data'!$D$29,0,10*ROW('Water Data'!D97))="","",OFFSET('Water Data'!$D$29,0,10*ROW('Water Data'!D97)))</f>
        <v/>
      </c>
      <c r="BV103" s="282" t="str">
        <f ca="true">+IF(OFFSET('Water Data'!$E$27,0,10*ROW('Water Data'!E97))="","",OFFSET('Water Data'!$E$27,0,10*ROW('Water Data'!E97)))</f>
        <v/>
      </c>
      <c r="BW103" s="282" t="str">
        <f ca="true">+IF(OFFSET('Water Data'!$E$28,0,10*ROW('Water Data'!E97))="","",OFFSET('Water Data'!$E$28,0,10*ROW('Water Data'!E97)))</f>
        <v/>
      </c>
      <c r="BX103" s="282" t="str">
        <f ca="true">+IF(OFFSET('Water Data'!$E$29,0,10*ROW('Water Data'!E97))="","",OFFSET('Water Data'!$E$29,0,10*ROW('Water Data'!E97)))</f>
        <v/>
      </c>
      <c r="BY103" s="282" t="str">
        <f ca="true">+IF(OFFSET('Water Data'!$F$27,0,10*ROW('Water Data'!F97))="","",OFFSET('Water Data'!$F$27,0,10*ROW('Water Data'!F97)))</f>
        <v/>
      </c>
      <c r="BZ103" s="282" t="str">
        <f ca="true">+IF(OFFSET('Water Data'!$F$28,0,10*ROW('Water Data'!F97))="","",OFFSET('Water Data'!$F$28,0,10*ROW('Water Data'!F97)))</f>
        <v/>
      </c>
      <c r="CA103" s="282" t="str">
        <f ca="true">+IF(OFFSET('Water Data'!$F$29,0,10*ROW('Water Data'!F97))="","",OFFSET('Water Data'!$F$29,0,10*ROW('Water Data'!F97)))</f>
        <v/>
      </c>
      <c r="CB103" s="282" t="str">
        <f ca="true">+IF(OFFSET('Water Data'!$G$27,0,10*ROW('Water Data'!G97))="","",OFFSET('Water Data'!$G$27,0,10*ROW('Water Data'!G97)))</f>
        <v/>
      </c>
      <c r="CC103" s="282" t="str">
        <f ca="true">+IF(OFFSET('Water Data'!$G$28,0,10*ROW('Water Data'!G97))="","",OFFSET('Water Data'!$G$28,0,10*ROW('Water Data'!G97)))</f>
        <v/>
      </c>
      <c r="CD103" s="282" t="str">
        <f ca="true">+IF(OFFSET('Water Data'!$G$29,0,10*ROW('Water Data'!G97))="","",OFFSET('Water Data'!$G$29,0,10*ROW('Water Data'!G97)))</f>
        <v/>
      </c>
      <c r="CE103" s="282" t="str">
        <f ca="true">+IF(OFFSET('Water Data'!$H$27,0,10*ROW('Water Data'!H97))="","",OFFSET('Water Data'!$H$27,0,10*ROW('Water Data'!H97)))</f>
        <v/>
      </c>
      <c r="CF103" s="282" t="str">
        <f ca="true">+IF(OFFSET('Water Data'!$H$28,0,10*ROW('Water Data'!H97))="","",OFFSET('Water Data'!$H$28,0,10*ROW('Water Data'!H97)))</f>
        <v/>
      </c>
      <c r="CG103" s="282" t="str">
        <f ca="true">+IF(OFFSET('Water Data'!$H$29,0,10*ROW('Water Data'!H97))="","",OFFSET('Water Data'!$H$29,0,10*ROW('Water Data'!H97)))</f>
        <v/>
      </c>
      <c r="CH103" s="282" t="str">
        <f ca="true">+IF(OFFSET('Water Data'!$I$27,0,10*ROW('Water Data'!I97))="","",OFFSET('Water Data'!$I$27,0,10*ROW('Water Data'!I97)))</f>
        <v/>
      </c>
      <c r="CI103" s="282" t="str">
        <f ca="true">+IF(OFFSET('Water Data'!$I$28,0,10*ROW('Water Data'!I97))="","",OFFSET('Water Data'!$I$28,0,10*ROW('Water Data'!I97)))</f>
        <v/>
      </c>
      <c r="CJ103" s="282" t="str">
        <f ca="true">+IF(OFFSET('Water Data'!$I$29,0,10*ROW('Water Data'!I97))="","",OFFSET('Water Data'!$I$29,0,10*ROW('Water Data'!I97)))</f>
        <v/>
      </c>
      <c r="CK103" s="282" t="str">
        <f ca="true">+IF(OFFSET('Sanitation Data'!$D$28,0,10*ROW('Sanitation Data'!D97))="","",OFFSET('Sanitation Data'!$D$28,0,10*ROW('Sanitation Data'!D97)))</f>
        <v/>
      </c>
      <c r="CL103" s="282" t="str">
        <f ca="true">+IF(OFFSET('Sanitation Data'!$D$29,0,10*ROW('Sanitation Data'!D97))="","",OFFSET('Sanitation Data'!$D$29,0,10*ROW('Sanitation Data'!D97)))</f>
        <v/>
      </c>
      <c r="CM103" s="282" t="str">
        <f ca="true">+IF(OFFSET('Sanitation Data'!$D$30,0,10*ROW('Sanitation Data'!D97))="","",OFFSET('Sanitation Data'!$D$30,0,10*ROW('Sanitation Data'!D97)))</f>
        <v/>
      </c>
      <c r="CN103" s="282" t="str">
        <f ca="true">+IF(OFFSET('Sanitation Data'!$D$31,0,10*ROW('Sanitation Data'!D97))="","",OFFSET('Sanitation Data'!$D$31,0,10*ROW('Sanitation Data'!D97)))</f>
        <v/>
      </c>
      <c r="CO103" s="282" t="str">
        <f ca="true">+IF(OFFSET('Sanitation Data'!$D$32,0,10*ROW('Sanitation Data'!D97))="","",OFFSET('Sanitation Data'!$D$32,0,10*ROW('Sanitation Data'!D97)))</f>
        <v/>
      </c>
      <c r="CP103" s="282" t="str">
        <f ca="true">+IF(OFFSET('Sanitation Data'!$E$28,0,10*ROW('Sanitation Data'!E97))="","",OFFSET('Sanitation Data'!$E$28,0,10*ROW('Sanitation Data'!E97)))</f>
        <v/>
      </c>
      <c r="CQ103" s="282" t="str">
        <f ca="true">+IF(OFFSET('Sanitation Data'!$E$29,0,10*ROW('Sanitation Data'!E97))="","",OFFSET('Sanitation Data'!$E$29,0,10*ROW('Sanitation Data'!E97)))</f>
        <v/>
      </c>
      <c r="CR103" s="282" t="str">
        <f ca="true">+IF(OFFSET('Sanitation Data'!$E$30,0,10*ROW('Sanitation Data'!E97))="","",OFFSET('Sanitation Data'!$E$30,0,10*ROW('Sanitation Data'!E97)))</f>
        <v/>
      </c>
      <c r="CS103" s="282" t="str">
        <f ca="true">+IF(OFFSET('Sanitation Data'!$E$31,0,10*ROW('Sanitation Data'!E97))="","",OFFSET('Sanitation Data'!$E$31,0,10*ROW('Sanitation Data'!E97)))</f>
        <v/>
      </c>
      <c r="CT103" s="282" t="str">
        <f ca="true">+IF(OFFSET('Sanitation Data'!$E$32,0,10*ROW('Sanitation Data'!E97))="","",OFFSET('Sanitation Data'!$E$32,0,10*ROW('Sanitation Data'!E97)))</f>
        <v/>
      </c>
      <c r="CU103" s="282" t="str">
        <f ca="true">+IF(OFFSET('Sanitation Data'!$F$28,0,10*ROW('Sanitation Data'!F97))="","",OFFSET('Sanitation Data'!$F$28,0,10*ROW('Sanitation Data'!F97)))</f>
        <v/>
      </c>
      <c r="CV103" s="282" t="str">
        <f ca="true">+IF(OFFSET('Sanitation Data'!$F$29,0,10*ROW('Sanitation Data'!F97))="","",OFFSET('Sanitation Data'!$F$29,0,10*ROW('Sanitation Data'!F97)))</f>
        <v/>
      </c>
      <c r="CW103" s="282" t="str">
        <f ca="true">+IF(OFFSET('Sanitation Data'!$F$30,0,10*ROW('Sanitation Data'!F97))="","",OFFSET('Sanitation Data'!$F$30,0,10*ROW('Sanitation Data'!F97)))</f>
        <v/>
      </c>
      <c r="CX103" s="282" t="str">
        <f ca="true">+IF(OFFSET('Sanitation Data'!$F$31,0,10*ROW('Sanitation Data'!F97))="","",OFFSET('Sanitation Data'!$F$31,0,10*ROW('Sanitation Data'!F97)))</f>
        <v/>
      </c>
      <c r="CY103" s="282" t="str">
        <f ca="true">+IF(OFFSET('Sanitation Data'!$F$32,0,10*ROW('Sanitation Data'!F97))="","",OFFSET('Sanitation Data'!$F$32,0,10*ROW('Sanitation Data'!F97)))</f>
        <v/>
      </c>
      <c r="CZ103" s="282" t="str">
        <f ca="true">+IF(OFFSET('Sanitation Data'!$G$28,0,10*ROW('Sanitation Data'!G97))="","",OFFSET('Sanitation Data'!$G$28,0,10*ROW('Sanitation Data'!G97)))</f>
        <v/>
      </c>
      <c r="DA103" s="282" t="str">
        <f ca="true">+IF(OFFSET('Sanitation Data'!$G$29,0,10*ROW('Sanitation Data'!G97))="","",OFFSET('Sanitation Data'!$G$29,0,10*ROW('Sanitation Data'!G97)))</f>
        <v/>
      </c>
      <c r="DB103" s="282" t="str">
        <f ca="true">+IF(OFFSET('Sanitation Data'!$G$30,0,10*ROW('Sanitation Data'!G97))="","",OFFSET('Sanitation Data'!$G$30,0,10*ROW('Sanitation Data'!G97)))</f>
        <v/>
      </c>
      <c r="DC103" s="282" t="str">
        <f ca="true">+IF(OFFSET('Sanitation Data'!$G$31,0,10*ROW('Sanitation Data'!G97))="","",OFFSET('Sanitation Data'!$G$31,0,10*ROW('Sanitation Data'!G97)))</f>
        <v/>
      </c>
      <c r="DD103" s="282" t="str">
        <f ca="true">+IF(OFFSET('Sanitation Data'!$G$32,0,10*ROW('Sanitation Data'!G97))="","",OFFSET('Sanitation Data'!$G$32,0,10*ROW('Sanitation Data'!G97)))</f>
        <v/>
      </c>
      <c r="DE103" s="282" t="str">
        <f ca="true">+IF(OFFSET('Sanitation Data'!$H$28,0,10*ROW('Sanitation Data'!H97))="","",OFFSET('Sanitation Data'!$H$28,0,10*ROW('Sanitation Data'!H97)))</f>
        <v/>
      </c>
      <c r="DF103" s="282" t="str">
        <f ca="true">+IF(OFFSET('Sanitation Data'!$H$29,0,10*ROW('Sanitation Data'!H97))="","",OFFSET('Sanitation Data'!$H$29,0,10*ROW('Sanitation Data'!H97)))</f>
        <v/>
      </c>
      <c r="DG103" s="282" t="str">
        <f ca="true">+IF(OFFSET('Sanitation Data'!$H$30,0,10*ROW('Sanitation Data'!H97))="","",OFFSET('Sanitation Data'!$H$30,0,10*ROW('Sanitation Data'!H97)))</f>
        <v/>
      </c>
      <c r="DH103" s="282" t="str">
        <f ca="true">+IF(OFFSET('Sanitation Data'!$H$31,0,10*ROW('Sanitation Data'!H97))="","",OFFSET('Sanitation Data'!$H$31,0,10*ROW('Sanitation Data'!H97)))</f>
        <v/>
      </c>
      <c r="DI103" s="282" t="str">
        <f ca="true">+IF(OFFSET('Sanitation Data'!$H$32,0,10*ROW('Sanitation Data'!H97))="","",OFFSET('Sanitation Data'!$H$32,0,10*ROW('Sanitation Data'!H97)))</f>
        <v/>
      </c>
      <c r="DJ103" s="282" t="str">
        <f ca="true">+IF(OFFSET('Sanitation Data'!$I$28,0,10*ROW('Sanitation Data'!I97))="","",OFFSET('Sanitation Data'!$I$28,0,10*ROW('Sanitation Data'!I97)))</f>
        <v/>
      </c>
      <c r="DK103" s="282" t="str">
        <f ca="true">+IF(OFFSET('Sanitation Data'!$I$29,0,10*ROW('Sanitation Data'!I97))="","",OFFSET('Sanitation Data'!$I$29,0,10*ROW('Sanitation Data'!I97)))</f>
        <v/>
      </c>
      <c r="DL103" s="282" t="str">
        <f ca="true">+IF(OFFSET('Sanitation Data'!$I$30,0,10*ROW('Sanitation Data'!I97))="","",OFFSET('Sanitation Data'!$I$30,0,10*ROW('Sanitation Data'!I97)))</f>
        <v/>
      </c>
      <c r="DM103" s="282" t="str">
        <f ca="true">+IF(OFFSET('Sanitation Data'!$I$31,0,10*ROW('Sanitation Data'!I97))="","",OFFSET('Sanitation Data'!$I$31,0,10*ROW('Sanitation Data'!I97)))</f>
        <v/>
      </c>
      <c r="DN103" s="282" t="str">
        <f ca="true">+IF(OFFSET('Sanitation Data'!$I$32,0,10*ROW('Sanitation Data'!I97))="","",OFFSET('Sanitation Data'!$I$32,0,10*ROW('Sanitation Data'!I97)))</f>
        <v/>
      </c>
      <c r="DO103" s="282" t="str">
        <f ca="true">+IF(OFFSET('Hygiene Data'!$D$11,0,10*ROW('Hygiene Data'!D97))="","",OFFSET('Hygiene Data'!$D$11,0,10*ROW('Hygiene Data'!D97)))</f>
        <v/>
      </c>
      <c r="DP103" s="282" t="str">
        <f ca="true">+IF(OFFSET('Hygiene Data'!$D$12,0,10*ROW('Hygiene Data'!D97))="","",OFFSET('Hygiene Data'!$D$12,0,10*ROW('Hygiene Data'!D97)))</f>
        <v/>
      </c>
      <c r="DQ103" s="282" t="str">
        <f ca="true">+IF(OFFSET('Hygiene Data'!$D$13,0,10*ROW('Hygiene Data'!D97))="","",OFFSET('Hygiene Data'!$D$13,0,10*ROW('Hygiene Data'!D97)))</f>
        <v/>
      </c>
      <c r="DR103" s="282" t="str">
        <f ca="true">+IF(OFFSET('Hygiene Data'!$E$11,0,10*ROW('Hygiene Data'!E97))="","",OFFSET('Hygiene Data'!$E$11,0,10*ROW('Hygiene Data'!E97)))</f>
        <v/>
      </c>
      <c r="DS103" s="282" t="str">
        <f ca="true">+IF(OFFSET('Hygiene Data'!$E$12,0,10*ROW('Hygiene Data'!E97))="","",OFFSET('Hygiene Data'!$E$12,0,10*ROW('Hygiene Data'!E97)))</f>
        <v/>
      </c>
      <c r="DT103" s="282" t="str">
        <f ca="true">+IF(OFFSET('Hygiene Data'!$E$13,0,10*ROW('Hygiene Data'!E97))="","",OFFSET('Hygiene Data'!$E$13,0,10*ROW('Hygiene Data'!E97)))</f>
        <v/>
      </c>
      <c r="DU103" s="282" t="str">
        <f ca="true">+IF(OFFSET('Hygiene Data'!$F$11,0,10*ROW('Hygiene Data'!F97))="","",OFFSET('Hygiene Data'!$F$11,0,10*ROW('Hygiene Data'!F97)))</f>
        <v/>
      </c>
      <c r="DV103" s="282" t="str">
        <f ca="true">+IF(OFFSET('Hygiene Data'!$F$12,0,10*ROW('Hygiene Data'!F97))="","",OFFSET('Hygiene Data'!$F$12,0,10*ROW('Hygiene Data'!F97)))</f>
        <v/>
      </c>
      <c r="DW103" s="282" t="str">
        <f ca="true">+IF(OFFSET('Hygiene Data'!$F$13,0,10*ROW('Hygiene Data'!F97))="","",OFFSET('Hygiene Data'!$F$13,0,10*ROW('Hygiene Data'!F97)))</f>
        <v/>
      </c>
      <c r="DX103" s="282" t="str">
        <f ca="true">+IF(OFFSET('Hygiene Data'!$G$11,0,10*ROW('Hygiene Data'!G97))="","",OFFSET('Hygiene Data'!$G$11,0,10*ROW('Hygiene Data'!G97)))</f>
        <v/>
      </c>
      <c r="DY103" s="282" t="str">
        <f ca="true">+IF(OFFSET('Hygiene Data'!$G$12,0,10*ROW('Hygiene Data'!G97))="","",OFFSET('Hygiene Data'!$G$12,0,10*ROW('Hygiene Data'!G97)))</f>
        <v/>
      </c>
      <c r="DZ103" s="282" t="str">
        <f ca="true">+IF(OFFSET('Hygiene Data'!$G$13,0,10*ROW('Hygiene Data'!G97))="","",OFFSET('Hygiene Data'!$G$13,0,10*ROW('Hygiene Data'!G97)))</f>
        <v/>
      </c>
      <c r="EA103" s="282" t="str">
        <f ca="true">+IF(OFFSET('Hygiene Data'!$H$11,0,10*ROW('Hygiene Data'!H97))="","",OFFSET('Hygiene Data'!$H$11,0,10*ROW('Hygiene Data'!H97)))</f>
        <v/>
      </c>
      <c r="EB103" s="282" t="str">
        <f ca="true">+IF(OFFSET('Hygiene Data'!$H$12,0,10*ROW('Hygiene Data'!H97))="","",OFFSET('Hygiene Data'!$H$12,0,10*ROW('Hygiene Data'!H97)))</f>
        <v/>
      </c>
      <c r="EC103" s="282" t="str">
        <f ca="true">+IF(OFFSET('Hygiene Data'!$H$13,0,10*ROW('Hygiene Data'!H97))="","",OFFSET('Hygiene Data'!$H$13,0,10*ROW('Hygiene Data'!H97)))</f>
        <v/>
      </c>
      <c r="ED103" s="282" t="str">
        <f ca="true">+IF(OFFSET('Hygiene Data'!$I$11,0,10*ROW('Hygiene Data'!I97))="","",OFFSET('Hygiene Data'!$I$11,0,10*ROW('Hygiene Data'!I97)))</f>
        <v/>
      </c>
      <c r="EE103" s="282" t="str">
        <f ca="true">+IF(OFFSET('Hygiene Data'!$I$12,0,10*ROW('Hygiene Data'!I97))="","",OFFSET('Hygiene Data'!$I$12,0,10*ROW('Hygiene Data'!I97)))</f>
        <v/>
      </c>
      <c r="EF103" s="282" t="str">
        <f ca="true">+IF(OFFSET('Hygiene Data'!$I$13,0,10*ROW('Hygiene Data'!I97))="","",OFFSET('Hygiene Data'!$I$13,0,10*ROW('Hygiene Data'!I97)))</f>
        <v/>
      </c>
    </row>
    <row xmlns:x14ac="http://schemas.microsoft.com/office/spreadsheetml/2009/9/ac" r="104" x14ac:dyDescent="0.2">
      <c r="A104" s="36" t="str">
        <f ca="true">+IF(OFFSET('Water Data'!$B$2,0,10*ROW('Water Data'!E98))="","",OFFSET('Water Data'!$B$2,0,10*ROW('Water Data'!E98)))</f>
        <v/>
      </c>
      <c r="B104" s="36" t="str">
        <f ca="true">+IF(OFFSET('Water Data'!$C$2,0,10*ROW('Water Data'!F98))="","",OFFSET('Water Data'!$C$2,0,10*ROW('Water Data'!F98)))</f>
        <v/>
      </c>
      <c r="C104" s="338" t="str">
        <f t="shared" ca="true" si="1"/>
        <v/>
      </c>
      <c r="D104" s="96"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6"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6"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6"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6"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6"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6"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6"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6"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6"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6"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6"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6"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6"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6"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6"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6"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6"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7"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7"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7"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7"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7"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7"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7"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7"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7"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7"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7"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7"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7"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7"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7"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7"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7"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7"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7"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7"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7"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7"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7"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7"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7"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7"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7"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7"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7"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7"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8"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8"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8"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8"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8"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8"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8"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8"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8"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8"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8"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8"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8"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8"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8"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8"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8"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8"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82"/>
      <c r="BS104" s="282" t="str">
        <f ca="true">+IF(OFFSET('Water Data'!$D$27,0,10*ROW('Water Data'!D98))="","",OFFSET('Water Data'!$D$27,0,10*ROW('Water Data'!D98)))</f>
        <v/>
      </c>
      <c r="BT104" s="282" t="str">
        <f ca="true">+IF(OFFSET('Water Data'!$D$28,0,10*ROW('Water Data'!D98))="","",OFFSET('Water Data'!$D$28,0,10*ROW('Water Data'!D98)))</f>
        <v/>
      </c>
      <c r="BU104" s="282" t="str">
        <f ca="true">+IF(OFFSET('Water Data'!$D$29,0,10*ROW('Water Data'!D98))="","",OFFSET('Water Data'!$D$29,0,10*ROW('Water Data'!D98)))</f>
        <v/>
      </c>
      <c r="BV104" s="282" t="str">
        <f ca="true">+IF(OFFSET('Water Data'!$E$27,0,10*ROW('Water Data'!E98))="","",OFFSET('Water Data'!$E$27,0,10*ROW('Water Data'!E98)))</f>
        <v/>
      </c>
      <c r="BW104" s="282" t="str">
        <f ca="true">+IF(OFFSET('Water Data'!$E$28,0,10*ROW('Water Data'!E98))="","",OFFSET('Water Data'!$E$28,0,10*ROW('Water Data'!E98)))</f>
        <v/>
      </c>
      <c r="BX104" s="282" t="str">
        <f ca="true">+IF(OFFSET('Water Data'!$E$29,0,10*ROW('Water Data'!E98))="","",OFFSET('Water Data'!$E$29,0,10*ROW('Water Data'!E98)))</f>
        <v/>
      </c>
      <c r="BY104" s="282" t="str">
        <f ca="true">+IF(OFFSET('Water Data'!$F$27,0,10*ROW('Water Data'!F98))="","",OFFSET('Water Data'!$F$27,0,10*ROW('Water Data'!F98)))</f>
        <v/>
      </c>
      <c r="BZ104" s="282" t="str">
        <f ca="true">+IF(OFFSET('Water Data'!$F$28,0,10*ROW('Water Data'!F98))="","",OFFSET('Water Data'!$F$28,0,10*ROW('Water Data'!F98)))</f>
        <v/>
      </c>
      <c r="CA104" s="282" t="str">
        <f ca="true">+IF(OFFSET('Water Data'!$F$29,0,10*ROW('Water Data'!F98))="","",OFFSET('Water Data'!$F$29,0,10*ROW('Water Data'!F98)))</f>
        <v/>
      </c>
      <c r="CB104" s="282" t="str">
        <f ca="true">+IF(OFFSET('Water Data'!$G$27,0,10*ROW('Water Data'!G98))="","",OFFSET('Water Data'!$G$27,0,10*ROW('Water Data'!G98)))</f>
        <v/>
      </c>
      <c r="CC104" s="282" t="str">
        <f ca="true">+IF(OFFSET('Water Data'!$G$28,0,10*ROW('Water Data'!G98))="","",OFFSET('Water Data'!$G$28,0,10*ROW('Water Data'!G98)))</f>
        <v/>
      </c>
      <c r="CD104" s="282" t="str">
        <f ca="true">+IF(OFFSET('Water Data'!$G$29,0,10*ROW('Water Data'!G98))="","",OFFSET('Water Data'!$G$29,0,10*ROW('Water Data'!G98)))</f>
        <v/>
      </c>
      <c r="CE104" s="282" t="str">
        <f ca="true">+IF(OFFSET('Water Data'!$H$27,0,10*ROW('Water Data'!H98))="","",OFFSET('Water Data'!$H$27,0,10*ROW('Water Data'!H98)))</f>
        <v/>
      </c>
      <c r="CF104" s="282" t="str">
        <f ca="true">+IF(OFFSET('Water Data'!$H$28,0,10*ROW('Water Data'!H98))="","",OFFSET('Water Data'!$H$28,0,10*ROW('Water Data'!H98)))</f>
        <v/>
      </c>
      <c r="CG104" s="282" t="str">
        <f ca="true">+IF(OFFSET('Water Data'!$H$29,0,10*ROW('Water Data'!H98))="","",OFFSET('Water Data'!$H$29,0,10*ROW('Water Data'!H98)))</f>
        <v/>
      </c>
      <c r="CH104" s="282" t="str">
        <f ca="true">+IF(OFFSET('Water Data'!$I$27,0,10*ROW('Water Data'!I98))="","",OFFSET('Water Data'!$I$27,0,10*ROW('Water Data'!I98)))</f>
        <v/>
      </c>
      <c r="CI104" s="282" t="str">
        <f ca="true">+IF(OFFSET('Water Data'!$I$28,0,10*ROW('Water Data'!I98))="","",OFFSET('Water Data'!$I$28,0,10*ROW('Water Data'!I98)))</f>
        <v/>
      </c>
      <c r="CJ104" s="282" t="str">
        <f ca="true">+IF(OFFSET('Water Data'!$I$29,0,10*ROW('Water Data'!I98))="","",OFFSET('Water Data'!$I$29,0,10*ROW('Water Data'!I98)))</f>
        <v/>
      </c>
      <c r="CK104" s="282" t="str">
        <f ca="true">+IF(OFFSET('Sanitation Data'!$D$28,0,10*ROW('Sanitation Data'!D98))="","",OFFSET('Sanitation Data'!$D$28,0,10*ROW('Sanitation Data'!D98)))</f>
        <v/>
      </c>
      <c r="CL104" s="282" t="str">
        <f ca="true">+IF(OFFSET('Sanitation Data'!$D$29,0,10*ROW('Sanitation Data'!D98))="","",OFFSET('Sanitation Data'!$D$29,0,10*ROW('Sanitation Data'!D98)))</f>
        <v/>
      </c>
      <c r="CM104" s="282" t="str">
        <f ca="true">+IF(OFFSET('Sanitation Data'!$D$30,0,10*ROW('Sanitation Data'!D98))="","",OFFSET('Sanitation Data'!$D$30,0,10*ROW('Sanitation Data'!D98)))</f>
        <v/>
      </c>
      <c r="CN104" s="282" t="str">
        <f ca="true">+IF(OFFSET('Sanitation Data'!$D$31,0,10*ROW('Sanitation Data'!D98))="","",OFFSET('Sanitation Data'!$D$31,0,10*ROW('Sanitation Data'!D98)))</f>
        <v/>
      </c>
      <c r="CO104" s="282" t="str">
        <f ca="true">+IF(OFFSET('Sanitation Data'!$D$32,0,10*ROW('Sanitation Data'!D98))="","",OFFSET('Sanitation Data'!$D$32,0,10*ROW('Sanitation Data'!D98)))</f>
        <v/>
      </c>
      <c r="CP104" s="282" t="str">
        <f ca="true">+IF(OFFSET('Sanitation Data'!$E$28,0,10*ROW('Sanitation Data'!E98))="","",OFFSET('Sanitation Data'!$E$28,0,10*ROW('Sanitation Data'!E98)))</f>
        <v/>
      </c>
      <c r="CQ104" s="282" t="str">
        <f ca="true">+IF(OFFSET('Sanitation Data'!$E$29,0,10*ROW('Sanitation Data'!E98))="","",OFFSET('Sanitation Data'!$E$29,0,10*ROW('Sanitation Data'!E98)))</f>
        <v/>
      </c>
      <c r="CR104" s="282" t="str">
        <f ca="true">+IF(OFFSET('Sanitation Data'!$E$30,0,10*ROW('Sanitation Data'!E98))="","",OFFSET('Sanitation Data'!$E$30,0,10*ROW('Sanitation Data'!E98)))</f>
        <v/>
      </c>
      <c r="CS104" s="282" t="str">
        <f ca="true">+IF(OFFSET('Sanitation Data'!$E$31,0,10*ROW('Sanitation Data'!E98))="","",OFFSET('Sanitation Data'!$E$31,0,10*ROW('Sanitation Data'!E98)))</f>
        <v/>
      </c>
      <c r="CT104" s="282" t="str">
        <f ca="true">+IF(OFFSET('Sanitation Data'!$E$32,0,10*ROW('Sanitation Data'!E98))="","",OFFSET('Sanitation Data'!$E$32,0,10*ROW('Sanitation Data'!E98)))</f>
        <v/>
      </c>
      <c r="CU104" s="282" t="str">
        <f ca="true">+IF(OFFSET('Sanitation Data'!$F$28,0,10*ROW('Sanitation Data'!F98))="","",OFFSET('Sanitation Data'!$F$28,0,10*ROW('Sanitation Data'!F98)))</f>
        <v/>
      </c>
      <c r="CV104" s="282" t="str">
        <f ca="true">+IF(OFFSET('Sanitation Data'!$F$29,0,10*ROW('Sanitation Data'!F98))="","",OFFSET('Sanitation Data'!$F$29,0,10*ROW('Sanitation Data'!F98)))</f>
        <v/>
      </c>
      <c r="CW104" s="282" t="str">
        <f ca="true">+IF(OFFSET('Sanitation Data'!$F$30,0,10*ROW('Sanitation Data'!F98))="","",OFFSET('Sanitation Data'!$F$30,0,10*ROW('Sanitation Data'!F98)))</f>
        <v/>
      </c>
      <c r="CX104" s="282" t="str">
        <f ca="true">+IF(OFFSET('Sanitation Data'!$F$31,0,10*ROW('Sanitation Data'!F98))="","",OFFSET('Sanitation Data'!$F$31,0,10*ROW('Sanitation Data'!F98)))</f>
        <v/>
      </c>
      <c r="CY104" s="282" t="str">
        <f ca="true">+IF(OFFSET('Sanitation Data'!$F$32,0,10*ROW('Sanitation Data'!F98))="","",OFFSET('Sanitation Data'!$F$32,0,10*ROW('Sanitation Data'!F98)))</f>
        <v/>
      </c>
      <c r="CZ104" s="282" t="str">
        <f ca="true">+IF(OFFSET('Sanitation Data'!$G$28,0,10*ROW('Sanitation Data'!G98))="","",OFFSET('Sanitation Data'!$G$28,0,10*ROW('Sanitation Data'!G98)))</f>
        <v/>
      </c>
      <c r="DA104" s="282" t="str">
        <f ca="true">+IF(OFFSET('Sanitation Data'!$G$29,0,10*ROW('Sanitation Data'!G98))="","",OFFSET('Sanitation Data'!$G$29,0,10*ROW('Sanitation Data'!G98)))</f>
        <v/>
      </c>
      <c r="DB104" s="282" t="str">
        <f ca="true">+IF(OFFSET('Sanitation Data'!$G$30,0,10*ROW('Sanitation Data'!G98))="","",OFFSET('Sanitation Data'!$G$30,0,10*ROW('Sanitation Data'!G98)))</f>
        <v/>
      </c>
      <c r="DC104" s="282" t="str">
        <f ca="true">+IF(OFFSET('Sanitation Data'!$G$31,0,10*ROW('Sanitation Data'!G98))="","",OFFSET('Sanitation Data'!$G$31,0,10*ROW('Sanitation Data'!G98)))</f>
        <v/>
      </c>
      <c r="DD104" s="282" t="str">
        <f ca="true">+IF(OFFSET('Sanitation Data'!$G$32,0,10*ROW('Sanitation Data'!G98))="","",OFFSET('Sanitation Data'!$G$32,0,10*ROW('Sanitation Data'!G98)))</f>
        <v/>
      </c>
      <c r="DE104" s="282" t="str">
        <f ca="true">+IF(OFFSET('Sanitation Data'!$H$28,0,10*ROW('Sanitation Data'!H98))="","",OFFSET('Sanitation Data'!$H$28,0,10*ROW('Sanitation Data'!H98)))</f>
        <v/>
      </c>
      <c r="DF104" s="282" t="str">
        <f ca="true">+IF(OFFSET('Sanitation Data'!$H$29,0,10*ROW('Sanitation Data'!H98))="","",OFFSET('Sanitation Data'!$H$29,0,10*ROW('Sanitation Data'!H98)))</f>
        <v/>
      </c>
      <c r="DG104" s="282" t="str">
        <f ca="true">+IF(OFFSET('Sanitation Data'!$H$30,0,10*ROW('Sanitation Data'!H98))="","",OFFSET('Sanitation Data'!$H$30,0,10*ROW('Sanitation Data'!H98)))</f>
        <v/>
      </c>
      <c r="DH104" s="282" t="str">
        <f ca="true">+IF(OFFSET('Sanitation Data'!$H$31,0,10*ROW('Sanitation Data'!H98))="","",OFFSET('Sanitation Data'!$H$31,0,10*ROW('Sanitation Data'!H98)))</f>
        <v/>
      </c>
      <c r="DI104" s="282" t="str">
        <f ca="true">+IF(OFFSET('Sanitation Data'!$H$32,0,10*ROW('Sanitation Data'!H98))="","",OFFSET('Sanitation Data'!$H$32,0,10*ROW('Sanitation Data'!H98)))</f>
        <v/>
      </c>
      <c r="DJ104" s="282" t="str">
        <f ca="true">+IF(OFFSET('Sanitation Data'!$I$28,0,10*ROW('Sanitation Data'!I98))="","",OFFSET('Sanitation Data'!$I$28,0,10*ROW('Sanitation Data'!I98)))</f>
        <v/>
      </c>
      <c r="DK104" s="282" t="str">
        <f ca="true">+IF(OFFSET('Sanitation Data'!$I$29,0,10*ROW('Sanitation Data'!I98))="","",OFFSET('Sanitation Data'!$I$29,0,10*ROW('Sanitation Data'!I98)))</f>
        <v/>
      </c>
      <c r="DL104" s="282" t="str">
        <f ca="true">+IF(OFFSET('Sanitation Data'!$I$30,0,10*ROW('Sanitation Data'!I98))="","",OFFSET('Sanitation Data'!$I$30,0,10*ROW('Sanitation Data'!I98)))</f>
        <v/>
      </c>
      <c r="DM104" s="282" t="str">
        <f ca="true">+IF(OFFSET('Sanitation Data'!$I$31,0,10*ROW('Sanitation Data'!I98))="","",OFFSET('Sanitation Data'!$I$31,0,10*ROW('Sanitation Data'!I98)))</f>
        <v/>
      </c>
      <c r="DN104" s="282" t="str">
        <f ca="true">+IF(OFFSET('Sanitation Data'!$I$32,0,10*ROW('Sanitation Data'!I98))="","",OFFSET('Sanitation Data'!$I$32,0,10*ROW('Sanitation Data'!I98)))</f>
        <v/>
      </c>
      <c r="DO104" s="282" t="str">
        <f ca="true">+IF(OFFSET('Hygiene Data'!$D$11,0,10*ROW('Hygiene Data'!D98))="","",OFFSET('Hygiene Data'!$D$11,0,10*ROW('Hygiene Data'!D98)))</f>
        <v/>
      </c>
      <c r="DP104" s="282" t="str">
        <f ca="true">+IF(OFFSET('Hygiene Data'!$D$12,0,10*ROW('Hygiene Data'!D98))="","",OFFSET('Hygiene Data'!$D$12,0,10*ROW('Hygiene Data'!D98)))</f>
        <v/>
      </c>
      <c r="DQ104" s="282" t="str">
        <f ca="true">+IF(OFFSET('Hygiene Data'!$D$13,0,10*ROW('Hygiene Data'!D98))="","",OFFSET('Hygiene Data'!$D$13,0,10*ROW('Hygiene Data'!D98)))</f>
        <v/>
      </c>
      <c r="DR104" s="282" t="str">
        <f ca="true">+IF(OFFSET('Hygiene Data'!$E$11,0,10*ROW('Hygiene Data'!E98))="","",OFFSET('Hygiene Data'!$E$11,0,10*ROW('Hygiene Data'!E98)))</f>
        <v/>
      </c>
      <c r="DS104" s="282" t="str">
        <f ca="true">+IF(OFFSET('Hygiene Data'!$E$12,0,10*ROW('Hygiene Data'!E98))="","",OFFSET('Hygiene Data'!$E$12,0,10*ROW('Hygiene Data'!E98)))</f>
        <v/>
      </c>
      <c r="DT104" s="282" t="str">
        <f ca="true">+IF(OFFSET('Hygiene Data'!$E$13,0,10*ROW('Hygiene Data'!E98))="","",OFFSET('Hygiene Data'!$E$13,0,10*ROW('Hygiene Data'!E98)))</f>
        <v/>
      </c>
      <c r="DU104" s="282" t="str">
        <f ca="true">+IF(OFFSET('Hygiene Data'!$F$11,0,10*ROW('Hygiene Data'!F98))="","",OFFSET('Hygiene Data'!$F$11,0,10*ROW('Hygiene Data'!F98)))</f>
        <v/>
      </c>
      <c r="DV104" s="282" t="str">
        <f ca="true">+IF(OFFSET('Hygiene Data'!$F$12,0,10*ROW('Hygiene Data'!F98))="","",OFFSET('Hygiene Data'!$F$12,0,10*ROW('Hygiene Data'!F98)))</f>
        <v/>
      </c>
      <c r="DW104" s="282" t="str">
        <f ca="true">+IF(OFFSET('Hygiene Data'!$F$13,0,10*ROW('Hygiene Data'!F98))="","",OFFSET('Hygiene Data'!$F$13,0,10*ROW('Hygiene Data'!F98)))</f>
        <v/>
      </c>
      <c r="DX104" s="282" t="str">
        <f ca="true">+IF(OFFSET('Hygiene Data'!$G$11,0,10*ROW('Hygiene Data'!G98))="","",OFFSET('Hygiene Data'!$G$11,0,10*ROW('Hygiene Data'!G98)))</f>
        <v/>
      </c>
      <c r="DY104" s="282" t="str">
        <f ca="true">+IF(OFFSET('Hygiene Data'!$G$12,0,10*ROW('Hygiene Data'!G98))="","",OFFSET('Hygiene Data'!$G$12,0,10*ROW('Hygiene Data'!G98)))</f>
        <v/>
      </c>
      <c r="DZ104" s="282" t="str">
        <f ca="true">+IF(OFFSET('Hygiene Data'!$G$13,0,10*ROW('Hygiene Data'!G98))="","",OFFSET('Hygiene Data'!$G$13,0,10*ROW('Hygiene Data'!G98)))</f>
        <v/>
      </c>
      <c r="EA104" s="282" t="str">
        <f ca="true">+IF(OFFSET('Hygiene Data'!$H$11,0,10*ROW('Hygiene Data'!H98))="","",OFFSET('Hygiene Data'!$H$11,0,10*ROW('Hygiene Data'!H98)))</f>
        <v/>
      </c>
      <c r="EB104" s="282" t="str">
        <f ca="true">+IF(OFFSET('Hygiene Data'!$H$12,0,10*ROW('Hygiene Data'!H98))="","",OFFSET('Hygiene Data'!$H$12,0,10*ROW('Hygiene Data'!H98)))</f>
        <v/>
      </c>
      <c r="EC104" s="282" t="str">
        <f ca="true">+IF(OFFSET('Hygiene Data'!$H$13,0,10*ROW('Hygiene Data'!H98))="","",OFFSET('Hygiene Data'!$H$13,0,10*ROW('Hygiene Data'!H98)))</f>
        <v/>
      </c>
      <c r="ED104" s="282" t="str">
        <f ca="true">+IF(OFFSET('Hygiene Data'!$I$11,0,10*ROW('Hygiene Data'!I98))="","",OFFSET('Hygiene Data'!$I$11,0,10*ROW('Hygiene Data'!I98)))</f>
        <v/>
      </c>
      <c r="EE104" s="282" t="str">
        <f ca="true">+IF(OFFSET('Hygiene Data'!$I$12,0,10*ROW('Hygiene Data'!I98))="","",OFFSET('Hygiene Data'!$I$12,0,10*ROW('Hygiene Data'!I98)))</f>
        <v/>
      </c>
      <c r="EF104" s="282" t="str">
        <f ca="true">+IF(OFFSET('Hygiene Data'!$I$13,0,10*ROW('Hygiene Data'!I98))="","",OFFSET('Hygiene Data'!$I$13,0,10*ROW('Hygiene Data'!I98)))</f>
        <v/>
      </c>
    </row>
    <row xmlns:x14ac="http://schemas.microsoft.com/office/spreadsheetml/2009/9/ac" r="105" x14ac:dyDescent="0.2">
      <c r="A105" s="36" t="str">
        <f ca="true">+IF(OFFSET('Water Data'!$B$2,0,10*ROW('Water Data'!E99))="","",OFFSET('Water Data'!$B$2,0,10*ROW('Water Data'!E99)))</f>
        <v/>
      </c>
      <c r="B105" s="36" t="str">
        <f ca="true">+IF(OFFSET('Water Data'!$C$2,0,10*ROW('Water Data'!F99))="","",OFFSET('Water Data'!$C$2,0,10*ROW('Water Data'!F99)))</f>
        <v/>
      </c>
      <c r="C105" s="338" t="str">
        <f t="shared" ca="true" si="1"/>
        <v/>
      </c>
      <c r="D105" s="96"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6"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6"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6"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6"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6"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6"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6"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6"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6"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6"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6"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6"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6"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6"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6"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6"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6"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7"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7"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7"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7"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7"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7"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7"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7"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7"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7"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7"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7"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7"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7"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7"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7"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7"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7"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7"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7"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7"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7"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7"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7"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7"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7"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7"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7"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7"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7"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8"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8"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8"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8"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8"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8"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8"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8"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8"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8"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8"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8"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8"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8"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8"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8"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8"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8"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82"/>
      <c r="BS105" s="282" t="str">
        <f ca="true">+IF(OFFSET('Water Data'!$D$27,0,10*ROW('Water Data'!D99))="","",OFFSET('Water Data'!$D$27,0,10*ROW('Water Data'!D99)))</f>
        <v/>
      </c>
      <c r="BT105" s="282" t="str">
        <f ca="true">+IF(OFFSET('Water Data'!$D$28,0,10*ROW('Water Data'!D99))="","",OFFSET('Water Data'!$D$28,0,10*ROW('Water Data'!D99)))</f>
        <v/>
      </c>
      <c r="BU105" s="282" t="str">
        <f ca="true">+IF(OFFSET('Water Data'!$D$29,0,10*ROW('Water Data'!D99))="","",OFFSET('Water Data'!$D$29,0,10*ROW('Water Data'!D99)))</f>
        <v/>
      </c>
      <c r="BV105" s="282" t="str">
        <f ca="true">+IF(OFFSET('Water Data'!$E$27,0,10*ROW('Water Data'!E99))="","",OFFSET('Water Data'!$E$27,0,10*ROW('Water Data'!E99)))</f>
        <v/>
      </c>
      <c r="BW105" s="282" t="str">
        <f ca="true">+IF(OFFSET('Water Data'!$E$28,0,10*ROW('Water Data'!E99))="","",OFFSET('Water Data'!$E$28,0,10*ROW('Water Data'!E99)))</f>
        <v/>
      </c>
      <c r="BX105" s="282" t="str">
        <f ca="true">+IF(OFFSET('Water Data'!$E$29,0,10*ROW('Water Data'!E99))="","",OFFSET('Water Data'!$E$29,0,10*ROW('Water Data'!E99)))</f>
        <v/>
      </c>
      <c r="BY105" s="282" t="str">
        <f ca="true">+IF(OFFSET('Water Data'!$F$27,0,10*ROW('Water Data'!F99))="","",OFFSET('Water Data'!$F$27,0,10*ROW('Water Data'!F99)))</f>
        <v/>
      </c>
      <c r="BZ105" s="282" t="str">
        <f ca="true">+IF(OFFSET('Water Data'!$F$28,0,10*ROW('Water Data'!F99))="","",OFFSET('Water Data'!$F$28,0,10*ROW('Water Data'!F99)))</f>
        <v/>
      </c>
      <c r="CA105" s="282" t="str">
        <f ca="true">+IF(OFFSET('Water Data'!$F$29,0,10*ROW('Water Data'!F99))="","",OFFSET('Water Data'!$F$29,0,10*ROW('Water Data'!F99)))</f>
        <v/>
      </c>
      <c r="CB105" s="282" t="str">
        <f ca="true">+IF(OFFSET('Water Data'!$G$27,0,10*ROW('Water Data'!G99))="","",OFFSET('Water Data'!$G$27,0,10*ROW('Water Data'!G99)))</f>
        <v/>
      </c>
      <c r="CC105" s="282" t="str">
        <f ca="true">+IF(OFFSET('Water Data'!$G$28,0,10*ROW('Water Data'!G99))="","",OFFSET('Water Data'!$G$28,0,10*ROW('Water Data'!G99)))</f>
        <v/>
      </c>
      <c r="CD105" s="282" t="str">
        <f ca="true">+IF(OFFSET('Water Data'!$G$29,0,10*ROW('Water Data'!G99))="","",OFFSET('Water Data'!$G$29,0,10*ROW('Water Data'!G99)))</f>
        <v/>
      </c>
      <c r="CE105" s="282" t="str">
        <f ca="true">+IF(OFFSET('Water Data'!$H$27,0,10*ROW('Water Data'!H99))="","",OFFSET('Water Data'!$H$27,0,10*ROW('Water Data'!H99)))</f>
        <v/>
      </c>
      <c r="CF105" s="282" t="str">
        <f ca="true">+IF(OFFSET('Water Data'!$H$28,0,10*ROW('Water Data'!H99))="","",OFFSET('Water Data'!$H$28,0,10*ROW('Water Data'!H99)))</f>
        <v/>
      </c>
      <c r="CG105" s="282" t="str">
        <f ca="true">+IF(OFFSET('Water Data'!$H$29,0,10*ROW('Water Data'!H99))="","",OFFSET('Water Data'!$H$29,0,10*ROW('Water Data'!H99)))</f>
        <v/>
      </c>
      <c r="CH105" s="282" t="str">
        <f ca="true">+IF(OFFSET('Water Data'!$I$27,0,10*ROW('Water Data'!I99))="","",OFFSET('Water Data'!$I$27,0,10*ROW('Water Data'!I99)))</f>
        <v/>
      </c>
      <c r="CI105" s="282" t="str">
        <f ca="true">+IF(OFFSET('Water Data'!$I$28,0,10*ROW('Water Data'!I99))="","",OFFSET('Water Data'!$I$28,0,10*ROW('Water Data'!I99)))</f>
        <v/>
      </c>
      <c r="CJ105" s="282" t="str">
        <f ca="true">+IF(OFFSET('Water Data'!$I$29,0,10*ROW('Water Data'!I99))="","",OFFSET('Water Data'!$I$29,0,10*ROW('Water Data'!I99)))</f>
        <v/>
      </c>
      <c r="CK105" s="282" t="str">
        <f ca="true">+IF(OFFSET('Sanitation Data'!$D$28,0,10*ROW('Sanitation Data'!D99))="","",OFFSET('Sanitation Data'!$D$28,0,10*ROW('Sanitation Data'!D99)))</f>
        <v/>
      </c>
      <c r="CL105" s="282" t="str">
        <f ca="true">+IF(OFFSET('Sanitation Data'!$D$29,0,10*ROW('Sanitation Data'!D99))="","",OFFSET('Sanitation Data'!$D$29,0,10*ROW('Sanitation Data'!D99)))</f>
        <v/>
      </c>
      <c r="CM105" s="282" t="str">
        <f ca="true">+IF(OFFSET('Sanitation Data'!$D$30,0,10*ROW('Sanitation Data'!D99))="","",OFFSET('Sanitation Data'!$D$30,0,10*ROW('Sanitation Data'!D99)))</f>
        <v/>
      </c>
      <c r="CN105" s="282" t="str">
        <f ca="true">+IF(OFFSET('Sanitation Data'!$D$31,0,10*ROW('Sanitation Data'!D99))="","",OFFSET('Sanitation Data'!$D$31,0,10*ROW('Sanitation Data'!D99)))</f>
        <v/>
      </c>
      <c r="CO105" s="282" t="str">
        <f ca="true">+IF(OFFSET('Sanitation Data'!$D$32,0,10*ROW('Sanitation Data'!D99))="","",OFFSET('Sanitation Data'!$D$32,0,10*ROW('Sanitation Data'!D99)))</f>
        <v/>
      </c>
      <c r="CP105" s="282" t="str">
        <f ca="true">+IF(OFFSET('Sanitation Data'!$E$28,0,10*ROW('Sanitation Data'!E99))="","",OFFSET('Sanitation Data'!$E$28,0,10*ROW('Sanitation Data'!E99)))</f>
        <v/>
      </c>
      <c r="CQ105" s="282" t="str">
        <f ca="true">+IF(OFFSET('Sanitation Data'!$E$29,0,10*ROW('Sanitation Data'!E99))="","",OFFSET('Sanitation Data'!$E$29,0,10*ROW('Sanitation Data'!E99)))</f>
        <v/>
      </c>
      <c r="CR105" s="282" t="str">
        <f ca="true">+IF(OFFSET('Sanitation Data'!$E$30,0,10*ROW('Sanitation Data'!E99))="","",OFFSET('Sanitation Data'!$E$30,0,10*ROW('Sanitation Data'!E99)))</f>
        <v/>
      </c>
      <c r="CS105" s="282" t="str">
        <f ca="true">+IF(OFFSET('Sanitation Data'!$E$31,0,10*ROW('Sanitation Data'!E99))="","",OFFSET('Sanitation Data'!$E$31,0,10*ROW('Sanitation Data'!E99)))</f>
        <v/>
      </c>
      <c r="CT105" s="282" t="str">
        <f ca="true">+IF(OFFSET('Sanitation Data'!$E$32,0,10*ROW('Sanitation Data'!E99))="","",OFFSET('Sanitation Data'!$E$32,0,10*ROW('Sanitation Data'!E99)))</f>
        <v/>
      </c>
      <c r="CU105" s="282" t="str">
        <f ca="true">+IF(OFFSET('Sanitation Data'!$F$28,0,10*ROW('Sanitation Data'!F99))="","",OFFSET('Sanitation Data'!$F$28,0,10*ROW('Sanitation Data'!F99)))</f>
        <v/>
      </c>
      <c r="CV105" s="282" t="str">
        <f ca="true">+IF(OFFSET('Sanitation Data'!$F$29,0,10*ROW('Sanitation Data'!F99))="","",OFFSET('Sanitation Data'!$F$29,0,10*ROW('Sanitation Data'!F99)))</f>
        <v/>
      </c>
      <c r="CW105" s="282" t="str">
        <f ca="true">+IF(OFFSET('Sanitation Data'!$F$30,0,10*ROW('Sanitation Data'!F99))="","",OFFSET('Sanitation Data'!$F$30,0,10*ROW('Sanitation Data'!F99)))</f>
        <v/>
      </c>
      <c r="CX105" s="282" t="str">
        <f ca="true">+IF(OFFSET('Sanitation Data'!$F$31,0,10*ROW('Sanitation Data'!F99))="","",OFFSET('Sanitation Data'!$F$31,0,10*ROW('Sanitation Data'!F99)))</f>
        <v/>
      </c>
      <c r="CY105" s="282" t="str">
        <f ca="true">+IF(OFFSET('Sanitation Data'!$F$32,0,10*ROW('Sanitation Data'!F99))="","",OFFSET('Sanitation Data'!$F$32,0,10*ROW('Sanitation Data'!F99)))</f>
        <v/>
      </c>
      <c r="CZ105" s="282" t="str">
        <f ca="true">+IF(OFFSET('Sanitation Data'!$G$28,0,10*ROW('Sanitation Data'!G99))="","",OFFSET('Sanitation Data'!$G$28,0,10*ROW('Sanitation Data'!G99)))</f>
        <v/>
      </c>
      <c r="DA105" s="282" t="str">
        <f ca="true">+IF(OFFSET('Sanitation Data'!$G$29,0,10*ROW('Sanitation Data'!G99))="","",OFFSET('Sanitation Data'!$G$29,0,10*ROW('Sanitation Data'!G99)))</f>
        <v/>
      </c>
      <c r="DB105" s="282" t="str">
        <f ca="true">+IF(OFFSET('Sanitation Data'!$G$30,0,10*ROW('Sanitation Data'!G99))="","",OFFSET('Sanitation Data'!$G$30,0,10*ROW('Sanitation Data'!G99)))</f>
        <v/>
      </c>
      <c r="DC105" s="282" t="str">
        <f ca="true">+IF(OFFSET('Sanitation Data'!$G$31,0,10*ROW('Sanitation Data'!G99))="","",OFFSET('Sanitation Data'!$G$31,0,10*ROW('Sanitation Data'!G99)))</f>
        <v/>
      </c>
      <c r="DD105" s="282" t="str">
        <f ca="true">+IF(OFFSET('Sanitation Data'!$G$32,0,10*ROW('Sanitation Data'!G99))="","",OFFSET('Sanitation Data'!$G$32,0,10*ROW('Sanitation Data'!G99)))</f>
        <v/>
      </c>
      <c r="DE105" s="282" t="str">
        <f ca="true">+IF(OFFSET('Sanitation Data'!$H$28,0,10*ROW('Sanitation Data'!H99))="","",OFFSET('Sanitation Data'!$H$28,0,10*ROW('Sanitation Data'!H99)))</f>
        <v/>
      </c>
      <c r="DF105" s="282" t="str">
        <f ca="true">+IF(OFFSET('Sanitation Data'!$H$29,0,10*ROW('Sanitation Data'!H99))="","",OFFSET('Sanitation Data'!$H$29,0,10*ROW('Sanitation Data'!H99)))</f>
        <v/>
      </c>
      <c r="DG105" s="282" t="str">
        <f ca="true">+IF(OFFSET('Sanitation Data'!$H$30,0,10*ROW('Sanitation Data'!H99))="","",OFFSET('Sanitation Data'!$H$30,0,10*ROW('Sanitation Data'!H99)))</f>
        <v/>
      </c>
      <c r="DH105" s="282" t="str">
        <f ca="true">+IF(OFFSET('Sanitation Data'!$H$31,0,10*ROW('Sanitation Data'!H99))="","",OFFSET('Sanitation Data'!$H$31,0,10*ROW('Sanitation Data'!H99)))</f>
        <v/>
      </c>
      <c r="DI105" s="282" t="str">
        <f ca="true">+IF(OFFSET('Sanitation Data'!$H$32,0,10*ROW('Sanitation Data'!H99))="","",OFFSET('Sanitation Data'!$H$32,0,10*ROW('Sanitation Data'!H99)))</f>
        <v/>
      </c>
      <c r="DJ105" s="282" t="str">
        <f ca="true">+IF(OFFSET('Sanitation Data'!$I$28,0,10*ROW('Sanitation Data'!I99))="","",OFFSET('Sanitation Data'!$I$28,0,10*ROW('Sanitation Data'!I99)))</f>
        <v/>
      </c>
      <c r="DK105" s="282" t="str">
        <f ca="true">+IF(OFFSET('Sanitation Data'!$I$29,0,10*ROW('Sanitation Data'!I99))="","",OFFSET('Sanitation Data'!$I$29,0,10*ROW('Sanitation Data'!I99)))</f>
        <v/>
      </c>
      <c r="DL105" s="282" t="str">
        <f ca="true">+IF(OFFSET('Sanitation Data'!$I$30,0,10*ROW('Sanitation Data'!I99))="","",OFFSET('Sanitation Data'!$I$30,0,10*ROW('Sanitation Data'!I99)))</f>
        <v/>
      </c>
      <c r="DM105" s="282" t="str">
        <f ca="true">+IF(OFFSET('Sanitation Data'!$I$31,0,10*ROW('Sanitation Data'!I99))="","",OFFSET('Sanitation Data'!$I$31,0,10*ROW('Sanitation Data'!I99)))</f>
        <v/>
      </c>
      <c r="DN105" s="282" t="str">
        <f ca="true">+IF(OFFSET('Sanitation Data'!$I$32,0,10*ROW('Sanitation Data'!I99))="","",OFFSET('Sanitation Data'!$I$32,0,10*ROW('Sanitation Data'!I99)))</f>
        <v/>
      </c>
      <c r="DO105" s="282" t="str">
        <f ca="true">+IF(OFFSET('Hygiene Data'!$D$11,0,10*ROW('Hygiene Data'!D99))="","",OFFSET('Hygiene Data'!$D$11,0,10*ROW('Hygiene Data'!D99)))</f>
        <v/>
      </c>
      <c r="DP105" s="282" t="str">
        <f ca="true">+IF(OFFSET('Hygiene Data'!$D$12,0,10*ROW('Hygiene Data'!D99))="","",OFFSET('Hygiene Data'!$D$12,0,10*ROW('Hygiene Data'!D99)))</f>
        <v/>
      </c>
      <c r="DQ105" s="282" t="str">
        <f ca="true">+IF(OFFSET('Hygiene Data'!$D$13,0,10*ROW('Hygiene Data'!D99))="","",OFFSET('Hygiene Data'!$D$13,0,10*ROW('Hygiene Data'!D99)))</f>
        <v/>
      </c>
      <c r="DR105" s="282" t="str">
        <f ca="true">+IF(OFFSET('Hygiene Data'!$E$11,0,10*ROW('Hygiene Data'!E99))="","",OFFSET('Hygiene Data'!$E$11,0,10*ROW('Hygiene Data'!E99)))</f>
        <v/>
      </c>
      <c r="DS105" s="282" t="str">
        <f ca="true">+IF(OFFSET('Hygiene Data'!$E$12,0,10*ROW('Hygiene Data'!E99))="","",OFFSET('Hygiene Data'!$E$12,0,10*ROW('Hygiene Data'!E99)))</f>
        <v/>
      </c>
      <c r="DT105" s="282" t="str">
        <f ca="true">+IF(OFFSET('Hygiene Data'!$E$13,0,10*ROW('Hygiene Data'!E99))="","",OFFSET('Hygiene Data'!$E$13,0,10*ROW('Hygiene Data'!E99)))</f>
        <v/>
      </c>
      <c r="DU105" s="282" t="str">
        <f ca="true">+IF(OFFSET('Hygiene Data'!$F$11,0,10*ROW('Hygiene Data'!F99))="","",OFFSET('Hygiene Data'!$F$11,0,10*ROW('Hygiene Data'!F99)))</f>
        <v/>
      </c>
      <c r="DV105" s="282" t="str">
        <f ca="true">+IF(OFFSET('Hygiene Data'!$F$12,0,10*ROW('Hygiene Data'!F99))="","",OFFSET('Hygiene Data'!$F$12,0,10*ROW('Hygiene Data'!F99)))</f>
        <v/>
      </c>
      <c r="DW105" s="282" t="str">
        <f ca="true">+IF(OFFSET('Hygiene Data'!$F$13,0,10*ROW('Hygiene Data'!F99))="","",OFFSET('Hygiene Data'!$F$13,0,10*ROW('Hygiene Data'!F99)))</f>
        <v/>
      </c>
      <c r="DX105" s="282" t="str">
        <f ca="true">+IF(OFFSET('Hygiene Data'!$G$11,0,10*ROW('Hygiene Data'!G99))="","",OFFSET('Hygiene Data'!$G$11,0,10*ROW('Hygiene Data'!G99)))</f>
        <v/>
      </c>
      <c r="DY105" s="282" t="str">
        <f ca="true">+IF(OFFSET('Hygiene Data'!$G$12,0,10*ROW('Hygiene Data'!G99))="","",OFFSET('Hygiene Data'!$G$12,0,10*ROW('Hygiene Data'!G99)))</f>
        <v/>
      </c>
      <c r="DZ105" s="282" t="str">
        <f ca="true">+IF(OFFSET('Hygiene Data'!$G$13,0,10*ROW('Hygiene Data'!G99))="","",OFFSET('Hygiene Data'!$G$13,0,10*ROW('Hygiene Data'!G99)))</f>
        <v/>
      </c>
      <c r="EA105" s="282" t="str">
        <f ca="true">+IF(OFFSET('Hygiene Data'!$H$11,0,10*ROW('Hygiene Data'!H99))="","",OFFSET('Hygiene Data'!$H$11,0,10*ROW('Hygiene Data'!H99)))</f>
        <v/>
      </c>
      <c r="EB105" s="282" t="str">
        <f ca="true">+IF(OFFSET('Hygiene Data'!$H$12,0,10*ROW('Hygiene Data'!H99))="","",OFFSET('Hygiene Data'!$H$12,0,10*ROW('Hygiene Data'!H99)))</f>
        <v/>
      </c>
      <c r="EC105" s="282" t="str">
        <f ca="true">+IF(OFFSET('Hygiene Data'!$H$13,0,10*ROW('Hygiene Data'!H99))="","",OFFSET('Hygiene Data'!$H$13,0,10*ROW('Hygiene Data'!H99)))</f>
        <v/>
      </c>
      <c r="ED105" s="282" t="str">
        <f ca="true">+IF(OFFSET('Hygiene Data'!$I$11,0,10*ROW('Hygiene Data'!I99))="","",OFFSET('Hygiene Data'!$I$11,0,10*ROW('Hygiene Data'!I99)))</f>
        <v/>
      </c>
      <c r="EE105" s="282" t="str">
        <f ca="true">+IF(OFFSET('Hygiene Data'!$I$12,0,10*ROW('Hygiene Data'!I99))="","",OFFSET('Hygiene Data'!$I$12,0,10*ROW('Hygiene Data'!I99)))</f>
        <v/>
      </c>
      <c r="EF105" s="282" t="str">
        <f ca="true">+IF(OFFSET('Hygiene Data'!$I$13,0,10*ROW('Hygiene Data'!I99))="","",OFFSET('Hygiene Data'!$I$13,0,10*ROW('Hygiene Data'!I99)))</f>
        <v/>
      </c>
    </row>
    <row xmlns:x14ac="http://schemas.microsoft.com/office/spreadsheetml/2009/9/ac" r="106" x14ac:dyDescent="0.2">
      <c r="A106" s="36" t="str">
        <f ca="true">+IF(OFFSET('Water Data'!$B$2,0,10*ROW('Water Data'!E100))="","",OFFSET('Water Data'!$B$2,0,10*ROW('Water Data'!E100)))</f>
        <v/>
      </c>
      <c r="B106" s="36" t="str">
        <f ca="true">+IF(OFFSET('Water Data'!$C$2,0,10*ROW('Water Data'!F100))="","",OFFSET('Water Data'!$C$2,0,10*ROW('Water Data'!F100)))</f>
        <v/>
      </c>
      <c r="C106" s="338" t="str">
        <f t="shared" ca="true" si="1"/>
        <v/>
      </c>
      <c r="D106" s="96"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6"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6"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6"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6"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6"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6"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6"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6"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6"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6"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6"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6"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6"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6"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6"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6"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6"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7"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7"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7"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7"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7"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7"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7"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7"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7"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7"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7"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7"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7"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7"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7"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7"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7"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7"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7"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7"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7"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7"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7"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7"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7"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7"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7"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7"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7"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7"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8"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8"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8"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8"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8"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8"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8"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8"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8"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8"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8"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8"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8"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8"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8"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8"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8"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8"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82"/>
      <c r="BS106" s="282" t="str">
        <f ca="true">+IF(OFFSET('Water Data'!$D$27,0,10*ROW('Water Data'!D100))="","",OFFSET('Water Data'!$D$27,0,10*ROW('Water Data'!D100)))</f>
        <v/>
      </c>
      <c r="BT106" s="282" t="str">
        <f ca="true">+IF(OFFSET('Water Data'!$D$28,0,10*ROW('Water Data'!D100))="","",OFFSET('Water Data'!$D$28,0,10*ROW('Water Data'!D100)))</f>
        <v/>
      </c>
      <c r="BU106" s="282" t="str">
        <f ca="true">+IF(OFFSET('Water Data'!$D$29,0,10*ROW('Water Data'!D100))="","",OFFSET('Water Data'!$D$29,0,10*ROW('Water Data'!D100)))</f>
        <v/>
      </c>
      <c r="BV106" s="282" t="str">
        <f ca="true">+IF(OFFSET('Water Data'!$E$27,0,10*ROW('Water Data'!E100))="","",OFFSET('Water Data'!$E$27,0,10*ROW('Water Data'!E100)))</f>
        <v/>
      </c>
      <c r="BW106" s="282" t="str">
        <f ca="true">+IF(OFFSET('Water Data'!$E$28,0,10*ROW('Water Data'!E100))="","",OFFSET('Water Data'!$E$28,0,10*ROW('Water Data'!E100)))</f>
        <v/>
      </c>
      <c r="BX106" s="282" t="str">
        <f ca="true">+IF(OFFSET('Water Data'!$E$29,0,10*ROW('Water Data'!E100))="","",OFFSET('Water Data'!$E$29,0,10*ROW('Water Data'!E100)))</f>
        <v/>
      </c>
      <c r="BY106" s="282" t="str">
        <f ca="true">+IF(OFFSET('Water Data'!$F$27,0,10*ROW('Water Data'!F100))="","",OFFSET('Water Data'!$F$27,0,10*ROW('Water Data'!F100)))</f>
        <v/>
      </c>
      <c r="BZ106" s="282" t="str">
        <f ca="true">+IF(OFFSET('Water Data'!$F$28,0,10*ROW('Water Data'!F100))="","",OFFSET('Water Data'!$F$28,0,10*ROW('Water Data'!F100)))</f>
        <v/>
      </c>
      <c r="CA106" s="282" t="str">
        <f ca="true">+IF(OFFSET('Water Data'!$F$29,0,10*ROW('Water Data'!F100))="","",OFFSET('Water Data'!$F$29,0,10*ROW('Water Data'!F100)))</f>
        <v/>
      </c>
      <c r="CB106" s="282" t="str">
        <f ca="true">+IF(OFFSET('Water Data'!$G$27,0,10*ROW('Water Data'!G100))="","",OFFSET('Water Data'!$G$27,0,10*ROW('Water Data'!G100)))</f>
        <v/>
      </c>
      <c r="CC106" s="282" t="str">
        <f ca="true">+IF(OFFSET('Water Data'!$G$28,0,10*ROW('Water Data'!G100))="","",OFFSET('Water Data'!$G$28,0,10*ROW('Water Data'!G100)))</f>
        <v/>
      </c>
      <c r="CD106" s="282" t="str">
        <f ca="true">+IF(OFFSET('Water Data'!$G$29,0,10*ROW('Water Data'!G100))="","",OFFSET('Water Data'!$G$29,0,10*ROW('Water Data'!G100)))</f>
        <v/>
      </c>
      <c r="CE106" s="282" t="str">
        <f ca="true">+IF(OFFSET('Water Data'!$H$27,0,10*ROW('Water Data'!H100))="","",OFFSET('Water Data'!$H$27,0,10*ROW('Water Data'!H100)))</f>
        <v/>
      </c>
      <c r="CF106" s="282" t="str">
        <f ca="true">+IF(OFFSET('Water Data'!$H$28,0,10*ROW('Water Data'!H100))="","",OFFSET('Water Data'!$H$28,0,10*ROW('Water Data'!H100)))</f>
        <v/>
      </c>
      <c r="CG106" s="282" t="str">
        <f ca="true">+IF(OFFSET('Water Data'!$H$29,0,10*ROW('Water Data'!H100))="","",OFFSET('Water Data'!$H$29,0,10*ROW('Water Data'!H100)))</f>
        <v/>
      </c>
      <c r="CH106" s="282" t="str">
        <f ca="true">+IF(OFFSET('Water Data'!$I$27,0,10*ROW('Water Data'!I100))="","",OFFSET('Water Data'!$I$27,0,10*ROW('Water Data'!I100)))</f>
        <v/>
      </c>
      <c r="CI106" s="282" t="str">
        <f ca="true">+IF(OFFSET('Water Data'!$I$28,0,10*ROW('Water Data'!I100))="","",OFFSET('Water Data'!$I$28,0,10*ROW('Water Data'!I100)))</f>
        <v/>
      </c>
      <c r="CJ106" s="282" t="str">
        <f ca="true">+IF(OFFSET('Water Data'!$I$29,0,10*ROW('Water Data'!I100))="","",OFFSET('Water Data'!$I$29,0,10*ROW('Water Data'!I100)))</f>
        <v/>
      </c>
      <c r="CK106" s="282" t="str">
        <f ca="true">+IF(OFFSET('Sanitation Data'!$D$28,0,10*ROW('Sanitation Data'!D100))="","",OFFSET('Sanitation Data'!$D$28,0,10*ROW('Sanitation Data'!D100)))</f>
        <v/>
      </c>
      <c r="CL106" s="282" t="str">
        <f ca="true">+IF(OFFSET('Sanitation Data'!$D$29,0,10*ROW('Sanitation Data'!D100))="","",OFFSET('Sanitation Data'!$D$29,0,10*ROW('Sanitation Data'!D100)))</f>
        <v/>
      </c>
      <c r="CM106" s="282" t="str">
        <f ca="true">+IF(OFFSET('Sanitation Data'!$D$30,0,10*ROW('Sanitation Data'!D100))="","",OFFSET('Sanitation Data'!$D$30,0,10*ROW('Sanitation Data'!D100)))</f>
        <v/>
      </c>
      <c r="CN106" s="282" t="str">
        <f ca="true">+IF(OFFSET('Sanitation Data'!$D$31,0,10*ROW('Sanitation Data'!D100))="","",OFFSET('Sanitation Data'!$D$31,0,10*ROW('Sanitation Data'!D100)))</f>
        <v/>
      </c>
      <c r="CO106" s="282" t="str">
        <f ca="true">+IF(OFFSET('Sanitation Data'!$D$32,0,10*ROW('Sanitation Data'!D100))="","",OFFSET('Sanitation Data'!$D$32,0,10*ROW('Sanitation Data'!D100)))</f>
        <v/>
      </c>
      <c r="CP106" s="282" t="str">
        <f ca="true">+IF(OFFSET('Sanitation Data'!$E$28,0,10*ROW('Sanitation Data'!E100))="","",OFFSET('Sanitation Data'!$E$28,0,10*ROW('Sanitation Data'!E100)))</f>
        <v/>
      </c>
      <c r="CQ106" s="282" t="str">
        <f ca="true">+IF(OFFSET('Sanitation Data'!$E$29,0,10*ROW('Sanitation Data'!E100))="","",OFFSET('Sanitation Data'!$E$29,0,10*ROW('Sanitation Data'!E100)))</f>
        <v/>
      </c>
      <c r="CR106" s="282" t="str">
        <f ca="true">+IF(OFFSET('Sanitation Data'!$E$30,0,10*ROW('Sanitation Data'!E100))="","",OFFSET('Sanitation Data'!$E$30,0,10*ROW('Sanitation Data'!E100)))</f>
        <v/>
      </c>
      <c r="CS106" s="282" t="str">
        <f ca="true">+IF(OFFSET('Sanitation Data'!$E$31,0,10*ROW('Sanitation Data'!E100))="","",OFFSET('Sanitation Data'!$E$31,0,10*ROW('Sanitation Data'!E100)))</f>
        <v/>
      </c>
      <c r="CT106" s="282" t="str">
        <f ca="true">+IF(OFFSET('Sanitation Data'!$E$32,0,10*ROW('Sanitation Data'!E100))="","",OFFSET('Sanitation Data'!$E$32,0,10*ROW('Sanitation Data'!E100)))</f>
        <v/>
      </c>
      <c r="CU106" s="282" t="str">
        <f ca="true">+IF(OFFSET('Sanitation Data'!$F$28,0,10*ROW('Sanitation Data'!F100))="","",OFFSET('Sanitation Data'!$F$28,0,10*ROW('Sanitation Data'!F100)))</f>
        <v/>
      </c>
      <c r="CV106" s="282" t="str">
        <f ca="true">+IF(OFFSET('Sanitation Data'!$F$29,0,10*ROW('Sanitation Data'!F100))="","",OFFSET('Sanitation Data'!$F$29,0,10*ROW('Sanitation Data'!F100)))</f>
        <v/>
      </c>
      <c r="CW106" s="282" t="str">
        <f ca="true">+IF(OFFSET('Sanitation Data'!$F$30,0,10*ROW('Sanitation Data'!F100))="","",OFFSET('Sanitation Data'!$F$30,0,10*ROW('Sanitation Data'!F100)))</f>
        <v/>
      </c>
      <c r="CX106" s="282" t="str">
        <f ca="true">+IF(OFFSET('Sanitation Data'!$F$31,0,10*ROW('Sanitation Data'!F100))="","",OFFSET('Sanitation Data'!$F$31,0,10*ROW('Sanitation Data'!F100)))</f>
        <v/>
      </c>
      <c r="CY106" s="282" t="str">
        <f ca="true">+IF(OFFSET('Sanitation Data'!$F$32,0,10*ROW('Sanitation Data'!F100))="","",OFFSET('Sanitation Data'!$F$32,0,10*ROW('Sanitation Data'!F100)))</f>
        <v/>
      </c>
      <c r="CZ106" s="282" t="str">
        <f ca="true">+IF(OFFSET('Sanitation Data'!$G$28,0,10*ROW('Sanitation Data'!G100))="","",OFFSET('Sanitation Data'!$G$28,0,10*ROW('Sanitation Data'!G100)))</f>
        <v/>
      </c>
      <c r="DA106" s="282" t="str">
        <f ca="true">+IF(OFFSET('Sanitation Data'!$G$29,0,10*ROW('Sanitation Data'!G100))="","",OFFSET('Sanitation Data'!$G$29,0,10*ROW('Sanitation Data'!G100)))</f>
        <v/>
      </c>
      <c r="DB106" s="282" t="str">
        <f ca="true">+IF(OFFSET('Sanitation Data'!$G$30,0,10*ROW('Sanitation Data'!G100))="","",OFFSET('Sanitation Data'!$G$30,0,10*ROW('Sanitation Data'!G100)))</f>
        <v/>
      </c>
      <c r="DC106" s="282" t="str">
        <f ca="true">+IF(OFFSET('Sanitation Data'!$G$31,0,10*ROW('Sanitation Data'!G100))="","",OFFSET('Sanitation Data'!$G$31,0,10*ROW('Sanitation Data'!G100)))</f>
        <v/>
      </c>
      <c r="DD106" s="282" t="str">
        <f ca="true">+IF(OFFSET('Sanitation Data'!$G$32,0,10*ROW('Sanitation Data'!G100))="","",OFFSET('Sanitation Data'!$G$32,0,10*ROW('Sanitation Data'!G100)))</f>
        <v/>
      </c>
      <c r="DE106" s="282" t="str">
        <f ca="true">+IF(OFFSET('Sanitation Data'!$H$28,0,10*ROW('Sanitation Data'!H100))="","",OFFSET('Sanitation Data'!$H$28,0,10*ROW('Sanitation Data'!H100)))</f>
        <v/>
      </c>
      <c r="DF106" s="282" t="str">
        <f ca="true">+IF(OFFSET('Sanitation Data'!$H$29,0,10*ROW('Sanitation Data'!H100))="","",OFFSET('Sanitation Data'!$H$29,0,10*ROW('Sanitation Data'!H100)))</f>
        <v/>
      </c>
      <c r="DG106" s="282" t="str">
        <f ca="true">+IF(OFFSET('Sanitation Data'!$H$30,0,10*ROW('Sanitation Data'!H100))="","",OFFSET('Sanitation Data'!$H$30,0,10*ROW('Sanitation Data'!H100)))</f>
        <v/>
      </c>
      <c r="DH106" s="282" t="str">
        <f ca="true">+IF(OFFSET('Sanitation Data'!$H$31,0,10*ROW('Sanitation Data'!H100))="","",OFFSET('Sanitation Data'!$H$31,0,10*ROW('Sanitation Data'!H100)))</f>
        <v/>
      </c>
      <c r="DI106" s="282" t="str">
        <f ca="true">+IF(OFFSET('Sanitation Data'!$H$32,0,10*ROW('Sanitation Data'!H100))="","",OFFSET('Sanitation Data'!$H$32,0,10*ROW('Sanitation Data'!H100)))</f>
        <v/>
      </c>
      <c r="DJ106" s="282" t="str">
        <f ca="true">+IF(OFFSET('Sanitation Data'!$I$28,0,10*ROW('Sanitation Data'!I100))="","",OFFSET('Sanitation Data'!$I$28,0,10*ROW('Sanitation Data'!I100)))</f>
        <v/>
      </c>
      <c r="DK106" s="282" t="str">
        <f ca="true">+IF(OFFSET('Sanitation Data'!$I$29,0,10*ROW('Sanitation Data'!I100))="","",OFFSET('Sanitation Data'!$I$29,0,10*ROW('Sanitation Data'!I100)))</f>
        <v/>
      </c>
      <c r="DL106" s="282" t="str">
        <f ca="true">+IF(OFFSET('Sanitation Data'!$I$30,0,10*ROW('Sanitation Data'!I100))="","",OFFSET('Sanitation Data'!$I$30,0,10*ROW('Sanitation Data'!I100)))</f>
        <v/>
      </c>
      <c r="DM106" s="282" t="str">
        <f ca="true">+IF(OFFSET('Sanitation Data'!$I$31,0,10*ROW('Sanitation Data'!I100))="","",OFFSET('Sanitation Data'!$I$31,0,10*ROW('Sanitation Data'!I100)))</f>
        <v/>
      </c>
      <c r="DN106" s="282" t="str">
        <f ca="true">+IF(OFFSET('Sanitation Data'!$I$32,0,10*ROW('Sanitation Data'!I100))="","",OFFSET('Sanitation Data'!$I$32,0,10*ROW('Sanitation Data'!I100)))</f>
        <v/>
      </c>
      <c r="DO106" s="282" t="str">
        <f ca="true">+IF(OFFSET('Hygiene Data'!$D$11,0,10*ROW('Hygiene Data'!D100))="","",OFFSET('Hygiene Data'!$D$11,0,10*ROW('Hygiene Data'!D100)))</f>
        <v/>
      </c>
      <c r="DP106" s="282" t="str">
        <f ca="true">+IF(OFFSET('Hygiene Data'!$D$12,0,10*ROW('Hygiene Data'!D100))="","",OFFSET('Hygiene Data'!$D$12,0,10*ROW('Hygiene Data'!D100)))</f>
        <v/>
      </c>
      <c r="DQ106" s="282" t="str">
        <f ca="true">+IF(OFFSET('Hygiene Data'!$D$13,0,10*ROW('Hygiene Data'!D100))="","",OFFSET('Hygiene Data'!$D$13,0,10*ROW('Hygiene Data'!D100)))</f>
        <v/>
      </c>
      <c r="DR106" s="282" t="str">
        <f ca="true">+IF(OFFSET('Hygiene Data'!$E$11,0,10*ROW('Hygiene Data'!E100))="","",OFFSET('Hygiene Data'!$E$11,0,10*ROW('Hygiene Data'!E100)))</f>
        <v/>
      </c>
      <c r="DS106" s="282" t="str">
        <f ca="true">+IF(OFFSET('Hygiene Data'!$E$12,0,10*ROW('Hygiene Data'!E100))="","",OFFSET('Hygiene Data'!$E$12,0,10*ROW('Hygiene Data'!E100)))</f>
        <v/>
      </c>
      <c r="DT106" s="282" t="str">
        <f ca="true">+IF(OFFSET('Hygiene Data'!$E$13,0,10*ROW('Hygiene Data'!E100))="","",OFFSET('Hygiene Data'!$E$13,0,10*ROW('Hygiene Data'!E100)))</f>
        <v/>
      </c>
      <c r="DU106" s="282" t="str">
        <f ca="true">+IF(OFFSET('Hygiene Data'!$F$11,0,10*ROW('Hygiene Data'!F100))="","",OFFSET('Hygiene Data'!$F$11,0,10*ROW('Hygiene Data'!F100)))</f>
        <v/>
      </c>
      <c r="DV106" s="282" t="str">
        <f ca="true">+IF(OFFSET('Hygiene Data'!$F$12,0,10*ROW('Hygiene Data'!F100))="","",OFFSET('Hygiene Data'!$F$12,0,10*ROW('Hygiene Data'!F100)))</f>
        <v/>
      </c>
      <c r="DW106" s="282" t="str">
        <f ca="true">+IF(OFFSET('Hygiene Data'!$F$13,0,10*ROW('Hygiene Data'!F100))="","",OFFSET('Hygiene Data'!$F$13,0,10*ROW('Hygiene Data'!F100)))</f>
        <v/>
      </c>
      <c r="DX106" s="282" t="str">
        <f ca="true">+IF(OFFSET('Hygiene Data'!$G$11,0,10*ROW('Hygiene Data'!G100))="","",OFFSET('Hygiene Data'!$G$11,0,10*ROW('Hygiene Data'!G100)))</f>
        <v/>
      </c>
      <c r="DY106" s="282" t="str">
        <f ca="true">+IF(OFFSET('Hygiene Data'!$G$12,0,10*ROW('Hygiene Data'!G100))="","",OFFSET('Hygiene Data'!$G$12,0,10*ROW('Hygiene Data'!G100)))</f>
        <v/>
      </c>
      <c r="DZ106" s="282" t="str">
        <f ca="true">+IF(OFFSET('Hygiene Data'!$G$13,0,10*ROW('Hygiene Data'!G100))="","",OFFSET('Hygiene Data'!$G$13,0,10*ROW('Hygiene Data'!G100)))</f>
        <v/>
      </c>
      <c r="EA106" s="282" t="str">
        <f ca="true">+IF(OFFSET('Hygiene Data'!$H$11,0,10*ROW('Hygiene Data'!H100))="","",OFFSET('Hygiene Data'!$H$11,0,10*ROW('Hygiene Data'!H100)))</f>
        <v/>
      </c>
      <c r="EB106" s="282" t="str">
        <f ca="true">+IF(OFFSET('Hygiene Data'!$H$12,0,10*ROW('Hygiene Data'!H100))="","",OFFSET('Hygiene Data'!$H$12,0,10*ROW('Hygiene Data'!H100)))</f>
        <v/>
      </c>
      <c r="EC106" s="282" t="str">
        <f ca="true">+IF(OFFSET('Hygiene Data'!$H$13,0,10*ROW('Hygiene Data'!H100))="","",OFFSET('Hygiene Data'!$H$13,0,10*ROW('Hygiene Data'!H100)))</f>
        <v/>
      </c>
      <c r="ED106" s="282" t="str">
        <f ca="true">+IF(OFFSET('Hygiene Data'!$I$11,0,10*ROW('Hygiene Data'!I100))="","",OFFSET('Hygiene Data'!$I$11,0,10*ROW('Hygiene Data'!I100)))</f>
        <v/>
      </c>
      <c r="EE106" s="282" t="str">
        <f ca="true">+IF(OFFSET('Hygiene Data'!$I$12,0,10*ROW('Hygiene Data'!I100))="","",OFFSET('Hygiene Data'!$I$12,0,10*ROW('Hygiene Data'!I100)))</f>
        <v/>
      </c>
      <c r="EF106" s="282" t="str">
        <f ca="true">+IF(OFFSET('Hygiene Data'!$I$13,0,10*ROW('Hygiene Data'!I100))="","",OFFSET('Hygiene Data'!$I$13,0,10*ROW('Hygiene Data'!I100)))</f>
        <v/>
      </c>
    </row>
    <row xmlns:x14ac="http://schemas.microsoft.com/office/spreadsheetml/2009/9/ac" r="107" x14ac:dyDescent="0.2">
      <c r="A107" s="36" t="str">
        <f ca="true">+IF(OFFSET('Water Data'!$B$2,0,10*ROW('Water Data'!E101))="","",OFFSET('Water Data'!$B$2,0,10*ROW('Water Data'!E101)))</f>
        <v/>
      </c>
      <c r="B107" s="36" t="str">
        <f ca="true">+IF(OFFSET('Water Data'!$C$2,0,10*ROW('Water Data'!F101))="","",OFFSET('Water Data'!$C$2,0,10*ROW('Water Data'!F101)))</f>
        <v/>
      </c>
      <c r="C107" s="338" t="str">
        <f t="shared" ca="true" si="1"/>
        <v/>
      </c>
      <c r="D107" s="96"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6"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6"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6"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6"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6"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6"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6"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6"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6"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6"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6"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6"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6"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6"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6"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6"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6"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7"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7"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7"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7"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7"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7"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7"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7"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7"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7"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7"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7"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7"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7"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7"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7"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7"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7"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7"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7"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7"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7"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7"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7"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7"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7"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7"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7"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7"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7"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8"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8"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8"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8"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8"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8"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8"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8"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8"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8"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8"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8"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8"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8"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8"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8"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8"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8"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82"/>
      <c r="BS107" s="282" t="str">
        <f ca="true">+IF(OFFSET('Water Data'!$D$27,0,10*ROW('Water Data'!D101))="","",OFFSET('Water Data'!$D$27,0,10*ROW('Water Data'!D101)))</f>
        <v/>
      </c>
      <c r="BT107" s="282" t="str">
        <f ca="true">+IF(OFFSET('Water Data'!$D$28,0,10*ROW('Water Data'!D101))="","",OFFSET('Water Data'!$D$28,0,10*ROW('Water Data'!D101)))</f>
        <v/>
      </c>
      <c r="BU107" s="282" t="str">
        <f ca="true">+IF(OFFSET('Water Data'!$D$29,0,10*ROW('Water Data'!D101))="","",OFFSET('Water Data'!$D$29,0,10*ROW('Water Data'!D101)))</f>
        <v/>
      </c>
      <c r="BV107" s="282" t="str">
        <f ca="true">+IF(OFFSET('Water Data'!$E$27,0,10*ROW('Water Data'!E101))="","",OFFSET('Water Data'!$E$27,0,10*ROW('Water Data'!E101)))</f>
        <v/>
      </c>
      <c r="BW107" s="282" t="str">
        <f ca="true">+IF(OFFSET('Water Data'!$E$28,0,10*ROW('Water Data'!E101))="","",OFFSET('Water Data'!$E$28,0,10*ROW('Water Data'!E101)))</f>
        <v/>
      </c>
      <c r="BX107" s="282" t="str">
        <f ca="true">+IF(OFFSET('Water Data'!$E$29,0,10*ROW('Water Data'!E101))="","",OFFSET('Water Data'!$E$29,0,10*ROW('Water Data'!E101)))</f>
        <v/>
      </c>
      <c r="BY107" s="282" t="str">
        <f ca="true">+IF(OFFSET('Water Data'!$F$27,0,10*ROW('Water Data'!F101))="","",OFFSET('Water Data'!$F$27,0,10*ROW('Water Data'!F101)))</f>
        <v/>
      </c>
      <c r="BZ107" s="282" t="str">
        <f ca="true">+IF(OFFSET('Water Data'!$F$28,0,10*ROW('Water Data'!F101))="","",OFFSET('Water Data'!$F$28,0,10*ROW('Water Data'!F101)))</f>
        <v/>
      </c>
      <c r="CA107" s="282" t="str">
        <f ca="true">+IF(OFFSET('Water Data'!$F$29,0,10*ROW('Water Data'!F101))="","",OFFSET('Water Data'!$F$29,0,10*ROW('Water Data'!F101)))</f>
        <v/>
      </c>
      <c r="CB107" s="282" t="str">
        <f ca="true">+IF(OFFSET('Water Data'!$G$27,0,10*ROW('Water Data'!G101))="","",OFFSET('Water Data'!$G$27,0,10*ROW('Water Data'!G101)))</f>
        <v/>
      </c>
      <c r="CC107" s="282" t="str">
        <f ca="true">+IF(OFFSET('Water Data'!$G$28,0,10*ROW('Water Data'!G101))="","",OFFSET('Water Data'!$G$28,0,10*ROW('Water Data'!G101)))</f>
        <v/>
      </c>
      <c r="CD107" s="282" t="str">
        <f ca="true">+IF(OFFSET('Water Data'!$G$29,0,10*ROW('Water Data'!G101))="","",OFFSET('Water Data'!$G$29,0,10*ROW('Water Data'!G101)))</f>
        <v/>
      </c>
      <c r="CE107" s="282" t="str">
        <f ca="true">+IF(OFFSET('Water Data'!$H$27,0,10*ROW('Water Data'!H101))="","",OFFSET('Water Data'!$H$27,0,10*ROW('Water Data'!H101)))</f>
        <v/>
      </c>
      <c r="CF107" s="282" t="str">
        <f ca="true">+IF(OFFSET('Water Data'!$H$28,0,10*ROW('Water Data'!H101))="","",OFFSET('Water Data'!$H$28,0,10*ROW('Water Data'!H101)))</f>
        <v/>
      </c>
      <c r="CG107" s="282" t="str">
        <f ca="true">+IF(OFFSET('Water Data'!$H$29,0,10*ROW('Water Data'!H101))="","",OFFSET('Water Data'!$H$29,0,10*ROW('Water Data'!H101)))</f>
        <v/>
      </c>
      <c r="CH107" s="282" t="str">
        <f ca="true">+IF(OFFSET('Water Data'!$I$27,0,10*ROW('Water Data'!I101))="","",OFFSET('Water Data'!$I$27,0,10*ROW('Water Data'!I101)))</f>
        <v/>
      </c>
      <c r="CI107" s="282" t="str">
        <f ca="true">+IF(OFFSET('Water Data'!$I$28,0,10*ROW('Water Data'!I101))="","",OFFSET('Water Data'!$I$28,0,10*ROW('Water Data'!I101)))</f>
        <v/>
      </c>
      <c r="CJ107" s="282" t="str">
        <f ca="true">+IF(OFFSET('Water Data'!$I$29,0,10*ROW('Water Data'!I101))="","",OFFSET('Water Data'!$I$29,0,10*ROW('Water Data'!I101)))</f>
        <v/>
      </c>
      <c r="CK107" s="282" t="str">
        <f ca="true">+IF(OFFSET('Sanitation Data'!$D$28,0,10*ROW('Sanitation Data'!D101))="","",OFFSET('Sanitation Data'!$D$28,0,10*ROW('Sanitation Data'!D101)))</f>
        <v/>
      </c>
      <c r="CL107" s="282" t="str">
        <f ca="true">+IF(OFFSET('Sanitation Data'!$D$29,0,10*ROW('Sanitation Data'!D101))="","",OFFSET('Sanitation Data'!$D$29,0,10*ROW('Sanitation Data'!D101)))</f>
        <v/>
      </c>
      <c r="CM107" s="282" t="str">
        <f ca="true">+IF(OFFSET('Sanitation Data'!$D$30,0,10*ROW('Sanitation Data'!D101))="","",OFFSET('Sanitation Data'!$D$30,0,10*ROW('Sanitation Data'!D101)))</f>
        <v/>
      </c>
      <c r="CN107" s="282" t="str">
        <f ca="true">+IF(OFFSET('Sanitation Data'!$D$31,0,10*ROW('Sanitation Data'!D101))="","",OFFSET('Sanitation Data'!$D$31,0,10*ROW('Sanitation Data'!D101)))</f>
        <v/>
      </c>
      <c r="CO107" s="282" t="str">
        <f ca="true">+IF(OFFSET('Sanitation Data'!$D$32,0,10*ROW('Sanitation Data'!D101))="","",OFFSET('Sanitation Data'!$D$32,0,10*ROW('Sanitation Data'!D101)))</f>
        <v/>
      </c>
      <c r="CP107" s="282" t="str">
        <f ca="true">+IF(OFFSET('Sanitation Data'!$E$28,0,10*ROW('Sanitation Data'!E101))="","",OFFSET('Sanitation Data'!$E$28,0,10*ROW('Sanitation Data'!E101)))</f>
        <v/>
      </c>
      <c r="CQ107" s="282" t="str">
        <f ca="true">+IF(OFFSET('Sanitation Data'!$E$29,0,10*ROW('Sanitation Data'!E101))="","",OFFSET('Sanitation Data'!$E$29,0,10*ROW('Sanitation Data'!E101)))</f>
        <v/>
      </c>
      <c r="CR107" s="282" t="str">
        <f ca="true">+IF(OFFSET('Sanitation Data'!$E$30,0,10*ROW('Sanitation Data'!E101))="","",OFFSET('Sanitation Data'!$E$30,0,10*ROW('Sanitation Data'!E101)))</f>
        <v/>
      </c>
      <c r="CS107" s="282" t="str">
        <f ca="true">+IF(OFFSET('Sanitation Data'!$E$31,0,10*ROW('Sanitation Data'!E101))="","",OFFSET('Sanitation Data'!$E$31,0,10*ROW('Sanitation Data'!E101)))</f>
        <v/>
      </c>
      <c r="CT107" s="282" t="str">
        <f ca="true">+IF(OFFSET('Sanitation Data'!$E$32,0,10*ROW('Sanitation Data'!E101))="","",OFFSET('Sanitation Data'!$E$32,0,10*ROW('Sanitation Data'!E101)))</f>
        <v/>
      </c>
      <c r="CU107" s="282" t="str">
        <f ca="true">+IF(OFFSET('Sanitation Data'!$F$28,0,10*ROW('Sanitation Data'!F101))="","",OFFSET('Sanitation Data'!$F$28,0,10*ROW('Sanitation Data'!F101)))</f>
        <v/>
      </c>
      <c r="CV107" s="282" t="str">
        <f ca="true">+IF(OFFSET('Sanitation Data'!$F$29,0,10*ROW('Sanitation Data'!F101))="","",OFFSET('Sanitation Data'!$F$29,0,10*ROW('Sanitation Data'!F101)))</f>
        <v/>
      </c>
      <c r="CW107" s="282" t="str">
        <f ca="true">+IF(OFFSET('Sanitation Data'!$F$30,0,10*ROW('Sanitation Data'!F101))="","",OFFSET('Sanitation Data'!$F$30,0,10*ROW('Sanitation Data'!F101)))</f>
        <v/>
      </c>
      <c r="CX107" s="282" t="str">
        <f ca="true">+IF(OFFSET('Sanitation Data'!$F$31,0,10*ROW('Sanitation Data'!F101))="","",OFFSET('Sanitation Data'!$F$31,0,10*ROW('Sanitation Data'!F101)))</f>
        <v/>
      </c>
      <c r="CY107" s="282" t="str">
        <f ca="true">+IF(OFFSET('Sanitation Data'!$F$32,0,10*ROW('Sanitation Data'!F101))="","",OFFSET('Sanitation Data'!$F$32,0,10*ROW('Sanitation Data'!F101)))</f>
        <v/>
      </c>
      <c r="CZ107" s="282" t="str">
        <f ca="true">+IF(OFFSET('Sanitation Data'!$G$28,0,10*ROW('Sanitation Data'!G101))="","",OFFSET('Sanitation Data'!$G$28,0,10*ROW('Sanitation Data'!G101)))</f>
        <v/>
      </c>
      <c r="DA107" s="282" t="str">
        <f ca="true">+IF(OFFSET('Sanitation Data'!$G$29,0,10*ROW('Sanitation Data'!G101))="","",OFFSET('Sanitation Data'!$G$29,0,10*ROW('Sanitation Data'!G101)))</f>
        <v/>
      </c>
      <c r="DB107" s="282" t="str">
        <f ca="true">+IF(OFFSET('Sanitation Data'!$G$30,0,10*ROW('Sanitation Data'!G101))="","",OFFSET('Sanitation Data'!$G$30,0,10*ROW('Sanitation Data'!G101)))</f>
        <v/>
      </c>
      <c r="DC107" s="282" t="str">
        <f ca="true">+IF(OFFSET('Sanitation Data'!$G$31,0,10*ROW('Sanitation Data'!G101))="","",OFFSET('Sanitation Data'!$G$31,0,10*ROW('Sanitation Data'!G101)))</f>
        <v/>
      </c>
      <c r="DD107" s="282" t="str">
        <f ca="true">+IF(OFFSET('Sanitation Data'!$G$32,0,10*ROW('Sanitation Data'!G101))="","",OFFSET('Sanitation Data'!$G$32,0,10*ROW('Sanitation Data'!G101)))</f>
        <v/>
      </c>
      <c r="DE107" s="282" t="str">
        <f ca="true">+IF(OFFSET('Sanitation Data'!$H$28,0,10*ROW('Sanitation Data'!H101))="","",OFFSET('Sanitation Data'!$H$28,0,10*ROW('Sanitation Data'!H101)))</f>
        <v/>
      </c>
      <c r="DF107" s="282" t="str">
        <f ca="true">+IF(OFFSET('Sanitation Data'!$H$29,0,10*ROW('Sanitation Data'!H101))="","",OFFSET('Sanitation Data'!$H$29,0,10*ROW('Sanitation Data'!H101)))</f>
        <v/>
      </c>
      <c r="DG107" s="282" t="str">
        <f ca="true">+IF(OFFSET('Sanitation Data'!$H$30,0,10*ROW('Sanitation Data'!H101))="","",OFFSET('Sanitation Data'!$H$30,0,10*ROW('Sanitation Data'!H101)))</f>
        <v/>
      </c>
      <c r="DH107" s="282" t="str">
        <f ca="true">+IF(OFFSET('Sanitation Data'!$H$31,0,10*ROW('Sanitation Data'!H101))="","",OFFSET('Sanitation Data'!$H$31,0,10*ROW('Sanitation Data'!H101)))</f>
        <v/>
      </c>
      <c r="DI107" s="282" t="str">
        <f ca="true">+IF(OFFSET('Sanitation Data'!$H$32,0,10*ROW('Sanitation Data'!H101))="","",OFFSET('Sanitation Data'!$H$32,0,10*ROW('Sanitation Data'!H101)))</f>
        <v/>
      </c>
      <c r="DJ107" s="282" t="str">
        <f ca="true">+IF(OFFSET('Sanitation Data'!$I$28,0,10*ROW('Sanitation Data'!I101))="","",OFFSET('Sanitation Data'!$I$28,0,10*ROW('Sanitation Data'!I101)))</f>
        <v/>
      </c>
      <c r="DK107" s="282" t="str">
        <f ca="true">+IF(OFFSET('Sanitation Data'!$I$29,0,10*ROW('Sanitation Data'!I101))="","",OFFSET('Sanitation Data'!$I$29,0,10*ROW('Sanitation Data'!I101)))</f>
        <v/>
      </c>
      <c r="DL107" s="282" t="str">
        <f ca="true">+IF(OFFSET('Sanitation Data'!$I$30,0,10*ROW('Sanitation Data'!I101))="","",OFFSET('Sanitation Data'!$I$30,0,10*ROW('Sanitation Data'!I101)))</f>
        <v/>
      </c>
      <c r="DM107" s="282" t="str">
        <f ca="true">+IF(OFFSET('Sanitation Data'!$I$31,0,10*ROW('Sanitation Data'!I101))="","",OFFSET('Sanitation Data'!$I$31,0,10*ROW('Sanitation Data'!I101)))</f>
        <v/>
      </c>
      <c r="DN107" s="282" t="str">
        <f ca="true">+IF(OFFSET('Sanitation Data'!$I$32,0,10*ROW('Sanitation Data'!I101))="","",OFFSET('Sanitation Data'!$I$32,0,10*ROW('Sanitation Data'!I101)))</f>
        <v/>
      </c>
      <c r="DO107" s="282" t="str">
        <f ca="true">+IF(OFFSET('Hygiene Data'!$D$11,0,10*ROW('Hygiene Data'!D101))="","",OFFSET('Hygiene Data'!$D$11,0,10*ROW('Hygiene Data'!D101)))</f>
        <v/>
      </c>
      <c r="DP107" s="282" t="str">
        <f ca="true">+IF(OFFSET('Hygiene Data'!$D$12,0,10*ROW('Hygiene Data'!D101))="","",OFFSET('Hygiene Data'!$D$12,0,10*ROW('Hygiene Data'!D101)))</f>
        <v/>
      </c>
      <c r="DQ107" s="282" t="str">
        <f ca="true">+IF(OFFSET('Hygiene Data'!$D$13,0,10*ROW('Hygiene Data'!D101))="","",OFFSET('Hygiene Data'!$D$13,0,10*ROW('Hygiene Data'!D101)))</f>
        <v/>
      </c>
      <c r="DR107" s="282" t="str">
        <f ca="true">+IF(OFFSET('Hygiene Data'!$E$11,0,10*ROW('Hygiene Data'!E101))="","",OFFSET('Hygiene Data'!$E$11,0,10*ROW('Hygiene Data'!E101)))</f>
        <v/>
      </c>
      <c r="DS107" s="282" t="str">
        <f ca="true">+IF(OFFSET('Hygiene Data'!$E$12,0,10*ROW('Hygiene Data'!E101))="","",OFFSET('Hygiene Data'!$E$12,0,10*ROW('Hygiene Data'!E101)))</f>
        <v/>
      </c>
      <c r="DT107" s="282" t="str">
        <f ca="true">+IF(OFFSET('Hygiene Data'!$E$13,0,10*ROW('Hygiene Data'!E101))="","",OFFSET('Hygiene Data'!$E$13,0,10*ROW('Hygiene Data'!E101)))</f>
        <v/>
      </c>
      <c r="DU107" s="282" t="str">
        <f ca="true">+IF(OFFSET('Hygiene Data'!$F$11,0,10*ROW('Hygiene Data'!F101))="","",OFFSET('Hygiene Data'!$F$11,0,10*ROW('Hygiene Data'!F101)))</f>
        <v/>
      </c>
      <c r="DV107" s="282" t="str">
        <f ca="true">+IF(OFFSET('Hygiene Data'!$F$12,0,10*ROW('Hygiene Data'!F101))="","",OFFSET('Hygiene Data'!$F$12,0,10*ROW('Hygiene Data'!F101)))</f>
        <v/>
      </c>
      <c r="DW107" s="282" t="str">
        <f ca="true">+IF(OFFSET('Hygiene Data'!$F$13,0,10*ROW('Hygiene Data'!F101))="","",OFFSET('Hygiene Data'!$F$13,0,10*ROW('Hygiene Data'!F101)))</f>
        <v/>
      </c>
      <c r="DX107" s="282" t="str">
        <f ca="true">+IF(OFFSET('Hygiene Data'!$G$11,0,10*ROW('Hygiene Data'!G101))="","",OFFSET('Hygiene Data'!$G$11,0,10*ROW('Hygiene Data'!G101)))</f>
        <v/>
      </c>
      <c r="DY107" s="282" t="str">
        <f ca="true">+IF(OFFSET('Hygiene Data'!$G$12,0,10*ROW('Hygiene Data'!G101))="","",OFFSET('Hygiene Data'!$G$12,0,10*ROW('Hygiene Data'!G101)))</f>
        <v/>
      </c>
      <c r="DZ107" s="282" t="str">
        <f ca="true">+IF(OFFSET('Hygiene Data'!$G$13,0,10*ROW('Hygiene Data'!G101))="","",OFFSET('Hygiene Data'!$G$13,0,10*ROW('Hygiene Data'!G101)))</f>
        <v/>
      </c>
      <c r="EA107" s="282" t="str">
        <f ca="true">+IF(OFFSET('Hygiene Data'!$H$11,0,10*ROW('Hygiene Data'!H101))="","",OFFSET('Hygiene Data'!$H$11,0,10*ROW('Hygiene Data'!H101)))</f>
        <v/>
      </c>
      <c r="EB107" s="282" t="str">
        <f ca="true">+IF(OFFSET('Hygiene Data'!$H$12,0,10*ROW('Hygiene Data'!H101))="","",OFFSET('Hygiene Data'!$H$12,0,10*ROW('Hygiene Data'!H101)))</f>
        <v/>
      </c>
      <c r="EC107" s="282" t="str">
        <f ca="true">+IF(OFFSET('Hygiene Data'!$H$13,0,10*ROW('Hygiene Data'!H101))="","",OFFSET('Hygiene Data'!$H$13,0,10*ROW('Hygiene Data'!H101)))</f>
        <v/>
      </c>
      <c r="ED107" s="282" t="str">
        <f ca="true">+IF(OFFSET('Hygiene Data'!$I$11,0,10*ROW('Hygiene Data'!I101))="","",OFFSET('Hygiene Data'!$I$11,0,10*ROW('Hygiene Data'!I101)))</f>
        <v/>
      </c>
      <c r="EE107" s="282" t="str">
        <f ca="true">+IF(OFFSET('Hygiene Data'!$I$12,0,10*ROW('Hygiene Data'!I101))="","",OFFSET('Hygiene Data'!$I$12,0,10*ROW('Hygiene Data'!I101)))</f>
        <v/>
      </c>
      <c r="EF107" s="282" t="str">
        <f ca="true">+IF(OFFSET('Hygiene Data'!$I$13,0,10*ROW('Hygiene Data'!I101))="","",OFFSET('Hygiene Data'!$I$13,0,10*ROW('Hygiene Data'!I101)))</f>
        <v/>
      </c>
    </row>
    <row xmlns:x14ac="http://schemas.microsoft.com/office/spreadsheetml/2009/9/ac" r="108" x14ac:dyDescent="0.2">
      <c r="A108" s="36" t="str">
        <f ca="true">+IF(OFFSET('Water Data'!$B$2,0,10*ROW('Water Data'!E102))="","",OFFSET('Water Data'!$B$2,0,10*ROW('Water Data'!E102)))</f>
        <v/>
      </c>
      <c r="B108" s="36" t="str">
        <f ca="true">+IF(OFFSET('Water Data'!$C$2,0,10*ROW('Water Data'!F102))="","",OFFSET('Water Data'!$C$2,0,10*ROW('Water Data'!F102)))</f>
        <v/>
      </c>
      <c r="C108" s="338" t="str">
        <f t="shared" ca="true" si="1"/>
        <v/>
      </c>
      <c r="D108" s="96"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6"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6"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6"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6"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6"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6"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6"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6"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6"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6"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6"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6"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6"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6"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6"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6"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6"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7"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7"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7"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7"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7"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7"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7"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7"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7"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7"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7"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7"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7"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7"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7"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7"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7"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7"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7"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7"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7"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7"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7"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7"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7"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7"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7"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7"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7"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7"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8"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8"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8"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8"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8"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8"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8"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8"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8"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8"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8"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8"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8"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8"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8"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8"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8"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8"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82"/>
      <c r="BS108" s="282" t="str">
        <f ca="true">+IF(OFFSET('Water Data'!$D$27,0,10*ROW('Water Data'!D102))="","",OFFSET('Water Data'!$D$27,0,10*ROW('Water Data'!D102)))</f>
        <v/>
      </c>
      <c r="BT108" s="282" t="str">
        <f ca="true">+IF(OFFSET('Water Data'!$D$28,0,10*ROW('Water Data'!D102))="","",OFFSET('Water Data'!$D$28,0,10*ROW('Water Data'!D102)))</f>
        <v/>
      </c>
      <c r="BU108" s="282" t="str">
        <f ca="true">+IF(OFFSET('Water Data'!$D$29,0,10*ROW('Water Data'!D102))="","",OFFSET('Water Data'!$D$29,0,10*ROW('Water Data'!D102)))</f>
        <v/>
      </c>
      <c r="BV108" s="282" t="str">
        <f ca="true">+IF(OFFSET('Water Data'!$E$27,0,10*ROW('Water Data'!E102))="","",OFFSET('Water Data'!$E$27,0,10*ROW('Water Data'!E102)))</f>
        <v/>
      </c>
      <c r="BW108" s="282" t="str">
        <f ca="true">+IF(OFFSET('Water Data'!$E$28,0,10*ROW('Water Data'!E102))="","",OFFSET('Water Data'!$E$28,0,10*ROW('Water Data'!E102)))</f>
        <v/>
      </c>
      <c r="BX108" s="282" t="str">
        <f ca="true">+IF(OFFSET('Water Data'!$E$29,0,10*ROW('Water Data'!E102))="","",OFFSET('Water Data'!$E$29,0,10*ROW('Water Data'!E102)))</f>
        <v/>
      </c>
      <c r="BY108" s="282" t="str">
        <f ca="true">+IF(OFFSET('Water Data'!$F$27,0,10*ROW('Water Data'!F102))="","",OFFSET('Water Data'!$F$27,0,10*ROW('Water Data'!F102)))</f>
        <v/>
      </c>
      <c r="BZ108" s="282" t="str">
        <f ca="true">+IF(OFFSET('Water Data'!$F$28,0,10*ROW('Water Data'!F102))="","",OFFSET('Water Data'!$F$28,0,10*ROW('Water Data'!F102)))</f>
        <v/>
      </c>
      <c r="CA108" s="282" t="str">
        <f ca="true">+IF(OFFSET('Water Data'!$F$29,0,10*ROW('Water Data'!F102))="","",OFFSET('Water Data'!$F$29,0,10*ROW('Water Data'!F102)))</f>
        <v/>
      </c>
      <c r="CB108" s="282" t="str">
        <f ca="true">+IF(OFFSET('Water Data'!$G$27,0,10*ROW('Water Data'!G102))="","",OFFSET('Water Data'!$G$27,0,10*ROW('Water Data'!G102)))</f>
        <v/>
      </c>
      <c r="CC108" s="282" t="str">
        <f ca="true">+IF(OFFSET('Water Data'!$G$28,0,10*ROW('Water Data'!G102))="","",OFFSET('Water Data'!$G$28,0,10*ROW('Water Data'!G102)))</f>
        <v/>
      </c>
      <c r="CD108" s="282" t="str">
        <f ca="true">+IF(OFFSET('Water Data'!$G$29,0,10*ROW('Water Data'!G102))="","",OFFSET('Water Data'!$G$29,0,10*ROW('Water Data'!G102)))</f>
        <v/>
      </c>
      <c r="CE108" s="282" t="str">
        <f ca="true">+IF(OFFSET('Water Data'!$H$27,0,10*ROW('Water Data'!H102))="","",OFFSET('Water Data'!$H$27,0,10*ROW('Water Data'!H102)))</f>
        <v/>
      </c>
      <c r="CF108" s="282" t="str">
        <f ca="true">+IF(OFFSET('Water Data'!$H$28,0,10*ROW('Water Data'!H102))="","",OFFSET('Water Data'!$H$28,0,10*ROW('Water Data'!H102)))</f>
        <v/>
      </c>
      <c r="CG108" s="282" t="str">
        <f ca="true">+IF(OFFSET('Water Data'!$H$29,0,10*ROW('Water Data'!H102))="","",OFFSET('Water Data'!$H$29,0,10*ROW('Water Data'!H102)))</f>
        <v/>
      </c>
      <c r="CH108" s="282" t="str">
        <f ca="true">+IF(OFFSET('Water Data'!$I$27,0,10*ROW('Water Data'!I102))="","",OFFSET('Water Data'!$I$27,0,10*ROW('Water Data'!I102)))</f>
        <v/>
      </c>
      <c r="CI108" s="282" t="str">
        <f ca="true">+IF(OFFSET('Water Data'!$I$28,0,10*ROW('Water Data'!I102))="","",OFFSET('Water Data'!$I$28,0,10*ROW('Water Data'!I102)))</f>
        <v/>
      </c>
      <c r="CJ108" s="282" t="str">
        <f ca="true">+IF(OFFSET('Water Data'!$I$29,0,10*ROW('Water Data'!I102))="","",OFFSET('Water Data'!$I$29,0,10*ROW('Water Data'!I102)))</f>
        <v/>
      </c>
      <c r="CK108" s="282" t="str">
        <f ca="true">+IF(OFFSET('Sanitation Data'!$D$28,0,10*ROW('Sanitation Data'!D102))="","",OFFSET('Sanitation Data'!$D$28,0,10*ROW('Sanitation Data'!D102)))</f>
        <v/>
      </c>
      <c r="CL108" s="282" t="str">
        <f ca="true">+IF(OFFSET('Sanitation Data'!$D$29,0,10*ROW('Sanitation Data'!D102))="","",OFFSET('Sanitation Data'!$D$29,0,10*ROW('Sanitation Data'!D102)))</f>
        <v/>
      </c>
      <c r="CM108" s="282" t="str">
        <f ca="true">+IF(OFFSET('Sanitation Data'!$D$30,0,10*ROW('Sanitation Data'!D102))="","",OFFSET('Sanitation Data'!$D$30,0,10*ROW('Sanitation Data'!D102)))</f>
        <v/>
      </c>
      <c r="CN108" s="282" t="str">
        <f ca="true">+IF(OFFSET('Sanitation Data'!$D$31,0,10*ROW('Sanitation Data'!D102))="","",OFFSET('Sanitation Data'!$D$31,0,10*ROW('Sanitation Data'!D102)))</f>
        <v/>
      </c>
      <c r="CO108" s="282" t="str">
        <f ca="true">+IF(OFFSET('Sanitation Data'!$D$32,0,10*ROW('Sanitation Data'!D102))="","",OFFSET('Sanitation Data'!$D$32,0,10*ROW('Sanitation Data'!D102)))</f>
        <v/>
      </c>
      <c r="CP108" s="282" t="str">
        <f ca="true">+IF(OFFSET('Sanitation Data'!$E$28,0,10*ROW('Sanitation Data'!E102))="","",OFFSET('Sanitation Data'!$E$28,0,10*ROW('Sanitation Data'!E102)))</f>
        <v/>
      </c>
      <c r="CQ108" s="282" t="str">
        <f ca="true">+IF(OFFSET('Sanitation Data'!$E$29,0,10*ROW('Sanitation Data'!E102))="","",OFFSET('Sanitation Data'!$E$29,0,10*ROW('Sanitation Data'!E102)))</f>
        <v/>
      </c>
      <c r="CR108" s="282" t="str">
        <f ca="true">+IF(OFFSET('Sanitation Data'!$E$30,0,10*ROW('Sanitation Data'!E102))="","",OFFSET('Sanitation Data'!$E$30,0,10*ROW('Sanitation Data'!E102)))</f>
        <v/>
      </c>
      <c r="CS108" s="282" t="str">
        <f ca="true">+IF(OFFSET('Sanitation Data'!$E$31,0,10*ROW('Sanitation Data'!E102))="","",OFFSET('Sanitation Data'!$E$31,0,10*ROW('Sanitation Data'!E102)))</f>
        <v/>
      </c>
      <c r="CT108" s="282" t="str">
        <f ca="true">+IF(OFFSET('Sanitation Data'!$E$32,0,10*ROW('Sanitation Data'!E102))="","",OFFSET('Sanitation Data'!$E$32,0,10*ROW('Sanitation Data'!E102)))</f>
        <v/>
      </c>
      <c r="CU108" s="282" t="str">
        <f ca="true">+IF(OFFSET('Sanitation Data'!$F$28,0,10*ROW('Sanitation Data'!F102))="","",OFFSET('Sanitation Data'!$F$28,0,10*ROW('Sanitation Data'!F102)))</f>
        <v/>
      </c>
      <c r="CV108" s="282" t="str">
        <f ca="true">+IF(OFFSET('Sanitation Data'!$F$29,0,10*ROW('Sanitation Data'!F102))="","",OFFSET('Sanitation Data'!$F$29,0,10*ROW('Sanitation Data'!F102)))</f>
        <v/>
      </c>
      <c r="CW108" s="282" t="str">
        <f ca="true">+IF(OFFSET('Sanitation Data'!$F$30,0,10*ROW('Sanitation Data'!F102))="","",OFFSET('Sanitation Data'!$F$30,0,10*ROW('Sanitation Data'!F102)))</f>
        <v/>
      </c>
      <c r="CX108" s="282" t="str">
        <f ca="true">+IF(OFFSET('Sanitation Data'!$F$31,0,10*ROW('Sanitation Data'!F102))="","",OFFSET('Sanitation Data'!$F$31,0,10*ROW('Sanitation Data'!F102)))</f>
        <v/>
      </c>
      <c r="CY108" s="282" t="str">
        <f ca="true">+IF(OFFSET('Sanitation Data'!$F$32,0,10*ROW('Sanitation Data'!F102))="","",OFFSET('Sanitation Data'!$F$32,0,10*ROW('Sanitation Data'!F102)))</f>
        <v/>
      </c>
      <c r="CZ108" s="282" t="str">
        <f ca="true">+IF(OFFSET('Sanitation Data'!$G$28,0,10*ROW('Sanitation Data'!G102))="","",OFFSET('Sanitation Data'!$G$28,0,10*ROW('Sanitation Data'!G102)))</f>
        <v/>
      </c>
      <c r="DA108" s="282" t="str">
        <f ca="true">+IF(OFFSET('Sanitation Data'!$G$29,0,10*ROW('Sanitation Data'!G102))="","",OFFSET('Sanitation Data'!$G$29,0,10*ROW('Sanitation Data'!G102)))</f>
        <v/>
      </c>
      <c r="DB108" s="282" t="str">
        <f ca="true">+IF(OFFSET('Sanitation Data'!$G$30,0,10*ROW('Sanitation Data'!G102))="","",OFFSET('Sanitation Data'!$G$30,0,10*ROW('Sanitation Data'!G102)))</f>
        <v/>
      </c>
      <c r="DC108" s="282" t="str">
        <f ca="true">+IF(OFFSET('Sanitation Data'!$G$31,0,10*ROW('Sanitation Data'!G102))="","",OFFSET('Sanitation Data'!$G$31,0,10*ROW('Sanitation Data'!G102)))</f>
        <v/>
      </c>
      <c r="DD108" s="282" t="str">
        <f ca="true">+IF(OFFSET('Sanitation Data'!$G$32,0,10*ROW('Sanitation Data'!G102))="","",OFFSET('Sanitation Data'!$G$32,0,10*ROW('Sanitation Data'!G102)))</f>
        <v/>
      </c>
      <c r="DE108" s="282" t="str">
        <f ca="true">+IF(OFFSET('Sanitation Data'!$H$28,0,10*ROW('Sanitation Data'!H102))="","",OFFSET('Sanitation Data'!$H$28,0,10*ROW('Sanitation Data'!H102)))</f>
        <v/>
      </c>
      <c r="DF108" s="282" t="str">
        <f ca="true">+IF(OFFSET('Sanitation Data'!$H$29,0,10*ROW('Sanitation Data'!H102))="","",OFFSET('Sanitation Data'!$H$29,0,10*ROW('Sanitation Data'!H102)))</f>
        <v/>
      </c>
      <c r="DG108" s="282" t="str">
        <f ca="true">+IF(OFFSET('Sanitation Data'!$H$30,0,10*ROW('Sanitation Data'!H102))="","",OFFSET('Sanitation Data'!$H$30,0,10*ROW('Sanitation Data'!H102)))</f>
        <v/>
      </c>
      <c r="DH108" s="282" t="str">
        <f ca="true">+IF(OFFSET('Sanitation Data'!$H$31,0,10*ROW('Sanitation Data'!H102))="","",OFFSET('Sanitation Data'!$H$31,0,10*ROW('Sanitation Data'!H102)))</f>
        <v/>
      </c>
      <c r="DI108" s="282" t="str">
        <f ca="true">+IF(OFFSET('Sanitation Data'!$H$32,0,10*ROW('Sanitation Data'!H102))="","",OFFSET('Sanitation Data'!$H$32,0,10*ROW('Sanitation Data'!H102)))</f>
        <v/>
      </c>
      <c r="DJ108" s="282" t="str">
        <f ca="true">+IF(OFFSET('Sanitation Data'!$I$28,0,10*ROW('Sanitation Data'!I102))="","",OFFSET('Sanitation Data'!$I$28,0,10*ROW('Sanitation Data'!I102)))</f>
        <v/>
      </c>
      <c r="DK108" s="282" t="str">
        <f ca="true">+IF(OFFSET('Sanitation Data'!$I$29,0,10*ROW('Sanitation Data'!I102))="","",OFFSET('Sanitation Data'!$I$29,0,10*ROW('Sanitation Data'!I102)))</f>
        <v/>
      </c>
      <c r="DL108" s="282" t="str">
        <f ca="true">+IF(OFFSET('Sanitation Data'!$I$30,0,10*ROW('Sanitation Data'!I102))="","",OFFSET('Sanitation Data'!$I$30,0,10*ROW('Sanitation Data'!I102)))</f>
        <v/>
      </c>
      <c r="DM108" s="282" t="str">
        <f ca="true">+IF(OFFSET('Sanitation Data'!$I$31,0,10*ROW('Sanitation Data'!I102))="","",OFFSET('Sanitation Data'!$I$31,0,10*ROW('Sanitation Data'!I102)))</f>
        <v/>
      </c>
      <c r="DN108" s="282" t="str">
        <f ca="true">+IF(OFFSET('Sanitation Data'!$I$32,0,10*ROW('Sanitation Data'!I102))="","",OFFSET('Sanitation Data'!$I$32,0,10*ROW('Sanitation Data'!I102)))</f>
        <v/>
      </c>
      <c r="DO108" s="282" t="str">
        <f ca="true">+IF(OFFSET('Hygiene Data'!$D$11,0,10*ROW('Hygiene Data'!D102))="","",OFFSET('Hygiene Data'!$D$11,0,10*ROW('Hygiene Data'!D102)))</f>
        <v/>
      </c>
      <c r="DP108" s="282" t="str">
        <f ca="true">+IF(OFFSET('Hygiene Data'!$D$12,0,10*ROW('Hygiene Data'!D102))="","",OFFSET('Hygiene Data'!$D$12,0,10*ROW('Hygiene Data'!D102)))</f>
        <v/>
      </c>
      <c r="DQ108" s="282" t="str">
        <f ca="true">+IF(OFFSET('Hygiene Data'!$D$13,0,10*ROW('Hygiene Data'!D102))="","",OFFSET('Hygiene Data'!$D$13,0,10*ROW('Hygiene Data'!D102)))</f>
        <v/>
      </c>
      <c r="DR108" s="282" t="str">
        <f ca="true">+IF(OFFSET('Hygiene Data'!$E$11,0,10*ROW('Hygiene Data'!E102))="","",OFFSET('Hygiene Data'!$E$11,0,10*ROW('Hygiene Data'!E102)))</f>
        <v/>
      </c>
      <c r="DS108" s="282" t="str">
        <f ca="true">+IF(OFFSET('Hygiene Data'!$E$12,0,10*ROW('Hygiene Data'!E102))="","",OFFSET('Hygiene Data'!$E$12,0,10*ROW('Hygiene Data'!E102)))</f>
        <v/>
      </c>
      <c r="DT108" s="282" t="str">
        <f ca="true">+IF(OFFSET('Hygiene Data'!$E$13,0,10*ROW('Hygiene Data'!E102))="","",OFFSET('Hygiene Data'!$E$13,0,10*ROW('Hygiene Data'!E102)))</f>
        <v/>
      </c>
      <c r="DU108" s="282" t="str">
        <f ca="true">+IF(OFFSET('Hygiene Data'!$F$11,0,10*ROW('Hygiene Data'!F102))="","",OFFSET('Hygiene Data'!$F$11,0,10*ROW('Hygiene Data'!F102)))</f>
        <v/>
      </c>
      <c r="DV108" s="282" t="str">
        <f ca="true">+IF(OFFSET('Hygiene Data'!$F$12,0,10*ROW('Hygiene Data'!F102))="","",OFFSET('Hygiene Data'!$F$12,0,10*ROW('Hygiene Data'!F102)))</f>
        <v/>
      </c>
      <c r="DW108" s="282" t="str">
        <f ca="true">+IF(OFFSET('Hygiene Data'!$F$13,0,10*ROW('Hygiene Data'!F102))="","",OFFSET('Hygiene Data'!$F$13,0,10*ROW('Hygiene Data'!F102)))</f>
        <v/>
      </c>
      <c r="DX108" s="282" t="str">
        <f ca="true">+IF(OFFSET('Hygiene Data'!$G$11,0,10*ROW('Hygiene Data'!G102))="","",OFFSET('Hygiene Data'!$G$11,0,10*ROW('Hygiene Data'!G102)))</f>
        <v/>
      </c>
      <c r="DY108" s="282" t="str">
        <f ca="true">+IF(OFFSET('Hygiene Data'!$G$12,0,10*ROW('Hygiene Data'!G102))="","",OFFSET('Hygiene Data'!$G$12,0,10*ROW('Hygiene Data'!G102)))</f>
        <v/>
      </c>
      <c r="DZ108" s="282" t="str">
        <f ca="true">+IF(OFFSET('Hygiene Data'!$G$13,0,10*ROW('Hygiene Data'!G102))="","",OFFSET('Hygiene Data'!$G$13,0,10*ROW('Hygiene Data'!G102)))</f>
        <v/>
      </c>
      <c r="EA108" s="282" t="str">
        <f ca="true">+IF(OFFSET('Hygiene Data'!$H$11,0,10*ROW('Hygiene Data'!H102))="","",OFFSET('Hygiene Data'!$H$11,0,10*ROW('Hygiene Data'!H102)))</f>
        <v/>
      </c>
      <c r="EB108" s="282" t="str">
        <f ca="true">+IF(OFFSET('Hygiene Data'!$H$12,0,10*ROW('Hygiene Data'!H102))="","",OFFSET('Hygiene Data'!$H$12,0,10*ROW('Hygiene Data'!H102)))</f>
        <v/>
      </c>
      <c r="EC108" s="282" t="str">
        <f ca="true">+IF(OFFSET('Hygiene Data'!$H$13,0,10*ROW('Hygiene Data'!H102))="","",OFFSET('Hygiene Data'!$H$13,0,10*ROW('Hygiene Data'!H102)))</f>
        <v/>
      </c>
      <c r="ED108" s="282" t="str">
        <f ca="true">+IF(OFFSET('Hygiene Data'!$I$11,0,10*ROW('Hygiene Data'!I102))="","",OFFSET('Hygiene Data'!$I$11,0,10*ROW('Hygiene Data'!I102)))</f>
        <v/>
      </c>
      <c r="EE108" s="282" t="str">
        <f ca="true">+IF(OFFSET('Hygiene Data'!$I$12,0,10*ROW('Hygiene Data'!I102))="","",OFFSET('Hygiene Data'!$I$12,0,10*ROW('Hygiene Data'!I102)))</f>
        <v/>
      </c>
      <c r="EF108" s="282" t="str">
        <f ca="true">+IF(OFFSET('Hygiene Data'!$I$13,0,10*ROW('Hygiene Data'!I102))="","",OFFSET('Hygiene Data'!$I$13,0,10*ROW('Hygiene Data'!I102)))</f>
        <v/>
      </c>
    </row>
    <row xmlns:x14ac="http://schemas.microsoft.com/office/spreadsheetml/2009/9/ac" r="109" x14ac:dyDescent="0.2">
      <c r="A109" s="36" t="str">
        <f ca="true">+IF(OFFSET('Water Data'!$B$2,0,10*ROW('Water Data'!E103))="","",OFFSET('Water Data'!$B$2,0,10*ROW('Water Data'!E103)))</f>
        <v/>
      </c>
      <c r="B109" s="36" t="str">
        <f ca="true">+IF(OFFSET('Water Data'!$C$2,0,10*ROW('Water Data'!F103))="","",OFFSET('Water Data'!$C$2,0,10*ROW('Water Data'!F103)))</f>
        <v/>
      </c>
      <c r="C109" s="338" t="str">
        <f t="shared" ca="true" si="1"/>
        <v/>
      </c>
      <c r="D109" s="96"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6"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6"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6"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6"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6"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6"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6"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6"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6"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6"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6"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6"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6"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6"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6"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6"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6"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7"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7"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7"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7"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7"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7"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7"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7"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7"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7"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7"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7"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7"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7"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7"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7"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7"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7"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7"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7"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7"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7"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7"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7"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7"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7"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7"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7"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7"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7"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8"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8"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8"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8"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8"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8"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8"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8"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8"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8"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8"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8"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8"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8"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8"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8"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8"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8"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82"/>
      <c r="BS109" s="282" t="str">
        <f ca="true">+IF(OFFSET('Water Data'!$D$27,0,10*ROW('Water Data'!D103))="","",OFFSET('Water Data'!$D$27,0,10*ROW('Water Data'!D103)))</f>
        <v/>
      </c>
      <c r="BT109" s="282" t="str">
        <f ca="true">+IF(OFFSET('Water Data'!$D$28,0,10*ROW('Water Data'!D103))="","",OFFSET('Water Data'!$D$28,0,10*ROW('Water Data'!D103)))</f>
        <v/>
      </c>
      <c r="BU109" s="282" t="str">
        <f ca="true">+IF(OFFSET('Water Data'!$D$29,0,10*ROW('Water Data'!D103))="","",OFFSET('Water Data'!$D$29,0,10*ROW('Water Data'!D103)))</f>
        <v/>
      </c>
      <c r="BV109" s="282" t="str">
        <f ca="true">+IF(OFFSET('Water Data'!$E$27,0,10*ROW('Water Data'!E103))="","",OFFSET('Water Data'!$E$27,0,10*ROW('Water Data'!E103)))</f>
        <v/>
      </c>
      <c r="BW109" s="282" t="str">
        <f ca="true">+IF(OFFSET('Water Data'!$E$28,0,10*ROW('Water Data'!E103))="","",OFFSET('Water Data'!$E$28,0,10*ROW('Water Data'!E103)))</f>
        <v/>
      </c>
      <c r="BX109" s="282" t="str">
        <f ca="true">+IF(OFFSET('Water Data'!$E$29,0,10*ROW('Water Data'!E103))="","",OFFSET('Water Data'!$E$29,0,10*ROW('Water Data'!E103)))</f>
        <v/>
      </c>
      <c r="BY109" s="282" t="str">
        <f ca="true">+IF(OFFSET('Water Data'!$F$27,0,10*ROW('Water Data'!F103))="","",OFFSET('Water Data'!$F$27,0,10*ROW('Water Data'!F103)))</f>
        <v/>
      </c>
      <c r="BZ109" s="282" t="str">
        <f ca="true">+IF(OFFSET('Water Data'!$F$28,0,10*ROW('Water Data'!F103))="","",OFFSET('Water Data'!$F$28,0,10*ROW('Water Data'!F103)))</f>
        <v/>
      </c>
      <c r="CA109" s="282" t="str">
        <f ca="true">+IF(OFFSET('Water Data'!$F$29,0,10*ROW('Water Data'!F103))="","",OFFSET('Water Data'!$F$29,0,10*ROW('Water Data'!F103)))</f>
        <v/>
      </c>
      <c r="CB109" s="282" t="str">
        <f ca="true">+IF(OFFSET('Water Data'!$G$27,0,10*ROW('Water Data'!G103))="","",OFFSET('Water Data'!$G$27,0,10*ROW('Water Data'!G103)))</f>
        <v/>
      </c>
      <c r="CC109" s="282" t="str">
        <f ca="true">+IF(OFFSET('Water Data'!$G$28,0,10*ROW('Water Data'!G103))="","",OFFSET('Water Data'!$G$28,0,10*ROW('Water Data'!G103)))</f>
        <v/>
      </c>
      <c r="CD109" s="282" t="str">
        <f ca="true">+IF(OFFSET('Water Data'!$G$29,0,10*ROW('Water Data'!G103))="","",OFFSET('Water Data'!$G$29,0,10*ROW('Water Data'!G103)))</f>
        <v/>
      </c>
      <c r="CE109" s="282" t="str">
        <f ca="true">+IF(OFFSET('Water Data'!$H$27,0,10*ROW('Water Data'!H103))="","",OFFSET('Water Data'!$H$27,0,10*ROW('Water Data'!H103)))</f>
        <v/>
      </c>
      <c r="CF109" s="282" t="str">
        <f ca="true">+IF(OFFSET('Water Data'!$H$28,0,10*ROW('Water Data'!H103))="","",OFFSET('Water Data'!$H$28,0,10*ROW('Water Data'!H103)))</f>
        <v/>
      </c>
      <c r="CG109" s="282" t="str">
        <f ca="true">+IF(OFFSET('Water Data'!$H$29,0,10*ROW('Water Data'!H103))="","",OFFSET('Water Data'!$H$29,0,10*ROW('Water Data'!H103)))</f>
        <v/>
      </c>
      <c r="CH109" s="282" t="str">
        <f ca="true">+IF(OFFSET('Water Data'!$I$27,0,10*ROW('Water Data'!I103))="","",OFFSET('Water Data'!$I$27,0,10*ROW('Water Data'!I103)))</f>
        <v/>
      </c>
      <c r="CI109" s="282" t="str">
        <f ca="true">+IF(OFFSET('Water Data'!$I$28,0,10*ROW('Water Data'!I103))="","",OFFSET('Water Data'!$I$28,0,10*ROW('Water Data'!I103)))</f>
        <v/>
      </c>
      <c r="CJ109" s="282" t="str">
        <f ca="true">+IF(OFFSET('Water Data'!$I$29,0,10*ROW('Water Data'!I103))="","",OFFSET('Water Data'!$I$29,0,10*ROW('Water Data'!I103)))</f>
        <v/>
      </c>
      <c r="CK109" s="282" t="str">
        <f ca="true">+IF(OFFSET('Sanitation Data'!$D$28,0,10*ROW('Sanitation Data'!D103))="","",OFFSET('Sanitation Data'!$D$28,0,10*ROW('Sanitation Data'!D103)))</f>
        <v/>
      </c>
      <c r="CL109" s="282" t="str">
        <f ca="true">+IF(OFFSET('Sanitation Data'!$D$29,0,10*ROW('Sanitation Data'!D103))="","",OFFSET('Sanitation Data'!$D$29,0,10*ROW('Sanitation Data'!D103)))</f>
        <v/>
      </c>
      <c r="CM109" s="282" t="str">
        <f ca="true">+IF(OFFSET('Sanitation Data'!$D$30,0,10*ROW('Sanitation Data'!D103))="","",OFFSET('Sanitation Data'!$D$30,0,10*ROW('Sanitation Data'!D103)))</f>
        <v/>
      </c>
      <c r="CN109" s="282" t="str">
        <f ca="true">+IF(OFFSET('Sanitation Data'!$D$31,0,10*ROW('Sanitation Data'!D103))="","",OFFSET('Sanitation Data'!$D$31,0,10*ROW('Sanitation Data'!D103)))</f>
        <v/>
      </c>
      <c r="CO109" s="282" t="str">
        <f ca="true">+IF(OFFSET('Sanitation Data'!$D$32,0,10*ROW('Sanitation Data'!D103))="","",OFFSET('Sanitation Data'!$D$32,0,10*ROW('Sanitation Data'!D103)))</f>
        <v/>
      </c>
      <c r="CP109" s="282" t="str">
        <f ca="true">+IF(OFFSET('Sanitation Data'!$E$28,0,10*ROW('Sanitation Data'!E103))="","",OFFSET('Sanitation Data'!$E$28,0,10*ROW('Sanitation Data'!E103)))</f>
        <v/>
      </c>
      <c r="CQ109" s="282" t="str">
        <f ca="true">+IF(OFFSET('Sanitation Data'!$E$29,0,10*ROW('Sanitation Data'!E103))="","",OFFSET('Sanitation Data'!$E$29,0,10*ROW('Sanitation Data'!E103)))</f>
        <v/>
      </c>
      <c r="CR109" s="282" t="str">
        <f ca="true">+IF(OFFSET('Sanitation Data'!$E$30,0,10*ROW('Sanitation Data'!E103))="","",OFFSET('Sanitation Data'!$E$30,0,10*ROW('Sanitation Data'!E103)))</f>
        <v/>
      </c>
      <c r="CS109" s="282" t="str">
        <f ca="true">+IF(OFFSET('Sanitation Data'!$E$31,0,10*ROW('Sanitation Data'!E103))="","",OFFSET('Sanitation Data'!$E$31,0,10*ROW('Sanitation Data'!E103)))</f>
        <v/>
      </c>
      <c r="CT109" s="282" t="str">
        <f ca="true">+IF(OFFSET('Sanitation Data'!$E$32,0,10*ROW('Sanitation Data'!E103))="","",OFFSET('Sanitation Data'!$E$32,0,10*ROW('Sanitation Data'!E103)))</f>
        <v/>
      </c>
      <c r="CU109" s="282" t="str">
        <f ca="true">+IF(OFFSET('Sanitation Data'!$F$28,0,10*ROW('Sanitation Data'!F103))="","",OFFSET('Sanitation Data'!$F$28,0,10*ROW('Sanitation Data'!F103)))</f>
        <v/>
      </c>
      <c r="CV109" s="282" t="str">
        <f ca="true">+IF(OFFSET('Sanitation Data'!$F$29,0,10*ROW('Sanitation Data'!F103))="","",OFFSET('Sanitation Data'!$F$29,0,10*ROW('Sanitation Data'!F103)))</f>
        <v/>
      </c>
      <c r="CW109" s="282" t="str">
        <f ca="true">+IF(OFFSET('Sanitation Data'!$F$30,0,10*ROW('Sanitation Data'!F103))="","",OFFSET('Sanitation Data'!$F$30,0,10*ROW('Sanitation Data'!F103)))</f>
        <v/>
      </c>
      <c r="CX109" s="282" t="str">
        <f ca="true">+IF(OFFSET('Sanitation Data'!$F$31,0,10*ROW('Sanitation Data'!F103))="","",OFFSET('Sanitation Data'!$F$31,0,10*ROW('Sanitation Data'!F103)))</f>
        <v/>
      </c>
      <c r="CY109" s="282" t="str">
        <f ca="true">+IF(OFFSET('Sanitation Data'!$F$32,0,10*ROW('Sanitation Data'!F103))="","",OFFSET('Sanitation Data'!$F$32,0,10*ROW('Sanitation Data'!F103)))</f>
        <v/>
      </c>
      <c r="CZ109" s="282" t="str">
        <f ca="true">+IF(OFFSET('Sanitation Data'!$G$28,0,10*ROW('Sanitation Data'!G103))="","",OFFSET('Sanitation Data'!$G$28,0,10*ROW('Sanitation Data'!G103)))</f>
        <v/>
      </c>
      <c r="DA109" s="282" t="str">
        <f ca="true">+IF(OFFSET('Sanitation Data'!$G$29,0,10*ROW('Sanitation Data'!G103))="","",OFFSET('Sanitation Data'!$G$29,0,10*ROW('Sanitation Data'!G103)))</f>
        <v/>
      </c>
      <c r="DB109" s="282" t="str">
        <f ca="true">+IF(OFFSET('Sanitation Data'!$G$30,0,10*ROW('Sanitation Data'!G103))="","",OFFSET('Sanitation Data'!$G$30,0,10*ROW('Sanitation Data'!G103)))</f>
        <v/>
      </c>
      <c r="DC109" s="282" t="str">
        <f ca="true">+IF(OFFSET('Sanitation Data'!$G$31,0,10*ROW('Sanitation Data'!G103))="","",OFFSET('Sanitation Data'!$G$31,0,10*ROW('Sanitation Data'!G103)))</f>
        <v/>
      </c>
      <c r="DD109" s="282" t="str">
        <f ca="true">+IF(OFFSET('Sanitation Data'!$G$32,0,10*ROW('Sanitation Data'!G103))="","",OFFSET('Sanitation Data'!$G$32,0,10*ROW('Sanitation Data'!G103)))</f>
        <v/>
      </c>
      <c r="DE109" s="282" t="str">
        <f ca="true">+IF(OFFSET('Sanitation Data'!$H$28,0,10*ROW('Sanitation Data'!H103))="","",OFFSET('Sanitation Data'!$H$28,0,10*ROW('Sanitation Data'!H103)))</f>
        <v/>
      </c>
      <c r="DF109" s="282" t="str">
        <f ca="true">+IF(OFFSET('Sanitation Data'!$H$29,0,10*ROW('Sanitation Data'!H103))="","",OFFSET('Sanitation Data'!$H$29,0,10*ROW('Sanitation Data'!H103)))</f>
        <v/>
      </c>
      <c r="DG109" s="282" t="str">
        <f ca="true">+IF(OFFSET('Sanitation Data'!$H$30,0,10*ROW('Sanitation Data'!H103))="","",OFFSET('Sanitation Data'!$H$30,0,10*ROW('Sanitation Data'!H103)))</f>
        <v/>
      </c>
      <c r="DH109" s="282" t="str">
        <f ca="true">+IF(OFFSET('Sanitation Data'!$H$31,0,10*ROW('Sanitation Data'!H103))="","",OFFSET('Sanitation Data'!$H$31,0,10*ROW('Sanitation Data'!H103)))</f>
        <v/>
      </c>
      <c r="DI109" s="282" t="str">
        <f ca="true">+IF(OFFSET('Sanitation Data'!$H$32,0,10*ROW('Sanitation Data'!H103))="","",OFFSET('Sanitation Data'!$H$32,0,10*ROW('Sanitation Data'!H103)))</f>
        <v/>
      </c>
      <c r="DJ109" s="282" t="str">
        <f ca="true">+IF(OFFSET('Sanitation Data'!$I$28,0,10*ROW('Sanitation Data'!I103))="","",OFFSET('Sanitation Data'!$I$28,0,10*ROW('Sanitation Data'!I103)))</f>
        <v/>
      </c>
      <c r="DK109" s="282" t="str">
        <f ca="true">+IF(OFFSET('Sanitation Data'!$I$29,0,10*ROW('Sanitation Data'!I103))="","",OFFSET('Sanitation Data'!$I$29,0,10*ROW('Sanitation Data'!I103)))</f>
        <v/>
      </c>
      <c r="DL109" s="282" t="str">
        <f ca="true">+IF(OFFSET('Sanitation Data'!$I$30,0,10*ROW('Sanitation Data'!I103))="","",OFFSET('Sanitation Data'!$I$30,0,10*ROW('Sanitation Data'!I103)))</f>
        <v/>
      </c>
      <c r="DM109" s="282" t="str">
        <f ca="true">+IF(OFFSET('Sanitation Data'!$I$31,0,10*ROW('Sanitation Data'!I103))="","",OFFSET('Sanitation Data'!$I$31,0,10*ROW('Sanitation Data'!I103)))</f>
        <v/>
      </c>
      <c r="DN109" s="282" t="str">
        <f ca="true">+IF(OFFSET('Sanitation Data'!$I$32,0,10*ROW('Sanitation Data'!I103))="","",OFFSET('Sanitation Data'!$I$32,0,10*ROW('Sanitation Data'!I103)))</f>
        <v/>
      </c>
      <c r="DO109" s="282" t="str">
        <f ca="true">+IF(OFFSET('Hygiene Data'!$D$11,0,10*ROW('Hygiene Data'!D103))="","",OFFSET('Hygiene Data'!$D$11,0,10*ROW('Hygiene Data'!D103)))</f>
        <v/>
      </c>
      <c r="DP109" s="282" t="str">
        <f ca="true">+IF(OFFSET('Hygiene Data'!$D$12,0,10*ROW('Hygiene Data'!D103))="","",OFFSET('Hygiene Data'!$D$12,0,10*ROW('Hygiene Data'!D103)))</f>
        <v/>
      </c>
      <c r="DQ109" s="282" t="str">
        <f ca="true">+IF(OFFSET('Hygiene Data'!$D$13,0,10*ROW('Hygiene Data'!D103))="","",OFFSET('Hygiene Data'!$D$13,0,10*ROW('Hygiene Data'!D103)))</f>
        <v/>
      </c>
      <c r="DR109" s="282" t="str">
        <f ca="true">+IF(OFFSET('Hygiene Data'!$E$11,0,10*ROW('Hygiene Data'!E103))="","",OFFSET('Hygiene Data'!$E$11,0,10*ROW('Hygiene Data'!E103)))</f>
        <v/>
      </c>
      <c r="DS109" s="282" t="str">
        <f ca="true">+IF(OFFSET('Hygiene Data'!$E$12,0,10*ROW('Hygiene Data'!E103))="","",OFFSET('Hygiene Data'!$E$12,0,10*ROW('Hygiene Data'!E103)))</f>
        <v/>
      </c>
      <c r="DT109" s="282" t="str">
        <f ca="true">+IF(OFFSET('Hygiene Data'!$E$13,0,10*ROW('Hygiene Data'!E103))="","",OFFSET('Hygiene Data'!$E$13,0,10*ROW('Hygiene Data'!E103)))</f>
        <v/>
      </c>
      <c r="DU109" s="282" t="str">
        <f ca="true">+IF(OFFSET('Hygiene Data'!$F$11,0,10*ROW('Hygiene Data'!F103))="","",OFFSET('Hygiene Data'!$F$11,0,10*ROW('Hygiene Data'!F103)))</f>
        <v/>
      </c>
      <c r="DV109" s="282" t="str">
        <f ca="true">+IF(OFFSET('Hygiene Data'!$F$12,0,10*ROW('Hygiene Data'!F103))="","",OFFSET('Hygiene Data'!$F$12,0,10*ROW('Hygiene Data'!F103)))</f>
        <v/>
      </c>
      <c r="DW109" s="282" t="str">
        <f ca="true">+IF(OFFSET('Hygiene Data'!$F$13,0,10*ROW('Hygiene Data'!F103))="","",OFFSET('Hygiene Data'!$F$13,0,10*ROW('Hygiene Data'!F103)))</f>
        <v/>
      </c>
      <c r="DX109" s="282" t="str">
        <f ca="true">+IF(OFFSET('Hygiene Data'!$G$11,0,10*ROW('Hygiene Data'!G103))="","",OFFSET('Hygiene Data'!$G$11,0,10*ROW('Hygiene Data'!G103)))</f>
        <v/>
      </c>
      <c r="DY109" s="282" t="str">
        <f ca="true">+IF(OFFSET('Hygiene Data'!$G$12,0,10*ROW('Hygiene Data'!G103))="","",OFFSET('Hygiene Data'!$G$12,0,10*ROW('Hygiene Data'!G103)))</f>
        <v/>
      </c>
      <c r="DZ109" s="282" t="str">
        <f ca="true">+IF(OFFSET('Hygiene Data'!$G$13,0,10*ROW('Hygiene Data'!G103))="","",OFFSET('Hygiene Data'!$G$13,0,10*ROW('Hygiene Data'!G103)))</f>
        <v/>
      </c>
      <c r="EA109" s="282" t="str">
        <f ca="true">+IF(OFFSET('Hygiene Data'!$H$11,0,10*ROW('Hygiene Data'!H103))="","",OFFSET('Hygiene Data'!$H$11,0,10*ROW('Hygiene Data'!H103)))</f>
        <v/>
      </c>
      <c r="EB109" s="282" t="str">
        <f ca="true">+IF(OFFSET('Hygiene Data'!$H$12,0,10*ROW('Hygiene Data'!H103))="","",OFFSET('Hygiene Data'!$H$12,0,10*ROW('Hygiene Data'!H103)))</f>
        <v/>
      </c>
      <c r="EC109" s="282" t="str">
        <f ca="true">+IF(OFFSET('Hygiene Data'!$H$13,0,10*ROW('Hygiene Data'!H103))="","",OFFSET('Hygiene Data'!$H$13,0,10*ROW('Hygiene Data'!H103)))</f>
        <v/>
      </c>
      <c r="ED109" s="282" t="str">
        <f ca="true">+IF(OFFSET('Hygiene Data'!$I$11,0,10*ROW('Hygiene Data'!I103))="","",OFFSET('Hygiene Data'!$I$11,0,10*ROW('Hygiene Data'!I103)))</f>
        <v/>
      </c>
      <c r="EE109" s="282" t="str">
        <f ca="true">+IF(OFFSET('Hygiene Data'!$I$12,0,10*ROW('Hygiene Data'!I103))="","",OFFSET('Hygiene Data'!$I$12,0,10*ROW('Hygiene Data'!I103)))</f>
        <v/>
      </c>
      <c r="EF109" s="282" t="str">
        <f ca="true">+IF(OFFSET('Hygiene Data'!$I$13,0,10*ROW('Hygiene Data'!I103))="","",OFFSET('Hygiene Data'!$I$13,0,10*ROW('Hygiene Data'!I103)))</f>
        <v/>
      </c>
    </row>
    <row xmlns:x14ac="http://schemas.microsoft.com/office/spreadsheetml/2009/9/ac" r="110" x14ac:dyDescent="0.2">
      <c r="A110" s="36" t="str">
        <f ca="true">+IF(OFFSET('Water Data'!$B$2,0,10*ROW('Water Data'!E104))="","",OFFSET('Water Data'!$B$2,0,10*ROW('Water Data'!E104)))</f>
        <v/>
      </c>
      <c r="B110" s="36" t="str">
        <f ca="true">+IF(OFFSET('Water Data'!$C$2,0,10*ROW('Water Data'!F104))="","",OFFSET('Water Data'!$C$2,0,10*ROW('Water Data'!F104)))</f>
        <v/>
      </c>
      <c r="C110" s="338" t="str">
        <f t="shared" ca="true" si="1"/>
        <v/>
      </c>
      <c r="D110" s="96"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6"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6"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6"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6"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6"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6"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6"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6"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6"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6"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6"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6"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6"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6"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6"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6"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6"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7"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7"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7"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7"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7"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7"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7"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7"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7"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7"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7"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7"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7"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7"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7"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7"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7"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7"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7"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7"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7"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7"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7"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7"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7"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7"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7"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7"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7"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7"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8"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8"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8"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8"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8"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8"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8"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8"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8"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8"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8"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8"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8"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8"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8"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8"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8"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8"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82"/>
      <c r="BS110" s="282" t="str">
        <f ca="true">+IF(OFFSET('Water Data'!$D$27,0,10*ROW('Water Data'!D104))="","",OFFSET('Water Data'!$D$27,0,10*ROW('Water Data'!D104)))</f>
        <v/>
      </c>
      <c r="BT110" s="282" t="str">
        <f ca="true">+IF(OFFSET('Water Data'!$D$28,0,10*ROW('Water Data'!D104))="","",OFFSET('Water Data'!$D$28,0,10*ROW('Water Data'!D104)))</f>
        <v/>
      </c>
      <c r="BU110" s="282" t="str">
        <f ca="true">+IF(OFFSET('Water Data'!$D$29,0,10*ROW('Water Data'!D104))="","",OFFSET('Water Data'!$D$29,0,10*ROW('Water Data'!D104)))</f>
        <v/>
      </c>
      <c r="BV110" s="282" t="str">
        <f ca="true">+IF(OFFSET('Water Data'!$E$27,0,10*ROW('Water Data'!E104))="","",OFFSET('Water Data'!$E$27,0,10*ROW('Water Data'!E104)))</f>
        <v/>
      </c>
      <c r="BW110" s="282" t="str">
        <f ca="true">+IF(OFFSET('Water Data'!$E$28,0,10*ROW('Water Data'!E104))="","",OFFSET('Water Data'!$E$28,0,10*ROW('Water Data'!E104)))</f>
        <v/>
      </c>
      <c r="BX110" s="282" t="str">
        <f ca="true">+IF(OFFSET('Water Data'!$E$29,0,10*ROW('Water Data'!E104))="","",OFFSET('Water Data'!$E$29,0,10*ROW('Water Data'!E104)))</f>
        <v/>
      </c>
      <c r="BY110" s="282" t="str">
        <f ca="true">+IF(OFFSET('Water Data'!$F$27,0,10*ROW('Water Data'!F104))="","",OFFSET('Water Data'!$F$27,0,10*ROW('Water Data'!F104)))</f>
        <v/>
      </c>
      <c r="BZ110" s="282" t="str">
        <f ca="true">+IF(OFFSET('Water Data'!$F$28,0,10*ROW('Water Data'!F104))="","",OFFSET('Water Data'!$F$28,0,10*ROW('Water Data'!F104)))</f>
        <v/>
      </c>
      <c r="CA110" s="282" t="str">
        <f ca="true">+IF(OFFSET('Water Data'!$F$29,0,10*ROW('Water Data'!F104))="","",OFFSET('Water Data'!$F$29,0,10*ROW('Water Data'!F104)))</f>
        <v/>
      </c>
      <c r="CB110" s="282" t="str">
        <f ca="true">+IF(OFFSET('Water Data'!$G$27,0,10*ROW('Water Data'!G104))="","",OFFSET('Water Data'!$G$27,0,10*ROW('Water Data'!G104)))</f>
        <v/>
      </c>
      <c r="CC110" s="282" t="str">
        <f ca="true">+IF(OFFSET('Water Data'!$G$28,0,10*ROW('Water Data'!G104))="","",OFFSET('Water Data'!$G$28,0,10*ROW('Water Data'!G104)))</f>
        <v/>
      </c>
      <c r="CD110" s="282" t="str">
        <f ca="true">+IF(OFFSET('Water Data'!$G$29,0,10*ROW('Water Data'!G104))="","",OFFSET('Water Data'!$G$29,0,10*ROW('Water Data'!G104)))</f>
        <v/>
      </c>
      <c r="CE110" s="282" t="str">
        <f ca="true">+IF(OFFSET('Water Data'!$H$27,0,10*ROW('Water Data'!H104))="","",OFFSET('Water Data'!$H$27,0,10*ROW('Water Data'!H104)))</f>
        <v/>
      </c>
      <c r="CF110" s="282" t="str">
        <f ca="true">+IF(OFFSET('Water Data'!$H$28,0,10*ROW('Water Data'!H104))="","",OFFSET('Water Data'!$H$28,0,10*ROW('Water Data'!H104)))</f>
        <v/>
      </c>
      <c r="CG110" s="282" t="str">
        <f ca="true">+IF(OFFSET('Water Data'!$H$29,0,10*ROW('Water Data'!H104))="","",OFFSET('Water Data'!$H$29,0,10*ROW('Water Data'!H104)))</f>
        <v/>
      </c>
      <c r="CH110" s="282" t="str">
        <f ca="true">+IF(OFFSET('Water Data'!$I$27,0,10*ROW('Water Data'!I104))="","",OFFSET('Water Data'!$I$27,0,10*ROW('Water Data'!I104)))</f>
        <v/>
      </c>
      <c r="CI110" s="282" t="str">
        <f ca="true">+IF(OFFSET('Water Data'!$I$28,0,10*ROW('Water Data'!I104))="","",OFFSET('Water Data'!$I$28,0,10*ROW('Water Data'!I104)))</f>
        <v/>
      </c>
      <c r="CJ110" s="282" t="str">
        <f ca="true">+IF(OFFSET('Water Data'!$I$29,0,10*ROW('Water Data'!I104))="","",OFFSET('Water Data'!$I$29,0,10*ROW('Water Data'!I104)))</f>
        <v/>
      </c>
      <c r="CK110" s="282" t="str">
        <f ca="true">+IF(OFFSET('Sanitation Data'!$D$28,0,10*ROW('Sanitation Data'!D104))="","",OFFSET('Sanitation Data'!$D$28,0,10*ROW('Sanitation Data'!D104)))</f>
        <v/>
      </c>
      <c r="CL110" s="282" t="str">
        <f ca="true">+IF(OFFSET('Sanitation Data'!$D$29,0,10*ROW('Sanitation Data'!D104))="","",OFFSET('Sanitation Data'!$D$29,0,10*ROW('Sanitation Data'!D104)))</f>
        <v/>
      </c>
      <c r="CM110" s="282" t="str">
        <f ca="true">+IF(OFFSET('Sanitation Data'!$D$30,0,10*ROW('Sanitation Data'!D104))="","",OFFSET('Sanitation Data'!$D$30,0,10*ROW('Sanitation Data'!D104)))</f>
        <v/>
      </c>
      <c r="CN110" s="282" t="str">
        <f ca="true">+IF(OFFSET('Sanitation Data'!$D$31,0,10*ROW('Sanitation Data'!D104))="","",OFFSET('Sanitation Data'!$D$31,0,10*ROW('Sanitation Data'!D104)))</f>
        <v/>
      </c>
      <c r="CO110" s="282" t="str">
        <f ca="true">+IF(OFFSET('Sanitation Data'!$D$32,0,10*ROW('Sanitation Data'!D104))="","",OFFSET('Sanitation Data'!$D$32,0,10*ROW('Sanitation Data'!D104)))</f>
        <v/>
      </c>
      <c r="CP110" s="282" t="str">
        <f ca="true">+IF(OFFSET('Sanitation Data'!$E$28,0,10*ROW('Sanitation Data'!E104))="","",OFFSET('Sanitation Data'!$E$28,0,10*ROW('Sanitation Data'!E104)))</f>
        <v/>
      </c>
      <c r="CQ110" s="282" t="str">
        <f ca="true">+IF(OFFSET('Sanitation Data'!$E$29,0,10*ROW('Sanitation Data'!E104))="","",OFFSET('Sanitation Data'!$E$29,0,10*ROW('Sanitation Data'!E104)))</f>
        <v/>
      </c>
      <c r="CR110" s="282" t="str">
        <f ca="true">+IF(OFFSET('Sanitation Data'!$E$30,0,10*ROW('Sanitation Data'!E104))="","",OFFSET('Sanitation Data'!$E$30,0,10*ROW('Sanitation Data'!E104)))</f>
        <v/>
      </c>
      <c r="CS110" s="282" t="str">
        <f ca="true">+IF(OFFSET('Sanitation Data'!$E$31,0,10*ROW('Sanitation Data'!E104))="","",OFFSET('Sanitation Data'!$E$31,0,10*ROW('Sanitation Data'!E104)))</f>
        <v/>
      </c>
      <c r="CT110" s="282" t="str">
        <f ca="true">+IF(OFFSET('Sanitation Data'!$E$32,0,10*ROW('Sanitation Data'!E104))="","",OFFSET('Sanitation Data'!$E$32,0,10*ROW('Sanitation Data'!E104)))</f>
        <v/>
      </c>
      <c r="CU110" s="282" t="str">
        <f ca="true">+IF(OFFSET('Sanitation Data'!$F$28,0,10*ROW('Sanitation Data'!F104))="","",OFFSET('Sanitation Data'!$F$28,0,10*ROW('Sanitation Data'!F104)))</f>
        <v/>
      </c>
      <c r="CV110" s="282" t="str">
        <f ca="true">+IF(OFFSET('Sanitation Data'!$F$29,0,10*ROW('Sanitation Data'!F104))="","",OFFSET('Sanitation Data'!$F$29,0,10*ROW('Sanitation Data'!F104)))</f>
        <v/>
      </c>
      <c r="CW110" s="282" t="str">
        <f ca="true">+IF(OFFSET('Sanitation Data'!$F$30,0,10*ROW('Sanitation Data'!F104))="","",OFFSET('Sanitation Data'!$F$30,0,10*ROW('Sanitation Data'!F104)))</f>
        <v/>
      </c>
      <c r="CX110" s="282" t="str">
        <f ca="true">+IF(OFFSET('Sanitation Data'!$F$31,0,10*ROW('Sanitation Data'!F104))="","",OFFSET('Sanitation Data'!$F$31,0,10*ROW('Sanitation Data'!F104)))</f>
        <v/>
      </c>
      <c r="CY110" s="282" t="str">
        <f ca="true">+IF(OFFSET('Sanitation Data'!$F$32,0,10*ROW('Sanitation Data'!F104))="","",OFFSET('Sanitation Data'!$F$32,0,10*ROW('Sanitation Data'!F104)))</f>
        <v/>
      </c>
      <c r="CZ110" s="282" t="str">
        <f ca="true">+IF(OFFSET('Sanitation Data'!$G$28,0,10*ROW('Sanitation Data'!G104))="","",OFFSET('Sanitation Data'!$G$28,0,10*ROW('Sanitation Data'!G104)))</f>
        <v/>
      </c>
      <c r="DA110" s="282" t="str">
        <f ca="true">+IF(OFFSET('Sanitation Data'!$G$29,0,10*ROW('Sanitation Data'!G104))="","",OFFSET('Sanitation Data'!$G$29,0,10*ROW('Sanitation Data'!G104)))</f>
        <v/>
      </c>
      <c r="DB110" s="282" t="str">
        <f ca="true">+IF(OFFSET('Sanitation Data'!$G$30,0,10*ROW('Sanitation Data'!G104))="","",OFFSET('Sanitation Data'!$G$30,0,10*ROW('Sanitation Data'!G104)))</f>
        <v/>
      </c>
      <c r="DC110" s="282" t="str">
        <f ca="true">+IF(OFFSET('Sanitation Data'!$G$31,0,10*ROW('Sanitation Data'!G104))="","",OFFSET('Sanitation Data'!$G$31,0,10*ROW('Sanitation Data'!G104)))</f>
        <v/>
      </c>
      <c r="DD110" s="282" t="str">
        <f ca="true">+IF(OFFSET('Sanitation Data'!$G$32,0,10*ROW('Sanitation Data'!G104))="","",OFFSET('Sanitation Data'!$G$32,0,10*ROW('Sanitation Data'!G104)))</f>
        <v/>
      </c>
      <c r="DE110" s="282" t="str">
        <f ca="true">+IF(OFFSET('Sanitation Data'!$H$28,0,10*ROW('Sanitation Data'!H104))="","",OFFSET('Sanitation Data'!$H$28,0,10*ROW('Sanitation Data'!H104)))</f>
        <v/>
      </c>
      <c r="DF110" s="282" t="str">
        <f ca="true">+IF(OFFSET('Sanitation Data'!$H$29,0,10*ROW('Sanitation Data'!H104))="","",OFFSET('Sanitation Data'!$H$29,0,10*ROW('Sanitation Data'!H104)))</f>
        <v/>
      </c>
      <c r="DG110" s="282" t="str">
        <f ca="true">+IF(OFFSET('Sanitation Data'!$H$30,0,10*ROW('Sanitation Data'!H104))="","",OFFSET('Sanitation Data'!$H$30,0,10*ROW('Sanitation Data'!H104)))</f>
        <v/>
      </c>
      <c r="DH110" s="282" t="str">
        <f ca="true">+IF(OFFSET('Sanitation Data'!$H$31,0,10*ROW('Sanitation Data'!H104))="","",OFFSET('Sanitation Data'!$H$31,0,10*ROW('Sanitation Data'!H104)))</f>
        <v/>
      </c>
      <c r="DI110" s="282" t="str">
        <f ca="true">+IF(OFFSET('Sanitation Data'!$H$32,0,10*ROW('Sanitation Data'!H104))="","",OFFSET('Sanitation Data'!$H$32,0,10*ROW('Sanitation Data'!H104)))</f>
        <v/>
      </c>
      <c r="DJ110" s="282" t="str">
        <f ca="true">+IF(OFFSET('Sanitation Data'!$I$28,0,10*ROW('Sanitation Data'!I104))="","",OFFSET('Sanitation Data'!$I$28,0,10*ROW('Sanitation Data'!I104)))</f>
        <v/>
      </c>
      <c r="DK110" s="282" t="str">
        <f ca="true">+IF(OFFSET('Sanitation Data'!$I$29,0,10*ROW('Sanitation Data'!I104))="","",OFFSET('Sanitation Data'!$I$29,0,10*ROW('Sanitation Data'!I104)))</f>
        <v/>
      </c>
      <c r="DL110" s="282" t="str">
        <f ca="true">+IF(OFFSET('Sanitation Data'!$I$30,0,10*ROW('Sanitation Data'!I104))="","",OFFSET('Sanitation Data'!$I$30,0,10*ROW('Sanitation Data'!I104)))</f>
        <v/>
      </c>
      <c r="DM110" s="282" t="str">
        <f ca="true">+IF(OFFSET('Sanitation Data'!$I$31,0,10*ROW('Sanitation Data'!I104))="","",OFFSET('Sanitation Data'!$I$31,0,10*ROW('Sanitation Data'!I104)))</f>
        <v/>
      </c>
      <c r="DN110" s="282" t="str">
        <f ca="true">+IF(OFFSET('Sanitation Data'!$I$32,0,10*ROW('Sanitation Data'!I104))="","",OFFSET('Sanitation Data'!$I$32,0,10*ROW('Sanitation Data'!I104)))</f>
        <v/>
      </c>
      <c r="DO110" s="282" t="str">
        <f ca="true">+IF(OFFSET('Hygiene Data'!$D$11,0,10*ROW('Hygiene Data'!D104))="","",OFFSET('Hygiene Data'!$D$11,0,10*ROW('Hygiene Data'!D104)))</f>
        <v/>
      </c>
      <c r="DP110" s="282" t="str">
        <f ca="true">+IF(OFFSET('Hygiene Data'!$D$12,0,10*ROW('Hygiene Data'!D104))="","",OFFSET('Hygiene Data'!$D$12,0,10*ROW('Hygiene Data'!D104)))</f>
        <v/>
      </c>
      <c r="DQ110" s="282" t="str">
        <f ca="true">+IF(OFFSET('Hygiene Data'!$D$13,0,10*ROW('Hygiene Data'!D104))="","",OFFSET('Hygiene Data'!$D$13,0,10*ROW('Hygiene Data'!D104)))</f>
        <v/>
      </c>
      <c r="DR110" s="282" t="str">
        <f ca="true">+IF(OFFSET('Hygiene Data'!$E$11,0,10*ROW('Hygiene Data'!E104))="","",OFFSET('Hygiene Data'!$E$11,0,10*ROW('Hygiene Data'!E104)))</f>
        <v/>
      </c>
      <c r="DS110" s="282" t="str">
        <f ca="true">+IF(OFFSET('Hygiene Data'!$E$12,0,10*ROW('Hygiene Data'!E104))="","",OFFSET('Hygiene Data'!$E$12,0,10*ROW('Hygiene Data'!E104)))</f>
        <v/>
      </c>
      <c r="DT110" s="282" t="str">
        <f ca="true">+IF(OFFSET('Hygiene Data'!$E$13,0,10*ROW('Hygiene Data'!E104))="","",OFFSET('Hygiene Data'!$E$13,0,10*ROW('Hygiene Data'!E104)))</f>
        <v/>
      </c>
      <c r="DU110" s="282" t="str">
        <f ca="true">+IF(OFFSET('Hygiene Data'!$F$11,0,10*ROW('Hygiene Data'!F104))="","",OFFSET('Hygiene Data'!$F$11,0,10*ROW('Hygiene Data'!F104)))</f>
        <v/>
      </c>
      <c r="DV110" s="282" t="str">
        <f ca="true">+IF(OFFSET('Hygiene Data'!$F$12,0,10*ROW('Hygiene Data'!F104))="","",OFFSET('Hygiene Data'!$F$12,0,10*ROW('Hygiene Data'!F104)))</f>
        <v/>
      </c>
      <c r="DW110" s="282" t="str">
        <f ca="true">+IF(OFFSET('Hygiene Data'!$F$13,0,10*ROW('Hygiene Data'!F104))="","",OFFSET('Hygiene Data'!$F$13,0,10*ROW('Hygiene Data'!F104)))</f>
        <v/>
      </c>
      <c r="DX110" s="282" t="str">
        <f ca="true">+IF(OFFSET('Hygiene Data'!$G$11,0,10*ROW('Hygiene Data'!G104))="","",OFFSET('Hygiene Data'!$G$11,0,10*ROW('Hygiene Data'!G104)))</f>
        <v/>
      </c>
      <c r="DY110" s="282" t="str">
        <f ca="true">+IF(OFFSET('Hygiene Data'!$G$12,0,10*ROW('Hygiene Data'!G104))="","",OFFSET('Hygiene Data'!$G$12,0,10*ROW('Hygiene Data'!G104)))</f>
        <v/>
      </c>
      <c r="DZ110" s="282" t="str">
        <f ca="true">+IF(OFFSET('Hygiene Data'!$G$13,0,10*ROW('Hygiene Data'!G104))="","",OFFSET('Hygiene Data'!$G$13,0,10*ROW('Hygiene Data'!G104)))</f>
        <v/>
      </c>
      <c r="EA110" s="282" t="str">
        <f ca="true">+IF(OFFSET('Hygiene Data'!$H$11,0,10*ROW('Hygiene Data'!H104))="","",OFFSET('Hygiene Data'!$H$11,0,10*ROW('Hygiene Data'!H104)))</f>
        <v/>
      </c>
      <c r="EB110" s="282" t="str">
        <f ca="true">+IF(OFFSET('Hygiene Data'!$H$12,0,10*ROW('Hygiene Data'!H104))="","",OFFSET('Hygiene Data'!$H$12,0,10*ROW('Hygiene Data'!H104)))</f>
        <v/>
      </c>
      <c r="EC110" s="282" t="str">
        <f ca="true">+IF(OFFSET('Hygiene Data'!$H$13,0,10*ROW('Hygiene Data'!H104))="","",OFFSET('Hygiene Data'!$H$13,0,10*ROW('Hygiene Data'!H104)))</f>
        <v/>
      </c>
      <c r="ED110" s="282" t="str">
        <f ca="true">+IF(OFFSET('Hygiene Data'!$I$11,0,10*ROW('Hygiene Data'!I104))="","",OFFSET('Hygiene Data'!$I$11,0,10*ROW('Hygiene Data'!I104)))</f>
        <v/>
      </c>
      <c r="EE110" s="282" t="str">
        <f ca="true">+IF(OFFSET('Hygiene Data'!$I$12,0,10*ROW('Hygiene Data'!I104))="","",OFFSET('Hygiene Data'!$I$12,0,10*ROW('Hygiene Data'!I104)))</f>
        <v/>
      </c>
      <c r="EF110" s="282" t="str">
        <f ca="true">+IF(OFFSET('Hygiene Data'!$I$13,0,10*ROW('Hygiene Data'!I104))="","",OFFSET('Hygiene Data'!$I$13,0,10*ROW('Hygiene Data'!I104)))</f>
        <v/>
      </c>
    </row>
    <row xmlns:x14ac="http://schemas.microsoft.com/office/spreadsheetml/2009/9/ac" r="111" x14ac:dyDescent="0.2">
      <c r="A111" s="36" t="str">
        <f ca="true">+IF(OFFSET('Water Data'!$B$2,0,10*ROW('Water Data'!E105))="","",OFFSET('Water Data'!$B$2,0,10*ROW('Water Data'!E105)))</f>
        <v/>
      </c>
      <c r="B111" s="36" t="str">
        <f ca="true">+IF(OFFSET('Water Data'!$C$2,0,10*ROW('Water Data'!F105))="","",OFFSET('Water Data'!$C$2,0,10*ROW('Water Data'!F105)))</f>
        <v/>
      </c>
      <c r="C111" s="338" t="str">
        <f t="shared" ca="true" si="1"/>
        <v/>
      </c>
      <c r="D111" s="96"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6"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6"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6"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6"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6"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6"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6"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6"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6"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6"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6"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6"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6"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6"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6"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6"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6"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7"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7"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7"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7"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7"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7"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7"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7"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7"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7"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7"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7"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7"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7"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7"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7"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7"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7"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7"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7"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7"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7"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7"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7"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7"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7"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7"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7"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7"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7"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8"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8"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8"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8"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8"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8"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8"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8"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8"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8"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8"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8"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8"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8"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8"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8"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8"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8"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82"/>
      <c r="BS111" s="282" t="str">
        <f ca="true">+IF(OFFSET('Water Data'!$D$27,0,10*ROW('Water Data'!D105))="","",OFFSET('Water Data'!$D$27,0,10*ROW('Water Data'!D105)))</f>
        <v/>
      </c>
      <c r="BT111" s="282" t="str">
        <f ca="true">+IF(OFFSET('Water Data'!$D$28,0,10*ROW('Water Data'!D105))="","",OFFSET('Water Data'!$D$28,0,10*ROW('Water Data'!D105)))</f>
        <v/>
      </c>
      <c r="BU111" s="282" t="str">
        <f ca="true">+IF(OFFSET('Water Data'!$D$29,0,10*ROW('Water Data'!D105))="","",OFFSET('Water Data'!$D$29,0,10*ROW('Water Data'!D105)))</f>
        <v/>
      </c>
      <c r="BV111" s="282" t="str">
        <f ca="true">+IF(OFFSET('Water Data'!$E$27,0,10*ROW('Water Data'!E105))="","",OFFSET('Water Data'!$E$27,0,10*ROW('Water Data'!E105)))</f>
        <v/>
      </c>
      <c r="BW111" s="282" t="str">
        <f ca="true">+IF(OFFSET('Water Data'!$E$28,0,10*ROW('Water Data'!E105))="","",OFFSET('Water Data'!$E$28,0,10*ROW('Water Data'!E105)))</f>
        <v/>
      </c>
      <c r="BX111" s="282" t="str">
        <f ca="true">+IF(OFFSET('Water Data'!$E$29,0,10*ROW('Water Data'!E105))="","",OFFSET('Water Data'!$E$29,0,10*ROW('Water Data'!E105)))</f>
        <v/>
      </c>
      <c r="BY111" s="282" t="str">
        <f ca="true">+IF(OFFSET('Water Data'!$F$27,0,10*ROW('Water Data'!F105))="","",OFFSET('Water Data'!$F$27,0,10*ROW('Water Data'!F105)))</f>
        <v/>
      </c>
      <c r="BZ111" s="282" t="str">
        <f ca="true">+IF(OFFSET('Water Data'!$F$28,0,10*ROW('Water Data'!F105))="","",OFFSET('Water Data'!$F$28,0,10*ROW('Water Data'!F105)))</f>
        <v/>
      </c>
      <c r="CA111" s="282" t="str">
        <f ca="true">+IF(OFFSET('Water Data'!$F$29,0,10*ROW('Water Data'!F105))="","",OFFSET('Water Data'!$F$29,0,10*ROW('Water Data'!F105)))</f>
        <v/>
      </c>
      <c r="CB111" s="282" t="str">
        <f ca="true">+IF(OFFSET('Water Data'!$G$27,0,10*ROW('Water Data'!G105))="","",OFFSET('Water Data'!$G$27,0,10*ROW('Water Data'!G105)))</f>
        <v/>
      </c>
      <c r="CC111" s="282" t="str">
        <f ca="true">+IF(OFFSET('Water Data'!$G$28,0,10*ROW('Water Data'!G105))="","",OFFSET('Water Data'!$G$28,0,10*ROW('Water Data'!G105)))</f>
        <v/>
      </c>
      <c r="CD111" s="282" t="str">
        <f ca="true">+IF(OFFSET('Water Data'!$G$29,0,10*ROW('Water Data'!G105))="","",OFFSET('Water Data'!$G$29,0,10*ROW('Water Data'!G105)))</f>
        <v/>
      </c>
      <c r="CE111" s="282" t="str">
        <f ca="true">+IF(OFFSET('Water Data'!$H$27,0,10*ROW('Water Data'!H105))="","",OFFSET('Water Data'!$H$27,0,10*ROW('Water Data'!H105)))</f>
        <v/>
      </c>
      <c r="CF111" s="282" t="str">
        <f ca="true">+IF(OFFSET('Water Data'!$H$28,0,10*ROW('Water Data'!H105))="","",OFFSET('Water Data'!$H$28,0,10*ROW('Water Data'!H105)))</f>
        <v/>
      </c>
      <c r="CG111" s="282" t="str">
        <f ca="true">+IF(OFFSET('Water Data'!$H$29,0,10*ROW('Water Data'!H105))="","",OFFSET('Water Data'!$H$29,0,10*ROW('Water Data'!H105)))</f>
        <v/>
      </c>
      <c r="CH111" s="282" t="str">
        <f ca="true">+IF(OFFSET('Water Data'!$I$27,0,10*ROW('Water Data'!I105))="","",OFFSET('Water Data'!$I$27,0,10*ROW('Water Data'!I105)))</f>
        <v/>
      </c>
      <c r="CI111" s="282" t="str">
        <f ca="true">+IF(OFFSET('Water Data'!$I$28,0,10*ROW('Water Data'!I105))="","",OFFSET('Water Data'!$I$28,0,10*ROW('Water Data'!I105)))</f>
        <v/>
      </c>
      <c r="CJ111" s="282" t="str">
        <f ca="true">+IF(OFFSET('Water Data'!$I$29,0,10*ROW('Water Data'!I105))="","",OFFSET('Water Data'!$I$29,0,10*ROW('Water Data'!I105)))</f>
        <v/>
      </c>
      <c r="CK111" s="282" t="str">
        <f ca="true">+IF(OFFSET('Sanitation Data'!$D$28,0,10*ROW('Sanitation Data'!D105))="","",OFFSET('Sanitation Data'!$D$28,0,10*ROW('Sanitation Data'!D105)))</f>
        <v/>
      </c>
      <c r="CL111" s="282" t="str">
        <f ca="true">+IF(OFFSET('Sanitation Data'!$D$29,0,10*ROW('Sanitation Data'!D105))="","",OFFSET('Sanitation Data'!$D$29,0,10*ROW('Sanitation Data'!D105)))</f>
        <v/>
      </c>
      <c r="CM111" s="282" t="str">
        <f ca="true">+IF(OFFSET('Sanitation Data'!$D$30,0,10*ROW('Sanitation Data'!D105))="","",OFFSET('Sanitation Data'!$D$30,0,10*ROW('Sanitation Data'!D105)))</f>
        <v/>
      </c>
      <c r="CN111" s="282" t="str">
        <f ca="true">+IF(OFFSET('Sanitation Data'!$D$31,0,10*ROW('Sanitation Data'!D105))="","",OFFSET('Sanitation Data'!$D$31,0,10*ROW('Sanitation Data'!D105)))</f>
        <v/>
      </c>
      <c r="CO111" s="282" t="str">
        <f ca="true">+IF(OFFSET('Sanitation Data'!$D$32,0,10*ROW('Sanitation Data'!D105))="","",OFFSET('Sanitation Data'!$D$32,0,10*ROW('Sanitation Data'!D105)))</f>
        <v/>
      </c>
      <c r="CP111" s="282" t="str">
        <f ca="true">+IF(OFFSET('Sanitation Data'!$E$28,0,10*ROW('Sanitation Data'!E105))="","",OFFSET('Sanitation Data'!$E$28,0,10*ROW('Sanitation Data'!E105)))</f>
        <v/>
      </c>
      <c r="CQ111" s="282" t="str">
        <f ca="true">+IF(OFFSET('Sanitation Data'!$E$29,0,10*ROW('Sanitation Data'!E105))="","",OFFSET('Sanitation Data'!$E$29,0,10*ROW('Sanitation Data'!E105)))</f>
        <v/>
      </c>
      <c r="CR111" s="282" t="str">
        <f ca="true">+IF(OFFSET('Sanitation Data'!$E$30,0,10*ROW('Sanitation Data'!E105))="","",OFFSET('Sanitation Data'!$E$30,0,10*ROW('Sanitation Data'!E105)))</f>
        <v/>
      </c>
      <c r="CS111" s="282" t="str">
        <f ca="true">+IF(OFFSET('Sanitation Data'!$E$31,0,10*ROW('Sanitation Data'!E105))="","",OFFSET('Sanitation Data'!$E$31,0,10*ROW('Sanitation Data'!E105)))</f>
        <v/>
      </c>
      <c r="CT111" s="282" t="str">
        <f ca="true">+IF(OFFSET('Sanitation Data'!$E$32,0,10*ROW('Sanitation Data'!E105))="","",OFFSET('Sanitation Data'!$E$32,0,10*ROW('Sanitation Data'!E105)))</f>
        <v/>
      </c>
      <c r="CU111" s="282" t="str">
        <f ca="true">+IF(OFFSET('Sanitation Data'!$F$28,0,10*ROW('Sanitation Data'!F105))="","",OFFSET('Sanitation Data'!$F$28,0,10*ROW('Sanitation Data'!F105)))</f>
        <v/>
      </c>
      <c r="CV111" s="282" t="str">
        <f ca="true">+IF(OFFSET('Sanitation Data'!$F$29,0,10*ROW('Sanitation Data'!F105))="","",OFFSET('Sanitation Data'!$F$29,0,10*ROW('Sanitation Data'!F105)))</f>
        <v/>
      </c>
      <c r="CW111" s="282" t="str">
        <f ca="true">+IF(OFFSET('Sanitation Data'!$F$30,0,10*ROW('Sanitation Data'!F105))="","",OFFSET('Sanitation Data'!$F$30,0,10*ROW('Sanitation Data'!F105)))</f>
        <v/>
      </c>
      <c r="CX111" s="282" t="str">
        <f ca="true">+IF(OFFSET('Sanitation Data'!$F$31,0,10*ROW('Sanitation Data'!F105))="","",OFFSET('Sanitation Data'!$F$31,0,10*ROW('Sanitation Data'!F105)))</f>
        <v/>
      </c>
      <c r="CY111" s="282" t="str">
        <f ca="true">+IF(OFFSET('Sanitation Data'!$F$32,0,10*ROW('Sanitation Data'!F105))="","",OFFSET('Sanitation Data'!$F$32,0,10*ROW('Sanitation Data'!F105)))</f>
        <v/>
      </c>
      <c r="CZ111" s="282" t="str">
        <f ca="true">+IF(OFFSET('Sanitation Data'!$G$28,0,10*ROW('Sanitation Data'!G105))="","",OFFSET('Sanitation Data'!$G$28,0,10*ROW('Sanitation Data'!G105)))</f>
        <v/>
      </c>
      <c r="DA111" s="282" t="str">
        <f ca="true">+IF(OFFSET('Sanitation Data'!$G$29,0,10*ROW('Sanitation Data'!G105))="","",OFFSET('Sanitation Data'!$G$29,0,10*ROW('Sanitation Data'!G105)))</f>
        <v/>
      </c>
      <c r="DB111" s="282" t="str">
        <f ca="true">+IF(OFFSET('Sanitation Data'!$G$30,0,10*ROW('Sanitation Data'!G105))="","",OFFSET('Sanitation Data'!$G$30,0,10*ROW('Sanitation Data'!G105)))</f>
        <v/>
      </c>
      <c r="DC111" s="282" t="str">
        <f ca="true">+IF(OFFSET('Sanitation Data'!$G$31,0,10*ROW('Sanitation Data'!G105))="","",OFFSET('Sanitation Data'!$G$31,0,10*ROW('Sanitation Data'!G105)))</f>
        <v/>
      </c>
      <c r="DD111" s="282" t="str">
        <f ca="true">+IF(OFFSET('Sanitation Data'!$G$32,0,10*ROW('Sanitation Data'!G105))="","",OFFSET('Sanitation Data'!$G$32,0,10*ROW('Sanitation Data'!G105)))</f>
        <v/>
      </c>
      <c r="DE111" s="282" t="str">
        <f ca="true">+IF(OFFSET('Sanitation Data'!$H$28,0,10*ROW('Sanitation Data'!H105))="","",OFFSET('Sanitation Data'!$H$28,0,10*ROW('Sanitation Data'!H105)))</f>
        <v/>
      </c>
      <c r="DF111" s="282" t="str">
        <f ca="true">+IF(OFFSET('Sanitation Data'!$H$29,0,10*ROW('Sanitation Data'!H105))="","",OFFSET('Sanitation Data'!$H$29,0,10*ROW('Sanitation Data'!H105)))</f>
        <v/>
      </c>
      <c r="DG111" s="282" t="str">
        <f ca="true">+IF(OFFSET('Sanitation Data'!$H$30,0,10*ROW('Sanitation Data'!H105))="","",OFFSET('Sanitation Data'!$H$30,0,10*ROW('Sanitation Data'!H105)))</f>
        <v/>
      </c>
      <c r="DH111" s="282" t="str">
        <f ca="true">+IF(OFFSET('Sanitation Data'!$H$31,0,10*ROW('Sanitation Data'!H105))="","",OFFSET('Sanitation Data'!$H$31,0,10*ROW('Sanitation Data'!H105)))</f>
        <v/>
      </c>
      <c r="DI111" s="282" t="str">
        <f ca="true">+IF(OFFSET('Sanitation Data'!$H$32,0,10*ROW('Sanitation Data'!H105))="","",OFFSET('Sanitation Data'!$H$32,0,10*ROW('Sanitation Data'!H105)))</f>
        <v/>
      </c>
      <c r="DJ111" s="282" t="str">
        <f ca="true">+IF(OFFSET('Sanitation Data'!$I$28,0,10*ROW('Sanitation Data'!I105))="","",OFFSET('Sanitation Data'!$I$28,0,10*ROW('Sanitation Data'!I105)))</f>
        <v/>
      </c>
      <c r="DK111" s="282" t="str">
        <f ca="true">+IF(OFFSET('Sanitation Data'!$I$29,0,10*ROW('Sanitation Data'!I105))="","",OFFSET('Sanitation Data'!$I$29,0,10*ROW('Sanitation Data'!I105)))</f>
        <v/>
      </c>
      <c r="DL111" s="282" t="str">
        <f ca="true">+IF(OFFSET('Sanitation Data'!$I$30,0,10*ROW('Sanitation Data'!I105))="","",OFFSET('Sanitation Data'!$I$30,0,10*ROW('Sanitation Data'!I105)))</f>
        <v/>
      </c>
      <c r="DM111" s="282" t="str">
        <f ca="true">+IF(OFFSET('Sanitation Data'!$I$31,0,10*ROW('Sanitation Data'!I105))="","",OFFSET('Sanitation Data'!$I$31,0,10*ROW('Sanitation Data'!I105)))</f>
        <v/>
      </c>
      <c r="DN111" s="282" t="str">
        <f ca="true">+IF(OFFSET('Sanitation Data'!$I$32,0,10*ROW('Sanitation Data'!I105))="","",OFFSET('Sanitation Data'!$I$32,0,10*ROW('Sanitation Data'!I105)))</f>
        <v/>
      </c>
      <c r="DO111" s="282" t="str">
        <f ca="true">+IF(OFFSET('Hygiene Data'!$D$11,0,10*ROW('Hygiene Data'!D105))="","",OFFSET('Hygiene Data'!$D$11,0,10*ROW('Hygiene Data'!D105)))</f>
        <v/>
      </c>
      <c r="DP111" s="282" t="str">
        <f ca="true">+IF(OFFSET('Hygiene Data'!$D$12,0,10*ROW('Hygiene Data'!D105))="","",OFFSET('Hygiene Data'!$D$12,0,10*ROW('Hygiene Data'!D105)))</f>
        <v/>
      </c>
      <c r="DQ111" s="282" t="str">
        <f ca="true">+IF(OFFSET('Hygiene Data'!$D$13,0,10*ROW('Hygiene Data'!D105))="","",OFFSET('Hygiene Data'!$D$13,0,10*ROW('Hygiene Data'!D105)))</f>
        <v/>
      </c>
      <c r="DR111" s="282" t="str">
        <f ca="true">+IF(OFFSET('Hygiene Data'!$E$11,0,10*ROW('Hygiene Data'!E105))="","",OFFSET('Hygiene Data'!$E$11,0,10*ROW('Hygiene Data'!E105)))</f>
        <v/>
      </c>
      <c r="DS111" s="282" t="str">
        <f ca="true">+IF(OFFSET('Hygiene Data'!$E$12,0,10*ROW('Hygiene Data'!E105))="","",OFFSET('Hygiene Data'!$E$12,0,10*ROW('Hygiene Data'!E105)))</f>
        <v/>
      </c>
      <c r="DT111" s="282" t="str">
        <f ca="true">+IF(OFFSET('Hygiene Data'!$E$13,0,10*ROW('Hygiene Data'!E105))="","",OFFSET('Hygiene Data'!$E$13,0,10*ROW('Hygiene Data'!E105)))</f>
        <v/>
      </c>
      <c r="DU111" s="282" t="str">
        <f ca="true">+IF(OFFSET('Hygiene Data'!$F$11,0,10*ROW('Hygiene Data'!F105))="","",OFFSET('Hygiene Data'!$F$11,0,10*ROW('Hygiene Data'!F105)))</f>
        <v/>
      </c>
      <c r="DV111" s="282" t="str">
        <f ca="true">+IF(OFFSET('Hygiene Data'!$F$12,0,10*ROW('Hygiene Data'!F105))="","",OFFSET('Hygiene Data'!$F$12,0,10*ROW('Hygiene Data'!F105)))</f>
        <v/>
      </c>
      <c r="DW111" s="282" t="str">
        <f ca="true">+IF(OFFSET('Hygiene Data'!$F$13,0,10*ROW('Hygiene Data'!F105))="","",OFFSET('Hygiene Data'!$F$13,0,10*ROW('Hygiene Data'!F105)))</f>
        <v/>
      </c>
      <c r="DX111" s="282" t="str">
        <f ca="true">+IF(OFFSET('Hygiene Data'!$G$11,0,10*ROW('Hygiene Data'!G105))="","",OFFSET('Hygiene Data'!$G$11,0,10*ROW('Hygiene Data'!G105)))</f>
        <v/>
      </c>
      <c r="DY111" s="282" t="str">
        <f ca="true">+IF(OFFSET('Hygiene Data'!$G$12,0,10*ROW('Hygiene Data'!G105))="","",OFFSET('Hygiene Data'!$G$12,0,10*ROW('Hygiene Data'!G105)))</f>
        <v/>
      </c>
      <c r="DZ111" s="282" t="str">
        <f ca="true">+IF(OFFSET('Hygiene Data'!$G$13,0,10*ROW('Hygiene Data'!G105))="","",OFFSET('Hygiene Data'!$G$13,0,10*ROW('Hygiene Data'!G105)))</f>
        <v/>
      </c>
      <c r="EA111" s="282" t="str">
        <f ca="true">+IF(OFFSET('Hygiene Data'!$H$11,0,10*ROW('Hygiene Data'!H105))="","",OFFSET('Hygiene Data'!$H$11,0,10*ROW('Hygiene Data'!H105)))</f>
        <v/>
      </c>
      <c r="EB111" s="282" t="str">
        <f ca="true">+IF(OFFSET('Hygiene Data'!$H$12,0,10*ROW('Hygiene Data'!H105))="","",OFFSET('Hygiene Data'!$H$12,0,10*ROW('Hygiene Data'!H105)))</f>
        <v/>
      </c>
      <c r="EC111" s="282" t="str">
        <f ca="true">+IF(OFFSET('Hygiene Data'!$H$13,0,10*ROW('Hygiene Data'!H105))="","",OFFSET('Hygiene Data'!$H$13,0,10*ROW('Hygiene Data'!H105)))</f>
        <v/>
      </c>
      <c r="ED111" s="282" t="str">
        <f ca="true">+IF(OFFSET('Hygiene Data'!$I$11,0,10*ROW('Hygiene Data'!I105))="","",OFFSET('Hygiene Data'!$I$11,0,10*ROW('Hygiene Data'!I105)))</f>
        <v/>
      </c>
      <c r="EE111" s="282" t="str">
        <f ca="true">+IF(OFFSET('Hygiene Data'!$I$12,0,10*ROW('Hygiene Data'!I105))="","",OFFSET('Hygiene Data'!$I$12,0,10*ROW('Hygiene Data'!I105)))</f>
        <v/>
      </c>
      <c r="EF111" s="282" t="str">
        <f ca="true">+IF(OFFSET('Hygiene Data'!$I$13,0,10*ROW('Hygiene Data'!I105))="","",OFFSET('Hygiene Data'!$I$13,0,10*ROW('Hygiene Data'!I105)))</f>
        <v/>
      </c>
    </row>
    <row xmlns:x14ac="http://schemas.microsoft.com/office/spreadsheetml/2009/9/ac" r="112" x14ac:dyDescent="0.2">
      <c r="A112" s="36" t="str">
        <f ca="true">+IF(OFFSET('Water Data'!$B$2,0,10*ROW('Water Data'!E106))="","",OFFSET('Water Data'!$B$2,0,10*ROW('Water Data'!E106)))</f>
        <v/>
      </c>
      <c r="B112" s="36" t="str">
        <f ca="true">+IF(OFFSET('Water Data'!$C$2,0,10*ROW('Water Data'!F106))="","",OFFSET('Water Data'!$C$2,0,10*ROW('Water Data'!F106)))</f>
        <v/>
      </c>
      <c r="C112" s="338" t="str">
        <f t="shared" ca="true" si="1"/>
        <v/>
      </c>
      <c r="D112" s="96"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6"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6"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6"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6"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6"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6"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6"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6"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6"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6"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6"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6"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6"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6"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6"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6"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6"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7"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7"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7"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7"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7"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7"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7"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7"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7"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7"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7"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7"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7"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7"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7"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7"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7"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7"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7"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7"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7"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7"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7"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7"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7"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7"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7"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7"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7"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7"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8"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8"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8"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8"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8"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8"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8"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8"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8"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8"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8"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8"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8"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8"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8"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8"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8"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8"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82"/>
      <c r="BS112" s="282" t="str">
        <f ca="true">+IF(OFFSET('Water Data'!$D$27,0,10*ROW('Water Data'!D106))="","",OFFSET('Water Data'!$D$27,0,10*ROW('Water Data'!D106)))</f>
        <v/>
      </c>
      <c r="BT112" s="282" t="str">
        <f ca="true">+IF(OFFSET('Water Data'!$D$28,0,10*ROW('Water Data'!D106))="","",OFFSET('Water Data'!$D$28,0,10*ROW('Water Data'!D106)))</f>
        <v/>
      </c>
      <c r="BU112" s="282" t="str">
        <f ca="true">+IF(OFFSET('Water Data'!$D$29,0,10*ROW('Water Data'!D106))="","",OFFSET('Water Data'!$D$29,0,10*ROW('Water Data'!D106)))</f>
        <v/>
      </c>
      <c r="BV112" s="282" t="str">
        <f ca="true">+IF(OFFSET('Water Data'!$E$27,0,10*ROW('Water Data'!E106))="","",OFFSET('Water Data'!$E$27,0,10*ROW('Water Data'!E106)))</f>
        <v/>
      </c>
      <c r="BW112" s="282" t="str">
        <f ca="true">+IF(OFFSET('Water Data'!$E$28,0,10*ROW('Water Data'!E106))="","",OFFSET('Water Data'!$E$28,0,10*ROW('Water Data'!E106)))</f>
        <v/>
      </c>
      <c r="BX112" s="282" t="str">
        <f ca="true">+IF(OFFSET('Water Data'!$E$29,0,10*ROW('Water Data'!E106))="","",OFFSET('Water Data'!$E$29,0,10*ROW('Water Data'!E106)))</f>
        <v/>
      </c>
      <c r="BY112" s="282" t="str">
        <f ca="true">+IF(OFFSET('Water Data'!$F$27,0,10*ROW('Water Data'!F106))="","",OFFSET('Water Data'!$F$27,0,10*ROW('Water Data'!F106)))</f>
        <v/>
      </c>
      <c r="BZ112" s="282" t="str">
        <f ca="true">+IF(OFFSET('Water Data'!$F$28,0,10*ROW('Water Data'!F106))="","",OFFSET('Water Data'!$F$28,0,10*ROW('Water Data'!F106)))</f>
        <v/>
      </c>
      <c r="CA112" s="282" t="str">
        <f ca="true">+IF(OFFSET('Water Data'!$F$29,0,10*ROW('Water Data'!F106))="","",OFFSET('Water Data'!$F$29,0,10*ROW('Water Data'!F106)))</f>
        <v/>
      </c>
      <c r="CB112" s="282" t="str">
        <f ca="true">+IF(OFFSET('Water Data'!$G$27,0,10*ROW('Water Data'!G106))="","",OFFSET('Water Data'!$G$27,0,10*ROW('Water Data'!G106)))</f>
        <v/>
      </c>
      <c r="CC112" s="282" t="str">
        <f ca="true">+IF(OFFSET('Water Data'!$G$28,0,10*ROW('Water Data'!G106))="","",OFFSET('Water Data'!$G$28,0,10*ROW('Water Data'!G106)))</f>
        <v/>
      </c>
      <c r="CD112" s="282" t="str">
        <f ca="true">+IF(OFFSET('Water Data'!$G$29,0,10*ROW('Water Data'!G106))="","",OFFSET('Water Data'!$G$29,0,10*ROW('Water Data'!G106)))</f>
        <v/>
      </c>
      <c r="CE112" s="282" t="str">
        <f ca="true">+IF(OFFSET('Water Data'!$H$27,0,10*ROW('Water Data'!H106))="","",OFFSET('Water Data'!$H$27,0,10*ROW('Water Data'!H106)))</f>
        <v/>
      </c>
      <c r="CF112" s="282" t="str">
        <f ca="true">+IF(OFFSET('Water Data'!$H$28,0,10*ROW('Water Data'!H106))="","",OFFSET('Water Data'!$H$28,0,10*ROW('Water Data'!H106)))</f>
        <v/>
      </c>
      <c r="CG112" s="282" t="str">
        <f ca="true">+IF(OFFSET('Water Data'!$H$29,0,10*ROW('Water Data'!H106))="","",OFFSET('Water Data'!$H$29,0,10*ROW('Water Data'!H106)))</f>
        <v/>
      </c>
      <c r="CH112" s="282" t="str">
        <f ca="true">+IF(OFFSET('Water Data'!$I$27,0,10*ROW('Water Data'!I106))="","",OFFSET('Water Data'!$I$27,0,10*ROW('Water Data'!I106)))</f>
        <v/>
      </c>
      <c r="CI112" s="282" t="str">
        <f ca="true">+IF(OFFSET('Water Data'!$I$28,0,10*ROW('Water Data'!I106))="","",OFFSET('Water Data'!$I$28,0,10*ROW('Water Data'!I106)))</f>
        <v/>
      </c>
      <c r="CJ112" s="282" t="str">
        <f ca="true">+IF(OFFSET('Water Data'!$I$29,0,10*ROW('Water Data'!I106))="","",OFFSET('Water Data'!$I$29,0,10*ROW('Water Data'!I106)))</f>
        <v/>
      </c>
      <c r="CK112" s="282" t="str">
        <f ca="true">+IF(OFFSET('Sanitation Data'!$D$28,0,10*ROW('Sanitation Data'!D106))="","",OFFSET('Sanitation Data'!$D$28,0,10*ROW('Sanitation Data'!D106)))</f>
        <v/>
      </c>
      <c r="CL112" s="282" t="str">
        <f ca="true">+IF(OFFSET('Sanitation Data'!$D$29,0,10*ROW('Sanitation Data'!D106))="","",OFFSET('Sanitation Data'!$D$29,0,10*ROW('Sanitation Data'!D106)))</f>
        <v/>
      </c>
      <c r="CM112" s="282" t="str">
        <f ca="true">+IF(OFFSET('Sanitation Data'!$D$30,0,10*ROW('Sanitation Data'!D106))="","",OFFSET('Sanitation Data'!$D$30,0,10*ROW('Sanitation Data'!D106)))</f>
        <v/>
      </c>
      <c r="CN112" s="282" t="str">
        <f ca="true">+IF(OFFSET('Sanitation Data'!$D$31,0,10*ROW('Sanitation Data'!D106))="","",OFFSET('Sanitation Data'!$D$31,0,10*ROW('Sanitation Data'!D106)))</f>
        <v/>
      </c>
      <c r="CO112" s="282" t="str">
        <f ca="true">+IF(OFFSET('Sanitation Data'!$D$32,0,10*ROW('Sanitation Data'!D106))="","",OFFSET('Sanitation Data'!$D$32,0,10*ROW('Sanitation Data'!D106)))</f>
        <v/>
      </c>
      <c r="CP112" s="282" t="str">
        <f ca="true">+IF(OFFSET('Sanitation Data'!$E$28,0,10*ROW('Sanitation Data'!E106))="","",OFFSET('Sanitation Data'!$E$28,0,10*ROW('Sanitation Data'!E106)))</f>
        <v/>
      </c>
      <c r="CQ112" s="282" t="str">
        <f ca="true">+IF(OFFSET('Sanitation Data'!$E$29,0,10*ROW('Sanitation Data'!E106))="","",OFFSET('Sanitation Data'!$E$29,0,10*ROW('Sanitation Data'!E106)))</f>
        <v/>
      </c>
      <c r="CR112" s="282" t="str">
        <f ca="true">+IF(OFFSET('Sanitation Data'!$E$30,0,10*ROW('Sanitation Data'!E106))="","",OFFSET('Sanitation Data'!$E$30,0,10*ROW('Sanitation Data'!E106)))</f>
        <v/>
      </c>
      <c r="CS112" s="282" t="str">
        <f ca="true">+IF(OFFSET('Sanitation Data'!$E$31,0,10*ROW('Sanitation Data'!E106))="","",OFFSET('Sanitation Data'!$E$31,0,10*ROW('Sanitation Data'!E106)))</f>
        <v/>
      </c>
      <c r="CT112" s="282" t="str">
        <f ca="true">+IF(OFFSET('Sanitation Data'!$E$32,0,10*ROW('Sanitation Data'!E106))="","",OFFSET('Sanitation Data'!$E$32,0,10*ROW('Sanitation Data'!E106)))</f>
        <v/>
      </c>
      <c r="CU112" s="282" t="str">
        <f ca="true">+IF(OFFSET('Sanitation Data'!$F$28,0,10*ROW('Sanitation Data'!F106))="","",OFFSET('Sanitation Data'!$F$28,0,10*ROW('Sanitation Data'!F106)))</f>
        <v/>
      </c>
      <c r="CV112" s="282" t="str">
        <f ca="true">+IF(OFFSET('Sanitation Data'!$F$29,0,10*ROW('Sanitation Data'!F106))="","",OFFSET('Sanitation Data'!$F$29,0,10*ROW('Sanitation Data'!F106)))</f>
        <v/>
      </c>
      <c r="CW112" s="282" t="str">
        <f ca="true">+IF(OFFSET('Sanitation Data'!$F$30,0,10*ROW('Sanitation Data'!F106))="","",OFFSET('Sanitation Data'!$F$30,0,10*ROW('Sanitation Data'!F106)))</f>
        <v/>
      </c>
      <c r="CX112" s="282" t="str">
        <f ca="true">+IF(OFFSET('Sanitation Data'!$F$31,0,10*ROW('Sanitation Data'!F106))="","",OFFSET('Sanitation Data'!$F$31,0,10*ROW('Sanitation Data'!F106)))</f>
        <v/>
      </c>
      <c r="CY112" s="282" t="str">
        <f ca="true">+IF(OFFSET('Sanitation Data'!$F$32,0,10*ROW('Sanitation Data'!F106))="","",OFFSET('Sanitation Data'!$F$32,0,10*ROW('Sanitation Data'!F106)))</f>
        <v/>
      </c>
      <c r="CZ112" s="282" t="str">
        <f ca="true">+IF(OFFSET('Sanitation Data'!$G$28,0,10*ROW('Sanitation Data'!G106))="","",OFFSET('Sanitation Data'!$G$28,0,10*ROW('Sanitation Data'!G106)))</f>
        <v/>
      </c>
      <c r="DA112" s="282" t="str">
        <f ca="true">+IF(OFFSET('Sanitation Data'!$G$29,0,10*ROW('Sanitation Data'!G106))="","",OFFSET('Sanitation Data'!$G$29,0,10*ROW('Sanitation Data'!G106)))</f>
        <v/>
      </c>
      <c r="DB112" s="282" t="str">
        <f ca="true">+IF(OFFSET('Sanitation Data'!$G$30,0,10*ROW('Sanitation Data'!G106))="","",OFFSET('Sanitation Data'!$G$30,0,10*ROW('Sanitation Data'!G106)))</f>
        <v/>
      </c>
      <c r="DC112" s="282" t="str">
        <f ca="true">+IF(OFFSET('Sanitation Data'!$G$31,0,10*ROW('Sanitation Data'!G106))="","",OFFSET('Sanitation Data'!$G$31,0,10*ROW('Sanitation Data'!G106)))</f>
        <v/>
      </c>
      <c r="DD112" s="282" t="str">
        <f ca="true">+IF(OFFSET('Sanitation Data'!$G$32,0,10*ROW('Sanitation Data'!G106))="","",OFFSET('Sanitation Data'!$G$32,0,10*ROW('Sanitation Data'!G106)))</f>
        <v/>
      </c>
      <c r="DE112" s="282" t="str">
        <f ca="true">+IF(OFFSET('Sanitation Data'!$H$28,0,10*ROW('Sanitation Data'!H106))="","",OFFSET('Sanitation Data'!$H$28,0,10*ROW('Sanitation Data'!H106)))</f>
        <v/>
      </c>
      <c r="DF112" s="282" t="str">
        <f ca="true">+IF(OFFSET('Sanitation Data'!$H$29,0,10*ROW('Sanitation Data'!H106))="","",OFFSET('Sanitation Data'!$H$29,0,10*ROW('Sanitation Data'!H106)))</f>
        <v/>
      </c>
      <c r="DG112" s="282" t="str">
        <f ca="true">+IF(OFFSET('Sanitation Data'!$H$30,0,10*ROW('Sanitation Data'!H106))="","",OFFSET('Sanitation Data'!$H$30,0,10*ROW('Sanitation Data'!H106)))</f>
        <v/>
      </c>
      <c r="DH112" s="282" t="str">
        <f ca="true">+IF(OFFSET('Sanitation Data'!$H$31,0,10*ROW('Sanitation Data'!H106))="","",OFFSET('Sanitation Data'!$H$31,0,10*ROW('Sanitation Data'!H106)))</f>
        <v/>
      </c>
      <c r="DI112" s="282" t="str">
        <f ca="true">+IF(OFFSET('Sanitation Data'!$H$32,0,10*ROW('Sanitation Data'!H106))="","",OFFSET('Sanitation Data'!$H$32,0,10*ROW('Sanitation Data'!H106)))</f>
        <v/>
      </c>
      <c r="DJ112" s="282" t="str">
        <f ca="true">+IF(OFFSET('Sanitation Data'!$I$28,0,10*ROW('Sanitation Data'!I106))="","",OFFSET('Sanitation Data'!$I$28,0,10*ROW('Sanitation Data'!I106)))</f>
        <v/>
      </c>
      <c r="DK112" s="282" t="str">
        <f ca="true">+IF(OFFSET('Sanitation Data'!$I$29,0,10*ROW('Sanitation Data'!I106))="","",OFFSET('Sanitation Data'!$I$29,0,10*ROW('Sanitation Data'!I106)))</f>
        <v/>
      </c>
      <c r="DL112" s="282" t="str">
        <f ca="true">+IF(OFFSET('Sanitation Data'!$I$30,0,10*ROW('Sanitation Data'!I106))="","",OFFSET('Sanitation Data'!$I$30,0,10*ROW('Sanitation Data'!I106)))</f>
        <v/>
      </c>
      <c r="DM112" s="282" t="str">
        <f ca="true">+IF(OFFSET('Sanitation Data'!$I$31,0,10*ROW('Sanitation Data'!I106))="","",OFFSET('Sanitation Data'!$I$31,0,10*ROW('Sanitation Data'!I106)))</f>
        <v/>
      </c>
      <c r="DN112" s="282" t="str">
        <f ca="true">+IF(OFFSET('Sanitation Data'!$I$32,0,10*ROW('Sanitation Data'!I106))="","",OFFSET('Sanitation Data'!$I$32,0,10*ROW('Sanitation Data'!I106)))</f>
        <v/>
      </c>
      <c r="DO112" s="282" t="str">
        <f ca="true">+IF(OFFSET('Hygiene Data'!$D$11,0,10*ROW('Hygiene Data'!D106))="","",OFFSET('Hygiene Data'!$D$11,0,10*ROW('Hygiene Data'!D106)))</f>
        <v/>
      </c>
      <c r="DP112" s="282" t="str">
        <f ca="true">+IF(OFFSET('Hygiene Data'!$D$12,0,10*ROW('Hygiene Data'!D106))="","",OFFSET('Hygiene Data'!$D$12,0,10*ROW('Hygiene Data'!D106)))</f>
        <v/>
      </c>
      <c r="DQ112" s="282" t="str">
        <f ca="true">+IF(OFFSET('Hygiene Data'!$D$13,0,10*ROW('Hygiene Data'!D106))="","",OFFSET('Hygiene Data'!$D$13,0,10*ROW('Hygiene Data'!D106)))</f>
        <v/>
      </c>
      <c r="DR112" s="282" t="str">
        <f ca="true">+IF(OFFSET('Hygiene Data'!$E$11,0,10*ROW('Hygiene Data'!E106))="","",OFFSET('Hygiene Data'!$E$11,0,10*ROW('Hygiene Data'!E106)))</f>
        <v/>
      </c>
      <c r="DS112" s="282" t="str">
        <f ca="true">+IF(OFFSET('Hygiene Data'!$E$12,0,10*ROW('Hygiene Data'!E106))="","",OFFSET('Hygiene Data'!$E$12,0,10*ROW('Hygiene Data'!E106)))</f>
        <v/>
      </c>
      <c r="DT112" s="282" t="str">
        <f ca="true">+IF(OFFSET('Hygiene Data'!$E$13,0,10*ROW('Hygiene Data'!E106))="","",OFFSET('Hygiene Data'!$E$13,0,10*ROW('Hygiene Data'!E106)))</f>
        <v/>
      </c>
      <c r="DU112" s="282" t="str">
        <f ca="true">+IF(OFFSET('Hygiene Data'!$F$11,0,10*ROW('Hygiene Data'!F106))="","",OFFSET('Hygiene Data'!$F$11,0,10*ROW('Hygiene Data'!F106)))</f>
        <v/>
      </c>
      <c r="DV112" s="282" t="str">
        <f ca="true">+IF(OFFSET('Hygiene Data'!$F$12,0,10*ROW('Hygiene Data'!F106))="","",OFFSET('Hygiene Data'!$F$12,0,10*ROW('Hygiene Data'!F106)))</f>
        <v/>
      </c>
      <c r="DW112" s="282" t="str">
        <f ca="true">+IF(OFFSET('Hygiene Data'!$F$13,0,10*ROW('Hygiene Data'!F106))="","",OFFSET('Hygiene Data'!$F$13,0,10*ROW('Hygiene Data'!F106)))</f>
        <v/>
      </c>
      <c r="DX112" s="282" t="str">
        <f ca="true">+IF(OFFSET('Hygiene Data'!$G$11,0,10*ROW('Hygiene Data'!G106))="","",OFFSET('Hygiene Data'!$G$11,0,10*ROW('Hygiene Data'!G106)))</f>
        <v/>
      </c>
      <c r="DY112" s="282" t="str">
        <f ca="true">+IF(OFFSET('Hygiene Data'!$G$12,0,10*ROW('Hygiene Data'!G106))="","",OFFSET('Hygiene Data'!$G$12,0,10*ROW('Hygiene Data'!G106)))</f>
        <v/>
      </c>
      <c r="DZ112" s="282" t="str">
        <f ca="true">+IF(OFFSET('Hygiene Data'!$G$13,0,10*ROW('Hygiene Data'!G106))="","",OFFSET('Hygiene Data'!$G$13,0,10*ROW('Hygiene Data'!G106)))</f>
        <v/>
      </c>
      <c r="EA112" s="282" t="str">
        <f ca="true">+IF(OFFSET('Hygiene Data'!$H$11,0,10*ROW('Hygiene Data'!H106))="","",OFFSET('Hygiene Data'!$H$11,0,10*ROW('Hygiene Data'!H106)))</f>
        <v/>
      </c>
      <c r="EB112" s="282" t="str">
        <f ca="true">+IF(OFFSET('Hygiene Data'!$H$12,0,10*ROW('Hygiene Data'!H106))="","",OFFSET('Hygiene Data'!$H$12,0,10*ROW('Hygiene Data'!H106)))</f>
        <v/>
      </c>
      <c r="EC112" s="282" t="str">
        <f ca="true">+IF(OFFSET('Hygiene Data'!$H$13,0,10*ROW('Hygiene Data'!H106))="","",OFFSET('Hygiene Data'!$H$13,0,10*ROW('Hygiene Data'!H106)))</f>
        <v/>
      </c>
      <c r="ED112" s="282" t="str">
        <f ca="true">+IF(OFFSET('Hygiene Data'!$I$11,0,10*ROW('Hygiene Data'!I106))="","",OFFSET('Hygiene Data'!$I$11,0,10*ROW('Hygiene Data'!I106)))</f>
        <v/>
      </c>
      <c r="EE112" s="282" t="str">
        <f ca="true">+IF(OFFSET('Hygiene Data'!$I$12,0,10*ROW('Hygiene Data'!I106))="","",OFFSET('Hygiene Data'!$I$12,0,10*ROW('Hygiene Data'!I106)))</f>
        <v/>
      </c>
      <c r="EF112" s="282" t="str">
        <f ca="true">+IF(OFFSET('Hygiene Data'!$I$13,0,10*ROW('Hygiene Data'!I106))="","",OFFSET('Hygiene Data'!$I$13,0,10*ROW('Hygiene Data'!I106)))</f>
        <v/>
      </c>
    </row>
    <row xmlns:x14ac="http://schemas.microsoft.com/office/spreadsheetml/2009/9/ac" r="113" x14ac:dyDescent="0.2">
      <c r="A113" s="36" t="str">
        <f ca="true">+IF(OFFSET('Water Data'!$B$2,0,10*ROW('Water Data'!E107))="","",OFFSET('Water Data'!$B$2,0,10*ROW('Water Data'!E107)))</f>
        <v/>
      </c>
      <c r="B113" s="36" t="str">
        <f ca="true">+IF(OFFSET('Water Data'!$C$2,0,10*ROW('Water Data'!F107))="","",OFFSET('Water Data'!$C$2,0,10*ROW('Water Data'!F107)))</f>
        <v/>
      </c>
      <c r="C113" s="338" t="str">
        <f t="shared" ca="true" si="1"/>
        <v/>
      </c>
      <c r="D113" s="96"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6"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6"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6"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6"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6"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6"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6"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6"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6"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6"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6"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6"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6"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6"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6"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6"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6"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7"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7"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7"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7"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7"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7"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7"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7"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7"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7"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7"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7"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7"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7"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7"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7"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7"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7"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7"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7"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7"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7"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7"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7"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7"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7"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7"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7"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7"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7"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8"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8"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8"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8"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8"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8"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8"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8"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8"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8"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8"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8"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8"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8"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8"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8"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8"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8"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82"/>
      <c r="BS113" s="282" t="str">
        <f ca="true">+IF(OFFSET('Water Data'!$D$27,0,10*ROW('Water Data'!D107))="","",OFFSET('Water Data'!$D$27,0,10*ROW('Water Data'!D107)))</f>
        <v/>
      </c>
      <c r="BT113" s="282" t="str">
        <f ca="true">+IF(OFFSET('Water Data'!$D$28,0,10*ROW('Water Data'!D107))="","",OFFSET('Water Data'!$D$28,0,10*ROW('Water Data'!D107)))</f>
        <v/>
      </c>
      <c r="BU113" s="282" t="str">
        <f ca="true">+IF(OFFSET('Water Data'!$D$29,0,10*ROW('Water Data'!D107))="","",OFFSET('Water Data'!$D$29,0,10*ROW('Water Data'!D107)))</f>
        <v/>
      </c>
      <c r="BV113" s="282" t="str">
        <f ca="true">+IF(OFFSET('Water Data'!$E$27,0,10*ROW('Water Data'!E107))="","",OFFSET('Water Data'!$E$27,0,10*ROW('Water Data'!E107)))</f>
        <v/>
      </c>
      <c r="BW113" s="282" t="str">
        <f ca="true">+IF(OFFSET('Water Data'!$E$28,0,10*ROW('Water Data'!E107))="","",OFFSET('Water Data'!$E$28,0,10*ROW('Water Data'!E107)))</f>
        <v/>
      </c>
      <c r="BX113" s="282" t="str">
        <f ca="true">+IF(OFFSET('Water Data'!$E$29,0,10*ROW('Water Data'!E107))="","",OFFSET('Water Data'!$E$29,0,10*ROW('Water Data'!E107)))</f>
        <v/>
      </c>
      <c r="BY113" s="282" t="str">
        <f ca="true">+IF(OFFSET('Water Data'!$F$27,0,10*ROW('Water Data'!F107))="","",OFFSET('Water Data'!$F$27,0,10*ROW('Water Data'!F107)))</f>
        <v/>
      </c>
      <c r="BZ113" s="282" t="str">
        <f ca="true">+IF(OFFSET('Water Data'!$F$28,0,10*ROW('Water Data'!F107))="","",OFFSET('Water Data'!$F$28,0,10*ROW('Water Data'!F107)))</f>
        <v/>
      </c>
      <c r="CA113" s="282" t="str">
        <f ca="true">+IF(OFFSET('Water Data'!$F$29,0,10*ROW('Water Data'!F107))="","",OFFSET('Water Data'!$F$29,0,10*ROW('Water Data'!F107)))</f>
        <v/>
      </c>
      <c r="CB113" s="282" t="str">
        <f ca="true">+IF(OFFSET('Water Data'!$G$27,0,10*ROW('Water Data'!G107))="","",OFFSET('Water Data'!$G$27,0,10*ROW('Water Data'!G107)))</f>
        <v/>
      </c>
      <c r="CC113" s="282" t="str">
        <f ca="true">+IF(OFFSET('Water Data'!$G$28,0,10*ROW('Water Data'!G107))="","",OFFSET('Water Data'!$G$28,0,10*ROW('Water Data'!G107)))</f>
        <v/>
      </c>
      <c r="CD113" s="282" t="str">
        <f ca="true">+IF(OFFSET('Water Data'!$G$29,0,10*ROW('Water Data'!G107))="","",OFFSET('Water Data'!$G$29,0,10*ROW('Water Data'!G107)))</f>
        <v/>
      </c>
      <c r="CE113" s="282" t="str">
        <f ca="true">+IF(OFFSET('Water Data'!$H$27,0,10*ROW('Water Data'!H107))="","",OFFSET('Water Data'!$H$27,0,10*ROW('Water Data'!H107)))</f>
        <v/>
      </c>
      <c r="CF113" s="282" t="str">
        <f ca="true">+IF(OFFSET('Water Data'!$H$28,0,10*ROW('Water Data'!H107))="","",OFFSET('Water Data'!$H$28,0,10*ROW('Water Data'!H107)))</f>
        <v/>
      </c>
      <c r="CG113" s="282" t="str">
        <f ca="true">+IF(OFFSET('Water Data'!$H$29,0,10*ROW('Water Data'!H107))="","",OFFSET('Water Data'!$H$29,0,10*ROW('Water Data'!H107)))</f>
        <v/>
      </c>
      <c r="CH113" s="282" t="str">
        <f ca="true">+IF(OFFSET('Water Data'!$I$27,0,10*ROW('Water Data'!I107))="","",OFFSET('Water Data'!$I$27,0,10*ROW('Water Data'!I107)))</f>
        <v/>
      </c>
      <c r="CI113" s="282" t="str">
        <f ca="true">+IF(OFFSET('Water Data'!$I$28,0,10*ROW('Water Data'!I107))="","",OFFSET('Water Data'!$I$28,0,10*ROW('Water Data'!I107)))</f>
        <v/>
      </c>
      <c r="CJ113" s="282" t="str">
        <f ca="true">+IF(OFFSET('Water Data'!$I$29,0,10*ROW('Water Data'!I107))="","",OFFSET('Water Data'!$I$29,0,10*ROW('Water Data'!I107)))</f>
        <v/>
      </c>
      <c r="CK113" s="282" t="str">
        <f ca="true">+IF(OFFSET('Sanitation Data'!$D$28,0,10*ROW('Sanitation Data'!D107))="","",OFFSET('Sanitation Data'!$D$28,0,10*ROW('Sanitation Data'!D107)))</f>
        <v/>
      </c>
      <c r="CL113" s="282" t="str">
        <f ca="true">+IF(OFFSET('Sanitation Data'!$D$29,0,10*ROW('Sanitation Data'!D107))="","",OFFSET('Sanitation Data'!$D$29,0,10*ROW('Sanitation Data'!D107)))</f>
        <v/>
      </c>
      <c r="CM113" s="282" t="str">
        <f ca="true">+IF(OFFSET('Sanitation Data'!$D$30,0,10*ROW('Sanitation Data'!D107))="","",OFFSET('Sanitation Data'!$D$30,0,10*ROW('Sanitation Data'!D107)))</f>
        <v/>
      </c>
      <c r="CN113" s="282" t="str">
        <f ca="true">+IF(OFFSET('Sanitation Data'!$D$31,0,10*ROW('Sanitation Data'!D107))="","",OFFSET('Sanitation Data'!$D$31,0,10*ROW('Sanitation Data'!D107)))</f>
        <v/>
      </c>
      <c r="CO113" s="282" t="str">
        <f ca="true">+IF(OFFSET('Sanitation Data'!$D$32,0,10*ROW('Sanitation Data'!D107))="","",OFFSET('Sanitation Data'!$D$32,0,10*ROW('Sanitation Data'!D107)))</f>
        <v/>
      </c>
      <c r="CP113" s="282" t="str">
        <f ca="true">+IF(OFFSET('Sanitation Data'!$E$28,0,10*ROW('Sanitation Data'!E107))="","",OFFSET('Sanitation Data'!$E$28,0,10*ROW('Sanitation Data'!E107)))</f>
        <v/>
      </c>
      <c r="CQ113" s="282" t="str">
        <f ca="true">+IF(OFFSET('Sanitation Data'!$E$29,0,10*ROW('Sanitation Data'!E107))="","",OFFSET('Sanitation Data'!$E$29,0,10*ROW('Sanitation Data'!E107)))</f>
        <v/>
      </c>
      <c r="CR113" s="282" t="str">
        <f ca="true">+IF(OFFSET('Sanitation Data'!$E$30,0,10*ROW('Sanitation Data'!E107))="","",OFFSET('Sanitation Data'!$E$30,0,10*ROW('Sanitation Data'!E107)))</f>
        <v/>
      </c>
      <c r="CS113" s="282" t="str">
        <f ca="true">+IF(OFFSET('Sanitation Data'!$E$31,0,10*ROW('Sanitation Data'!E107))="","",OFFSET('Sanitation Data'!$E$31,0,10*ROW('Sanitation Data'!E107)))</f>
        <v/>
      </c>
      <c r="CT113" s="282" t="str">
        <f ca="true">+IF(OFFSET('Sanitation Data'!$E$32,0,10*ROW('Sanitation Data'!E107))="","",OFFSET('Sanitation Data'!$E$32,0,10*ROW('Sanitation Data'!E107)))</f>
        <v/>
      </c>
      <c r="CU113" s="282" t="str">
        <f ca="true">+IF(OFFSET('Sanitation Data'!$F$28,0,10*ROW('Sanitation Data'!F107))="","",OFFSET('Sanitation Data'!$F$28,0,10*ROW('Sanitation Data'!F107)))</f>
        <v/>
      </c>
      <c r="CV113" s="282" t="str">
        <f ca="true">+IF(OFFSET('Sanitation Data'!$F$29,0,10*ROW('Sanitation Data'!F107))="","",OFFSET('Sanitation Data'!$F$29,0,10*ROW('Sanitation Data'!F107)))</f>
        <v/>
      </c>
      <c r="CW113" s="282" t="str">
        <f ca="true">+IF(OFFSET('Sanitation Data'!$F$30,0,10*ROW('Sanitation Data'!F107))="","",OFFSET('Sanitation Data'!$F$30,0,10*ROW('Sanitation Data'!F107)))</f>
        <v/>
      </c>
      <c r="CX113" s="282" t="str">
        <f ca="true">+IF(OFFSET('Sanitation Data'!$F$31,0,10*ROW('Sanitation Data'!F107))="","",OFFSET('Sanitation Data'!$F$31,0,10*ROW('Sanitation Data'!F107)))</f>
        <v/>
      </c>
      <c r="CY113" s="282" t="str">
        <f ca="true">+IF(OFFSET('Sanitation Data'!$F$32,0,10*ROW('Sanitation Data'!F107))="","",OFFSET('Sanitation Data'!$F$32,0,10*ROW('Sanitation Data'!F107)))</f>
        <v/>
      </c>
      <c r="CZ113" s="282" t="str">
        <f ca="true">+IF(OFFSET('Sanitation Data'!$G$28,0,10*ROW('Sanitation Data'!G107))="","",OFFSET('Sanitation Data'!$G$28,0,10*ROW('Sanitation Data'!G107)))</f>
        <v/>
      </c>
      <c r="DA113" s="282" t="str">
        <f ca="true">+IF(OFFSET('Sanitation Data'!$G$29,0,10*ROW('Sanitation Data'!G107))="","",OFFSET('Sanitation Data'!$G$29,0,10*ROW('Sanitation Data'!G107)))</f>
        <v/>
      </c>
      <c r="DB113" s="282" t="str">
        <f ca="true">+IF(OFFSET('Sanitation Data'!$G$30,0,10*ROW('Sanitation Data'!G107))="","",OFFSET('Sanitation Data'!$G$30,0,10*ROW('Sanitation Data'!G107)))</f>
        <v/>
      </c>
      <c r="DC113" s="282" t="str">
        <f ca="true">+IF(OFFSET('Sanitation Data'!$G$31,0,10*ROW('Sanitation Data'!G107))="","",OFFSET('Sanitation Data'!$G$31,0,10*ROW('Sanitation Data'!G107)))</f>
        <v/>
      </c>
      <c r="DD113" s="282" t="str">
        <f ca="true">+IF(OFFSET('Sanitation Data'!$G$32,0,10*ROW('Sanitation Data'!G107))="","",OFFSET('Sanitation Data'!$G$32,0,10*ROW('Sanitation Data'!G107)))</f>
        <v/>
      </c>
      <c r="DE113" s="282" t="str">
        <f ca="true">+IF(OFFSET('Sanitation Data'!$H$28,0,10*ROW('Sanitation Data'!H107))="","",OFFSET('Sanitation Data'!$H$28,0,10*ROW('Sanitation Data'!H107)))</f>
        <v/>
      </c>
      <c r="DF113" s="282" t="str">
        <f ca="true">+IF(OFFSET('Sanitation Data'!$H$29,0,10*ROW('Sanitation Data'!H107))="","",OFFSET('Sanitation Data'!$H$29,0,10*ROW('Sanitation Data'!H107)))</f>
        <v/>
      </c>
      <c r="DG113" s="282" t="str">
        <f ca="true">+IF(OFFSET('Sanitation Data'!$H$30,0,10*ROW('Sanitation Data'!H107))="","",OFFSET('Sanitation Data'!$H$30,0,10*ROW('Sanitation Data'!H107)))</f>
        <v/>
      </c>
      <c r="DH113" s="282" t="str">
        <f ca="true">+IF(OFFSET('Sanitation Data'!$H$31,0,10*ROW('Sanitation Data'!H107))="","",OFFSET('Sanitation Data'!$H$31,0,10*ROW('Sanitation Data'!H107)))</f>
        <v/>
      </c>
      <c r="DI113" s="282" t="str">
        <f ca="true">+IF(OFFSET('Sanitation Data'!$H$32,0,10*ROW('Sanitation Data'!H107))="","",OFFSET('Sanitation Data'!$H$32,0,10*ROW('Sanitation Data'!H107)))</f>
        <v/>
      </c>
      <c r="DJ113" s="282" t="str">
        <f ca="true">+IF(OFFSET('Sanitation Data'!$I$28,0,10*ROW('Sanitation Data'!I107))="","",OFFSET('Sanitation Data'!$I$28,0,10*ROW('Sanitation Data'!I107)))</f>
        <v/>
      </c>
      <c r="DK113" s="282" t="str">
        <f ca="true">+IF(OFFSET('Sanitation Data'!$I$29,0,10*ROW('Sanitation Data'!I107))="","",OFFSET('Sanitation Data'!$I$29,0,10*ROW('Sanitation Data'!I107)))</f>
        <v/>
      </c>
      <c r="DL113" s="282" t="str">
        <f ca="true">+IF(OFFSET('Sanitation Data'!$I$30,0,10*ROW('Sanitation Data'!I107))="","",OFFSET('Sanitation Data'!$I$30,0,10*ROW('Sanitation Data'!I107)))</f>
        <v/>
      </c>
      <c r="DM113" s="282" t="str">
        <f ca="true">+IF(OFFSET('Sanitation Data'!$I$31,0,10*ROW('Sanitation Data'!I107))="","",OFFSET('Sanitation Data'!$I$31,0,10*ROW('Sanitation Data'!I107)))</f>
        <v/>
      </c>
      <c r="DN113" s="282" t="str">
        <f ca="true">+IF(OFFSET('Sanitation Data'!$I$32,0,10*ROW('Sanitation Data'!I107))="","",OFFSET('Sanitation Data'!$I$32,0,10*ROW('Sanitation Data'!I107)))</f>
        <v/>
      </c>
      <c r="DO113" s="282" t="str">
        <f ca="true">+IF(OFFSET('Hygiene Data'!$D$11,0,10*ROW('Hygiene Data'!D107))="","",OFFSET('Hygiene Data'!$D$11,0,10*ROW('Hygiene Data'!D107)))</f>
        <v/>
      </c>
      <c r="DP113" s="282" t="str">
        <f ca="true">+IF(OFFSET('Hygiene Data'!$D$12,0,10*ROW('Hygiene Data'!D107))="","",OFFSET('Hygiene Data'!$D$12,0,10*ROW('Hygiene Data'!D107)))</f>
        <v/>
      </c>
      <c r="DQ113" s="282" t="str">
        <f ca="true">+IF(OFFSET('Hygiene Data'!$D$13,0,10*ROW('Hygiene Data'!D107))="","",OFFSET('Hygiene Data'!$D$13,0,10*ROW('Hygiene Data'!D107)))</f>
        <v/>
      </c>
      <c r="DR113" s="282" t="str">
        <f ca="true">+IF(OFFSET('Hygiene Data'!$E$11,0,10*ROW('Hygiene Data'!E107))="","",OFFSET('Hygiene Data'!$E$11,0,10*ROW('Hygiene Data'!E107)))</f>
        <v/>
      </c>
      <c r="DS113" s="282" t="str">
        <f ca="true">+IF(OFFSET('Hygiene Data'!$E$12,0,10*ROW('Hygiene Data'!E107))="","",OFFSET('Hygiene Data'!$E$12,0,10*ROW('Hygiene Data'!E107)))</f>
        <v/>
      </c>
      <c r="DT113" s="282" t="str">
        <f ca="true">+IF(OFFSET('Hygiene Data'!$E$13,0,10*ROW('Hygiene Data'!E107))="","",OFFSET('Hygiene Data'!$E$13,0,10*ROW('Hygiene Data'!E107)))</f>
        <v/>
      </c>
      <c r="DU113" s="282" t="str">
        <f ca="true">+IF(OFFSET('Hygiene Data'!$F$11,0,10*ROW('Hygiene Data'!F107))="","",OFFSET('Hygiene Data'!$F$11,0,10*ROW('Hygiene Data'!F107)))</f>
        <v/>
      </c>
      <c r="DV113" s="282" t="str">
        <f ca="true">+IF(OFFSET('Hygiene Data'!$F$12,0,10*ROW('Hygiene Data'!F107))="","",OFFSET('Hygiene Data'!$F$12,0,10*ROW('Hygiene Data'!F107)))</f>
        <v/>
      </c>
      <c r="DW113" s="282" t="str">
        <f ca="true">+IF(OFFSET('Hygiene Data'!$F$13,0,10*ROW('Hygiene Data'!F107))="","",OFFSET('Hygiene Data'!$F$13,0,10*ROW('Hygiene Data'!F107)))</f>
        <v/>
      </c>
      <c r="DX113" s="282" t="str">
        <f ca="true">+IF(OFFSET('Hygiene Data'!$G$11,0,10*ROW('Hygiene Data'!G107))="","",OFFSET('Hygiene Data'!$G$11,0,10*ROW('Hygiene Data'!G107)))</f>
        <v/>
      </c>
      <c r="DY113" s="282" t="str">
        <f ca="true">+IF(OFFSET('Hygiene Data'!$G$12,0,10*ROW('Hygiene Data'!G107))="","",OFFSET('Hygiene Data'!$G$12,0,10*ROW('Hygiene Data'!G107)))</f>
        <v/>
      </c>
      <c r="DZ113" s="282" t="str">
        <f ca="true">+IF(OFFSET('Hygiene Data'!$G$13,0,10*ROW('Hygiene Data'!G107))="","",OFFSET('Hygiene Data'!$G$13,0,10*ROW('Hygiene Data'!G107)))</f>
        <v/>
      </c>
      <c r="EA113" s="282" t="str">
        <f ca="true">+IF(OFFSET('Hygiene Data'!$H$11,0,10*ROW('Hygiene Data'!H107))="","",OFFSET('Hygiene Data'!$H$11,0,10*ROW('Hygiene Data'!H107)))</f>
        <v/>
      </c>
      <c r="EB113" s="282" t="str">
        <f ca="true">+IF(OFFSET('Hygiene Data'!$H$12,0,10*ROW('Hygiene Data'!H107))="","",OFFSET('Hygiene Data'!$H$12,0,10*ROW('Hygiene Data'!H107)))</f>
        <v/>
      </c>
      <c r="EC113" s="282" t="str">
        <f ca="true">+IF(OFFSET('Hygiene Data'!$H$13,0,10*ROW('Hygiene Data'!H107))="","",OFFSET('Hygiene Data'!$H$13,0,10*ROW('Hygiene Data'!H107)))</f>
        <v/>
      </c>
      <c r="ED113" s="282" t="str">
        <f ca="true">+IF(OFFSET('Hygiene Data'!$I$11,0,10*ROW('Hygiene Data'!I107))="","",OFFSET('Hygiene Data'!$I$11,0,10*ROW('Hygiene Data'!I107)))</f>
        <v/>
      </c>
      <c r="EE113" s="282" t="str">
        <f ca="true">+IF(OFFSET('Hygiene Data'!$I$12,0,10*ROW('Hygiene Data'!I107))="","",OFFSET('Hygiene Data'!$I$12,0,10*ROW('Hygiene Data'!I107)))</f>
        <v/>
      </c>
      <c r="EF113" s="282" t="str">
        <f ca="true">+IF(OFFSET('Hygiene Data'!$I$13,0,10*ROW('Hygiene Data'!I107))="","",OFFSET('Hygiene Data'!$I$13,0,10*ROW('Hygiene Data'!I107)))</f>
        <v/>
      </c>
    </row>
    <row xmlns:x14ac="http://schemas.microsoft.com/office/spreadsheetml/2009/9/ac" r="114" x14ac:dyDescent="0.2">
      <c r="A114" s="36" t="str">
        <f ca="true">+IF(OFFSET('Water Data'!$B$2,0,10*ROW('Water Data'!E108))="","",OFFSET('Water Data'!$B$2,0,10*ROW('Water Data'!E108)))</f>
        <v/>
      </c>
      <c r="B114" s="36" t="str">
        <f ca="true">+IF(OFFSET('Water Data'!$C$2,0,10*ROW('Water Data'!F108))="","",OFFSET('Water Data'!$C$2,0,10*ROW('Water Data'!F108)))</f>
        <v/>
      </c>
      <c r="C114" s="338" t="str">
        <f t="shared" ca="true" si="1"/>
        <v/>
      </c>
      <c r="D114" s="96"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6"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6"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6"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6"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6"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6"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6"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6"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6"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6"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6"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6"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6"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6"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6"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6"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6"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7"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7"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7"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7"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7"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7"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7"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7"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7"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7"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7"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7"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7"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7"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7"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7"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7"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7"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7"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7"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7"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7"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7"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7"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7"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7"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7"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7"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7"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7"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8"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8"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8"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8"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8"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8"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8"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8"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8"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8"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8"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8"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8"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8"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8"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8"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8"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8"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82"/>
      <c r="BS114" s="282" t="str">
        <f ca="true">+IF(OFFSET('Water Data'!$D$27,0,10*ROW('Water Data'!D108))="","",OFFSET('Water Data'!$D$27,0,10*ROW('Water Data'!D108)))</f>
        <v/>
      </c>
      <c r="BT114" s="282" t="str">
        <f ca="true">+IF(OFFSET('Water Data'!$D$28,0,10*ROW('Water Data'!D108))="","",OFFSET('Water Data'!$D$28,0,10*ROW('Water Data'!D108)))</f>
        <v/>
      </c>
      <c r="BU114" s="282" t="str">
        <f ca="true">+IF(OFFSET('Water Data'!$D$29,0,10*ROW('Water Data'!D108))="","",OFFSET('Water Data'!$D$29,0,10*ROW('Water Data'!D108)))</f>
        <v/>
      </c>
      <c r="BV114" s="282" t="str">
        <f ca="true">+IF(OFFSET('Water Data'!$E$27,0,10*ROW('Water Data'!E108))="","",OFFSET('Water Data'!$E$27,0,10*ROW('Water Data'!E108)))</f>
        <v/>
      </c>
      <c r="BW114" s="282" t="str">
        <f ca="true">+IF(OFFSET('Water Data'!$E$28,0,10*ROW('Water Data'!E108))="","",OFFSET('Water Data'!$E$28,0,10*ROW('Water Data'!E108)))</f>
        <v/>
      </c>
      <c r="BX114" s="282" t="str">
        <f ca="true">+IF(OFFSET('Water Data'!$E$29,0,10*ROW('Water Data'!E108))="","",OFFSET('Water Data'!$E$29,0,10*ROW('Water Data'!E108)))</f>
        <v/>
      </c>
      <c r="BY114" s="282" t="str">
        <f ca="true">+IF(OFFSET('Water Data'!$F$27,0,10*ROW('Water Data'!F108))="","",OFFSET('Water Data'!$F$27,0,10*ROW('Water Data'!F108)))</f>
        <v/>
      </c>
      <c r="BZ114" s="282" t="str">
        <f ca="true">+IF(OFFSET('Water Data'!$F$28,0,10*ROW('Water Data'!F108))="","",OFFSET('Water Data'!$F$28,0,10*ROW('Water Data'!F108)))</f>
        <v/>
      </c>
      <c r="CA114" s="282" t="str">
        <f ca="true">+IF(OFFSET('Water Data'!$F$29,0,10*ROW('Water Data'!F108))="","",OFFSET('Water Data'!$F$29,0,10*ROW('Water Data'!F108)))</f>
        <v/>
      </c>
      <c r="CB114" s="282" t="str">
        <f ca="true">+IF(OFFSET('Water Data'!$G$27,0,10*ROW('Water Data'!G108))="","",OFFSET('Water Data'!$G$27,0,10*ROW('Water Data'!G108)))</f>
        <v/>
      </c>
      <c r="CC114" s="282" t="str">
        <f ca="true">+IF(OFFSET('Water Data'!$G$28,0,10*ROW('Water Data'!G108))="","",OFFSET('Water Data'!$G$28,0,10*ROW('Water Data'!G108)))</f>
        <v/>
      </c>
      <c r="CD114" s="282" t="str">
        <f ca="true">+IF(OFFSET('Water Data'!$G$29,0,10*ROW('Water Data'!G108))="","",OFFSET('Water Data'!$G$29,0,10*ROW('Water Data'!G108)))</f>
        <v/>
      </c>
      <c r="CE114" s="282" t="str">
        <f ca="true">+IF(OFFSET('Water Data'!$H$27,0,10*ROW('Water Data'!H108))="","",OFFSET('Water Data'!$H$27,0,10*ROW('Water Data'!H108)))</f>
        <v/>
      </c>
      <c r="CF114" s="282" t="str">
        <f ca="true">+IF(OFFSET('Water Data'!$H$28,0,10*ROW('Water Data'!H108))="","",OFFSET('Water Data'!$H$28,0,10*ROW('Water Data'!H108)))</f>
        <v/>
      </c>
      <c r="CG114" s="282" t="str">
        <f ca="true">+IF(OFFSET('Water Data'!$H$29,0,10*ROW('Water Data'!H108))="","",OFFSET('Water Data'!$H$29,0,10*ROW('Water Data'!H108)))</f>
        <v/>
      </c>
      <c r="CH114" s="282" t="str">
        <f ca="true">+IF(OFFSET('Water Data'!$I$27,0,10*ROW('Water Data'!I108))="","",OFFSET('Water Data'!$I$27,0,10*ROW('Water Data'!I108)))</f>
        <v/>
      </c>
      <c r="CI114" s="282" t="str">
        <f ca="true">+IF(OFFSET('Water Data'!$I$28,0,10*ROW('Water Data'!I108))="","",OFFSET('Water Data'!$I$28,0,10*ROW('Water Data'!I108)))</f>
        <v/>
      </c>
      <c r="CJ114" s="282" t="str">
        <f ca="true">+IF(OFFSET('Water Data'!$I$29,0,10*ROW('Water Data'!I108))="","",OFFSET('Water Data'!$I$29,0,10*ROW('Water Data'!I108)))</f>
        <v/>
      </c>
      <c r="CK114" s="282" t="str">
        <f ca="true">+IF(OFFSET('Sanitation Data'!$D$28,0,10*ROW('Sanitation Data'!D108))="","",OFFSET('Sanitation Data'!$D$28,0,10*ROW('Sanitation Data'!D108)))</f>
        <v/>
      </c>
      <c r="CL114" s="282" t="str">
        <f ca="true">+IF(OFFSET('Sanitation Data'!$D$29,0,10*ROW('Sanitation Data'!D108))="","",OFFSET('Sanitation Data'!$D$29,0,10*ROW('Sanitation Data'!D108)))</f>
        <v/>
      </c>
      <c r="CM114" s="282" t="str">
        <f ca="true">+IF(OFFSET('Sanitation Data'!$D$30,0,10*ROW('Sanitation Data'!D108))="","",OFFSET('Sanitation Data'!$D$30,0,10*ROW('Sanitation Data'!D108)))</f>
        <v/>
      </c>
      <c r="CN114" s="282" t="str">
        <f ca="true">+IF(OFFSET('Sanitation Data'!$D$31,0,10*ROW('Sanitation Data'!D108))="","",OFFSET('Sanitation Data'!$D$31,0,10*ROW('Sanitation Data'!D108)))</f>
        <v/>
      </c>
      <c r="CO114" s="282" t="str">
        <f ca="true">+IF(OFFSET('Sanitation Data'!$D$32,0,10*ROW('Sanitation Data'!D108))="","",OFFSET('Sanitation Data'!$D$32,0,10*ROW('Sanitation Data'!D108)))</f>
        <v/>
      </c>
      <c r="CP114" s="282" t="str">
        <f ca="true">+IF(OFFSET('Sanitation Data'!$E$28,0,10*ROW('Sanitation Data'!E108))="","",OFFSET('Sanitation Data'!$E$28,0,10*ROW('Sanitation Data'!E108)))</f>
        <v/>
      </c>
      <c r="CQ114" s="282" t="str">
        <f ca="true">+IF(OFFSET('Sanitation Data'!$E$29,0,10*ROW('Sanitation Data'!E108))="","",OFFSET('Sanitation Data'!$E$29,0,10*ROW('Sanitation Data'!E108)))</f>
        <v/>
      </c>
      <c r="CR114" s="282" t="str">
        <f ca="true">+IF(OFFSET('Sanitation Data'!$E$30,0,10*ROW('Sanitation Data'!E108))="","",OFFSET('Sanitation Data'!$E$30,0,10*ROW('Sanitation Data'!E108)))</f>
        <v/>
      </c>
      <c r="CS114" s="282" t="str">
        <f ca="true">+IF(OFFSET('Sanitation Data'!$E$31,0,10*ROW('Sanitation Data'!E108))="","",OFFSET('Sanitation Data'!$E$31,0,10*ROW('Sanitation Data'!E108)))</f>
        <v/>
      </c>
      <c r="CT114" s="282" t="str">
        <f ca="true">+IF(OFFSET('Sanitation Data'!$E$32,0,10*ROW('Sanitation Data'!E108))="","",OFFSET('Sanitation Data'!$E$32,0,10*ROW('Sanitation Data'!E108)))</f>
        <v/>
      </c>
      <c r="CU114" s="282" t="str">
        <f ca="true">+IF(OFFSET('Sanitation Data'!$F$28,0,10*ROW('Sanitation Data'!F108))="","",OFFSET('Sanitation Data'!$F$28,0,10*ROW('Sanitation Data'!F108)))</f>
        <v/>
      </c>
      <c r="CV114" s="282" t="str">
        <f ca="true">+IF(OFFSET('Sanitation Data'!$F$29,0,10*ROW('Sanitation Data'!F108))="","",OFFSET('Sanitation Data'!$F$29,0,10*ROW('Sanitation Data'!F108)))</f>
        <v/>
      </c>
      <c r="CW114" s="282" t="str">
        <f ca="true">+IF(OFFSET('Sanitation Data'!$F$30,0,10*ROW('Sanitation Data'!F108))="","",OFFSET('Sanitation Data'!$F$30,0,10*ROW('Sanitation Data'!F108)))</f>
        <v/>
      </c>
      <c r="CX114" s="282" t="str">
        <f ca="true">+IF(OFFSET('Sanitation Data'!$F$31,0,10*ROW('Sanitation Data'!F108))="","",OFFSET('Sanitation Data'!$F$31,0,10*ROW('Sanitation Data'!F108)))</f>
        <v/>
      </c>
      <c r="CY114" s="282" t="str">
        <f ca="true">+IF(OFFSET('Sanitation Data'!$F$32,0,10*ROW('Sanitation Data'!F108))="","",OFFSET('Sanitation Data'!$F$32,0,10*ROW('Sanitation Data'!F108)))</f>
        <v/>
      </c>
      <c r="CZ114" s="282" t="str">
        <f ca="true">+IF(OFFSET('Sanitation Data'!$G$28,0,10*ROW('Sanitation Data'!G108))="","",OFFSET('Sanitation Data'!$G$28,0,10*ROW('Sanitation Data'!G108)))</f>
        <v/>
      </c>
      <c r="DA114" s="282" t="str">
        <f ca="true">+IF(OFFSET('Sanitation Data'!$G$29,0,10*ROW('Sanitation Data'!G108))="","",OFFSET('Sanitation Data'!$G$29,0,10*ROW('Sanitation Data'!G108)))</f>
        <v/>
      </c>
      <c r="DB114" s="282" t="str">
        <f ca="true">+IF(OFFSET('Sanitation Data'!$G$30,0,10*ROW('Sanitation Data'!G108))="","",OFFSET('Sanitation Data'!$G$30,0,10*ROW('Sanitation Data'!G108)))</f>
        <v/>
      </c>
      <c r="DC114" s="282" t="str">
        <f ca="true">+IF(OFFSET('Sanitation Data'!$G$31,0,10*ROW('Sanitation Data'!G108))="","",OFFSET('Sanitation Data'!$G$31,0,10*ROW('Sanitation Data'!G108)))</f>
        <v/>
      </c>
      <c r="DD114" s="282" t="str">
        <f ca="true">+IF(OFFSET('Sanitation Data'!$G$32,0,10*ROW('Sanitation Data'!G108))="","",OFFSET('Sanitation Data'!$G$32,0,10*ROW('Sanitation Data'!G108)))</f>
        <v/>
      </c>
      <c r="DE114" s="282" t="str">
        <f ca="true">+IF(OFFSET('Sanitation Data'!$H$28,0,10*ROW('Sanitation Data'!H108))="","",OFFSET('Sanitation Data'!$H$28,0,10*ROW('Sanitation Data'!H108)))</f>
        <v/>
      </c>
      <c r="DF114" s="282" t="str">
        <f ca="true">+IF(OFFSET('Sanitation Data'!$H$29,0,10*ROW('Sanitation Data'!H108))="","",OFFSET('Sanitation Data'!$H$29,0,10*ROW('Sanitation Data'!H108)))</f>
        <v/>
      </c>
      <c r="DG114" s="282" t="str">
        <f ca="true">+IF(OFFSET('Sanitation Data'!$H$30,0,10*ROW('Sanitation Data'!H108))="","",OFFSET('Sanitation Data'!$H$30,0,10*ROW('Sanitation Data'!H108)))</f>
        <v/>
      </c>
      <c r="DH114" s="282" t="str">
        <f ca="true">+IF(OFFSET('Sanitation Data'!$H$31,0,10*ROW('Sanitation Data'!H108))="","",OFFSET('Sanitation Data'!$H$31,0,10*ROW('Sanitation Data'!H108)))</f>
        <v/>
      </c>
      <c r="DI114" s="282" t="str">
        <f ca="true">+IF(OFFSET('Sanitation Data'!$H$32,0,10*ROW('Sanitation Data'!H108))="","",OFFSET('Sanitation Data'!$H$32,0,10*ROW('Sanitation Data'!H108)))</f>
        <v/>
      </c>
      <c r="DJ114" s="282" t="str">
        <f ca="true">+IF(OFFSET('Sanitation Data'!$I$28,0,10*ROW('Sanitation Data'!I108))="","",OFFSET('Sanitation Data'!$I$28,0,10*ROW('Sanitation Data'!I108)))</f>
        <v/>
      </c>
      <c r="DK114" s="282" t="str">
        <f ca="true">+IF(OFFSET('Sanitation Data'!$I$29,0,10*ROW('Sanitation Data'!I108))="","",OFFSET('Sanitation Data'!$I$29,0,10*ROW('Sanitation Data'!I108)))</f>
        <v/>
      </c>
      <c r="DL114" s="282" t="str">
        <f ca="true">+IF(OFFSET('Sanitation Data'!$I$30,0,10*ROW('Sanitation Data'!I108))="","",OFFSET('Sanitation Data'!$I$30,0,10*ROW('Sanitation Data'!I108)))</f>
        <v/>
      </c>
      <c r="DM114" s="282" t="str">
        <f ca="true">+IF(OFFSET('Sanitation Data'!$I$31,0,10*ROW('Sanitation Data'!I108))="","",OFFSET('Sanitation Data'!$I$31,0,10*ROW('Sanitation Data'!I108)))</f>
        <v/>
      </c>
      <c r="DN114" s="282" t="str">
        <f ca="true">+IF(OFFSET('Sanitation Data'!$I$32,0,10*ROW('Sanitation Data'!I108))="","",OFFSET('Sanitation Data'!$I$32,0,10*ROW('Sanitation Data'!I108)))</f>
        <v/>
      </c>
      <c r="DO114" s="282" t="str">
        <f ca="true">+IF(OFFSET('Hygiene Data'!$D$11,0,10*ROW('Hygiene Data'!D108))="","",OFFSET('Hygiene Data'!$D$11,0,10*ROW('Hygiene Data'!D108)))</f>
        <v/>
      </c>
      <c r="DP114" s="282" t="str">
        <f ca="true">+IF(OFFSET('Hygiene Data'!$D$12,0,10*ROW('Hygiene Data'!D108))="","",OFFSET('Hygiene Data'!$D$12,0,10*ROW('Hygiene Data'!D108)))</f>
        <v/>
      </c>
      <c r="DQ114" s="282" t="str">
        <f ca="true">+IF(OFFSET('Hygiene Data'!$D$13,0,10*ROW('Hygiene Data'!D108))="","",OFFSET('Hygiene Data'!$D$13,0,10*ROW('Hygiene Data'!D108)))</f>
        <v/>
      </c>
      <c r="DR114" s="282" t="str">
        <f ca="true">+IF(OFFSET('Hygiene Data'!$E$11,0,10*ROW('Hygiene Data'!E108))="","",OFFSET('Hygiene Data'!$E$11,0,10*ROW('Hygiene Data'!E108)))</f>
        <v/>
      </c>
      <c r="DS114" s="282" t="str">
        <f ca="true">+IF(OFFSET('Hygiene Data'!$E$12,0,10*ROW('Hygiene Data'!E108))="","",OFFSET('Hygiene Data'!$E$12,0,10*ROW('Hygiene Data'!E108)))</f>
        <v/>
      </c>
      <c r="DT114" s="282" t="str">
        <f ca="true">+IF(OFFSET('Hygiene Data'!$E$13,0,10*ROW('Hygiene Data'!E108))="","",OFFSET('Hygiene Data'!$E$13,0,10*ROW('Hygiene Data'!E108)))</f>
        <v/>
      </c>
      <c r="DU114" s="282" t="str">
        <f ca="true">+IF(OFFSET('Hygiene Data'!$F$11,0,10*ROW('Hygiene Data'!F108))="","",OFFSET('Hygiene Data'!$F$11,0,10*ROW('Hygiene Data'!F108)))</f>
        <v/>
      </c>
      <c r="DV114" s="282" t="str">
        <f ca="true">+IF(OFFSET('Hygiene Data'!$F$12,0,10*ROW('Hygiene Data'!F108))="","",OFFSET('Hygiene Data'!$F$12,0,10*ROW('Hygiene Data'!F108)))</f>
        <v/>
      </c>
      <c r="DW114" s="282" t="str">
        <f ca="true">+IF(OFFSET('Hygiene Data'!$F$13,0,10*ROW('Hygiene Data'!F108))="","",OFFSET('Hygiene Data'!$F$13,0,10*ROW('Hygiene Data'!F108)))</f>
        <v/>
      </c>
      <c r="DX114" s="282" t="str">
        <f ca="true">+IF(OFFSET('Hygiene Data'!$G$11,0,10*ROW('Hygiene Data'!G108))="","",OFFSET('Hygiene Data'!$G$11,0,10*ROW('Hygiene Data'!G108)))</f>
        <v/>
      </c>
      <c r="DY114" s="282" t="str">
        <f ca="true">+IF(OFFSET('Hygiene Data'!$G$12,0,10*ROW('Hygiene Data'!G108))="","",OFFSET('Hygiene Data'!$G$12,0,10*ROW('Hygiene Data'!G108)))</f>
        <v/>
      </c>
      <c r="DZ114" s="282" t="str">
        <f ca="true">+IF(OFFSET('Hygiene Data'!$G$13,0,10*ROW('Hygiene Data'!G108))="","",OFFSET('Hygiene Data'!$G$13,0,10*ROW('Hygiene Data'!G108)))</f>
        <v/>
      </c>
      <c r="EA114" s="282" t="str">
        <f ca="true">+IF(OFFSET('Hygiene Data'!$H$11,0,10*ROW('Hygiene Data'!H108))="","",OFFSET('Hygiene Data'!$H$11,0,10*ROW('Hygiene Data'!H108)))</f>
        <v/>
      </c>
      <c r="EB114" s="282" t="str">
        <f ca="true">+IF(OFFSET('Hygiene Data'!$H$12,0,10*ROW('Hygiene Data'!H108))="","",OFFSET('Hygiene Data'!$H$12,0,10*ROW('Hygiene Data'!H108)))</f>
        <v/>
      </c>
      <c r="EC114" s="282" t="str">
        <f ca="true">+IF(OFFSET('Hygiene Data'!$H$13,0,10*ROW('Hygiene Data'!H108))="","",OFFSET('Hygiene Data'!$H$13,0,10*ROW('Hygiene Data'!H108)))</f>
        <v/>
      </c>
      <c r="ED114" s="282" t="str">
        <f ca="true">+IF(OFFSET('Hygiene Data'!$I$11,0,10*ROW('Hygiene Data'!I108))="","",OFFSET('Hygiene Data'!$I$11,0,10*ROW('Hygiene Data'!I108)))</f>
        <v/>
      </c>
      <c r="EE114" s="282" t="str">
        <f ca="true">+IF(OFFSET('Hygiene Data'!$I$12,0,10*ROW('Hygiene Data'!I108))="","",OFFSET('Hygiene Data'!$I$12,0,10*ROW('Hygiene Data'!I108)))</f>
        <v/>
      </c>
      <c r="EF114" s="282" t="str">
        <f ca="true">+IF(OFFSET('Hygiene Data'!$I$13,0,10*ROW('Hygiene Data'!I108))="","",OFFSET('Hygiene Data'!$I$13,0,10*ROW('Hygiene Data'!I108)))</f>
        <v/>
      </c>
    </row>
    <row xmlns:x14ac="http://schemas.microsoft.com/office/spreadsheetml/2009/9/ac" r="115" x14ac:dyDescent="0.2">
      <c r="A115" s="36" t="str">
        <f ca="true">+IF(OFFSET('Water Data'!$B$2,0,10*ROW('Water Data'!E109))="","",OFFSET('Water Data'!$B$2,0,10*ROW('Water Data'!E109)))</f>
        <v/>
      </c>
      <c r="B115" s="36" t="str">
        <f ca="true">+IF(OFFSET('Water Data'!$C$2,0,10*ROW('Water Data'!F109))="","",OFFSET('Water Data'!$C$2,0,10*ROW('Water Data'!F109)))</f>
        <v/>
      </c>
      <c r="C115" s="338" t="str">
        <f t="shared" ca="true" si="1"/>
        <v/>
      </c>
      <c r="D115" s="96"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6"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6"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6"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6"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6"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6"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6"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6"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6"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6"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6"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6"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6"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6"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6"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6"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6"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7"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7"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7"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7"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7"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7"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7"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7"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7"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7"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7"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7"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7"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7"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7"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7"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7"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7"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7"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7"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7"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7"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7"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7"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7"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7"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7"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7"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7"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7"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8"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8"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8"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8"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8"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8"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8"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8"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8"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8"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8"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8"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8"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8"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8"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8"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8"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8"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82"/>
      <c r="BS115" s="282" t="str">
        <f ca="true">+IF(OFFSET('Water Data'!$D$27,0,10*ROW('Water Data'!D109))="","",OFFSET('Water Data'!$D$27,0,10*ROW('Water Data'!D109)))</f>
        <v/>
      </c>
      <c r="BT115" s="282" t="str">
        <f ca="true">+IF(OFFSET('Water Data'!$D$28,0,10*ROW('Water Data'!D109))="","",OFFSET('Water Data'!$D$28,0,10*ROW('Water Data'!D109)))</f>
        <v/>
      </c>
      <c r="BU115" s="282" t="str">
        <f ca="true">+IF(OFFSET('Water Data'!$D$29,0,10*ROW('Water Data'!D109))="","",OFFSET('Water Data'!$D$29,0,10*ROW('Water Data'!D109)))</f>
        <v/>
      </c>
      <c r="BV115" s="282" t="str">
        <f ca="true">+IF(OFFSET('Water Data'!$E$27,0,10*ROW('Water Data'!E109))="","",OFFSET('Water Data'!$E$27,0,10*ROW('Water Data'!E109)))</f>
        <v/>
      </c>
      <c r="BW115" s="282" t="str">
        <f ca="true">+IF(OFFSET('Water Data'!$E$28,0,10*ROW('Water Data'!E109))="","",OFFSET('Water Data'!$E$28,0,10*ROW('Water Data'!E109)))</f>
        <v/>
      </c>
      <c r="BX115" s="282" t="str">
        <f ca="true">+IF(OFFSET('Water Data'!$E$29,0,10*ROW('Water Data'!E109))="","",OFFSET('Water Data'!$E$29,0,10*ROW('Water Data'!E109)))</f>
        <v/>
      </c>
      <c r="BY115" s="282" t="str">
        <f ca="true">+IF(OFFSET('Water Data'!$F$27,0,10*ROW('Water Data'!F109))="","",OFFSET('Water Data'!$F$27,0,10*ROW('Water Data'!F109)))</f>
        <v/>
      </c>
      <c r="BZ115" s="282" t="str">
        <f ca="true">+IF(OFFSET('Water Data'!$F$28,0,10*ROW('Water Data'!F109))="","",OFFSET('Water Data'!$F$28,0,10*ROW('Water Data'!F109)))</f>
        <v/>
      </c>
      <c r="CA115" s="282" t="str">
        <f ca="true">+IF(OFFSET('Water Data'!$F$29,0,10*ROW('Water Data'!F109))="","",OFFSET('Water Data'!$F$29,0,10*ROW('Water Data'!F109)))</f>
        <v/>
      </c>
      <c r="CB115" s="282" t="str">
        <f ca="true">+IF(OFFSET('Water Data'!$G$27,0,10*ROW('Water Data'!G109))="","",OFFSET('Water Data'!$G$27,0,10*ROW('Water Data'!G109)))</f>
        <v/>
      </c>
      <c r="CC115" s="282" t="str">
        <f ca="true">+IF(OFFSET('Water Data'!$G$28,0,10*ROW('Water Data'!G109))="","",OFFSET('Water Data'!$G$28,0,10*ROW('Water Data'!G109)))</f>
        <v/>
      </c>
      <c r="CD115" s="282" t="str">
        <f ca="true">+IF(OFFSET('Water Data'!$G$29,0,10*ROW('Water Data'!G109))="","",OFFSET('Water Data'!$G$29,0,10*ROW('Water Data'!G109)))</f>
        <v/>
      </c>
      <c r="CE115" s="282" t="str">
        <f ca="true">+IF(OFFSET('Water Data'!$H$27,0,10*ROW('Water Data'!H109))="","",OFFSET('Water Data'!$H$27,0,10*ROW('Water Data'!H109)))</f>
        <v/>
      </c>
      <c r="CF115" s="282" t="str">
        <f ca="true">+IF(OFFSET('Water Data'!$H$28,0,10*ROW('Water Data'!H109))="","",OFFSET('Water Data'!$H$28,0,10*ROW('Water Data'!H109)))</f>
        <v/>
      </c>
      <c r="CG115" s="282" t="str">
        <f ca="true">+IF(OFFSET('Water Data'!$H$29,0,10*ROW('Water Data'!H109))="","",OFFSET('Water Data'!$H$29,0,10*ROW('Water Data'!H109)))</f>
        <v/>
      </c>
      <c r="CH115" s="282" t="str">
        <f ca="true">+IF(OFFSET('Water Data'!$I$27,0,10*ROW('Water Data'!I109))="","",OFFSET('Water Data'!$I$27,0,10*ROW('Water Data'!I109)))</f>
        <v/>
      </c>
      <c r="CI115" s="282" t="str">
        <f ca="true">+IF(OFFSET('Water Data'!$I$28,0,10*ROW('Water Data'!I109))="","",OFFSET('Water Data'!$I$28,0,10*ROW('Water Data'!I109)))</f>
        <v/>
      </c>
      <c r="CJ115" s="282" t="str">
        <f ca="true">+IF(OFFSET('Water Data'!$I$29,0,10*ROW('Water Data'!I109))="","",OFFSET('Water Data'!$I$29,0,10*ROW('Water Data'!I109)))</f>
        <v/>
      </c>
      <c r="CK115" s="282" t="str">
        <f ca="true">+IF(OFFSET('Sanitation Data'!$D$28,0,10*ROW('Sanitation Data'!D109))="","",OFFSET('Sanitation Data'!$D$28,0,10*ROW('Sanitation Data'!D109)))</f>
        <v/>
      </c>
      <c r="CL115" s="282" t="str">
        <f ca="true">+IF(OFFSET('Sanitation Data'!$D$29,0,10*ROW('Sanitation Data'!D109))="","",OFFSET('Sanitation Data'!$D$29,0,10*ROW('Sanitation Data'!D109)))</f>
        <v/>
      </c>
      <c r="CM115" s="282" t="str">
        <f ca="true">+IF(OFFSET('Sanitation Data'!$D$30,0,10*ROW('Sanitation Data'!D109))="","",OFFSET('Sanitation Data'!$D$30,0,10*ROW('Sanitation Data'!D109)))</f>
        <v/>
      </c>
      <c r="CN115" s="282" t="str">
        <f ca="true">+IF(OFFSET('Sanitation Data'!$D$31,0,10*ROW('Sanitation Data'!D109))="","",OFFSET('Sanitation Data'!$D$31,0,10*ROW('Sanitation Data'!D109)))</f>
        <v/>
      </c>
      <c r="CO115" s="282" t="str">
        <f ca="true">+IF(OFFSET('Sanitation Data'!$D$32,0,10*ROW('Sanitation Data'!D109))="","",OFFSET('Sanitation Data'!$D$32,0,10*ROW('Sanitation Data'!D109)))</f>
        <v/>
      </c>
      <c r="CP115" s="282" t="str">
        <f ca="true">+IF(OFFSET('Sanitation Data'!$E$28,0,10*ROW('Sanitation Data'!E109))="","",OFFSET('Sanitation Data'!$E$28,0,10*ROW('Sanitation Data'!E109)))</f>
        <v/>
      </c>
      <c r="CQ115" s="282" t="str">
        <f ca="true">+IF(OFFSET('Sanitation Data'!$E$29,0,10*ROW('Sanitation Data'!E109))="","",OFFSET('Sanitation Data'!$E$29,0,10*ROW('Sanitation Data'!E109)))</f>
        <v/>
      </c>
      <c r="CR115" s="282" t="str">
        <f ca="true">+IF(OFFSET('Sanitation Data'!$E$30,0,10*ROW('Sanitation Data'!E109))="","",OFFSET('Sanitation Data'!$E$30,0,10*ROW('Sanitation Data'!E109)))</f>
        <v/>
      </c>
      <c r="CS115" s="282" t="str">
        <f ca="true">+IF(OFFSET('Sanitation Data'!$E$31,0,10*ROW('Sanitation Data'!E109))="","",OFFSET('Sanitation Data'!$E$31,0,10*ROW('Sanitation Data'!E109)))</f>
        <v/>
      </c>
      <c r="CT115" s="282" t="str">
        <f ca="true">+IF(OFFSET('Sanitation Data'!$E$32,0,10*ROW('Sanitation Data'!E109))="","",OFFSET('Sanitation Data'!$E$32,0,10*ROW('Sanitation Data'!E109)))</f>
        <v/>
      </c>
      <c r="CU115" s="282" t="str">
        <f ca="true">+IF(OFFSET('Sanitation Data'!$F$28,0,10*ROW('Sanitation Data'!F109))="","",OFFSET('Sanitation Data'!$F$28,0,10*ROW('Sanitation Data'!F109)))</f>
        <v/>
      </c>
      <c r="CV115" s="282" t="str">
        <f ca="true">+IF(OFFSET('Sanitation Data'!$F$29,0,10*ROW('Sanitation Data'!F109))="","",OFFSET('Sanitation Data'!$F$29,0,10*ROW('Sanitation Data'!F109)))</f>
        <v/>
      </c>
      <c r="CW115" s="282" t="str">
        <f ca="true">+IF(OFFSET('Sanitation Data'!$F$30,0,10*ROW('Sanitation Data'!F109))="","",OFFSET('Sanitation Data'!$F$30,0,10*ROW('Sanitation Data'!F109)))</f>
        <v/>
      </c>
      <c r="CX115" s="282" t="str">
        <f ca="true">+IF(OFFSET('Sanitation Data'!$F$31,0,10*ROW('Sanitation Data'!F109))="","",OFFSET('Sanitation Data'!$F$31,0,10*ROW('Sanitation Data'!F109)))</f>
        <v/>
      </c>
      <c r="CY115" s="282" t="str">
        <f ca="true">+IF(OFFSET('Sanitation Data'!$F$32,0,10*ROW('Sanitation Data'!F109))="","",OFFSET('Sanitation Data'!$F$32,0,10*ROW('Sanitation Data'!F109)))</f>
        <v/>
      </c>
      <c r="CZ115" s="282" t="str">
        <f ca="true">+IF(OFFSET('Sanitation Data'!$G$28,0,10*ROW('Sanitation Data'!G109))="","",OFFSET('Sanitation Data'!$G$28,0,10*ROW('Sanitation Data'!G109)))</f>
        <v/>
      </c>
      <c r="DA115" s="282" t="str">
        <f ca="true">+IF(OFFSET('Sanitation Data'!$G$29,0,10*ROW('Sanitation Data'!G109))="","",OFFSET('Sanitation Data'!$G$29,0,10*ROW('Sanitation Data'!G109)))</f>
        <v/>
      </c>
      <c r="DB115" s="282" t="str">
        <f ca="true">+IF(OFFSET('Sanitation Data'!$G$30,0,10*ROW('Sanitation Data'!G109))="","",OFFSET('Sanitation Data'!$G$30,0,10*ROW('Sanitation Data'!G109)))</f>
        <v/>
      </c>
      <c r="DC115" s="282" t="str">
        <f ca="true">+IF(OFFSET('Sanitation Data'!$G$31,0,10*ROW('Sanitation Data'!G109))="","",OFFSET('Sanitation Data'!$G$31,0,10*ROW('Sanitation Data'!G109)))</f>
        <v/>
      </c>
      <c r="DD115" s="282" t="str">
        <f ca="true">+IF(OFFSET('Sanitation Data'!$G$32,0,10*ROW('Sanitation Data'!G109))="","",OFFSET('Sanitation Data'!$G$32,0,10*ROW('Sanitation Data'!G109)))</f>
        <v/>
      </c>
      <c r="DE115" s="282" t="str">
        <f ca="true">+IF(OFFSET('Sanitation Data'!$H$28,0,10*ROW('Sanitation Data'!H109))="","",OFFSET('Sanitation Data'!$H$28,0,10*ROW('Sanitation Data'!H109)))</f>
        <v/>
      </c>
      <c r="DF115" s="282" t="str">
        <f ca="true">+IF(OFFSET('Sanitation Data'!$H$29,0,10*ROW('Sanitation Data'!H109))="","",OFFSET('Sanitation Data'!$H$29,0,10*ROW('Sanitation Data'!H109)))</f>
        <v/>
      </c>
      <c r="DG115" s="282" t="str">
        <f ca="true">+IF(OFFSET('Sanitation Data'!$H$30,0,10*ROW('Sanitation Data'!H109))="","",OFFSET('Sanitation Data'!$H$30,0,10*ROW('Sanitation Data'!H109)))</f>
        <v/>
      </c>
      <c r="DH115" s="282" t="str">
        <f ca="true">+IF(OFFSET('Sanitation Data'!$H$31,0,10*ROW('Sanitation Data'!H109))="","",OFFSET('Sanitation Data'!$H$31,0,10*ROW('Sanitation Data'!H109)))</f>
        <v/>
      </c>
      <c r="DI115" s="282" t="str">
        <f ca="true">+IF(OFFSET('Sanitation Data'!$H$32,0,10*ROW('Sanitation Data'!H109))="","",OFFSET('Sanitation Data'!$H$32,0,10*ROW('Sanitation Data'!H109)))</f>
        <v/>
      </c>
      <c r="DJ115" s="282" t="str">
        <f ca="true">+IF(OFFSET('Sanitation Data'!$I$28,0,10*ROW('Sanitation Data'!I109))="","",OFFSET('Sanitation Data'!$I$28,0,10*ROW('Sanitation Data'!I109)))</f>
        <v/>
      </c>
      <c r="DK115" s="282" t="str">
        <f ca="true">+IF(OFFSET('Sanitation Data'!$I$29,0,10*ROW('Sanitation Data'!I109))="","",OFFSET('Sanitation Data'!$I$29,0,10*ROW('Sanitation Data'!I109)))</f>
        <v/>
      </c>
      <c r="DL115" s="282" t="str">
        <f ca="true">+IF(OFFSET('Sanitation Data'!$I$30,0,10*ROW('Sanitation Data'!I109))="","",OFFSET('Sanitation Data'!$I$30,0,10*ROW('Sanitation Data'!I109)))</f>
        <v/>
      </c>
      <c r="DM115" s="282" t="str">
        <f ca="true">+IF(OFFSET('Sanitation Data'!$I$31,0,10*ROW('Sanitation Data'!I109))="","",OFFSET('Sanitation Data'!$I$31,0,10*ROW('Sanitation Data'!I109)))</f>
        <v/>
      </c>
      <c r="DN115" s="282" t="str">
        <f ca="true">+IF(OFFSET('Sanitation Data'!$I$32,0,10*ROW('Sanitation Data'!I109))="","",OFFSET('Sanitation Data'!$I$32,0,10*ROW('Sanitation Data'!I109)))</f>
        <v/>
      </c>
      <c r="DO115" s="282" t="str">
        <f ca="true">+IF(OFFSET('Hygiene Data'!$D$11,0,10*ROW('Hygiene Data'!D109))="","",OFFSET('Hygiene Data'!$D$11,0,10*ROW('Hygiene Data'!D109)))</f>
        <v/>
      </c>
      <c r="DP115" s="282" t="str">
        <f ca="true">+IF(OFFSET('Hygiene Data'!$D$12,0,10*ROW('Hygiene Data'!D109))="","",OFFSET('Hygiene Data'!$D$12,0,10*ROW('Hygiene Data'!D109)))</f>
        <v/>
      </c>
      <c r="DQ115" s="282" t="str">
        <f ca="true">+IF(OFFSET('Hygiene Data'!$D$13,0,10*ROW('Hygiene Data'!D109))="","",OFFSET('Hygiene Data'!$D$13,0,10*ROW('Hygiene Data'!D109)))</f>
        <v/>
      </c>
      <c r="DR115" s="282" t="str">
        <f ca="true">+IF(OFFSET('Hygiene Data'!$E$11,0,10*ROW('Hygiene Data'!E109))="","",OFFSET('Hygiene Data'!$E$11,0,10*ROW('Hygiene Data'!E109)))</f>
        <v/>
      </c>
      <c r="DS115" s="282" t="str">
        <f ca="true">+IF(OFFSET('Hygiene Data'!$E$12,0,10*ROW('Hygiene Data'!E109))="","",OFFSET('Hygiene Data'!$E$12,0,10*ROW('Hygiene Data'!E109)))</f>
        <v/>
      </c>
      <c r="DT115" s="282" t="str">
        <f ca="true">+IF(OFFSET('Hygiene Data'!$E$13,0,10*ROW('Hygiene Data'!E109))="","",OFFSET('Hygiene Data'!$E$13,0,10*ROW('Hygiene Data'!E109)))</f>
        <v/>
      </c>
      <c r="DU115" s="282" t="str">
        <f ca="true">+IF(OFFSET('Hygiene Data'!$F$11,0,10*ROW('Hygiene Data'!F109))="","",OFFSET('Hygiene Data'!$F$11,0,10*ROW('Hygiene Data'!F109)))</f>
        <v/>
      </c>
      <c r="DV115" s="282" t="str">
        <f ca="true">+IF(OFFSET('Hygiene Data'!$F$12,0,10*ROW('Hygiene Data'!F109))="","",OFFSET('Hygiene Data'!$F$12,0,10*ROW('Hygiene Data'!F109)))</f>
        <v/>
      </c>
      <c r="DW115" s="282" t="str">
        <f ca="true">+IF(OFFSET('Hygiene Data'!$F$13,0,10*ROW('Hygiene Data'!F109))="","",OFFSET('Hygiene Data'!$F$13,0,10*ROW('Hygiene Data'!F109)))</f>
        <v/>
      </c>
      <c r="DX115" s="282" t="str">
        <f ca="true">+IF(OFFSET('Hygiene Data'!$G$11,0,10*ROW('Hygiene Data'!G109))="","",OFFSET('Hygiene Data'!$G$11,0,10*ROW('Hygiene Data'!G109)))</f>
        <v/>
      </c>
      <c r="DY115" s="282" t="str">
        <f ca="true">+IF(OFFSET('Hygiene Data'!$G$12,0,10*ROW('Hygiene Data'!G109))="","",OFFSET('Hygiene Data'!$G$12,0,10*ROW('Hygiene Data'!G109)))</f>
        <v/>
      </c>
      <c r="DZ115" s="282" t="str">
        <f ca="true">+IF(OFFSET('Hygiene Data'!$G$13,0,10*ROW('Hygiene Data'!G109))="","",OFFSET('Hygiene Data'!$G$13,0,10*ROW('Hygiene Data'!G109)))</f>
        <v/>
      </c>
      <c r="EA115" s="282" t="str">
        <f ca="true">+IF(OFFSET('Hygiene Data'!$H$11,0,10*ROW('Hygiene Data'!H109))="","",OFFSET('Hygiene Data'!$H$11,0,10*ROW('Hygiene Data'!H109)))</f>
        <v/>
      </c>
      <c r="EB115" s="282" t="str">
        <f ca="true">+IF(OFFSET('Hygiene Data'!$H$12,0,10*ROW('Hygiene Data'!H109))="","",OFFSET('Hygiene Data'!$H$12,0,10*ROW('Hygiene Data'!H109)))</f>
        <v/>
      </c>
      <c r="EC115" s="282" t="str">
        <f ca="true">+IF(OFFSET('Hygiene Data'!$H$13,0,10*ROW('Hygiene Data'!H109))="","",OFFSET('Hygiene Data'!$H$13,0,10*ROW('Hygiene Data'!H109)))</f>
        <v/>
      </c>
      <c r="ED115" s="282" t="str">
        <f ca="true">+IF(OFFSET('Hygiene Data'!$I$11,0,10*ROW('Hygiene Data'!I109))="","",OFFSET('Hygiene Data'!$I$11,0,10*ROW('Hygiene Data'!I109)))</f>
        <v/>
      </c>
      <c r="EE115" s="282" t="str">
        <f ca="true">+IF(OFFSET('Hygiene Data'!$I$12,0,10*ROW('Hygiene Data'!I109))="","",OFFSET('Hygiene Data'!$I$12,0,10*ROW('Hygiene Data'!I109)))</f>
        <v/>
      </c>
      <c r="EF115" s="282" t="str">
        <f ca="true">+IF(OFFSET('Hygiene Data'!$I$13,0,10*ROW('Hygiene Data'!I109))="","",OFFSET('Hygiene Data'!$I$13,0,10*ROW('Hygiene Data'!I109)))</f>
        <v/>
      </c>
    </row>
    <row xmlns:x14ac="http://schemas.microsoft.com/office/spreadsheetml/2009/9/ac" r="116" x14ac:dyDescent="0.2">
      <c r="A116" s="36" t="str">
        <f ca="true">+IF(OFFSET('Water Data'!$B$2,0,10*ROW('Water Data'!E110))="","",OFFSET('Water Data'!$B$2,0,10*ROW('Water Data'!E110)))</f>
        <v/>
      </c>
      <c r="B116" s="36" t="str">
        <f ca="true">+IF(OFFSET('Water Data'!$C$2,0,10*ROW('Water Data'!F110))="","",OFFSET('Water Data'!$C$2,0,10*ROW('Water Data'!F110)))</f>
        <v/>
      </c>
      <c r="C116" s="338" t="str">
        <f t="shared" ca="true" si="1"/>
        <v/>
      </c>
      <c r="D116" s="96"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6"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6"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6"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6"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6"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6"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6"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6"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6"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6"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6"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6"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6"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6"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6"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6"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6"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7"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7"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7"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7"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7"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7"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7"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7"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7"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7"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7"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7"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7"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7"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7"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7"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7"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7"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7"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7"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7"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7"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7"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7"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7"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7"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7"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7"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7"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7"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8"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8"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8"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8"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8"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8"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8"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8"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8"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8"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8"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8"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8"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8"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8"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8"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8"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8"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82"/>
      <c r="BS116" s="282" t="str">
        <f ca="true">+IF(OFFSET('Water Data'!$D$27,0,10*ROW('Water Data'!D110))="","",OFFSET('Water Data'!$D$27,0,10*ROW('Water Data'!D110)))</f>
        <v/>
      </c>
      <c r="BT116" s="282" t="str">
        <f ca="true">+IF(OFFSET('Water Data'!$D$28,0,10*ROW('Water Data'!D110))="","",OFFSET('Water Data'!$D$28,0,10*ROW('Water Data'!D110)))</f>
        <v/>
      </c>
      <c r="BU116" s="282" t="str">
        <f ca="true">+IF(OFFSET('Water Data'!$D$29,0,10*ROW('Water Data'!D110))="","",OFFSET('Water Data'!$D$29,0,10*ROW('Water Data'!D110)))</f>
        <v/>
      </c>
      <c r="BV116" s="282" t="str">
        <f ca="true">+IF(OFFSET('Water Data'!$E$27,0,10*ROW('Water Data'!E110))="","",OFFSET('Water Data'!$E$27,0,10*ROW('Water Data'!E110)))</f>
        <v/>
      </c>
      <c r="BW116" s="282" t="str">
        <f ca="true">+IF(OFFSET('Water Data'!$E$28,0,10*ROW('Water Data'!E110))="","",OFFSET('Water Data'!$E$28,0,10*ROW('Water Data'!E110)))</f>
        <v/>
      </c>
      <c r="BX116" s="282" t="str">
        <f ca="true">+IF(OFFSET('Water Data'!$E$29,0,10*ROW('Water Data'!E110))="","",OFFSET('Water Data'!$E$29,0,10*ROW('Water Data'!E110)))</f>
        <v/>
      </c>
      <c r="BY116" s="282" t="str">
        <f ca="true">+IF(OFFSET('Water Data'!$F$27,0,10*ROW('Water Data'!F110))="","",OFFSET('Water Data'!$F$27,0,10*ROW('Water Data'!F110)))</f>
        <v/>
      </c>
      <c r="BZ116" s="282" t="str">
        <f ca="true">+IF(OFFSET('Water Data'!$F$28,0,10*ROW('Water Data'!F110))="","",OFFSET('Water Data'!$F$28,0,10*ROW('Water Data'!F110)))</f>
        <v/>
      </c>
      <c r="CA116" s="282" t="str">
        <f ca="true">+IF(OFFSET('Water Data'!$F$29,0,10*ROW('Water Data'!F110))="","",OFFSET('Water Data'!$F$29,0,10*ROW('Water Data'!F110)))</f>
        <v/>
      </c>
      <c r="CB116" s="282" t="str">
        <f ca="true">+IF(OFFSET('Water Data'!$G$27,0,10*ROW('Water Data'!G110))="","",OFFSET('Water Data'!$G$27,0,10*ROW('Water Data'!G110)))</f>
        <v/>
      </c>
      <c r="CC116" s="282" t="str">
        <f ca="true">+IF(OFFSET('Water Data'!$G$28,0,10*ROW('Water Data'!G110))="","",OFFSET('Water Data'!$G$28,0,10*ROW('Water Data'!G110)))</f>
        <v/>
      </c>
      <c r="CD116" s="282" t="str">
        <f ca="true">+IF(OFFSET('Water Data'!$G$29,0,10*ROW('Water Data'!G110))="","",OFFSET('Water Data'!$G$29,0,10*ROW('Water Data'!G110)))</f>
        <v/>
      </c>
      <c r="CE116" s="282" t="str">
        <f ca="true">+IF(OFFSET('Water Data'!$H$27,0,10*ROW('Water Data'!H110))="","",OFFSET('Water Data'!$H$27,0,10*ROW('Water Data'!H110)))</f>
        <v/>
      </c>
      <c r="CF116" s="282" t="str">
        <f ca="true">+IF(OFFSET('Water Data'!$H$28,0,10*ROW('Water Data'!H110))="","",OFFSET('Water Data'!$H$28,0,10*ROW('Water Data'!H110)))</f>
        <v/>
      </c>
      <c r="CG116" s="282" t="str">
        <f ca="true">+IF(OFFSET('Water Data'!$H$29,0,10*ROW('Water Data'!H110))="","",OFFSET('Water Data'!$H$29,0,10*ROW('Water Data'!H110)))</f>
        <v/>
      </c>
      <c r="CH116" s="282" t="str">
        <f ca="true">+IF(OFFSET('Water Data'!$I$27,0,10*ROW('Water Data'!I110))="","",OFFSET('Water Data'!$I$27,0,10*ROW('Water Data'!I110)))</f>
        <v/>
      </c>
      <c r="CI116" s="282" t="str">
        <f ca="true">+IF(OFFSET('Water Data'!$I$28,0,10*ROW('Water Data'!I110))="","",OFFSET('Water Data'!$I$28,0,10*ROW('Water Data'!I110)))</f>
        <v/>
      </c>
      <c r="CJ116" s="282" t="str">
        <f ca="true">+IF(OFFSET('Water Data'!$I$29,0,10*ROW('Water Data'!I110))="","",OFFSET('Water Data'!$I$29,0,10*ROW('Water Data'!I110)))</f>
        <v/>
      </c>
      <c r="CK116" s="282" t="str">
        <f ca="true">+IF(OFFSET('Sanitation Data'!$D$28,0,10*ROW('Sanitation Data'!D110))="","",OFFSET('Sanitation Data'!$D$28,0,10*ROW('Sanitation Data'!D110)))</f>
        <v/>
      </c>
      <c r="CL116" s="282" t="str">
        <f ca="true">+IF(OFFSET('Sanitation Data'!$D$29,0,10*ROW('Sanitation Data'!D110))="","",OFFSET('Sanitation Data'!$D$29,0,10*ROW('Sanitation Data'!D110)))</f>
        <v/>
      </c>
      <c r="CM116" s="282" t="str">
        <f ca="true">+IF(OFFSET('Sanitation Data'!$D$30,0,10*ROW('Sanitation Data'!D110))="","",OFFSET('Sanitation Data'!$D$30,0,10*ROW('Sanitation Data'!D110)))</f>
        <v/>
      </c>
      <c r="CN116" s="282" t="str">
        <f ca="true">+IF(OFFSET('Sanitation Data'!$D$31,0,10*ROW('Sanitation Data'!D110))="","",OFFSET('Sanitation Data'!$D$31,0,10*ROW('Sanitation Data'!D110)))</f>
        <v/>
      </c>
      <c r="CO116" s="282" t="str">
        <f ca="true">+IF(OFFSET('Sanitation Data'!$D$32,0,10*ROW('Sanitation Data'!D110))="","",OFFSET('Sanitation Data'!$D$32,0,10*ROW('Sanitation Data'!D110)))</f>
        <v/>
      </c>
      <c r="CP116" s="282" t="str">
        <f ca="true">+IF(OFFSET('Sanitation Data'!$E$28,0,10*ROW('Sanitation Data'!E110))="","",OFFSET('Sanitation Data'!$E$28,0,10*ROW('Sanitation Data'!E110)))</f>
        <v/>
      </c>
      <c r="CQ116" s="282" t="str">
        <f ca="true">+IF(OFFSET('Sanitation Data'!$E$29,0,10*ROW('Sanitation Data'!E110))="","",OFFSET('Sanitation Data'!$E$29,0,10*ROW('Sanitation Data'!E110)))</f>
        <v/>
      </c>
      <c r="CR116" s="282" t="str">
        <f ca="true">+IF(OFFSET('Sanitation Data'!$E$30,0,10*ROW('Sanitation Data'!E110))="","",OFFSET('Sanitation Data'!$E$30,0,10*ROW('Sanitation Data'!E110)))</f>
        <v/>
      </c>
      <c r="CS116" s="282" t="str">
        <f ca="true">+IF(OFFSET('Sanitation Data'!$E$31,0,10*ROW('Sanitation Data'!E110))="","",OFFSET('Sanitation Data'!$E$31,0,10*ROW('Sanitation Data'!E110)))</f>
        <v/>
      </c>
      <c r="CT116" s="282" t="str">
        <f ca="true">+IF(OFFSET('Sanitation Data'!$E$32,0,10*ROW('Sanitation Data'!E110))="","",OFFSET('Sanitation Data'!$E$32,0,10*ROW('Sanitation Data'!E110)))</f>
        <v/>
      </c>
      <c r="CU116" s="282" t="str">
        <f ca="true">+IF(OFFSET('Sanitation Data'!$F$28,0,10*ROW('Sanitation Data'!F110))="","",OFFSET('Sanitation Data'!$F$28,0,10*ROW('Sanitation Data'!F110)))</f>
        <v/>
      </c>
      <c r="CV116" s="282" t="str">
        <f ca="true">+IF(OFFSET('Sanitation Data'!$F$29,0,10*ROW('Sanitation Data'!F110))="","",OFFSET('Sanitation Data'!$F$29,0,10*ROW('Sanitation Data'!F110)))</f>
        <v/>
      </c>
      <c r="CW116" s="282" t="str">
        <f ca="true">+IF(OFFSET('Sanitation Data'!$F$30,0,10*ROW('Sanitation Data'!F110))="","",OFFSET('Sanitation Data'!$F$30,0,10*ROW('Sanitation Data'!F110)))</f>
        <v/>
      </c>
      <c r="CX116" s="282" t="str">
        <f ca="true">+IF(OFFSET('Sanitation Data'!$F$31,0,10*ROW('Sanitation Data'!F110))="","",OFFSET('Sanitation Data'!$F$31,0,10*ROW('Sanitation Data'!F110)))</f>
        <v/>
      </c>
      <c r="CY116" s="282" t="str">
        <f ca="true">+IF(OFFSET('Sanitation Data'!$F$32,0,10*ROW('Sanitation Data'!F110))="","",OFFSET('Sanitation Data'!$F$32,0,10*ROW('Sanitation Data'!F110)))</f>
        <v/>
      </c>
      <c r="CZ116" s="282" t="str">
        <f ca="true">+IF(OFFSET('Sanitation Data'!$G$28,0,10*ROW('Sanitation Data'!G110))="","",OFFSET('Sanitation Data'!$G$28,0,10*ROW('Sanitation Data'!G110)))</f>
        <v/>
      </c>
      <c r="DA116" s="282" t="str">
        <f ca="true">+IF(OFFSET('Sanitation Data'!$G$29,0,10*ROW('Sanitation Data'!G110))="","",OFFSET('Sanitation Data'!$G$29,0,10*ROW('Sanitation Data'!G110)))</f>
        <v/>
      </c>
      <c r="DB116" s="282" t="str">
        <f ca="true">+IF(OFFSET('Sanitation Data'!$G$30,0,10*ROW('Sanitation Data'!G110))="","",OFFSET('Sanitation Data'!$G$30,0,10*ROW('Sanitation Data'!G110)))</f>
        <v/>
      </c>
      <c r="DC116" s="282" t="str">
        <f ca="true">+IF(OFFSET('Sanitation Data'!$G$31,0,10*ROW('Sanitation Data'!G110))="","",OFFSET('Sanitation Data'!$G$31,0,10*ROW('Sanitation Data'!G110)))</f>
        <v/>
      </c>
      <c r="DD116" s="282" t="str">
        <f ca="true">+IF(OFFSET('Sanitation Data'!$G$32,0,10*ROW('Sanitation Data'!G110))="","",OFFSET('Sanitation Data'!$G$32,0,10*ROW('Sanitation Data'!G110)))</f>
        <v/>
      </c>
      <c r="DE116" s="282" t="str">
        <f ca="true">+IF(OFFSET('Sanitation Data'!$H$28,0,10*ROW('Sanitation Data'!H110))="","",OFFSET('Sanitation Data'!$H$28,0,10*ROW('Sanitation Data'!H110)))</f>
        <v/>
      </c>
      <c r="DF116" s="282" t="str">
        <f ca="true">+IF(OFFSET('Sanitation Data'!$H$29,0,10*ROW('Sanitation Data'!H110))="","",OFFSET('Sanitation Data'!$H$29,0,10*ROW('Sanitation Data'!H110)))</f>
        <v/>
      </c>
      <c r="DG116" s="282" t="str">
        <f ca="true">+IF(OFFSET('Sanitation Data'!$H$30,0,10*ROW('Sanitation Data'!H110))="","",OFFSET('Sanitation Data'!$H$30,0,10*ROW('Sanitation Data'!H110)))</f>
        <v/>
      </c>
      <c r="DH116" s="282" t="str">
        <f ca="true">+IF(OFFSET('Sanitation Data'!$H$31,0,10*ROW('Sanitation Data'!H110))="","",OFFSET('Sanitation Data'!$H$31,0,10*ROW('Sanitation Data'!H110)))</f>
        <v/>
      </c>
      <c r="DI116" s="282" t="str">
        <f ca="true">+IF(OFFSET('Sanitation Data'!$H$32,0,10*ROW('Sanitation Data'!H110))="","",OFFSET('Sanitation Data'!$H$32,0,10*ROW('Sanitation Data'!H110)))</f>
        <v/>
      </c>
      <c r="DJ116" s="282" t="str">
        <f ca="true">+IF(OFFSET('Sanitation Data'!$I$28,0,10*ROW('Sanitation Data'!I110))="","",OFFSET('Sanitation Data'!$I$28,0,10*ROW('Sanitation Data'!I110)))</f>
        <v/>
      </c>
      <c r="DK116" s="282" t="str">
        <f ca="true">+IF(OFFSET('Sanitation Data'!$I$29,0,10*ROW('Sanitation Data'!I110))="","",OFFSET('Sanitation Data'!$I$29,0,10*ROW('Sanitation Data'!I110)))</f>
        <v/>
      </c>
      <c r="DL116" s="282" t="str">
        <f ca="true">+IF(OFFSET('Sanitation Data'!$I$30,0,10*ROW('Sanitation Data'!I110))="","",OFFSET('Sanitation Data'!$I$30,0,10*ROW('Sanitation Data'!I110)))</f>
        <v/>
      </c>
      <c r="DM116" s="282" t="str">
        <f ca="true">+IF(OFFSET('Sanitation Data'!$I$31,0,10*ROW('Sanitation Data'!I110))="","",OFFSET('Sanitation Data'!$I$31,0,10*ROW('Sanitation Data'!I110)))</f>
        <v/>
      </c>
      <c r="DN116" s="282" t="str">
        <f ca="true">+IF(OFFSET('Sanitation Data'!$I$32,0,10*ROW('Sanitation Data'!I110))="","",OFFSET('Sanitation Data'!$I$32,0,10*ROW('Sanitation Data'!I110)))</f>
        <v/>
      </c>
      <c r="DO116" s="282" t="str">
        <f ca="true">+IF(OFFSET('Hygiene Data'!$D$11,0,10*ROW('Hygiene Data'!D110))="","",OFFSET('Hygiene Data'!$D$11,0,10*ROW('Hygiene Data'!D110)))</f>
        <v/>
      </c>
      <c r="DP116" s="282" t="str">
        <f ca="true">+IF(OFFSET('Hygiene Data'!$D$12,0,10*ROW('Hygiene Data'!D110))="","",OFFSET('Hygiene Data'!$D$12,0,10*ROW('Hygiene Data'!D110)))</f>
        <v/>
      </c>
      <c r="DQ116" s="282" t="str">
        <f ca="true">+IF(OFFSET('Hygiene Data'!$D$13,0,10*ROW('Hygiene Data'!D110))="","",OFFSET('Hygiene Data'!$D$13,0,10*ROW('Hygiene Data'!D110)))</f>
        <v/>
      </c>
      <c r="DR116" s="282" t="str">
        <f ca="true">+IF(OFFSET('Hygiene Data'!$E$11,0,10*ROW('Hygiene Data'!E110))="","",OFFSET('Hygiene Data'!$E$11,0,10*ROW('Hygiene Data'!E110)))</f>
        <v/>
      </c>
      <c r="DS116" s="282" t="str">
        <f ca="true">+IF(OFFSET('Hygiene Data'!$E$12,0,10*ROW('Hygiene Data'!E110))="","",OFFSET('Hygiene Data'!$E$12,0,10*ROW('Hygiene Data'!E110)))</f>
        <v/>
      </c>
      <c r="DT116" s="282" t="str">
        <f ca="true">+IF(OFFSET('Hygiene Data'!$E$13,0,10*ROW('Hygiene Data'!E110))="","",OFFSET('Hygiene Data'!$E$13,0,10*ROW('Hygiene Data'!E110)))</f>
        <v/>
      </c>
      <c r="DU116" s="282" t="str">
        <f ca="true">+IF(OFFSET('Hygiene Data'!$F$11,0,10*ROW('Hygiene Data'!F110))="","",OFFSET('Hygiene Data'!$F$11,0,10*ROW('Hygiene Data'!F110)))</f>
        <v/>
      </c>
      <c r="DV116" s="282" t="str">
        <f ca="true">+IF(OFFSET('Hygiene Data'!$F$12,0,10*ROW('Hygiene Data'!F110))="","",OFFSET('Hygiene Data'!$F$12,0,10*ROW('Hygiene Data'!F110)))</f>
        <v/>
      </c>
      <c r="DW116" s="282" t="str">
        <f ca="true">+IF(OFFSET('Hygiene Data'!$F$13,0,10*ROW('Hygiene Data'!F110))="","",OFFSET('Hygiene Data'!$F$13,0,10*ROW('Hygiene Data'!F110)))</f>
        <v/>
      </c>
      <c r="DX116" s="282" t="str">
        <f ca="true">+IF(OFFSET('Hygiene Data'!$G$11,0,10*ROW('Hygiene Data'!G110))="","",OFFSET('Hygiene Data'!$G$11,0,10*ROW('Hygiene Data'!G110)))</f>
        <v/>
      </c>
      <c r="DY116" s="282" t="str">
        <f ca="true">+IF(OFFSET('Hygiene Data'!$G$12,0,10*ROW('Hygiene Data'!G110))="","",OFFSET('Hygiene Data'!$G$12,0,10*ROW('Hygiene Data'!G110)))</f>
        <v/>
      </c>
      <c r="DZ116" s="282" t="str">
        <f ca="true">+IF(OFFSET('Hygiene Data'!$G$13,0,10*ROW('Hygiene Data'!G110))="","",OFFSET('Hygiene Data'!$G$13,0,10*ROW('Hygiene Data'!G110)))</f>
        <v/>
      </c>
      <c r="EA116" s="282" t="str">
        <f ca="true">+IF(OFFSET('Hygiene Data'!$H$11,0,10*ROW('Hygiene Data'!H110))="","",OFFSET('Hygiene Data'!$H$11,0,10*ROW('Hygiene Data'!H110)))</f>
        <v/>
      </c>
      <c r="EB116" s="282" t="str">
        <f ca="true">+IF(OFFSET('Hygiene Data'!$H$12,0,10*ROW('Hygiene Data'!H110))="","",OFFSET('Hygiene Data'!$H$12,0,10*ROW('Hygiene Data'!H110)))</f>
        <v/>
      </c>
      <c r="EC116" s="282" t="str">
        <f ca="true">+IF(OFFSET('Hygiene Data'!$H$13,0,10*ROW('Hygiene Data'!H110))="","",OFFSET('Hygiene Data'!$H$13,0,10*ROW('Hygiene Data'!H110)))</f>
        <v/>
      </c>
      <c r="ED116" s="282" t="str">
        <f ca="true">+IF(OFFSET('Hygiene Data'!$I$11,0,10*ROW('Hygiene Data'!I110))="","",OFFSET('Hygiene Data'!$I$11,0,10*ROW('Hygiene Data'!I110)))</f>
        <v/>
      </c>
      <c r="EE116" s="282" t="str">
        <f ca="true">+IF(OFFSET('Hygiene Data'!$I$12,0,10*ROW('Hygiene Data'!I110))="","",OFFSET('Hygiene Data'!$I$12,0,10*ROW('Hygiene Data'!I110)))</f>
        <v/>
      </c>
      <c r="EF116" s="282" t="str">
        <f ca="true">+IF(OFFSET('Hygiene Data'!$I$13,0,10*ROW('Hygiene Data'!I110))="","",OFFSET('Hygiene Data'!$I$13,0,10*ROW('Hygiene Data'!I110)))</f>
        <v/>
      </c>
    </row>
    <row xmlns:x14ac="http://schemas.microsoft.com/office/spreadsheetml/2009/9/ac" r="117" x14ac:dyDescent="0.2">
      <c r="A117" s="36" t="str">
        <f ca="true">+IF(OFFSET('Water Data'!$B$2,0,10*ROW('Water Data'!E111))="","",OFFSET('Water Data'!$B$2,0,10*ROW('Water Data'!E111)))</f>
        <v/>
      </c>
      <c r="B117" s="36" t="str">
        <f ca="true">+IF(OFFSET('Water Data'!$C$2,0,10*ROW('Water Data'!F111))="","",OFFSET('Water Data'!$C$2,0,10*ROW('Water Data'!F111)))</f>
        <v/>
      </c>
      <c r="C117" s="338" t="str">
        <f t="shared" ca="true" si="1"/>
        <v/>
      </c>
      <c r="D117" s="96"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6"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6"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6"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6"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6"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6"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6"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6"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6"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6"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6"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6"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6"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6"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6"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6"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6"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7"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7"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7"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7"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7"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7"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7"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7"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7"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7"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7"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7"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7"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7"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7"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7"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7"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7"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7"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7"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7"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7"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7"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7"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7"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7"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7"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7"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7"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7"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8"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8"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8"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8"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8"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8"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8"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8"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8"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8"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8"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8"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8"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8"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8"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8"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8"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8"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82"/>
      <c r="BS117" s="282" t="str">
        <f ca="true">+IF(OFFSET('Water Data'!$D$27,0,10*ROW('Water Data'!D111))="","",OFFSET('Water Data'!$D$27,0,10*ROW('Water Data'!D111)))</f>
        <v/>
      </c>
      <c r="BT117" s="282" t="str">
        <f ca="true">+IF(OFFSET('Water Data'!$D$28,0,10*ROW('Water Data'!D111))="","",OFFSET('Water Data'!$D$28,0,10*ROW('Water Data'!D111)))</f>
        <v/>
      </c>
      <c r="BU117" s="282" t="str">
        <f ca="true">+IF(OFFSET('Water Data'!$D$29,0,10*ROW('Water Data'!D111))="","",OFFSET('Water Data'!$D$29,0,10*ROW('Water Data'!D111)))</f>
        <v/>
      </c>
      <c r="BV117" s="282" t="str">
        <f ca="true">+IF(OFFSET('Water Data'!$E$27,0,10*ROW('Water Data'!E111))="","",OFFSET('Water Data'!$E$27,0,10*ROW('Water Data'!E111)))</f>
        <v/>
      </c>
      <c r="BW117" s="282" t="str">
        <f ca="true">+IF(OFFSET('Water Data'!$E$28,0,10*ROW('Water Data'!E111))="","",OFFSET('Water Data'!$E$28,0,10*ROW('Water Data'!E111)))</f>
        <v/>
      </c>
      <c r="BX117" s="282" t="str">
        <f ca="true">+IF(OFFSET('Water Data'!$E$29,0,10*ROW('Water Data'!E111))="","",OFFSET('Water Data'!$E$29,0,10*ROW('Water Data'!E111)))</f>
        <v/>
      </c>
      <c r="BY117" s="282" t="str">
        <f ca="true">+IF(OFFSET('Water Data'!$F$27,0,10*ROW('Water Data'!F111))="","",OFFSET('Water Data'!$F$27,0,10*ROW('Water Data'!F111)))</f>
        <v/>
      </c>
      <c r="BZ117" s="282" t="str">
        <f ca="true">+IF(OFFSET('Water Data'!$F$28,0,10*ROW('Water Data'!F111))="","",OFFSET('Water Data'!$F$28,0,10*ROW('Water Data'!F111)))</f>
        <v/>
      </c>
      <c r="CA117" s="282" t="str">
        <f ca="true">+IF(OFFSET('Water Data'!$F$29,0,10*ROW('Water Data'!F111))="","",OFFSET('Water Data'!$F$29,0,10*ROW('Water Data'!F111)))</f>
        <v/>
      </c>
      <c r="CB117" s="282" t="str">
        <f ca="true">+IF(OFFSET('Water Data'!$G$27,0,10*ROW('Water Data'!G111))="","",OFFSET('Water Data'!$G$27,0,10*ROW('Water Data'!G111)))</f>
        <v/>
      </c>
      <c r="CC117" s="282" t="str">
        <f ca="true">+IF(OFFSET('Water Data'!$G$28,0,10*ROW('Water Data'!G111))="","",OFFSET('Water Data'!$G$28,0,10*ROW('Water Data'!G111)))</f>
        <v/>
      </c>
      <c r="CD117" s="282" t="str">
        <f ca="true">+IF(OFFSET('Water Data'!$G$29,0,10*ROW('Water Data'!G111))="","",OFFSET('Water Data'!$G$29,0,10*ROW('Water Data'!G111)))</f>
        <v/>
      </c>
      <c r="CE117" s="282" t="str">
        <f ca="true">+IF(OFFSET('Water Data'!$H$27,0,10*ROW('Water Data'!H111))="","",OFFSET('Water Data'!$H$27,0,10*ROW('Water Data'!H111)))</f>
        <v/>
      </c>
      <c r="CF117" s="282" t="str">
        <f ca="true">+IF(OFFSET('Water Data'!$H$28,0,10*ROW('Water Data'!H111))="","",OFFSET('Water Data'!$H$28,0,10*ROW('Water Data'!H111)))</f>
        <v/>
      </c>
      <c r="CG117" s="282" t="str">
        <f ca="true">+IF(OFFSET('Water Data'!$H$29,0,10*ROW('Water Data'!H111))="","",OFFSET('Water Data'!$H$29,0,10*ROW('Water Data'!H111)))</f>
        <v/>
      </c>
      <c r="CH117" s="282" t="str">
        <f ca="true">+IF(OFFSET('Water Data'!$I$27,0,10*ROW('Water Data'!I111))="","",OFFSET('Water Data'!$I$27,0,10*ROW('Water Data'!I111)))</f>
        <v/>
      </c>
      <c r="CI117" s="282" t="str">
        <f ca="true">+IF(OFFSET('Water Data'!$I$28,0,10*ROW('Water Data'!I111))="","",OFFSET('Water Data'!$I$28,0,10*ROW('Water Data'!I111)))</f>
        <v/>
      </c>
      <c r="CJ117" s="282" t="str">
        <f ca="true">+IF(OFFSET('Water Data'!$I$29,0,10*ROW('Water Data'!I111))="","",OFFSET('Water Data'!$I$29,0,10*ROW('Water Data'!I111)))</f>
        <v/>
      </c>
      <c r="CK117" s="282" t="str">
        <f ca="true">+IF(OFFSET('Sanitation Data'!$D$28,0,10*ROW('Sanitation Data'!D111))="","",OFFSET('Sanitation Data'!$D$28,0,10*ROW('Sanitation Data'!D111)))</f>
        <v/>
      </c>
      <c r="CL117" s="282" t="str">
        <f ca="true">+IF(OFFSET('Sanitation Data'!$D$29,0,10*ROW('Sanitation Data'!D111))="","",OFFSET('Sanitation Data'!$D$29,0,10*ROW('Sanitation Data'!D111)))</f>
        <v/>
      </c>
      <c r="CM117" s="282" t="str">
        <f ca="true">+IF(OFFSET('Sanitation Data'!$D$30,0,10*ROW('Sanitation Data'!D111))="","",OFFSET('Sanitation Data'!$D$30,0,10*ROW('Sanitation Data'!D111)))</f>
        <v/>
      </c>
      <c r="CN117" s="282" t="str">
        <f ca="true">+IF(OFFSET('Sanitation Data'!$D$31,0,10*ROW('Sanitation Data'!D111))="","",OFFSET('Sanitation Data'!$D$31,0,10*ROW('Sanitation Data'!D111)))</f>
        <v/>
      </c>
      <c r="CO117" s="282" t="str">
        <f ca="true">+IF(OFFSET('Sanitation Data'!$D$32,0,10*ROW('Sanitation Data'!D111))="","",OFFSET('Sanitation Data'!$D$32,0,10*ROW('Sanitation Data'!D111)))</f>
        <v/>
      </c>
      <c r="CP117" s="282" t="str">
        <f ca="true">+IF(OFFSET('Sanitation Data'!$E$28,0,10*ROW('Sanitation Data'!E111))="","",OFFSET('Sanitation Data'!$E$28,0,10*ROW('Sanitation Data'!E111)))</f>
        <v/>
      </c>
      <c r="CQ117" s="282" t="str">
        <f ca="true">+IF(OFFSET('Sanitation Data'!$E$29,0,10*ROW('Sanitation Data'!E111))="","",OFFSET('Sanitation Data'!$E$29,0,10*ROW('Sanitation Data'!E111)))</f>
        <v/>
      </c>
      <c r="CR117" s="282" t="str">
        <f ca="true">+IF(OFFSET('Sanitation Data'!$E$30,0,10*ROW('Sanitation Data'!E111))="","",OFFSET('Sanitation Data'!$E$30,0,10*ROW('Sanitation Data'!E111)))</f>
        <v/>
      </c>
      <c r="CS117" s="282" t="str">
        <f ca="true">+IF(OFFSET('Sanitation Data'!$E$31,0,10*ROW('Sanitation Data'!E111))="","",OFFSET('Sanitation Data'!$E$31,0,10*ROW('Sanitation Data'!E111)))</f>
        <v/>
      </c>
      <c r="CT117" s="282" t="str">
        <f ca="true">+IF(OFFSET('Sanitation Data'!$E$32,0,10*ROW('Sanitation Data'!E111))="","",OFFSET('Sanitation Data'!$E$32,0,10*ROW('Sanitation Data'!E111)))</f>
        <v/>
      </c>
      <c r="CU117" s="282" t="str">
        <f ca="true">+IF(OFFSET('Sanitation Data'!$F$28,0,10*ROW('Sanitation Data'!F111))="","",OFFSET('Sanitation Data'!$F$28,0,10*ROW('Sanitation Data'!F111)))</f>
        <v/>
      </c>
      <c r="CV117" s="282" t="str">
        <f ca="true">+IF(OFFSET('Sanitation Data'!$F$29,0,10*ROW('Sanitation Data'!F111))="","",OFFSET('Sanitation Data'!$F$29,0,10*ROW('Sanitation Data'!F111)))</f>
        <v/>
      </c>
      <c r="CW117" s="282" t="str">
        <f ca="true">+IF(OFFSET('Sanitation Data'!$F$30,0,10*ROW('Sanitation Data'!F111))="","",OFFSET('Sanitation Data'!$F$30,0,10*ROW('Sanitation Data'!F111)))</f>
        <v/>
      </c>
      <c r="CX117" s="282" t="str">
        <f ca="true">+IF(OFFSET('Sanitation Data'!$F$31,0,10*ROW('Sanitation Data'!F111))="","",OFFSET('Sanitation Data'!$F$31,0,10*ROW('Sanitation Data'!F111)))</f>
        <v/>
      </c>
      <c r="CY117" s="282" t="str">
        <f ca="true">+IF(OFFSET('Sanitation Data'!$F$32,0,10*ROW('Sanitation Data'!F111))="","",OFFSET('Sanitation Data'!$F$32,0,10*ROW('Sanitation Data'!F111)))</f>
        <v/>
      </c>
      <c r="CZ117" s="282" t="str">
        <f ca="true">+IF(OFFSET('Sanitation Data'!$G$28,0,10*ROW('Sanitation Data'!G111))="","",OFFSET('Sanitation Data'!$G$28,0,10*ROW('Sanitation Data'!G111)))</f>
        <v/>
      </c>
      <c r="DA117" s="282" t="str">
        <f ca="true">+IF(OFFSET('Sanitation Data'!$G$29,0,10*ROW('Sanitation Data'!G111))="","",OFFSET('Sanitation Data'!$G$29,0,10*ROW('Sanitation Data'!G111)))</f>
        <v/>
      </c>
      <c r="DB117" s="282" t="str">
        <f ca="true">+IF(OFFSET('Sanitation Data'!$G$30,0,10*ROW('Sanitation Data'!G111))="","",OFFSET('Sanitation Data'!$G$30,0,10*ROW('Sanitation Data'!G111)))</f>
        <v/>
      </c>
      <c r="DC117" s="282" t="str">
        <f ca="true">+IF(OFFSET('Sanitation Data'!$G$31,0,10*ROW('Sanitation Data'!G111))="","",OFFSET('Sanitation Data'!$G$31,0,10*ROW('Sanitation Data'!G111)))</f>
        <v/>
      </c>
      <c r="DD117" s="282" t="str">
        <f ca="true">+IF(OFFSET('Sanitation Data'!$G$32,0,10*ROW('Sanitation Data'!G111))="","",OFFSET('Sanitation Data'!$G$32,0,10*ROW('Sanitation Data'!G111)))</f>
        <v/>
      </c>
      <c r="DE117" s="282" t="str">
        <f ca="true">+IF(OFFSET('Sanitation Data'!$H$28,0,10*ROW('Sanitation Data'!H111))="","",OFFSET('Sanitation Data'!$H$28,0,10*ROW('Sanitation Data'!H111)))</f>
        <v/>
      </c>
      <c r="DF117" s="282" t="str">
        <f ca="true">+IF(OFFSET('Sanitation Data'!$H$29,0,10*ROW('Sanitation Data'!H111))="","",OFFSET('Sanitation Data'!$H$29,0,10*ROW('Sanitation Data'!H111)))</f>
        <v/>
      </c>
      <c r="DG117" s="282" t="str">
        <f ca="true">+IF(OFFSET('Sanitation Data'!$H$30,0,10*ROW('Sanitation Data'!H111))="","",OFFSET('Sanitation Data'!$H$30,0,10*ROW('Sanitation Data'!H111)))</f>
        <v/>
      </c>
      <c r="DH117" s="282" t="str">
        <f ca="true">+IF(OFFSET('Sanitation Data'!$H$31,0,10*ROW('Sanitation Data'!H111))="","",OFFSET('Sanitation Data'!$H$31,0,10*ROW('Sanitation Data'!H111)))</f>
        <v/>
      </c>
      <c r="DI117" s="282" t="str">
        <f ca="true">+IF(OFFSET('Sanitation Data'!$H$32,0,10*ROW('Sanitation Data'!H111))="","",OFFSET('Sanitation Data'!$H$32,0,10*ROW('Sanitation Data'!H111)))</f>
        <v/>
      </c>
      <c r="DJ117" s="282" t="str">
        <f ca="true">+IF(OFFSET('Sanitation Data'!$I$28,0,10*ROW('Sanitation Data'!I111))="","",OFFSET('Sanitation Data'!$I$28,0,10*ROW('Sanitation Data'!I111)))</f>
        <v/>
      </c>
      <c r="DK117" s="282" t="str">
        <f ca="true">+IF(OFFSET('Sanitation Data'!$I$29,0,10*ROW('Sanitation Data'!I111))="","",OFFSET('Sanitation Data'!$I$29,0,10*ROW('Sanitation Data'!I111)))</f>
        <v/>
      </c>
      <c r="DL117" s="282" t="str">
        <f ca="true">+IF(OFFSET('Sanitation Data'!$I$30,0,10*ROW('Sanitation Data'!I111))="","",OFFSET('Sanitation Data'!$I$30,0,10*ROW('Sanitation Data'!I111)))</f>
        <v/>
      </c>
      <c r="DM117" s="282" t="str">
        <f ca="true">+IF(OFFSET('Sanitation Data'!$I$31,0,10*ROW('Sanitation Data'!I111))="","",OFFSET('Sanitation Data'!$I$31,0,10*ROW('Sanitation Data'!I111)))</f>
        <v/>
      </c>
      <c r="DN117" s="282" t="str">
        <f ca="true">+IF(OFFSET('Sanitation Data'!$I$32,0,10*ROW('Sanitation Data'!I111))="","",OFFSET('Sanitation Data'!$I$32,0,10*ROW('Sanitation Data'!I111)))</f>
        <v/>
      </c>
      <c r="DO117" s="282" t="str">
        <f ca="true">+IF(OFFSET('Hygiene Data'!$D$11,0,10*ROW('Hygiene Data'!D111))="","",OFFSET('Hygiene Data'!$D$11,0,10*ROW('Hygiene Data'!D111)))</f>
        <v/>
      </c>
      <c r="DP117" s="282" t="str">
        <f ca="true">+IF(OFFSET('Hygiene Data'!$D$12,0,10*ROW('Hygiene Data'!D111))="","",OFFSET('Hygiene Data'!$D$12,0,10*ROW('Hygiene Data'!D111)))</f>
        <v/>
      </c>
      <c r="DQ117" s="282" t="str">
        <f ca="true">+IF(OFFSET('Hygiene Data'!$D$13,0,10*ROW('Hygiene Data'!D111))="","",OFFSET('Hygiene Data'!$D$13,0,10*ROW('Hygiene Data'!D111)))</f>
        <v/>
      </c>
      <c r="DR117" s="282" t="str">
        <f ca="true">+IF(OFFSET('Hygiene Data'!$E$11,0,10*ROW('Hygiene Data'!E111))="","",OFFSET('Hygiene Data'!$E$11,0,10*ROW('Hygiene Data'!E111)))</f>
        <v/>
      </c>
      <c r="DS117" s="282" t="str">
        <f ca="true">+IF(OFFSET('Hygiene Data'!$E$12,0,10*ROW('Hygiene Data'!E111))="","",OFFSET('Hygiene Data'!$E$12,0,10*ROW('Hygiene Data'!E111)))</f>
        <v/>
      </c>
      <c r="DT117" s="282" t="str">
        <f ca="true">+IF(OFFSET('Hygiene Data'!$E$13,0,10*ROW('Hygiene Data'!E111))="","",OFFSET('Hygiene Data'!$E$13,0,10*ROW('Hygiene Data'!E111)))</f>
        <v/>
      </c>
      <c r="DU117" s="282" t="str">
        <f ca="true">+IF(OFFSET('Hygiene Data'!$F$11,0,10*ROW('Hygiene Data'!F111))="","",OFFSET('Hygiene Data'!$F$11,0,10*ROW('Hygiene Data'!F111)))</f>
        <v/>
      </c>
      <c r="DV117" s="282" t="str">
        <f ca="true">+IF(OFFSET('Hygiene Data'!$F$12,0,10*ROW('Hygiene Data'!F111))="","",OFFSET('Hygiene Data'!$F$12,0,10*ROW('Hygiene Data'!F111)))</f>
        <v/>
      </c>
      <c r="DW117" s="282" t="str">
        <f ca="true">+IF(OFFSET('Hygiene Data'!$F$13,0,10*ROW('Hygiene Data'!F111))="","",OFFSET('Hygiene Data'!$F$13,0,10*ROW('Hygiene Data'!F111)))</f>
        <v/>
      </c>
      <c r="DX117" s="282" t="str">
        <f ca="true">+IF(OFFSET('Hygiene Data'!$G$11,0,10*ROW('Hygiene Data'!G111))="","",OFFSET('Hygiene Data'!$G$11,0,10*ROW('Hygiene Data'!G111)))</f>
        <v/>
      </c>
      <c r="DY117" s="282" t="str">
        <f ca="true">+IF(OFFSET('Hygiene Data'!$G$12,0,10*ROW('Hygiene Data'!G111))="","",OFFSET('Hygiene Data'!$G$12,0,10*ROW('Hygiene Data'!G111)))</f>
        <v/>
      </c>
      <c r="DZ117" s="282" t="str">
        <f ca="true">+IF(OFFSET('Hygiene Data'!$G$13,0,10*ROW('Hygiene Data'!G111))="","",OFFSET('Hygiene Data'!$G$13,0,10*ROW('Hygiene Data'!G111)))</f>
        <v/>
      </c>
      <c r="EA117" s="282" t="str">
        <f ca="true">+IF(OFFSET('Hygiene Data'!$H$11,0,10*ROW('Hygiene Data'!H111))="","",OFFSET('Hygiene Data'!$H$11,0,10*ROW('Hygiene Data'!H111)))</f>
        <v/>
      </c>
      <c r="EB117" s="282" t="str">
        <f ca="true">+IF(OFFSET('Hygiene Data'!$H$12,0,10*ROW('Hygiene Data'!H111))="","",OFFSET('Hygiene Data'!$H$12,0,10*ROW('Hygiene Data'!H111)))</f>
        <v/>
      </c>
      <c r="EC117" s="282" t="str">
        <f ca="true">+IF(OFFSET('Hygiene Data'!$H$13,0,10*ROW('Hygiene Data'!H111))="","",OFFSET('Hygiene Data'!$H$13,0,10*ROW('Hygiene Data'!H111)))</f>
        <v/>
      </c>
      <c r="ED117" s="282" t="str">
        <f ca="true">+IF(OFFSET('Hygiene Data'!$I$11,0,10*ROW('Hygiene Data'!I111))="","",OFFSET('Hygiene Data'!$I$11,0,10*ROW('Hygiene Data'!I111)))</f>
        <v/>
      </c>
      <c r="EE117" s="282" t="str">
        <f ca="true">+IF(OFFSET('Hygiene Data'!$I$12,0,10*ROW('Hygiene Data'!I111))="","",OFFSET('Hygiene Data'!$I$12,0,10*ROW('Hygiene Data'!I111)))</f>
        <v/>
      </c>
      <c r="EF117" s="282" t="str">
        <f ca="true">+IF(OFFSET('Hygiene Data'!$I$13,0,10*ROW('Hygiene Data'!I111))="","",OFFSET('Hygiene Data'!$I$13,0,10*ROW('Hygiene Data'!I111)))</f>
        <v/>
      </c>
    </row>
    <row xmlns:x14ac="http://schemas.microsoft.com/office/spreadsheetml/2009/9/ac" r="118" x14ac:dyDescent="0.2">
      <c r="A118" s="36" t="str">
        <f ca="true">+IF(OFFSET('Water Data'!$B$2,0,10*ROW('Water Data'!E112))="","",OFFSET('Water Data'!$B$2,0,10*ROW('Water Data'!E112)))</f>
        <v/>
      </c>
      <c r="B118" s="36" t="str">
        <f ca="true">+IF(OFFSET('Water Data'!$C$2,0,10*ROW('Water Data'!F112))="","",OFFSET('Water Data'!$C$2,0,10*ROW('Water Data'!F112)))</f>
        <v/>
      </c>
      <c r="C118" s="338" t="str">
        <f t="shared" ca="true" si="1"/>
        <v/>
      </c>
      <c r="D118" s="96"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6"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6"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6"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6"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6"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6"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6"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6"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6"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6"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6"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6"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6"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6"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6"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6"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6"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7"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7"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7"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7"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7"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7"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7"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7"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7"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7"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7"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7"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7"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7"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7"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7"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7"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7"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7"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7"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7"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7"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7"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7"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7"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7"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7"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7"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7"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7"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8"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8"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8"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8"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8"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8"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8"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8"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8"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8"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8"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8"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8"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8"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8"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8"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8"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8"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82"/>
      <c r="BS118" s="282" t="str">
        <f ca="true">+IF(OFFSET('Water Data'!$D$27,0,10*ROW('Water Data'!D112))="","",OFFSET('Water Data'!$D$27,0,10*ROW('Water Data'!D112)))</f>
        <v/>
      </c>
      <c r="BT118" s="282" t="str">
        <f ca="true">+IF(OFFSET('Water Data'!$D$28,0,10*ROW('Water Data'!D112))="","",OFFSET('Water Data'!$D$28,0,10*ROW('Water Data'!D112)))</f>
        <v/>
      </c>
      <c r="BU118" s="282" t="str">
        <f ca="true">+IF(OFFSET('Water Data'!$D$29,0,10*ROW('Water Data'!D112))="","",OFFSET('Water Data'!$D$29,0,10*ROW('Water Data'!D112)))</f>
        <v/>
      </c>
      <c r="BV118" s="282" t="str">
        <f ca="true">+IF(OFFSET('Water Data'!$E$27,0,10*ROW('Water Data'!E112))="","",OFFSET('Water Data'!$E$27,0,10*ROW('Water Data'!E112)))</f>
        <v/>
      </c>
      <c r="BW118" s="282" t="str">
        <f ca="true">+IF(OFFSET('Water Data'!$E$28,0,10*ROW('Water Data'!E112))="","",OFFSET('Water Data'!$E$28,0,10*ROW('Water Data'!E112)))</f>
        <v/>
      </c>
      <c r="BX118" s="282" t="str">
        <f ca="true">+IF(OFFSET('Water Data'!$E$29,0,10*ROW('Water Data'!E112))="","",OFFSET('Water Data'!$E$29,0,10*ROW('Water Data'!E112)))</f>
        <v/>
      </c>
      <c r="BY118" s="282" t="str">
        <f ca="true">+IF(OFFSET('Water Data'!$F$27,0,10*ROW('Water Data'!F112))="","",OFFSET('Water Data'!$F$27,0,10*ROW('Water Data'!F112)))</f>
        <v/>
      </c>
      <c r="BZ118" s="282" t="str">
        <f ca="true">+IF(OFFSET('Water Data'!$F$28,0,10*ROW('Water Data'!F112))="","",OFFSET('Water Data'!$F$28,0,10*ROW('Water Data'!F112)))</f>
        <v/>
      </c>
      <c r="CA118" s="282" t="str">
        <f ca="true">+IF(OFFSET('Water Data'!$F$29,0,10*ROW('Water Data'!F112))="","",OFFSET('Water Data'!$F$29,0,10*ROW('Water Data'!F112)))</f>
        <v/>
      </c>
      <c r="CB118" s="282" t="str">
        <f ca="true">+IF(OFFSET('Water Data'!$G$27,0,10*ROW('Water Data'!G112))="","",OFFSET('Water Data'!$G$27,0,10*ROW('Water Data'!G112)))</f>
        <v/>
      </c>
      <c r="CC118" s="282" t="str">
        <f ca="true">+IF(OFFSET('Water Data'!$G$28,0,10*ROW('Water Data'!G112))="","",OFFSET('Water Data'!$G$28,0,10*ROW('Water Data'!G112)))</f>
        <v/>
      </c>
      <c r="CD118" s="282" t="str">
        <f ca="true">+IF(OFFSET('Water Data'!$G$29,0,10*ROW('Water Data'!G112))="","",OFFSET('Water Data'!$G$29,0,10*ROW('Water Data'!G112)))</f>
        <v/>
      </c>
      <c r="CE118" s="282" t="str">
        <f ca="true">+IF(OFFSET('Water Data'!$H$27,0,10*ROW('Water Data'!H112))="","",OFFSET('Water Data'!$H$27,0,10*ROW('Water Data'!H112)))</f>
        <v/>
      </c>
      <c r="CF118" s="282" t="str">
        <f ca="true">+IF(OFFSET('Water Data'!$H$28,0,10*ROW('Water Data'!H112))="","",OFFSET('Water Data'!$H$28,0,10*ROW('Water Data'!H112)))</f>
        <v/>
      </c>
      <c r="CG118" s="282" t="str">
        <f ca="true">+IF(OFFSET('Water Data'!$H$29,0,10*ROW('Water Data'!H112))="","",OFFSET('Water Data'!$H$29,0,10*ROW('Water Data'!H112)))</f>
        <v/>
      </c>
      <c r="CH118" s="282" t="str">
        <f ca="true">+IF(OFFSET('Water Data'!$I$27,0,10*ROW('Water Data'!I112))="","",OFFSET('Water Data'!$I$27,0,10*ROW('Water Data'!I112)))</f>
        <v/>
      </c>
      <c r="CI118" s="282" t="str">
        <f ca="true">+IF(OFFSET('Water Data'!$I$28,0,10*ROW('Water Data'!I112))="","",OFFSET('Water Data'!$I$28,0,10*ROW('Water Data'!I112)))</f>
        <v/>
      </c>
      <c r="CJ118" s="282" t="str">
        <f ca="true">+IF(OFFSET('Water Data'!$I$29,0,10*ROW('Water Data'!I112))="","",OFFSET('Water Data'!$I$29,0,10*ROW('Water Data'!I112)))</f>
        <v/>
      </c>
      <c r="CK118" s="282" t="str">
        <f ca="true">+IF(OFFSET('Sanitation Data'!$D$28,0,10*ROW('Sanitation Data'!D112))="","",OFFSET('Sanitation Data'!$D$28,0,10*ROW('Sanitation Data'!D112)))</f>
        <v/>
      </c>
      <c r="CL118" s="282" t="str">
        <f ca="true">+IF(OFFSET('Sanitation Data'!$D$29,0,10*ROW('Sanitation Data'!D112))="","",OFFSET('Sanitation Data'!$D$29,0,10*ROW('Sanitation Data'!D112)))</f>
        <v/>
      </c>
      <c r="CM118" s="282" t="str">
        <f ca="true">+IF(OFFSET('Sanitation Data'!$D$30,0,10*ROW('Sanitation Data'!D112))="","",OFFSET('Sanitation Data'!$D$30,0,10*ROW('Sanitation Data'!D112)))</f>
        <v/>
      </c>
      <c r="CN118" s="282" t="str">
        <f ca="true">+IF(OFFSET('Sanitation Data'!$D$31,0,10*ROW('Sanitation Data'!D112))="","",OFFSET('Sanitation Data'!$D$31,0,10*ROW('Sanitation Data'!D112)))</f>
        <v/>
      </c>
      <c r="CO118" s="282" t="str">
        <f ca="true">+IF(OFFSET('Sanitation Data'!$D$32,0,10*ROW('Sanitation Data'!D112))="","",OFFSET('Sanitation Data'!$D$32,0,10*ROW('Sanitation Data'!D112)))</f>
        <v/>
      </c>
      <c r="CP118" s="282" t="str">
        <f ca="true">+IF(OFFSET('Sanitation Data'!$E$28,0,10*ROW('Sanitation Data'!E112))="","",OFFSET('Sanitation Data'!$E$28,0,10*ROW('Sanitation Data'!E112)))</f>
        <v/>
      </c>
      <c r="CQ118" s="282" t="str">
        <f ca="true">+IF(OFFSET('Sanitation Data'!$E$29,0,10*ROW('Sanitation Data'!E112))="","",OFFSET('Sanitation Data'!$E$29,0,10*ROW('Sanitation Data'!E112)))</f>
        <v/>
      </c>
      <c r="CR118" s="282" t="str">
        <f ca="true">+IF(OFFSET('Sanitation Data'!$E$30,0,10*ROW('Sanitation Data'!E112))="","",OFFSET('Sanitation Data'!$E$30,0,10*ROW('Sanitation Data'!E112)))</f>
        <v/>
      </c>
      <c r="CS118" s="282" t="str">
        <f ca="true">+IF(OFFSET('Sanitation Data'!$E$31,0,10*ROW('Sanitation Data'!E112))="","",OFFSET('Sanitation Data'!$E$31,0,10*ROW('Sanitation Data'!E112)))</f>
        <v/>
      </c>
      <c r="CT118" s="282" t="str">
        <f ca="true">+IF(OFFSET('Sanitation Data'!$E$32,0,10*ROW('Sanitation Data'!E112))="","",OFFSET('Sanitation Data'!$E$32,0,10*ROW('Sanitation Data'!E112)))</f>
        <v/>
      </c>
      <c r="CU118" s="282" t="str">
        <f ca="true">+IF(OFFSET('Sanitation Data'!$F$28,0,10*ROW('Sanitation Data'!F112))="","",OFFSET('Sanitation Data'!$F$28,0,10*ROW('Sanitation Data'!F112)))</f>
        <v/>
      </c>
      <c r="CV118" s="282" t="str">
        <f ca="true">+IF(OFFSET('Sanitation Data'!$F$29,0,10*ROW('Sanitation Data'!F112))="","",OFFSET('Sanitation Data'!$F$29,0,10*ROW('Sanitation Data'!F112)))</f>
        <v/>
      </c>
      <c r="CW118" s="282" t="str">
        <f ca="true">+IF(OFFSET('Sanitation Data'!$F$30,0,10*ROW('Sanitation Data'!F112))="","",OFFSET('Sanitation Data'!$F$30,0,10*ROW('Sanitation Data'!F112)))</f>
        <v/>
      </c>
      <c r="CX118" s="282" t="str">
        <f ca="true">+IF(OFFSET('Sanitation Data'!$F$31,0,10*ROW('Sanitation Data'!F112))="","",OFFSET('Sanitation Data'!$F$31,0,10*ROW('Sanitation Data'!F112)))</f>
        <v/>
      </c>
      <c r="CY118" s="282" t="str">
        <f ca="true">+IF(OFFSET('Sanitation Data'!$F$32,0,10*ROW('Sanitation Data'!F112))="","",OFFSET('Sanitation Data'!$F$32,0,10*ROW('Sanitation Data'!F112)))</f>
        <v/>
      </c>
      <c r="CZ118" s="282" t="str">
        <f ca="true">+IF(OFFSET('Sanitation Data'!$G$28,0,10*ROW('Sanitation Data'!G112))="","",OFFSET('Sanitation Data'!$G$28,0,10*ROW('Sanitation Data'!G112)))</f>
        <v/>
      </c>
      <c r="DA118" s="282" t="str">
        <f ca="true">+IF(OFFSET('Sanitation Data'!$G$29,0,10*ROW('Sanitation Data'!G112))="","",OFFSET('Sanitation Data'!$G$29,0,10*ROW('Sanitation Data'!G112)))</f>
        <v/>
      </c>
      <c r="DB118" s="282" t="str">
        <f ca="true">+IF(OFFSET('Sanitation Data'!$G$30,0,10*ROW('Sanitation Data'!G112))="","",OFFSET('Sanitation Data'!$G$30,0,10*ROW('Sanitation Data'!G112)))</f>
        <v/>
      </c>
      <c r="DC118" s="282" t="str">
        <f ca="true">+IF(OFFSET('Sanitation Data'!$G$31,0,10*ROW('Sanitation Data'!G112))="","",OFFSET('Sanitation Data'!$G$31,0,10*ROW('Sanitation Data'!G112)))</f>
        <v/>
      </c>
      <c r="DD118" s="282" t="str">
        <f ca="true">+IF(OFFSET('Sanitation Data'!$G$32,0,10*ROW('Sanitation Data'!G112))="","",OFFSET('Sanitation Data'!$G$32,0,10*ROW('Sanitation Data'!G112)))</f>
        <v/>
      </c>
      <c r="DE118" s="282" t="str">
        <f ca="true">+IF(OFFSET('Sanitation Data'!$H$28,0,10*ROW('Sanitation Data'!H112))="","",OFFSET('Sanitation Data'!$H$28,0,10*ROW('Sanitation Data'!H112)))</f>
        <v/>
      </c>
      <c r="DF118" s="282" t="str">
        <f ca="true">+IF(OFFSET('Sanitation Data'!$H$29,0,10*ROW('Sanitation Data'!H112))="","",OFFSET('Sanitation Data'!$H$29,0,10*ROW('Sanitation Data'!H112)))</f>
        <v/>
      </c>
      <c r="DG118" s="282" t="str">
        <f ca="true">+IF(OFFSET('Sanitation Data'!$H$30,0,10*ROW('Sanitation Data'!H112))="","",OFFSET('Sanitation Data'!$H$30,0,10*ROW('Sanitation Data'!H112)))</f>
        <v/>
      </c>
      <c r="DH118" s="282" t="str">
        <f ca="true">+IF(OFFSET('Sanitation Data'!$H$31,0,10*ROW('Sanitation Data'!H112))="","",OFFSET('Sanitation Data'!$H$31,0,10*ROW('Sanitation Data'!H112)))</f>
        <v/>
      </c>
      <c r="DI118" s="282" t="str">
        <f ca="true">+IF(OFFSET('Sanitation Data'!$H$32,0,10*ROW('Sanitation Data'!H112))="","",OFFSET('Sanitation Data'!$H$32,0,10*ROW('Sanitation Data'!H112)))</f>
        <v/>
      </c>
      <c r="DJ118" s="282" t="str">
        <f ca="true">+IF(OFFSET('Sanitation Data'!$I$28,0,10*ROW('Sanitation Data'!I112))="","",OFFSET('Sanitation Data'!$I$28,0,10*ROW('Sanitation Data'!I112)))</f>
        <v/>
      </c>
      <c r="DK118" s="282" t="str">
        <f ca="true">+IF(OFFSET('Sanitation Data'!$I$29,0,10*ROW('Sanitation Data'!I112))="","",OFFSET('Sanitation Data'!$I$29,0,10*ROW('Sanitation Data'!I112)))</f>
        <v/>
      </c>
      <c r="DL118" s="282" t="str">
        <f ca="true">+IF(OFFSET('Sanitation Data'!$I$30,0,10*ROW('Sanitation Data'!I112))="","",OFFSET('Sanitation Data'!$I$30,0,10*ROW('Sanitation Data'!I112)))</f>
        <v/>
      </c>
      <c r="DM118" s="282" t="str">
        <f ca="true">+IF(OFFSET('Sanitation Data'!$I$31,0,10*ROW('Sanitation Data'!I112))="","",OFFSET('Sanitation Data'!$I$31,0,10*ROW('Sanitation Data'!I112)))</f>
        <v/>
      </c>
      <c r="DN118" s="282" t="str">
        <f ca="true">+IF(OFFSET('Sanitation Data'!$I$32,0,10*ROW('Sanitation Data'!I112))="","",OFFSET('Sanitation Data'!$I$32,0,10*ROW('Sanitation Data'!I112)))</f>
        <v/>
      </c>
      <c r="DO118" s="282" t="str">
        <f ca="true">+IF(OFFSET('Hygiene Data'!$D$11,0,10*ROW('Hygiene Data'!D112))="","",OFFSET('Hygiene Data'!$D$11,0,10*ROW('Hygiene Data'!D112)))</f>
        <v/>
      </c>
      <c r="DP118" s="282" t="str">
        <f ca="true">+IF(OFFSET('Hygiene Data'!$D$12,0,10*ROW('Hygiene Data'!D112))="","",OFFSET('Hygiene Data'!$D$12,0,10*ROW('Hygiene Data'!D112)))</f>
        <v/>
      </c>
      <c r="DQ118" s="282" t="str">
        <f ca="true">+IF(OFFSET('Hygiene Data'!$D$13,0,10*ROW('Hygiene Data'!D112))="","",OFFSET('Hygiene Data'!$D$13,0,10*ROW('Hygiene Data'!D112)))</f>
        <v/>
      </c>
      <c r="DR118" s="282" t="str">
        <f ca="true">+IF(OFFSET('Hygiene Data'!$E$11,0,10*ROW('Hygiene Data'!E112))="","",OFFSET('Hygiene Data'!$E$11,0,10*ROW('Hygiene Data'!E112)))</f>
        <v/>
      </c>
      <c r="DS118" s="282" t="str">
        <f ca="true">+IF(OFFSET('Hygiene Data'!$E$12,0,10*ROW('Hygiene Data'!E112))="","",OFFSET('Hygiene Data'!$E$12,0,10*ROW('Hygiene Data'!E112)))</f>
        <v/>
      </c>
      <c r="DT118" s="282" t="str">
        <f ca="true">+IF(OFFSET('Hygiene Data'!$E$13,0,10*ROW('Hygiene Data'!E112))="","",OFFSET('Hygiene Data'!$E$13,0,10*ROW('Hygiene Data'!E112)))</f>
        <v/>
      </c>
      <c r="DU118" s="282" t="str">
        <f ca="true">+IF(OFFSET('Hygiene Data'!$F$11,0,10*ROW('Hygiene Data'!F112))="","",OFFSET('Hygiene Data'!$F$11,0,10*ROW('Hygiene Data'!F112)))</f>
        <v/>
      </c>
      <c r="DV118" s="282" t="str">
        <f ca="true">+IF(OFFSET('Hygiene Data'!$F$12,0,10*ROW('Hygiene Data'!F112))="","",OFFSET('Hygiene Data'!$F$12,0,10*ROW('Hygiene Data'!F112)))</f>
        <v/>
      </c>
      <c r="DW118" s="282" t="str">
        <f ca="true">+IF(OFFSET('Hygiene Data'!$F$13,0,10*ROW('Hygiene Data'!F112))="","",OFFSET('Hygiene Data'!$F$13,0,10*ROW('Hygiene Data'!F112)))</f>
        <v/>
      </c>
      <c r="DX118" s="282" t="str">
        <f ca="true">+IF(OFFSET('Hygiene Data'!$G$11,0,10*ROW('Hygiene Data'!G112))="","",OFFSET('Hygiene Data'!$G$11,0,10*ROW('Hygiene Data'!G112)))</f>
        <v/>
      </c>
      <c r="DY118" s="282" t="str">
        <f ca="true">+IF(OFFSET('Hygiene Data'!$G$12,0,10*ROW('Hygiene Data'!G112))="","",OFFSET('Hygiene Data'!$G$12,0,10*ROW('Hygiene Data'!G112)))</f>
        <v/>
      </c>
      <c r="DZ118" s="282" t="str">
        <f ca="true">+IF(OFFSET('Hygiene Data'!$G$13,0,10*ROW('Hygiene Data'!G112))="","",OFFSET('Hygiene Data'!$G$13,0,10*ROW('Hygiene Data'!G112)))</f>
        <v/>
      </c>
      <c r="EA118" s="282" t="str">
        <f ca="true">+IF(OFFSET('Hygiene Data'!$H$11,0,10*ROW('Hygiene Data'!H112))="","",OFFSET('Hygiene Data'!$H$11,0,10*ROW('Hygiene Data'!H112)))</f>
        <v/>
      </c>
      <c r="EB118" s="282" t="str">
        <f ca="true">+IF(OFFSET('Hygiene Data'!$H$12,0,10*ROW('Hygiene Data'!H112))="","",OFFSET('Hygiene Data'!$H$12,0,10*ROW('Hygiene Data'!H112)))</f>
        <v/>
      </c>
      <c r="EC118" s="282" t="str">
        <f ca="true">+IF(OFFSET('Hygiene Data'!$H$13,0,10*ROW('Hygiene Data'!H112))="","",OFFSET('Hygiene Data'!$H$13,0,10*ROW('Hygiene Data'!H112)))</f>
        <v/>
      </c>
      <c r="ED118" s="282" t="str">
        <f ca="true">+IF(OFFSET('Hygiene Data'!$I$11,0,10*ROW('Hygiene Data'!I112))="","",OFFSET('Hygiene Data'!$I$11,0,10*ROW('Hygiene Data'!I112)))</f>
        <v/>
      </c>
      <c r="EE118" s="282" t="str">
        <f ca="true">+IF(OFFSET('Hygiene Data'!$I$12,0,10*ROW('Hygiene Data'!I112))="","",OFFSET('Hygiene Data'!$I$12,0,10*ROW('Hygiene Data'!I112)))</f>
        <v/>
      </c>
      <c r="EF118" s="282" t="str">
        <f ca="true">+IF(OFFSET('Hygiene Data'!$I$13,0,10*ROW('Hygiene Data'!I112))="","",OFFSET('Hygiene Data'!$I$13,0,10*ROW('Hygiene Data'!I112)))</f>
        <v/>
      </c>
    </row>
    <row xmlns:x14ac="http://schemas.microsoft.com/office/spreadsheetml/2009/9/ac" r="119" x14ac:dyDescent="0.2">
      <c r="A119" s="36" t="str">
        <f ca="true">+IF(OFFSET('Water Data'!$B$2,0,10*ROW('Water Data'!E113))="","",OFFSET('Water Data'!$B$2,0,10*ROW('Water Data'!E113)))</f>
        <v/>
      </c>
      <c r="B119" s="36" t="str">
        <f ca="true">+IF(OFFSET('Water Data'!$C$2,0,10*ROW('Water Data'!F113))="","",OFFSET('Water Data'!$C$2,0,10*ROW('Water Data'!F113)))</f>
        <v/>
      </c>
      <c r="C119" s="338" t="str">
        <f t="shared" ca="true" si="1"/>
        <v/>
      </c>
      <c r="D119" s="96"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6"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6"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6"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6"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6"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6"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6"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6"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6"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6"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6"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6"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6"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6"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6"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6"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6"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7"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7"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7"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7"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7"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7"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7"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7"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7"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7"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7"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7"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7"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7"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7"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7"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7"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7"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7"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7"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7"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7"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7"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7"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7"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7"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7"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7"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7"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7"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8"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8"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8"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8"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8"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8"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8"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8"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8"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8"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8"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8"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8"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8"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8"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8"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8"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8"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82"/>
      <c r="BS119" s="282" t="str">
        <f ca="true">+IF(OFFSET('Water Data'!$D$27,0,10*ROW('Water Data'!D113))="","",OFFSET('Water Data'!$D$27,0,10*ROW('Water Data'!D113)))</f>
        <v/>
      </c>
      <c r="BT119" s="282" t="str">
        <f ca="true">+IF(OFFSET('Water Data'!$D$28,0,10*ROW('Water Data'!D113))="","",OFFSET('Water Data'!$D$28,0,10*ROW('Water Data'!D113)))</f>
        <v/>
      </c>
      <c r="BU119" s="282" t="str">
        <f ca="true">+IF(OFFSET('Water Data'!$D$29,0,10*ROW('Water Data'!D113))="","",OFFSET('Water Data'!$D$29,0,10*ROW('Water Data'!D113)))</f>
        <v/>
      </c>
      <c r="BV119" s="282" t="str">
        <f ca="true">+IF(OFFSET('Water Data'!$E$27,0,10*ROW('Water Data'!E113))="","",OFFSET('Water Data'!$E$27,0,10*ROW('Water Data'!E113)))</f>
        <v/>
      </c>
      <c r="BW119" s="282" t="str">
        <f ca="true">+IF(OFFSET('Water Data'!$E$28,0,10*ROW('Water Data'!E113))="","",OFFSET('Water Data'!$E$28,0,10*ROW('Water Data'!E113)))</f>
        <v/>
      </c>
      <c r="BX119" s="282" t="str">
        <f ca="true">+IF(OFFSET('Water Data'!$E$29,0,10*ROW('Water Data'!E113))="","",OFFSET('Water Data'!$E$29,0,10*ROW('Water Data'!E113)))</f>
        <v/>
      </c>
      <c r="BY119" s="282" t="str">
        <f ca="true">+IF(OFFSET('Water Data'!$F$27,0,10*ROW('Water Data'!F113))="","",OFFSET('Water Data'!$F$27,0,10*ROW('Water Data'!F113)))</f>
        <v/>
      </c>
      <c r="BZ119" s="282" t="str">
        <f ca="true">+IF(OFFSET('Water Data'!$F$28,0,10*ROW('Water Data'!F113))="","",OFFSET('Water Data'!$F$28,0,10*ROW('Water Data'!F113)))</f>
        <v/>
      </c>
      <c r="CA119" s="282" t="str">
        <f ca="true">+IF(OFFSET('Water Data'!$F$29,0,10*ROW('Water Data'!F113))="","",OFFSET('Water Data'!$F$29,0,10*ROW('Water Data'!F113)))</f>
        <v/>
      </c>
      <c r="CB119" s="282" t="str">
        <f ca="true">+IF(OFFSET('Water Data'!$G$27,0,10*ROW('Water Data'!G113))="","",OFFSET('Water Data'!$G$27,0,10*ROW('Water Data'!G113)))</f>
        <v/>
      </c>
      <c r="CC119" s="282" t="str">
        <f ca="true">+IF(OFFSET('Water Data'!$G$28,0,10*ROW('Water Data'!G113))="","",OFFSET('Water Data'!$G$28,0,10*ROW('Water Data'!G113)))</f>
        <v/>
      </c>
      <c r="CD119" s="282" t="str">
        <f ca="true">+IF(OFFSET('Water Data'!$G$29,0,10*ROW('Water Data'!G113))="","",OFFSET('Water Data'!$G$29,0,10*ROW('Water Data'!G113)))</f>
        <v/>
      </c>
      <c r="CE119" s="282" t="str">
        <f ca="true">+IF(OFFSET('Water Data'!$H$27,0,10*ROW('Water Data'!H113))="","",OFFSET('Water Data'!$H$27,0,10*ROW('Water Data'!H113)))</f>
        <v/>
      </c>
      <c r="CF119" s="282" t="str">
        <f ca="true">+IF(OFFSET('Water Data'!$H$28,0,10*ROW('Water Data'!H113))="","",OFFSET('Water Data'!$H$28,0,10*ROW('Water Data'!H113)))</f>
        <v/>
      </c>
      <c r="CG119" s="282" t="str">
        <f ca="true">+IF(OFFSET('Water Data'!$H$29,0,10*ROW('Water Data'!H113))="","",OFFSET('Water Data'!$H$29,0,10*ROW('Water Data'!H113)))</f>
        <v/>
      </c>
      <c r="CH119" s="282" t="str">
        <f ca="true">+IF(OFFSET('Water Data'!$I$27,0,10*ROW('Water Data'!I113))="","",OFFSET('Water Data'!$I$27,0,10*ROW('Water Data'!I113)))</f>
        <v/>
      </c>
      <c r="CI119" s="282" t="str">
        <f ca="true">+IF(OFFSET('Water Data'!$I$28,0,10*ROW('Water Data'!I113))="","",OFFSET('Water Data'!$I$28,0,10*ROW('Water Data'!I113)))</f>
        <v/>
      </c>
      <c r="CJ119" s="282" t="str">
        <f ca="true">+IF(OFFSET('Water Data'!$I$29,0,10*ROW('Water Data'!I113))="","",OFFSET('Water Data'!$I$29,0,10*ROW('Water Data'!I113)))</f>
        <v/>
      </c>
      <c r="CK119" s="282" t="str">
        <f ca="true">+IF(OFFSET('Sanitation Data'!$D$28,0,10*ROW('Sanitation Data'!D113))="","",OFFSET('Sanitation Data'!$D$28,0,10*ROW('Sanitation Data'!D113)))</f>
        <v/>
      </c>
      <c r="CL119" s="282" t="str">
        <f ca="true">+IF(OFFSET('Sanitation Data'!$D$29,0,10*ROW('Sanitation Data'!D113))="","",OFFSET('Sanitation Data'!$D$29,0,10*ROW('Sanitation Data'!D113)))</f>
        <v/>
      </c>
      <c r="CM119" s="282" t="str">
        <f ca="true">+IF(OFFSET('Sanitation Data'!$D$30,0,10*ROW('Sanitation Data'!D113))="","",OFFSET('Sanitation Data'!$D$30,0,10*ROW('Sanitation Data'!D113)))</f>
        <v/>
      </c>
      <c r="CN119" s="282" t="str">
        <f ca="true">+IF(OFFSET('Sanitation Data'!$D$31,0,10*ROW('Sanitation Data'!D113))="","",OFFSET('Sanitation Data'!$D$31,0,10*ROW('Sanitation Data'!D113)))</f>
        <v/>
      </c>
      <c r="CO119" s="282" t="str">
        <f ca="true">+IF(OFFSET('Sanitation Data'!$D$32,0,10*ROW('Sanitation Data'!D113))="","",OFFSET('Sanitation Data'!$D$32,0,10*ROW('Sanitation Data'!D113)))</f>
        <v/>
      </c>
      <c r="CP119" s="282" t="str">
        <f ca="true">+IF(OFFSET('Sanitation Data'!$E$28,0,10*ROW('Sanitation Data'!E113))="","",OFFSET('Sanitation Data'!$E$28,0,10*ROW('Sanitation Data'!E113)))</f>
        <v/>
      </c>
      <c r="CQ119" s="282" t="str">
        <f ca="true">+IF(OFFSET('Sanitation Data'!$E$29,0,10*ROW('Sanitation Data'!E113))="","",OFFSET('Sanitation Data'!$E$29,0,10*ROW('Sanitation Data'!E113)))</f>
        <v/>
      </c>
      <c r="CR119" s="282" t="str">
        <f ca="true">+IF(OFFSET('Sanitation Data'!$E$30,0,10*ROW('Sanitation Data'!E113))="","",OFFSET('Sanitation Data'!$E$30,0,10*ROW('Sanitation Data'!E113)))</f>
        <v/>
      </c>
      <c r="CS119" s="282" t="str">
        <f ca="true">+IF(OFFSET('Sanitation Data'!$E$31,0,10*ROW('Sanitation Data'!E113))="","",OFFSET('Sanitation Data'!$E$31,0,10*ROW('Sanitation Data'!E113)))</f>
        <v/>
      </c>
      <c r="CT119" s="282" t="str">
        <f ca="true">+IF(OFFSET('Sanitation Data'!$E$32,0,10*ROW('Sanitation Data'!E113))="","",OFFSET('Sanitation Data'!$E$32,0,10*ROW('Sanitation Data'!E113)))</f>
        <v/>
      </c>
      <c r="CU119" s="282" t="str">
        <f ca="true">+IF(OFFSET('Sanitation Data'!$F$28,0,10*ROW('Sanitation Data'!F113))="","",OFFSET('Sanitation Data'!$F$28,0,10*ROW('Sanitation Data'!F113)))</f>
        <v/>
      </c>
      <c r="CV119" s="282" t="str">
        <f ca="true">+IF(OFFSET('Sanitation Data'!$F$29,0,10*ROW('Sanitation Data'!F113))="","",OFFSET('Sanitation Data'!$F$29,0,10*ROW('Sanitation Data'!F113)))</f>
        <v/>
      </c>
      <c r="CW119" s="282" t="str">
        <f ca="true">+IF(OFFSET('Sanitation Data'!$F$30,0,10*ROW('Sanitation Data'!F113))="","",OFFSET('Sanitation Data'!$F$30,0,10*ROW('Sanitation Data'!F113)))</f>
        <v/>
      </c>
      <c r="CX119" s="282" t="str">
        <f ca="true">+IF(OFFSET('Sanitation Data'!$F$31,0,10*ROW('Sanitation Data'!F113))="","",OFFSET('Sanitation Data'!$F$31,0,10*ROW('Sanitation Data'!F113)))</f>
        <v/>
      </c>
      <c r="CY119" s="282" t="str">
        <f ca="true">+IF(OFFSET('Sanitation Data'!$F$32,0,10*ROW('Sanitation Data'!F113))="","",OFFSET('Sanitation Data'!$F$32,0,10*ROW('Sanitation Data'!F113)))</f>
        <v/>
      </c>
      <c r="CZ119" s="282" t="str">
        <f ca="true">+IF(OFFSET('Sanitation Data'!$G$28,0,10*ROW('Sanitation Data'!G113))="","",OFFSET('Sanitation Data'!$G$28,0,10*ROW('Sanitation Data'!G113)))</f>
        <v/>
      </c>
      <c r="DA119" s="282" t="str">
        <f ca="true">+IF(OFFSET('Sanitation Data'!$G$29,0,10*ROW('Sanitation Data'!G113))="","",OFFSET('Sanitation Data'!$G$29,0,10*ROW('Sanitation Data'!G113)))</f>
        <v/>
      </c>
      <c r="DB119" s="282" t="str">
        <f ca="true">+IF(OFFSET('Sanitation Data'!$G$30,0,10*ROW('Sanitation Data'!G113))="","",OFFSET('Sanitation Data'!$G$30,0,10*ROW('Sanitation Data'!G113)))</f>
        <v/>
      </c>
      <c r="DC119" s="282" t="str">
        <f ca="true">+IF(OFFSET('Sanitation Data'!$G$31,0,10*ROW('Sanitation Data'!G113))="","",OFFSET('Sanitation Data'!$G$31,0,10*ROW('Sanitation Data'!G113)))</f>
        <v/>
      </c>
      <c r="DD119" s="282" t="str">
        <f ca="true">+IF(OFFSET('Sanitation Data'!$G$32,0,10*ROW('Sanitation Data'!G113))="","",OFFSET('Sanitation Data'!$G$32,0,10*ROW('Sanitation Data'!G113)))</f>
        <v/>
      </c>
      <c r="DE119" s="282" t="str">
        <f ca="true">+IF(OFFSET('Sanitation Data'!$H$28,0,10*ROW('Sanitation Data'!H113))="","",OFFSET('Sanitation Data'!$H$28,0,10*ROW('Sanitation Data'!H113)))</f>
        <v/>
      </c>
      <c r="DF119" s="282" t="str">
        <f ca="true">+IF(OFFSET('Sanitation Data'!$H$29,0,10*ROW('Sanitation Data'!H113))="","",OFFSET('Sanitation Data'!$H$29,0,10*ROW('Sanitation Data'!H113)))</f>
        <v/>
      </c>
      <c r="DG119" s="282" t="str">
        <f ca="true">+IF(OFFSET('Sanitation Data'!$H$30,0,10*ROW('Sanitation Data'!H113))="","",OFFSET('Sanitation Data'!$H$30,0,10*ROW('Sanitation Data'!H113)))</f>
        <v/>
      </c>
      <c r="DH119" s="282" t="str">
        <f ca="true">+IF(OFFSET('Sanitation Data'!$H$31,0,10*ROW('Sanitation Data'!H113))="","",OFFSET('Sanitation Data'!$H$31,0,10*ROW('Sanitation Data'!H113)))</f>
        <v/>
      </c>
      <c r="DI119" s="282" t="str">
        <f ca="true">+IF(OFFSET('Sanitation Data'!$H$32,0,10*ROW('Sanitation Data'!H113))="","",OFFSET('Sanitation Data'!$H$32,0,10*ROW('Sanitation Data'!H113)))</f>
        <v/>
      </c>
      <c r="DJ119" s="282" t="str">
        <f ca="true">+IF(OFFSET('Sanitation Data'!$I$28,0,10*ROW('Sanitation Data'!I113))="","",OFFSET('Sanitation Data'!$I$28,0,10*ROW('Sanitation Data'!I113)))</f>
        <v/>
      </c>
      <c r="DK119" s="282" t="str">
        <f ca="true">+IF(OFFSET('Sanitation Data'!$I$29,0,10*ROW('Sanitation Data'!I113))="","",OFFSET('Sanitation Data'!$I$29,0,10*ROW('Sanitation Data'!I113)))</f>
        <v/>
      </c>
      <c r="DL119" s="282" t="str">
        <f ca="true">+IF(OFFSET('Sanitation Data'!$I$30,0,10*ROW('Sanitation Data'!I113))="","",OFFSET('Sanitation Data'!$I$30,0,10*ROW('Sanitation Data'!I113)))</f>
        <v/>
      </c>
      <c r="DM119" s="282" t="str">
        <f ca="true">+IF(OFFSET('Sanitation Data'!$I$31,0,10*ROW('Sanitation Data'!I113))="","",OFFSET('Sanitation Data'!$I$31,0,10*ROW('Sanitation Data'!I113)))</f>
        <v/>
      </c>
      <c r="DN119" s="282" t="str">
        <f ca="true">+IF(OFFSET('Sanitation Data'!$I$32,0,10*ROW('Sanitation Data'!I113))="","",OFFSET('Sanitation Data'!$I$32,0,10*ROW('Sanitation Data'!I113)))</f>
        <v/>
      </c>
      <c r="DO119" s="282" t="str">
        <f ca="true">+IF(OFFSET('Hygiene Data'!$D$11,0,10*ROW('Hygiene Data'!D113))="","",OFFSET('Hygiene Data'!$D$11,0,10*ROW('Hygiene Data'!D113)))</f>
        <v/>
      </c>
      <c r="DP119" s="282" t="str">
        <f ca="true">+IF(OFFSET('Hygiene Data'!$D$12,0,10*ROW('Hygiene Data'!D113))="","",OFFSET('Hygiene Data'!$D$12,0,10*ROW('Hygiene Data'!D113)))</f>
        <v/>
      </c>
      <c r="DQ119" s="282" t="str">
        <f ca="true">+IF(OFFSET('Hygiene Data'!$D$13,0,10*ROW('Hygiene Data'!D113))="","",OFFSET('Hygiene Data'!$D$13,0,10*ROW('Hygiene Data'!D113)))</f>
        <v/>
      </c>
      <c r="DR119" s="282" t="str">
        <f ca="true">+IF(OFFSET('Hygiene Data'!$E$11,0,10*ROW('Hygiene Data'!E113))="","",OFFSET('Hygiene Data'!$E$11,0,10*ROW('Hygiene Data'!E113)))</f>
        <v/>
      </c>
      <c r="DS119" s="282" t="str">
        <f ca="true">+IF(OFFSET('Hygiene Data'!$E$12,0,10*ROW('Hygiene Data'!E113))="","",OFFSET('Hygiene Data'!$E$12,0,10*ROW('Hygiene Data'!E113)))</f>
        <v/>
      </c>
      <c r="DT119" s="282" t="str">
        <f ca="true">+IF(OFFSET('Hygiene Data'!$E$13,0,10*ROW('Hygiene Data'!E113))="","",OFFSET('Hygiene Data'!$E$13,0,10*ROW('Hygiene Data'!E113)))</f>
        <v/>
      </c>
      <c r="DU119" s="282" t="str">
        <f ca="true">+IF(OFFSET('Hygiene Data'!$F$11,0,10*ROW('Hygiene Data'!F113))="","",OFFSET('Hygiene Data'!$F$11,0,10*ROW('Hygiene Data'!F113)))</f>
        <v/>
      </c>
      <c r="DV119" s="282" t="str">
        <f ca="true">+IF(OFFSET('Hygiene Data'!$F$12,0,10*ROW('Hygiene Data'!F113))="","",OFFSET('Hygiene Data'!$F$12,0,10*ROW('Hygiene Data'!F113)))</f>
        <v/>
      </c>
      <c r="DW119" s="282" t="str">
        <f ca="true">+IF(OFFSET('Hygiene Data'!$F$13,0,10*ROW('Hygiene Data'!F113))="","",OFFSET('Hygiene Data'!$F$13,0,10*ROW('Hygiene Data'!F113)))</f>
        <v/>
      </c>
      <c r="DX119" s="282" t="str">
        <f ca="true">+IF(OFFSET('Hygiene Data'!$G$11,0,10*ROW('Hygiene Data'!G113))="","",OFFSET('Hygiene Data'!$G$11,0,10*ROW('Hygiene Data'!G113)))</f>
        <v/>
      </c>
      <c r="DY119" s="282" t="str">
        <f ca="true">+IF(OFFSET('Hygiene Data'!$G$12,0,10*ROW('Hygiene Data'!G113))="","",OFFSET('Hygiene Data'!$G$12,0,10*ROW('Hygiene Data'!G113)))</f>
        <v/>
      </c>
      <c r="DZ119" s="282" t="str">
        <f ca="true">+IF(OFFSET('Hygiene Data'!$G$13,0,10*ROW('Hygiene Data'!G113))="","",OFFSET('Hygiene Data'!$G$13,0,10*ROW('Hygiene Data'!G113)))</f>
        <v/>
      </c>
      <c r="EA119" s="282" t="str">
        <f ca="true">+IF(OFFSET('Hygiene Data'!$H$11,0,10*ROW('Hygiene Data'!H113))="","",OFFSET('Hygiene Data'!$H$11,0,10*ROW('Hygiene Data'!H113)))</f>
        <v/>
      </c>
      <c r="EB119" s="282" t="str">
        <f ca="true">+IF(OFFSET('Hygiene Data'!$H$12,0,10*ROW('Hygiene Data'!H113))="","",OFFSET('Hygiene Data'!$H$12,0,10*ROW('Hygiene Data'!H113)))</f>
        <v/>
      </c>
      <c r="EC119" s="282" t="str">
        <f ca="true">+IF(OFFSET('Hygiene Data'!$H$13,0,10*ROW('Hygiene Data'!H113))="","",OFFSET('Hygiene Data'!$H$13,0,10*ROW('Hygiene Data'!H113)))</f>
        <v/>
      </c>
      <c r="ED119" s="282" t="str">
        <f ca="true">+IF(OFFSET('Hygiene Data'!$I$11,0,10*ROW('Hygiene Data'!I113))="","",OFFSET('Hygiene Data'!$I$11,0,10*ROW('Hygiene Data'!I113)))</f>
        <v/>
      </c>
      <c r="EE119" s="282" t="str">
        <f ca="true">+IF(OFFSET('Hygiene Data'!$I$12,0,10*ROW('Hygiene Data'!I113))="","",OFFSET('Hygiene Data'!$I$12,0,10*ROW('Hygiene Data'!I113)))</f>
        <v/>
      </c>
      <c r="EF119" s="282" t="str">
        <f ca="true">+IF(OFFSET('Hygiene Data'!$I$13,0,10*ROW('Hygiene Data'!I113))="","",OFFSET('Hygiene Data'!$I$13,0,10*ROW('Hygiene Data'!I113)))</f>
        <v/>
      </c>
    </row>
    <row xmlns:x14ac="http://schemas.microsoft.com/office/spreadsheetml/2009/9/ac" r="120" x14ac:dyDescent="0.2">
      <c r="A120" s="36" t="str">
        <f ca="true">+IF(OFFSET('Water Data'!$B$2,0,10*ROW('Water Data'!E114))="","",OFFSET('Water Data'!$B$2,0,10*ROW('Water Data'!E114)))</f>
        <v/>
      </c>
      <c r="B120" s="36" t="str">
        <f ca="true">+IF(OFFSET('Water Data'!$C$2,0,10*ROW('Water Data'!F114))="","",OFFSET('Water Data'!$C$2,0,10*ROW('Water Data'!F114)))</f>
        <v/>
      </c>
      <c r="C120" s="338" t="str">
        <f t="shared" ca="true" si="1"/>
        <v/>
      </c>
      <c r="D120" s="96"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6"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6"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6"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6"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6"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6"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6"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6"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6"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6"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6"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6"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6"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6"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6"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6"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6"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7"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7"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7"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7"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7"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7"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7"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7"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7"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7"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7"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7"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7"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7"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7"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7"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7"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7"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7"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7"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7"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7"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7"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7"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7"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7"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7"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7"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7"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7"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8"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8"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8"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8"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8"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8"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8"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8"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8"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8"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8"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8"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8"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8"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8"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8"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8"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8"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82"/>
      <c r="BS120" s="282" t="str">
        <f ca="true">+IF(OFFSET('Water Data'!$D$27,0,10*ROW('Water Data'!D114))="","",OFFSET('Water Data'!$D$27,0,10*ROW('Water Data'!D114)))</f>
        <v/>
      </c>
      <c r="BT120" s="282" t="str">
        <f ca="true">+IF(OFFSET('Water Data'!$D$28,0,10*ROW('Water Data'!D114))="","",OFFSET('Water Data'!$D$28,0,10*ROW('Water Data'!D114)))</f>
        <v/>
      </c>
      <c r="BU120" s="282" t="str">
        <f ca="true">+IF(OFFSET('Water Data'!$D$29,0,10*ROW('Water Data'!D114))="","",OFFSET('Water Data'!$D$29,0,10*ROW('Water Data'!D114)))</f>
        <v/>
      </c>
      <c r="BV120" s="282" t="str">
        <f ca="true">+IF(OFFSET('Water Data'!$E$27,0,10*ROW('Water Data'!E114))="","",OFFSET('Water Data'!$E$27,0,10*ROW('Water Data'!E114)))</f>
        <v/>
      </c>
      <c r="BW120" s="282" t="str">
        <f ca="true">+IF(OFFSET('Water Data'!$E$28,0,10*ROW('Water Data'!E114))="","",OFFSET('Water Data'!$E$28,0,10*ROW('Water Data'!E114)))</f>
        <v/>
      </c>
      <c r="BX120" s="282" t="str">
        <f ca="true">+IF(OFFSET('Water Data'!$E$29,0,10*ROW('Water Data'!E114))="","",OFFSET('Water Data'!$E$29,0,10*ROW('Water Data'!E114)))</f>
        <v/>
      </c>
      <c r="BY120" s="282" t="str">
        <f ca="true">+IF(OFFSET('Water Data'!$F$27,0,10*ROW('Water Data'!F114))="","",OFFSET('Water Data'!$F$27,0,10*ROW('Water Data'!F114)))</f>
        <v/>
      </c>
      <c r="BZ120" s="282" t="str">
        <f ca="true">+IF(OFFSET('Water Data'!$F$28,0,10*ROW('Water Data'!F114))="","",OFFSET('Water Data'!$F$28,0,10*ROW('Water Data'!F114)))</f>
        <v/>
      </c>
      <c r="CA120" s="282" t="str">
        <f ca="true">+IF(OFFSET('Water Data'!$F$29,0,10*ROW('Water Data'!F114))="","",OFFSET('Water Data'!$F$29,0,10*ROW('Water Data'!F114)))</f>
        <v/>
      </c>
      <c r="CB120" s="282" t="str">
        <f ca="true">+IF(OFFSET('Water Data'!$G$27,0,10*ROW('Water Data'!G114))="","",OFFSET('Water Data'!$G$27,0,10*ROW('Water Data'!G114)))</f>
        <v/>
      </c>
      <c r="CC120" s="282" t="str">
        <f ca="true">+IF(OFFSET('Water Data'!$G$28,0,10*ROW('Water Data'!G114))="","",OFFSET('Water Data'!$G$28,0,10*ROW('Water Data'!G114)))</f>
        <v/>
      </c>
      <c r="CD120" s="282" t="str">
        <f ca="true">+IF(OFFSET('Water Data'!$G$29,0,10*ROW('Water Data'!G114))="","",OFFSET('Water Data'!$G$29,0,10*ROW('Water Data'!G114)))</f>
        <v/>
      </c>
      <c r="CE120" s="282" t="str">
        <f ca="true">+IF(OFFSET('Water Data'!$H$27,0,10*ROW('Water Data'!H114))="","",OFFSET('Water Data'!$H$27,0,10*ROW('Water Data'!H114)))</f>
        <v/>
      </c>
      <c r="CF120" s="282" t="str">
        <f ca="true">+IF(OFFSET('Water Data'!$H$28,0,10*ROW('Water Data'!H114))="","",OFFSET('Water Data'!$H$28,0,10*ROW('Water Data'!H114)))</f>
        <v/>
      </c>
      <c r="CG120" s="282" t="str">
        <f ca="true">+IF(OFFSET('Water Data'!$H$29,0,10*ROW('Water Data'!H114))="","",OFFSET('Water Data'!$H$29,0,10*ROW('Water Data'!H114)))</f>
        <v/>
      </c>
      <c r="CH120" s="282" t="str">
        <f ca="true">+IF(OFFSET('Water Data'!$I$27,0,10*ROW('Water Data'!I114))="","",OFFSET('Water Data'!$I$27,0,10*ROW('Water Data'!I114)))</f>
        <v/>
      </c>
      <c r="CI120" s="282" t="str">
        <f ca="true">+IF(OFFSET('Water Data'!$I$28,0,10*ROW('Water Data'!I114))="","",OFFSET('Water Data'!$I$28,0,10*ROW('Water Data'!I114)))</f>
        <v/>
      </c>
      <c r="CJ120" s="282" t="str">
        <f ca="true">+IF(OFFSET('Water Data'!$I$29,0,10*ROW('Water Data'!I114))="","",OFFSET('Water Data'!$I$29,0,10*ROW('Water Data'!I114)))</f>
        <v/>
      </c>
      <c r="CK120" s="282" t="str">
        <f ca="true">+IF(OFFSET('Sanitation Data'!$D$28,0,10*ROW('Sanitation Data'!D114))="","",OFFSET('Sanitation Data'!$D$28,0,10*ROW('Sanitation Data'!D114)))</f>
        <v/>
      </c>
      <c r="CL120" s="282" t="str">
        <f ca="true">+IF(OFFSET('Sanitation Data'!$D$29,0,10*ROW('Sanitation Data'!D114))="","",OFFSET('Sanitation Data'!$D$29,0,10*ROW('Sanitation Data'!D114)))</f>
        <v/>
      </c>
      <c r="CM120" s="282" t="str">
        <f ca="true">+IF(OFFSET('Sanitation Data'!$D$30,0,10*ROW('Sanitation Data'!D114))="","",OFFSET('Sanitation Data'!$D$30,0,10*ROW('Sanitation Data'!D114)))</f>
        <v/>
      </c>
      <c r="CN120" s="282" t="str">
        <f ca="true">+IF(OFFSET('Sanitation Data'!$D$31,0,10*ROW('Sanitation Data'!D114))="","",OFFSET('Sanitation Data'!$D$31,0,10*ROW('Sanitation Data'!D114)))</f>
        <v/>
      </c>
      <c r="CO120" s="282" t="str">
        <f ca="true">+IF(OFFSET('Sanitation Data'!$D$32,0,10*ROW('Sanitation Data'!D114))="","",OFFSET('Sanitation Data'!$D$32,0,10*ROW('Sanitation Data'!D114)))</f>
        <v/>
      </c>
      <c r="CP120" s="282" t="str">
        <f ca="true">+IF(OFFSET('Sanitation Data'!$E$28,0,10*ROW('Sanitation Data'!E114))="","",OFFSET('Sanitation Data'!$E$28,0,10*ROW('Sanitation Data'!E114)))</f>
        <v/>
      </c>
      <c r="CQ120" s="282" t="str">
        <f ca="true">+IF(OFFSET('Sanitation Data'!$E$29,0,10*ROW('Sanitation Data'!E114))="","",OFFSET('Sanitation Data'!$E$29,0,10*ROW('Sanitation Data'!E114)))</f>
        <v/>
      </c>
      <c r="CR120" s="282" t="str">
        <f ca="true">+IF(OFFSET('Sanitation Data'!$E$30,0,10*ROW('Sanitation Data'!E114))="","",OFFSET('Sanitation Data'!$E$30,0,10*ROW('Sanitation Data'!E114)))</f>
        <v/>
      </c>
      <c r="CS120" s="282" t="str">
        <f ca="true">+IF(OFFSET('Sanitation Data'!$E$31,0,10*ROW('Sanitation Data'!E114))="","",OFFSET('Sanitation Data'!$E$31,0,10*ROW('Sanitation Data'!E114)))</f>
        <v/>
      </c>
      <c r="CT120" s="282" t="str">
        <f ca="true">+IF(OFFSET('Sanitation Data'!$E$32,0,10*ROW('Sanitation Data'!E114))="","",OFFSET('Sanitation Data'!$E$32,0,10*ROW('Sanitation Data'!E114)))</f>
        <v/>
      </c>
      <c r="CU120" s="282" t="str">
        <f ca="true">+IF(OFFSET('Sanitation Data'!$F$28,0,10*ROW('Sanitation Data'!F114))="","",OFFSET('Sanitation Data'!$F$28,0,10*ROW('Sanitation Data'!F114)))</f>
        <v/>
      </c>
      <c r="CV120" s="282" t="str">
        <f ca="true">+IF(OFFSET('Sanitation Data'!$F$29,0,10*ROW('Sanitation Data'!F114))="","",OFFSET('Sanitation Data'!$F$29,0,10*ROW('Sanitation Data'!F114)))</f>
        <v/>
      </c>
      <c r="CW120" s="282" t="str">
        <f ca="true">+IF(OFFSET('Sanitation Data'!$F$30,0,10*ROW('Sanitation Data'!F114))="","",OFFSET('Sanitation Data'!$F$30,0,10*ROW('Sanitation Data'!F114)))</f>
        <v/>
      </c>
      <c r="CX120" s="282" t="str">
        <f ca="true">+IF(OFFSET('Sanitation Data'!$F$31,0,10*ROW('Sanitation Data'!F114))="","",OFFSET('Sanitation Data'!$F$31,0,10*ROW('Sanitation Data'!F114)))</f>
        <v/>
      </c>
      <c r="CY120" s="282" t="str">
        <f ca="true">+IF(OFFSET('Sanitation Data'!$F$32,0,10*ROW('Sanitation Data'!F114))="","",OFFSET('Sanitation Data'!$F$32,0,10*ROW('Sanitation Data'!F114)))</f>
        <v/>
      </c>
      <c r="CZ120" s="282" t="str">
        <f ca="true">+IF(OFFSET('Sanitation Data'!$G$28,0,10*ROW('Sanitation Data'!G114))="","",OFFSET('Sanitation Data'!$G$28,0,10*ROW('Sanitation Data'!G114)))</f>
        <v/>
      </c>
      <c r="DA120" s="282" t="str">
        <f ca="true">+IF(OFFSET('Sanitation Data'!$G$29,0,10*ROW('Sanitation Data'!G114))="","",OFFSET('Sanitation Data'!$G$29,0,10*ROW('Sanitation Data'!G114)))</f>
        <v/>
      </c>
      <c r="DB120" s="282" t="str">
        <f ca="true">+IF(OFFSET('Sanitation Data'!$G$30,0,10*ROW('Sanitation Data'!G114))="","",OFFSET('Sanitation Data'!$G$30,0,10*ROW('Sanitation Data'!G114)))</f>
        <v/>
      </c>
      <c r="DC120" s="282" t="str">
        <f ca="true">+IF(OFFSET('Sanitation Data'!$G$31,0,10*ROW('Sanitation Data'!G114))="","",OFFSET('Sanitation Data'!$G$31,0,10*ROW('Sanitation Data'!G114)))</f>
        <v/>
      </c>
      <c r="DD120" s="282" t="str">
        <f ca="true">+IF(OFFSET('Sanitation Data'!$G$32,0,10*ROW('Sanitation Data'!G114))="","",OFFSET('Sanitation Data'!$G$32,0,10*ROW('Sanitation Data'!G114)))</f>
        <v/>
      </c>
      <c r="DE120" s="282" t="str">
        <f ca="true">+IF(OFFSET('Sanitation Data'!$H$28,0,10*ROW('Sanitation Data'!H114))="","",OFFSET('Sanitation Data'!$H$28,0,10*ROW('Sanitation Data'!H114)))</f>
        <v/>
      </c>
      <c r="DF120" s="282" t="str">
        <f ca="true">+IF(OFFSET('Sanitation Data'!$H$29,0,10*ROW('Sanitation Data'!H114))="","",OFFSET('Sanitation Data'!$H$29,0,10*ROW('Sanitation Data'!H114)))</f>
        <v/>
      </c>
      <c r="DG120" s="282" t="str">
        <f ca="true">+IF(OFFSET('Sanitation Data'!$H$30,0,10*ROW('Sanitation Data'!H114))="","",OFFSET('Sanitation Data'!$H$30,0,10*ROW('Sanitation Data'!H114)))</f>
        <v/>
      </c>
      <c r="DH120" s="282" t="str">
        <f ca="true">+IF(OFFSET('Sanitation Data'!$H$31,0,10*ROW('Sanitation Data'!H114))="","",OFFSET('Sanitation Data'!$H$31,0,10*ROW('Sanitation Data'!H114)))</f>
        <v/>
      </c>
      <c r="DI120" s="282" t="str">
        <f ca="true">+IF(OFFSET('Sanitation Data'!$H$32,0,10*ROW('Sanitation Data'!H114))="","",OFFSET('Sanitation Data'!$H$32,0,10*ROW('Sanitation Data'!H114)))</f>
        <v/>
      </c>
      <c r="DJ120" s="282" t="str">
        <f ca="true">+IF(OFFSET('Sanitation Data'!$I$28,0,10*ROW('Sanitation Data'!I114))="","",OFFSET('Sanitation Data'!$I$28,0,10*ROW('Sanitation Data'!I114)))</f>
        <v/>
      </c>
      <c r="DK120" s="282" t="str">
        <f ca="true">+IF(OFFSET('Sanitation Data'!$I$29,0,10*ROW('Sanitation Data'!I114))="","",OFFSET('Sanitation Data'!$I$29,0,10*ROW('Sanitation Data'!I114)))</f>
        <v/>
      </c>
      <c r="DL120" s="282" t="str">
        <f ca="true">+IF(OFFSET('Sanitation Data'!$I$30,0,10*ROW('Sanitation Data'!I114))="","",OFFSET('Sanitation Data'!$I$30,0,10*ROW('Sanitation Data'!I114)))</f>
        <v/>
      </c>
      <c r="DM120" s="282" t="str">
        <f ca="true">+IF(OFFSET('Sanitation Data'!$I$31,0,10*ROW('Sanitation Data'!I114))="","",OFFSET('Sanitation Data'!$I$31,0,10*ROW('Sanitation Data'!I114)))</f>
        <v/>
      </c>
      <c r="DN120" s="282" t="str">
        <f ca="true">+IF(OFFSET('Sanitation Data'!$I$32,0,10*ROW('Sanitation Data'!I114))="","",OFFSET('Sanitation Data'!$I$32,0,10*ROW('Sanitation Data'!I114)))</f>
        <v/>
      </c>
      <c r="DO120" s="282" t="str">
        <f ca="true">+IF(OFFSET('Hygiene Data'!$D$11,0,10*ROW('Hygiene Data'!D114))="","",OFFSET('Hygiene Data'!$D$11,0,10*ROW('Hygiene Data'!D114)))</f>
        <v/>
      </c>
      <c r="DP120" s="282" t="str">
        <f ca="true">+IF(OFFSET('Hygiene Data'!$D$12,0,10*ROW('Hygiene Data'!D114))="","",OFFSET('Hygiene Data'!$D$12,0,10*ROW('Hygiene Data'!D114)))</f>
        <v/>
      </c>
      <c r="DQ120" s="282" t="str">
        <f ca="true">+IF(OFFSET('Hygiene Data'!$D$13,0,10*ROW('Hygiene Data'!D114))="","",OFFSET('Hygiene Data'!$D$13,0,10*ROW('Hygiene Data'!D114)))</f>
        <v/>
      </c>
      <c r="DR120" s="282" t="str">
        <f ca="true">+IF(OFFSET('Hygiene Data'!$E$11,0,10*ROW('Hygiene Data'!E114))="","",OFFSET('Hygiene Data'!$E$11,0,10*ROW('Hygiene Data'!E114)))</f>
        <v/>
      </c>
      <c r="DS120" s="282" t="str">
        <f ca="true">+IF(OFFSET('Hygiene Data'!$E$12,0,10*ROW('Hygiene Data'!E114))="","",OFFSET('Hygiene Data'!$E$12,0,10*ROW('Hygiene Data'!E114)))</f>
        <v/>
      </c>
      <c r="DT120" s="282" t="str">
        <f ca="true">+IF(OFFSET('Hygiene Data'!$E$13,0,10*ROW('Hygiene Data'!E114))="","",OFFSET('Hygiene Data'!$E$13,0,10*ROW('Hygiene Data'!E114)))</f>
        <v/>
      </c>
      <c r="DU120" s="282" t="str">
        <f ca="true">+IF(OFFSET('Hygiene Data'!$F$11,0,10*ROW('Hygiene Data'!F114))="","",OFFSET('Hygiene Data'!$F$11,0,10*ROW('Hygiene Data'!F114)))</f>
        <v/>
      </c>
      <c r="DV120" s="282" t="str">
        <f ca="true">+IF(OFFSET('Hygiene Data'!$F$12,0,10*ROW('Hygiene Data'!F114))="","",OFFSET('Hygiene Data'!$F$12,0,10*ROW('Hygiene Data'!F114)))</f>
        <v/>
      </c>
      <c r="DW120" s="282" t="str">
        <f ca="true">+IF(OFFSET('Hygiene Data'!$F$13,0,10*ROW('Hygiene Data'!F114))="","",OFFSET('Hygiene Data'!$F$13,0,10*ROW('Hygiene Data'!F114)))</f>
        <v/>
      </c>
      <c r="DX120" s="282" t="str">
        <f ca="true">+IF(OFFSET('Hygiene Data'!$G$11,0,10*ROW('Hygiene Data'!G114))="","",OFFSET('Hygiene Data'!$G$11,0,10*ROW('Hygiene Data'!G114)))</f>
        <v/>
      </c>
      <c r="DY120" s="282" t="str">
        <f ca="true">+IF(OFFSET('Hygiene Data'!$G$12,0,10*ROW('Hygiene Data'!G114))="","",OFFSET('Hygiene Data'!$G$12,0,10*ROW('Hygiene Data'!G114)))</f>
        <v/>
      </c>
      <c r="DZ120" s="282" t="str">
        <f ca="true">+IF(OFFSET('Hygiene Data'!$G$13,0,10*ROW('Hygiene Data'!G114))="","",OFFSET('Hygiene Data'!$G$13,0,10*ROW('Hygiene Data'!G114)))</f>
        <v/>
      </c>
      <c r="EA120" s="282" t="str">
        <f ca="true">+IF(OFFSET('Hygiene Data'!$H$11,0,10*ROW('Hygiene Data'!H114))="","",OFFSET('Hygiene Data'!$H$11,0,10*ROW('Hygiene Data'!H114)))</f>
        <v/>
      </c>
      <c r="EB120" s="282" t="str">
        <f ca="true">+IF(OFFSET('Hygiene Data'!$H$12,0,10*ROW('Hygiene Data'!H114))="","",OFFSET('Hygiene Data'!$H$12,0,10*ROW('Hygiene Data'!H114)))</f>
        <v/>
      </c>
      <c r="EC120" s="282" t="str">
        <f ca="true">+IF(OFFSET('Hygiene Data'!$H$13,0,10*ROW('Hygiene Data'!H114))="","",OFFSET('Hygiene Data'!$H$13,0,10*ROW('Hygiene Data'!H114)))</f>
        <v/>
      </c>
      <c r="ED120" s="282" t="str">
        <f ca="true">+IF(OFFSET('Hygiene Data'!$I$11,0,10*ROW('Hygiene Data'!I114))="","",OFFSET('Hygiene Data'!$I$11,0,10*ROW('Hygiene Data'!I114)))</f>
        <v/>
      </c>
      <c r="EE120" s="282" t="str">
        <f ca="true">+IF(OFFSET('Hygiene Data'!$I$12,0,10*ROW('Hygiene Data'!I114))="","",OFFSET('Hygiene Data'!$I$12,0,10*ROW('Hygiene Data'!I114)))</f>
        <v/>
      </c>
      <c r="EF120" s="282" t="str">
        <f ca="true">+IF(OFFSET('Hygiene Data'!$I$13,0,10*ROW('Hygiene Data'!I114))="","",OFFSET('Hygiene Data'!$I$13,0,10*ROW('Hygiene Data'!I114)))</f>
        <v/>
      </c>
    </row>
    <row xmlns:x14ac="http://schemas.microsoft.com/office/spreadsheetml/2009/9/ac" r="121" x14ac:dyDescent="0.2">
      <c r="A121" s="36" t="str">
        <f ca="true">+IF(OFFSET('Water Data'!$B$2,0,10*ROW('Water Data'!E115))="","",OFFSET('Water Data'!$B$2,0,10*ROW('Water Data'!E115)))</f>
        <v/>
      </c>
      <c r="B121" s="36" t="str">
        <f ca="true">+IF(OFFSET('Water Data'!$C$2,0,10*ROW('Water Data'!F115))="","",OFFSET('Water Data'!$C$2,0,10*ROW('Water Data'!F115)))</f>
        <v/>
      </c>
      <c r="C121" s="338" t="str">
        <f t="shared" ca="true" si="1"/>
        <v/>
      </c>
      <c r="D121" s="96"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6"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6"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6"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6"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6"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6"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6"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6"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6"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6"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6"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6"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6"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6"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6"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6"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6"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7"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7"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7"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7"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7"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7"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7"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7"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7"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7"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7"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7"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7"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7"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7"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7"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7"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7"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7"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7"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7"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7"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7"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7"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7"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7"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7"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7"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7"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7"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8"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8"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8"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8"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8"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8"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8"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8"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8"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8"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8"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8"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8"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8"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8"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8"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8"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8"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82"/>
      <c r="BS121" s="282" t="str">
        <f ca="true">+IF(OFFSET('Water Data'!$D$27,0,10*ROW('Water Data'!D115))="","",OFFSET('Water Data'!$D$27,0,10*ROW('Water Data'!D115)))</f>
        <v/>
      </c>
      <c r="BT121" s="282" t="str">
        <f ca="true">+IF(OFFSET('Water Data'!$D$28,0,10*ROW('Water Data'!D115))="","",OFFSET('Water Data'!$D$28,0,10*ROW('Water Data'!D115)))</f>
        <v/>
      </c>
      <c r="BU121" s="282" t="str">
        <f ca="true">+IF(OFFSET('Water Data'!$D$29,0,10*ROW('Water Data'!D115))="","",OFFSET('Water Data'!$D$29,0,10*ROW('Water Data'!D115)))</f>
        <v/>
      </c>
      <c r="BV121" s="282" t="str">
        <f ca="true">+IF(OFFSET('Water Data'!$E$27,0,10*ROW('Water Data'!E115))="","",OFFSET('Water Data'!$E$27,0,10*ROW('Water Data'!E115)))</f>
        <v/>
      </c>
      <c r="BW121" s="282" t="str">
        <f ca="true">+IF(OFFSET('Water Data'!$E$28,0,10*ROW('Water Data'!E115))="","",OFFSET('Water Data'!$E$28,0,10*ROW('Water Data'!E115)))</f>
        <v/>
      </c>
      <c r="BX121" s="282" t="str">
        <f ca="true">+IF(OFFSET('Water Data'!$E$29,0,10*ROW('Water Data'!E115))="","",OFFSET('Water Data'!$E$29,0,10*ROW('Water Data'!E115)))</f>
        <v/>
      </c>
      <c r="BY121" s="282" t="str">
        <f ca="true">+IF(OFFSET('Water Data'!$F$27,0,10*ROW('Water Data'!F115))="","",OFFSET('Water Data'!$F$27,0,10*ROW('Water Data'!F115)))</f>
        <v/>
      </c>
      <c r="BZ121" s="282" t="str">
        <f ca="true">+IF(OFFSET('Water Data'!$F$28,0,10*ROW('Water Data'!F115))="","",OFFSET('Water Data'!$F$28,0,10*ROW('Water Data'!F115)))</f>
        <v/>
      </c>
      <c r="CA121" s="282" t="str">
        <f ca="true">+IF(OFFSET('Water Data'!$F$29,0,10*ROW('Water Data'!F115))="","",OFFSET('Water Data'!$F$29,0,10*ROW('Water Data'!F115)))</f>
        <v/>
      </c>
      <c r="CB121" s="282" t="str">
        <f ca="true">+IF(OFFSET('Water Data'!$G$27,0,10*ROW('Water Data'!G115))="","",OFFSET('Water Data'!$G$27,0,10*ROW('Water Data'!G115)))</f>
        <v/>
      </c>
      <c r="CC121" s="282" t="str">
        <f ca="true">+IF(OFFSET('Water Data'!$G$28,0,10*ROW('Water Data'!G115))="","",OFFSET('Water Data'!$G$28,0,10*ROW('Water Data'!G115)))</f>
        <v/>
      </c>
      <c r="CD121" s="282" t="str">
        <f ca="true">+IF(OFFSET('Water Data'!$G$29,0,10*ROW('Water Data'!G115))="","",OFFSET('Water Data'!$G$29,0,10*ROW('Water Data'!G115)))</f>
        <v/>
      </c>
      <c r="CE121" s="282" t="str">
        <f ca="true">+IF(OFFSET('Water Data'!$H$27,0,10*ROW('Water Data'!H115))="","",OFFSET('Water Data'!$H$27,0,10*ROW('Water Data'!H115)))</f>
        <v/>
      </c>
      <c r="CF121" s="282" t="str">
        <f ca="true">+IF(OFFSET('Water Data'!$H$28,0,10*ROW('Water Data'!H115))="","",OFFSET('Water Data'!$H$28,0,10*ROW('Water Data'!H115)))</f>
        <v/>
      </c>
      <c r="CG121" s="282" t="str">
        <f ca="true">+IF(OFFSET('Water Data'!$H$29,0,10*ROW('Water Data'!H115))="","",OFFSET('Water Data'!$H$29,0,10*ROW('Water Data'!H115)))</f>
        <v/>
      </c>
      <c r="CH121" s="282" t="str">
        <f ca="true">+IF(OFFSET('Water Data'!$I$27,0,10*ROW('Water Data'!I115))="","",OFFSET('Water Data'!$I$27,0,10*ROW('Water Data'!I115)))</f>
        <v/>
      </c>
      <c r="CI121" s="282" t="str">
        <f ca="true">+IF(OFFSET('Water Data'!$I$28,0,10*ROW('Water Data'!I115))="","",OFFSET('Water Data'!$I$28,0,10*ROW('Water Data'!I115)))</f>
        <v/>
      </c>
      <c r="CJ121" s="282" t="str">
        <f ca="true">+IF(OFFSET('Water Data'!$I$29,0,10*ROW('Water Data'!I115))="","",OFFSET('Water Data'!$I$29,0,10*ROW('Water Data'!I115)))</f>
        <v/>
      </c>
      <c r="CK121" s="282" t="str">
        <f ca="true">+IF(OFFSET('Sanitation Data'!$D$28,0,10*ROW('Sanitation Data'!D115))="","",OFFSET('Sanitation Data'!$D$28,0,10*ROW('Sanitation Data'!D115)))</f>
        <v/>
      </c>
      <c r="CL121" s="282" t="str">
        <f ca="true">+IF(OFFSET('Sanitation Data'!$D$29,0,10*ROW('Sanitation Data'!D115))="","",OFFSET('Sanitation Data'!$D$29,0,10*ROW('Sanitation Data'!D115)))</f>
        <v/>
      </c>
      <c r="CM121" s="282" t="str">
        <f ca="true">+IF(OFFSET('Sanitation Data'!$D$30,0,10*ROW('Sanitation Data'!D115))="","",OFFSET('Sanitation Data'!$D$30,0,10*ROW('Sanitation Data'!D115)))</f>
        <v/>
      </c>
      <c r="CN121" s="282" t="str">
        <f ca="true">+IF(OFFSET('Sanitation Data'!$D$31,0,10*ROW('Sanitation Data'!D115))="","",OFFSET('Sanitation Data'!$D$31,0,10*ROW('Sanitation Data'!D115)))</f>
        <v/>
      </c>
      <c r="CO121" s="282" t="str">
        <f ca="true">+IF(OFFSET('Sanitation Data'!$D$32,0,10*ROW('Sanitation Data'!D115))="","",OFFSET('Sanitation Data'!$D$32,0,10*ROW('Sanitation Data'!D115)))</f>
        <v/>
      </c>
      <c r="CP121" s="282" t="str">
        <f ca="true">+IF(OFFSET('Sanitation Data'!$E$28,0,10*ROW('Sanitation Data'!E115))="","",OFFSET('Sanitation Data'!$E$28,0,10*ROW('Sanitation Data'!E115)))</f>
        <v/>
      </c>
      <c r="CQ121" s="282" t="str">
        <f ca="true">+IF(OFFSET('Sanitation Data'!$E$29,0,10*ROW('Sanitation Data'!E115))="","",OFFSET('Sanitation Data'!$E$29,0,10*ROW('Sanitation Data'!E115)))</f>
        <v/>
      </c>
      <c r="CR121" s="282" t="str">
        <f ca="true">+IF(OFFSET('Sanitation Data'!$E$30,0,10*ROW('Sanitation Data'!E115))="","",OFFSET('Sanitation Data'!$E$30,0,10*ROW('Sanitation Data'!E115)))</f>
        <v/>
      </c>
      <c r="CS121" s="282" t="str">
        <f ca="true">+IF(OFFSET('Sanitation Data'!$E$31,0,10*ROW('Sanitation Data'!E115))="","",OFFSET('Sanitation Data'!$E$31,0,10*ROW('Sanitation Data'!E115)))</f>
        <v/>
      </c>
      <c r="CT121" s="282" t="str">
        <f ca="true">+IF(OFFSET('Sanitation Data'!$E$32,0,10*ROW('Sanitation Data'!E115))="","",OFFSET('Sanitation Data'!$E$32,0,10*ROW('Sanitation Data'!E115)))</f>
        <v/>
      </c>
      <c r="CU121" s="282" t="str">
        <f ca="true">+IF(OFFSET('Sanitation Data'!$F$28,0,10*ROW('Sanitation Data'!F115))="","",OFFSET('Sanitation Data'!$F$28,0,10*ROW('Sanitation Data'!F115)))</f>
        <v/>
      </c>
      <c r="CV121" s="282" t="str">
        <f ca="true">+IF(OFFSET('Sanitation Data'!$F$29,0,10*ROW('Sanitation Data'!F115))="","",OFFSET('Sanitation Data'!$F$29,0,10*ROW('Sanitation Data'!F115)))</f>
        <v/>
      </c>
      <c r="CW121" s="282" t="str">
        <f ca="true">+IF(OFFSET('Sanitation Data'!$F$30,0,10*ROW('Sanitation Data'!F115))="","",OFFSET('Sanitation Data'!$F$30,0,10*ROW('Sanitation Data'!F115)))</f>
        <v/>
      </c>
      <c r="CX121" s="282" t="str">
        <f ca="true">+IF(OFFSET('Sanitation Data'!$F$31,0,10*ROW('Sanitation Data'!F115))="","",OFFSET('Sanitation Data'!$F$31,0,10*ROW('Sanitation Data'!F115)))</f>
        <v/>
      </c>
      <c r="CY121" s="282" t="str">
        <f ca="true">+IF(OFFSET('Sanitation Data'!$F$32,0,10*ROW('Sanitation Data'!F115))="","",OFFSET('Sanitation Data'!$F$32,0,10*ROW('Sanitation Data'!F115)))</f>
        <v/>
      </c>
      <c r="CZ121" s="282" t="str">
        <f ca="true">+IF(OFFSET('Sanitation Data'!$G$28,0,10*ROW('Sanitation Data'!G115))="","",OFFSET('Sanitation Data'!$G$28,0,10*ROW('Sanitation Data'!G115)))</f>
        <v/>
      </c>
      <c r="DA121" s="282" t="str">
        <f ca="true">+IF(OFFSET('Sanitation Data'!$G$29,0,10*ROW('Sanitation Data'!G115))="","",OFFSET('Sanitation Data'!$G$29,0,10*ROW('Sanitation Data'!G115)))</f>
        <v/>
      </c>
      <c r="DB121" s="282" t="str">
        <f ca="true">+IF(OFFSET('Sanitation Data'!$G$30,0,10*ROW('Sanitation Data'!G115))="","",OFFSET('Sanitation Data'!$G$30,0,10*ROW('Sanitation Data'!G115)))</f>
        <v/>
      </c>
      <c r="DC121" s="282" t="str">
        <f ca="true">+IF(OFFSET('Sanitation Data'!$G$31,0,10*ROW('Sanitation Data'!G115))="","",OFFSET('Sanitation Data'!$G$31,0,10*ROW('Sanitation Data'!G115)))</f>
        <v/>
      </c>
      <c r="DD121" s="282" t="str">
        <f ca="true">+IF(OFFSET('Sanitation Data'!$G$32,0,10*ROW('Sanitation Data'!G115))="","",OFFSET('Sanitation Data'!$G$32,0,10*ROW('Sanitation Data'!G115)))</f>
        <v/>
      </c>
      <c r="DE121" s="282" t="str">
        <f ca="true">+IF(OFFSET('Sanitation Data'!$H$28,0,10*ROW('Sanitation Data'!H115))="","",OFFSET('Sanitation Data'!$H$28,0,10*ROW('Sanitation Data'!H115)))</f>
        <v/>
      </c>
      <c r="DF121" s="282" t="str">
        <f ca="true">+IF(OFFSET('Sanitation Data'!$H$29,0,10*ROW('Sanitation Data'!H115))="","",OFFSET('Sanitation Data'!$H$29,0,10*ROW('Sanitation Data'!H115)))</f>
        <v/>
      </c>
      <c r="DG121" s="282" t="str">
        <f ca="true">+IF(OFFSET('Sanitation Data'!$H$30,0,10*ROW('Sanitation Data'!H115))="","",OFFSET('Sanitation Data'!$H$30,0,10*ROW('Sanitation Data'!H115)))</f>
        <v/>
      </c>
      <c r="DH121" s="282" t="str">
        <f ca="true">+IF(OFFSET('Sanitation Data'!$H$31,0,10*ROW('Sanitation Data'!H115))="","",OFFSET('Sanitation Data'!$H$31,0,10*ROW('Sanitation Data'!H115)))</f>
        <v/>
      </c>
      <c r="DI121" s="282" t="str">
        <f ca="true">+IF(OFFSET('Sanitation Data'!$H$32,0,10*ROW('Sanitation Data'!H115))="","",OFFSET('Sanitation Data'!$H$32,0,10*ROW('Sanitation Data'!H115)))</f>
        <v/>
      </c>
      <c r="DJ121" s="282" t="str">
        <f ca="true">+IF(OFFSET('Sanitation Data'!$I$28,0,10*ROW('Sanitation Data'!I115))="","",OFFSET('Sanitation Data'!$I$28,0,10*ROW('Sanitation Data'!I115)))</f>
        <v/>
      </c>
      <c r="DK121" s="282" t="str">
        <f ca="true">+IF(OFFSET('Sanitation Data'!$I$29,0,10*ROW('Sanitation Data'!I115))="","",OFFSET('Sanitation Data'!$I$29,0,10*ROW('Sanitation Data'!I115)))</f>
        <v/>
      </c>
      <c r="DL121" s="282" t="str">
        <f ca="true">+IF(OFFSET('Sanitation Data'!$I$30,0,10*ROW('Sanitation Data'!I115))="","",OFFSET('Sanitation Data'!$I$30,0,10*ROW('Sanitation Data'!I115)))</f>
        <v/>
      </c>
      <c r="DM121" s="282" t="str">
        <f ca="true">+IF(OFFSET('Sanitation Data'!$I$31,0,10*ROW('Sanitation Data'!I115))="","",OFFSET('Sanitation Data'!$I$31,0,10*ROW('Sanitation Data'!I115)))</f>
        <v/>
      </c>
      <c r="DN121" s="282" t="str">
        <f ca="true">+IF(OFFSET('Sanitation Data'!$I$32,0,10*ROW('Sanitation Data'!I115))="","",OFFSET('Sanitation Data'!$I$32,0,10*ROW('Sanitation Data'!I115)))</f>
        <v/>
      </c>
      <c r="DO121" s="282" t="str">
        <f ca="true">+IF(OFFSET('Hygiene Data'!$D$11,0,10*ROW('Hygiene Data'!D115))="","",OFFSET('Hygiene Data'!$D$11,0,10*ROW('Hygiene Data'!D115)))</f>
        <v/>
      </c>
      <c r="DP121" s="282" t="str">
        <f ca="true">+IF(OFFSET('Hygiene Data'!$D$12,0,10*ROW('Hygiene Data'!D115))="","",OFFSET('Hygiene Data'!$D$12,0,10*ROW('Hygiene Data'!D115)))</f>
        <v/>
      </c>
      <c r="DQ121" s="282" t="str">
        <f ca="true">+IF(OFFSET('Hygiene Data'!$D$13,0,10*ROW('Hygiene Data'!D115))="","",OFFSET('Hygiene Data'!$D$13,0,10*ROW('Hygiene Data'!D115)))</f>
        <v/>
      </c>
      <c r="DR121" s="282" t="str">
        <f ca="true">+IF(OFFSET('Hygiene Data'!$E$11,0,10*ROW('Hygiene Data'!E115))="","",OFFSET('Hygiene Data'!$E$11,0,10*ROW('Hygiene Data'!E115)))</f>
        <v/>
      </c>
      <c r="DS121" s="282" t="str">
        <f ca="true">+IF(OFFSET('Hygiene Data'!$E$12,0,10*ROW('Hygiene Data'!E115))="","",OFFSET('Hygiene Data'!$E$12,0,10*ROW('Hygiene Data'!E115)))</f>
        <v/>
      </c>
      <c r="DT121" s="282" t="str">
        <f ca="true">+IF(OFFSET('Hygiene Data'!$E$13,0,10*ROW('Hygiene Data'!E115))="","",OFFSET('Hygiene Data'!$E$13,0,10*ROW('Hygiene Data'!E115)))</f>
        <v/>
      </c>
      <c r="DU121" s="282" t="str">
        <f ca="true">+IF(OFFSET('Hygiene Data'!$F$11,0,10*ROW('Hygiene Data'!F115))="","",OFFSET('Hygiene Data'!$F$11,0,10*ROW('Hygiene Data'!F115)))</f>
        <v/>
      </c>
      <c r="DV121" s="282" t="str">
        <f ca="true">+IF(OFFSET('Hygiene Data'!$F$12,0,10*ROW('Hygiene Data'!F115))="","",OFFSET('Hygiene Data'!$F$12,0,10*ROW('Hygiene Data'!F115)))</f>
        <v/>
      </c>
      <c r="DW121" s="282" t="str">
        <f ca="true">+IF(OFFSET('Hygiene Data'!$F$13,0,10*ROW('Hygiene Data'!F115))="","",OFFSET('Hygiene Data'!$F$13,0,10*ROW('Hygiene Data'!F115)))</f>
        <v/>
      </c>
      <c r="DX121" s="282" t="str">
        <f ca="true">+IF(OFFSET('Hygiene Data'!$G$11,0,10*ROW('Hygiene Data'!G115))="","",OFFSET('Hygiene Data'!$G$11,0,10*ROW('Hygiene Data'!G115)))</f>
        <v/>
      </c>
      <c r="DY121" s="282" t="str">
        <f ca="true">+IF(OFFSET('Hygiene Data'!$G$12,0,10*ROW('Hygiene Data'!G115))="","",OFFSET('Hygiene Data'!$G$12,0,10*ROW('Hygiene Data'!G115)))</f>
        <v/>
      </c>
      <c r="DZ121" s="282" t="str">
        <f ca="true">+IF(OFFSET('Hygiene Data'!$G$13,0,10*ROW('Hygiene Data'!G115))="","",OFFSET('Hygiene Data'!$G$13,0,10*ROW('Hygiene Data'!G115)))</f>
        <v/>
      </c>
      <c r="EA121" s="282" t="str">
        <f ca="true">+IF(OFFSET('Hygiene Data'!$H$11,0,10*ROW('Hygiene Data'!H115))="","",OFFSET('Hygiene Data'!$H$11,0,10*ROW('Hygiene Data'!H115)))</f>
        <v/>
      </c>
      <c r="EB121" s="282" t="str">
        <f ca="true">+IF(OFFSET('Hygiene Data'!$H$12,0,10*ROW('Hygiene Data'!H115))="","",OFFSET('Hygiene Data'!$H$12,0,10*ROW('Hygiene Data'!H115)))</f>
        <v/>
      </c>
      <c r="EC121" s="282" t="str">
        <f ca="true">+IF(OFFSET('Hygiene Data'!$H$13,0,10*ROW('Hygiene Data'!H115))="","",OFFSET('Hygiene Data'!$H$13,0,10*ROW('Hygiene Data'!H115)))</f>
        <v/>
      </c>
      <c r="ED121" s="282" t="str">
        <f ca="true">+IF(OFFSET('Hygiene Data'!$I$11,0,10*ROW('Hygiene Data'!I115))="","",OFFSET('Hygiene Data'!$I$11,0,10*ROW('Hygiene Data'!I115)))</f>
        <v/>
      </c>
      <c r="EE121" s="282" t="str">
        <f ca="true">+IF(OFFSET('Hygiene Data'!$I$12,0,10*ROW('Hygiene Data'!I115))="","",OFFSET('Hygiene Data'!$I$12,0,10*ROW('Hygiene Data'!I115)))</f>
        <v/>
      </c>
      <c r="EF121" s="282" t="str">
        <f ca="true">+IF(OFFSET('Hygiene Data'!$I$13,0,10*ROW('Hygiene Data'!I115))="","",OFFSET('Hygiene Data'!$I$13,0,10*ROW('Hygiene Data'!I115)))</f>
        <v/>
      </c>
    </row>
    <row xmlns:x14ac="http://schemas.microsoft.com/office/spreadsheetml/2009/9/ac" r="122" x14ac:dyDescent="0.2">
      <c r="A122" s="36" t="str">
        <f ca="true">+IF(OFFSET('Water Data'!$B$2,0,10*ROW('Water Data'!E116))="","",OFFSET('Water Data'!$B$2,0,10*ROW('Water Data'!E116)))</f>
        <v/>
      </c>
      <c r="B122" s="36" t="str">
        <f ca="true">+IF(OFFSET('Water Data'!$C$2,0,10*ROW('Water Data'!F116))="","",OFFSET('Water Data'!$C$2,0,10*ROW('Water Data'!F116)))</f>
        <v/>
      </c>
      <c r="C122" s="338" t="str">
        <f t="shared" ca="true" si="1"/>
        <v/>
      </c>
      <c r="D122" s="96"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6"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6"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6"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6"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6"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6"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6"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6"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6"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6"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6"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6"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6"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6"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6"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6"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6"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7"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7"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7"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7"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7"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7"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7"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7"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7"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7"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7"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7"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7"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7"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7"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7"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7"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7"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7"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7"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7"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7"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7"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7"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7"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7"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7"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7"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7"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7"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8"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8"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8"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8"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8"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8"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8"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8"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8"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8"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8"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8"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8"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8"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8"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8"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8"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8"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82"/>
      <c r="BS122" s="282" t="str">
        <f ca="true">+IF(OFFSET('Water Data'!$D$27,0,10*ROW('Water Data'!D116))="","",OFFSET('Water Data'!$D$27,0,10*ROW('Water Data'!D116)))</f>
        <v/>
      </c>
      <c r="BT122" s="282" t="str">
        <f ca="true">+IF(OFFSET('Water Data'!$D$28,0,10*ROW('Water Data'!D116))="","",OFFSET('Water Data'!$D$28,0,10*ROW('Water Data'!D116)))</f>
        <v/>
      </c>
      <c r="BU122" s="282" t="str">
        <f ca="true">+IF(OFFSET('Water Data'!$D$29,0,10*ROW('Water Data'!D116))="","",OFFSET('Water Data'!$D$29,0,10*ROW('Water Data'!D116)))</f>
        <v/>
      </c>
      <c r="BV122" s="282" t="str">
        <f ca="true">+IF(OFFSET('Water Data'!$E$27,0,10*ROW('Water Data'!E116))="","",OFFSET('Water Data'!$E$27,0,10*ROW('Water Data'!E116)))</f>
        <v/>
      </c>
      <c r="BW122" s="282" t="str">
        <f ca="true">+IF(OFFSET('Water Data'!$E$28,0,10*ROW('Water Data'!E116))="","",OFFSET('Water Data'!$E$28,0,10*ROW('Water Data'!E116)))</f>
        <v/>
      </c>
      <c r="BX122" s="282" t="str">
        <f ca="true">+IF(OFFSET('Water Data'!$E$29,0,10*ROW('Water Data'!E116))="","",OFFSET('Water Data'!$E$29,0,10*ROW('Water Data'!E116)))</f>
        <v/>
      </c>
      <c r="BY122" s="282" t="str">
        <f ca="true">+IF(OFFSET('Water Data'!$F$27,0,10*ROW('Water Data'!F116))="","",OFFSET('Water Data'!$F$27,0,10*ROW('Water Data'!F116)))</f>
        <v/>
      </c>
      <c r="BZ122" s="282" t="str">
        <f ca="true">+IF(OFFSET('Water Data'!$F$28,0,10*ROW('Water Data'!F116))="","",OFFSET('Water Data'!$F$28,0,10*ROW('Water Data'!F116)))</f>
        <v/>
      </c>
      <c r="CA122" s="282" t="str">
        <f ca="true">+IF(OFFSET('Water Data'!$F$29,0,10*ROW('Water Data'!F116))="","",OFFSET('Water Data'!$F$29,0,10*ROW('Water Data'!F116)))</f>
        <v/>
      </c>
      <c r="CB122" s="282" t="str">
        <f ca="true">+IF(OFFSET('Water Data'!$G$27,0,10*ROW('Water Data'!G116))="","",OFFSET('Water Data'!$G$27,0,10*ROW('Water Data'!G116)))</f>
        <v/>
      </c>
      <c r="CC122" s="282" t="str">
        <f ca="true">+IF(OFFSET('Water Data'!$G$28,0,10*ROW('Water Data'!G116))="","",OFFSET('Water Data'!$G$28,0,10*ROW('Water Data'!G116)))</f>
        <v/>
      </c>
      <c r="CD122" s="282" t="str">
        <f ca="true">+IF(OFFSET('Water Data'!$G$29,0,10*ROW('Water Data'!G116))="","",OFFSET('Water Data'!$G$29,0,10*ROW('Water Data'!G116)))</f>
        <v/>
      </c>
      <c r="CE122" s="282" t="str">
        <f ca="true">+IF(OFFSET('Water Data'!$H$27,0,10*ROW('Water Data'!H116))="","",OFFSET('Water Data'!$H$27,0,10*ROW('Water Data'!H116)))</f>
        <v/>
      </c>
      <c r="CF122" s="282" t="str">
        <f ca="true">+IF(OFFSET('Water Data'!$H$28,0,10*ROW('Water Data'!H116))="","",OFFSET('Water Data'!$H$28,0,10*ROW('Water Data'!H116)))</f>
        <v/>
      </c>
      <c r="CG122" s="282" t="str">
        <f ca="true">+IF(OFFSET('Water Data'!$H$29,0,10*ROW('Water Data'!H116))="","",OFFSET('Water Data'!$H$29,0,10*ROW('Water Data'!H116)))</f>
        <v/>
      </c>
      <c r="CH122" s="282" t="str">
        <f ca="true">+IF(OFFSET('Water Data'!$I$27,0,10*ROW('Water Data'!I116))="","",OFFSET('Water Data'!$I$27,0,10*ROW('Water Data'!I116)))</f>
        <v/>
      </c>
      <c r="CI122" s="282" t="str">
        <f ca="true">+IF(OFFSET('Water Data'!$I$28,0,10*ROW('Water Data'!I116))="","",OFFSET('Water Data'!$I$28,0,10*ROW('Water Data'!I116)))</f>
        <v/>
      </c>
      <c r="CJ122" s="282" t="str">
        <f ca="true">+IF(OFFSET('Water Data'!$I$29,0,10*ROW('Water Data'!I116))="","",OFFSET('Water Data'!$I$29,0,10*ROW('Water Data'!I116)))</f>
        <v/>
      </c>
      <c r="CK122" s="282" t="str">
        <f ca="true">+IF(OFFSET('Sanitation Data'!$D$28,0,10*ROW('Sanitation Data'!D116))="","",OFFSET('Sanitation Data'!$D$28,0,10*ROW('Sanitation Data'!D116)))</f>
        <v/>
      </c>
      <c r="CL122" s="282" t="str">
        <f ca="true">+IF(OFFSET('Sanitation Data'!$D$29,0,10*ROW('Sanitation Data'!D116))="","",OFFSET('Sanitation Data'!$D$29,0,10*ROW('Sanitation Data'!D116)))</f>
        <v/>
      </c>
      <c r="CM122" s="282" t="str">
        <f ca="true">+IF(OFFSET('Sanitation Data'!$D$30,0,10*ROW('Sanitation Data'!D116))="","",OFFSET('Sanitation Data'!$D$30,0,10*ROW('Sanitation Data'!D116)))</f>
        <v/>
      </c>
      <c r="CN122" s="282" t="str">
        <f ca="true">+IF(OFFSET('Sanitation Data'!$D$31,0,10*ROW('Sanitation Data'!D116))="","",OFFSET('Sanitation Data'!$D$31,0,10*ROW('Sanitation Data'!D116)))</f>
        <v/>
      </c>
      <c r="CO122" s="282" t="str">
        <f ca="true">+IF(OFFSET('Sanitation Data'!$D$32,0,10*ROW('Sanitation Data'!D116))="","",OFFSET('Sanitation Data'!$D$32,0,10*ROW('Sanitation Data'!D116)))</f>
        <v/>
      </c>
      <c r="CP122" s="282" t="str">
        <f ca="true">+IF(OFFSET('Sanitation Data'!$E$28,0,10*ROW('Sanitation Data'!E116))="","",OFFSET('Sanitation Data'!$E$28,0,10*ROW('Sanitation Data'!E116)))</f>
        <v/>
      </c>
      <c r="CQ122" s="282" t="str">
        <f ca="true">+IF(OFFSET('Sanitation Data'!$E$29,0,10*ROW('Sanitation Data'!E116))="","",OFFSET('Sanitation Data'!$E$29,0,10*ROW('Sanitation Data'!E116)))</f>
        <v/>
      </c>
      <c r="CR122" s="282" t="str">
        <f ca="true">+IF(OFFSET('Sanitation Data'!$E$30,0,10*ROW('Sanitation Data'!E116))="","",OFFSET('Sanitation Data'!$E$30,0,10*ROW('Sanitation Data'!E116)))</f>
        <v/>
      </c>
      <c r="CS122" s="282" t="str">
        <f ca="true">+IF(OFFSET('Sanitation Data'!$E$31,0,10*ROW('Sanitation Data'!E116))="","",OFFSET('Sanitation Data'!$E$31,0,10*ROW('Sanitation Data'!E116)))</f>
        <v/>
      </c>
      <c r="CT122" s="282" t="str">
        <f ca="true">+IF(OFFSET('Sanitation Data'!$E$32,0,10*ROW('Sanitation Data'!E116))="","",OFFSET('Sanitation Data'!$E$32,0,10*ROW('Sanitation Data'!E116)))</f>
        <v/>
      </c>
      <c r="CU122" s="282" t="str">
        <f ca="true">+IF(OFFSET('Sanitation Data'!$F$28,0,10*ROW('Sanitation Data'!F116))="","",OFFSET('Sanitation Data'!$F$28,0,10*ROW('Sanitation Data'!F116)))</f>
        <v/>
      </c>
      <c r="CV122" s="282" t="str">
        <f ca="true">+IF(OFFSET('Sanitation Data'!$F$29,0,10*ROW('Sanitation Data'!F116))="","",OFFSET('Sanitation Data'!$F$29,0,10*ROW('Sanitation Data'!F116)))</f>
        <v/>
      </c>
      <c r="CW122" s="282" t="str">
        <f ca="true">+IF(OFFSET('Sanitation Data'!$F$30,0,10*ROW('Sanitation Data'!F116))="","",OFFSET('Sanitation Data'!$F$30,0,10*ROW('Sanitation Data'!F116)))</f>
        <v/>
      </c>
      <c r="CX122" s="282" t="str">
        <f ca="true">+IF(OFFSET('Sanitation Data'!$F$31,0,10*ROW('Sanitation Data'!F116))="","",OFFSET('Sanitation Data'!$F$31,0,10*ROW('Sanitation Data'!F116)))</f>
        <v/>
      </c>
      <c r="CY122" s="282" t="str">
        <f ca="true">+IF(OFFSET('Sanitation Data'!$F$32,0,10*ROW('Sanitation Data'!F116))="","",OFFSET('Sanitation Data'!$F$32,0,10*ROW('Sanitation Data'!F116)))</f>
        <v/>
      </c>
      <c r="CZ122" s="282" t="str">
        <f ca="true">+IF(OFFSET('Sanitation Data'!$G$28,0,10*ROW('Sanitation Data'!G116))="","",OFFSET('Sanitation Data'!$G$28,0,10*ROW('Sanitation Data'!G116)))</f>
        <v/>
      </c>
      <c r="DA122" s="282" t="str">
        <f ca="true">+IF(OFFSET('Sanitation Data'!$G$29,0,10*ROW('Sanitation Data'!G116))="","",OFFSET('Sanitation Data'!$G$29,0,10*ROW('Sanitation Data'!G116)))</f>
        <v/>
      </c>
      <c r="DB122" s="282" t="str">
        <f ca="true">+IF(OFFSET('Sanitation Data'!$G$30,0,10*ROW('Sanitation Data'!G116))="","",OFFSET('Sanitation Data'!$G$30,0,10*ROW('Sanitation Data'!G116)))</f>
        <v/>
      </c>
      <c r="DC122" s="282" t="str">
        <f ca="true">+IF(OFFSET('Sanitation Data'!$G$31,0,10*ROW('Sanitation Data'!G116))="","",OFFSET('Sanitation Data'!$G$31,0,10*ROW('Sanitation Data'!G116)))</f>
        <v/>
      </c>
      <c r="DD122" s="282" t="str">
        <f ca="true">+IF(OFFSET('Sanitation Data'!$G$32,0,10*ROW('Sanitation Data'!G116))="","",OFFSET('Sanitation Data'!$G$32,0,10*ROW('Sanitation Data'!G116)))</f>
        <v/>
      </c>
      <c r="DE122" s="282" t="str">
        <f ca="true">+IF(OFFSET('Sanitation Data'!$H$28,0,10*ROW('Sanitation Data'!H116))="","",OFFSET('Sanitation Data'!$H$28,0,10*ROW('Sanitation Data'!H116)))</f>
        <v/>
      </c>
      <c r="DF122" s="282" t="str">
        <f ca="true">+IF(OFFSET('Sanitation Data'!$H$29,0,10*ROW('Sanitation Data'!H116))="","",OFFSET('Sanitation Data'!$H$29,0,10*ROW('Sanitation Data'!H116)))</f>
        <v/>
      </c>
      <c r="DG122" s="282" t="str">
        <f ca="true">+IF(OFFSET('Sanitation Data'!$H$30,0,10*ROW('Sanitation Data'!H116))="","",OFFSET('Sanitation Data'!$H$30,0,10*ROW('Sanitation Data'!H116)))</f>
        <v/>
      </c>
      <c r="DH122" s="282" t="str">
        <f ca="true">+IF(OFFSET('Sanitation Data'!$H$31,0,10*ROW('Sanitation Data'!H116))="","",OFFSET('Sanitation Data'!$H$31,0,10*ROW('Sanitation Data'!H116)))</f>
        <v/>
      </c>
      <c r="DI122" s="282" t="str">
        <f ca="true">+IF(OFFSET('Sanitation Data'!$H$32,0,10*ROW('Sanitation Data'!H116))="","",OFFSET('Sanitation Data'!$H$32,0,10*ROW('Sanitation Data'!H116)))</f>
        <v/>
      </c>
      <c r="DJ122" s="282" t="str">
        <f ca="true">+IF(OFFSET('Sanitation Data'!$I$28,0,10*ROW('Sanitation Data'!I116))="","",OFFSET('Sanitation Data'!$I$28,0,10*ROW('Sanitation Data'!I116)))</f>
        <v/>
      </c>
      <c r="DK122" s="282" t="str">
        <f ca="true">+IF(OFFSET('Sanitation Data'!$I$29,0,10*ROW('Sanitation Data'!I116))="","",OFFSET('Sanitation Data'!$I$29,0,10*ROW('Sanitation Data'!I116)))</f>
        <v/>
      </c>
      <c r="DL122" s="282" t="str">
        <f ca="true">+IF(OFFSET('Sanitation Data'!$I$30,0,10*ROW('Sanitation Data'!I116))="","",OFFSET('Sanitation Data'!$I$30,0,10*ROW('Sanitation Data'!I116)))</f>
        <v/>
      </c>
      <c r="DM122" s="282" t="str">
        <f ca="true">+IF(OFFSET('Sanitation Data'!$I$31,0,10*ROW('Sanitation Data'!I116))="","",OFFSET('Sanitation Data'!$I$31,0,10*ROW('Sanitation Data'!I116)))</f>
        <v/>
      </c>
      <c r="DN122" s="282" t="str">
        <f ca="true">+IF(OFFSET('Sanitation Data'!$I$32,0,10*ROW('Sanitation Data'!I116))="","",OFFSET('Sanitation Data'!$I$32,0,10*ROW('Sanitation Data'!I116)))</f>
        <v/>
      </c>
      <c r="DO122" s="282" t="str">
        <f ca="true">+IF(OFFSET('Hygiene Data'!$D$11,0,10*ROW('Hygiene Data'!D116))="","",OFFSET('Hygiene Data'!$D$11,0,10*ROW('Hygiene Data'!D116)))</f>
        <v/>
      </c>
      <c r="DP122" s="282" t="str">
        <f ca="true">+IF(OFFSET('Hygiene Data'!$D$12,0,10*ROW('Hygiene Data'!D116))="","",OFFSET('Hygiene Data'!$D$12,0,10*ROW('Hygiene Data'!D116)))</f>
        <v/>
      </c>
      <c r="DQ122" s="282" t="str">
        <f ca="true">+IF(OFFSET('Hygiene Data'!$D$13,0,10*ROW('Hygiene Data'!D116))="","",OFFSET('Hygiene Data'!$D$13,0,10*ROW('Hygiene Data'!D116)))</f>
        <v/>
      </c>
      <c r="DR122" s="282" t="str">
        <f ca="true">+IF(OFFSET('Hygiene Data'!$E$11,0,10*ROW('Hygiene Data'!E116))="","",OFFSET('Hygiene Data'!$E$11,0,10*ROW('Hygiene Data'!E116)))</f>
        <v/>
      </c>
      <c r="DS122" s="282" t="str">
        <f ca="true">+IF(OFFSET('Hygiene Data'!$E$12,0,10*ROW('Hygiene Data'!E116))="","",OFFSET('Hygiene Data'!$E$12,0,10*ROW('Hygiene Data'!E116)))</f>
        <v/>
      </c>
      <c r="DT122" s="282" t="str">
        <f ca="true">+IF(OFFSET('Hygiene Data'!$E$13,0,10*ROW('Hygiene Data'!E116))="","",OFFSET('Hygiene Data'!$E$13,0,10*ROW('Hygiene Data'!E116)))</f>
        <v/>
      </c>
      <c r="DU122" s="282" t="str">
        <f ca="true">+IF(OFFSET('Hygiene Data'!$F$11,0,10*ROW('Hygiene Data'!F116))="","",OFFSET('Hygiene Data'!$F$11,0,10*ROW('Hygiene Data'!F116)))</f>
        <v/>
      </c>
      <c r="DV122" s="282" t="str">
        <f ca="true">+IF(OFFSET('Hygiene Data'!$F$12,0,10*ROW('Hygiene Data'!F116))="","",OFFSET('Hygiene Data'!$F$12,0,10*ROW('Hygiene Data'!F116)))</f>
        <v/>
      </c>
      <c r="DW122" s="282" t="str">
        <f ca="true">+IF(OFFSET('Hygiene Data'!$F$13,0,10*ROW('Hygiene Data'!F116))="","",OFFSET('Hygiene Data'!$F$13,0,10*ROW('Hygiene Data'!F116)))</f>
        <v/>
      </c>
      <c r="DX122" s="282" t="str">
        <f ca="true">+IF(OFFSET('Hygiene Data'!$G$11,0,10*ROW('Hygiene Data'!G116))="","",OFFSET('Hygiene Data'!$G$11,0,10*ROW('Hygiene Data'!G116)))</f>
        <v/>
      </c>
      <c r="DY122" s="282" t="str">
        <f ca="true">+IF(OFFSET('Hygiene Data'!$G$12,0,10*ROW('Hygiene Data'!G116))="","",OFFSET('Hygiene Data'!$G$12,0,10*ROW('Hygiene Data'!G116)))</f>
        <v/>
      </c>
      <c r="DZ122" s="282" t="str">
        <f ca="true">+IF(OFFSET('Hygiene Data'!$G$13,0,10*ROW('Hygiene Data'!G116))="","",OFFSET('Hygiene Data'!$G$13,0,10*ROW('Hygiene Data'!G116)))</f>
        <v/>
      </c>
      <c r="EA122" s="282" t="str">
        <f ca="true">+IF(OFFSET('Hygiene Data'!$H$11,0,10*ROW('Hygiene Data'!H116))="","",OFFSET('Hygiene Data'!$H$11,0,10*ROW('Hygiene Data'!H116)))</f>
        <v/>
      </c>
      <c r="EB122" s="282" t="str">
        <f ca="true">+IF(OFFSET('Hygiene Data'!$H$12,0,10*ROW('Hygiene Data'!H116))="","",OFFSET('Hygiene Data'!$H$12,0,10*ROW('Hygiene Data'!H116)))</f>
        <v/>
      </c>
      <c r="EC122" s="282" t="str">
        <f ca="true">+IF(OFFSET('Hygiene Data'!$H$13,0,10*ROW('Hygiene Data'!H116))="","",OFFSET('Hygiene Data'!$H$13,0,10*ROW('Hygiene Data'!H116)))</f>
        <v/>
      </c>
      <c r="ED122" s="282" t="str">
        <f ca="true">+IF(OFFSET('Hygiene Data'!$I$11,0,10*ROW('Hygiene Data'!I116))="","",OFFSET('Hygiene Data'!$I$11,0,10*ROW('Hygiene Data'!I116)))</f>
        <v/>
      </c>
      <c r="EE122" s="282" t="str">
        <f ca="true">+IF(OFFSET('Hygiene Data'!$I$12,0,10*ROW('Hygiene Data'!I116))="","",OFFSET('Hygiene Data'!$I$12,0,10*ROW('Hygiene Data'!I116)))</f>
        <v/>
      </c>
      <c r="EF122" s="282" t="str">
        <f ca="true">+IF(OFFSET('Hygiene Data'!$I$13,0,10*ROW('Hygiene Data'!I116))="","",OFFSET('Hygiene Data'!$I$13,0,10*ROW('Hygiene Data'!I116)))</f>
        <v/>
      </c>
    </row>
    <row xmlns:x14ac="http://schemas.microsoft.com/office/spreadsheetml/2009/9/ac" r="123" x14ac:dyDescent="0.2">
      <c r="A123" s="36" t="str">
        <f ca="true">+IF(OFFSET('Water Data'!$B$2,0,10*ROW('Water Data'!E117))="","",OFFSET('Water Data'!$B$2,0,10*ROW('Water Data'!E117)))</f>
        <v/>
      </c>
      <c r="B123" s="36" t="str">
        <f ca="true">+IF(OFFSET('Water Data'!$C$2,0,10*ROW('Water Data'!F117))="","",OFFSET('Water Data'!$C$2,0,10*ROW('Water Data'!F117)))</f>
        <v/>
      </c>
      <c r="C123" s="338" t="str">
        <f t="shared" ca="true" si="1"/>
        <v/>
      </c>
      <c r="D123" s="96"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6"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6"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6"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6"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6"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6"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6"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6"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6"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6"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6"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6"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6"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6"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6"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6"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6"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7"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7"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7"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7"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7"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7"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7"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7"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7"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7"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7"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7"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7"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7"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7"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7"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7"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7"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7"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7"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7"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7"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7"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7"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7"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7"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7"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7"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7"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7"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8"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8"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8"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8"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8"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8"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8"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8"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8"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8"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8"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8"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8"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8"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8"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8"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8"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8"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82"/>
      <c r="BS123" s="282" t="str">
        <f ca="true">+IF(OFFSET('Water Data'!$D$27,0,10*ROW('Water Data'!D117))="","",OFFSET('Water Data'!$D$27,0,10*ROW('Water Data'!D117)))</f>
        <v/>
      </c>
      <c r="BT123" s="282" t="str">
        <f ca="true">+IF(OFFSET('Water Data'!$D$28,0,10*ROW('Water Data'!D117))="","",OFFSET('Water Data'!$D$28,0,10*ROW('Water Data'!D117)))</f>
        <v/>
      </c>
      <c r="BU123" s="282" t="str">
        <f ca="true">+IF(OFFSET('Water Data'!$D$29,0,10*ROW('Water Data'!D117))="","",OFFSET('Water Data'!$D$29,0,10*ROW('Water Data'!D117)))</f>
        <v/>
      </c>
      <c r="BV123" s="282" t="str">
        <f ca="true">+IF(OFFSET('Water Data'!$E$27,0,10*ROW('Water Data'!E117))="","",OFFSET('Water Data'!$E$27,0,10*ROW('Water Data'!E117)))</f>
        <v/>
      </c>
      <c r="BW123" s="282" t="str">
        <f ca="true">+IF(OFFSET('Water Data'!$E$28,0,10*ROW('Water Data'!E117))="","",OFFSET('Water Data'!$E$28,0,10*ROW('Water Data'!E117)))</f>
        <v/>
      </c>
      <c r="BX123" s="282" t="str">
        <f ca="true">+IF(OFFSET('Water Data'!$E$29,0,10*ROW('Water Data'!E117))="","",OFFSET('Water Data'!$E$29,0,10*ROW('Water Data'!E117)))</f>
        <v/>
      </c>
      <c r="BY123" s="282" t="str">
        <f ca="true">+IF(OFFSET('Water Data'!$F$27,0,10*ROW('Water Data'!F117))="","",OFFSET('Water Data'!$F$27,0,10*ROW('Water Data'!F117)))</f>
        <v/>
      </c>
      <c r="BZ123" s="282" t="str">
        <f ca="true">+IF(OFFSET('Water Data'!$F$28,0,10*ROW('Water Data'!F117))="","",OFFSET('Water Data'!$F$28,0,10*ROW('Water Data'!F117)))</f>
        <v/>
      </c>
      <c r="CA123" s="282" t="str">
        <f ca="true">+IF(OFFSET('Water Data'!$F$29,0,10*ROW('Water Data'!F117))="","",OFFSET('Water Data'!$F$29,0,10*ROW('Water Data'!F117)))</f>
        <v/>
      </c>
      <c r="CB123" s="282" t="str">
        <f ca="true">+IF(OFFSET('Water Data'!$G$27,0,10*ROW('Water Data'!G117))="","",OFFSET('Water Data'!$G$27,0,10*ROW('Water Data'!G117)))</f>
        <v/>
      </c>
      <c r="CC123" s="282" t="str">
        <f ca="true">+IF(OFFSET('Water Data'!$G$28,0,10*ROW('Water Data'!G117))="","",OFFSET('Water Data'!$G$28,0,10*ROW('Water Data'!G117)))</f>
        <v/>
      </c>
      <c r="CD123" s="282" t="str">
        <f ca="true">+IF(OFFSET('Water Data'!$G$29,0,10*ROW('Water Data'!G117))="","",OFFSET('Water Data'!$G$29,0,10*ROW('Water Data'!G117)))</f>
        <v/>
      </c>
      <c r="CE123" s="282" t="str">
        <f ca="true">+IF(OFFSET('Water Data'!$H$27,0,10*ROW('Water Data'!H117))="","",OFFSET('Water Data'!$H$27,0,10*ROW('Water Data'!H117)))</f>
        <v/>
      </c>
      <c r="CF123" s="282" t="str">
        <f ca="true">+IF(OFFSET('Water Data'!$H$28,0,10*ROW('Water Data'!H117))="","",OFFSET('Water Data'!$H$28,0,10*ROW('Water Data'!H117)))</f>
        <v/>
      </c>
      <c r="CG123" s="282" t="str">
        <f ca="true">+IF(OFFSET('Water Data'!$H$29,0,10*ROW('Water Data'!H117))="","",OFFSET('Water Data'!$H$29,0,10*ROW('Water Data'!H117)))</f>
        <v/>
      </c>
      <c r="CH123" s="282" t="str">
        <f ca="true">+IF(OFFSET('Water Data'!$I$27,0,10*ROW('Water Data'!I117))="","",OFFSET('Water Data'!$I$27,0,10*ROW('Water Data'!I117)))</f>
        <v/>
      </c>
      <c r="CI123" s="282" t="str">
        <f ca="true">+IF(OFFSET('Water Data'!$I$28,0,10*ROW('Water Data'!I117))="","",OFFSET('Water Data'!$I$28,0,10*ROW('Water Data'!I117)))</f>
        <v/>
      </c>
      <c r="CJ123" s="282" t="str">
        <f ca="true">+IF(OFFSET('Water Data'!$I$29,0,10*ROW('Water Data'!I117))="","",OFFSET('Water Data'!$I$29,0,10*ROW('Water Data'!I117)))</f>
        <v/>
      </c>
      <c r="CK123" s="282" t="str">
        <f ca="true">+IF(OFFSET('Sanitation Data'!$D$28,0,10*ROW('Sanitation Data'!D117))="","",OFFSET('Sanitation Data'!$D$28,0,10*ROW('Sanitation Data'!D117)))</f>
        <v/>
      </c>
      <c r="CL123" s="282" t="str">
        <f ca="true">+IF(OFFSET('Sanitation Data'!$D$29,0,10*ROW('Sanitation Data'!D117))="","",OFFSET('Sanitation Data'!$D$29,0,10*ROW('Sanitation Data'!D117)))</f>
        <v/>
      </c>
      <c r="CM123" s="282" t="str">
        <f ca="true">+IF(OFFSET('Sanitation Data'!$D$30,0,10*ROW('Sanitation Data'!D117))="","",OFFSET('Sanitation Data'!$D$30,0,10*ROW('Sanitation Data'!D117)))</f>
        <v/>
      </c>
      <c r="CN123" s="282" t="str">
        <f ca="true">+IF(OFFSET('Sanitation Data'!$D$31,0,10*ROW('Sanitation Data'!D117))="","",OFFSET('Sanitation Data'!$D$31,0,10*ROW('Sanitation Data'!D117)))</f>
        <v/>
      </c>
      <c r="CO123" s="282" t="str">
        <f ca="true">+IF(OFFSET('Sanitation Data'!$D$32,0,10*ROW('Sanitation Data'!D117))="","",OFFSET('Sanitation Data'!$D$32,0,10*ROW('Sanitation Data'!D117)))</f>
        <v/>
      </c>
      <c r="CP123" s="282" t="str">
        <f ca="true">+IF(OFFSET('Sanitation Data'!$E$28,0,10*ROW('Sanitation Data'!E117))="","",OFFSET('Sanitation Data'!$E$28,0,10*ROW('Sanitation Data'!E117)))</f>
        <v/>
      </c>
      <c r="CQ123" s="282" t="str">
        <f ca="true">+IF(OFFSET('Sanitation Data'!$E$29,0,10*ROW('Sanitation Data'!E117))="","",OFFSET('Sanitation Data'!$E$29,0,10*ROW('Sanitation Data'!E117)))</f>
        <v/>
      </c>
      <c r="CR123" s="282" t="str">
        <f ca="true">+IF(OFFSET('Sanitation Data'!$E$30,0,10*ROW('Sanitation Data'!E117))="","",OFFSET('Sanitation Data'!$E$30,0,10*ROW('Sanitation Data'!E117)))</f>
        <v/>
      </c>
      <c r="CS123" s="282" t="str">
        <f ca="true">+IF(OFFSET('Sanitation Data'!$E$31,0,10*ROW('Sanitation Data'!E117))="","",OFFSET('Sanitation Data'!$E$31,0,10*ROW('Sanitation Data'!E117)))</f>
        <v/>
      </c>
      <c r="CT123" s="282" t="str">
        <f ca="true">+IF(OFFSET('Sanitation Data'!$E$32,0,10*ROW('Sanitation Data'!E117))="","",OFFSET('Sanitation Data'!$E$32,0,10*ROW('Sanitation Data'!E117)))</f>
        <v/>
      </c>
      <c r="CU123" s="282" t="str">
        <f ca="true">+IF(OFFSET('Sanitation Data'!$F$28,0,10*ROW('Sanitation Data'!F117))="","",OFFSET('Sanitation Data'!$F$28,0,10*ROW('Sanitation Data'!F117)))</f>
        <v/>
      </c>
      <c r="CV123" s="282" t="str">
        <f ca="true">+IF(OFFSET('Sanitation Data'!$F$29,0,10*ROW('Sanitation Data'!F117))="","",OFFSET('Sanitation Data'!$F$29,0,10*ROW('Sanitation Data'!F117)))</f>
        <v/>
      </c>
      <c r="CW123" s="282" t="str">
        <f ca="true">+IF(OFFSET('Sanitation Data'!$F$30,0,10*ROW('Sanitation Data'!F117))="","",OFFSET('Sanitation Data'!$F$30,0,10*ROW('Sanitation Data'!F117)))</f>
        <v/>
      </c>
      <c r="CX123" s="282" t="str">
        <f ca="true">+IF(OFFSET('Sanitation Data'!$F$31,0,10*ROW('Sanitation Data'!F117))="","",OFFSET('Sanitation Data'!$F$31,0,10*ROW('Sanitation Data'!F117)))</f>
        <v/>
      </c>
      <c r="CY123" s="282" t="str">
        <f ca="true">+IF(OFFSET('Sanitation Data'!$F$32,0,10*ROW('Sanitation Data'!F117))="","",OFFSET('Sanitation Data'!$F$32,0,10*ROW('Sanitation Data'!F117)))</f>
        <v/>
      </c>
      <c r="CZ123" s="282" t="str">
        <f ca="true">+IF(OFFSET('Sanitation Data'!$G$28,0,10*ROW('Sanitation Data'!G117))="","",OFFSET('Sanitation Data'!$G$28,0,10*ROW('Sanitation Data'!G117)))</f>
        <v/>
      </c>
      <c r="DA123" s="282" t="str">
        <f ca="true">+IF(OFFSET('Sanitation Data'!$G$29,0,10*ROW('Sanitation Data'!G117))="","",OFFSET('Sanitation Data'!$G$29,0,10*ROW('Sanitation Data'!G117)))</f>
        <v/>
      </c>
      <c r="DB123" s="282" t="str">
        <f ca="true">+IF(OFFSET('Sanitation Data'!$G$30,0,10*ROW('Sanitation Data'!G117))="","",OFFSET('Sanitation Data'!$G$30,0,10*ROW('Sanitation Data'!G117)))</f>
        <v/>
      </c>
      <c r="DC123" s="282" t="str">
        <f ca="true">+IF(OFFSET('Sanitation Data'!$G$31,0,10*ROW('Sanitation Data'!G117))="","",OFFSET('Sanitation Data'!$G$31,0,10*ROW('Sanitation Data'!G117)))</f>
        <v/>
      </c>
      <c r="DD123" s="282" t="str">
        <f ca="true">+IF(OFFSET('Sanitation Data'!$G$32,0,10*ROW('Sanitation Data'!G117))="","",OFFSET('Sanitation Data'!$G$32,0,10*ROW('Sanitation Data'!G117)))</f>
        <v/>
      </c>
      <c r="DE123" s="282" t="str">
        <f ca="true">+IF(OFFSET('Sanitation Data'!$H$28,0,10*ROW('Sanitation Data'!H117))="","",OFFSET('Sanitation Data'!$H$28,0,10*ROW('Sanitation Data'!H117)))</f>
        <v/>
      </c>
      <c r="DF123" s="282" t="str">
        <f ca="true">+IF(OFFSET('Sanitation Data'!$H$29,0,10*ROW('Sanitation Data'!H117))="","",OFFSET('Sanitation Data'!$H$29,0,10*ROW('Sanitation Data'!H117)))</f>
        <v/>
      </c>
      <c r="DG123" s="282" t="str">
        <f ca="true">+IF(OFFSET('Sanitation Data'!$H$30,0,10*ROW('Sanitation Data'!H117))="","",OFFSET('Sanitation Data'!$H$30,0,10*ROW('Sanitation Data'!H117)))</f>
        <v/>
      </c>
      <c r="DH123" s="282" t="str">
        <f ca="true">+IF(OFFSET('Sanitation Data'!$H$31,0,10*ROW('Sanitation Data'!H117))="","",OFFSET('Sanitation Data'!$H$31,0,10*ROW('Sanitation Data'!H117)))</f>
        <v/>
      </c>
      <c r="DI123" s="282" t="str">
        <f ca="true">+IF(OFFSET('Sanitation Data'!$H$32,0,10*ROW('Sanitation Data'!H117))="","",OFFSET('Sanitation Data'!$H$32,0,10*ROW('Sanitation Data'!H117)))</f>
        <v/>
      </c>
      <c r="DJ123" s="282" t="str">
        <f ca="true">+IF(OFFSET('Sanitation Data'!$I$28,0,10*ROW('Sanitation Data'!I117))="","",OFFSET('Sanitation Data'!$I$28,0,10*ROW('Sanitation Data'!I117)))</f>
        <v/>
      </c>
      <c r="DK123" s="282" t="str">
        <f ca="true">+IF(OFFSET('Sanitation Data'!$I$29,0,10*ROW('Sanitation Data'!I117))="","",OFFSET('Sanitation Data'!$I$29,0,10*ROW('Sanitation Data'!I117)))</f>
        <v/>
      </c>
      <c r="DL123" s="282" t="str">
        <f ca="true">+IF(OFFSET('Sanitation Data'!$I$30,0,10*ROW('Sanitation Data'!I117))="","",OFFSET('Sanitation Data'!$I$30,0,10*ROW('Sanitation Data'!I117)))</f>
        <v/>
      </c>
      <c r="DM123" s="282" t="str">
        <f ca="true">+IF(OFFSET('Sanitation Data'!$I$31,0,10*ROW('Sanitation Data'!I117))="","",OFFSET('Sanitation Data'!$I$31,0,10*ROW('Sanitation Data'!I117)))</f>
        <v/>
      </c>
      <c r="DN123" s="282" t="str">
        <f ca="true">+IF(OFFSET('Sanitation Data'!$I$32,0,10*ROW('Sanitation Data'!I117))="","",OFFSET('Sanitation Data'!$I$32,0,10*ROW('Sanitation Data'!I117)))</f>
        <v/>
      </c>
      <c r="DO123" s="282" t="str">
        <f ca="true">+IF(OFFSET('Hygiene Data'!$D$11,0,10*ROW('Hygiene Data'!D117))="","",OFFSET('Hygiene Data'!$D$11,0,10*ROW('Hygiene Data'!D117)))</f>
        <v/>
      </c>
      <c r="DP123" s="282" t="str">
        <f ca="true">+IF(OFFSET('Hygiene Data'!$D$12,0,10*ROW('Hygiene Data'!D117))="","",OFFSET('Hygiene Data'!$D$12,0,10*ROW('Hygiene Data'!D117)))</f>
        <v/>
      </c>
      <c r="DQ123" s="282" t="str">
        <f ca="true">+IF(OFFSET('Hygiene Data'!$D$13,0,10*ROW('Hygiene Data'!D117))="","",OFFSET('Hygiene Data'!$D$13,0,10*ROW('Hygiene Data'!D117)))</f>
        <v/>
      </c>
      <c r="DR123" s="282" t="str">
        <f ca="true">+IF(OFFSET('Hygiene Data'!$E$11,0,10*ROW('Hygiene Data'!E117))="","",OFFSET('Hygiene Data'!$E$11,0,10*ROW('Hygiene Data'!E117)))</f>
        <v/>
      </c>
      <c r="DS123" s="282" t="str">
        <f ca="true">+IF(OFFSET('Hygiene Data'!$E$12,0,10*ROW('Hygiene Data'!E117))="","",OFFSET('Hygiene Data'!$E$12,0,10*ROW('Hygiene Data'!E117)))</f>
        <v/>
      </c>
      <c r="DT123" s="282" t="str">
        <f ca="true">+IF(OFFSET('Hygiene Data'!$E$13,0,10*ROW('Hygiene Data'!E117))="","",OFFSET('Hygiene Data'!$E$13,0,10*ROW('Hygiene Data'!E117)))</f>
        <v/>
      </c>
      <c r="DU123" s="282" t="str">
        <f ca="true">+IF(OFFSET('Hygiene Data'!$F$11,0,10*ROW('Hygiene Data'!F117))="","",OFFSET('Hygiene Data'!$F$11,0,10*ROW('Hygiene Data'!F117)))</f>
        <v/>
      </c>
      <c r="DV123" s="282" t="str">
        <f ca="true">+IF(OFFSET('Hygiene Data'!$F$12,0,10*ROW('Hygiene Data'!F117))="","",OFFSET('Hygiene Data'!$F$12,0,10*ROW('Hygiene Data'!F117)))</f>
        <v/>
      </c>
      <c r="DW123" s="282" t="str">
        <f ca="true">+IF(OFFSET('Hygiene Data'!$F$13,0,10*ROW('Hygiene Data'!F117))="","",OFFSET('Hygiene Data'!$F$13,0,10*ROW('Hygiene Data'!F117)))</f>
        <v/>
      </c>
      <c r="DX123" s="282" t="str">
        <f ca="true">+IF(OFFSET('Hygiene Data'!$G$11,0,10*ROW('Hygiene Data'!G117))="","",OFFSET('Hygiene Data'!$G$11,0,10*ROW('Hygiene Data'!G117)))</f>
        <v/>
      </c>
      <c r="DY123" s="282" t="str">
        <f ca="true">+IF(OFFSET('Hygiene Data'!$G$12,0,10*ROW('Hygiene Data'!G117))="","",OFFSET('Hygiene Data'!$G$12,0,10*ROW('Hygiene Data'!G117)))</f>
        <v/>
      </c>
      <c r="DZ123" s="282" t="str">
        <f ca="true">+IF(OFFSET('Hygiene Data'!$G$13,0,10*ROW('Hygiene Data'!G117))="","",OFFSET('Hygiene Data'!$G$13,0,10*ROW('Hygiene Data'!G117)))</f>
        <v/>
      </c>
      <c r="EA123" s="282" t="str">
        <f ca="true">+IF(OFFSET('Hygiene Data'!$H$11,0,10*ROW('Hygiene Data'!H117))="","",OFFSET('Hygiene Data'!$H$11,0,10*ROW('Hygiene Data'!H117)))</f>
        <v/>
      </c>
      <c r="EB123" s="282" t="str">
        <f ca="true">+IF(OFFSET('Hygiene Data'!$H$12,0,10*ROW('Hygiene Data'!H117))="","",OFFSET('Hygiene Data'!$H$12,0,10*ROW('Hygiene Data'!H117)))</f>
        <v/>
      </c>
      <c r="EC123" s="282" t="str">
        <f ca="true">+IF(OFFSET('Hygiene Data'!$H$13,0,10*ROW('Hygiene Data'!H117))="","",OFFSET('Hygiene Data'!$H$13,0,10*ROW('Hygiene Data'!H117)))</f>
        <v/>
      </c>
      <c r="ED123" s="282" t="str">
        <f ca="true">+IF(OFFSET('Hygiene Data'!$I$11,0,10*ROW('Hygiene Data'!I117))="","",OFFSET('Hygiene Data'!$I$11,0,10*ROW('Hygiene Data'!I117)))</f>
        <v/>
      </c>
      <c r="EE123" s="282" t="str">
        <f ca="true">+IF(OFFSET('Hygiene Data'!$I$12,0,10*ROW('Hygiene Data'!I117))="","",OFFSET('Hygiene Data'!$I$12,0,10*ROW('Hygiene Data'!I117)))</f>
        <v/>
      </c>
      <c r="EF123" s="282" t="str">
        <f ca="true">+IF(OFFSET('Hygiene Data'!$I$13,0,10*ROW('Hygiene Data'!I117))="","",OFFSET('Hygiene Data'!$I$13,0,10*ROW('Hygiene Data'!I117)))</f>
        <v/>
      </c>
    </row>
    <row xmlns:x14ac="http://schemas.microsoft.com/office/spreadsheetml/2009/9/ac" r="124" x14ac:dyDescent="0.2">
      <c r="A124" s="36" t="str">
        <f ca="true">+IF(OFFSET('Water Data'!$B$2,0,10*ROW('Water Data'!E118))="","",OFFSET('Water Data'!$B$2,0,10*ROW('Water Data'!E118)))</f>
        <v/>
      </c>
      <c r="B124" s="36" t="str">
        <f ca="true">+IF(OFFSET('Water Data'!$C$2,0,10*ROW('Water Data'!F118))="","",OFFSET('Water Data'!$C$2,0,10*ROW('Water Data'!F118)))</f>
        <v/>
      </c>
      <c r="C124" s="338" t="str">
        <f t="shared" ca="true" si="1"/>
        <v/>
      </c>
      <c r="D124" s="96"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6"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6"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6"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6"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6"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6"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6"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6"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6"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6"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6"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6"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6"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6"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6"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6"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6"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7"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7"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7"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7"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7"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7"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7"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7"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7"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7"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7"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7"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7"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7"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7"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7"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7"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7"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7"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7"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7"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7"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7"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7"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7"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7"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7"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7"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7"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7"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8"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8"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8"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8"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8"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8"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8"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8"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8"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8"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8"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8"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8"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8"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8"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8"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8"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8"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82"/>
      <c r="BS124" s="282" t="str">
        <f ca="true">+IF(OFFSET('Water Data'!$D$27,0,10*ROW('Water Data'!D118))="","",OFFSET('Water Data'!$D$27,0,10*ROW('Water Data'!D118)))</f>
        <v/>
      </c>
      <c r="BT124" s="282" t="str">
        <f ca="true">+IF(OFFSET('Water Data'!$D$28,0,10*ROW('Water Data'!D118))="","",OFFSET('Water Data'!$D$28,0,10*ROW('Water Data'!D118)))</f>
        <v/>
      </c>
      <c r="BU124" s="282" t="str">
        <f ca="true">+IF(OFFSET('Water Data'!$D$29,0,10*ROW('Water Data'!D118))="","",OFFSET('Water Data'!$D$29,0,10*ROW('Water Data'!D118)))</f>
        <v/>
      </c>
      <c r="BV124" s="282" t="str">
        <f ca="true">+IF(OFFSET('Water Data'!$E$27,0,10*ROW('Water Data'!E118))="","",OFFSET('Water Data'!$E$27,0,10*ROW('Water Data'!E118)))</f>
        <v/>
      </c>
      <c r="BW124" s="282" t="str">
        <f ca="true">+IF(OFFSET('Water Data'!$E$28,0,10*ROW('Water Data'!E118))="","",OFFSET('Water Data'!$E$28,0,10*ROW('Water Data'!E118)))</f>
        <v/>
      </c>
      <c r="BX124" s="282" t="str">
        <f ca="true">+IF(OFFSET('Water Data'!$E$29,0,10*ROW('Water Data'!E118))="","",OFFSET('Water Data'!$E$29,0,10*ROW('Water Data'!E118)))</f>
        <v/>
      </c>
      <c r="BY124" s="282" t="str">
        <f ca="true">+IF(OFFSET('Water Data'!$F$27,0,10*ROW('Water Data'!F118))="","",OFFSET('Water Data'!$F$27,0,10*ROW('Water Data'!F118)))</f>
        <v/>
      </c>
      <c r="BZ124" s="282" t="str">
        <f ca="true">+IF(OFFSET('Water Data'!$F$28,0,10*ROW('Water Data'!F118))="","",OFFSET('Water Data'!$F$28,0,10*ROW('Water Data'!F118)))</f>
        <v/>
      </c>
      <c r="CA124" s="282" t="str">
        <f ca="true">+IF(OFFSET('Water Data'!$F$29,0,10*ROW('Water Data'!F118))="","",OFFSET('Water Data'!$F$29,0,10*ROW('Water Data'!F118)))</f>
        <v/>
      </c>
      <c r="CB124" s="282" t="str">
        <f ca="true">+IF(OFFSET('Water Data'!$G$27,0,10*ROW('Water Data'!G118))="","",OFFSET('Water Data'!$G$27,0,10*ROW('Water Data'!G118)))</f>
        <v/>
      </c>
      <c r="CC124" s="282" t="str">
        <f ca="true">+IF(OFFSET('Water Data'!$G$28,0,10*ROW('Water Data'!G118))="","",OFFSET('Water Data'!$G$28,0,10*ROW('Water Data'!G118)))</f>
        <v/>
      </c>
      <c r="CD124" s="282" t="str">
        <f ca="true">+IF(OFFSET('Water Data'!$G$29,0,10*ROW('Water Data'!G118))="","",OFFSET('Water Data'!$G$29,0,10*ROW('Water Data'!G118)))</f>
        <v/>
      </c>
      <c r="CE124" s="282" t="str">
        <f ca="true">+IF(OFFSET('Water Data'!$H$27,0,10*ROW('Water Data'!H118))="","",OFFSET('Water Data'!$H$27,0,10*ROW('Water Data'!H118)))</f>
        <v/>
      </c>
      <c r="CF124" s="282" t="str">
        <f ca="true">+IF(OFFSET('Water Data'!$H$28,0,10*ROW('Water Data'!H118))="","",OFFSET('Water Data'!$H$28,0,10*ROW('Water Data'!H118)))</f>
        <v/>
      </c>
      <c r="CG124" s="282" t="str">
        <f ca="true">+IF(OFFSET('Water Data'!$H$29,0,10*ROW('Water Data'!H118))="","",OFFSET('Water Data'!$H$29,0,10*ROW('Water Data'!H118)))</f>
        <v/>
      </c>
      <c r="CH124" s="282" t="str">
        <f ca="true">+IF(OFFSET('Water Data'!$I$27,0,10*ROW('Water Data'!I118))="","",OFFSET('Water Data'!$I$27,0,10*ROW('Water Data'!I118)))</f>
        <v/>
      </c>
      <c r="CI124" s="282" t="str">
        <f ca="true">+IF(OFFSET('Water Data'!$I$28,0,10*ROW('Water Data'!I118))="","",OFFSET('Water Data'!$I$28,0,10*ROW('Water Data'!I118)))</f>
        <v/>
      </c>
      <c r="CJ124" s="282" t="str">
        <f ca="true">+IF(OFFSET('Water Data'!$I$29,0,10*ROW('Water Data'!I118))="","",OFFSET('Water Data'!$I$29,0,10*ROW('Water Data'!I118)))</f>
        <v/>
      </c>
      <c r="CK124" s="282" t="str">
        <f ca="true">+IF(OFFSET('Sanitation Data'!$D$28,0,10*ROW('Sanitation Data'!D118))="","",OFFSET('Sanitation Data'!$D$28,0,10*ROW('Sanitation Data'!D118)))</f>
        <v/>
      </c>
      <c r="CL124" s="282" t="str">
        <f ca="true">+IF(OFFSET('Sanitation Data'!$D$29,0,10*ROW('Sanitation Data'!D118))="","",OFFSET('Sanitation Data'!$D$29,0,10*ROW('Sanitation Data'!D118)))</f>
        <v/>
      </c>
      <c r="CM124" s="282" t="str">
        <f ca="true">+IF(OFFSET('Sanitation Data'!$D$30,0,10*ROW('Sanitation Data'!D118))="","",OFFSET('Sanitation Data'!$D$30,0,10*ROW('Sanitation Data'!D118)))</f>
        <v/>
      </c>
      <c r="CN124" s="282" t="str">
        <f ca="true">+IF(OFFSET('Sanitation Data'!$D$31,0,10*ROW('Sanitation Data'!D118))="","",OFFSET('Sanitation Data'!$D$31,0,10*ROW('Sanitation Data'!D118)))</f>
        <v/>
      </c>
      <c r="CO124" s="282" t="str">
        <f ca="true">+IF(OFFSET('Sanitation Data'!$D$32,0,10*ROW('Sanitation Data'!D118))="","",OFFSET('Sanitation Data'!$D$32,0,10*ROW('Sanitation Data'!D118)))</f>
        <v/>
      </c>
      <c r="CP124" s="282" t="str">
        <f ca="true">+IF(OFFSET('Sanitation Data'!$E$28,0,10*ROW('Sanitation Data'!E118))="","",OFFSET('Sanitation Data'!$E$28,0,10*ROW('Sanitation Data'!E118)))</f>
        <v/>
      </c>
      <c r="CQ124" s="282" t="str">
        <f ca="true">+IF(OFFSET('Sanitation Data'!$E$29,0,10*ROW('Sanitation Data'!E118))="","",OFFSET('Sanitation Data'!$E$29,0,10*ROW('Sanitation Data'!E118)))</f>
        <v/>
      </c>
      <c r="CR124" s="282" t="str">
        <f ca="true">+IF(OFFSET('Sanitation Data'!$E$30,0,10*ROW('Sanitation Data'!E118))="","",OFFSET('Sanitation Data'!$E$30,0,10*ROW('Sanitation Data'!E118)))</f>
        <v/>
      </c>
      <c r="CS124" s="282" t="str">
        <f ca="true">+IF(OFFSET('Sanitation Data'!$E$31,0,10*ROW('Sanitation Data'!E118))="","",OFFSET('Sanitation Data'!$E$31,0,10*ROW('Sanitation Data'!E118)))</f>
        <v/>
      </c>
      <c r="CT124" s="282" t="str">
        <f ca="true">+IF(OFFSET('Sanitation Data'!$E$32,0,10*ROW('Sanitation Data'!E118))="","",OFFSET('Sanitation Data'!$E$32,0,10*ROW('Sanitation Data'!E118)))</f>
        <v/>
      </c>
      <c r="CU124" s="282" t="str">
        <f ca="true">+IF(OFFSET('Sanitation Data'!$F$28,0,10*ROW('Sanitation Data'!F118))="","",OFFSET('Sanitation Data'!$F$28,0,10*ROW('Sanitation Data'!F118)))</f>
        <v/>
      </c>
      <c r="CV124" s="282" t="str">
        <f ca="true">+IF(OFFSET('Sanitation Data'!$F$29,0,10*ROW('Sanitation Data'!F118))="","",OFFSET('Sanitation Data'!$F$29,0,10*ROW('Sanitation Data'!F118)))</f>
        <v/>
      </c>
      <c r="CW124" s="282" t="str">
        <f ca="true">+IF(OFFSET('Sanitation Data'!$F$30,0,10*ROW('Sanitation Data'!F118))="","",OFFSET('Sanitation Data'!$F$30,0,10*ROW('Sanitation Data'!F118)))</f>
        <v/>
      </c>
      <c r="CX124" s="282" t="str">
        <f ca="true">+IF(OFFSET('Sanitation Data'!$F$31,0,10*ROW('Sanitation Data'!F118))="","",OFFSET('Sanitation Data'!$F$31,0,10*ROW('Sanitation Data'!F118)))</f>
        <v/>
      </c>
      <c r="CY124" s="282" t="str">
        <f ca="true">+IF(OFFSET('Sanitation Data'!$F$32,0,10*ROW('Sanitation Data'!F118))="","",OFFSET('Sanitation Data'!$F$32,0,10*ROW('Sanitation Data'!F118)))</f>
        <v/>
      </c>
      <c r="CZ124" s="282" t="str">
        <f ca="true">+IF(OFFSET('Sanitation Data'!$G$28,0,10*ROW('Sanitation Data'!G118))="","",OFFSET('Sanitation Data'!$G$28,0,10*ROW('Sanitation Data'!G118)))</f>
        <v/>
      </c>
      <c r="DA124" s="282" t="str">
        <f ca="true">+IF(OFFSET('Sanitation Data'!$G$29,0,10*ROW('Sanitation Data'!G118))="","",OFFSET('Sanitation Data'!$G$29,0,10*ROW('Sanitation Data'!G118)))</f>
        <v/>
      </c>
      <c r="DB124" s="282" t="str">
        <f ca="true">+IF(OFFSET('Sanitation Data'!$G$30,0,10*ROW('Sanitation Data'!G118))="","",OFFSET('Sanitation Data'!$G$30,0,10*ROW('Sanitation Data'!G118)))</f>
        <v/>
      </c>
      <c r="DC124" s="282" t="str">
        <f ca="true">+IF(OFFSET('Sanitation Data'!$G$31,0,10*ROW('Sanitation Data'!G118))="","",OFFSET('Sanitation Data'!$G$31,0,10*ROW('Sanitation Data'!G118)))</f>
        <v/>
      </c>
      <c r="DD124" s="282" t="str">
        <f ca="true">+IF(OFFSET('Sanitation Data'!$G$32,0,10*ROW('Sanitation Data'!G118))="","",OFFSET('Sanitation Data'!$G$32,0,10*ROW('Sanitation Data'!G118)))</f>
        <v/>
      </c>
      <c r="DE124" s="282" t="str">
        <f ca="true">+IF(OFFSET('Sanitation Data'!$H$28,0,10*ROW('Sanitation Data'!H118))="","",OFFSET('Sanitation Data'!$H$28,0,10*ROW('Sanitation Data'!H118)))</f>
        <v/>
      </c>
      <c r="DF124" s="282" t="str">
        <f ca="true">+IF(OFFSET('Sanitation Data'!$H$29,0,10*ROW('Sanitation Data'!H118))="","",OFFSET('Sanitation Data'!$H$29,0,10*ROW('Sanitation Data'!H118)))</f>
        <v/>
      </c>
      <c r="DG124" s="282" t="str">
        <f ca="true">+IF(OFFSET('Sanitation Data'!$H$30,0,10*ROW('Sanitation Data'!H118))="","",OFFSET('Sanitation Data'!$H$30,0,10*ROW('Sanitation Data'!H118)))</f>
        <v/>
      </c>
      <c r="DH124" s="282" t="str">
        <f ca="true">+IF(OFFSET('Sanitation Data'!$H$31,0,10*ROW('Sanitation Data'!H118))="","",OFFSET('Sanitation Data'!$H$31,0,10*ROW('Sanitation Data'!H118)))</f>
        <v/>
      </c>
      <c r="DI124" s="282" t="str">
        <f ca="true">+IF(OFFSET('Sanitation Data'!$H$32,0,10*ROW('Sanitation Data'!H118))="","",OFFSET('Sanitation Data'!$H$32,0,10*ROW('Sanitation Data'!H118)))</f>
        <v/>
      </c>
      <c r="DJ124" s="282" t="str">
        <f ca="true">+IF(OFFSET('Sanitation Data'!$I$28,0,10*ROW('Sanitation Data'!I118))="","",OFFSET('Sanitation Data'!$I$28,0,10*ROW('Sanitation Data'!I118)))</f>
        <v/>
      </c>
      <c r="DK124" s="282" t="str">
        <f ca="true">+IF(OFFSET('Sanitation Data'!$I$29,0,10*ROW('Sanitation Data'!I118))="","",OFFSET('Sanitation Data'!$I$29,0,10*ROW('Sanitation Data'!I118)))</f>
        <v/>
      </c>
      <c r="DL124" s="282" t="str">
        <f ca="true">+IF(OFFSET('Sanitation Data'!$I$30,0,10*ROW('Sanitation Data'!I118))="","",OFFSET('Sanitation Data'!$I$30,0,10*ROW('Sanitation Data'!I118)))</f>
        <v/>
      </c>
      <c r="DM124" s="282" t="str">
        <f ca="true">+IF(OFFSET('Sanitation Data'!$I$31,0,10*ROW('Sanitation Data'!I118))="","",OFFSET('Sanitation Data'!$I$31,0,10*ROW('Sanitation Data'!I118)))</f>
        <v/>
      </c>
      <c r="DN124" s="282" t="str">
        <f ca="true">+IF(OFFSET('Sanitation Data'!$I$32,0,10*ROW('Sanitation Data'!I118))="","",OFFSET('Sanitation Data'!$I$32,0,10*ROW('Sanitation Data'!I118)))</f>
        <v/>
      </c>
      <c r="DO124" s="282" t="str">
        <f ca="true">+IF(OFFSET('Hygiene Data'!$D$11,0,10*ROW('Hygiene Data'!D118))="","",OFFSET('Hygiene Data'!$D$11,0,10*ROW('Hygiene Data'!D118)))</f>
        <v/>
      </c>
      <c r="DP124" s="282" t="str">
        <f ca="true">+IF(OFFSET('Hygiene Data'!$D$12,0,10*ROW('Hygiene Data'!D118))="","",OFFSET('Hygiene Data'!$D$12,0,10*ROW('Hygiene Data'!D118)))</f>
        <v/>
      </c>
      <c r="DQ124" s="282" t="str">
        <f ca="true">+IF(OFFSET('Hygiene Data'!$D$13,0,10*ROW('Hygiene Data'!D118))="","",OFFSET('Hygiene Data'!$D$13,0,10*ROW('Hygiene Data'!D118)))</f>
        <v/>
      </c>
      <c r="DR124" s="282" t="str">
        <f ca="true">+IF(OFFSET('Hygiene Data'!$E$11,0,10*ROW('Hygiene Data'!E118))="","",OFFSET('Hygiene Data'!$E$11,0,10*ROW('Hygiene Data'!E118)))</f>
        <v/>
      </c>
      <c r="DS124" s="282" t="str">
        <f ca="true">+IF(OFFSET('Hygiene Data'!$E$12,0,10*ROW('Hygiene Data'!E118))="","",OFFSET('Hygiene Data'!$E$12,0,10*ROW('Hygiene Data'!E118)))</f>
        <v/>
      </c>
      <c r="DT124" s="282" t="str">
        <f ca="true">+IF(OFFSET('Hygiene Data'!$E$13,0,10*ROW('Hygiene Data'!E118))="","",OFFSET('Hygiene Data'!$E$13,0,10*ROW('Hygiene Data'!E118)))</f>
        <v/>
      </c>
      <c r="DU124" s="282" t="str">
        <f ca="true">+IF(OFFSET('Hygiene Data'!$F$11,0,10*ROW('Hygiene Data'!F118))="","",OFFSET('Hygiene Data'!$F$11,0,10*ROW('Hygiene Data'!F118)))</f>
        <v/>
      </c>
      <c r="DV124" s="282" t="str">
        <f ca="true">+IF(OFFSET('Hygiene Data'!$F$12,0,10*ROW('Hygiene Data'!F118))="","",OFFSET('Hygiene Data'!$F$12,0,10*ROW('Hygiene Data'!F118)))</f>
        <v/>
      </c>
      <c r="DW124" s="282" t="str">
        <f ca="true">+IF(OFFSET('Hygiene Data'!$F$13,0,10*ROW('Hygiene Data'!F118))="","",OFFSET('Hygiene Data'!$F$13,0,10*ROW('Hygiene Data'!F118)))</f>
        <v/>
      </c>
      <c r="DX124" s="282" t="str">
        <f ca="true">+IF(OFFSET('Hygiene Data'!$G$11,0,10*ROW('Hygiene Data'!G118))="","",OFFSET('Hygiene Data'!$G$11,0,10*ROW('Hygiene Data'!G118)))</f>
        <v/>
      </c>
      <c r="DY124" s="282" t="str">
        <f ca="true">+IF(OFFSET('Hygiene Data'!$G$12,0,10*ROW('Hygiene Data'!G118))="","",OFFSET('Hygiene Data'!$G$12,0,10*ROW('Hygiene Data'!G118)))</f>
        <v/>
      </c>
      <c r="DZ124" s="282" t="str">
        <f ca="true">+IF(OFFSET('Hygiene Data'!$G$13,0,10*ROW('Hygiene Data'!G118))="","",OFFSET('Hygiene Data'!$G$13,0,10*ROW('Hygiene Data'!G118)))</f>
        <v/>
      </c>
      <c r="EA124" s="282" t="str">
        <f ca="true">+IF(OFFSET('Hygiene Data'!$H$11,0,10*ROW('Hygiene Data'!H118))="","",OFFSET('Hygiene Data'!$H$11,0,10*ROW('Hygiene Data'!H118)))</f>
        <v/>
      </c>
      <c r="EB124" s="282" t="str">
        <f ca="true">+IF(OFFSET('Hygiene Data'!$H$12,0,10*ROW('Hygiene Data'!H118))="","",OFFSET('Hygiene Data'!$H$12,0,10*ROW('Hygiene Data'!H118)))</f>
        <v/>
      </c>
      <c r="EC124" s="282" t="str">
        <f ca="true">+IF(OFFSET('Hygiene Data'!$H$13,0,10*ROW('Hygiene Data'!H118))="","",OFFSET('Hygiene Data'!$H$13,0,10*ROW('Hygiene Data'!H118)))</f>
        <v/>
      </c>
      <c r="ED124" s="282" t="str">
        <f ca="true">+IF(OFFSET('Hygiene Data'!$I$11,0,10*ROW('Hygiene Data'!I118))="","",OFFSET('Hygiene Data'!$I$11,0,10*ROW('Hygiene Data'!I118)))</f>
        <v/>
      </c>
      <c r="EE124" s="282" t="str">
        <f ca="true">+IF(OFFSET('Hygiene Data'!$I$12,0,10*ROW('Hygiene Data'!I118))="","",OFFSET('Hygiene Data'!$I$12,0,10*ROW('Hygiene Data'!I118)))</f>
        <v/>
      </c>
      <c r="EF124" s="282" t="str">
        <f ca="true">+IF(OFFSET('Hygiene Data'!$I$13,0,10*ROW('Hygiene Data'!I118))="","",OFFSET('Hygiene Data'!$I$13,0,10*ROW('Hygiene Data'!I118)))</f>
        <v/>
      </c>
    </row>
    <row xmlns:x14ac="http://schemas.microsoft.com/office/spreadsheetml/2009/9/ac" r="125" x14ac:dyDescent="0.2">
      <c r="A125" s="36" t="str">
        <f ca="true">+IF(OFFSET('Water Data'!$B$2,0,10*ROW('Water Data'!E119))="","",OFFSET('Water Data'!$B$2,0,10*ROW('Water Data'!E119)))</f>
        <v/>
      </c>
      <c r="B125" s="36" t="str">
        <f ca="true">+IF(OFFSET('Water Data'!$C$2,0,10*ROW('Water Data'!F119))="","",OFFSET('Water Data'!$C$2,0,10*ROW('Water Data'!F119)))</f>
        <v/>
      </c>
      <c r="C125" s="338" t="str">
        <f t="shared" ca="true" si="1"/>
        <v/>
      </c>
      <c r="D125" s="96"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6"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6"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6"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6"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6"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6"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6"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6"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6"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6"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6"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6"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6"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6"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6"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6"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6"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7"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7"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7"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7"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7"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7"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7"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7"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7"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7"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7"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7"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7"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7"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7"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7"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7"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7"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7"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7"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7"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7"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7"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7"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7"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7"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7"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7"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7"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7"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8"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8"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8"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8"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8"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8"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8"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8"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8"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8"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8"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8"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8"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8"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8"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8"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8"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8"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82"/>
      <c r="BS125" s="282" t="str">
        <f ca="true">+IF(OFFSET('Water Data'!$D$27,0,10*ROW('Water Data'!D119))="","",OFFSET('Water Data'!$D$27,0,10*ROW('Water Data'!D119)))</f>
        <v/>
      </c>
      <c r="BT125" s="282" t="str">
        <f ca="true">+IF(OFFSET('Water Data'!$D$28,0,10*ROW('Water Data'!D119))="","",OFFSET('Water Data'!$D$28,0,10*ROW('Water Data'!D119)))</f>
        <v/>
      </c>
      <c r="BU125" s="282" t="str">
        <f ca="true">+IF(OFFSET('Water Data'!$D$29,0,10*ROW('Water Data'!D119))="","",OFFSET('Water Data'!$D$29,0,10*ROW('Water Data'!D119)))</f>
        <v/>
      </c>
      <c r="BV125" s="282" t="str">
        <f ca="true">+IF(OFFSET('Water Data'!$E$27,0,10*ROW('Water Data'!E119))="","",OFFSET('Water Data'!$E$27,0,10*ROW('Water Data'!E119)))</f>
        <v/>
      </c>
      <c r="BW125" s="282" t="str">
        <f ca="true">+IF(OFFSET('Water Data'!$E$28,0,10*ROW('Water Data'!E119))="","",OFFSET('Water Data'!$E$28,0,10*ROW('Water Data'!E119)))</f>
        <v/>
      </c>
      <c r="BX125" s="282" t="str">
        <f ca="true">+IF(OFFSET('Water Data'!$E$29,0,10*ROW('Water Data'!E119))="","",OFFSET('Water Data'!$E$29,0,10*ROW('Water Data'!E119)))</f>
        <v/>
      </c>
      <c r="BY125" s="282" t="str">
        <f ca="true">+IF(OFFSET('Water Data'!$F$27,0,10*ROW('Water Data'!F119))="","",OFFSET('Water Data'!$F$27,0,10*ROW('Water Data'!F119)))</f>
        <v/>
      </c>
      <c r="BZ125" s="282" t="str">
        <f ca="true">+IF(OFFSET('Water Data'!$F$28,0,10*ROW('Water Data'!F119))="","",OFFSET('Water Data'!$F$28,0,10*ROW('Water Data'!F119)))</f>
        <v/>
      </c>
      <c r="CA125" s="282" t="str">
        <f ca="true">+IF(OFFSET('Water Data'!$F$29,0,10*ROW('Water Data'!F119))="","",OFFSET('Water Data'!$F$29,0,10*ROW('Water Data'!F119)))</f>
        <v/>
      </c>
      <c r="CB125" s="282" t="str">
        <f ca="true">+IF(OFFSET('Water Data'!$G$27,0,10*ROW('Water Data'!G119))="","",OFFSET('Water Data'!$G$27,0,10*ROW('Water Data'!G119)))</f>
        <v/>
      </c>
      <c r="CC125" s="282" t="str">
        <f ca="true">+IF(OFFSET('Water Data'!$G$28,0,10*ROW('Water Data'!G119))="","",OFFSET('Water Data'!$G$28,0,10*ROW('Water Data'!G119)))</f>
        <v/>
      </c>
      <c r="CD125" s="282" t="str">
        <f ca="true">+IF(OFFSET('Water Data'!$G$29,0,10*ROW('Water Data'!G119))="","",OFFSET('Water Data'!$G$29,0,10*ROW('Water Data'!G119)))</f>
        <v/>
      </c>
      <c r="CE125" s="282" t="str">
        <f ca="true">+IF(OFFSET('Water Data'!$H$27,0,10*ROW('Water Data'!H119))="","",OFFSET('Water Data'!$H$27,0,10*ROW('Water Data'!H119)))</f>
        <v/>
      </c>
      <c r="CF125" s="282" t="str">
        <f ca="true">+IF(OFFSET('Water Data'!$H$28,0,10*ROW('Water Data'!H119))="","",OFFSET('Water Data'!$H$28,0,10*ROW('Water Data'!H119)))</f>
        <v/>
      </c>
      <c r="CG125" s="282" t="str">
        <f ca="true">+IF(OFFSET('Water Data'!$H$29,0,10*ROW('Water Data'!H119))="","",OFFSET('Water Data'!$H$29,0,10*ROW('Water Data'!H119)))</f>
        <v/>
      </c>
      <c r="CH125" s="282" t="str">
        <f ca="true">+IF(OFFSET('Water Data'!$I$27,0,10*ROW('Water Data'!I119))="","",OFFSET('Water Data'!$I$27,0,10*ROW('Water Data'!I119)))</f>
        <v/>
      </c>
      <c r="CI125" s="282" t="str">
        <f ca="true">+IF(OFFSET('Water Data'!$I$28,0,10*ROW('Water Data'!I119))="","",OFFSET('Water Data'!$I$28,0,10*ROW('Water Data'!I119)))</f>
        <v/>
      </c>
      <c r="CJ125" s="282" t="str">
        <f ca="true">+IF(OFFSET('Water Data'!$I$29,0,10*ROW('Water Data'!I119))="","",OFFSET('Water Data'!$I$29,0,10*ROW('Water Data'!I119)))</f>
        <v/>
      </c>
      <c r="CK125" s="282" t="str">
        <f ca="true">+IF(OFFSET('Sanitation Data'!$D$28,0,10*ROW('Sanitation Data'!D119))="","",OFFSET('Sanitation Data'!$D$28,0,10*ROW('Sanitation Data'!D119)))</f>
        <v/>
      </c>
      <c r="CL125" s="282" t="str">
        <f ca="true">+IF(OFFSET('Sanitation Data'!$D$29,0,10*ROW('Sanitation Data'!D119))="","",OFFSET('Sanitation Data'!$D$29,0,10*ROW('Sanitation Data'!D119)))</f>
        <v/>
      </c>
      <c r="CM125" s="282" t="str">
        <f ca="true">+IF(OFFSET('Sanitation Data'!$D$30,0,10*ROW('Sanitation Data'!D119))="","",OFFSET('Sanitation Data'!$D$30,0,10*ROW('Sanitation Data'!D119)))</f>
        <v/>
      </c>
      <c r="CN125" s="282" t="str">
        <f ca="true">+IF(OFFSET('Sanitation Data'!$D$31,0,10*ROW('Sanitation Data'!D119))="","",OFFSET('Sanitation Data'!$D$31,0,10*ROW('Sanitation Data'!D119)))</f>
        <v/>
      </c>
      <c r="CO125" s="282" t="str">
        <f ca="true">+IF(OFFSET('Sanitation Data'!$D$32,0,10*ROW('Sanitation Data'!D119))="","",OFFSET('Sanitation Data'!$D$32,0,10*ROW('Sanitation Data'!D119)))</f>
        <v/>
      </c>
      <c r="CP125" s="282" t="str">
        <f ca="true">+IF(OFFSET('Sanitation Data'!$E$28,0,10*ROW('Sanitation Data'!E119))="","",OFFSET('Sanitation Data'!$E$28,0,10*ROW('Sanitation Data'!E119)))</f>
        <v/>
      </c>
      <c r="CQ125" s="282" t="str">
        <f ca="true">+IF(OFFSET('Sanitation Data'!$E$29,0,10*ROW('Sanitation Data'!E119))="","",OFFSET('Sanitation Data'!$E$29,0,10*ROW('Sanitation Data'!E119)))</f>
        <v/>
      </c>
      <c r="CR125" s="282" t="str">
        <f ca="true">+IF(OFFSET('Sanitation Data'!$E$30,0,10*ROW('Sanitation Data'!E119))="","",OFFSET('Sanitation Data'!$E$30,0,10*ROW('Sanitation Data'!E119)))</f>
        <v/>
      </c>
      <c r="CS125" s="282" t="str">
        <f ca="true">+IF(OFFSET('Sanitation Data'!$E$31,0,10*ROW('Sanitation Data'!E119))="","",OFFSET('Sanitation Data'!$E$31,0,10*ROW('Sanitation Data'!E119)))</f>
        <v/>
      </c>
      <c r="CT125" s="282" t="str">
        <f ca="true">+IF(OFFSET('Sanitation Data'!$E$32,0,10*ROW('Sanitation Data'!E119))="","",OFFSET('Sanitation Data'!$E$32,0,10*ROW('Sanitation Data'!E119)))</f>
        <v/>
      </c>
      <c r="CU125" s="282" t="str">
        <f ca="true">+IF(OFFSET('Sanitation Data'!$F$28,0,10*ROW('Sanitation Data'!F119))="","",OFFSET('Sanitation Data'!$F$28,0,10*ROW('Sanitation Data'!F119)))</f>
        <v/>
      </c>
      <c r="CV125" s="282" t="str">
        <f ca="true">+IF(OFFSET('Sanitation Data'!$F$29,0,10*ROW('Sanitation Data'!F119))="","",OFFSET('Sanitation Data'!$F$29,0,10*ROW('Sanitation Data'!F119)))</f>
        <v/>
      </c>
      <c r="CW125" s="282" t="str">
        <f ca="true">+IF(OFFSET('Sanitation Data'!$F$30,0,10*ROW('Sanitation Data'!F119))="","",OFFSET('Sanitation Data'!$F$30,0,10*ROW('Sanitation Data'!F119)))</f>
        <v/>
      </c>
      <c r="CX125" s="282" t="str">
        <f ca="true">+IF(OFFSET('Sanitation Data'!$F$31,0,10*ROW('Sanitation Data'!F119))="","",OFFSET('Sanitation Data'!$F$31,0,10*ROW('Sanitation Data'!F119)))</f>
        <v/>
      </c>
      <c r="CY125" s="282" t="str">
        <f ca="true">+IF(OFFSET('Sanitation Data'!$F$32,0,10*ROW('Sanitation Data'!F119))="","",OFFSET('Sanitation Data'!$F$32,0,10*ROW('Sanitation Data'!F119)))</f>
        <v/>
      </c>
      <c r="CZ125" s="282" t="str">
        <f ca="true">+IF(OFFSET('Sanitation Data'!$G$28,0,10*ROW('Sanitation Data'!G119))="","",OFFSET('Sanitation Data'!$G$28,0,10*ROW('Sanitation Data'!G119)))</f>
        <v/>
      </c>
      <c r="DA125" s="282" t="str">
        <f ca="true">+IF(OFFSET('Sanitation Data'!$G$29,0,10*ROW('Sanitation Data'!G119))="","",OFFSET('Sanitation Data'!$G$29,0,10*ROW('Sanitation Data'!G119)))</f>
        <v/>
      </c>
      <c r="DB125" s="282" t="str">
        <f ca="true">+IF(OFFSET('Sanitation Data'!$G$30,0,10*ROW('Sanitation Data'!G119))="","",OFFSET('Sanitation Data'!$G$30,0,10*ROW('Sanitation Data'!G119)))</f>
        <v/>
      </c>
      <c r="DC125" s="282" t="str">
        <f ca="true">+IF(OFFSET('Sanitation Data'!$G$31,0,10*ROW('Sanitation Data'!G119))="","",OFFSET('Sanitation Data'!$G$31,0,10*ROW('Sanitation Data'!G119)))</f>
        <v/>
      </c>
      <c r="DD125" s="282" t="str">
        <f ca="true">+IF(OFFSET('Sanitation Data'!$G$32,0,10*ROW('Sanitation Data'!G119))="","",OFFSET('Sanitation Data'!$G$32,0,10*ROW('Sanitation Data'!G119)))</f>
        <v/>
      </c>
      <c r="DE125" s="282" t="str">
        <f ca="true">+IF(OFFSET('Sanitation Data'!$H$28,0,10*ROW('Sanitation Data'!H119))="","",OFFSET('Sanitation Data'!$H$28,0,10*ROW('Sanitation Data'!H119)))</f>
        <v/>
      </c>
      <c r="DF125" s="282" t="str">
        <f ca="true">+IF(OFFSET('Sanitation Data'!$H$29,0,10*ROW('Sanitation Data'!H119))="","",OFFSET('Sanitation Data'!$H$29,0,10*ROW('Sanitation Data'!H119)))</f>
        <v/>
      </c>
      <c r="DG125" s="282" t="str">
        <f ca="true">+IF(OFFSET('Sanitation Data'!$H$30,0,10*ROW('Sanitation Data'!H119))="","",OFFSET('Sanitation Data'!$H$30,0,10*ROW('Sanitation Data'!H119)))</f>
        <v/>
      </c>
      <c r="DH125" s="282" t="str">
        <f ca="true">+IF(OFFSET('Sanitation Data'!$H$31,0,10*ROW('Sanitation Data'!H119))="","",OFFSET('Sanitation Data'!$H$31,0,10*ROW('Sanitation Data'!H119)))</f>
        <v/>
      </c>
      <c r="DI125" s="282" t="str">
        <f ca="true">+IF(OFFSET('Sanitation Data'!$H$32,0,10*ROW('Sanitation Data'!H119))="","",OFFSET('Sanitation Data'!$H$32,0,10*ROW('Sanitation Data'!H119)))</f>
        <v/>
      </c>
      <c r="DJ125" s="282" t="str">
        <f ca="true">+IF(OFFSET('Sanitation Data'!$I$28,0,10*ROW('Sanitation Data'!I119))="","",OFFSET('Sanitation Data'!$I$28,0,10*ROW('Sanitation Data'!I119)))</f>
        <v/>
      </c>
      <c r="DK125" s="282" t="str">
        <f ca="true">+IF(OFFSET('Sanitation Data'!$I$29,0,10*ROW('Sanitation Data'!I119))="","",OFFSET('Sanitation Data'!$I$29,0,10*ROW('Sanitation Data'!I119)))</f>
        <v/>
      </c>
      <c r="DL125" s="282" t="str">
        <f ca="true">+IF(OFFSET('Sanitation Data'!$I$30,0,10*ROW('Sanitation Data'!I119))="","",OFFSET('Sanitation Data'!$I$30,0,10*ROW('Sanitation Data'!I119)))</f>
        <v/>
      </c>
      <c r="DM125" s="282" t="str">
        <f ca="true">+IF(OFFSET('Sanitation Data'!$I$31,0,10*ROW('Sanitation Data'!I119))="","",OFFSET('Sanitation Data'!$I$31,0,10*ROW('Sanitation Data'!I119)))</f>
        <v/>
      </c>
      <c r="DN125" s="282" t="str">
        <f ca="true">+IF(OFFSET('Sanitation Data'!$I$32,0,10*ROW('Sanitation Data'!I119))="","",OFFSET('Sanitation Data'!$I$32,0,10*ROW('Sanitation Data'!I119)))</f>
        <v/>
      </c>
      <c r="DO125" s="282" t="str">
        <f ca="true">+IF(OFFSET('Hygiene Data'!$D$11,0,10*ROW('Hygiene Data'!D119))="","",OFFSET('Hygiene Data'!$D$11,0,10*ROW('Hygiene Data'!D119)))</f>
        <v/>
      </c>
      <c r="DP125" s="282" t="str">
        <f ca="true">+IF(OFFSET('Hygiene Data'!$D$12,0,10*ROW('Hygiene Data'!D119))="","",OFFSET('Hygiene Data'!$D$12,0,10*ROW('Hygiene Data'!D119)))</f>
        <v/>
      </c>
      <c r="DQ125" s="282" t="str">
        <f ca="true">+IF(OFFSET('Hygiene Data'!$D$13,0,10*ROW('Hygiene Data'!D119))="","",OFFSET('Hygiene Data'!$D$13,0,10*ROW('Hygiene Data'!D119)))</f>
        <v/>
      </c>
      <c r="DR125" s="282" t="str">
        <f ca="true">+IF(OFFSET('Hygiene Data'!$E$11,0,10*ROW('Hygiene Data'!E119))="","",OFFSET('Hygiene Data'!$E$11,0,10*ROW('Hygiene Data'!E119)))</f>
        <v/>
      </c>
      <c r="DS125" s="282" t="str">
        <f ca="true">+IF(OFFSET('Hygiene Data'!$E$12,0,10*ROW('Hygiene Data'!E119))="","",OFFSET('Hygiene Data'!$E$12,0,10*ROW('Hygiene Data'!E119)))</f>
        <v/>
      </c>
      <c r="DT125" s="282" t="str">
        <f ca="true">+IF(OFFSET('Hygiene Data'!$E$13,0,10*ROW('Hygiene Data'!E119))="","",OFFSET('Hygiene Data'!$E$13,0,10*ROW('Hygiene Data'!E119)))</f>
        <v/>
      </c>
      <c r="DU125" s="282" t="str">
        <f ca="true">+IF(OFFSET('Hygiene Data'!$F$11,0,10*ROW('Hygiene Data'!F119))="","",OFFSET('Hygiene Data'!$F$11,0,10*ROW('Hygiene Data'!F119)))</f>
        <v/>
      </c>
      <c r="DV125" s="282" t="str">
        <f ca="true">+IF(OFFSET('Hygiene Data'!$F$12,0,10*ROW('Hygiene Data'!F119))="","",OFFSET('Hygiene Data'!$F$12,0,10*ROW('Hygiene Data'!F119)))</f>
        <v/>
      </c>
      <c r="DW125" s="282" t="str">
        <f ca="true">+IF(OFFSET('Hygiene Data'!$F$13,0,10*ROW('Hygiene Data'!F119))="","",OFFSET('Hygiene Data'!$F$13,0,10*ROW('Hygiene Data'!F119)))</f>
        <v/>
      </c>
      <c r="DX125" s="282" t="str">
        <f ca="true">+IF(OFFSET('Hygiene Data'!$G$11,0,10*ROW('Hygiene Data'!G119))="","",OFFSET('Hygiene Data'!$G$11,0,10*ROW('Hygiene Data'!G119)))</f>
        <v/>
      </c>
      <c r="DY125" s="282" t="str">
        <f ca="true">+IF(OFFSET('Hygiene Data'!$G$12,0,10*ROW('Hygiene Data'!G119))="","",OFFSET('Hygiene Data'!$G$12,0,10*ROW('Hygiene Data'!G119)))</f>
        <v/>
      </c>
      <c r="DZ125" s="282" t="str">
        <f ca="true">+IF(OFFSET('Hygiene Data'!$G$13,0,10*ROW('Hygiene Data'!G119))="","",OFFSET('Hygiene Data'!$G$13,0,10*ROW('Hygiene Data'!G119)))</f>
        <v/>
      </c>
      <c r="EA125" s="282" t="str">
        <f ca="true">+IF(OFFSET('Hygiene Data'!$H$11,0,10*ROW('Hygiene Data'!H119))="","",OFFSET('Hygiene Data'!$H$11,0,10*ROW('Hygiene Data'!H119)))</f>
        <v/>
      </c>
      <c r="EB125" s="282" t="str">
        <f ca="true">+IF(OFFSET('Hygiene Data'!$H$12,0,10*ROW('Hygiene Data'!H119))="","",OFFSET('Hygiene Data'!$H$12,0,10*ROW('Hygiene Data'!H119)))</f>
        <v/>
      </c>
      <c r="EC125" s="282" t="str">
        <f ca="true">+IF(OFFSET('Hygiene Data'!$H$13,0,10*ROW('Hygiene Data'!H119))="","",OFFSET('Hygiene Data'!$H$13,0,10*ROW('Hygiene Data'!H119)))</f>
        <v/>
      </c>
      <c r="ED125" s="282" t="str">
        <f ca="true">+IF(OFFSET('Hygiene Data'!$I$11,0,10*ROW('Hygiene Data'!I119))="","",OFFSET('Hygiene Data'!$I$11,0,10*ROW('Hygiene Data'!I119)))</f>
        <v/>
      </c>
      <c r="EE125" s="282" t="str">
        <f ca="true">+IF(OFFSET('Hygiene Data'!$I$12,0,10*ROW('Hygiene Data'!I119))="","",OFFSET('Hygiene Data'!$I$12,0,10*ROW('Hygiene Data'!I119)))</f>
        <v/>
      </c>
      <c r="EF125" s="282" t="str">
        <f ca="true">+IF(OFFSET('Hygiene Data'!$I$13,0,10*ROW('Hygiene Data'!I119))="","",OFFSET('Hygiene Data'!$I$13,0,10*ROW('Hygiene Data'!I119)))</f>
        <v/>
      </c>
    </row>
    <row xmlns:x14ac="http://schemas.microsoft.com/office/spreadsheetml/2009/9/ac" r="126" x14ac:dyDescent="0.2">
      <c r="A126" s="36" t="str">
        <f ca="true">+IF(OFFSET('Water Data'!$B$2,0,10*ROW('Water Data'!E120))="","",OFFSET('Water Data'!$B$2,0,10*ROW('Water Data'!E120)))</f>
        <v/>
      </c>
      <c r="B126" s="36" t="str">
        <f ca="true">+IF(OFFSET('Water Data'!$C$2,0,10*ROW('Water Data'!F120))="","",OFFSET('Water Data'!$C$2,0,10*ROW('Water Data'!F120)))</f>
        <v/>
      </c>
      <c r="C126" s="338" t="str">
        <f t="shared" ca="true" si="1"/>
        <v/>
      </c>
      <c r="D126" s="96"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6"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6"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6"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6"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6"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6"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6"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6"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6"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6"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6"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6"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6"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6"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6"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6"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6"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7"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7"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7"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7"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7"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7"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7"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7"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7"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7"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7"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7"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7"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7"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7"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7"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7"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7"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7"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7"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7"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7"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7"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7"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7"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7"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7"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7"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7"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7"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8"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8"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8"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8"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8"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8"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8"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8"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8"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8"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8"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8"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8"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8"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8"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8"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8"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8"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82"/>
      <c r="BS126" s="282" t="str">
        <f ca="true">+IF(OFFSET('Water Data'!$D$27,0,10*ROW('Water Data'!D120))="","",OFFSET('Water Data'!$D$27,0,10*ROW('Water Data'!D120)))</f>
        <v/>
      </c>
      <c r="BT126" s="282" t="str">
        <f ca="true">+IF(OFFSET('Water Data'!$D$28,0,10*ROW('Water Data'!D120))="","",OFFSET('Water Data'!$D$28,0,10*ROW('Water Data'!D120)))</f>
        <v/>
      </c>
      <c r="BU126" s="282" t="str">
        <f ca="true">+IF(OFFSET('Water Data'!$D$29,0,10*ROW('Water Data'!D120))="","",OFFSET('Water Data'!$D$29,0,10*ROW('Water Data'!D120)))</f>
        <v/>
      </c>
      <c r="BV126" s="282" t="str">
        <f ca="true">+IF(OFFSET('Water Data'!$E$27,0,10*ROW('Water Data'!E120))="","",OFFSET('Water Data'!$E$27,0,10*ROW('Water Data'!E120)))</f>
        <v/>
      </c>
      <c r="BW126" s="282" t="str">
        <f ca="true">+IF(OFFSET('Water Data'!$E$28,0,10*ROW('Water Data'!E120))="","",OFFSET('Water Data'!$E$28,0,10*ROW('Water Data'!E120)))</f>
        <v/>
      </c>
      <c r="BX126" s="282" t="str">
        <f ca="true">+IF(OFFSET('Water Data'!$E$29,0,10*ROW('Water Data'!E120))="","",OFFSET('Water Data'!$E$29,0,10*ROW('Water Data'!E120)))</f>
        <v/>
      </c>
      <c r="BY126" s="282" t="str">
        <f ca="true">+IF(OFFSET('Water Data'!$F$27,0,10*ROW('Water Data'!F120))="","",OFFSET('Water Data'!$F$27,0,10*ROW('Water Data'!F120)))</f>
        <v/>
      </c>
      <c r="BZ126" s="282" t="str">
        <f ca="true">+IF(OFFSET('Water Data'!$F$28,0,10*ROW('Water Data'!F120))="","",OFFSET('Water Data'!$F$28,0,10*ROW('Water Data'!F120)))</f>
        <v/>
      </c>
      <c r="CA126" s="282" t="str">
        <f ca="true">+IF(OFFSET('Water Data'!$F$29,0,10*ROW('Water Data'!F120))="","",OFFSET('Water Data'!$F$29,0,10*ROW('Water Data'!F120)))</f>
        <v/>
      </c>
      <c r="CB126" s="282" t="str">
        <f ca="true">+IF(OFFSET('Water Data'!$G$27,0,10*ROW('Water Data'!G120))="","",OFFSET('Water Data'!$G$27,0,10*ROW('Water Data'!G120)))</f>
        <v/>
      </c>
      <c r="CC126" s="282" t="str">
        <f ca="true">+IF(OFFSET('Water Data'!$G$28,0,10*ROW('Water Data'!G120))="","",OFFSET('Water Data'!$G$28,0,10*ROW('Water Data'!G120)))</f>
        <v/>
      </c>
      <c r="CD126" s="282" t="str">
        <f ca="true">+IF(OFFSET('Water Data'!$G$29,0,10*ROW('Water Data'!G120))="","",OFFSET('Water Data'!$G$29,0,10*ROW('Water Data'!G120)))</f>
        <v/>
      </c>
      <c r="CE126" s="282" t="str">
        <f ca="true">+IF(OFFSET('Water Data'!$H$27,0,10*ROW('Water Data'!H120))="","",OFFSET('Water Data'!$H$27,0,10*ROW('Water Data'!H120)))</f>
        <v/>
      </c>
      <c r="CF126" s="282" t="str">
        <f ca="true">+IF(OFFSET('Water Data'!$H$28,0,10*ROW('Water Data'!H120))="","",OFFSET('Water Data'!$H$28,0,10*ROW('Water Data'!H120)))</f>
        <v/>
      </c>
      <c r="CG126" s="282" t="str">
        <f ca="true">+IF(OFFSET('Water Data'!$H$29,0,10*ROW('Water Data'!H120))="","",OFFSET('Water Data'!$H$29,0,10*ROW('Water Data'!H120)))</f>
        <v/>
      </c>
      <c r="CH126" s="282" t="str">
        <f ca="true">+IF(OFFSET('Water Data'!$I$27,0,10*ROW('Water Data'!I120))="","",OFFSET('Water Data'!$I$27,0,10*ROW('Water Data'!I120)))</f>
        <v/>
      </c>
      <c r="CI126" s="282" t="str">
        <f ca="true">+IF(OFFSET('Water Data'!$I$28,0,10*ROW('Water Data'!I120))="","",OFFSET('Water Data'!$I$28,0,10*ROW('Water Data'!I120)))</f>
        <v/>
      </c>
      <c r="CJ126" s="282" t="str">
        <f ca="true">+IF(OFFSET('Water Data'!$I$29,0,10*ROW('Water Data'!I120))="","",OFFSET('Water Data'!$I$29,0,10*ROW('Water Data'!I120)))</f>
        <v/>
      </c>
      <c r="CK126" s="282" t="str">
        <f ca="true">+IF(OFFSET('Sanitation Data'!$D$28,0,10*ROW('Sanitation Data'!D120))="","",OFFSET('Sanitation Data'!$D$28,0,10*ROW('Sanitation Data'!D120)))</f>
        <v/>
      </c>
      <c r="CL126" s="282" t="str">
        <f ca="true">+IF(OFFSET('Sanitation Data'!$D$29,0,10*ROW('Sanitation Data'!D120))="","",OFFSET('Sanitation Data'!$D$29,0,10*ROW('Sanitation Data'!D120)))</f>
        <v/>
      </c>
      <c r="CM126" s="282" t="str">
        <f ca="true">+IF(OFFSET('Sanitation Data'!$D$30,0,10*ROW('Sanitation Data'!D120))="","",OFFSET('Sanitation Data'!$D$30,0,10*ROW('Sanitation Data'!D120)))</f>
        <v/>
      </c>
      <c r="CN126" s="282" t="str">
        <f ca="true">+IF(OFFSET('Sanitation Data'!$D$31,0,10*ROW('Sanitation Data'!D120))="","",OFFSET('Sanitation Data'!$D$31,0,10*ROW('Sanitation Data'!D120)))</f>
        <v/>
      </c>
      <c r="CO126" s="282" t="str">
        <f ca="true">+IF(OFFSET('Sanitation Data'!$D$32,0,10*ROW('Sanitation Data'!D120))="","",OFFSET('Sanitation Data'!$D$32,0,10*ROW('Sanitation Data'!D120)))</f>
        <v/>
      </c>
      <c r="CP126" s="282" t="str">
        <f ca="true">+IF(OFFSET('Sanitation Data'!$E$28,0,10*ROW('Sanitation Data'!E120))="","",OFFSET('Sanitation Data'!$E$28,0,10*ROW('Sanitation Data'!E120)))</f>
        <v/>
      </c>
      <c r="CQ126" s="282" t="str">
        <f ca="true">+IF(OFFSET('Sanitation Data'!$E$29,0,10*ROW('Sanitation Data'!E120))="","",OFFSET('Sanitation Data'!$E$29,0,10*ROW('Sanitation Data'!E120)))</f>
        <v/>
      </c>
      <c r="CR126" s="282" t="str">
        <f ca="true">+IF(OFFSET('Sanitation Data'!$E$30,0,10*ROW('Sanitation Data'!E120))="","",OFFSET('Sanitation Data'!$E$30,0,10*ROW('Sanitation Data'!E120)))</f>
        <v/>
      </c>
      <c r="CS126" s="282" t="str">
        <f ca="true">+IF(OFFSET('Sanitation Data'!$E$31,0,10*ROW('Sanitation Data'!E120))="","",OFFSET('Sanitation Data'!$E$31,0,10*ROW('Sanitation Data'!E120)))</f>
        <v/>
      </c>
      <c r="CT126" s="282" t="str">
        <f ca="true">+IF(OFFSET('Sanitation Data'!$E$32,0,10*ROW('Sanitation Data'!E120))="","",OFFSET('Sanitation Data'!$E$32,0,10*ROW('Sanitation Data'!E120)))</f>
        <v/>
      </c>
      <c r="CU126" s="282" t="str">
        <f ca="true">+IF(OFFSET('Sanitation Data'!$F$28,0,10*ROW('Sanitation Data'!F120))="","",OFFSET('Sanitation Data'!$F$28,0,10*ROW('Sanitation Data'!F120)))</f>
        <v/>
      </c>
      <c r="CV126" s="282" t="str">
        <f ca="true">+IF(OFFSET('Sanitation Data'!$F$29,0,10*ROW('Sanitation Data'!F120))="","",OFFSET('Sanitation Data'!$F$29,0,10*ROW('Sanitation Data'!F120)))</f>
        <v/>
      </c>
      <c r="CW126" s="282" t="str">
        <f ca="true">+IF(OFFSET('Sanitation Data'!$F$30,0,10*ROW('Sanitation Data'!F120))="","",OFFSET('Sanitation Data'!$F$30,0,10*ROW('Sanitation Data'!F120)))</f>
        <v/>
      </c>
      <c r="CX126" s="282" t="str">
        <f ca="true">+IF(OFFSET('Sanitation Data'!$F$31,0,10*ROW('Sanitation Data'!F120))="","",OFFSET('Sanitation Data'!$F$31,0,10*ROW('Sanitation Data'!F120)))</f>
        <v/>
      </c>
      <c r="CY126" s="282" t="str">
        <f ca="true">+IF(OFFSET('Sanitation Data'!$F$32,0,10*ROW('Sanitation Data'!F120))="","",OFFSET('Sanitation Data'!$F$32,0,10*ROW('Sanitation Data'!F120)))</f>
        <v/>
      </c>
      <c r="CZ126" s="282" t="str">
        <f ca="true">+IF(OFFSET('Sanitation Data'!$G$28,0,10*ROW('Sanitation Data'!G120))="","",OFFSET('Sanitation Data'!$G$28,0,10*ROW('Sanitation Data'!G120)))</f>
        <v/>
      </c>
      <c r="DA126" s="282" t="str">
        <f ca="true">+IF(OFFSET('Sanitation Data'!$G$29,0,10*ROW('Sanitation Data'!G120))="","",OFFSET('Sanitation Data'!$G$29,0,10*ROW('Sanitation Data'!G120)))</f>
        <v/>
      </c>
      <c r="DB126" s="282" t="str">
        <f ca="true">+IF(OFFSET('Sanitation Data'!$G$30,0,10*ROW('Sanitation Data'!G120))="","",OFFSET('Sanitation Data'!$G$30,0,10*ROW('Sanitation Data'!G120)))</f>
        <v/>
      </c>
      <c r="DC126" s="282" t="str">
        <f ca="true">+IF(OFFSET('Sanitation Data'!$G$31,0,10*ROW('Sanitation Data'!G120))="","",OFFSET('Sanitation Data'!$G$31,0,10*ROW('Sanitation Data'!G120)))</f>
        <v/>
      </c>
      <c r="DD126" s="282" t="str">
        <f ca="true">+IF(OFFSET('Sanitation Data'!$G$32,0,10*ROW('Sanitation Data'!G120))="","",OFFSET('Sanitation Data'!$G$32,0,10*ROW('Sanitation Data'!G120)))</f>
        <v/>
      </c>
      <c r="DE126" s="282" t="str">
        <f ca="true">+IF(OFFSET('Sanitation Data'!$H$28,0,10*ROW('Sanitation Data'!H120))="","",OFFSET('Sanitation Data'!$H$28,0,10*ROW('Sanitation Data'!H120)))</f>
        <v/>
      </c>
      <c r="DF126" s="282" t="str">
        <f ca="true">+IF(OFFSET('Sanitation Data'!$H$29,0,10*ROW('Sanitation Data'!H120))="","",OFFSET('Sanitation Data'!$H$29,0,10*ROW('Sanitation Data'!H120)))</f>
        <v/>
      </c>
      <c r="DG126" s="282" t="str">
        <f ca="true">+IF(OFFSET('Sanitation Data'!$H$30,0,10*ROW('Sanitation Data'!H120))="","",OFFSET('Sanitation Data'!$H$30,0,10*ROW('Sanitation Data'!H120)))</f>
        <v/>
      </c>
      <c r="DH126" s="282" t="str">
        <f ca="true">+IF(OFFSET('Sanitation Data'!$H$31,0,10*ROW('Sanitation Data'!H120))="","",OFFSET('Sanitation Data'!$H$31,0,10*ROW('Sanitation Data'!H120)))</f>
        <v/>
      </c>
      <c r="DI126" s="282" t="str">
        <f ca="true">+IF(OFFSET('Sanitation Data'!$H$32,0,10*ROW('Sanitation Data'!H120))="","",OFFSET('Sanitation Data'!$H$32,0,10*ROW('Sanitation Data'!H120)))</f>
        <v/>
      </c>
      <c r="DJ126" s="282" t="str">
        <f ca="true">+IF(OFFSET('Sanitation Data'!$I$28,0,10*ROW('Sanitation Data'!I120))="","",OFFSET('Sanitation Data'!$I$28,0,10*ROW('Sanitation Data'!I120)))</f>
        <v/>
      </c>
      <c r="DK126" s="282" t="str">
        <f ca="true">+IF(OFFSET('Sanitation Data'!$I$29,0,10*ROW('Sanitation Data'!I120))="","",OFFSET('Sanitation Data'!$I$29,0,10*ROW('Sanitation Data'!I120)))</f>
        <v/>
      </c>
      <c r="DL126" s="282" t="str">
        <f ca="true">+IF(OFFSET('Sanitation Data'!$I$30,0,10*ROW('Sanitation Data'!I120))="","",OFFSET('Sanitation Data'!$I$30,0,10*ROW('Sanitation Data'!I120)))</f>
        <v/>
      </c>
      <c r="DM126" s="282" t="str">
        <f ca="true">+IF(OFFSET('Sanitation Data'!$I$31,0,10*ROW('Sanitation Data'!I120))="","",OFFSET('Sanitation Data'!$I$31,0,10*ROW('Sanitation Data'!I120)))</f>
        <v/>
      </c>
      <c r="DN126" s="282" t="str">
        <f ca="true">+IF(OFFSET('Sanitation Data'!$I$32,0,10*ROW('Sanitation Data'!I120))="","",OFFSET('Sanitation Data'!$I$32,0,10*ROW('Sanitation Data'!I120)))</f>
        <v/>
      </c>
      <c r="DO126" s="282" t="str">
        <f ca="true">+IF(OFFSET('Hygiene Data'!$D$11,0,10*ROW('Hygiene Data'!D120))="","",OFFSET('Hygiene Data'!$D$11,0,10*ROW('Hygiene Data'!D120)))</f>
        <v/>
      </c>
      <c r="DP126" s="282" t="str">
        <f ca="true">+IF(OFFSET('Hygiene Data'!$D$12,0,10*ROW('Hygiene Data'!D120))="","",OFFSET('Hygiene Data'!$D$12,0,10*ROW('Hygiene Data'!D120)))</f>
        <v/>
      </c>
      <c r="DQ126" s="282" t="str">
        <f ca="true">+IF(OFFSET('Hygiene Data'!$D$13,0,10*ROW('Hygiene Data'!D120))="","",OFFSET('Hygiene Data'!$D$13,0,10*ROW('Hygiene Data'!D120)))</f>
        <v/>
      </c>
      <c r="DR126" s="282" t="str">
        <f ca="true">+IF(OFFSET('Hygiene Data'!$E$11,0,10*ROW('Hygiene Data'!E120))="","",OFFSET('Hygiene Data'!$E$11,0,10*ROW('Hygiene Data'!E120)))</f>
        <v/>
      </c>
      <c r="DS126" s="282" t="str">
        <f ca="true">+IF(OFFSET('Hygiene Data'!$E$12,0,10*ROW('Hygiene Data'!E120))="","",OFFSET('Hygiene Data'!$E$12,0,10*ROW('Hygiene Data'!E120)))</f>
        <v/>
      </c>
      <c r="DT126" s="282" t="str">
        <f ca="true">+IF(OFFSET('Hygiene Data'!$E$13,0,10*ROW('Hygiene Data'!E120))="","",OFFSET('Hygiene Data'!$E$13,0,10*ROW('Hygiene Data'!E120)))</f>
        <v/>
      </c>
      <c r="DU126" s="282" t="str">
        <f ca="true">+IF(OFFSET('Hygiene Data'!$F$11,0,10*ROW('Hygiene Data'!F120))="","",OFFSET('Hygiene Data'!$F$11,0,10*ROW('Hygiene Data'!F120)))</f>
        <v/>
      </c>
      <c r="DV126" s="282" t="str">
        <f ca="true">+IF(OFFSET('Hygiene Data'!$F$12,0,10*ROW('Hygiene Data'!F120))="","",OFFSET('Hygiene Data'!$F$12,0,10*ROW('Hygiene Data'!F120)))</f>
        <v/>
      </c>
      <c r="DW126" s="282" t="str">
        <f ca="true">+IF(OFFSET('Hygiene Data'!$F$13,0,10*ROW('Hygiene Data'!F120))="","",OFFSET('Hygiene Data'!$F$13,0,10*ROW('Hygiene Data'!F120)))</f>
        <v/>
      </c>
      <c r="DX126" s="282" t="str">
        <f ca="true">+IF(OFFSET('Hygiene Data'!$G$11,0,10*ROW('Hygiene Data'!G120))="","",OFFSET('Hygiene Data'!$G$11,0,10*ROW('Hygiene Data'!G120)))</f>
        <v/>
      </c>
      <c r="DY126" s="282" t="str">
        <f ca="true">+IF(OFFSET('Hygiene Data'!$G$12,0,10*ROW('Hygiene Data'!G120))="","",OFFSET('Hygiene Data'!$G$12,0,10*ROW('Hygiene Data'!G120)))</f>
        <v/>
      </c>
      <c r="DZ126" s="282" t="str">
        <f ca="true">+IF(OFFSET('Hygiene Data'!$G$13,0,10*ROW('Hygiene Data'!G120))="","",OFFSET('Hygiene Data'!$G$13,0,10*ROW('Hygiene Data'!G120)))</f>
        <v/>
      </c>
      <c r="EA126" s="282" t="str">
        <f ca="true">+IF(OFFSET('Hygiene Data'!$H$11,0,10*ROW('Hygiene Data'!H120))="","",OFFSET('Hygiene Data'!$H$11,0,10*ROW('Hygiene Data'!H120)))</f>
        <v/>
      </c>
      <c r="EB126" s="282" t="str">
        <f ca="true">+IF(OFFSET('Hygiene Data'!$H$12,0,10*ROW('Hygiene Data'!H120))="","",OFFSET('Hygiene Data'!$H$12,0,10*ROW('Hygiene Data'!H120)))</f>
        <v/>
      </c>
      <c r="EC126" s="282" t="str">
        <f ca="true">+IF(OFFSET('Hygiene Data'!$H$13,0,10*ROW('Hygiene Data'!H120))="","",OFFSET('Hygiene Data'!$H$13,0,10*ROW('Hygiene Data'!H120)))</f>
        <v/>
      </c>
      <c r="ED126" s="282" t="str">
        <f ca="true">+IF(OFFSET('Hygiene Data'!$I$11,0,10*ROW('Hygiene Data'!I120))="","",OFFSET('Hygiene Data'!$I$11,0,10*ROW('Hygiene Data'!I120)))</f>
        <v/>
      </c>
      <c r="EE126" s="282" t="str">
        <f ca="true">+IF(OFFSET('Hygiene Data'!$I$12,0,10*ROW('Hygiene Data'!I120))="","",OFFSET('Hygiene Data'!$I$12,0,10*ROW('Hygiene Data'!I120)))</f>
        <v/>
      </c>
      <c r="EF126" s="282" t="str">
        <f ca="true">+IF(OFFSET('Hygiene Data'!$I$13,0,10*ROW('Hygiene Data'!I120))="","",OFFSET('Hygiene Data'!$I$13,0,10*ROW('Hygiene Data'!I120)))</f>
        <v/>
      </c>
    </row>
    <row xmlns:x14ac="http://schemas.microsoft.com/office/spreadsheetml/2009/9/ac" r="127" x14ac:dyDescent="0.2">
      <c r="A127" s="36" t="str">
        <f ca="true">+IF(OFFSET('Water Data'!$B$2,0,10*ROW('Water Data'!E121))="","",OFFSET('Water Data'!$B$2,0,10*ROW('Water Data'!E121)))</f>
        <v/>
      </c>
      <c r="B127" s="36" t="str">
        <f ca="true">+IF(OFFSET('Water Data'!$C$2,0,10*ROW('Water Data'!F121))="","",OFFSET('Water Data'!$C$2,0,10*ROW('Water Data'!F121)))</f>
        <v/>
      </c>
      <c r="C127" s="338" t="str">
        <f t="shared" ca="true" si="1"/>
        <v/>
      </c>
      <c r="D127" s="96"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6"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6"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6"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6"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6"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6"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6"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6"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6"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6"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6"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6"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6"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6"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6"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6"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6"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7"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7"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7"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7"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7"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7"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7"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7"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7"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7"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7"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7"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7"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7"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7"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7"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7"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7"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7"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7"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7"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7"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7"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7"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7"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7"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7"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7"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7"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7"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8"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8"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8"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8"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8"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8"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8"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8"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8"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8"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8"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8"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8"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8"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8"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8"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8"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8"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82"/>
      <c r="BS127" s="282" t="str">
        <f ca="true">+IF(OFFSET('Water Data'!$D$27,0,10*ROW('Water Data'!D121))="","",OFFSET('Water Data'!$D$27,0,10*ROW('Water Data'!D121)))</f>
        <v/>
      </c>
      <c r="BT127" s="282" t="str">
        <f ca="true">+IF(OFFSET('Water Data'!$D$28,0,10*ROW('Water Data'!D121))="","",OFFSET('Water Data'!$D$28,0,10*ROW('Water Data'!D121)))</f>
        <v/>
      </c>
      <c r="BU127" s="282" t="str">
        <f ca="true">+IF(OFFSET('Water Data'!$D$29,0,10*ROW('Water Data'!D121))="","",OFFSET('Water Data'!$D$29,0,10*ROW('Water Data'!D121)))</f>
        <v/>
      </c>
      <c r="BV127" s="282" t="str">
        <f ca="true">+IF(OFFSET('Water Data'!$E$27,0,10*ROW('Water Data'!E121))="","",OFFSET('Water Data'!$E$27,0,10*ROW('Water Data'!E121)))</f>
        <v/>
      </c>
      <c r="BW127" s="282" t="str">
        <f ca="true">+IF(OFFSET('Water Data'!$E$28,0,10*ROW('Water Data'!E121))="","",OFFSET('Water Data'!$E$28,0,10*ROW('Water Data'!E121)))</f>
        <v/>
      </c>
      <c r="BX127" s="282" t="str">
        <f ca="true">+IF(OFFSET('Water Data'!$E$29,0,10*ROW('Water Data'!E121))="","",OFFSET('Water Data'!$E$29,0,10*ROW('Water Data'!E121)))</f>
        <v/>
      </c>
      <c r="BY127" s="282" t="str">
        <f ca="true">+IF(OFFSET('Water Data'!$F$27,0,10*ROW('Water Data'!F121))="","",OFFSET('Water Data'!$F$27,0,10*ROW('Water Data'!F121)))</f>
        <v/>
      </c>
      <c r="BZ127" s="282" t="str">
        <f ca="true">+IF(OFFSET('Water Data'!$F$28,0,10*ROW('Water Data'!F121))="","",OFFSET('Water Data'!$F$28,0,10*ROW('Water Data'!F121)))</f>
        <v/>
      </c>
      <c r="CA127" s="282" t="str">
        <f ca="true">+IF(OFFSET('Water Data'!$F$29,0,10*ROW('Water Data'!F121))="","",OFFSET('Water Data'!$F$29,0,10*ROW('Water Data'!F121)))</f>
        <v/>
      </c>
      <c r="CB127" s="282" t="str">
        <f ca="true">+IF(OFFSET('Water Data'!$G$27,0,10*ROW('Water Data'!G121))="","",OFFSET('Water Data'!$G$27,0,10*ROW('Water Data'!G121)))</f>
        <v/>
      </c>
      <c r="CC127" s="282" t="str">
        <f ca="true">+IF(OFFSET('Water Data'!$G$28,0,10*ROW('Water Data'!G121))="","",OFFSET('Water Data'!$G$28,0,10*ROW('Water Data'!G121)))</f>
        <v/>
      </c>
      <c r="CD127" s="282" t="str">
        <f ca="true">+IF(OFFSET('Water Data'!$G$29,0,10*ROW('Water Data'!G121))="","",OFFSET('Water Data'!$G$29,0,10*ROW('Water Data'!G121)))</f>
        <v/>
      </c>
      <c r="CE127" s="282" t="str">
        <f ca="true">+IF(OFFSET('Water Data'!$H$27,0,10*ROW('Water Data'!H121))="","",OFFSET('Water Data'!$H$27,0,10*ROW('Water Data'!H121)))</f>
        <v/>
      </c>
      <c r="CF127" s="282" t="str">
        <f ca="true">+IF(OFFSET('Water Data'!$H$28,0,10*ROW('Water Data'!H121))="","",OFFSET('Water Data'!$H$28,0,10*ROW('Water Data'!H121)))</f>
        <v/>
      </c>
      <c r="CG127" s="282" t="str">
        <f ca="true">+IF(OFFSET('Water Data'!$H$29,0,10*ROW('Water Data'!H121))="","",OFFSET('Water Data'!$H$29,0,10*ROW('Water Data'!H121)))</f>
        <v/>
      </c>
      <c r="CH127" s="282" t="str">
        <f ca="true">+IF(OFFSET('Water Data'!$I$27,0,10*ROW('Water Data'!I121))="","",OFFSET('Water Data'!$I$27,0,10*ROW('Water Data'!I121)))</f>
        <v/>
      </c>
      <c r="CI127" s="282" t="str">
        <f ca="true">+IF(OFFSET('Water Data'!$I$28,0,10*ROW('Water Data'!I121))="","",OFFSET('Water Data'!$I$28,0,10*ROW('Water Data'!I121)))</f>
        <v/>
      </c>
      <c r="CJ127" s="282" t="str">
        <f ca="true">+IF(OFFSET('Water Data'!$I$29,0,10*ROW('Water Data'!I121))="","",OFFSET('Water Data'!$I$29,0,10*ROW('Water Data'!I121)))</f>
        <v/>
      </c>
      <c r="CK127" s="282" t="str">
        <f ca="true">+IF(OFFSET('Sanitation Data'!$D$28,0,10*ROW('Sanitation Data'!D121))="","",OFFSET('Sanitation Data'!$D$28,0,10*ROW('Sanitation Data'!D121)))</f>
        <v/>
      </c>
      <c r="CL127" s="282" t="str">
        <f ca="true">+IF(OFFSET('Sanitation Data'!$D$29,0,10*ROW('Sanitation Data'!D121))="","",OFFSET('Sanitation Data'!$D$29,0,10*ROW('Sanitation Data'!D121)))</f>
        <v/>
      </c>
      <c r="CM127" s="282" t="str">
        <f ca="true">+IF(OFFSET('Sanitation Data'!$D$30,0,10*ROW('Sanitation Data'!D121))="","",OFFSET('Sanitation Data'!$D$30,0,10*ROW('Sanitation Data'!D121)))</f>
        <v/>
      </c>
      <c r="CN127" s="282" t="str">
        <f ca="true">+IF(OFFSET('Sanitation Data'!$D$31,0,10*ROW('Sanitation Data'!D121))="","",OFFSET('Sanitation Data'!$D$31,0,10*ROW('Sanitation Data'!D121)))</f>
        <v/>
      </c>
      <c r="CO127" s="282" t="str">
        <f ca="true">+IF(OFFSET('Sanitation Data'!$D$32,0,10*ROW('Sanitation Data'!D121))="","",OFFSET('Sanitation Data'!$D$32,0,10*ROW('Sanitation Data'!D121)))</f>
        <v/>
      </c>
      <c r="CP127" s="282" t="str">
        <f ca="true">+IF(OFFSET('Sanitation Data'!$E$28,0,10*ROW('Sanitation Data'!E121))="","",OFFSET('Sanitation Data'!$E$28,0,10*ROW('Sanitation Data'!E121)))</f>
        <v/>
      </c>
      <c r="CQ127" s="282" t="str">
        <f ca="true">+IF(OFFSET('Sanitation Data'!$E$29,0,10*ROW('Sanitation Data'!E121))="","",OFFSET('Sanitation Data'!$E$29,0,10*ROW('Sanitation Data'!E121)))</f>
        <v/>
      </c>
      <c r="CR127" s="282" t="str">
        <f ca="true">+IF(OFFSET('Sanitation Data'!$E$30,0,10*ROW('Sanitation Data'!E121))="","",OFFSET('Sanitation Data'!$E$30,0,10*ROW('Sanitation Data'!E121)))</f>
        <v/>
      </c>
      <c r="CS127" s="282" t="str">
        <f ca="true">+IF(OFFSET('Sanitation Data'!$E$31,0,10*ROW('Sanitation Data'!E121))="","",OFFSET('Sanitation Data'!$E$31,0,10*ROW('Sanitation Data'!E121)))</f>
        <v/>
      </c>
      <c r="CT127" s="282" t="str">
        <f ca="true">+IF(OFFSET('Sanitation Data'!$E$32,0,10*ROW('Sanitation Data'!E121))="","",OFFSET('Sanitation Data'!$E$32,0,10*ROW('Sanitation Data'!E121)))</f>
        <v/>
      </c>
      <c r="CU127" s="282" t="str">
        <f ca="true">+IF(OFFSET('Sanitation Data'!$F$28,0,10*ROW('Sanitation Data'!F121))="","",OFFSET('Sanitation Data'!$F$28,0,10*ROW('Sanitation Data'!F121)))</f>
        <v/>
      </c>
      <c r="CV127" s="282" t="str">
        <f ca="true">+IF(OFFSET('Sanitation Data'!$F$29,0,10*ROW('Sanitation Data'!F121))="","",OFFSET('Sanitation Data'!$F$29,0,10*ROW('Sanitation Data'!F121)))</f>
        <v/>
      </c>
      <c r="CW127" s="282" t="str">
        <f ca="true">+IF(OFFSET('Sanitation Data'!$F$30,0,10*ROW('Sanitation Data'!F121))="","",OFFSET('Sanitation Data'!$F$30,0,10*ROW('Sanitation Data'!F121)))</f>
        <v/>
      </c>
      <c r="CX127" s="282" t="str">
        <f ca="true">+IF(OFFSET('Sanitation Data'!$F$31,0,10*ROW('Sanitation Data'!F121))="","",OFFSET('Sanitation Data'!$F$31,0,10*ROW('Sanitation Data'!F121)))</f>
        <v/>
      </c>
      <c r="CY127" s="282" t="str">
        <f ca="true">+IF(OFFSET('Sanitation Data'!$F$32,0,10*ROW('Sanitation Data'!F121))="","",OFFSET('Sanitation Data'!$F$32,0,10*ROW('Sanitation Data'!F121)))</f>
        <v/>
      </c>
      <c r="CZ127" s="282" t="str">
        <f ca="true">+IF(OFFSET('Sanitation Data'!$G$28,0,10*ROW('Sanitation Data'!G121))="","",OFFSET('Sanitation Data'!$G$28,0,10*ROW('Sanitation Data'!G121)))</f>
        <v/>
      </c>
      <c r="DA127" s="282" t="str">
        <f ca="true">+IF(OFFSET('Sanitation Data'!$G$29,0,10*ROW('Sanitation Data'!G121))="","",OFFSET('Sanitation Data'!$G$29,0,10*ROW('Sanitation Data'!G121)))</f>
        <v/>
      </c>
      <c r="DB127" s="282" t="str">
        <f ca="true">+IF(OFFSET('Sanitation Data'!$G$30,0,10*ROW('Sanitation Data'!G121))="","",OFFSET('Sanitation Data'!$G$30,0,10*ROW('Sanitation Data'!G121)))</f>
        <v/>
      </c>
      <c r="DC127" s="282" t="str">
        <f ca="true">+IF(OFFSET('Sanitation Data'!$G$31,0,10*ROW('Sanitation Data'!G121))="","",OFFSET('Sanitation Data'!$G$31,0,10*ROW('Sanitation Data'!G121)))</f>
        <v/>
      </c>
      <c r="DD127" s="282" t="str">
        <f ca="true">+IF(OFFSET('Sanitation Data'!$G$32,0,10*ROW('Sanitation Data'!G121))="","",OFFSET('Sanitation Data'!$G$32,0,10*ROW('Sanitation Data'!G121)))</f>
        <v/>
      </c>
      <c r="DE127" s="282" t="str">
        <f ca="true">+IF(OFFSET('Sanitation Data'!$H$28,0,10*ROW('Sanitation Data'!H121))="","",OFFSET('Sanitation Data'!$H$28,0,10*ROW('Sanitation Data'!H121)))</f>
        <v/>
      </c>
      <c r="DF127" s="282" t="str">
        <f ca="true">+IF(OFFSET('Sanitation Data'!$H$29,0,10*ROW('Sanitation Data'!H121))="","",OFFSET('Sanitation Data'!$H$29,0,10*ROW('Sanitation Data'!H121)))</f>
        <v/>
      </c>
      <c r="DG127" s="282" t="str">
        <f ca="true">+IF(OFFSET('Sanitation Data'!$H$30,0,10*ROW('Sanitation Data'!H121))="","",OFFSET('Sanitation Data'!$H$30,0,10*ROW('Sanitation Data'!H121)))</f>
        <v/>
      </c>
      <c r="DH127" s="282" t="str">
        <f ca="true">+IF(OFFSET('Sanitation Data'!$H$31,0,10*ROW('Sanitation Data'!H121))="","",OFFSET('Sanitation Data'!$H$31,0,10*ROW('Sanitation Data'!H121)))</f>
        <v/>
      </c>
      <c r="DI127" s="282" t="str">
        <f ca="true">+IF(OFFSET('Sanitation Data'!$H$32,0,10*ROW('Sanitation Data'!H121))="","",OFFSET('Sanitation Data'!$H$32,0,10*ROW('Sanitation Data'!H121)))</f>
        <v/>
      </c>
      <c r="DJ127" s="282" t="str">
        <f ca="true">+IF(OFFSET('Sanitation Data'!$I$28,0,10*ROW('Sanitation Data'!I121))="","",OFFSET('Sanitation Data'!$I$28,0,10*ROW('Sanitation Data'!I121)))</f>
        <v/>
      </c>
      <c r="DK127" s="282" t="str">
        <f ca="true">+IF(OFFSET('Sanitation Data'!$I$29,0,10*ROW('Sanitation Data'!I121))="","",OFFSET('Sanitation Data'!$I$29,0,10*ROW('Sanitation Data'!I121)))</f>
        <v/>
      </c>
      <c r="DL127" s="282" t="str">
        <f ca="true">+IF(OFFSET('Sanitation Data'!$I$30,0,10*ROW('Sanitation Data'!I121))="","",OFFSET('Sanitation Data'!$I$30,0,10*ROW('Sanitation Data'!I121)))</f>
        <v/>
      </c>
      <c r="DM127" s="282" t="str">
        <f ca="true">+IF(OFFSET('Sanitation Data'!$I$31,0,10*ROW('Sanitation Data'!I121))="","",OFFSET('Sanitation Data'!$I$31,0,10*ROW('Sanitation Data'!I121)))</f>
        <v/>
      </c>
      <c r="DN127" s="282" t="str">
        <f ca="true">+IF(OFFSET('Sanitation Data'!$I$32,0,10*ROW('Sanitation Data'!I121))="","",OFFSET('Sanitation Data'!$I$32,0,10*ROW('Sanitation Data'!I121)))</f>
        <v/>
      </c>
      <c r="DO127" s="282" t="str">
        <f ca="true">+IF(OFFSET('Hygiene Data'!$D$11,0,10*ROW('Hygiene Data'!D121))="","",OFFSET('Hygiene Data'!$D$11,0,10*ROW('Hygiene Data'!D121)))</f>
        <v/>
      </c>
      <c r="DP127" s="282" t="str">
        <f ca="true">+IF(OFFSET('Hygiene Data'!$D$12,0,10*ROW('Hygiene Data'!D121))="","",OFFSET('Hygiene Data'!$D$12,0,10*ROW('Hygiene Data'!D121)))</f>
        <v/>
      </c>
      <c r="DQ127" s="282" t="str">
        <f ca="true">+IF(OFFSET('Hygiene Data'!$D$13,0,10*ROW('Hygiene Data'!D121))="","",OFFSET('Hygiene Data'!$D$13,0,10*ROW('Hygiene Data'!D121)))</f>
        <v/>
      </c>
      <c r="DR127" s="282" t="str">
        <f ca="true">+IF(OFFSET('Hygiene Data'!$E$11,0,10*ROW('Hygiene Data'!E121))="","",OFFSET('Hygiene Data'!$E$11,0,10*ROW('Hygiene Data'!E121)))</f>
        <v/>
      </c>
      <c r="DS127" s="282" t="str">
        <f ca="true">+IF(OFFSET('Hygiene Data'!$E$12,0,10*ROW('Hygiene Data'!E121))="","",OFFSET('Hygiene Data'!$E$12,0,10*ROW('Hygiene Data'!E121)))</f>
        <v/>
      </c>
      <c r="DT127" s="282" t="str">
        <f ca="true">+IF(OFFSET('Hygiene Data'!$E$13,0,10*ROW('Hygiene Data'!E121))="","",OFFSET('Hygiene Data'!$E$13,0,10*ROW('Hygiene Data'!E121)))</f>
        <v/>
      </c>
      <c r="DU127" s="282" t="str">
        <f ca="true">+IF(OFFSET('Hygiene Data'!$F$11,0,10*ROW('Hygiene Data'!F121))="","",OFFSET('Hygiene Data'!$F$11,0,10*ROW('Hygiene Data'!F121)))</f>
        <v/>
      </c>
      <c r="DV127" s="282" t="str">
        <f ca="true">+IF(OFFSET('Hygiene Data'!$F$12,0,10*ROW('Hygiene Data'!F121))="","",OFFSET('Hygiene Data'!$F$12,0,10*ROW('Hygiene Data'!F121)))</f>
        <v/>
      </c>
      <c r="DW127" s="282" t="str">
        <f ca="true">+IF(OFFSET('Hygiene Data'!$F$13,0,10*ROW('Hygiene Data'!F121))="","",OFFSET('Hygiene Data'!$F$13,0,10*ROW('Hygiene Data'!F121)))</f>
        <v/>
      </c>
      <c r="DX127" s="282" t="str">
        <f ca="true">+IF(OFFSET('Hygiene Data'!$G$11,0,10*ROW('Hygiene Data'!G121))="","",OFFSET('Hygiene Data'!$G$11,0,10*ROW('Hygiene Data'!G121)))</f>
        <v/>
      </c>
      <c r="DY127" s="282" t="str">
        <f ca="true">+IF(OFFSET('Hygiene Data'!$G$12,0,10*ROW('Hygiene Data'!G121))="","",OFFSET('Hygiene Data'!$G$12,0,10*ROW('Hygiene Data'!G121)))</f>
        <v/>
      </c>
      <c r="DZ127" s="282" t="str">
        <f ca="true">+IF(OFFSET('Hygiene Data'!$G$13,0,10*ROW('Hygiene Data'!G121))="","",OFFSET('Hygiene Data'!$G$13,0,10*ROW('Hygiene Data'!G121)))</f>
        <v/>
      </c>
      <c r="EA127" s="282" t="str">
        <f ca="true">+IF(OFFSET('Hygiene Data'!$H$11,0,10*ROW('Hygiene Data'!H121))="","",OFFSET('Hygiene Data'!$H$11,0,10*ROW('Hygiene Data'!H121)))</f>
        <v/>
      </c>
      <c r="EB127" s="282" t="str">
        <f ca="true">+IF(OFFSET('Hygiene Data'!$H$12,0,10*ROW('Hygiene Data'!H121))="","",OFFSET('Hygiene Data'!$H$12,0,10*ROW('Hygiene Data'!H121)))</f>
        <v/>
      </c>
      <c r="EC127" s="282" t="str">
        <f ca="true">+IF(OFFSET('Hygiene Data'!$H$13,0,10*ROW('Hygiene Data'!H121))="","",OFFSET('Hygiene Data'!$H$13,0,10*ROW('Hygiene Data'!H121)))</f>
        <v/>
      </c>
      <c r="ED127" s="282" t="str">
        <f ca="true">+IF(OFFSET('Hygiene Data'!$I$11,0,10*ROW('Hygiene Data'!I121))="","",OFFSET('Hygiene Data'!$I$11,0,10*ROW('Hygiene Data'!I121)))</f>
        <v/>
      </c>
      <c r="EE127" s="282" t="str">
        <f ca="true">+IF(OFFSET('Hygiene Data'!$I$12,0,10*ROW('Hygiene Data'!I121))="","",OFFSET('Hygiene Data'!$I$12,0,10*ROW('Hygiene Data'!I121)))</f>
        <v/>
      </c>
      <c r="EF127" s="282" t="str">
        <f ca="true">+IF(OFFSET('Hygiene Data'!$I$13,0,10*ROW('Hygiene Data'!I121))="","",OFFSET('Hygiene Data'!$I$13,0,10*ROW('Hygiene Data'!I121)))</f>
        <v/>
      </c>
    </row>
    <row xmlns:x14ac="http://schemas.microsoft.com/office/spreadsheetml/2009/9/ac" r="128" x14ac:dyDescent="0.2">
      <c r="A128" s="36" t="str">
        <f ca="true">+IF(OFFSET('Water Data'!$B$2,0,10*ROW('Water Data'!E122))="","",OFFSET('Water Data'!$B$2,0,10*ROW('Water Data'!E122)))</f>
        <v/>
      </c>
      <c r="B128" s="36" t="str">
        <f ca="true">+IF(OFFSET('Water Data'!$C$2,0,10*ROW('Water Data'!F122))="","",OFFSET('Water Data'!$C$2,0,10*ROW('Water Data'!F122)))</f>
        <v/>
      </c>
      <c r="C128" s="338" t="str">
        <f t="shared" ca="true" si="1"/>
        <v/>
      </c>
      <c r="D128" s="96"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6"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6"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6"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6"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6"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6"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6"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6"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6"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6"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6"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6"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6"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6"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6"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6"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6"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7"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7"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7"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7"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7"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7"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7"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7"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7"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7"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7"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7"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7"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7"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7"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7"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7"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7"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7"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7"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7"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7"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7"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7"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7"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7"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7"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7"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7"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7"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8"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8"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8"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8"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8"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8"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8"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8"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8"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8"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8"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8"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8"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8"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8"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8"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8"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8"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82"/>
      <c r="BS128" s="282" t="str">
        <f ca="true">+IF(OFFSET('Water Data'!$D$27,0,10*ROW('Water Data'!D122))="","",OFFSET('Water Data'!$D$27,0,10*ROW('Water Data'!D122)))</f>
        <v/>
      </c>
      <c r="BT128" s="282" t="str">
        <f ca="true">+IF(OFFSET('Water Data'!$D$28,0,10*ROW('Water Data'!D122))="","",OFFSET('Water Data'!$D$28,0,10*ROW('Water Data'!D122)))</f>
        <v/>
      </c>
      <c r="BU128" s="282" t="str">
        <f ca="true">+IF(OFFSET('Water Data'!$D$29,0,10*ROW('Water Data'!D122))="","",OFFSET('Water Data'!$D$29,0,10*ROW('Water Data'!D122)))</f>
        <v/>
      </c>
      <c r="BV128" s="282" t="str">
        <f ca="true">+IF(OFFSET('Water Data'!$E$27,0,10*ROW('Water Data'!E122))="","",OFFSET('Water Data'!$E$27,0,10*ROW('Water Data'!E122)))</f>
        <v/>
      </c>
      <c r="BW128" s="282" t="str">
        <f ca="true">+IF(OFFSET('Water Data'!$E$28,0,10*ROW('Water Data'!E122))="","",OFFSET('Water Data'!$E$28,0,10*ROW('Water Data'!E122)))</f>
        <v/>
      </c>
      <c r="BX128" s="282" t="str">
        <f ca="true">+IF(OFFSET('Water Data'!$E$29,0,10*ROW('Water Data'!E122))="","",OFFSET('Water Data'!$E$29,0,10*ROW('Water Data'!E122)))</f>
        <v/>
      </c>
      <c r="BY128" s="282" t="str">
        <f ca="true">+IF(OFFSET('Water Data'!$F$27,0,10*ROW('Water Data'!F122))="","",OFFSET('Water Data'!$F$27,0,10*ROW('Water Data'!F122)))</f>
        <v/>
      </c>
      <c r="BZ128" s="282" t="str">
        <f ca="true">+IF(OFFSET('Water Data'!$F$28,0,10*ROW('Water Data'!F122))="","",OFFSET('Water Data'!$F$28,0,10*ROW('Water Data'!F122)))</f>
        <v/>
      </c>
      <c r="CA128" s="282" t="str">
        <f ca="true">+IF(OFFSET('Water Data'!$F$29,0,10*ROW('Water Data'!F122))="","",OFFSET('Water Data'!$F$29,0,10*ROW('Water Data'!F122)))</f>
        <v/>
      </c>
      <c r="CB128" s="282" t="str">
        <f ca="true">+IF(OFFSET('Water Data'!$G$27,0,10*ROW('Water Data'!G122))="","",OFFSET('Water Data'!$G$27,0,10*ROW('Water Data'!G122)))</f>
        <v/>
      </c>
      <c r="CC128" s="282" t="str">
        <f ca="true">+IF(OFFSET('Water Data'!$G$28,0,10*ROW('Water Data'!G122))="","",OFFSET('Water Data'!$G$28,0,10*ROW('Water Data'!G122)))</f>
        <v/>
      </c>
      <c r="CD128" s="282" t="str">
        <f ca="true">+IF(OFFSET('Water Data'!$G$29,0,10*ROW('Water Data'!G122))="","",OFFSET('Water Data'!$G$29,0,10*ROW('Water Data'!G122)))</f>
        <v/>
      </c>
      <c r="CE128" s="282" t="str">
        <f ca="true">+IF(OFFSET('Water Data'!$H$27,0,10*ROW('Water Data'!H122))="","",OFFSET('Water Data'!$H$27,0,10*ROW('Water Data'!H122)))</f>
        <v/>
      </c>
      <c r="CF128" s="282" t="str">
        <f ca="true">+IF(OFFSET('Water Data'!$H$28,0,10*ROW('Water Data'!H122))="","",OFFSET('Water Data'!$H$28,0,10*ROW('Water Data'!H122)))</f>
        <v/>
      </c>
      <c r="CG128" s="282" t="str">
        <f ca="true">+IF(OFFSET('Water Data'!$H$29,0,10*ROW('Water Data'!H122))="","",OFFSET('Water Data'!$H$29,0,10*ROW('Water Data'!H122)))</f>
        <v/>
      </c>
      <c r="CH128" s="282" t="str">
        <f ca="true">+IF(OFFSET('Water Data'!$I$27,0,10*ROW('Water Data'!I122))="","",OFFSET('Water Data'!$I$27,0,10*ROW('Water Data'!I122)))</f>
        <v/>
      </c>
      <c r="CI128" s="282" t="str">
        <f ca="true">+IF(OFFSET('Water Data'!$I$28,0,10*ROW('Water Data'!I122))="","",OFFSET('Water Data'!$I$28,0,10*ROW('Water Data'!I122)))</f>
        <v/>
      </c>
      <c r="CJ128" s="282" t="str">
        <f ca="true">+IF(OFFSET('Water Data'!$I$29,0,10*ROW('Water Data'!I122))="","",OFFSET('Water Data'!$I$29,0,10*ROW('Water Data'!I122)))</f>
        <v/>
      </c>
      <c r="CK128" s="282" t="str">
        <f ca="true">+IF(OFFSET('Sanitation Data'!$D$28,0,10*ROW('Sanitation Data'!D122))="","",OFFSET('Sanitation Data'!$D$28,0,10*ROW('Sanitation Data'!D122)))</f>
        <v/>
      </c>
      <c r="CL128" s="282" t="str">
        <f ca="true">+IF(OFFSET('Sanitation Data'!$D$29,0,10*ROW('Sanitation Data'!D122))="","",OFFSET('Sanitation Data'!$D$29,0,10*ROW('Sanitation Data'!D122)))</f>
        <v/>
      </c>
      <c r="CM128" s="282" t="str">
        <f ca="true">+IF(OFFSET('Sanitation Data'!$D$30,0,10*ROW('Sanitation Data'!D122))="","",OFFSET('Sanitation Data'!$D$30,0,10*ROW('Sanitation Data'!D122)))</f>
        <v/>
      </c>
      <c r="CN128" s="282" t="str">
        <f ca="true">+IF(OFFSET('Sanitation Data'!$D$31,0,10*ROW('Sanitation Data'!D122))="","",OFFSET('Sanitation Data'!$D$31,0,10*ROW('Sanitation Data'!D122)))</f>
        <v/>
      </c>
      <c r="CO128" s="282" t="str">
        <f ca="true">+IF(OFFSET('Sanitation Data'!$D$32,0,10*ROW('Sanitation Data'!D122))="","",OFFSET('Sanitation Data'!$D$32,0,10*ROW('Sanitation Data'!D122)))</f>
        <v/>
      </c>
      <c r="CP128" s="282" t="str">
        <f ca="true">+IF(OFFSET('Sanitation Data'!$E$28,0,10*ROW('Sanitation Data'!E122))="","",OFFSET('Sanitation Data'!$E$28,0,10*ROW('Sanitation Data'!E122)))</f>
        <v/>
      </c>
      <c r="CQ128" s="282" t="str">
        <f ca="true">+IF(OFFSET('Sanitation Data'!$E$29,0,10*ROW('Sanitation Data'!E122))="","",OFFSET('Sanitation Data'!$E$29,0,10*ROW('Sanitation Data'!E122)))</f>
        <v/>
      </c>
      <c r="CR128" s="282" t="str">
        <f ca="true">+IF(OFFSET('Sanitation Data'!$E$30,0,10*ROW('Sanitation Data'!E122))="","",OFFSET('Sanitation Data'!$E$30,0,10*ROW('Sanitation Data'!E122)))</f>
        <v/>
      </c>
      <c r="CS128" s="282" t="str">
        <f ca="true">+IF(OFFSET('Sanitation Data'!$E$31,0,10*ROW('Sanitation Data'!E122))="","",OFFSET('Sanitation Data'!$E$31,0,10*ROW('Sanitation Data'!E122)))</f>
        <v/>
      </c>
      <c r="CT128" s="282" t="str">
        <f ca="true">+IF(OFFSET('Sanitation Data'!$E$32,0,10*ROW('Sanitation Data'!E122))="","",OFFSET('Sanitation Data'!$E$32,0,10*ROW('Sanitation Data'!E122)))</f>
        <v/>
      </c>
      <c r="CU128" s="282" t="str">
        <f ca="true">+IF(OFFSET('Sanitation Data'!$F$28,0,10*ROW('Sanitation Data'!F122))="","",OFFSET('Sanitation Data'!$F$28,0,10*ROW('Sanitation Data'!F122)))</f>
        <v/>
      </c>
      <c r="CV128" s="282" t="str">
        <f ca="true">+IF(OFFSET('Sanitation Data'!$F$29,0,10*ROW('Sanitation Data'!F122))="","",OFFSET('Sanitation Data'!$F$29,0,10*ROW('Sanitation Data'!F122)))</f>
        <v/>
      </c>
      <c r="CW128" s="282" t="str">
        <f ca="true">+IF(OFFSET('Sanitation Data'!$F$30,0,10*ROW('Sanitation Data'!F122))="","",OFFSET('Sanitation Data'!$F$30,0,10*ROW('Sanitation Data'!F122)))</f>
        <v/>
      </c>
      <c r="CX128" s="282" t="str">
        <f ca="true">+IF(OFFSET('Sanitation Data'!$F$31,0,10*ROW('Sanitation Data'!F122))="","",OFFSET('Sanitation Data'!$F$31,0,10*ROW('Sanitation Data'!F122)))</f>
        <v/>
      </c>
      <c r="CY128" s="282" t="str">
        <f ca="true">+IF(OFFSET('Sanitation Data'!$F$32,0,10*ROW('Sanitation Data'!F122))="","",OFFSET('Sanitation Data'!$F$32,0,10*ROW('Sanitation Data'!F122)))</f>
        <v/>
      </c>
      <c r="CZ128" s="282" t="str">
        <f ca="true">+IF(OFFSET('Sanitation Data'!$G$28,0,10*ROW('Sanitation Data'!G122))="","",OFFSET('Sanitation Data'!$G$28,0,10*ROW('Sanitation Data'!G122)))</f>
        <v/>
      </c>
      <c r="DA128" s="282" t="str">
        <f ca="true">+IF(OFFSET('Sanitation Data'!$G$29,0,10*ROW('Sanitation Data'!G122))="","",OFFSET('Sanitation Data'!$G$29,0,10*ROW('Sanitation Data'!G122)))</f>
        <v/>
      </c>
      <c r="DB128" s="282" t="str">
        <f ca="true">+IF(OFFSET('Sanitation Data'!$G$30,0,10*ROW('Sanitation Data'!G122))="","",OFFSET('Sanitation Data'!$G$30,0,10*ROW('Sanitation Data'!G122)))</f>
        <v/>
      </c>
      <c r="DC128" s="282" t="str">
        <f ca="true">+IF(OFFSET('Sanitation Data'!$G$31,0,10*ROW('Sanitation Data'!G122))="","",OFFSET('Sanitation Data'!$G$31,0,10*ROW('Sanitation Data'!G122)))</f>
        <v/>
      </c>
      <c r="DD128" s="282" t="str">
        <f ca="true">+IF(OFFSET('Sanitation Data'!$G$32,0,10*ROW('Sanitation Data'!G122))="","",OFFSET('Sanitation Data'!$G$32,0,10*ROW('Sanitation Data'!G122)))</f>
        <v/>
      </c>
      <c r="DE128" s="282" t="str">
        <f ca="true">+IF(OFFSET('Sanitation Data'!$H$28,0,10*ROW('Sanitation Data'!H122))="","",OFFSET('Sanitation Data'!$H$28,0,10*ROW('Sanitation Data'!H122)))</f>
        <v/>
      </c>
      <c r="DF128" s="282" t="str">
        <f ca="true">+IF(OFFSET('Sanitation Data'!$H$29,0,10*ROW('Sanitation Data'!H122))="","",OFFSET('Sanitation Data'!$H$29,0,10*ROW('Sanitation Data'!H122)))</f>
        <v/>
      </c>
      <c r="DG128" s="282" t="str">
        <f ca="true">+IF(OFFSET('Sanitation Data'!$H$30,0,10*ROW('Sanitation Data'!H122))="","",OFFSET('Sanitation Data'!$H$30,0,10*ROW('Sanitation Data'!H122)))</f>
        <v/>
      </c>
      <c r="DH128" s="282" t="str">
        <f ca="true">+IF(OFFSET('Sanitation Data'!$H$31,0,10*ROW('Sanitation Data'!H122))="","",OFFSET('Sanitation Data'!$H$31,0,10*ROW('Sanitation Data'!H122)))</f>
        <v/>
      </c>
      <c r="DI128" s="282" t="str">
        <f ca="true">+IF(OFFSET('Sanitation Data'!$H$32,0,10*ROW('Sanitation Data'!H122))="","",OFFSET('Sanitation Data'!$H$32,0,10*ROW('Sanitation Data'!H122)))</f>
        <v/>
      </c>
      <c r="DJ128" s="282" t="str">
        <f ca="true">+IF(OFFSET('Sanitation Data'!$I$28,0,10*ROW('Sanitation Data'!I122))="","",OFFSET('Sanitation Data'!$I$28,0,10*ROW('Sanitation Data'!I122)))</f>
        <v/>
      </c>
      <c r="DK128" s="282" t="str">
        <f ca="true">+IF(OFFSET('Sanitation Data'!$I$29,0,10*ROW('Sanitation Data'!I122))="","",OFFSET('Sanitation Data'!$I$29,0,10*ROW('Sanitation Data'!I122)))</f>
        <v/>
      </c>
      <c r="DL128" s="282" t="str">
        <f ca="true">+IF(OFFSET('Sanitation Data'!$I$30,0,10*ROW('Sanitation Data'!I122))="","",OFFSET('Sanitation Data'!$I$30,0,10*ROW('Sanitation Data'!I122)))</f>
        <v/>
      </c>
      <c r="DM128" s="282" t="str">
        <f ca="true">+IF(OFFSET('Sanitation Data'!$I$31,0,10*ROW('Sanitation Data'!I122))="","",OFFSET('Sanitation Data'!$I$31,0,10*ROW('Sanitation Data'!I122)))</f>
        <v/>
      </c>
      <c r="DN128" s="282" t="str">
        <f ca="true">+IF(OFFSET('Sanitation Data'!$I$32,0,10*ROW('Sanitation Data'!I122))="","",OFFSET('Sanitation Data'!$I$32,0,10*ROW('Sanitation Data'!I122)))</f>
        <v/>
      </c>
      <c r="DO128" s="282" t="str">
        <f ca="true">+IF(OFFSET('Hygiene Data'!$D$11,0,10*ROW('Hygiene Data'!D122))="","",OFFSET('Hygiene Data'!$D$11,0,10*ROW('Hygiene Data'!D122)))</f>
        <v/>
      </c>
      <c r="DP128" s="282" t="str">
        <f ca="true">+IF(OFFSET('Hygiene Data'!$D$12,0,10*ROW('Hygiene Data'!D122))="","",OFFSET('Hygiene Data'!$D$12,0,10*ROW('Hygiene Data'!D122)))</f>
        <v/>
      </c>
      <c r="DQ128" s="282" t="str">
        <f ca="true">+IF(OFFSET('Hygiene Data'!$D$13,0,10*ROW('Hygiene Data'!D122))="","",OFFSET('Hygiene Data'!$D$13,0,10*ROW('Hygiene Data'!D122)))</f>
        <v/>
      </c>
      <c r="DR128" s="282" t="str">
        <f ca="true">+IF(OFFSET('Hygiene Data'!$E$11,0,10*ROW('Hygiene Data'!E122))="","",OFFSET('Hygiene Data'!$E$11,0,10*ROW('Hygiene Data'!E122)))</f>
        <v/>
      </c>
      <c r="DS128" s="282" t="str">
        <f ca="true">+IF(OFFSET('Hygiene Data'!$E$12,0,10*ROW('Hygiene Data'!E122))="","",OFFSET('Hygiene Data'!$E$12,0,10*ROW('Hygiene Data'!E122)))</f>
        <v/>
      </c>
      <c r="DT128" s="282" t="str">
        <f ca="true">+IF(OFFSET('Hygiene Data'!$E$13,0,10*ROW('Hygiene Data'!E122))="","",OFFSET('Hygiene Data'!$E$13,0,10*ROW('Hygiene Data'!E122)))</f>
        <v/>
      </c>
      <c r="DU128" s="282" t="str">
        <f ca="true">+IF(OFFSET('Hygiene Data'!$F$11,0,10*ROW('Hygiene Data'!F122))="","",OFFSET('Hygiene Data'!$F$11,0,10*ROW('Hygiene Data'!F122)))</f>
        <v/>
      </c>
      <c r="DV128" s="282" t="str">
        <f ca="true">+IF(OFFSET('Hygiene Data'!$F$12,0,10*ROW('Hygiene Data'!F122))="","",OFFSET('Hygiene Data'!$F$12,0,10*ROW('Hygiene Data'!F122)))</f>
        <v/>
      </c>
      <c r="DW128" s="282" t="str">
        <f ca="true">+IF(OFFSET('Hygiene Data'!$F$13,0,10*ROW('Hygiene Data'!F122))="","",OFFSET('Hygiene Data'!$F$13,0,10*ROW('Hygiene Data'!F122)))</f>
        <v/>
      </c>
      <c r="DX128" s="282" t="str">
        <f ca="true">+IF(OFFSET('Hygiene Data'!$G$11,0,10*ROW('Hygiene Data'!G122))="","",OFFSET('Hygiene Data'!$G$11,0,10*ROW('Hygiene Data'!G122)))</f>
        <v/>
      </c>
      <c r="DY128" s="282" t="str">
        <f ca="true">+IF(OFFSET('Hygiene Data'!$G$12,0,10*ROW('Hygiene Data'!G122))="","",OFFSET('Hygiene Data'!$G$12,0,10*ROW('Hygiene Data'!G122)))</f>
        <v/>
      </c>
      <c r="DZ128" s="282" t="str">
        <f ca="true">+IF(OFFSET('Hygiene Data'!$G$13,0,10*ROW('Hygiene Data'!G122))="","",OFFSET('Hygiene Data'!$G$13,0,10*ROW('Hygiene Data'!G122)))</f>
        <v/>
      </c>
      <c r="EA128" s="282" t="str">
        <f ca="true">+IF(OFFSET('Hygiene Data'!$H$11,0,10*ROW('Hygiene Data'!H122))="","",OFFSET('Hygiene Data'!$H$11,0,10*ROW('Hygiene Data'!H122)))</f>
        <v/>
      </c>
      <c r="EB128" s="282" t="str">
        <f ca="true">+IF(OFFSET('Hygiene Data'!$H$12,0,10*ROW('Hygiene Data'!H122))="","",OFFSET('Hygiene Data'!$H$12,0,10*ROW('Hygiene Data'!H122)))</f>
        <v/>
      </c>
      <c r="EC128" s="282" t="str">
        <f ca="true">+IF(OFFSET('Hygiene Data'!$H$13,0,10*ROW('Hygiene Data'!H122))="","",OFFSET('Hygiene Data'!$H$13,0,10*ROW('Hygiene Data'!H122)))</f>
        <v/>
      </c>
      <c r="ED128" s="282" t="str">
        <f ca="true">+IF(OFFSET('Hygiene Data'!$I$11,0,10*ROW('Hygiene Data'!I122))="","",OFFSET('Hygiene Data'!$I$11,0,10*ROW('Hygiene Data'!I122)))</f>
        <v/>
      </c>
      <c r="EE128" s="282" t="str">
        <f ca="true">+IF(OFFSET('Hygiene Data'!$I$12,0,10*ROW('Hygiene Data'!I122))="","",OFFSET('Hygiene Data'!$I$12,0,10*ROW('Hygiene Data'!I122)))</f>
        <v/>
      </c>
      <c r="EF128" s="282" t="str">
        <f ca="true">+IF(OFFSET('Hygiene Data'!$I$13,0,10*ROW('Hygiene Data'!I122))="","",OFFSET('Hygiene Data'!$I$13,0,10*ROW('Hygiene Data'!I122)))</f>
        <v/>
      </c>
    </row>
    <row xmlns:x14ac="http://schemas.microsoft.com/office/spreadsheetml/2009/9/ac" r="129" x14ac:dyDescent="0.2">
      <c r="A129" s="36" t="str">
        <f ca="true">+IF(OFFSET('Water Data'!$B$2,0,10*ROW('Water Data'!E123))="","",OFFSET('Water Data'!$B$2,0,10*ROW('Water Data'!E123)))</f>
        <v/>
      </c>
      <c r="B129" s="36" t="str">
        <f ca="true">+IF(OFFSET('Water Data'!$C$2,0,10*ROW('Water Data'!F123))="","",OFFSET('Water Data'!$C$2,0,10*ROW('Water Data'!F123)))</f>
        <v/>
      </c>
      <c r="C129" s="338" t="str">
        <f t="shared" ca="true" si="1"/>
        <v/>
      </c>
      <c r="D129" s="96"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6"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6"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6"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6"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6"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6"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6"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6"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6"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6"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6"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6"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6"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6"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6"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6"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6"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7"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7"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7"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7"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7"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7"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7"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7"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7"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7"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7"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7"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7"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7"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7"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7"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7"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7"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7"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7"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7"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7"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7"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7"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7"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7"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7"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7"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7"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7"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8"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8"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8"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8"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8"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8"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8"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8"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8"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8"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8"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8"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8"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8"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8"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8"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8"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8"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82"/>
      <c r="BS129" s="282" t="str">
        <f ca="true">+IF(OFFSET('Water Data'!$D$27,0,10*ROW('Water Data'!D123))="","",OFFSET('Water Data'!$D$27,0,10*ROW('Water Data'!D123)))</f>
        <v/>
      </c>
      <c r="BT129" s="282" t="str">
        <f ca="true">+IF(OFFSET('Water Data'!$D$28,0,10*ROW('Water Data'!D123))="","",OFFSET('Water Data'!$D$28,0,10*ROW('Water Data'!D123)))</f>
        <v/>
      </c>
      <c r="BU129" s="282" t="str">
        <f ca="true">+IF(OFFSET('Water Data'!$D$29,0,10*ROW('Water Data'!D123))="","",OFFSET('Water Data'!$D$29,0,10*ROW('Water Data'!D123)))</f>
        <v/>
      </c>
      <c r="BV129" s="282" t="str">
        <f ca="true">+IF(OFFSET('Water Data'!$E$27,0,10*ROW('Water Data'!E123))="","",OFFSET('Water Data'!$E$27,0,10*ROW('Water Data'!E123)))</f>
        <v/>
      </c>
      <c r="BW129" s="282" t="str">
        <f ca="true">+IF(OFFSET('Water Data'!$E$28,0,10*ROW('Water Data'!E123))="","",OFFSET('Water Data'!$E$28,0,10*ROW('Water Data'!E123)))</f>
        <v/>
      </c>
      <c r="BX129" s="282" t="str">
        <f ca="true">+IF(OFFSET('Water Data'!$E$29,0,10*ROW('Water Data'!E123))="","",OFFSET('Water Data'!$E$29,0,10*ROW('Water Data'!E123)))</f>
        <v/>
      </c>
      <c r="BY129" s="282" t="str">
        <f ca="true">+IF(OFFSET('Water Data'!$F$27,0,10*ROW('Water Data'!F123))="","",OFFSET('Water Data'!$F$27,0,10*ROW('Water Data'!F123)))</f>
        <v/>
      </c>
      <c r="BZ129" s="282" t="str">
        <f ca="true">+IF(OFFSET('Water Data'!$F$28,0,10*ROW('Water Data'!F123))="","",OFFSET('Water Data'!$F$28,0,10*ROW('Water Data'!F123)))</f>
        <v/>
      </c>
      <c r="CA129" s="282" t="str">
        <f ca="true">+IF(OFFSET('Water Data'!$F$29,0,10*ROW('Water Data'!F123))="","",OFFSET('Water Data'!$F$29,0,10*ROW('Water Data'!F123)))</f>
        <v/>
      </c>
      <c r="CB129" s="282" t="str">
        <f ca="true">+IF(OFFSET('Water Data'!$G$27,0,10*ROW('Water Data'!G123))="","",OFFSET('Water Data'!$G$27,0,10*ROW('Water Data'!G123)))</f>
        <v/>
      </c>
      <c r="CC129" s="282" t="str">
        <f ca="true">+IF(OFFSET('Water Data'!$G$28,0,10*ROW('Water Data'!G123))="","",OFFSET('Water Data'!$G$28,0,10*ROW('Water Data'!G123)))</f>
        <v/>
      </c>
      <c r="CD129" s="282" t="str">
        <f ca="true">+IF(OFFSET('Water Data'!$G$29,0,10*ROW('Water Data'!G123))="","",OFFSET('Water Data'!$G$29,0,10*ROW('Water Data'!G123)))</f>
        <v/>
      </c>
      <c r="CE129" s="282" t="str">
        <f ca="true">+IF(OFFSET('Water Data'!$H$27,0,10*ROW('Water Data'!H123))="","",OFFSET('Water Data'!$H$27,0,10*ROW('Water Data'!H123)))</f>
        <v/>
      </c>
      <c r="CF129" s="282" t="str">
        <f ca="true">+IF(OFFSET('Water Data'!$H$28,0,10*ROW('Water Data'!H123))="","",OFFSET('Water Data'!$H$28,0,10*ROW('Water Data'!H123)))</f>
        <v/>
      </c>
      <c r="CG129" s="282" t="str">
        <f ca="true">+IF(OFFSET('Water Data'!$H$29,0,10*ROW('Water Data'!H123))="","",OFFSET('Water Data'!$H$29,0,10*ROW('Water Data'!H123)))</f>
        <v/>
      </c>
      <c r="CH129" s="282" t="str">
        <f ca="true">+IF(OFFSET('Water Data'!$I$27,0,10*ROW('Water Data'!I123))="","",OFFSET('Water Data'!$I$27,0,10*ROW('Water Data'!I123)))</f>
        <v/>
      </c>
      <c r="CI129" s="282" t="str">
        <f ca="true">+IF(OFFSET('Water Data'!$I$28,0,10*ROW('Water Data'!I123))="","",OFFSET('Water Data'!$I$28,0,10*ROW('Water Data'!I123)))</f>
        <v/>
      </c>
      <c r="CJ129" s="282" t="str">
        <f ca="true">+IF(OFFSET('Water Data'!$I$29,0,10*ROW('Water Data'!I123))="","",OFFSET('Water Data'!$I$29,0,10*ROW('Water Data'!I123)))</f>
        <v/>
      </c>
      <c r="CK129" s="282" t="str">
        <f ca="true">+IF(OFFSET('Sanitation Data'!$D$28,0,10*ROW('Sanitation Data'!D123))="","",OFFSET('Sanitation Data'!$D$28,0,10*ROW('Sanitation Data'!D123)))</f>
        <v/>
      </c>
      <c r="CL129" s="282" t="str">
        <f ca="true">+IF(OFFSET('Sanitation Data'!$D$29,0,10*ROW('Sanitation Data'!D123))="","",OFFSET('Sanitation Data'!$D$29,0,10*ROW('Sanitation Data'!D123)))</f>
        <v/>
      </c>
      <c r="CM129" s="282" t="str">
        <f ca="true">+IF(OFFSET('Sanitation Data'!$D$30,0,10*ROW('Sanitation Data'!D123))="","",OFFSET('Sanitation Data'!$D$30,0,10*ROW('Sanitation Data'!D123)))</f>
        <v/>
      </c>
      <c r="CN129" s="282" t="str">
        <f ca="true">+IF(OFFSET('Sanitation Data'!$D$31,0,10*ROW('Sanitation Data'!D123))="","",OFFSET('Sanitation Data'!$D$31,0,10*ROW('Sanitation Data'!D123)))</f>
        <v/>
      </c>
      <c r="CO129" s="282" t="str">
        <f ca="true">+IF(OFFSET('Sanitation Data'!$D$32,0,10*ROW('Sanitation Data'!D123))="","",OFFSET('Sanitation Data'!$D$32,0,10*ROW('Sanitation Data'!D123)))</f>
        <v/>
      </c>
      <c r="CP129" s="282" t="str">
        <f ca="true">+IF(OFFSET('Sanitation Data'!$E$28,0,10*ROW('Sanitation Data'!E123))="","",OFFSET('Sanitation Data'!$E$28,0,10*ROW('Sanitation Data'!E123)))</f>
        <v/>
      </c>
      <c r="CQ129" s="282" t="str">
        <f ca="true">+IF(OFFSET('Sanitation Data'!$E$29,0,10*ROW('Sanitation Data'!E123))="","",OFFSET('Sanitation Data'!$E$29,0,10*ROW('Sanitation Data'!E123)))</f>
        <v/>
      </c>
      <c r="CR129" s="282" t="str">
        <f ca="true">+IF(OFFSET('Sanitation Data'!$E$30,0,10*ROW('Sanitation Data'!E123))="","",OFFSET('Sanitation Data'!$E$30,0,10*ROW('Sanitation Data'!E123)))</f>
        <v/>
      </c>
      <c r="CS129" s="282" t="str">
        <f ca="true">+IF(OFFSET('Sanitation Data'!$E$31,0,10*ROW('Sanitation Data'!E123))="","",OFFSET('Sanitation Data'!$E$31,0,10*ROW('Sanitation Data'!E123)))</f>
        <v/>
      </c>
      <c r="CT129" s="282" t="str">
        <f ca="true">+IF(OFFSET('Sanitation Data'!$E$32,0,10*ROW('Sanitation Data'!E123))="","",OFFSET('Sanitation Data'!$E$32,0,10*ROW('Sanitation Data'!E123)))</f>
        <v/>
      </c>
      <c r="CU129" s="282" t="str">
        <f ca="true">+IF(OFFSET('Sanitation Data'!$F$28,0,10*ROW('Sanitation Data'!F123))="","",OFFSET('Sanitation Data'!$F$28,0,10*ROW('Sanitation Data'!F123)))</f>
        <v/>
      </c>
      <c r="CV129" s="282" t="str">
        <f ca="true">+IF(OFFSET('Sanitation Data'!$F$29,0,10*ROW('Sanitation Data'!F123))="","",OFFSET('Sanitation Data'!$F$29,0,10*ROW('Sanitation Data'!F123)))</f>
        <v/>
      </c>
      <c r="CW129" s="282" t="str">
        <f ca="true">+IF(OFFSET('Sanitation Data'!$F$30,0,10*ROW('Sanitation Data'!F123))="","",OFFSET('Sanitation Data'!$F$30,0,10*ROW('Sanitation Data'!F123)))</f>
        <v/>
      </c>
      <c r="CX129" s="282" t="str">
        <f ca="true">+IF(OFFSET('Sanitation Data'!$F$31,0,10*ROW('Sanitation Data'!F123))="","",OFFSET('Sanitation Data'!$F$31,0,10*ROW('Sanitation Data'!F123)))</f>
        <v/>
      </c>
      <c r="CY129" s="282" t="str">
        <f ca="true">+IF(OFFSET('Sanitation Data'!$F$32,0,10*ROW('Sanitation Data'!F123))="","",OFFSET('Sanitation Data'!$F$32,0,10*ROW('Sanitation Data'!F123)))</f>
        <v/>
      </c>
      <c r="CZ129" s="282" t="str">
        <f ca="true">+IF(OFFSET('Sanitation Data'!$G$28,0,10*ROW('Sanitation Data'!G123))="","",OFFSET('Sanitation Data'!$G$28,0,10*ROW('Sanitation Data'!G123)))</f>
        <v/>
      </c>
      <c r="DA129" s="282" t="str">
        <f ca="true">+IF(OFFSET('Sanitation Data'!$G$29,0,10*ROW('Sanitation Data'!G123))="","",OFFSET('Sanitation Data'!$G$29,0,10*ROW('Sanitation Data'!G123)))</f>
        <v/>
      </c>
      <c r="DB129" s="282" t="str">
        <f ca="true">+IF(OFFSET('Sanitation Data'!$G$30,0,10*ROW('Sanitation Data'!G123))="","",OFFSET('Sanitation Data'!$G$30,0,10*ROW('Sanitation Data'!G123)))</f>
        <v/>
      </c>
      <c r="DC129" s="282" t="str">
        <f ca="true">+IF(OFFSET('Sanitation Data'!$G$31,0,10*ROW('Sanitation Data'!G123))="","",OFFSET('Sanitation Data'!$G$31,0,10*ROW('Sanitation Data'!G123)))</f>
        <v/>
      </c>
      <c r="DD129" s="282" t="str">
        <f ca="true">+IF(OFFSET('Sanitation Data'!$G$32,0,10*ROW('Sanitation Data'!G123))="","",OFFSET('Sanitation Data'!$G$32,0,10*ROW('Sanitation Data'!G123)))</f>
        <v/>
      </c>
      <c r="DE129" s="282" t="str">
        <f ca="true">+IF(OFFSET('Sanitation Data'!$H$28,0,10*ROW('Sanitation Data'!H123))="","",OFFSET('Sanitation Data'!$H$28,0,10*ROW('Sanitation Data'!H123)))</f>
        <v/>
      </c>
      <c r="DF129" s="282" t="str">
        <f ca="true">+IF(OFFSET('Sanitation Data'!$H$29,0,10*ROW('Sanitation Data'!H123))="","",OFFSET('Sanitation Data'!$H$29,0,10*ROW('Sanitation Data'!H123)))</f>
        <v/>
      </c>
      <c r="DG129" s="282" t="str">
        <f ca="true">+IF(OFFSET('Sanitation Data'!$H$30,0,10*ROW('Sanitation Data'!H123))="","",OFFSET('Sanitation Data'!$H$30,0,10*ROW('Sanitation Data'!H123)))</f>
        <v/>
      </c>
      <c r="DH129" s="282" t="str">
        <f ca="true">+IF(OFFSET('Sanitation Data'!$H$31,0,10*ROW('Sanitation Data'!H123))="","",OFFSET('Sanitation Data'!$H$31,0,10*ROW('Sanitation Data'!H123)))</f>
        <v/>
      </c>
      <c r="DI129" s="282" t="str">
        <f ca="true">+IF(OFFSET('Sanitation Data'!$H$32,0,10*ROW('Sanitation Data'!H123))="","",OFFSET('Sanitation Data'!$H$32,0,10*ROW('Sanitation Data'!H123)))</f>
        <v/>
      </c>
      <c r="DJ129" s="282" t="str">
        <f ca="true">+IF(OFFSET('Sanitation Data'!$I$28,0,10*ROW('Sanitation Data'!I123))="","",OFFSET('Sanitation Data'!$I$28,0,10*ROW('Sanitation Data'!I123)))</f>
        <v/>
      </c>
      <c r="DK129" s="282" t="str">
        <f ca="true">+IF(OFFSET('Sanitation Data'!$I$29,0,10*ROW('Sanitation Data'!I123))="","",OFFSET('Sanitation Data'!$I$29,0,10*ROW('Sanitation Data'!I123)))</f>
        <v/>
      </c>
      <c r="DL129" s="282" t="str">
        <f ca="true">+IF(OFFSET('Sanitation Data'!$I$30,0,10*ROW('Sanitation Data'!I123))="","",OFFSET('Sanitation Data'!$I$30,0,10*ROW('Sanitation Data'!I123)))</f>
        <v/>
      </c>
      <c r="DM129" s="282" t="str">
        <f ca="true">+IF(OFFSET('Sanitation Data'!$I$31,0,10*ROW('Sanitation Data'!I123))="","",OFFSET('Sanitation Data'!$I$31,0,10*ROW('Sanitation Data'!I123)))</f>
        <v/>
      </c>
      <c r="DN129" s="282" t="str">
        <f ca="true">+IF(OFFSET('Sanitation Data'!$I$32,0,10*ROW('Sanitation Data'!I123))="","",OFFSET('Sanitation Data'!$I$32,0,10*ROW('Sanitation Data'!I123)))</f>
        <v/>
      </c>
      <c r="DO129" s="282" t="str">
        <f ca="true">+IF(OFFSET('Hygiene Data'!$D$11,0,10*ROW('Hygiene Data'!D123))="","",OFFSET('Hygiene Data'!$D$11,0,10*ROW('Hygiene Data'!D123)))</f>
        <v/>
      </c>
      <c r="DP129" s="282" t="str">
        <f ca="true">+IF(OFFSET('Hygiene Data'!$D$12,0,10*ROW('Hygiene Data'!D123))="","",OFFSET('Hygiene Data'!$D$12,0,10*ROW('Hygiene Data'!D123)))</f>
        <v/>
      </c>
      <c r="DQ129" s="282" t="str">
        <f ca="true">+IF(OFFSET('Hygiene Data'!$D$13,0,10*ROW('Hygiene Data'!D123))="","",OFFSET('Hygiene Data'!$D$13,0,10*ROW('Hygiene Data'!D123)))</f>
        <v/>
      </c>
      <c r="DR129" s="282" t="str">
        <f ca="true">+IF(OFFSET('Hygiene Data'!$E$11,0,10*ROW('Hygiene Data'!E123))="","",OFFSET('Hygiene Data'!$E$11,0,10*ROW('Hygiene Data'!E123)))</f>
        <v/>
      </c>
      <c r="DS129" s="282" t="str">
        <f ca="true">+IF(OFFSET('Hygiene Data'!$E$12,0,10*ROW('Hygiene Data'!E123))="","",OFFSET('Hygiene Data'!$E$12,0,10*ROW('Hygiene Data'!E123)))</f>
        <v/>
      </c>
      <c r="DT129" s="282" t="str">
        <f ca="true">+IF(OFFSET('Hygiene Data'!$E$13,0,10*ROW('Hygiene Data'!E123))="","",OFFSET('Hygiene Data'!$E$13,0,10*ROW('Hygiene Data'!E123)))</f>
        <v/>
      </c>
      <c r="DU129" s="282" t="str">
        <f ca="true">+IF(OFFSET('Hygiene Data'!$F$11,0,10*ROW('Hygiene Data'!F123))="","",OFFSET('Hygiene Data'!$F$11,0,10*ROW('Hygiene Data'!F123)))</f>
        <v/>
      </c>
      <c r="DV129" s="282" t="str">
        <f ca="true">+IF(OFFSET('Hygiene Data'!$F$12,0,10*ROW('Hygiene Data'!F123))="","",OFFSET('Hygiene Data'!$F$12,0,10*ROW('Hygiene Data'!F123)))</f>
        <v/>
      </c>
      <c r="DW129" s="282" t="str">
        <f ca="true">+IF(OFFSET('Hygiene Data'!$F$13,0,10*ROW('Hygiene Data'!F123))="","",OFFSET('Hygiene Data'!$F$13,0,10*ROW('Hygiene Data'!F123)))</f>
        <v/>
      </c>
      <c r="DX129" s="282" t="str">
        <f ca="true">+IF(OFFSET('Hygiene Data'!$G$11,0,10*ROW('Hygiene Data'!G123))="","",OFFSET('Hygiene Data'!$G$11,0,10*ROW('Hygiene Data'!G123)))</f>
        <v/>
      </c>
      <c r="DY129" s="282" t="str">
        <f ca="true">+IF(OFFSET('Hygiene Data'!$G$12,0,10*ROW('Hygiene Data'!G123))="","",OFFSET('Hygiene Data'!$G$12,0,10*ROW('Hygiene Data'!G123)))</f>
        <v/>
      </c>
      <c r="DZ129" s="282" t="str">
        <f ca="true">+IF(OFFSET('Hygiene Data'!$G$13,0,10*ROW('Hygiene Data'!G123))="","",OFFSET('Hygiene Data'!$G$13,0,10*ROW('Hygiene Data'!G123)))</f>
        <v/>
      </c>
      <c r="EA129" s="282" t="str">
        <f ca="true">+IF(OFFSET('Hygiene Data'!$H$11,0,10*ROW('Hygiene Data'!H123))="","",OFFSET('Hygiene Data'!$H$11,0,10*ROW('Hygiene Data'!H123)))</f>
        <v/>
      </c>
      <c r="EB129" s="282" t="str">
        <f ca="true">+IF(OFFSET('Hygiene Data'!$H$12,0,10*ROW('Hygiene Data'!H123))="","",OFFSET('Hygiene Data'!$H$12,0,10*ROW('Hygiene Data'!H123)))</f>
        <v/>
      </c>
      <c r="EC129" s="282" t="str">
        <f ca="true">+IF(OFFSET('Hygiene Data'!$H$13,0,10*ROW('Hygiene Data'!H123))="","",OFFSET('Hygiene Data'!$H$13,0,10*ROW('Hygiene Data'!H123)))</f>
        <v/>
      </c>
      <c r="ED129" s="282" t="str">
        <f ca="true">+IF(OFFSET('Hygiene Data'!$I$11,0,10*ROW('Hygiene Data'!I123))="","",OFFSET('Hygiene Data'!$I$11,0,10*ROW('Hygiene Data'!I123)))</f>
        <v/>
      </c>
      <c r="EE129" s="282" t="str">
        <f ca="true">+IF(OFFSET('Hygiene Data'!$I$12,0,10*ROW('Hygiene Data'!I123))="","",OFFSET('Hygiene Data'!$I$12,0,10*ROW('Hygiene Data'!I123)))</f>
        <v/>
      </c>
      <c r="EF129" s="282" t="str">
        <f ca="true">+IF(OFFSET('Hygiene Data'!$I$13,0,10*ROW('Hygiene Data'!I123))="","",OFFSET('Hygiene Data'!$I$13,0,10*ROW('Hygiene Data'!I123)))</f>
        <v/>
      </c>
    </row>
    <row xmlns:x14ac="http://schemas.microsoft.com/office/spreadsheetml/2009/9/ac" r="130" x14ac:dyDescent="0.2">
      <c r="A130" s="36" t="str">
        <f ca="true">+IF(OFFSET('Water Data'!$B$2,0,10*ROW('Water Data'!E124))="","",OFFSET('Water Data'!$B$2,0,10*ROW('Water Data'!E124)))</f>
        <v/>
      </c>
      <c r="B130" s="36" t="str">
        <f ca="true">+IF(OFFSET('Water Data'!$C$2,0,10*ROW('Water Data'!F124))="","",OFFSET('Water Data'!$C$2,0,10*ROW('Water Data'!F124)))</f>
        <v/>
      </c>
      <c r="C130" s="338" t="str">
        <f t="shared" ca="true" si="1"/>
        <v/>
      </c>
      <c r="D130" s="96"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6"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6"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6"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6"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6"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6"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6"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6"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6"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6"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6"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6"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6"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6"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6"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6"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6"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7"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7"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7"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7"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7"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7"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7"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7"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7"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7"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7"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7"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7"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7"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7"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7"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7"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7"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7"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7"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7"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7"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7"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7"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7"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7"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7"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7"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7"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7"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8"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8"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8"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8"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8"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8"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8"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8"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8"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8"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8"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8"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8"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8"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8"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8"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8"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8"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82"/>
      <c r="BS130" s="282" t="str">
        <f ca="true">+IF(OFFSET('Water Data'!$D$27,0,10*ROW('Water Data'!D124))="","",OFFSET('Water Data'!$D$27,0,10*ROW('Water Data'!D124)))</f>
        <v/>
      </c>
      <c r="BT130" s="282" t="str">
        <f ca="true">+IF(OFFSET('Water Data'!$D$28,0,10*ROW('Water Data'!D124))="","",OFFSET('Water Data'!$D$28,0,10*ROW('Water Data'!D124)))</f>
        <v/>
      </c>
      <c r="BU130" s="282" t="str">
        <f ca="true">+IF(OFFSET('Water Data'!$D$29,0,10*ROW('Water Data'!D124))="","",OFFSET('Water Data'!$D$29,0,10*ROW('Water Data'!D124)))</f>
        <v/>
      </c>
      <c r="BV130" s="282" t="str">
        <f ca="true">+IF(OFFSET('Water Data'!$E$27,0,10*ROW('Water Data'!E124))="","",OFFSET('Water Data'!$E$27,0,10*ROW('Water Data'!E124)))</f>
        <v/>
      </c>
      <c r="BW130" s="282" t="str">
        <f ca="true">+IF(OFFSET('Water Data'!$E$28,0,10*ROW('Water Data'!E124))="","",OFFSET('Water Data'!$E$28,0,10*ROW('Water Data'!E124)))</f>
        <v/>
      </c>
      <c r="BX130" s="282" t="str">
        <f ca="true">+IF(OFFSET('Water Data'!$E$29,0,10*ROW('Water Data'!E124))="","",OFFSET('Water Data'!$E$29,0,10*ROW('Water Data'!E124)))</f>
        <v/>
      </c>
      <c r="BY130" s="282" t="str">
        <f ca="true">+IF(OFFSET('Water Data'!$F$27,0,10*ROW('Water Data'!F124))="","",OFFSET('Water Data'!$F$27,0,10*ROW('Water Data'!F124)))</f>
        <v/>
      </c>
      <c r="BZ130" s="282" t="str">
        <f ca="true">+IF(OFFSET('Water Data'!$F$28,0,10*ROW('Water Data'!F124))="","",OFFSET('Water Data'!$F$28,0,10*ROW('Water Data'!F124)))</f>
        <v/>
      </c>
      <c r="CA130" s="282" t="str">
        <f ca="true">+IF(OFFSET('Water Data'!$F$29,0,10*ROW('Water Data'!F124))="","",OFFSET('Water Data'!$F$29,0,10*ROW('Water Data'!F124)))</f>
        <v/>
      </c>
      <c r="CB130" s="282" t="str">
        <f ca="true">+IF(OFFSET('Water Data'!$G$27,0,10*ROW('Water Data'!G124))="","",OFFSET('Water Data'!$G$27,0,10*ROW('Water Data'!G124)))</f>
        <v/>
      </c>
      <c r="CC130" s="282" t="str">
        <f ca="true">+IF(OFFSET('Water Data'!$G$28,0,10*ROW('Water Data'!G124))="","",OFFSET('Water Data'!$G$28,0,10*ROW('Water Data'!G124)))</f>
        <v/>
      </c>
      <c r="CD130" s="282" t="str">
        <f ca="true">+IF(OFFSET('Water Data'!$G$29,0,10*ROW('Water Data'!G124))="","",OFFSET('Water Data'!$G$29,0,10*ROW('Water Data'!G124)))</f>
        <v/>
      </c>
      <c r="CE130" s="282" t="str">
        <f ca="true">+IF(OFFSET('Water Data'!$H$27,0,10*ROW('Water Data'!H124))="","",OFFSET('Water Data'!$H$27,0,10*ROW('Water Data'!H124)))</f>
        <v/>
      </c>
      <c r="CF130" s="282" t="str">
        <f ca="true">+IF(OFFSET('Water Data'!$H$28,0,10*ROW('Water Data'!H124))="","",OFFSET('Water Data'!$H$28,0,10*ROW('Water Data'!H124)))</f>
        <v/>
      </c>
      <c r="CG130" s="282" t="str">
        <f ca="true">+IF(OFFSET('Water Data'!$H$29,0,10*ROW('Water Data'!H124))="","",OFFSET('Water Data'!$H$29,0,10*ROW('Water Data'!H124)))</f>
        <v/>
      </c>
      <c r="CH130" s="282" t="str">
        <f ca="true">+IF(OFFSET('Water Data'!$I$27,0,10*ROW('Water Data'!I124))="","",OFFSET('Water Data'!$I$27,0,10*ROW('Water Data'!I124)))</f>
        <v/>
      </c>
      <c r="CI130" s="282" t="str">
        <f ca="true">+IF(OFFSET('Water Data'!$I$28,0,10*ROW('Water Data'!I124))="","",OFFSET('Water Data'!$I$28,0,10*ROW('Water Data'!I124)))</f>
        <v/>
      </c>
      <c r="CJ130" s="282" t="str">
        <f ca="true">+IF(OFFSET('Water Data'!$I$29,0,10*ROW('Water Data'!I124))="","",OFFSET('Water Data'!$I$29,0,10*ROW('Water Data'!I124)))</f>
        <v/>
      </c>
      <c r="CK130" s="282" t="str">
        <f ca="true">+IF(OFFSET('Sanitation Data'!$D$28,0,10*ROW('Sanitation Data'!D124))="","",OFFSET('Sanitation Data'!$D$28,0,10*ROW('Sanitation Data'!D124)))</f>
        <v/>
      </c>
      <c r="CL130" s="282" t="str">
        <f ca="true">+IF(OFFSET('Sanitation Data'!$D$29,0,10*ROW('Sanitation Data'!D124))="","",OFFSET('Sanitation Data'!$D$29,0,10*ROW('Sanitation Data'!D124)))</f>
        <v/>
      </c>
      <c r="CM130" s="282" t="str">
        <f ca="true">+IF(OFFSET('Sanitation Data'!$D$30,0,10*ROW('Sanitation Data'!D124))="","",OFFSET('Sanitation Data'!$D$30,0,10*ROW('Sanitation Data'!D124)))</f>
        <v/>
      </c>
      <c r="CN130" s="282" t="str">
        <f ca="true">+IF(OFFSET('Sanitation Data'!$D$31,0,10*ROW('Sanitation Data'!D124))="","",OFFSET('Sanitation Data'!$D$31,0,10*ROW('Sanitation Data'!D124)))</f>
        <v/>
      </c>
      <c r="CO130" s="282" t="str">
        <f ca="true">+IF(OFFSET('Sanitation Data'!$D$32,0,10*ROW('Sanitation Data'!D124))="","",OFFSET('Sanitation Data'!$D$32,0,10*ROW('Sanitation Data'!D124)))</f>
        <v/>
      </c>
      <c r="CP130" s="282" t="str">
        <f ca="true">+IF(OFFSET('Sanitation Data'!$E$28,0,10*ROW('Sanitation Data'!E124))="","",OFFSET('Sanitation Data'!$E$28,0,10*ROW('Sanitation Data'!E124)))</f>
        <v/>
      </c>
      <c r="CQ130" s="282" t="str">
        <f ca="true">+IF(OFFSET('Sanitation Data'!$E$29,0,10*ROW('Sanitation Data'!E124))="","",OFFSET('Sanitation Data'!$E$29,0,10*ROW('Sanitation Data'!E124)))</f>
        <v/>
      </c>
      <c r="CR130" s="282" t="str">
        <f ca="true">+IF(OFFSET('Sanitation Data'!$E$30,0,10*ROW('Sanitation Data'!E124))="","",OFFSET('Sanitation Data'!$E$30,0,10*ROW('Sanitation Data'!E124)))</f>
        <v/>
      </c>
      <c r="CS130" s="282" t="str">
        <f ca="true">+IF(OFFSET('Sanitation Data'!$E$31,0,10*ROW('Sanitation Data'!E124))="","",OFFSET('Sanitation Data'!$E$31,0,10*ROW('Sanitation Data'!E124)))</f>
        <v/>
      </c>
      <c r="CT130" s="282" t="str">
        <f ca="true">+IF(OFFSET('Sanitation Data'!$E$32,0,10*ROW('Sanitation Data'!E124))="","",OFFSET('Sanitation Data'!$E$32,0,10*ROW('Sanitation Data'!E124)))</f>
        <v/>
      </c>
      <c r="CU130" s="282" t="str">
        <f ca="true">+IF(OFFSET('Sanitation Data'!$F$28,0,10*ROW('Sanitation Data'!F124))="","",OFFSET('Sanitation Data'!$F$28,0,10*ROW('Sanitation Data'!F124)))</f>
        <v/>
      </c>
      <c r="CV130" s="282" t="str">
        <f ca="true">+IF(OFFSET('Sanitation Data'!$F$29,0,10*ROW('Sanitation Data'!F124))="","",OFFSET('Sanitation Data'!$F$29,0,10*ROW('Sanitation Data'!F124)))</f>
        <v/>
      </c>
      <c r="CW130" s="282" t="str">
        <f ca="true">+IF(OFFSET('Sanitation Data'!$F$30,0,10*ROW('Sanitation Data'!F124))="","",OFFSET('Sanitation Data'!$F$30,0,10*ROW('Sanitation Data'!F124)))</f>
        <v/>
      </c>
      <c r="CX130" s="282" t="str">
        <f ca="true">+IF(OFFSET('Sanitation Data'!$F$31,0,10*ROW('Sanitation Data'!F124))="","",OFFSET('Sanitation Data'!$F$31,0,10*ROW('Sanitation Data'!F124)))</f>
        <v/>
      </c>
      <c r="CY130" s="282" t="str">
        <f ca="true">+IF(OFFSET('Sanitation Data'!$F$32,0,10*ROW('Sanitation Data'!F124))="","",OFFSET('Sanitation Data'!$F$32,0,10*ROW('Sanitation Data'!F124)))</f>
        <v/>
      </c>
      <c r="CZ130" s="282" t="str">
        <f ca="true">+IF(OFFSET('Sanitation Data'!$G$28,0,10*ROW('Sanitation Data'!G124))="","",OFFSET('Sanitation Data'!$G$28,0,10*ROW('Sanitation Data'!G124)))</f>
        <v/>
      </c>
      <c r="DA130" s="282" t="str">
        <f ca="true">+IF(OFFSET('Sanitation Data'!$G$29,0,10*ROW('Sanitation Data'!G124))="","",OFFSET('Sanitation Data'!$G$29,0,10*ROW('Sanitation Data'!G124)))</f>
        <v/>
      </c>
      <c r="DB130" s="282" t="str">
        <f ca="true">+IF(OFFSET('Sanitation Data'!$G$30,0,10*ROW('Sanitation Data'!G124))="","",OFFSET('Sanitation Data'!$G$30,0,10*ROW('Sanitation Data'!G124)))</f>
        <v/>
      </c>
      <c r="DC130" s="282" t="str">
        <f ca="true">+IF(OFFSET('Sanitation Data'!$G$31,0,10*ROW('Sanitation Data'!G124))="","",OFFSET('Sanitation Data'!$G$31,0,10*ROW('Sanitation Data'!G124)))</f>
        <v/>
      </c>
      <c r="DD130" s="282" t="str">
        <f ca="true">+IF(OFFSET('Sanitation Data'!$G$32,0,10*ROW('Sanitation Data'!G124))="","",OFFSET('Sanitation Data'!$G$32,0,10*ROW('Sanitation Data'!G124)))</f>
        <v/>
      </c>
      <c r="DE130" s="282" t="str">
        <f ca="true">+IF(OFFSET('Sanitation Data'!$H$28,0,10*ROW('Sanitation Data'!H124))="","",OFFSET('Sanitation Data'!$H$28,0,10*ROW('Sanitation Data'!H124)))</f>
        <v/>
      </c>
      <c r="DF130" s="282" t="str">
        <f ca="true">+IF(OFFSET('Sanitation Data'!$H$29,0,10*ROW('Sanitation Data'!H124))="","",OFFSET('Sanitation Data'!$H$29,0,10*ROW('Sanitation Data'!H124)))</f>
        <v/>
      </c>
      <c r="DG130" s="282" t="str">
        <f ca="true">+IF(OFFSET('Sanitation Data'!$H$30,0,10*ROW('Sanitation Data'!H124))="","",OFFSET('Sanitation Data'!$H$30,0,10*ROW('Sanitation Data'!H124)))</f>
        <v/>
      </c>
      <c r="DH130" s="282" t="str">
        <f ca="true">+IF(OFFSET('Sanitation Data'!$H$31,0,10*ROW('Sanitation Data'!H124))="","",OFFSET('Sanitation Data'!$H$31,0,10*ROW('Sanitation Data'!H124)))</f>
        <v/>
      </c>
      <c r="DI130" s="282" t="str">
        <f ca="true">+IF(OFFSET('Sanitation Data'!$H$32,0,10*ROW('Sanitation Data'!H124))="","",OFFSET('Sanitation Data'!$H$32,0,10*ROW('Sanitation Data'!H124)))</f>
        <v/>
      </c>
      <c r="DJ130" s="282" t="str">
        <f ca="true">+IF(OFFSET('Sanitation Data'!$I$28,0,10*ROW('Sanitation Data'!I124))="","",OFFSET('Sanitation Data'!$I$28,0,10*ROW('Sanitation Data'!I124)))</f>
        <v/>
      </c>
      <c r="DK130" s="282" t="str">
        <f ca="true">+IF(OFFSET('Sanitation Data'!$I$29,0,10*ROW('Sanitation Data'!I124))="","",OFFSET('Sanitation Data'!$I$29,0,10*ROW('Sanitation Data'!I124)))</f>
        <v/>
      </c>
      <c r="DL130" s="282" t="str">
        <f ca="true">+IF(OFFSET('Sanitation Data'!$I$30,0,10*ROW('Sanitation Data'!I124))="","",OFFSET('Sanitation Data'!$I$30,0,10*ROW('Sanitation Data'!I124)))</f>
        <v/>
      </c>
      <c r="DM130" s="282" t="str">
        <f ca="true">+IF(OFFSET('Sanitation Data'!$I$31,0,10*ROW('Sanitation Data'!I124))="","",OFFSET('Sanitation Data'!$I$31,0,10*ROW('Sanitation Data'!I124)))</f>
        <v/>
      </c>
      <c r="DN130" s="282" t="str">
        <f ca="true">+IF(OFFSET('Sanitation Data'!$I$32,0,10*ROW('Sanitation Data'!I124))="","",OFFSET('Sanitation Data'!$I$32,0,10*ROW('Sanitation Data'!I124)))</f>
        <v/>
      </c>
      <c r="DO130" s="282" t="str">
        <f ca="true">+IF(OFFSET('Hygiene Data'!$D$11,0,10*ROW('Hygiene Data'!D124))="","",OFFSET('Hygiene Data'!$D$11,0,10*ROW('Hygiene Data'!D124)))</f>
        <v/>
      </c>
      <c r="DP130" s="282" t="str">
        <f ca="true">+IF(OFFSET('Hygiene Data'!$D$12,0,10*ROW('Hygiene Data'!D124))="","",OFFSET('Hygiene Data'!$D$12,0,10*ROW('Hygiene Data'!D124)))</f>
        <v/>
      </c>
      <c r="DQ130" s="282" t="str">
        <f ca="true">+IF(OFFSET('Hygiene Data'!$D$13,0,10*ROW('Hygiene Data'!D124))="","",OFFSET('Hygiene Data'!$D$13,0,10*ROW('Hygiene Data'!D124)))</f>
        <v/>
      </c>
      <c r="DR130" s="282" t="str">
        <f ca="true">+IF(OFFSET('Hygiene Data'!$E$11,0,10*ROW('Hygiene Data'!E124))="","",OFFSET('Hygiene Data'!$E$11,0,10*ROW('Hygiene Data'!E124)))</f>
        <v/>
      </c>
      <c r="DS130" s="282" t="str">
        <f ca="true">+IF(OFFSET('Hygiene Data'!$E$12,0,10*ROW('Hygiene Data'!E124))="","",OFFSET('Hygiene Data'!$E$12,0,10*ROW('Hygiene Data'!E124)))</f>
        <v/>
      </c>
      <c r="DT130" s="282" t="str">
        <f ca="true">+IF(OFFSET('Hygiene Data'!$E$13,0,10*ROW('Hygiene Data'!E124))="","",OFFSET('Hygiene Data'!$E$13,0,10*ROW('Hygiene Data'!E124)))</f>
        <v/>
      </c>
      <c r="DU130" s="282" t="str">
        <f ca="true">+IF(OFFSET('Hygiene Data'!$F$11,0,10*ROW('Hygiene Data'!F124))="","",OFFSET('Hygiene Data'!$F$11,0,10*ROW('Hygiene Data'!F124)))</f>
        <v/>
      </c>
      <c r="DV130" s="282" t="str">
        <f ca="true">+IF(OFFSET('Hygiene Data'!$F$12,0,10*ROW('Hygiene Data'!F124))="","",OFFSET('Hygiene Data'!$F$12,0,10*ROW('Hygiene Data'!F124)))</f>
        <v/>
      </c>
      <c r="DW130" s="282" t="str">
        <f ca="true">+IF(OFFSET('Hygiene Data'!$F$13,0,10*ROW('Hygiene Data'!F124))="","",OFFSET('Hygiene Data'!$F$13,0,10*ROW('Hygiene Data'!F124)))</f>
        <v/>
      </c>
      <c r="DX130" s="282" t="str">
        <f ca="true">+IF(OFFSET('Hygiene Data'!$G$11,0,10*ROW('Hygiene Data'!G124))="","",OFFSET('Hygiene Data'!$G$11,0,10*ROW('Hygiene Data'!G124)))</f>
        <v/>
      </c>
      <c r="DY130" s="282" t="str">
        <f ca="true">+IF(OFFSET('Hygiene Data'!$G$12,0,10*ROW('Hygiene Data'!G124))="","",OFFSET('Hygiene Data'!$G$12,0,10*ROW('Hygiene Data'!G124)))</f>
        <v/>
      </c>
      <c r="DZ130" s="282" t="str">
        <f ca="true">+IF(OFFSET('Hygiene Data'!$G$13,0,10*ROW('Hygiene Data'!G124))="","",OFFSET('Hygiene Data'!$G$13,0,10*ROW('Hygiene Data'!G124)))</f>
        <v/>
      </c>
      <c r="EA130" s="282" t="str">
        <f ca="true">+IF(OFFSET('Hygiene Data'!$H$11,0,10*ROW('Hygiene Data'!H124))="","",OFFSET('Hygiene Data'!$H$11,0,10*ROW('Hygiene Data'!H124)))</f>
        <v/>
      </c>
      <c r="EB130" s="282" t="str">
        <f ca="true">+IF(OFFSET('Hygiene Data'!$H$12,0,10*ROW('Hygiene Data'!H124))="","",OFFSET('Hygiene Data'!$H$12,0,10*ROW('Hygiene Data'!H124)))</f>
        <v/>
      </c>
      <c r="EC130" s="282" t="str">
        <f ca="true">+IF(OFFSET('Hygiene Data'!$H$13,0,10*ROW('Hygiene Data'!H124))="","",OFFSET('Hygiene Data'!$H$13,0,10*ROW('Hygiene Data'!H124)))</f>
        <v/>
      </c>
      <c r="ED130" s="282" t="str">
        <f ca="true">+IF(OFFSET('Hygiene Data'!$I$11,0,10*ROW('Hygiene Data'!I124))="","",OFFSET('Hygiene Data'!$I$11,0,10*ROW('Hygiene Data'!I124)))</f>
        <v/>
      </c>
      <c r="EE130" s="282" t="str">
        <f ca="true">+IF(OFFSET('Hygiene Data'!$I$12,0,10*ROW('Hygiene Data'!I124))="","",OFFSET('Hygiene Data'!$I$12,0,10*ROW('Hygiene Data'!I124)))</f>
        <v/>
      </c>
      <c r="EF130" s="282" t="str">
        <f ca="true">+IF(OFFSET('Hygiene Data'!$I$13,0,10*ROW('Hygiene Data'!I124))="","",OFFSET('Hygiene Data'!$I$13,0,10*ROW('Hygiene Data'!I124)))</f>
        <v/>
      </c>
    </row>
    <row xmlns:x14ac="http://schemas.microsoft.com/office/spreadsheetml/2009/9/ac" r="131" x14ac:dyDescent="0.2">
      <c r="A131" s="36" t="str">
        <f ca="true">+IF(OFFSET('Water Data'!$B$2,0,10*ROW('Water Data'!E125))="","",OFFSET('Water Data'!$B$2,0,10*ROW('Water Data'!E125)))</f>
        <v/>
      </c>
      <c r="B131" s="36" t="str">
        <f ca="true">+IF(OFFSET('Water Data'!$C$2,0,10*ROW('Water Data'!F125))="","",OFFSET('Water Data'!$C$2,0,10*ROW('Water Data'!F125)))</f>
        <v/>
      </c>
      <c r="C131" s="338" t="str">
        <f t="shared" ca="true" si="1"/>
        <v/>
      </c>
      <c r="D131" s="96"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6"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6"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6"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6"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6"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6"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6"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6"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6"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6"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6"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6"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6"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6"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6"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6"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6"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7"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7"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7"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7"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7"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7"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7"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7"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7"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7"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7"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7"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7"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7"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7"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7"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7"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7"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7"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7"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7"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7"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7"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7"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7"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7"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7"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7"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7"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7"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8"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8"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8"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8"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8"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8"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8"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8"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8"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8"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8"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8"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8"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8"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8"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8"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8"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8"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82"/>
      <c r="BS131" s="282" t="str">
        <f ca="true">+IF(OFFSET('Water Data'!$D$27,0,10*ROW('Water Data'!D125))="","",OFFSET('Water Data'!$D$27,0,10*ROW('Water Data'!D125)))</f>
        <v/>
      </c>
      <c r="BT131" s="282" t="str">
        <f ca="true">+IF(OFFSET('Water Data'!$D$28,0,10*ROW('Water Data'!D125))="","",OFFSET('Water Data'!$D$28,0,10*ROW('Water Data'!D125)))</f>
        <v/>
      </c>
      <c r="BU131" s="282" t="str">
        <f ca="true">+IF(OFFSET('Water Data'!$D$29,0,10*ROW('Water Data'!D125))="","",OFFSET('Water Data'!$D$29,0,10*ROW('Water Data'!D125)))</f>
        <v/>
      </c>
      <c r="BV131" s="282" t="str">
        <f ca="true">+IF(OFFSET('Water Data'!$E$27,0,10*ROW('Water Data'!E125))="","",OFFSET('Water Data'!$E$27,0,10*ROW('Water Data'!E125)))</f>
        <v/>
      </c>
      <c r="BW131" s="282" t="str">
        <f ca="true">+IF(OFFSET('Water Data'!$E$28,0,10*ROW('Water Data'!E125))="","",OFFSET('Water Data'!$E$28,0,10*ROW('Water Data'!E125)))</f>
        <v/>
      </c>
      <c r="BX131" s="282" t="str">
        <f ca="true">+IF(OFFSET('Water Data'!$E$29,0,10*ROW('Water Data'!E125))="","",OFFSET('Water Data'!$E$29,0,10*ROW('Water Data'!E125)))</f>
        <v/>
      </c>
      <c r="BY131" s="282" t="str">
        <f ca="true">+IF(OFFSET('Water Data'!$F$27,0,10*ROW('Water Data'!F125))="","",OFFSET('Water Data'!$F$27,0,10*ROW('Water Data'!F125)))</f>
        <v/>
      </c>
      <c r="BZ131" s="282" t="str">
        <f ca="true">+IF(OFFSET('Water Data'!$F$28,0,10*ROW('Water Data'!F125))="","",OFFSET('Water Data'!$F$28,0,10*ROW('Water Data'!F125)))</f>
        <v/>
      </c>
      <c r="CA131" s="282" t="str">
        <f ca="true">+IF(OFFSET('Water Data'!$F$29,0,10*ROW('Water Data'!F125))="","",OFFSET('Water Data'!$F$29,0,10*ROW('Water Data'!F125)))</f>
        <v/>
      </c>
      <c r="CB131" s="282" t="str">
        <f ca="true">+IF(OFFSET('Water Data'!$G$27,0,10*ROW('Water Data'!G125))="","",OFFSET('Water Data'!$G$27,0,10*ROW('Water Data'!G125)))</f>
        <v/>
      </c>
      <c r="CC131" s="282" t="str">
        <f ca="true">+IF(OFFSET('Water Data'!$G$28,0,10*ROW('Water Data'!G125))="","",OFFSET('Water Data'!$G$28,0,10*ROW('Water Data'!G125)))</f>
        <v/>
      </c>
      <c r="CD131" s="282" t="str">
        <f ca="true">+IF(OFFSET('Water Data'!$G$29,0,10*ROW('Water Data'!G125))="","",OFFSET('Water Data'!$G$29,0,10*ROW('Water Data'!G125)))</f>
        <v/>
      </c>
      <c r="CE131" s="282" t="str">
        <f ca="true">+IF(OFFSET('Water Data'!$H$27,0,10*ROW('Water Data'!H125))="","",OFFSET('Water Data'!$H$27,0,10*ROW('Water Data'!H125)))</f>
        <v/>
      </c>
      <c r="CF131" s="282" t="str">
        <f ca="true">+IF(OFFSET('Water Data'!$H$28,0,10*ROW('Water Data'!H125))="","",OFFSET('Water Data'!$H$28,0,10*ROW('Water Data'!H125)))</f>
        <v/>
      </c>
      <c r="CG131" s="282" t="str">
        <f ca="true">+IF(OFFSET('Water Data'!$H$29,0,10*ROW('Water Data'!H125))="","",OFFSET('Water Data'!$H$29,0,10*ROW('Water Data'!H125)))</f>
        <v/>
      </c>
      <c r="CH131" s="282" t="str">
        <f ca="true">+IF(OFFSET('Water Data'!$I$27,0,10*ROW('Water Data'!I125))="","",OFFSET('Water Data'!$I$27,0,10*ROW('Water Data'!I125)))</f>
        <v/>
      </c>
      <c r="CI131" s="282" t="str">
        <f ca="true">+IF(OFFSET('Water Data'!$I$28,0,10*ROW('Water Data'!I125))="","",OFFSET('Water Data'!$I$28,0,10*ROW('Water Data'!I125)))</f>
        <v/>
      </c>
      <c r="CJ131" s="282" t="str">
        <f ca="true">+IF(OFFSET('Water Data'!$I$29,0,10*ROW('Water Data'!I125))="","",OFFSET('Water Data'!$I$29,0,10*ROW('Water Data'!I125)))</f>
        <v/>
      </c>
      <c r="CK131" s="282" t="str">
        <f ca="true">+IF(OFFSET('Sanitation Data'!$D$28,0,10*ROW('Sanitation Data'!D125))="","",OFFSET('Sanitation Data'!$D$28,0,10*ROW('Sanitation Data'!D125)))</f>
        <v/>
      </c>
      <c r="CL131" s="282" t="str">
        <f ca="true">+IF(OFFSET('Sanitation Data'!$D$29,0,10*ROW('Sanitation Data'!D125))="","",OFFSET('Sanitation Data'!$D$29,0,10*ROW('Sanitation Data'!D125)))</f>
        <v/>
      </c>
      <c r="CM131" s="282" t="str">
        <f ca="true">+IF(OFFSET('Sanitation Data'!$D$30,0,10*ROW('Sanitation Data'!D125))="","",OFFSET('Sanitation Data'!$D$30,0,10*ROW('Sanitation Data'!D125)))</f>
        <v/>
      </c>
      <c r="CN131" s="282" t="str">
        <f ca="true">+IF(OFFSET('Sanitation Data'!$D$31,0,10*ROW('Sanitation Data'!D125))="","",OFFSET('Sanitation Data'!$D$31,0,10*ROW('Sanitation Data'!D125)))</f>
        <v/>
      </c>
      <c r="CO131" s="282" t="str">
        <f ca="true">+IF(OFFSET('Sanitation Data'!$D$32,0,10*ROW('Sanitation Data'!D125))="","",OFFSET('Sanitation Data'!$D$32,0,10*ROW('Sanitation Data'!D125)))</f>
        <v/>
      </c>
      <c r="CP131" s="282" t="str">
        <f ca="true">+IF(OFFSET('Sanitation Data'!$E$28,0,10*ROW('Sanitation Data'!E125))="","",OFFSET('Sanitation Data'!$E$28,0,10*ROW('Sanitation Data'!E125)))</f>
        <v/>
      </c>
      <c r="CQ131" s="282" t="str">
        <f ca="true">+IF(OFFSET('Sanitation Data'!$E$29,0,10*ROW('Sanitation Data'!E125))="","",OFFSET('Sanitation Data'!$E$29,0,10*ROW('Sanitation Data'!E125)))</f>
        <v/>
      </c>
      <c r="CR131" s="282" t="str">
        <f ca="true">+IF(OFFSET('Sanitation Data'!$E$30,0,10*ROW('Sanitation Data'!E125))="","",OFFSET('Sanitation Data'!$E$30,0,10*ROW('Sanitation Data'!E125)))</f>
        <v/>
      </c>
      <c r="CS131" s="282" t="str">
        <f ca="true">+IF(OFFSET('Sanitation Data'!$E$31,0,10*ROW('Sanitation Data'!E125))="","",OFFSET('Sanitation Data'!$E$31,0,10*ROW('Sanitation Data'!E125)))</f>
        <v/>
      </c>
      <c r="CT131" s="282" t="str">
        <f ca="true">+IF(OFFSET('Sanitation Data'!$E$32,0,10*ROW('Sanitation Data'!E125))="","",OFFSET('Sanitation Data'!$E$32,0,10*ROW('Sanitation Data'!E125)))</f>
        <v/>
      </c>
      <c r="CU131" s="282" t="str">
        <f ca="true">+IF(OFFSET('Sanitation Data'!$F$28,0,10*ROW('Sanitation Data'!F125))="","",OFFSET('Sanitation Data'!$F$28,0,10*ROW('Sanitation Data'!F125)))</f>
        <v/>
      </c>
      <c r="CV131" s="282" t="str">
        <f ca="true">+IF(OFFSET('Sanitation Data'!$F$29,0,10*ROW('Sanitation Data'!F125))="","",OFFSET('Sanitation Data'!$F$29,0,10*ROW('Sanitation Data'!F125)))</f>
        <v/>
      </c>
      <c r="CW131" s="282" t="str">
        <f ca="true">+IF(OFFSET('Sanitation Data'!$F$30,0,10*ROW('Sanitation Data'!F125))="","",OFFSET('Sanitation Data'!$F$30,0,10*ROW('Sanitation Data'!F125)))</f>
        <v/>
      </c>
      <c r="CX131" s="282" t="str">
        <f ca="true">+IF(OFFSET('Sanitation Data'!$F$31,0,10*ROW('Sanitation Data'!F125))="","",OFFSET('Sanitation Data'!$F$31,0,10*ROW('Sanitation Data'!F125)))</f>
        <v/>
      </c>
      <c r="CY131" s="282" t="str">
        <f ca="true">+IF(OFFSET('Sanitation Data'!$F$32,0,10*ROW('Sanitation Data'!F125))="","",OFFSET('Sanitation Data'!$F$32,0,10*ROW('Sanitation Data'!F125)))</f>
        <v/>
      </c>
      <c r="CZ131" s="282" t="str">
        <f ca="true">+IF(OFFSET('Sanitation Data'!$G$28,0,10*ROW('Sanitation Data'!G125))="","",OFFSET('Sanitation Data'!$G$28,0,10*ROW('Sanitation Data'!G125)))</f>
        <v/>
      </c>
      <c r="DA131" s="282" t="str">
        <f ca="true">+IF(OFFSET('Sanitation Data'!$G$29,0,10*ROW('Sanitation Data'!G125))="","",OFFSET('Sanitation Data'!$G$29,0,10*ROW('Sanitation Data'!G125)))</f>
        <v/>
      </c>
      <c r="DB131" s="282" t="str">
        <f ca="true">+IF(OFFSET('Sanitation Data'!$G$30,0,10*ROW('Sanitation Data'!G125))="","",OFFSET('Sanitation Data'!$G$30,0,10*ROW('Sanitation Data'!G125)))</f>
        <v/>
      </c>
      <c r="DC131" s="282" t="str">
        <f ca="true">+IF(OFFSET('Sanitation Data'!$G$31,0,10*ROW('Sanitation Data'!G125))="","",OFFSET('Sanitation Data'!$G$31,0,10*ROW('Sanitation Data'!G125)))</f>
        <v/>
      </c>
      <c r="DD131" s="282" t="str">
        <f ca="true">+IF(OFFSET('Sanitation Data'!$G$32,0,10*ROW('Sanitation Data'!G125))="","",OFFSET('Sanitation Data'!$G$32,0,10*ROW('Sanitation Data'!G125)))</f>
        <v/>
      </c>
      <c r="DE131" s="282" t="str">
        <f ca="true">+IF(OFFSET('Sanitation Data'!$H$28,0,10*ROW('Sanitation Data'!H125))="","",OFFSET('Sanitation Data'!$H$28,0,10*ROW('Sanitation Data'!H125)))</f>
        <v/>
      </c>
      <c r="DF131" s="282" t="str">
        <f ca="true">+IF(OFFSET('Sanitation Data'!$H$29,0,10*ROW('Sanitation Data'!H125))="","",OFFSET('Sanitation Data'!$H$29,0,10*ROW('Sanitation Data'!H125)))</f>
        <v/>
      </c>
      <c r="DG131" s="282" t="str">
        <f ca="true">+IF(OFFSET('Sanitation Data'!$H$30,0,10*ROW('Sanitation Data'!H125))="","",OFFSET('Sanitation Data'!$H$30,0,10*ROW('Sanitation Data'!H125)))</f>
        <v/>
      </c>
      <c r="DH131" s="282" t="str">
        <f ca="true">+IF(OFFSET('Sanitation Data'!$H$31,0,10*ROW('Sanitation Data'!H125))="","",OFFSET('Sanitation Data'!$H$31,0,10*ROW('Sanitation Data'!H125)))</f>
        <v/>
      </c>
      <c r="DI131" s="282" t="str">
        <f ca="true">+IF(OFFSET('Sanitation Data'!$H$32,0,10*ROW('Sanitation Data'!H125))="","",OFFSET('Sanitation Data'!$H$32,0,10*ROW('Sanitation Data'!H125)))</f>
        <v/>
      </c>
      <c r="DJ131" s="282" t="str">
        <f ca="true">+IF(OFFSET('Sanitation Data'!$I$28,0,10*ROW('Sanitation Data'!I125))="","",OFFSET('Sanitation Data'!$I$28,0,10*ROW('Sanitation Data'!I125)))</f>
        <v/>
      </c>
      <c r="DK131" s="282" t="str">
        <f ca="true">+IF(OFFSET('Sanitation Data'!$I$29,0,10*ROW('Sanitation Data'!I125))="","",OFFSET('Sanitation Data'!$I$29,0,10*ROW('Sanitation Data'!I125)))</f>
        <v/>
      </c>
      <c r="DL131" s="282" t="str">
        <f ca="true">+IF(OFFSET('Sanitation Data'!$I$30,0,10*ROW('Sanitation Data'!I125))="","",OFFSET('Sanitation Data'!$I$30,0,10*ROW('Sanitation Data'!I125)))</f>
        <v/>
      </c>
      <c r="DM131" s="282" t="str">
        <f ca="true">+IF(OFFSET('Sanitation Data'!$I$31,0,10*ROW('Sanitation Data'!I125))="","",OFFSET('Sanitation Data'!$I$31,0,10*ROW('Sanitation Data'!I125)))</f>
        <v/>
      </c>
      <c r="DN131" s="282" t="str">
        <f ca="true">+IF(OFFSET('Sanitation Data'!$I$32,0,10*ROW('Sanitation Data'!I125))="","",OFFSET('Sanitation Data'!$I$32,0,10*ROW('Sanitation Data'!I125)))</f>
        <v/>
      </c>
      <c r="DO131" s="282" t="str">
        <f ca="true">+IF(OFFSET('Hygiene Data'!$D$11,0,10*ROW('Hygiene Data'!D125))="","",OFFSET('Hygiene Data'!$D$11,0,10*ROW('Hygiene Data'!D125)))</f>
        <v/>
      </c>
      <c r="DP131" s="282" t="str">
        <f ca="true">+IF(OFFSET('Hygiene Data'!$D$12,0,10*ROW('Hygiene Data'!D125))="","",OFFSET('Hygiene Data'!$D$12,0,10*ROW('Hygiene Data'!D125)))</f>
        <v/>
      </c>
      <c r="DQ131" s="282" t="str">
        <f ca="true">+IF(OFFSET('Hygiene Data'!$D$13,0,10*ROW('Hygiene Data'!D125))="","",OFFSET('Hygiene Data'!$D$13,0,10*ROW('Hygiene Data'!D125)))</f>
        <v/>
      </c>
      <c r="DR131" s="282" t="str">
        <f ca="true">+IF(OFFSET('Hygiene Data'!$E$11,0,10*ROW('Hygiene Data'!E125))="","",OFFSET('Hygiene Data'!$E$11,0,10*ROW('Hygiene Data'!E125)))</f>
        <v/>
      </c>
      <c r="DS131" s="282" t="str">
        <f ca="true">+IF(OFFSET('Hygiene Data'!$E$12,0,10*ROW('Hygiene Data'!E125))="","",OFFSET('Hygiene Data'!$E$12,0,10*ROW('Hygiene Data'!E125)))</f>
        <v/>
      </c>
      <c r="DT131" s="282" t="str">
        <f ca="true">+IF(OFFSET('Hygiene Data'!$E$13,0,10*ROW('Hygiene Data'!E125))="","",OFFSET('Hygiene Data'!$E$13,0,10*ROW('Hygiene Data'!E125)))</f>
        <v/>
      </c>
      <c r="DU131" s="282" t="str">
        <f ca="true">+IF(OFFSET('Hygiene Data'!$F$11,0,10*ROW('Hygiene Data'!F125))="","",OFFSET('Hygiene Data'!$F$11,0,10*ROW('Hygiene Data'!F125)))</f>
        <v/>
      </c>
      <c r="DV131" s="282" t="str">
        <f ca="true">+IF(OFFSET('Hygiene Data'!$F$12,0,10*ROW('Hygiene Data'!F125))="","",OFFSET('Hygiene Data'!$F$12,0,10*ROW('Hygiene Data'!F125)))</f>
        <v/>
      </c>
      <c r="DW131" s="282" t="str">
        <f ca="true">+IF(OFFSET('Hygiene Data'!$F$13,0,10*ROW('Hygiene Data'!F125))="","",OFFSET('Hygiene Data'!$F$13,0,10*ROW('Hygiene Data'!F125)))</f>
        <v/>
      </c>
      <c r="DX131" s="282" t="str">
        <f ca="true">+IF(OFFSET('Hygiene Data'!$G$11,0,10*ROW('Hygiene Data'!G125))="","",OFFSET('Hygiene Data'!$G$11,0,10*ROW('Hygiene Data'!G125)))</f>
        <v/>
      </c>
      <c r="DY131" s="282" t="str">
        <f ca="true">+IF(OFFSET('Hygiene Data'!$G$12,0,10*ROW('Hygiene Data'!G125))="","",OFFSET('Hygiene Data'!$G$12,0,10*ROW('Hygiene Data'!G125)))</f>
        <v/>
      </c>
      <c r="DZ131" s="282" t="str">
        <f ca="true">+IF(OFFSET('Hygiene Data'!$G$13,0,10*ROW('Hygiene Data'!G125))="","",OFFSET('Hygiene Data'!$G$13,0,10*ROW('Hygiene Data'!G125)))</f>
        <v/>
      </c>
      <c r="EA131" s="282" t="str">
        <f ca="true">+IF(OFFSET('Hygiene Data'!$H$11,0,10*ROW('Hygiene Data'!H125))="","",OFFSET('Hygiene Data'!$H$11,0,10*ROW('Hygiene Data'!H125)))</f>
        <v/>
      </c>
      <c r="EB131" s="282" t="str">
        <f ca="true">+IF(OFFSET('Hygiene Data'!$H$12,0,10*ROW('Hygiene Data'!H125))="","",OFFSET('Hygiene Data'!$H$12,0,10*ROW('Hygiene Data'!H125)))</f>
        <v/>
      </c>
      <c r="EC131" s="282" t="str">
        <f ca="true">+IF(OFFSET('Hygiene Data'!$H$13,0,10*ROW('Hygiene Data'!H125))="","",OFFSET('Hygiene Data'!$H$13,0,10*ROW('Hygiene Data'!H125)))</f>
        <v/>
      </c>
      <c r="ED131" s="282" t="str">
        <f ca="true">+IF(OFFSET('Hygiene Data'!$I$11,0,10*ROW('Hygiene Data'!I125))="","",OFFSET('Hygiene Data'!$I$11,0,10*ROW('Hygiene Data'!I125)))</f>
        <v/>
      </c>
      <c r="EE131" s="282" t="str">
        <f ca="true">+IF(OFFSET('Hygiene Data'!$I$12,0,10*ROW('Hygiene Data'!I125))="","",OFFSET('Hygiene Data'!$I$12,0,10*ROW('Hygiene Data'!I125)))</f>
        <v/>
      </c>
      <c r="EF131" s="282" t="str">
        <f ca="true">+IF(OFFSET('Hygiene Data'!$I$13,0,10*ROW('Hygiene Data'!I125))="","",OFFSET('Hygiene Data'!$I$13,0,10*ROW('Hygiene Data'!I125)))</f>
        <v/>
      </c>
    </row>
    <row xmlns:x14ac="http://schemas.microsoft.com/office/spreadsheetml/2009/9/ac" r="132" x14ac:dyDescent="0.2">
      <c r="A132" s="36" t="str">
        <f ca="true">+IF(OFFSET('Water Data'!$B$2,0,10*ROW('Water Data'!E126))="","",OFFSET('Water Data'!$B$2,0,10*ROW('Water Data'!E126)))</f>
        <v/>
      </c>
      <c r="B132" s="36" t="str">
        <f ca="true">+IF(OFFSET('Water Data'!$C$2,0,10*ROW('Water Data'!F126))="","",OFFSET('Water Data'!$C$2,0,10*ROW('Water Data'!F126)))</f>
        <v/>
      </c>
      <c r="C132" s="338" t="str">
        <f t="shared" ca="true" si="1"/>
        <v/>
      </c>
      <c r="D132" s="96"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6"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6"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6"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6"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6"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6"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6"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6"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6"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6"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6"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6"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6"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6"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6"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6"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6"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7"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7"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7"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7"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7"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7"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7"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7"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7"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7"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7"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7"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7"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7"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7"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7"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7"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7"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7"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7"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7"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7"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7"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7"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7"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7"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7"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7"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7"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7"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8"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8"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8"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8"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8"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8"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8"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8"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8"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8"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8"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8"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8"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8"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8"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8"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8"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8"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82"/>
      <c r="BS132" s="282" t="str">
        <f ca="true">+IF(OFFSET('Water Data'!$D$27,0,10*ROW('Water Data'!D126))="","",OFFSET('Water Data'!$D$27,0,10*ROW('Water Data'!D126)))</f>
        <v/>
      </c>
      <c r="BT132" s="282" t="str">
        <f ca="true">+IF(OFFSET('Water Data'!$D$28,0,10*ROW('Water Data'!D126))="","",OFFSET('Water Data'!$D$28,0,10*ROW('Water Data'!D126)))</f>
        <v/>
      </c>
      <c r="BU132" s="282" t="str">
        <f ca="true">+IF(OFFSET('Water Data'!$D$29,0,10*ROW('Water Data'!D126))="","",OFFSET('Water Data'!$D$29,0,10*ROW('Water Data'!D126)))</f>
        <v/>
      </c>
      <c r="BV132" s="282" t="str">
        <f ca="true">+IF(OFFSET('Water Data'!$E$27,0,10*ROW('Water Data'!E126))="","",OFFSET('Water Data'!$E$27,0,10*ROW('Water Data'!E126)))</f>
        <v/>
      </c>
      <c r="BW132" s="282" t="str">
        <f ca="true">+IF(OFFSET('Water Data'!$E$28,0,10*ROW('Water Data'!E126))="","",OFFSET('Water Data'!$E$28,0,10*ROW('Water Data'!E126)))</f>
        <v/>
      </c>
      <c r="BX132" s="282" t="str">
        <f ca="true">+IF(OFFSET('Water Data'!$E$29,0,10*ROW('Water Data'!E126))="","",OFFSET('Water Data'!$E$29,0,10*ROW('Water Data'!E126)))</f>
        <v/>
      </c>
      <c r="BY132" s="282" t="str">
        <f ca="true">+IF(OFFSET('Water Data'!$F$27,0,10*ROW('Water Data'!F126))="","",OFFSET('Water Data'!$F$27,0,10*ROW('Water Data'!F126)))</f>
        <v/>
      </c>
      <c r="BZ132" s="282" t="str">
        <f ca="true">+IF(OFFSET('Water Data'!$F$28,0,10*ROW('Water Data'!F126))="","",OFFSET('Water Data'!$F$28,0,10*ROW('Water Data'!F126)))</f>
        <v/>
      </c>
      <c r="CA132" s="282" t="str">
        <f ca="true">+IF(OFFSET('Water Data'!$F$29,0,10*ROW('Water Data'!F126))="","",OFFSET('Water Data'!$F$29,0,10*ROW('Water Data'!F126)))</f>
        <v/>
      </c>
      <c r="CB132" s="282" t="str">
        <f ca="true">+IF(OFFSET('Water Data'!$G$27,0,10*ROW('Water Data'!G126))="","",OFFSET('Water Data'!$G$27,0,10*ROW('Water Data'!G126)))</f>
        <v/>
      </c>
      <c r="CC132" s="282" t="str">
        <f ca="true">+IF(OFFSET('Water Data'!$G$28,0,10*ROW('Water Data'!G126))="","",OFFSET('Water Data'!$G$28,0,10*ROW('Water Data'!G126)))</f>
        <v/>
      </c>
      <c r="CD132" s="282" t="str">
        <f ca="true">+IF(OFFSET('Water Data'!$G$29,0,10*ROW('Water Data'!G126))="","",OFFSET('Water Data'!$G$29,0,10*ROW('Water Data'!G126)))</f>
        <v/>
      </c>
      <c r="CE132" s="282" t="str">
        <f ca="true">+IF(OFFSET('Water Data'!$H$27,0,10*ROW('Water Data'!H126))="","",OFFSET('Water Data'!$H$27,0,10*ROW('Water Data'!H126)))</f>
        <v/>
      </c>
      <c r="CF132" s="282" t="str">
        <f ca="true">+IF(OFFSET('Water Data'!$H$28,0,10*ROW('Water Data'!H126))="","",OFFSET('Water Data'!$H$28,0,10*ROW('Water Data'!H126)))</f>
        <v/>
      </c>
      <c r="CG132" s="282" t="str">
        <f ca="true">+IF(OFFSET('Water Data'!$H$29,0,10*ROW('Water Data'!H126))="","",OFFSET('Water Data'!$H$29,0,10*ROW('Water Data'!H126)))</f>
        <v/>
      </c>
      <c r="CH132" s="282" t="str">
        <f ca="true">+IF(OFFSET('Water Data'!$I$27,0,10*ROW('Water Data'!I126))="","",OFFSET('Water Data'!$I$27,0,10*ROW('Water Data'!I126)))</f>
        <v/>
      </c>
      <c r="CI132" s="282" t="str">
        <f ca="true">+IF(OFFSET('Water Data'!$I$28,0,10*ROW('Water Data'!I126))="","",OFFSET('Water Data'!$I$28,0,10*ROW('Water Data'!I126)))</f>
        <v/>
      </c>
      <c r="CJ132" s="282" t="str">
        <f ca="true">+IF(OFFSET('Water Data'!$I$29,0,10*ROW('Water Data'!I126))="","",OFFSET('Water Data'!$I$29,0,10*ROW('Water Data'!I126)))</f>
        <v/>
      </c>
      <c r="CK132" s="282" t="str">
        <f ca="true">+IF(OFFSET('Sanitation Data'!$D$28,0,10*ROW('Sanitation Data'!D126))="","",OFFSET('Sanitation Data'!$D$28,0,10*ROW('Sanitation Data'!D126)))</f>
        <v/>
      </c>
      <c r="CL132" s="282" t="str">
        <f ca="true">+IF(OFFSET('Sanitation Data'!$D$29,0,10*ROW('Sanitation Data'!D126))="","",OFFSET('Sanitation Data'!$D$29,0,10*ROW('Sanitation Data'!D126)))</f>
        <v/>
      </c>
      <c r="CM132" s="282" t="str">
        <f ca="true">+IF(OFFSET('Sanitation Data'!$D$30,0,10*ROW('Sanitation Data'!D126))="","",OFFSET('Sanitation Data'!$D$30,0,10*ROW('Sanitation Data'!D126)))</f>
        <v/>
      </c>
      <c r="CN132" s="282" t="str">
        <f ca="true">+IF(OFFSET('Sanitation Data'!$D$31,0,10*ROW('Sanitation Data'!D126))="","",OFFSET('Sanitation Data'!$D$31,0,10*ROW('Sanitation Data'!D126)))</f>
        <v/>
      </c>
      <c r="CO132" s="282" t="str">
        <f ca="true">+IF(OFFSET('Sanitation Data'!$D$32,0,10*ROW('Sanitation Data'!D126))="","",OFFSET('Sanitation Data'!$D$32,0,10*ROW('Sanitation Data'!D126)))</f>
        <v/>
      </c>
      <c r="CP132" s="282" t="str">
        <f ca="true">+IF(OFFSET('Sanitation Data'!$E$28,0,10*ROW('Sanitation Data'!E126))="","",OFFSET('Sanitation Data'!$E$28,0,10*ROW('Sanitation Data'!E126)))</f>
        <v/>
      </c>
      <c r="CQ132" s="282" t="str">
        <f ca="true">+IF(OFFSET('Sanitation Data'!$E$29,0,10*ROW('Sanitation Data'!E126))="","",OFFSET('Sanitation Data'!$E$29,0,10*ROW('Sanitation Data'!E126)))</f>
        <v/>
      </c>
      <c r="CR132" s="282" t="str">
        <f ca="true">+IF(OFFSET('Sanitation Data'!$E$30,0,10*ROW('Sanitation Data'!E126))="","",OFFSET('Sanitation Data'!$E$30,0,10*ROW('Sanitation Data'!E126)))</f>
        <v/>
      </c>
      <c r="CS132" s="282" t="str">
        <f ca="true">+IF(OFFSET('Sanitation Data'!$E$31,0,10*ROW('Sanitation Data'!E126))="","",OFFSET('Sanitation Data'!$E$31,0,10*ROW('Sanitation Data'!E126)))</f>
        <v/>
      </c>
      <c r="CT132" s="282" t="str">
        <f ca="true">+IF(OFFSET('Sanitation Data'!$E$32,0,10*ROW('Sanitation Data'!E126))="","",OFFSET('Sanitation Data'!$E$32,0,10*ROW('Sanitation Data'!E126)))</f>
        <v/>
      </c>
      <c r="CU132" s="282" t="str">
        <f ca="true">+IF(OFFSET('Sanitation Data'!$F$28,0,10*ROW('Sanitation Data'!F126))="","",OFFSET('Sanitation Data'!$F$28,0,10*ROW('Sanitation Data'!F126)))</f>
        <v/>
      </c>
      <c r="CV132" s="282" t="str">
        <f ca="true">+IF(OFFSET('Sanitation Data'!$F$29,0,10*ROW('Sanitation Data'!F126))="","",OFFSET('Sanitation Data'!$F$29,0,10*ROW('Sanitation Data'!F126)))</f>
        <v/>
      </c>
      <c r="CW132" s="282" t="str">
        <f ca="true">+IF(OFFSET('Sanitation Data'!$F$30,0,10*ROW('Sanitation Data'!F126))="","",OFFSET('Sanitation Data'!$F$30,0,10*ROW('Sanitation Data'!F126)))</f>
        <v/>
      </c>
      <c r="CX132" s="282" t="str">
        <f ca="true">+IF(OFFSET('Sanitation Data'!$F$31,0,10*ROW('Sanitation Data'!F126))="","",OFFSET('Sanitation Data'!$F$31,0,10*ROW('Sanitation Data'!F126)))</f>
        <v/>
      </c>
      <c r="CY132" s="282" t="str">
        <f ca="true">+IF(OFFSET('Sanitation Data'!$F$32,0,10*ROW('Sanitation Data'!F126))="","",OFFSET('Sanitation Data'!$F$32,0,10*ROW('Sanitation Data'!F126)))</f>
        <v/>
      </c>
      <c r="CZ132" s="282" t="str">
        <f ca="true">+IF(OFFSET('Sanitation Data'!$G$28,0,10*ROW('Sanitation Data'!G126))="","",OFFSET('Sanitation Data'!$G$28,0,10*ROW('Sanitation Data'!G126)))</f>
        <v/>
      </c>
      <c r="DA132" s="282" t="str">
        <f ca="true">+IF(OFFSET('Sanitation Data'!$G$29,0,10*ROW('Sanitation Data'!G126))="","",OFFSET('Sanitation Data'!$G$29,0,10*ROW('Sanitation Data'!G126)))</f>
        <v/>
      </c>
      <c r="DB132" s="282" t="str">
        <f ca="true">+IF(OFFSET('Sanitation Data'!$G$30,0,10*ROW('Sanitation Data'!G126))="","",OFFSET('Sanitation Data'!$G$30,0,10*ROW('Sanitation Data'!G126)))</f>
        <v/>
      </c>
      <c r="DC132" s="282" t="str">
        <f ca="true">+IF(OFFSET('Sanitation Data'!$G$31,0,10*ROW('Sanitation Data'!G126))="","",OFFSET('Sanitation Data'!$G$31,0,10*ROW('Sanitation Data'!G126)))</f>
        <v/>
      </c>
      <c r="DD132" s="282" t="str">
        <f ca="true">+IF(OFFSET('Sanitation Data'!$G$32,0,10*ROW('Sanitation Data'!G126))="","",OFFSET('Sanitation Data'!$G$32,0,10*ROW('Sanitation Data'!G126)))</f>
        <v/>
      </c>
      <c r="DE132" s="282" t="str">
        <f ca="true">+IF(OFFSET('Sanitation Data'!$H$28,0,10*ROW('Sanitation Data'!H126))="","",OFFSET('Sanitation Data'!$H$28,0,10*ROW('Sanitation Data'!H126)))</f>
        <v/>
      </c>
      <c r="DF132" s="282" t="str">
        <f ca="true">+IF(OFFSET('Sanitation Data'!$H$29,0,10*ROW('Sanitation Data'!H126))="","",OFFSET('Sanitation Data'!$H$29,0,10*ROW('Sanitation Data'!H126)))</f>
        <v/>
      </c>
      <c r="DG132" s="282" t="str">
        <f ca="true">+IF(OFFSET('Sanitation Data'!$H$30,0,10*ROW('Sanitation Data'!H126))="","",OFFSET('Sanitation Data'!$H$30,0,10*ROW('Sanitation Data'!H126)))</f>
        <v/>
      </c>
      <c r="DH132" s="282" t="str">
        <f ca="true">+IF(OFFSET('Sanitation Data'!$H$31,0,10*ROW('Sanitation Data'!H126))="","",OFFSET('Sanitation Data'!$H$31,0,10*ROW('Sanitation Data'!H126)))</f>
        <v/>
      </c>
      <c r="DI132" s="282" t="str">
        <f ca="true">+IF(OFFSET('Sanitation Data'!$H$32,0,10*ROW('Sanitation Data'!H126))="","",OFFSET('Sanitation Data'!$H$32,0,10*ROW('Sanitation Data'!H126)))</f>
        <v/>
      </c>
      <c r="DJ132" s="282" t="str">
        <f ca="true">+IF(OFFSET('Sanitation Data'!$I$28,0,10*ROW('Sanitation Data'!I126))="","",OFFSET('Sanitation Data'!$I$28,0,10*ROW('Sanitation Data'!I126)))</f>
        <v/>
      </c>
      <c r="DK132" s="282" t="str">
        <f ca="true">+IF(OFFSET('Sanitation Data'!$I$29,0,10*ROW('Sanitation Data'!I126))="","",OFFSET('Sanitation Data'!$I$29,0,10*ROW('Sanitation Data'!I126)))</f>
        <v/>
      </c>
      <c r="DL132" s="282" t="str">
        <f ca="true">+IF(OFFSET('Sanitation Data'!$I$30,0,10*ROW('Sanitation Data'!I126))="","",OFFSET('Sanitation Data'!$I$30,0,10*ROW('Sanitation Data'!I126)))</f>
        <v/>
      </c>
      <c r="DM132" s="282" t="str">
        <f ca="true">+IF(OFFSET('Sanitation Data'!$I$31,0,10*ROW('Sanitation Data'!I126))="","",OFFSET('Sanitation Data'!$I$31,0,10*ROW('Sanitation Data'!I126)))</f>
        <v/>
      </c>
      <c r="DN132" s="282" t="str">
        <f ca="true">+IF(OFFSET('Sanitation Data'!$I$32,0,10*ROW('Sanitation Data'!I126))="","",OFFSET('Sanitation Data'!$I$32,0,10*ROW('Sanitation Data'!I126)))</f>
        <v/>
      </c>
      <c r="DO132" s="282" t="str">
        <f ca="true">+IF(OFFSET('Hygiene Data'!$D$11,0,10*ROW('Hygiene Data'!D126))="","",OFFSET('Hygiene Data'!$D$11,0,10*ROW('Hygiene Data'!D126)))</f>
        <v/>
      </c>
      <c r="DP132" s="282" t="str">
        <f ca="true">+IF(OFFSET('Hygiene Data'!$D$12,0,10*ROW('Hygiene Data'!D126))="","",OFFSET('Hygiene Data'!$D$12,0,10*ROW('Hygiene Data'!D126)))</f>
        <v/>
      </c>
      <c r="DQ132" s="282" t="str">
        <f ca="true">+IF(OFFSET('Hygiene Data'!$D$13,0,10*ROW('Hygiene Data'!D126))="","",OFFSET('Hygiene Data'!$D$13,0,10*ROW('Hygiene Data'!D126)))</f>
        <v/>
      </c>
      <c r="DR132" s="282" t="str">
        <f ca="true">+IF(OFFSET('Hygiene Data'!$E$11,0,10*ROW('Hygiene Data'!E126))="","",OFFSET('Hygiene Data'!$E$11,0,10*ROW('Hygiene Data'!E126)))</f>
        <v/>
      </c>
      <c r="DS132" s="282" t="str">
        <f ca="true">+IF(OFFSET('Hygiene Data'!$E$12,0,10*ROW('Hygiene Data'!E126))="","",OFFSET('Hygiene Data'!$E$12,0,10*ROW('Hygiene Data'!E126)))</f>
        <v/>
      </c>
      <c r="DT132" s="282" t="str">
        <f ca="true">+IF(OFFSET('Hygiene Data'!$E$13,0,10*ROW('Hygiene Data'!E126))="","",OFFSET('Hygiene Data'!$E$13,0,10*ROW('Hygiene Data'!E126)))</f>
        <v/>
      </c>
      <c r="DU132" s="282" t="str">
        <f ca="true">+IF(OFFSET('Hygiene Data'!$F$11,0,10*ROW('Hygiene Data'!F126))="","",OFFSET('Hygiene Data'!$F$11,0,10*ROW('Hygiene Data'!F126)))</f>
        <v/>
      </c>
      <c r="DV132" s="282" t="str">
        <f ca="true">+IF(OFFSET('Hygiene Data'!$F$12,0,10*ROW('Hygiene Data'!F126))="","",OFFSET('Hygiene Data'!$F$12,0,10*ROW('Hygiene Data'!F126)))</f>
        <v/>
      </c>
      <c r="DW132" s="282" t="str">
        <f ca="true">+IF(OFFSET('Hygiene Data'!$F$13,0,10*ROW('Hygiene Data'!F126))="","",OFFSET('Hygiene Data'!$F$13,0,10*ROW('Hygiene Data'!F126)))</f>
        <v/>
      </c>
      <c r="DX132" s="282" t="str">
        <f ca="true">+IF(OFFSET('Hygiene Data'!$G$11,0,10*ROW('Hygiene Data'!G126))="","",OFFSET('Hygiene Data'!$G$11,0,10*ROW('Hygiene Data'!G126)))</f>
        <v/>
      </c>
      <c r="DY132" s="282" t="str">
        <f ca="true">+IF(OFFSET('Hygiene Data'!$G$12,0,10*ROW('Hygiene Data'!G126))="","",OFFSET('Hygiene Data'!$G$12,0,10*ROW('Hygiene Data'!G126)))</f>
        <v/>
      </c>
      <c r="DZ132" s="282" t="str">
        <f ca="true">+IF(OFFSET('Hygiene Data'!$G$13,0,10*ROW('Hygiene Data'!G126))="","",OFFSET('Hygiene Data'!$G$13,0,10*ROW('Hygiene Data'!G126)))</f>
        <v/>
      </c>
      <c r="EA132" s="282" t="str">
        <f ca="true">+IF(OFFSET('Hygiene Data'!$H$11,0,10*ROW('Hygiene Data'!H126))="","",OFFSET('Hygiene Data'!$H$11,0,10*ROW('Hygiene Data'!H126)))</f>
        <v/>
      </c>
      <c r="EB132" s="282" t="str">
        <f ca="true">+IF(OFFSET('Hygiene Data'!$H$12,0,10*ROW('Hygiene Data'!H126))="","",OFFSET('Hygiene Data'!$H$12,0,10*ROW('Hygiene Data'!H126)))</f>
        <v/>
      </c>
      <c r="EC132" s="282" t="str">
        <f ca="true">+IF(OFFSET('Hygiene Data'!$H$13,0,10*ROW('Hygiene Data'!H126))="","",OFFSET('Hygiene Data'!$H$13,0,10*ROW('Hygiene Data'!H126)))</f>
        <v/>
      </c>
      <c r="ED132" s="282" t="str">
        <f ca="true">+IF(OFFSET('Hygiene Data'!$I$11,0,10*ROW('Hygiene Data'!I126))="","",OFFSET('Hygiene Data'!$I$11,0,10*ROW('Hygiene Data'!I126)))</f>
        <v/>
      </c>
      <c r="EE132" s="282" t="str">
        <f ca="true">+IF(OFFSET('Hygiene Data'!$I$12,0,10*ROW('Hygiene Data'!I126))="","",OFFSET('Hygiene Data'!$I$12,0,10*ROW('Hygiene Data'!I126)))</f>
        <v/>
      </c>
      <c r="EF132" s="282" t="str">
        <f ca="true">+IF(OFFSET('Hygiene Data'!$I$13,0,10*ROW('Hygiene Data'!I126))="","",OFFSET('Hygiene Data'!$I$13,0,10*ROW('Hygiene Data'!I126)))</f>
        <v/>
      </c>
    </row>
    <row xmlns:x14ac="http://schemas.microsoft.com/office/spreadsheetml/2009/9/ac" r="133" x14ac:dyDescent="0.2">
      <c r="A133" s="36" t="str">
        <f ca="true">+IF(OFFSET('Water Data'!$B$2,0,10*ROW('Water Data'!E127))="","",OFFSET('Water Data'!$B$2,0,10*ROW('Water Data'!E127)))</f>
        <v/>
      </c>
      <c r="B133" s="36" t="str">
        <f ca="true">+IF(OFFSET('Water Data'!$C$2,0,10*ROW('Water Data'!F127))="","",OFFSET('Water Data'!$C$2,0,10*ROW('Water Data'!F127)))</f>
        <v/>
      </c>
      <c r="C133" s="338" t="str">
        <f t="shared" ca="true" si="1"/>
        <v/>
      </c>
      <c r="D133" s="96"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6"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6"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6"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6"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6"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6"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6"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6"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6"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6"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6"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6"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6"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6"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6"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6"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6"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7"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7"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7"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7"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7"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7"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7"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7"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7"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7"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7"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7"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7"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7"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7"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7"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7"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7"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7"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7"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7"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7"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7"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7"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7"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7"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7"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7"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7"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7"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8"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8"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8"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8"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8"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8"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8"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8"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8"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8"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8"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8"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8"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8"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8"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8"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8"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8"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82"/>
      <c r="BS133" s="282" t="str">
        <f ca="true">+IF(OFFSET('Water Data'!$D$27,0,10*ROW('Water Data'!D127))="","",OFFSET('Water Data'!$D$27,0,10*ROW('Water Data'!D127)))</f>
        <v/>
      </c>
      <c r="BT133" s="282" t="str">
        <f ca="true">+IF(OFFSET('Water Data'!$D$28,0,10*ROW('Water Data'!D127))="","",OFFSET('Water Data'!$D$28,0,10*ROW('Water Data'!D127)))</f>
        <v/>
      </c>
      <c r="BU133" s="282" t="str">
        <f ca="true">+IF(OFFSET('Water Data'!$D$29,0,10*ROW('Water Data'!D127))="","",OFFSET('Water Data'!$D$29,0,10*ROW('Water Data'!D127)))</f>
        <v/>
      </c>
      <c r="BV133" s="282" t="str">
        <f ca="true">+IF(OFFSET('Water Data'!$E$27,0,10*ROW('Water Data'!E127))="","",OFFSET('Water Data'!$E$27,0,10*ROW('Water Data'!E127)))</f>
        <v/>
      </c>
      <c r="BW133" s="282" t="str">
        <f ca="true">+IF(OFFSET('Water Data'!$E$28,0,10*ROW('Water Data'!E127))="","",OFFSET('Water Data'!$E$28,0,10*ROW('Water Data'!E127)))</f>
        <v/>
      </c>
      <c r="BX133" s="282" t="str">
        <f ca="true">+IF(OFFSET('Water Data'!$E$29,0,10*ROW('Water Data'!E127))="","",OFFSET('Water Data'!$E$29,0,10*ROW('Water Data'!E127)))</f>
        <v/>
      </c>
      <c r="BY133" s="282" t="str">
        <f ca="true">+IF(OFFSET('Water Data'!$F$27,0,10*ROW('Water Data'!F127))="","",OFFSET('Water Data'!$F$27,0,10*ROW('Water Data'!F127)))</f>
        <v/>
      </c>
      <c r="BZ133" s="282" t="str">
        <f ca="true">+IF(OFFSET('Water Data'!$F$28,0,10*ROW('Water Data'!F127))="","",OFFSET('Water Data'!$F$28,0,10*ROW('Water Data'!F127)))</f>
        <v/>
      </c>
      <c r="CA133" s="282" t="str">
        <f ca="true">+IF(OFFSET('Water Data'!$F$29,0,10*ROW('Water Data'!F127))="","",OFFSET('Water Data'!$F$29,0,10*ROW('Water Data'!F127)))</f>
        <v/>
      </c>
      <c r="CB133" s="282" t="str">
        <f ca="true">+IF(OFFSET('Water Data'!$G$27,0,10*ROW('Water Data'!G127))="","",OFFSET('Water Data'!$G$27,0,10*ROW('Water Data'!G127)))</f>
        <v/>
      </c>
      <c r="CC133" s="282" t="str">
        <f ca="true">+IF(OFFSET('Water Data'!$G$28,0,10*ROW('Water Data'!G127))="","",OFFSET('Water Data'!$G$28,0,10*ROW('Water Data'!G127)))</f>
        <v/>
      </c>
      <c r="CD133" s="282" t="str">
        <f ca="true">+IF(OFFSET('Water Data'!$G$29,0,10*ROW('Water Data'!G127))="","",OFFSET('Water Data'!$G$29,0,10*ROW('Water Data'!G127)))</f>
        <v/>
      </c>
      <c r="CE133" s="282" t="str">
        <f ca="true">+IF(OFFSET('Water Data'!$H$27,0,10*ROW('Water Data'!H127))="","",OFFSET('Water Data'!$H$27,0,10*ROW('Water Data'!H127)))</f>
        <v/>
      </c>
      <c r="CF133" s="282" t="str">
        <f ca="true">+IF(OFFSET('Water Data'!$H$28,0,10*ROW('Water Data'!H127))="","",OFFSET('Water Data'!$H$28,0,10*ROW('Water Data'!H127)))</f>
        <v/>
      </c>
      <c r="CG133" s="282" t="str">
        <f ca="true">+IF(OFFSET('Water Data'!$H$29,0,10*ROW('Water Data'!H127))="","",OFFSET('Water Data'!$H$29,0,10*ROW('Water Data'!H127)))</f>
        <v/>
      </c>
      <c r="CH133" s="282" t="str">
        <f ca="true">+IF(OFFSET('Water Data'!$I$27,0,10*ROW('Water Data'!I127))="","",OFFSET('Water Data'!$I$27,0,10*ROW('Water Data'!I127)))</f>
        <v/>
      </c>
      <c r="CI133" s="282" t="str">
        <f ca="true">+IF(OFFSET('Water Data'!$I$28,0,10*ROW('Water Data'!I127))="","",OFFSET('Water Data'!$I$28,0,10*ROW('Water Data'!I127)))</f>
        <v/>
      </c>
      <c r="CJ133" s="282" t="str">
        <f ca="true">+IF(OFFSET('Water Data'!$I$29,0,10*ROW('Water Data'!I127))="","",OFFSET('Water Data'!$I$29,0,10*ROW('Water Data'!I127)))</f>
        <v/>
      </c>
      <c r="CK133" s="282" t="str">
        <f ca="true">+IF(OFFSET('Sanitation Data'!$D$28,0,10*ROW('Sanitation Data'!D127))="","",OFFSET('Sanitation Data'!$D$28,0,10*ROW('Sanitation Data'!D127)))</f>
        <v/>
      </c>
      <c r="CL133" s="282" t="str">
        <f ca="true">+IF(OFFSET('Sanitation Data'!$D$29,0,10*ROW('Sanitation Data'!D127))="","",OFFSET('Sanitation Data'!$D$29,0,10*ROW('Sanitation Data'!D127)))</f>
        <v/>
      </c>
      <c r="CM133" s="282" t="str">
        <f ca="true">+IF(OFFSET('Sanitation Data'!$D$30,0,10*ROW('Sanitation Data'!D127))="","",OFFSET('Sanitation Data'!$D$30,0,10*ROW('Sanitation Data'!D127)))</f>
        <v/>
      </c>
      <c r="CN133" s="282" t="str">
        <f ca="true">+IF(OFFSET('Sanitation Data'!$D$31,0,10*ROW('Sanitation Data'!D127))="","",OFFSET('Sanitation Data'!$D$31,0,10*ROW('Sanitation Data'!D127)))</f>
        <v/>
      </c>
      <c r="CO133" s="282" t="str">
        <f ca="true">+IF(OFFSET('Sanitation Data'!$D$32,0,10*ROW('Sanitation Data'!D127))="","",OFFSET('Sanitation Data'!$D$32,0,10*ROW('Sanitation Data'!D127)))</f>
        <v/>
      </c>
      <c r="CP133" s="282" t="str">
        <f ca="true">+IF(OFFSET('Sanitation Data'!$E$28,0,10*ROW('Sanitation Data'!E127))="","",OFFSET('Sanitation Data'!$E$28,0,10*ROW('Sanitation Data'!E127)))</f>
        <v/>
      </c>
      <c r="CQ133" s="282" t="str">
        <f ca="true">+IF(OFFSET('Sanitation Data'!$E$29,0,10*ROW('Sanitation Data'!E127))="","",OFFSET('Sanitation Data'!$E$29,0,10*ROW('Sanitation Data'!E127)))</f>
        <v/>
      </c>
      <c r="CR133" s="282" t="str">
        <f ca="true">+IF(OFFSET('Sanitation Data'!$E$30,0,10*ROW('Sanitation Data'!E127))="","",OFFSET('Sanitation Data'!$E$30,0,10*ROW('Sanitation Data'!E127)))</f>
        <v/>
      </c>
      <c r="CS133" s="282" t="str">
        <f ca="true">+IF(OFFSET('Sanitation Data'!$E$31,0,10*ROW('Sanitation Data'!E127))="","",OFFSET('Sanitation Data'!$E$31,0,10*ROW('Sanitation Data'!E127)))</f>
        <v/>
      </c>
      <c r="CT133" s="282" t="str">
        <f ca="true">+IF(OFFSET('Sanitation Data'!$E$32,0,10*ROW('Sanitation Data'!E127))="","",OFFSET('Sanitation Data'!$E$32,0,10*ROW('Sanitation Data'!E127)))</f>
        <v/>
      </c>
      <c r="CU133" s="282" t="str">
        <f ca="true">+IF(OFFSET('Sanitation Data'!$F$28,0,10*ROW('Sanitation Data'!F127))="","",OFFSET('Sanitation Data'!$F$28,0,10*ROW('Sanitation Data'!F127)))</f>
        <v/>
      </c>
      <c r="CV133" s="282" t="str">
        <f ca="true">+IF(OFFSET('Sanitation Data'!$F$29,0,10*ROW('Sanitation Data'!F127))="","",OFFSET('Sanitation Data'!$F$29,0,10*ROW('Sanitation Data'!F127)))</f>
        <v/>
      </c>
      <c r="CW133" s="282" t="str">
        <f ca="true">+IF(OFFSET('Sanitation Data'!$F$30,0,10*ROW('Sanitation Data'!F127))="","",OFFSET('Sanitation Data'!$F$30,0,10*ROW('Sanitation Data'!F127)))</f>
        <v/>
      </c>
      <c r="CX133" s="282" t="str">
        <f ca="true">+IF(OFFSET('Sanitation Data'!$F$31,0,10*ROW('Sanitation Data'!F127))="","",OFFSET('Sanitation Data'!$F$31,0,10*ROW('Sanitation Data'!F127)))</f>
        <v/>
      </c>
      <c r="CY133" s="282" t="str">
        <f ca="true">+IF(OFFSET('Sanitation Data'!$F$32,0,10*ROW('Sanitation Data'!F127))="","",OFFSET('Sanitation Data'!$F$32,0,10*ROW('Sanitation Data'!F127)))</f>
        <v/>
      </c>
      <c r="CZ133" s="282" t="str">
        <f ca="true">+IF(OFFSET('Sanitation Data'!$G$28,0,10*ROW('Sanitation Data'!G127))="","",OFFSET('Sanitation Data'!$G$28,0,10*ROW('Sanitation Data'!G127)))</f>
        <v/>
      </c>
      <c r="DA133" s="282" t="str">
        <f ca="true">+IF(OFFSET('Sanitation Data'!$G$29,0,10*ROW('Sanitation Data'!G127))="","",OFFSET('Sanitation Data'!$G$29,0,10*ROW('Sanitation Data'!G127)))</f>
        <v/>
      </c>
      <c r="DB133" s="282" t="str">
        <f ca="true">+IF(OFFSET('Sanitation Data'!$G$30,0,10*ROW('Sanitation Data'!G127))="","",OFFSET('Sanitation Data'!$G$30,0,10*ROW('Sanitation Data'!G127)))</f>
        <v/>
      </c>
      <c r="DC133" s="282" t="str">
        <f ca="true">+IF(OFFSET('Sanitation Data'!$G$31,0,10*ROW('Sanitation Data'!G127))="","",OFFSET('Sanitation Data'!$G$31,0,10*ROW('Sanitation Data'!G127)))</f>
        <v/>
      </c>
      <c r="DD133" s="282" t="str">
        <f ca="true">+IF(OFFSET('Sanitation Data'!$G$32,0,10*ROW('Sanitation Data'!G127))="","",OFFSET('Sanitation Data'!$G$32,0,10*ROW('Sanitation Data'!G127)))</f>
        <v/>
      </c>
      <c r="DE133" s="282" t="str">
        <f ca="true">+IF(OFFSET('Sanitation Data'!$H$28,0,10*ROW('Sanitation Data'!H127))="","",OFFSET('Sanitation Data'!$H$28,0,10*ROW('Sanitation Data'!H127)))</f>
        <v/>
      </c>
      <c r="DF133" s="282" t="str">
        <f ca="true">+IF(OFFSET('Sanitation Data'!$H$29,0,10*ROW('Sanitation Data'!H127))="","",OFFSET('Sanitation Data'!$H$29,0,10*ROW('Sanitation Data'!H127)))</f>
        <v/>
      </c>
      <c r="DG133" s="282" t="str">
        <f ca="true">+IF(OFFSET('Sanitation Data'!$H$30,0,10*ROW('Sanitation Data'!H127))="","",OFFSET('Sanitation Data'!$H$30,0,10*ROW('Sanitation Data'!H127)))</f>
        <v/>
      </c>
      <c r="DH133" s="282" t="str">
        <f ca="true">+IF(OFFSET('Sanitation Data'!$H$31,0,10*ROW('Sanitation Data'!H127))="","",OFFSET('Sanitation Data'!$H$31,0,10*ROW('Sanitation Data'!H127)))</f>
        <v/>
      </c>
      <c r="DI133" s="282" t="str">
        <f ca="true">+IF(OFFSET('Sanitation Data'!$H$32,0,10*ROW('Sanitation Data'!H127))="","",OFFSET('Sanitation Data'!$H$32,0,10*ROW('Sanitation Data'!H127)))</f>
        <v/>
      </c>
      <c r="DJ133" s="282" t="str">
        <f ca="true">+IF(OFFSET('Sanitation Data'!$I$28,0,10*ROW('Sanitation Data'!I127))="","",OFFSET('Sanitation Data'!$I$28,0,10*ROW('Sanitation Data'!I127)))</f>
        <v/>
      </c>
      <c r="DK133" s="282" t="str">
        <f ca="true">+IF(OFFSET('Sanitation Data'!$I$29,0,10*ROW('Sanitation Data'!I127))="","",OFFSET('Sanitation Data'!$I$29,0,10*ROW('Sanitation Data'!I127)))</f>
        <v/>
      </c>
      <c r="DL133" s="282" t="str">
        <f ca="true">+IF(OFFSET('Sanitation Data'!$I$30,0,10*ROW('Sanitation Data'!I127))="","",OFFSET('Sanitation Data'!$I$30,0,10*ROW('Sanitation Data'!I127)))</f>
        <v/>
      </c>
      <c r="DM133" s="282" t="str">
        <f ca="true">+IF(OFFSET('Sanitation Data'!$I$31,0,10*ROW('Sanitation Data'!I127))="","",OFFSET('Sanitation Data'!$I$31,0,10*ROW('Sanitation Data'!I127)))</f>
        <v/>
      </c>
      <c r="DN133" s="282" t="str">
        <f ca="true">+IF(OFFSET('Sanitation Data'!$I$32,0,10*ROW('Sanitation Data'!I127))="","",OFFSET('Sanitation Data'!$I$32,0,10*ROW('Sanitation Data'!I127)))</f>
        <v/>
      </c>
      <c r="DO133" s="282" t="str">
        <f ca="true">+IF(OFFSET('Hygiene Data'!$D$11,0,10*ROW('Hygiene Data'!D127))="","",OFFSET('Hygiene Data'!$D$11,0,10*ROW('Hygiene Data'!D127)))</f>
        <v/>
      </c>
      <c r="DP133" s="282" t="str">
        <f ca="true">+IF(OFFSET('Hygiene Data'!$D$12,0,10*ROW('Hygiene Data'!D127))="","",OFFSET('Hygiene Data'!$D$12,0,10*ROW('Hygiene Data'!D127)))</f>
        <v/>
      </c>
      <c r="DQ133" s="282" t="str">
        <f ca="true">+IF(OFFSET('Hygiene Data'!$D$13,0,10*ROW('Hygiene Data'!D127))="","",OFFSET('Hygiene Data'!$D$13,0,10*ROW('Hygiene Data'!D127)))</f>
        <v/>
      </c>
      <c r="DR133" s="282" t="str">
        <f ca="true">+IF(OFFSET('Hygiene Data'!$E$11,0,10*ROW('Hygiene Data'!E127))="","",OFFSET('Hygiene Data'!$E$11,0,10*ROW('Hygiene Data'!E127)))</f>
        <v/>
      </c>
      <c r="DS133" s="282" t="str">
        <f ca="true">+IF(OFFSET('Hygiene Data'!$E$12,0,10*ROW('Hygiene Data'!E127))="","",OFFSET('Hygiene Data'!$E$12,0,10*ROW('Hygiene Data'!E127)))</f>
        <v/>
      </c>
      <c r="DT133" s="282" t="str">
        <f ca="true">+IF(OFFSET('Hygiene Data'!$E$13,0,10*ROW('Hygiene Data'!E127))="","",OFFSET('Hygiene Data'!$E$13,0,10*ROW('Hygiene Data'!E127)))</f>
        <v/>
      </c>
      <c r="DU133" s="282" t="str">
        <f ca="true">+IF(OFFSET('Hygiene Data'!$F$11,0,10*ROW('Hygiene Data'!F127))="","",OFFSET('Hygiene Data'!$F$11,0,10*ROW('Hygiene Data'!F127)))</f>
        <v/>
      </c>
      <c r="DV133" s="282" t="str">
        <f ca="true">+IF(OFFSET('Hygiene Data'!$F$12,0,10*ROW('Hygiene Data'!F127))="","",OFFSET('Hygiene Data'!$F$12,0,10*ROW('Hygiene Data'!F127)))</f>
        <v/>
      </c>
      <c r="DW133" s="282" t="str">
        <f ca="true">+IF(OFFSET('Hygiene Data'!$F$13,0,10*ROW('Hygiene Data'!F127))="","",OFFSET('Hygiene Data'!$F$13,0,10*ROW('Hygiene Data'!F127)))</f>
        <v/>
      </c>
      <c r="DX133" s="282" t="str">
        <f ca="true">+IF(OFFSET('Hygiene Data'!$G$11,0,10*ROW('Hygiene Data'!G127))="","",OFFSET('Hygiene Data'!$G$11,0,10*ROW('Hygiene Data'!G127)))</f>
        <v/>
      </c>
      <c r="DY133" s="282" t="str">
        <f ca="true">+IF(OFFSET('Hygiene Data'!$G$12,0,10*ROW('Hygiene Data'!G127))="","",OFFSET('Hygiene Data'!$G$12,0,10*ROW('Hygiene Data'!G127)))</f>
        <v/>
      </c>
      <c r="DZ133" s="282" t="str">
        <f ca="true">+IF(OFFSET('Hygiene Data'!$G$13,0,10*ROW('Hygiene Data'!G127))="","",OFFSET('Hygiene Data'!$G$13,0,10*ROW('Hygiene Data'!G127)))</f>
        <v/>
      </c>
      <c r="EA133" s="282" t="str">
        <f ca="true">+IF(OFFSET('Hygiene Data'!$H$11,0,10*ROW('Hygiene Data'!H127))="","",OFFSET('Hygiene Data'!$H$11,0,10*ROW('Hygiene Data'!H127)))</f>
        <v/>
      </c>
      <c r="EB133" s="282" t="str">
        <f ca="true">+IF(OFFSET('Hygiene Data'!$H$12,0,10*ROW('Hygiene Data'!H127))="","",OFFSET('Hygiene Data'!$H$12,0,10*ROW('Hygiene Data'!H127)))</f>
        <v/>
      </c>
      <c r="EC133" s="282" t="str">
        <f ca="true">+IF(OFFSET('Hygiene Data'!$H$13,0,10*ROW('Hygiene Data'!H127))="","",OFFSET('Hygiene Data'!$H$13,0,10*ROW('Hygiene Data'!H127)))</f>
        <v/>
      </c>
      <c r="ED133" s="282" t="str">
        <f ca="true">+IF(OFFSET('Hygiene Data'!$I$11,0,10*ROW('Hygiene Data'!I127))="","",OFFSET('Hygiene Data'!$I$11,0,10*ROW('Hygiene Data'!I127)))</f>
        <v/>
      </c>
      <c r="EE133" s="282" t="str">
        <f ca="true">+IF(OFFSET('Hygiene Data'!$I$12,0,10*ROW('Hygiene Data'!I127))="","",OFFSET('Hygiene Data'!$I$12,0,10*ROW('Hygiene Data'!I127)))</f>
        <v/>
      </c>
      <c r="EF133" s="282" t="str">
        <f ca="true">+IF(OFFSET('Hygiene Data'!$I$13,0,10*ROW('Hygiene Data'!I127))="","",OFFSET('Hygiene Data'!$I$13,0,10*ROW('Hygiene Data'!I127)))</f>
        <v/>
      </c>
    </row>
    <row xmlns:x14ac="http://schemas.microsoft.com/office/spreadsheetml/2009/9/ac" r="134" x14ac:dyDescent="0.2">
      <c r="A134" s="36" t="str">
        <f ca="true">+IF(OFFSET('Water Data'!$B$2,0,10*ROW('Water Data'!E128))="","",OFFSET('Water Data'!$B$2,0,10*ROW('Water Data'!E128)))</f>
        <v/>
      </c>
      <c r="B134" s="36" t="str">
        <f ca="true">+IF(OFFSET('Water Data'!$C$2,0,10*ROW('Water Data'!F128))="","",OFFSET('Water Data'!$C$2,0,10*ROW('Water Data'!F128)))</f>
        <v/>
      </c>
      <c r="C134" s="338" t="str">
        <f t="shared" ca="true" si="1"/>
        <v/>
      </c>
      <c r="D134" s="96"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6"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6"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6"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6"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6"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6"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6"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6"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6"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6"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6"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6"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6"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6"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6"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6"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6"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7"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7"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7"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7"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7"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7"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7"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7"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7"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7"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7"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7"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7"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7"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7"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7"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7"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7"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7"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7"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7"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7"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7"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7"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7"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7"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7"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7"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7"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7"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8"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8"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8"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8"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8"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8"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8"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8"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8"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8"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8"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8"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8"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8"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8"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8"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8"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8"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82"/>
      <c r="BS134" s="282" t="str">
        <f ca="true">+IF(OFFSET('Water Data'!$D$27,0,10*ROW('Water Data'!D128))="","",OFFSET('Water Data'!$D$27,0,10*ROW('Water Data'!D128)))</f>
        <v/>
      </c>
      <c r="BT134" s="282" t="str">
        <f ca="true">+IF(OFFSET('Water Data'!$D$28,0,10*ROW('Water Data'!D128))="","",OFFSET('Water Data'!$D$28,0,10*ROW('Water Data'!D128)))</f>
        <v/>
      </c>
      <c r="BU134" s="282" t="str">
        <f ca="true">+IF(OFFSET('Water Data'!$D$29,0,10*ROW('Water Data'!D128))="","",OFFSET('Water Data'!$D$29,0,10*ROW('Water Data'!D128)))</f>
        <v/>
      </c>
      <c r="BV134" s="282" t="str">
        <f ca="true">+IF(OFFSET('Water Data'!$E$27,0,10*ROW('Water Data'!E128))="","",OFFSET('Water Data'!$E$27,0,10*ROW('Water Data'!E128)))</f>
        <v/>
      </c>
      <c r="BW134" s="282" t="str">
        <f ca="true">+IF(OFFSET('Water Data'!$E$28,0,10*ROW('Water Data'!E128))="","",OFFSET('Water Data'!$E$28,0,10*ROW('Water Data'!E128)))</f>
        <v/>
      </c>
      <c r="BX134" s="282" t="str">
        <f ca="true">+IF(OFFSET('Water Data'!$E$29,0,10*ROW('Water Data'!E128))="","",OFFSET('Water Data'!$E$29,0,10*ROW('Water Data'!E128)))</f>
        <v/>
      </c>
      <c r="BY134" s="282" t="str">
        <f ca="true">+IF(OFFSET('Water Data'!$F$27,0,10*ROW('Water Data'!F128))="","",OFFSET('Water Data'!$F$27,0,10*ROW('Water Data'!F128)))</f>
        <v/>
      </c>
      <c r="BZ134" s="282" t="str">
        <f ca="true">+IF(OFFSET('Water Data'!$F$28,0,10*ROW('Water Data'!F128))="","",OFFSET('Water Data'!$F$28,0,10*ROW('Water Data'!F128)))</f>
        <v/>
      </c>
      <c r="CA134" s="282" t="str">
        <f ca="true">+IF(OFFSET('Water Data'!$F$29,0,10*ROW('Water Data'!F128))="","",OFFSET('Water Data'!$F$29,0,10*ROW('Water Data'!F128)))</f>
        <v/>
      </c>
      <c r="CB134" s="282" t="str">
        <f ca="true">+IF(OFFSET('Water Data'!$G$27,0,10*ROW('Water Data'!G128))="","",OFFSET('Water Data'!$G$27,0,10*ROW('Water Data'!G128)))</f>
        <v/>
      </c>
      <c r="CC134" s="282" t="str">
        <f ca="true">+IF(OFFSET('Water Data'!$G$28,0,10*ROW('Water Data'!G128))="","",OFFSET('Water Data'!$G$28,0,10*ROW('Water Data'!G128)))</f>
        <v/>
      </c>
      <c r="CD134" s="282" t="str">
        <f ca="true">+IF(OFFSET('Water Data'!$G$29,0,10*ROW('Water Data'!G128))="","",OFFSET('Water Data'!$G$29,0,10*ROW('Water Data'!G128)))</f>
        <v/>
      </c>
      <c r="CE134" s="282" t="str">
        <f ca="true">+IF(OFFSET('Water Data'!$H$27,0,10*ROW('Water Data'!H128))="","",OFFSET('Water Data'!$H$27,0,10*ROW('Water Data'!H128)))</f>
        <v/>
      </c>
      <c r="CF134" s="282" t="str">
        <f ca="true">+IF(OFFSET('Water Data'!$H$28,0,10*ROW('Water Data'!H128))="","",OFFSET('Water Data'!$H$28,0,10*ROW('Water Data'!H128)))</f>
        <v/>
      </c>
      <c r="CG134" s="282" t="str">
        <f ca="true">+IF(OFFSET('Water Data'!$H$29,0,10*ROW('Water Data'!H128))="","",OFFSET('Water Data'!$H$29,0,10*ROW('Water Data'!H128)))</f>
        <v/>
      </c>
      <c r="CH134" s="282" t="str">
        <f ca="true">+IF(OFFSET('Water Data'!$I$27,0,10*ROW('Water Data'!I128))="","",OFFSET('Water Data'!$I$27,0,10*ROW('Water Data'!I128)))</f>
        <v/>
      </c>
      <c r="CI134" s="282" t="str">
        <f ca="true">+IF(OFFSET('Water Data'!$I$28,0,10*ROW('Water Data'!I128))="","",OFFSET('Water Data'!$I$28,0,10*ROW('Water Data'!I128)))</f>
        <v/>
      </c>
      <c r="CJ134" s="282" t="str">
        <f ca="true">+IF(OFFSET('Water Data'!$I$29,0,10*ROW('Water Data'!I128))="","",OFFSET('Water Data'!$I$29,0,10*ROW('Water Data'!I128)))</f>
        <v/>
      </c>
      <c r="CK134" s="282" t="str">
        <f ca="true">+IF(OFFSET('Sanitation Data'!$D$28,0,10*ROW('Sanitation Data'!D128))="","",OFFSET('Sanitation Data'!$D$28,0,10*ROW('Sanitation Data'!D128)))</f>
        <v/>
      </c>
      <c r="CL134" s="282" t="str">
        <f ca="true">+IF(OFFSET('Sanitation Data'!$D$29,0,10*ROW('Sanitation Data'!D128))="","",OFFSET('Sanitation Data'!$D$29,0,10*ROW('Sanitation Data'!D128)))</f>
        <v/>
      </c>
      <c r="CM134" s="282" t="str">
        <f ca="true">+IF(OFFSET('Sanitation Data'!$D$30,0,10*ROW('Sanitation Data'!D128))="","",OFFSET('Sanitation Data'!$D$30,0,10*ROW('Sanitation Data'!D128)))</f>
        <v/>
      </c>
      <c r="CN134" s="282" t="str">
        <f ca="true">+IF(OFFSET('Sanitation Data'!$D$31,0,10*ROW('Sanitation Data'!D128))="","",OFFSET('Sanitation Data'!$D$31,0,10*ROW('Sanitation Data'!D128)))</f>
        <v/>
      </c>
      <c r="CO134" s="282" t="str">
        <f ca="true">+IF(OFFSET('Sanitation Data'!$D$32,0,10*ROW('Sanitation Data'!D128))="","",OFFSET('Sanitation Data'!$D$32,0,10*ROW('Sanitation Data'!D128)))</f>
        <v/>
      </c>
      <c r="CP134" s="282" t="str">
        <f ca="true">+IF(OFFSET('Sanitation Data'!$E$28,0,10*ROW('Sanitation Data'!E128))="","",OFFSET('Sanitation Data'!$E$28,0,10*ROW('Sanitation Data'!E128)))</f>
        <v/>
      </c>
      <c r="CQ134" s="282" t="str">
        <f ca="true">+IF(OFFSET('Sanitation Data'!$E$29,0,10*ROW('Sanitation Data'!E128))="","",OFFSET('Sanitation Data'!$E$29,0,10*ROW('Sanitation Data'!E128)))</f>
        <v/>
      </c>
      <c r="CR134" s="282" t="str">
        <f ca="true">+IF(OFFSET('Sanitation Data'!$E$30,0,10*ROW('Sanitation Data'!E128))="","",OFFSET('Sanitation Data'!$E$30,0,10*ROW('Sanitation Data'!E128)))</f>
        <v/>
      </c>
      <c r="CS134" s="282" t="str">
        <f ca="true">+IF(OFFSET('Sanitation Data'!$E$31,0,10*ROW('Sanitation Data'!E128))="","",OFFSET('Sanitation Data'!$E$31,0,10*ROW('Sanitation Data'!E128)))</f>
        <v/>
      </c>
      <c r="CT134" s="282" t="str">
        <f ca="true">+IF(OFFSET('Sanitation Data'!$E$32,0,10*ROW('Sanitation Data'!E128))="","",OFFSET('Sanitation Data'!$E$32,0,10*ROW('Sanitation Data'!E128)))</f>
        <v/>
      </c>
      <c r="CU134" s="282" t="str">
        <f ca="true">+IF(OFFSET('Sanitation Data'!$F$28,0,10*ROW('Sanitation Data'!F128))="","",OFFSET('Sanitation Data'!$F$28,0,10*ROW('Sanitation Data'!F128)))</f>
        <v/>
      </c>
      <c r="CV134" s="282" t="str">
        <f ca="true">+IF(OFFSET('Sanitation Data'!$F$29,0,10*ROW('Sanitation Data'!F128))="","",OFFSET('Sanitation Data'!$F$29,0,10*ROW('Sanitation Data'!F128)))</f>
        <v/>
      </c>
      <c r="CW134" s="282" t="str">
        <f ca="true">+IF(OFFSET('Sanitation Data'!$F$30,0,10*ROW('Sanitation Data'!F128))="","",OFFSET('Sanitation Data'!$F$30,0,10*ROW('Sanitation Data'!F128)))</f>
        <v/>
      </c>
      <c r="CX134" s="282" t="str">
        <f ca="true">+IF(OFFSET('Sanitation Data'!$F$31,0,10*ROW('Sanitation Data'!F128))="","",OFFSET('Sanitation Data'!$F$31,0,10*ROW('Sanitation Data'!F128)))</f>
        <v/>
      </c>
      <c r="CY134" s="282" t="str">
        <f ca="true">+IF(OFFSET('Sanitation Data'!$F$32,0,10*ROW('Sanitation Data'!F128))="","",OFFSET('Sanitation Data'!$F$32,0,10*ROW('Sanitation Data'!F128)))</f>
        <v/>
      </c>
      <c r="CZ134" s="282" t="str">
        <f ca="true">+IF(OFFSET('Sanitation Data'!$G$28,0,10*ROW('Sanitation Data'!G128))="","",OFFSET('Sanitation Data'!$G$28,0,10*ROW('Sanitation Data'!G128)))</f>
        <v/>
      </c>
      <c r="DA134" s="282" t="str">
        <f ca="true">+IF(OFFSET('Sanitation Data'!$G$29,0,10*ROW('Sanitation Data'!G128))="","",OFFSET('Sanitation Data'!$G$29,0,10*ROW('Sanitation Data'!G128)))</f>
        <v/>
      </c>
      <c r="DB134" s="282" t="str">
        <f ca="true">+IF(OFFSET('Sanitation Data'!$G$30,0,10*ROW('Sanitation Data'!G128))="","",OFFSET('Sanitation Data'!$G$30,0,10*ROW('Sanitation Data'!G128)))</f>
        <v/>
      </c>
      <c r="DC134" s="282" t="str">
        <f ca="true">+IF(OFFSET('Sanitation Data'!$G$31,0,10*ROW('Sanitation Data'!G128))="","",OFFSET('Sanitation Data'!$G$31,0,10*ROW('Sanitation Data'!G128)))</f>
        <v/>
      </c>
      <c r="DD134" s="282" t="str">
        <f ca="true">+IF(OFFSET('Sanitation Data'!$G$32,0,10*ROW('Sanitation Data'!G128))="","",OFFSET('Sanitation Data'!$G$32,0,10*ROW('Sanitation Data'!G128)))</f>
        <v/>
      </c>
      <c r="DE134" s="282" t="str">
        <f ca="true">+IF(OFFSET('Sanitation Data'!$H$28,0,10*ROW('Sanitation Data'!H128))="","",OFFSET('Sanitation Data'!$H$28,0,10*ROW('Sanitation Data'!H128)))</f>
        <v/>
      </c>
      <c r="DF134" s="282" t="str">
        <f ca="true">+IF(OFFSET('Sanitation Data'!$H$29,0,10*ROW('Sanitation Data'!H128))="","",OFFSET('Sanitation Data'!$H$29,0,10*ROW('Sanitation Data'!H128)))</f>
        <v/>
      </c>
      <c r="DG134" s="282" t="str">
        <f ca="true">+IF(OFFSET('Sanitation Data'!$H$30,0,10*ROW('Sanitation Data'!H128))="","",OFFSET('Sanitation Data'!$H$30,0,10*ROW('Sanitation Data'!H128)))</f>
        <v/>
      </c>
      <c r="DH134" s="282" t="str">
        <f ca="true">+IF(OFFSET('Sanitation Data'!$H$31,0,10*ROW('Sanitation Data'!H128))="","",OFFSET('Sanitation Data'!$H$31,0,10*ROW('Sanitation Data'!H128)))</f>
        <v/>
      </c>
      <c r="DI134" s="282" t="str">
        <f ca="true">+IF(OFFSET('Sanitation Data'!$H$32,0,10*ROW('Sanitation Data'!H128))="","",OFFSET('Sanitation Data'!$H$32,0,10*ROW('Sanitation Data'!H128)))</f>
        <v/>
      </c>
      <c r="DJ134" s="282" t="str">
        <f ca="true">+IF(OFFSET('Sanitation Data'!$I$28,0,10*ROW('Sanitation Data'!I128))="","",OFFSET('Sanitation Data'!$I$28,0,10*ROW('Sanitation Data'!I128)))</f>
        <v/>
      </c>
      <c r="DK134" s="282" t="str">
        <f ca="true">+IF(OFFSET('Sanitation Data'!$I$29,0,10*ROW('Sanitation Data'!I128))="","",OFFSET('Sanitation Data'!$I$29,0,10*ROW('Sanitation Data'!I128)))</f>
        <v/>
      </c>
      <c r="DL134" s="282" t="str">
        <f ca="true">+IF(OFFSET('Sanitation Data'!$I$30,0,10*ROW('Sanitation Data'!I128))="","",OFFSET('Sanitation Data'!$I$30,0,10*ROW('Sanitation Data'!I128)))</f>
        <v/>
      </c>
      <c r="DM134" s="282" t="str">
        <f ca="true">+IF(OFFSET('Sanitation Data'!$I$31,0,10*ROW('Sanitation Data'!I128))="","",OFFSET('Sanitation Data'!$I$31,0,10*ROW('Sanitation Data'!I128)))</f>
        <v/>
      </c>
      <c r="DN134" s="282" t="str">
        <f ca="true">+IF(OFFSET('Sanitation Data'!$I$32,0,10*ROW('Sanitation Data'!I128))="","",OFFSET('Sanitation Data'!$I$32,0,10*ROW('Sanitation Data'!I128)))</f>
        <v/>
      </c>
      <c r="DO134" s="282" t="str">
        <f ca="true">+IF(OFFSET('Hygiene Data'!$D$11,0,10*ROW('Hygiene Data'!D128))="","",OFFSET('Hygiene Data'!$D$11,0,10*ROW('Hygiene Data'!D128)))</f>
        <v/>
      </c>
      <c r="DP134" s="282" t="str">
        <f ca="true">+IF(OFFSET('Hygiene Data'!$D$12,0,10*ROW('Hygiene Data'!D128))="","",OFFSET('Hygiene Data'!$D$12,0,10*ROW('Hygiene Data'!D128)))</f>
        <v/>
      </c>
      <c r="DQ134" s="282" t="str">
        <f ca="true">+IF(OFFSET('Hygiene Data'!$D$13,0,10*ROW('Hygiene Data'!D128))="","",OFFSET('Hygiene Data'!$D$13,0,10*ROW('Hygiene Data'!D128)))</f>
        <v/>
      </c>
      <c r="DR134" s="282" t="str">
        <f ca="true">+IF(OFFSET('Hygiene Data'!$E$11,0,10*ROW('Hygiene Data'!E128))="","",OFFSET('Hygiene Data'!$E$11,0,10*ROW('Hygiene Data'!E128)))</f>
        <v/>
      </c>
      <c r="DS134" s="282" t="str">
        <f ca="true">+IF(OFFSET('Hygiene Data'!$E$12,0,10*ROW('Hygiene Data'!E128))="","",OFFSET('Hygiene Data'!$E$12,0,10*ROW('Hygiene Data'!E128)))</f>
        <v/>
      </c>
      <c r="DT134" s="282" t="str">
        <f ca="true">+IF(OFFSET('Hygiene Data'!$E$13,0,10*ROW('Hygiene Data'!E128))="","",OFFSET('Hygiene Data'!$E$13,0,10*ROW('Hygiene Data'!E128)))</f>
        <v/>
      </c>
      <c r="DU134" s="282" t="str">
        <f ca="true">+IF(OFFSET('Hygiene Data'!$F$11,0,10*ROW('Hygiene Data'!F128))="","",OFFSET('Hygiene Data'!$F$11,0,10*ROW('Hygiene Data'!F128)))</f>
        <v/>
      </c>
      <c r="DV134" s="282" t="str">
        <f ca="true">+IF(OFFSET('Hygiene Data'!$F$12,0,10*ROW('Hygiene Data'!F128))="","",OFFSET('Hygiene Data'!$F$12,0,10*ROW('Hygiene Data'!F128)))</f>
        <v/>
      </c>
      <c r="DW134" s="282" t="str">
        <f ca="true">+IF(OFFSET('Hygiene Data'!$F$13,0,10*ROW('Hygiene Data'!F128))="","",OFFSET('Hygiene Data'!$F$13,0,10*ROW('Hygiene Data'!F128)))</f>
        <v/>
      </c>
      <c r="DX134" s="282" t="str">
        <f ca="true">+IF(OFFSET('Hygiene Data'!$G$11,0,10*ROW('Hygiene Data'!G128))="","",OFFSET('Hygiene Data'!$G$11,0,10*ROW('Hygiene Data'!G128)))</f>
        <v/>
      </c>
      <c r="DY134" s="282" t="str">
        <f ca="true">+IF(OFFSET('Hygiene Data'!$G$12,0,10*ROW('Hygiene Data'!G128))="","",OFFSET('Hygiene Data'!$G$12,0,10*ROW('Hygiene Data'!G128)))</f>
        <v/>
      </c>
      <c r="DZ134" s="282" t="str">
        <f ca="true">+IF(OFFSET('Hygiene Data'!$G$13,0,10*ROW('Hygiene Data'!G128))="","",OFFSET('Hygiene Data'!$G$13,0,10*ROW('Hygiene Data'!G128)))</f>
        <v/>
      </c>
      <c r="EA134" s="282" t="str">
        <f ca="true">+IF(OFFSET('Hygiene Data'!$H$11,0,10*ROW('Hygiene Data'!H128))="","",OFFSET('Hygiene Data'!$H$11,0,10*ROW('Hygiene Data'!H128)))</f>
        <v/>
      </c>
      <c r="EB134" s="282" t="str">
        <f ca="true">+IF(OFFSET('Hygiene Data'!$H$12,0,10*ROW('Hygiene Data'!H128))="","",OFFSET('Hygiene Data'!$H$12,0,10*ROW('Hygiene Data'!H128)))</f>
        <v/>
      </c>
      <c r="EC134" s="282" t="str">
        <f ca="true">+IF(OFFSET('Hygiene Data'!$H$13,0,10*ROW('Hygiene Data'!H128))="","",OFFSET('Hygiene Data'!$H$13,0,10*ROW('Hygiene Data'!H128)))</f>
        <v/>
      </c>
      <c r="ED134" s="282" t="str">
        <f ca="true">+IF(OFFSET('Hygiene Data'!$I$11,0,10*ROW('Hygiene Data'!I128))="","",OFFSET('Hygiene Data'!$I$11,0,10*ROW('Hygiene Data'!I128)))</f>
        <v/>
      </c>
      <c r="EE134" s="282" t="str">
        <f ca="true">+IF(OFFSET('Hygiene Data'!$I$12,0,10*ROW('Hygiene Data'!I128))="","",OFFSET('Hygiene Data'!$I$12,0,10*ROW('Hygiene Data'!I128)))</f>
        <v/>
      </c>
      <c r="EF134" s="282" t="str">
        <f ca="true">+IF(OFFSET('Hygiene Data'!$I$13,0,10*ROW('Hygiene Data'!I128))="","",OFFSET('Hygiene Data'!$I$13,0,10*ROW('Hygiene Data'!I128)))</f>
        <v/>
      </c>
    </row>
    <row xmlns:x14ac="http://schemas.microsoft.com/office/spreadsheetml/2009/9/ac" r="135" x14ac:dyDescent="0.2">
      <c r="A135" s="36" t="str">
        <f ca="true">+IF(OFFSET('Water Data'!$B$2,0,10*ROW('Water Data'!E129))="","",OFFSET('Water Data'!$B$2,0,10*ROW('Water Data'!E129)))</f>
        <v/>
      </c>
      <c r="B135" s="36" t="str">
        <f ca="true">+IF(OFFSET('Water Data'!$C$2,0,10*ROW('Water Data'!F129))="","",OFFSET('Water Data'!$C$2,0,10*ROW('Water Data'!F129)))</f>
        <v/>
      </c>
      <c r="C135" s="338" t="str">
        <f t="shared" ref="C135:C198" ca="true" si="2">+IF(ISNUMBER(VALUE(MID(A135,5,4))), VALUE(MID(A135, 5,4)),"")</f>
        <v/>
      </c>
      <c r="D135" s="96"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6"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6"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6"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6"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6"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6"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6"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6"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6"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6"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6"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6"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6"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6"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6"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6"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6"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7"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7"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7"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7"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7"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7"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7"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7"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7"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7"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7"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7"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7"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7"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7"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7"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7"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7"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7"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7"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7"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7"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7"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7"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7"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7"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7"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7"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7"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7"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8"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8"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8"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8"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8"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8"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8"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8"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8"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8"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8"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8"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8"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8"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8"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8"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8"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8"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82"/>
      <c r="BS135" s="282" t="str">
        <f ca="true">+IF(OFFSET('Water Data'!$D$27,0,10*ROW('Water Data'!D129))="","",OFFSET('Water Data'!$D$27,0,10*ROW('Water Data'!D129)))</f>
        <v/>
      </c>
      <c r="BT135" s="282" t="str">
        <f ca="true">+IF(OFFSET('Water Data'!$D$28,0,10*ROW('Water Data'!D129))="","",OFFSET('Water Data'!$D$28,0,10*ROW('Water Data'!D129)))</f>
        <v/>
      </c>
      <c r="BU135" s="282" t="str">
        <f ca="true">+IF(OFFSET('Water Data'!$D$29,0,10*ROW('Water Data'!D129))="","",OFFSET('Water Data'!$D$29,0,10*ROW('Water Data'!D129)))</f>
        <v/>
      </c>
      <c r="BV135" s="282" t="str">
        <f ca="true">+IF(OFFSET('Water Data'!$E$27,0,10*ROW('Water Data'!E129))="","",OFFSET('Water Data'!$E$27,0,10*ROW('Water Data'!E129)))</f>
        <v/>
      </c>
      <c r="BW135" s="282" t="str">
        <f ca="true">+IF(OFFSET('Water Data'!$E$28,0,10*ROW('Water Data'!E129))="","",OFFSET('Water Data'!$E$28,0,10*ROW('Water Data'!E129)))</f>
        <v/>
      </c>
      <c r="BX135" s="282" t="str">
        <f ca="true">+IF(OFFSET('Water Data'!$E$29,0,10*ROW('Water Data'!E129))="","",OFFSET('Water Data'!$E$29,0,10*ROW('Water Data'!E129)))</f>
        <v/>
      </c>
      <c r="BY135" s="282" t="str">
        <f ca="true">+IF(OFFSET('Water Data'!$F$27,0,10*ROW('Water Data'!F129))="","",OFFSET('Water Data'!$F$27,0,10*ROW('Water Data'!F129)))</f>
        <v/>
      </c>
      <c r="BZ135" s="282" t="str">
        <f ca="true">+IF(OFFSET('Water Data'!$F$28,0,10*ROW('Water Data'!F129))="","",OFFSET('Water Data'!$F$28,0,10*ROW('Water Data'!F129)))</f>
        <v/>
      </c>
      <c r="CA135" s="282" t="str">
        <f ca="true">+IF(OFFSET('Water Data'!$F$29,0,10*ROW('Water Data'!F129))="","",OFFSET('Water Data'!$F$29,0,10*ROW('Water Data'!F129)))</f>
        <v/>
      </c>
      <c r="CB135" s="282" t="str">
        <f ca="true">+IF(OFFSET('Water Data'!$G$27,0,10*ROW('Water Data'!G129))="","",OFFSET('Water Data'!$G$27,0,10*ROW('Water Data'!G129)))</f>
        <v/>
      </c>
      <c r="CC135" s="282" t="str">
        <f ca="true">+IF(OFFSET('Water Data'!$G$28,0,10*ROW('Water Data'!G129))="","",OFFSET('Water Data'!$G$28,0,10*ROW('Water Data'!G129)))</f>
        <v/>
      </c>
      <c r="CD135" s="282" t="str">
        <f ca="true">+IF(OFFSET('Water Data'!$G$29,0,10*ROW('Water Data'!G129))="","",OFFSET('Water Data'!$G$29,0,10*ROW('Water Data'!G129)))</f>
        <v/>
      </c>
      <c r="CE135" s="282" t="str">
        <f ca="true">+IF(OFFSET('Water Data'!$H$27,0,10*ROW('Water Data'!H129))="","",OFFSET('Water Data'!$H$27,0,10*ROW('Water Data'!H129)))</f>
        <v/>
      </c>
      <c r="CF135" s="282" t="str">
        <f ca="true">+IF(OFFSET('Water Data'!$H$28,0,10*ROW('Water Data'!H129))="","",OFFSET('Water Data'!$H$28,0,10*ROW('Water Data'!H129)))</f>
        <v/>
      </c>
      <c r="CG135" s="282" t="str">
        <f ca="true">+IF(OFFSET('Water Data'!$H$29,0,10*ROW('Water Data'!H129))="","",OFFSET('Water Data'!$H$29,0,10*ROW('Water Data'!H129)))</f>
        <v/>
      </c>
      <c r="CH135" s="282" t="str">
        <f ca="true">+IF(OFFSET('Water Data'!$I$27,0,10*ROW('Water Data'!I129))="","",OFFSET('Water Data'!$I$27,0,10*ROW('Water Data'!I129)))</f>
        <v/>
      </c>
      <c r="CI135" s="282" t="str">
        <f ca="true">+IF(OFFSET('Water Data'!$I$28,0,10*ROW('Water Data'!I129))="","",OFFSET('Water Data'!$I$28,0,10*ROW('Water Data'!I129)))</f>
        <v/>
      </c>
      <c r="CJ135" s="282" t="str">
        <f ca="true">+IF(OFFSET('Water Data'!$I$29,0,10*ROW('Water Data'!I129))="","",OFFSET('Water Data'!$I$29,0,10*ROW('Water Data'!I129)))</f>
        <v/>
      </c>
      <c r="CK135" s="282" t="str">
        <f ca="true">+IF(OFFSET('Sanitation Data'!$D$28,0,10*ROW('Sanitation Data'!D129))="","",OFFSET('Sanitation Data'!$D$28,0,10*ROW('Sanitation Data'!D129)))</f>
        <v/>
      </c>
      <c r="CL135" s="282" t="str">
        <f ca="true">+IF(OFFSET('Sanitation Data'!$D$29,0,10*ROW('Sanitation Data'!D129))="","",OFFSET('Sanitation Data'!$D$29,0,10*ROW('Sanitation Data'!D129)))</f>
        <v/>
      </c>
      <c r="CM135" s="282" t="str">
        <f ca="true">+IF(OFFSET('Sanitation Data'!$D$30,0,10*ROW('Sanitation Data'!D129))="","",OFFSET('Sanitation Data'!$D$30,0,10*ROW('Sanitation Data'!D129)))</f>
        <v/>
      </c>
      <c r="CN135" s="282" t="str">
        <f ca="true">+IF(OFFSET('Sanitation Data'!$D$31,0,10*ROW('Sanitation Data'!D129))="","",OFFSET('Sanitation Data'!$D$31,0,10*ROW('Sanitation Data'!D129)))</f>
        <v/>
      </c>
      <c r="CO135" s="282" t="str">
        <f ca="true">+IF(OFFSET('Sanitation Data'!$D$32,0,10*ROW('Sanitation Data'!D129))="","",OFFSET('Sanitation Data'!$D$32,0,10*ROW('Sanitation Data'!D129)))</f>
        <v/>
      </c>
      <c r="CP135" s="282" t="str">
        <f ca="true">+IF(OFFSET('Sanitation Data'!$E$28,0,10*ROW('Sanitation Data'!E129))="","",OFFSET('Sanitation Data'!$E$28,0,10*ROW('Sanitation Data'!E129)))</f>
        <v/>
      </c>
      <c r="CQ135" s="282" t="str">
        <f ca="true">+IF(OFFSET('Sanitation Data'!$E$29,0,10*ROW('Sanitation Data'!E129))="","",OFFSET('Sanitation Data'!$E$29,0,10*ROW('Sanitation Data'!E129)))</f>
        <v/>
      </c>
      <c r="CR135" s="282" t="str">
        <f ca="true">+IF(OFFSET('Sanitation Data'!$E$30,0,10*ROW('Sanitation Data'!E129))="","",OFFSET('Sanitation Data'!$E$30,0,10*ROW('Sanitation Data'!E129)))</f>
        <v/>
      </c>
      <c r="CS135" s="282" t="str">
        <f ca="true">+IF(OFFSET('Sanitation Data'!$E$31,0,10*ROW('Sanitation Data'!E129))="","",OFFSET('Sanitation Data'!$E$31,0,10*ROW('Sanitation Data'!E129)))</f>
        <v/>
      </c>
      <c r="CT135" s="282" t="str">
        <f ca="true">+IF(OFFSET('Sanitation Data'!$E$32,0,10*ROW('Sanitation Data'!E129))="","",OFFSET('Sanitation Data'!$E$32,0,10*ROW('Sanitation Data'!E129)))</f>
        <v/>
      </c>
      <c r="CU135" s="282" t="str">
        <f ca="true">+IF(OFFSET('Sanitation Data'!$F$28,0,10*ROW('Sanitation Data'!F129))="","",OFFSET('Sanitation Data'!$F$28,0,10*ROW('Sanitation Data'!F129)))</f>
        <v/>
      </c>
      <c r="CV135" s="282" t="str">
        <f ca="true">+IF(OFFSET('Sanitation Data'!$F$29,0,10*ROW('Sanitation Data'!F129))="","",OFFSET('Sanitation Data'!$F$29,0,10*ROW('Sanitation Data'!F129)))</f>
        <v/>
      </c>
      <c r="CW135" s="282" t="str">
        <f ca="true">+IF(OFFSET('Sanitation Data'!$F$30,0,10*ROW('Sanitation Data'!F129))="","",OFFSET('Sanitation Data'!$F$30,0,10*ROW('Sanitation Data'!F129)))</f>
        <v/>
      </c>
      <c r="CX135" s="282" t="str">
        <f ca="true">+IF(OFFSET('Sanitation Data'!$F$31,0,10*ROW('Sanitation Data'!F129))="","",OFFSET('Sanitation Data'!$F$31,0,10*ROW('Sanitation Data'!F129)))</f>
        <v/>
      </c>
      <c r="CY135" s="282" t="str">
        <f ca="true">+IF(OFFSET('Sanitation Data'!$F$32,0,10*ROW('Sanitation Data'!F129))="","",OFFSET('Sanitation Data'!$F$32,0,10*ROW('Sanitation Data'!F129)))</f>
        <v/>
      </c>
      <c r="CZ135" s="282" t="str">
        <f ca="true">+IF(OFFSET('Sanitation Data'!$G$28,0,10*ROW('Sanitation Data'!G129))="","",OFFSET('Sanitation Data'!$G$28,0,10*ROW('Sanitation Data'!G129)))</f>
        <v/>
      </c>
      <c r="DA135" s="282" t="str">
        <f ca="true">+IF(OFFSET('Sanitation Data'!$G$29,0,10*ROW('Sanitation Data'!G129))="","",OFFSET('Sanitation Data'!$G$29,0,10*ROW('Sanitation Data'!G129)))</f>
        <v/>
      </c>
      <c r="DB135" s="282" t="str">
        <f ca="true">+IF(OFFSET('Sanitation Data'!$G$30,0,10*ROW('Sanitation Data'!G129))="","",OFFSET('Sanitation Data'!$G$30,0,10*ROW('Sanitation Data'!G129)))</f>
        <v/>
      </c>
      <c r="DC135" s="282" t="str">
        <f ca="true">+IF(OFFSET('Sanitation Data'!$G$31,0,10*ROW('Sanitation Data'!G129))="","",OFFSET('Sanitation Data'!$G$31,0,10*ROW('Sanitation Data'!G129)))</f>
        <v/>
      </c>
      <c r="DD135" s="282" t="str">
        <f ca="true">+IF(OFFSET('Sanitation Data'!$G$32,0,10*ROW('Sanitation Data'!G129))="","",OFFSET('Sanitation Data'!$G$32,0,10*ROW('Sanitation Data'!G129)))</f>
        <v/>
      </c>
      <c r="DE135" s="282" t="str">
        <f ca="true">+IF(OFFSET('Sanitation Data'!$H$28,0,10*ROW('Sanitation Data'!H129))="","",OFFSET('Sanitation Data'!$H$28,0,10*ROW('Sanitation Data'!H129)))</f>
        <v/>
      </c>
      <c r="DF135" s="282" t="str">
        <f ca="true">+IF(OFFSET('Sanitation Data'!$H$29,0,10*ROW('Sanitation Data'!H129))="","",OFFSET('Sanitation Data'!$H$29,0,10*ROW('Sanitation Data'!H129)))</f>
        <v/>
      </c>
      <c r="DG135" s="282" t="str">
        <f ca="true">+IF(OFFSET('Sanitation Data'!$H$30,0,10*ROW('Sanitation Data'!H129))="","",OFFSET('Sanitation Data'!$H$30,0,10*ROW('Sanitation Data'!H129)))</f>
        <v/>
      </c>
      <c r="DH135" s="282" t="str">
        <f ca="true">+IF(OFFSET('Sanitation Data'!$H$31,0,10*ROW('Sanitation Data'!H129))="","",OFFSET('Sanitation Data'!$H$31,0,10*ROW('Sanitation Data'!H129)))</f>
        <v/>
      </c>
      <c r="DI135" s="282" t="str">
        <f ca="true">+IF(OFFSET('Sanitation Data'!$H$32,0,10*ROW('Sanitation Data'!H129))="","",OFFSET('Sanitation Data'!$H$32,0,10*ROW('Sanitation Data'!H129)))</f>
        <v/>
      </c>
      <c r="DJ135" s="282" t="str">
        <f ca="true">+IF(OFFSET('Sanitation Data'!$I$28,0,10*ROW('Sanitation Data'!I129))="","",OFFSET('Sanitation Data'!$I$28,0,10*ROW('Sanitation Data'!I129)))</f>
        <v/>
      </c>
      <c r="DK135" s="282" t="str">
        <f ca="true">+IF(OFFSET('Sanitation Data'!$I$29,0,10*ROW('Sanitation Data'!I129))="","",OFFSET('Sanitation Data'!$I$29,0,10*ROW('Sanitation Data'!I129)))</f>
        <v/>
      </c>
      <c r="DL135" s="282" t="str">
        <f ca="true">+IF(OFFSET('Sanitation Data'!$I$30,0,10*ROW('Sanitation Data'!I129))="","",OFFSET('Sanitation Data'!$I$30,0,10*ROW('Sanitation Data'!I129)))</f>
        <v/>
      </c>
      <c r="DM135" s="282" t="str">
        <f ca="true">+IF(OFFSET('Sanitation Data'!$I$31,0,10*ROW('Sanitation Data'!I129))="","",OFFSET('Sanitation Data'!$I$31,0,10*ROW('Sanitation Data'!I129)))</f>
        <v/>
      </c>
      <c r="DN135" s="282" t="str">
        <f ca="true">+IF(OFFSET('Sanitation Data'!$I$32,0,10*ROW('Sanitation Data'!I129))="","",OFFSET('Sanitation Data'!$I$32,0,10*ROW('Sanitation Data'!I129)))</f>
        <v/>
      </c>
      <c r="DO135" s="282" t="str">
        <f ca="true">+IF(OFFSET('Hygiene Data'!$D$11,0,10*ROW('Hygiene Data'!D129))="","",OFFSET('Hygiene Data'!$D$11,0,10*ROW('Hygiene Data'!D129)))</f>
        <v/>
      </c>
      <c r="DP135" s="282" t="str">
        <f ca="true">+IF(OFFSET('Hygiene Data'!$D$12,0,10*ROW('Hygiene Data'!D129))="","",OFFSET('Hygiene Data'!$D$12,0,10*ROW('Hygiene Data'!D129)))</f>
        <v/>
      </c>
      <c r="DQ135" s="282" t="str">
        <f ca="true">+IF(OFFSET('Hygiene Data'!$D$13,0,10*ROW('Hygiene Data'!D129))="","",OFFSET('Hygiene Data'!$D$13,0,10*ROW('Hygiene Data'!D129)))</f>
        <v/>
      </c>
      <c r="DR135" s="282" t="str">
        <f ca="true">+IF(OFFSET('Hygiene Data'!$E$11,0,10*ROW('Hygiene Data'!E129))="","",OFFSET('Hygiene Data'!$E$11,0,10*ROW('Hygiene Data'!E129)))</f>
        <v/>
      </c>
      <c r="DS135" s="282" t="str">
        <f ca="true">+IF(OFFSET('Hygiene Data'!$E$12,0,10*ROW('Hygiene Data'!E129))="","",OFFSET('Hygiene Data'!$E$12,0,10*ROW('Hygiene Data'!E129)))</f>
        <v/>
      </c>
      <c r="DT135" s="282" t="str">
        <f ca="true">+IF(OFFSET('Hygiene Data'!$E$13,0,10*ROW('Hygiene Data'!E129))="","",OFFSET('Hygiene Data'!$E$13,0,10*ROW('Hygiene Data'!E129)))</f>
        <v/>
      </c>
      <c r="DU135" s="282" t="str">
        <f ca="true">+IF(OFFSET('Hygiene Data'!$F$11,0,10*ROW('Hygiene Data'!F129))="","",OFFSET('Hygiene Data'!$F$11,0,10*ROW('Hygiene Data'!F129)))</f>
        <v/>
      </c>
      <c r="DV135" s="282" t="str">
        <f ca="true">+IF(OFFSET('Hygiene Data'!$F$12,0,10*ROW('Hygiene Data'!F129))="","",OFFSET('Hygiene Data'!$F$12,0,10*ROW('Hygiene Data'!F129)))</f>
        <v/>
      </c>
      <c r="DW135" s="282" t="str">
        <f ca="true">+IF(OFFSET('Hygiene Data'!$F$13,0,10*ROW('Hygiene Data'!F129))="","",OFFSET('Hygiene Data'!$F$13,0,10*ROW('Hygiene Data'!F129)))</f>
        <v/>
      </c>
      <c r="DX135" s="282" t="str">
        <f ca="true">+IF(OFFSET('Hygiene Data'!$G$11,0,10*ROW('Hygiene Data'!G129))="","",OFFSET('Hygiene Data'!$G$11,0,10*ROW('Hygiene Data'!G129)))</f>
        <v/>
      </c>
      <c r="DY135" s="282" t="str">
        <f ca="true">+IF(OFFSET('Hygiene Data'!$G$12,0,10*ROW('Hygiene Data'!G129))="","",OFFSET('Hygiene Data'!$G$12,0,10*ROW('Hygiene Data'!G129)))</f>
        <v/>
      </c>
      <c r="DZ135" s="282" t="str">
        <f ca="true">+IF(OFFSET('Hygiene Data'!$G$13,0,10*ROW('Hygiene Data'!G129))="","",OFFSET('Hygiene Data'!$G$13,0,10*ROW('Hygiene Data'!G129)))</f>
        <v/>
      </c>
      <c r="EA135" s="282" t="str">
        <f ca="true">+IF(OFFSET('Hygiene Data'!$H$11,0,10*ROW('Hygiene Data'!H129))="","",OFFSET('Hygiene Data'!$H$11,0,10*ROW('Hygiene Data'!H129)))</f>
        <v/>
      </c>
      <c r="EB135" s="282" t="str">
        <f ca="true">+IF(OFFSET('Hygiene Data'!$H$12,0,10*ROW('Hygiene Data'!H129))="","",OFFSET('Hygiene Data'!$H$12,0,10*ROW('Hygiene Data'!H129)))</f>
        <v/>
      </c>
      <c r="EC135" s="282" t="str">
        <f ca="true">+IF(OFFSET('Hygiene Data'!$H$13,0,10*ROW('Hygiene Data'!H129))="","",OFFSET('Hygiene Data'!$H$13,0,10*ROW('Hygiene Data'!H129)))</f>
        <v/>
      </c>
      <c r="ED135" s="282" t="str">
        <f ca="true">+IF(OFFSET('Hygiene Data'!$I$11,0,10*ROW('Hygiene Data'!I129))="","",OFFSET('Hygiene Data'!$I$11,0,10*ROW('Hygiene Data'!I129)))</f>
        <v/>
      </c>
      <c r="EE135" s="282" t="str">
        <f ca="true">+IF(OFFSET('Hygiene Data'!$I$12,0,10*ROW('Hygiene Data'!I129))="","",OFFSET('Hygiene Data'!$I$12,0,10*ROW('Hygiene Data'!I129)))</f>
        <v/>
      </c>
      <c r="EF135" s="282" t="str">
        <f ca="true">+IF(OFFSET('Hygiene Data'!$I$13,0,10*ROW('Hygiene Data'!I129))="","",OFFSET('Hygiene Data'!$I$13,0,10*ROW('Hygiene Data'!I129)))</f>
        <v/>
      </c>
    </row>
    <row xmlns:x14ac="http://schemas.microsoft.com/office/spreadsheetml/2009/9/ac" r="136" x14ac:dyDescent="0.2">
      <c r="A136" s="36" t="str">
        <f ca="true">+IF(OFFSET('Water Data'!$B$2,0,10*ROW('Water Data'!E130))="","",OFFSET('Water Data'!$B$2,0,10*ROW('Water Data'!E130)))</f>
        <v/>
      </c>
      <c r="B136" s="36" t="str">
        <f ca="true">+IF(OFFSET('Water Data'!$C$2,0,10*ROW('Water Data'!F130))="","",OFFSET('Water Data'!$C$2,0,10*ROW('Water Data'!F130)))</f>
        <v/>
      </c>
      <c r="C136" s="338" t="str">
        <f t="shared" ca="true" si="2"/>
        <v/>
      </c>
      <c r="D136" s="96"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6"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6"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6"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6"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6"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6"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6"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6"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6"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6"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6"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6"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6"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6"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6"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6"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6"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7"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7"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7"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7"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7"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7"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7"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7"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7"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7"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7"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7"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7"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7"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7"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7"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7"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7"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7"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7"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7"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7"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7"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7"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7"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7"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7"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7"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7"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7"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8"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8"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8"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8"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8"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8"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8"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8"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8"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8"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8"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8"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8"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8"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8"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8"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8"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8"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82"/>
      <c r="BS136" s="282" t="str">
        <f ca="true">+IF(OFFSET('Water Data'!$D$27,0,10*ROW('Water Data'!D130))="","",OFFSET('Water Data'!$D$27,0,10*ROW('Water Data'!D130)))</f>
        <v/>
      </c>
      <c r="BT136" s="282" t="str">
        <f ca="true">+IF(OFFSET('Water Data'!$D$28,0,10*ROW('Water Data'!D130))="","",OFFSET('Water Data'!$D$28,0,10*ROW('Water Data'!D130)))</f>
        <v/>
      </c>
      <c r="BU136" s="282" t="str">
        <f ca="true">+IF(OFFSET('Water Data'!$D$29,0,10*ROW('Water Data'!D130))="","",OFFSET('Water Data'!$D$29,0,10*ROW('Water Data'!D130)))</f>
        <v/>
      </c>
      <c r="BV136" s="282" t="str">
        <f ca="true">+IF(OFFSET('Water Data'!$E$27,0,10*ROW('Water Data'!E130))="","",OFFSET('Water Data'!$E$27,0,10*ROW('Water Data'!E130)))</f>
        <v/>
      </c>
      <c r="BW136" s="282" t="str">
        <f ca="true">+IF(OFFSET('Water Data'!$E$28,0,10*ROW('Water Data'!E130))="","",OFFSET('Water Data'!$E$28,0,10*ROW('Water Data'!E130)))</f>
        <v/>
      </c>
      <c r="BX136" s="282" t="str">
        <f ca="true">+IF(OFFSET('Water Data'!$E$29,0,10*ROW('Water Data'!E130))="","",OFFSET('Water Data'!$E$29,0,10*ROW('Water Data'!E130)))</f>
        <v/>
      </c>
      <c r="BY136" s="282" t="str">
        <f ca="true">+IF(OFFSET('Water Data'!$F$27,0,10*ROW('Water Data'!F130))="","",OFFSET('Water Data'!$F$27,0,10*ROW('Water Data'!F130)))</f>
        <v/>
      </c>
      <c r="BZ136" s="282" t="str">
        <f ca="true">+IF(OFFSET('Water Data'!$F$28,0,10*ROW('Water Data'!F130))="","",OFFSET('Water Data'!$F$28,0,10*ROW('Water Data'!F130)))</f>
        <v/>
      </c>
      <c r="CA136" s="282" t="str">
        <f ca="true">+IF(OFFSET('Water Data'!$F$29,0,10*ROW('Water Data'!F130))="","",OFFSET('Water Data'!$F$29,0,10*ROW('Water Data'!F130)))</f>
        <v/>
      </c>
      <c r="CB136" s="282" t="str">
        <f ca="true">+IF(OFFSET('Water Data'!$G$27,0,10*ROW('Water Data'!G130))="","",OFFSET('Water Data'!$G$27,0,10*ROW('Water Data'!G130)))</f>
        <v/>
      </c>
      <c r="CC136" s="282" t="str">
        <f ca="true">+IF(OFFSET('Water Data'!$G$28,0,10*ROW('Water Data'!G130))="","",OFFSET('Water Data'!$G$28,0,10*ROW('Water Data'!G130)))</f>
        <v/>
      </c>
      <c r="CD136" s="282" t="str">
        <f ca="true">+IF(OFFSET('Water Data'!$G$29,0,10*ROW('Water Data'!G130))="","",OFFSET('Water Data'!$G$29,0,10*ROW('Water Data'!G130)))</f>
        <v/>
      </c>
      <c r="CE136" s="282" t="str">
        <f ca="true">+IF(OFFSET('Water Data'!$H$27,0,10*ROW('Water Data'!H130))="","",OFFSET('Water Data'!$H$27,0,10*ROW('Water Data'!H130)))</f>
        <v/>
      </c>
      <c r="CF136" s="282" t="str">
        <f ca="true">+IF(OFFSET('Water Data'!$H$28,0,10*ROW('Water Data'!H130))="","",OFFSET('Water Data'!$H$28,0,10*ROW('Water Data'!H130)))</f>
        <v/>
      </c>
      <c r="CG136" s="282" t="str">
        <f ca="true">+IF(OFFSET('Water Data'!$H$29,0,10*ROW('Water Data'!H130))="","",OFFSET('Water Data'!$H$29,0,10*ROW('Water Data'!H130)))</f>
        <v/>
      </c>
      <c r="CH136" s="282" t="str">
        <f ca="true">+IF(OFFSET('Water Data'!$I$27,0,10*ROW('Water Data'!I130))="","",OFFSET('Water Data'!$I$27,0,10*ROW('Water Data'!I130)))</f>
        <v/>
      </c>
      <c r="CI136" s="282" t="str">
        <f ca="true">+IF(OFFSET('Water Data'!$I$28,0,10*ROW('Water Data'!I130))="","",OFFSET('Water Data'!$I$28,0,10*ROW('Water Data'!I130)))</f>
        <v/>
      </c>
      <c r="CJ136" s="282" t="str">
        <f ca="true">+IF(OFFSET('Water Data'!$I$29,0,10*ROW('Water Data'!I130))="","",OFFSET('Water Data'!$I$29,0,10*ROW('Water Data'!I130)))</f>
        <v/>
      </c>
      <c r="CK136" s="282" t="str">
        <f ca="true">+IF(OFFSET('Sanitation Data'!$D$28,0,10*ROW('Sanitation Data'!D130))="","",OFFSET('Sanitation Data'!$D$28,0,10*ROW('Sanitation Data'!D130)))</f>
        <v/>
      </c>
      <c r="CL136" s="282" t="str">
        <f ca="true">+IF(OFFSET('Sanitation Data'!$D$29,0,10*ROW('Sanitation Data'!D130))="","",OFFSET('Sanitation Data'!$D$29,0,10*ROW('Sanitation Data'!D130)))</f>
        <v/>
      </c>
      <c r="CM136" s="282" t="str">
        <f ca="true">+IF(OFFSET('Sanitation Data'!$D$30,0,10*ROW('Sanitation Data'!D130))="","",OFFSET('Sanitation Data'!$D$30,0,10*ROW('Sanitation Data'!D130)))</f>
        <v/>
      </c>
      <c r="CN136" s="282" t="str">
        <f ca="true">+IF(OFFSET('Sanitation Data'!$D$31,0,10*ROW('Sanitation Data'!D130))="","",OFFSET('Sanitation Data'!$D$31,0,10*ROW('Sanitation Data'!D130)))</f>
        <v/>
      </c>
      <c r="CO136" s="282" t="str">
        <f ca="true">+IF(OFFSET('Sanitation Data'!$D$32,0,10*ROW('Sanitation Data'!D130))="","",OFFSET('Sanitation Data'!$D$32,0,10*ROW('Sanitation Data'!D130)))</f>
        <v/>
      </c>
      <c r="CP136" s="282" t="str">
        <f ca="true">+IF(OFFSET('Sanitation Data'!$E$28,0,10*ROW('Sanitation Data'!E130))="","",OFFSET('Sanitation Data'!$E$28,0,10*ROW('Sanitation Data'!E130)))</f>
        <v/>
      </c>
      <c r="CQ136" s="282" t="str">
        <f ca="true">+IF(OFFSET('Sanitation Data'!$E$29,0,10*ROW('Sanitation Data'!E130))="","",OFFSET('Sanitation Data'!$E$29,0,10*ROW('Sanitation Data'!E130)))</f>
        <v/>
      </c>
      <c r="CR136" s="282" t="str">
        <f ca="true">+IF(OFFSET('Sanitation Data'!$E$30,0,10*ROW('Sanitation Data'!E130))="","",OFFSET('Sanitation Data'!$E$30,0,10*ROW('Sanitation Data'!E130)))</f>
        <v/>
      </c>
      <c r="CS136" s="282" t="str">
        <f ca="true">+IF(OFFSET('Sanitation Data'!$E$31,0,10*ROW('Sanitation Data'!E130))="","",OFFSET('Sanitation Data'!$E$31,0,10*ROW('Sanitation Data'!E130)))</f>
        <v/>
      </c>
      <c r="CT136" s="282" t="str">
        <f ca="true">+IF(OFFSET('Sanitation Data'!$E$32,0,10*ROW('Sanitation Data'!E130))="","",OFFSET('Sanitation Data'!$E$32,0,10*ROW('Sanitation Data'!E130)))</f>
        <v/>
      </c>
      <c r="CU136" s="282" t="str">
        <f ca="true">+IF(OFFSET('Sanitation Data'!$F$28,0,10*ROW('Sanitation Data'!F130))="","",OFFSET('Sanitation Data'!$F$28,0,10*ROW('Sanitation Data'!F130)))</f>
        <v/>
      </c>
      <c r="CV136" s="282" t="str">
        <f ca="true">+IF(OFFSET('Sanitation Data'!$F$29,0,10*ROW('Sanitation Data'!F130))="","",OFFSET('Sanitation Data'!$F$29,0,10*ROW('Sanitation Data'!F130)))</f>
        <v/>
      </c>
      <c r="CW136" s="282" t="str">
        <f ca="true">+IF(OFFSET('Sanitation Data'!$F$30,0,10*ROW('Sanitation Data'!F130))="","",OFFSET('Sanitation Data'!$F$30,0,10*ROW('Sanitation Data'!F130)))</f>
        <v/>
      </c>
      <c r="CX136" s="282" t="str">
        <f ca="true">+IF(OFFSET('Sanitation Data'!$F$31,0,10*ROW('Sanitation Data'!F130))="","",OFFSET('Sanitation Data'!$F$31,0,10*ROW('Sanitation Data'!F130)))</f>
        <v/>
      </c>
      <c r="CY136" s="282" t="str">
        <f ca="true">+IF(OFFSET('Sanitation Data'!$F$32,0,10*ROW('Sanitation Data'!F130))="","",OFFSET('Sanitation Data'!$F$32,0,10*ROW('Sanitation Data'!F130)))</f>
        <v/>
      </c>
      <c r="CZ136" s="282" t="str">
        <f ca="true">+IF(OFFSET('Sanitation Data'!$G$28,0,10*ROW('Sanitation Data'!G130))="","",OFFSET('Sanitation Data'!$G$28,0,10*ROW('Sanitation Data'!G130)))</f>
        <v/>
      </c>
      <c r="DA136" s="282" t="str">
        <f ca="true">+IF(OFFSET('Sanitation Data'!$G$29,0,10*ROW('Sanitation Data'!G130))="","",OFFSET('Sanitation Data'!$G$29,0,10*ROW('Sanitation Data'!G130)))</f>
        <v/>
      </c>
      <c r="DB136" s="282" t="str">
        <f ca="true">+IF(OFFSET('Sanitation Data'!$G$30,0,10*ROW('Sanitation Data'!G130))="","",OFFSET('Sanitation Data'!$G$30,0,10*ROW('Sanitation Data'!G130)))</f>
        <v/>
      </c>
      <c r="DC136" s="282" t="str">
        <f ca="true">+IF(OFFSET('Sanitation Data'!$G$31,0,10*ROW('Sanitation Data'!G130))="","",OFFSET('Sanitation Data'!$G$31,0,10*ROW('Sanitation Data'!G130)))</f>
        <v/>
      </c>
      <c r="DD136" s="282" t="str">
        <f ca="true">+IF(OFFSET('Sanitation Data'!$G$32,0,10*ROW('Sanitation Data'!G130))="","",OFFSET('Sanitation Data'!$G$32,0,10*ROW('Sanitation Data'!G130)))</f>
        <v/>
      </c>
      <c r="DE136" s="282" t="str">
        <f ca="true">+IF(OFFSET('Sanitation Data'!$H$28,0,10*ROW('Sanitation Data'!H130))="","",OFFSET('Sanitation Data'!$H$28,0,10*ROW('Sanitation Data'!H130)))</f>
        <v/>
      </c>
      <c r="DF136" s="282" t="str">
        <f ca="true">+IF(OFFSET('Sanitation Data'!$H$29,0,10*ROW('Sanitation Data'!H130))="","",OFFSET('Sanitation Data'!$H$29,0,10*ROW('Sanitation Data'!H130)))</f>
        <v/>
      </c>
      <c r="DG136" s="282" t="str">
        <f ca="true">+IF(OFFSET('Sanitation Data'!$H$30,0,10*ROW('Sanitation Data'!H130))="","",OFFSET('Sanitation Data'!$H$30,0,10*ROW('Sanitation Data'!H130)))</f>
        <v/>
      </c>
      <c r="DH136" s="282" t="str">
        <f ca="true">+IF(OFFSET('Sanitation Data'!$H$31,0,10*ROW('Sanitation Data'!H130))="","",OFFSET('Sanitation Data'!$H$31,0,10*ROW('Sanitation Data'!H130)))</f>
        <v/>
      </c>
      <c r="DI136" s="282" t="str">
        <f ca="true">+IF(OFFSET('Sanitation Data'!$H$32,0,10*ROW('Sanitation Data'!H130))="","",OFFSET('Sanitation Data'!$H$32,0,10*ROW('Sanitation Data'!H130)))</f>
        <v/>
      </c>
      <c r="DJ136" s="282" t="str">
        <f ca="true">+IF(OFFSET('Sanitation Data'!$I$28,0,10*ROW('Sanitation Data'!I130))="","",OFFSET('Sanitation Data'!$I$28,0,10*ROW('Sanitation Data'!I130)))</f>
        <v/>
      </c>
      <c r="DK136" s="282" t="str">
        <f ca="true">+IF(OFFSET('Sanitation Data'!$I$29,0,10*ROW('Sanitation Data'!I130))="","",OFFSET('Sanitation Data'!$I$29,0,10*ROW('Sanitation Data'!I130)))</f>
        <v/>
      </c>
      <c r="DL136" s="282" t="str">
        <f ca="true">+IF(OFFSET('Sanitation Data'!$I$30,0,10*ROW('Sanitation Data'!I130))="","",OFFSET('Sanitation Data'!$I$30,0,10*ROW('Sanitation Data'!I130)))</f>
        <v/>
      </c>
      <c r="DM136" s="282" t="str">
        <f ca="true">+IF(OFFSET('Sanitation Data'!$I$31,0,10*ROW('Sanitation Data'!I130))="","",OFFSET('Sanitation Data'!$I$31,0,10*ROW('Sanitation Data'!I130)))</f>
        <v/>
      </c>
      <c r="DN136" s="282" t="str">
        <f ca="true">+IF(OFFSET('Sanitation Data'!$I$32,0,10*ROW('Sanitation Data'!I130))="","",OFFSET('Sanitation Data'!$I$32,0,10*ROW('Sanitation Data'!I130)))</f>
        <v/>
      </c>
      <c r="DO136" s="282" t="str">
        <f ca="true">+IF(OFFSET('Hygiene Data'!$D$11,0,10*ROW('Hygiene Data'!D130))="","",OFFSET('Hygiene Data'!$D$11,0,10*ROW('Hygiene Data'!D130)))</f>
        <v/>
      </c>
      <c r="DP136" s="282" t="str">
        <f ca="true">+IF(OFFSET('Hygiene Data'!$D$12,0,10*ROW('Hygiene Data'!D130))="","",OFFSET('Hygiene Data'!$D$12,0,10*ROW('Hygiene Data'!D130)))</f>
        <v/>
      </c>
      <c r="DQ136" s="282" t="str">
        <f ca="true">+IF(OFFSET('Hygiene Data'!$D$13,0,10*ROW('Hygiene Data'!D130))="","",OFFSET('Hygiene Data'!$D$13,0,10*ROW('Hygiene Data'!D130)))</f>
        <v/>
      </c>
      <c r="DR136" s="282" t="str">
        <f ca="true">+IF(OFFSET('Hygiene Data'!$E$11,0,10*ROW('Hygiene Data'!E130))="","",OFFSET('Hygiene Data'!$E$11,0,10*ROW('Hygiene Data'!E130)))</f>
        <v/>
      </c>
      <c r="DS136" s="282" t="str">
        <f ca="true">+IF(OFFSET('Hygiene Data'!$E$12,0,10*ROW('Hygiene Data'!E130))="","",OFFSET('Hygiene Data'!$E$12,0,10*ROW('Hygiene Data'!E130)))</f>
        <v/>
      </c>
      <c r="DT136" s="282" t="str">
        <f ca="true">+IF(OFFSET('Hygiene Data'!$E$13,0,10*ROW('Hygiene Data'!E130))="","",OFFSET('Hygiene Data'!$E$13,0,10*ROW('Hygiene Data'!E130)))</f>
        <v/>
      </c>
      <c r="DU136" s="282" t="str">
        <f ca="true">+IF(OFFSET('Hygiene Data'!$F$11,0,10*ROW('Hygiene Data'!F130))="","",OFFSET('Hygiene Data'!$F$11,0,10*ROW('Hygiene Data'!F130)))</f>
        <v/>
      </c>
      <c r="DV136" s="282" t="str">
        <f ca="true">+IF(OFFSET('Hygiene Data'!$F$12,0,10*ROW('Hygiene Data'!F130))="","",OFFSET('Hygiene Data'!$F$12,0,10*ROW('Hygiene Data'!F130)))</f>
        <v/>
      </c>
      <c r="DW136" s="282" t="str">
        <f ca="true">+IF(OFFSET('Hygiene Data'!$F$13,0,10*ROW('Hygiene Data'!F130))="","",OFFSET('Hygiene Data'!$F$13,0,10*ROW('Hygiene Data'!F130)))</f>
        <v/>
      </c>
      <c r="DX136" s="282" t="str">
        <f ca="true">+IF(OFFSET('Hygiene Data'!$G$11,0,10*ROW('Hygiene Data'!G130))="","",OFFSET('Hygiene Data'!$G$11,0,10*ROW('Hygiene Data'!G130)))</f>
        <v/>
      </c>
      <c r="DY136" s="282" t="str">
        <f ca="true">+IF(OFFSET('Hygiene Data'!$G$12,0,10*ROW('Hygiene Data'!G130))="","",OFFSET('Hygiene Data'!$G$12,0,10*ROW('Hygiene Data'!G130)))</f>
        <v/>
      </c>
      <c r="DZ136" s="282" t="str">
        <f ca="true">+IF(OFFSET('Hygiene Data'!$G$13,0,10*ROW('Hygiene Data'!G130))="","",OFFSET('Hygiene Data'!$G$13,0,10*ROW('Hygiene Data'!G130)))</f>
        <v/>
      </c>
      <c r="EA136" s="282" t="str">
        <f ca="true">+IF(OFFSET('Hygiene Data'!$H$11,0,10*ROW('Hygiene Data'!H130))="","",OFFSET('Hygiene Data'!$H$11,0,10*ROW('Hygiene Data'!H130)))</f>
        <v/>
      </c>
      <c r="EB136" s="282" t="str">
        <f ca="true">+IF(OFFSET('Hygiene Data'!$H$12,0,10*ROW('Hygiene Data'!H130))="","",OFFSET('Hygiene Data'!$H$12,0,10*ROW('Hygiene Data'!H130)))</f>
        <v/>
      </c>
      <c r="EC136" s="282" t="str">
        <f ca="true">+IF(OFFSET('Hygiene Data'!$H$13,0,10*ROW('Hygiene Data'!H130))="","",OFFSET('Hygiene Data'!$H$13,0,10*ROW('Hygiene Data'!H130)))</f>
        <v/>
      </c>
      <c r="ED136" s="282" t="str">
        <f ca="true">+IF(OFFSET('Hygiene Data'!$I$11,0,10*ROW('Hygiene Data'!I130))="","",OFFSET('Hygiene Data'!$I$11,0,10*ROW('Hygiene Data'!I130)))</f>
        <v/>
      </c>
      <c r="EE136" s="282" t="str">
        <f ca="true">+IF(OFFSET('Hygiene Data'!$I$12,0,10*ROW('Hygiene Data'!I130))="","",OFFSET('Hygiene Data'!$I$12,0,10*ROW('Hygiene Data'!I130)))</f>
        <v/>
      </c>
      <c r="EF136" s="282" t="str">
        <f ca="true">+IF(OFFSET('Hygiene Data'!$I$13,0,10*ROW('Hygiene Data'!I130))="","",OFFSET('Hygiene Data'!$I$13,0,10*ROW('Hygiene Data'!I130)))</f>
        <v/>
      </c>
    </row>
    <row xmlns:x14ac="http://schemas.microsoft.com/office/spreadsheetml/2009/9/ac" r="137" x14ac:dyDescent="0.2">
      <c r="A137" s="36" t="str">
        <f ca="true">+IF(OFFSET('Water Data'!$B$2,0,10*ROW('Water Data'!E131))="","",OFFSET('Water Data'!$B$2,0,10*ROW('Water Data'!E131)))</f>
        <v/>
      </c>
      <c r="B137" s="36" t="str">
        <f ca="true">+IF(OFFSET('Water Data'!$C$2,0,10*ROW('Water Data'!F131))="","",OFFSET('Water Data'!$C$2,0,10*ROW('Water Data'!F131)))</f>
        <v/>
      </c>
      <c r="C137" s="338" t="str">
        <f t="shared" ca="true" si="2"/>
        <v/>
      </c>
      <c r="D137" s="96"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6"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6"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6"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6"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6"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6"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6"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6"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6"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6"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6"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6"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6"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6"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6"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6"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6"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7"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7"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7"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7"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7"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7"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7"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7"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7"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7"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7"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7"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7"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7"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7"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7"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7"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7"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7"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7"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7"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7"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7"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7"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7"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7"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7"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7"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7"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7"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8"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8"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8"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8"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8"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8"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8"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8"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8"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8"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8"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8"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8"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8"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8"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8"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8"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8"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82"/>
      <c r="BS137" s="282" t="str">
        <f ca="true">+IF(OFFSET('Water Data'!$D$27,0,10*ROW('Water Data'!D131))="","",OFFSET('Water Data'!$D$27,0,10*ROW('Water Data'!D131)))</f>
        <v/>
      </c>
      <c r="BT137" s="282" t="str">
        <f ca="true">+IF(OFFSET('Water Data'!$D$28,0,10*ROW('Water Data'!D131))="","",OFFSET('Water Data'!$D$28,0,10*ROW('Water Data'!D131)))</f>
        <v/>
      </c>
      <c r="BU137" s="282" t="str">
        <f ca="true">+IF(OFFSET('Water Data'!$D$29,0,10*ROW('Water Data'!D131))="","",OFFSET('Water Data'!$D$29,0,10*ROW('Water Data'!D131)))</f>
        <v/>
      </c>
      <c r="BV137" s="282" t="str">
        <f ca="true">+IF(OFFSET('Water Data'!$E$27,0,10*ROW('Water Data'!E131))="","",OFFSET('Water Data'!$E$27,0,10*ROW('Water Data'!E131)))</f>
        <v/>
      </c>
      <c r="BW137" s="282" t="str">
        <f ca="true">+IF(OFFSET('Water Data'!$E$28,0,10*ROW('Water Data'!E131))="","",OFFSET('Water Data'!$E$28,0,10*ROW('Water Data'!E131)))</f>
        <v/>
      </c>
      <c r="BX137" s="282" t="str">
        <f ca="true">+IF(OFFSET('Water Data'!$E$29,0,10*ROW('Water Data'!E131))="","",OFFSET('Water Data'!$E$29,0,10*ROW('Water Data'!E131)))</f>
        <v/>
      </c>
      <c r="BY137" s="282" t="str">
        <f ca="true">+IF(OFFSET('Water Data'!$F$27,0,10*ROW('Water Data'!F131))="","",OFFSET('Water Data'!$F$27,0,10*ROW('Water Data'!F131)))</f>
        <v/>
      </c>
      <c r="BZ137" s="282" t="str">
        <f ca="true">+IF(OFFSET('Water Data'!$F$28,0,10*ROW('Water Data'!F131))="","",OFFSET('Water Data'!$F$28,0,10*ROW('Water Data'!F131)))</f>
        <v/>
      </c>
      <c r="CA137" s="282" t="str">
        <f ca="true">+IF(OFFSET('Water Data'!$F$29,0,10*ROW('Water Data'!F131))="","",OFFSET('Water Data'!$F$29,0,10*ROW('Water Data'!F131)))</f>
        <v/>
      </c>
      <c r="CB137" s="282" t="str">
        <f ca="true">+IF(OFFSET('Water Data'!$G$27,0,10*ROW('Water Data'!G131))="","",OFFSET('Water Data'!$G$27,0,10*ROW('Water Data'!G131)))</f>
        <v/>
      </c>
      <c r="CC137" s="282" t="str">
        <f ca="true">+IF(OFFSET('Water Data'!$G$28,0,10*ROW('Water Data'!G131))="","",OFFSET('Water Data'!$G$28,0,10*ROW('Water Data'!G131)))</f>
        <v/>
      </c>
      <c r="CD137" s="282" t="str">
        <f ca="true">+IF(OFFSET('Water Data'!$G$29,0,10*ROW('Water Data'!G131))="","",OFFSET('Water Data'!$G$29,0,10*ROW('Water Data'!G131)))</f>
        <v/>
      </c>
      <c r="CE137" s="282" t="str">
        <f ca="true">+IF(OFFSET('Water Data'!$H$27,0,10*ROW('Water Data'!H131))="","",OFFSET('Water Data'!$H$27,0,10*ROW('Water Data'!H131)))</f>
        <v/>
      </c>
      <c r="CF137" s="282" t="str">
        <f ca="true">+IF(OFFSET('Water Data'!$H$28,0,10*ROW('Water Data'!H131))="","",OFFSET('Water Data'!$H$28,0,10*ROW('Water Data'!H131)))</f>
        <v/>
      </c>
      <c r="CG137" s="282" t="str">
        <f ca="true">+IF(OFFSET('Water Data'!$H$29,0,10*ROW('Water Data'!H131))="","",OFFSET('Water Data'!$H$29,0,10*ROW('Water Data'!H131)))</f>
        <v/>
      </c>
      <c r="CH137" s="282" t="str">
        <f ca="true">+IF(OFFSET('Water Data'!$I$27,0,10*ROW('Water Data'!I131))="","",OFFSET('Water Data'!$I$27,0,10*ROW('Water Data'!I131)))</f>
        <v/>
      </c>
      <c r="CI137" s="282" t="str">
        <f ca="true">+IF(OFFSET('Water Data'!$I$28,0,10*ROW('Water Data'!I131))="","",OFFSET('Water Data'!$I$28,0,10*ROW('Water Data'!I131)))</f>
        <v/>
      </c>
      <c r="CJ137" s="282" t="str">
        <f ca="true">+IF(OFFSET('Water Data'!$I$29,0,10*ROW('Water Data'!I131))="","",OFFSET('Water Data'!$I$29,0,10*ROW('Water Data'!I131)))</f>
        <v/>
      </c>
      <c r="CK137" s="282" t="str">
        <f ca="true">+IF(OFFSET('Sanitation Data'!$D$28,0,10*ROW('Sanitation Data'!D131))="","",OFFSET('Sanitation Data'!$D$28,0,10*ROW('Sanitation Data'!D131)))</f>
        <v/>
      </c>
      <c r="CL137" s="282" t="str">
        <f ca="true">+IF(OFFSET('Sanitation Data'!$D$29,0,10*ROW('Sanitation Data'!D131))="","",OFFSET('Sanitation Data'!$D$29,0,10*ROW('Sanitation Data'!D131)))</f>
        <v/>
      </c>
      <c r="CM137" s="282" t="str">
        <f ca="true">+IF(OFFSET('Sanitation Data'!$D$30,0,10*ROW('Sanitation Data'!D131))="","",OFFSET('Sanitation Data'!$D$30,0,10*ROW('Sanitation Data'!D131)))</f>
        <v/>
      </c>
      <c r="CN137" s="282" t="str">
        <f ca="true">+IF(OFFSET('Sanitation Data'!$D$31,0,10*ROW('Sanitation Data'!D131))="","",OFFSET('Sanitation Data'!$D$31,0,10*ROW('Sanitation Data'!D131)))</f>
        <v/>
      </c>
      <c r="CO137" s="282" t="str">
        <f ca="true">+IF(OFFSET('Sanitation Data'!$D$32,0,10*ROW('Sanitation Data'!D131))="","",OFFSET('Sanitation Data'!$D$32,0,10*ROW('Sanitation Data'!D131)))</f>
        <v/>
      </c>
      <c r="CP137" s="282" t="str">
        <f ca="true">+IF(OFFSET('Sanitation Data'!$E$28,0,10*ROW('Sanitation Data'!E131))="","",OFFSET('Sanitation Data'!$E$28,0,10*ROW('Sanitation Data'!E131)))</f>
        <v/>
      </c>
      <c r="CQ137" s="282" t="str">
        <f ca="true">+IF(OFFSET('Sanitation Data'!$E$29,0,10*ROW('Sanitation Data'!E131))="","",OFFSET('Sanitation Data'!$E$29,0,10*ROW('Sanitation Data'!E131)))</f>
        <v/>
      </c>
      <c r="CR137" s="282" t="str">
        <f ca="true">+IF(OFFSET('Sanitation Data'!$E$30,0,10*ROW('Sanitation Data'!E131))="","",OFFSET('Sanitation Data'!$E$30,0,10*ROW('Sanitation Data'!E131)))</f>
        <v/>
      </c>
      <c r="CS137" s="282" t="str">
        <f ca="true">+IF(OFFSET('Sanitation Data'!$E$31,0,10*ROW('Sanitation Data'!E131))="","",OFFSET('Sanitation Data'!$E$31,0,10*ROW('Sanitation Data'!E131)))</f>
        <v/>
      </c>
      <c r="CT137" s="282" t="str">
        <f ca="true">+IF(OFFSET('Sanitation Data'!$E$32,0,10*ROW('Sanitation Data'!E131))="","",OFFSET('Sanitation Data'!$E$32,0,10*ROW('Sanitation Data'!E131)))</f>
        <v/>
      </c>
      <c r="CU137" s="282" t="str">
        <f ca="true">+IF(OFFSET('Sanitation Data'!$F$28,0,10*ROW('Sanitation Data'!F131))="","",OFFSET('Sanitation Data'!$F$28,0,10*ROW('Sanitation Data'!F131)))</f>
        <v/>
      </c>
      <c r="CV137" s="282" t="str">
        <f ca="true">+IF(OFFSET('Sanitation Data'!$F$29,0,10*ROW('Sanitation Data'!F131))="","",OFFSET('Sanitation Data'!$F$29,0,10*ROW('Sanitation Data'!F131)))</f>
        <v/>
      </c>
      <c r="CW137" s="282" t="str">
        <f ca="true">+IF(OFFSET('Sanitation Data'!$F$30,0,10*ROW('Sanitation Data'!F131))="","",OFFSET('Sanitation Data'!$F$30,0,10*ROW('Sanitation Data'!F131)))</f>
        <v/>
      </c>
      <c r="CX137" s="282" t="str">
        <f ca="true">+IF(OFFSET('Sanitation Data'!$F$31,0,10*ROW('Sanitation Data'!F131))="","",OFFSET('Sanitation Data'!$F$31,0,10*ROW('Sanitation Data'!F131)))</f>
        <v/>
      </c>
      <c r="CY137" s="282" t="str">
        <f ca="true">+IF(OFFSET('Sanitation Data'!$F$32,0,10*ROW('Sanitation Data'!F131))="","",OFFSET('Sanitation Data'!$F$32,0,10*ROW('Sanitation Data'!F131)))</f>
        <v/>
      </c>
      <c r="CZ137" s="282" t="str">
        <f ca="true">+IF(OFFSET('Sanitation Data'!$G$28,0,10*ROW('Sanitation Data'!G131))="","",OFFSET('Sanitation Data'!$G$28,0,10*ROW('Sanitation Data'!G131)))</f>
        <v/>
      </c>
      <c r="DA137" s="282" t="str">
        <f ca="true">+IF(OFFSET('Sanitation Data'!$G$29,0,10*ROW('Sanitation Data'!G131))="","",OFFSET('Sanitation Data'!$G$29,0,10*ROW('Sanitation Data'!G131)))</f>
        <v/>
      </c>
      <c r="DB137" s="282" t="str">
        <f ca="true">+IF(OFFSET('Sanitation Data'!$G$30,0,10*ROW('Sanitation Data'!G131))="","",OFFSET('Sanitation Data'!$G$30,0,10*ROW('Sanitation Data'!G131)))</f>
        <v/>
      </c>
      <c r="DC137" s="282" t="str">
        <f ca="true">+IF(OFFSET('Sanitation Data'!$G$31,0,10*ROW('Sanitation Data'!G131))="","",OFFSET('Sanitation Data'!$G$31,0,10*ROW('Sanitation Data'!G131)))</f>
        <v/>
      </c>
      <c r="DD137" s="282" t="str">
        <f ca="true">+IF(OFFSET('Sanitation Data'!$G$32,0,10*ROW('Sanitation Data'!G131))="","",OFFSET('Sanitation Data'!$G$32,0,10*ROW('Sanitation Data'!G131)))</f>
        <v/>
      </c>
      <c r="DE137" s="282" t="str">
        <f ca="true">+IF(OFFSET('Sanitation Data'!$H$28,0,10*ROW('Sanitation Data'!H131))="","",OFFSET('Sanitation Data'!$H$28,0,10*ROW('Sanitation Data'!H131)))</f>
        <v/>
      </c>
      <c r="DF137" s="282" t="str">
        <f ca="true">+IF(OFFSET('Sanitation Data'!$H$29,0,10*ROW('Sanitation Data'!H131))="","",OFFSET('Sanitation Data'!$H$29,0,10*ROW('Sanitation Data'!H131)))</f>
        <v/>
      </c>
      <c r="DG137" s="282" t="str">
        <f ca="true">+IF(OFFSET('Sanitation Data'!$H$30,0,10*ROW('Sanitation Data'!H131))="","",OFFSET('Sanitation Data'!$H$30,0,10*ROW('Sanitation Data'!H131)))</f>
        <v/>
      </c>
      <c r="DH137" s="282" t="str">
        <f ca="true">+IF(OFFSET('Sanitation Data'!$H$31,0,10*ROW('Sanitation Data'!H131))="","",OFFSET('Sanitation Data'!$H$31,0,10*ROW('Sanitation Data'!H131)))</f>
        <v/>
      </c>
      <c r="DI137" s="282" t="str">
        <f ca="true">+IF(OFFSET('Sanitation Data'!$H$32,0,10*ROW('Sanitation Data'!H131))="","",OFFSET('Sanitation Data'!$H$32,0,10*ROW('Sanitation Data'!H131)))</f>
        <v/>
      </c>
      <c r="DJ137" s="282" t="str">
        <f ca="true">+IF(OFFSET('Sanitation Data'!$I$28,0,10*ROW('Sanitation Data'!I131))="","",OFFSET('Sanitation Data'!$I$28,0,10*ROW('Sanitation Data'!I131)))</f>
        <v/>
      </c>
      <c r="DK137" s="282" t="str">
        <f ca="true">+IF(OFFSET('Sanitation Data'!$I$29,0,10*ROW('Sanitation Data'!I131))="","",OFFSET('Sanitation Data'!$I$29,0,10*ROW('Sanitation Data'!I131)))</f>
        <v/>
      </c>
      <c r="DL137" s="282" t="str">
        <f ca="true">+IF(OFFSET('Sanitation Data'!$I$30,0,10*ROW('Sanitation Data'!I131))="","",OFFSET('Sanitation Data'!$I$30,0,10*ROW('Sanitation Data'!I131)))</f>
        <v/>
      </c>
      <c r="DM137" s="282" t="str">
        <f ca="true">+IF(OFFSET('Sanitation Data'!$I$31,0,10*ROW('Sanitation Data'!I131))="","",OFFSET('Sanitation Data'!$I$31,0,10*ROW('Sanitation Data'!I131)))</f>
        <v/>
      </c>
      <c r="DN137" s="282" t="str">
        <f ca="true">+IF(OFFSET('Sanitation Data'!$I$32,0,10*ROW('Sanitation Data'!I131))="","",OFFSET('Sanitation Data'!$I$32,0,10*ROW('Sanitation Data'!I131)))</f>
        <v/>
      </c>
      <c r="DO137" s="282" t="str">
        <f ca="true">+IF(OFFSET('Hygiene Data'!$D$11,0,10*ROW('Hygiene Data'!D131))="","",OFFSET('Hygiene Data'!$D$11,0,10*ROW('Hygiene Data'!D131)))</f>
        <v/>
      </c>
      <c r="DP137" s="282" t="str">
        <f ca="true">+IF(OFFSET('Hygiene Data'!$D$12,0,10*ROW('Hygiene Data'!D131))="","",OFFSET('Hygiene Data'!$D$12,0,10*ROW('Hygiene Data'!D131)))</f>
        <v/>
      </c>
      <c r="DQ137" s="282" t="str">
        <f ca="true">+IF(OFFSET('Hygiene Data'!$D$13,0,10*ROW('Hygiene Data'!D131))="","",OFFSET('Hygiene Data'!$D$13,0,10*ROW('Hygiene Data'!D131)))</f>
        <v/>
      </c>
      <c r="DR137" s="282" t="str">
        <f ca="true">+IF(OFFSET('Hygiene Data'!$E$11,0,10*ROW('Hygiene Data'!E131))="","",OFFSET('Hygiene Data'!$E$11,0,10*ROW('Hygiene Data'!E131)))</f>
        <v/>
      </c>
      <c r="DS137" s="282" t="str">
        <f ca="true">+IF(OFFSET('Hygiene Data'!$E$12,0,10*ROW('Hygiene Data'!E131))="","",OFFSET('Hygiene Data'!$E$12,0,10*ROW('Hygiene Data'!E131)))</f>
        <v/>
      </c>
      <c r="DT137" s="282" t="str">
        <f ca="true">+IF(OFFSET('Hygiene Data'!$E$13,0,10*ROW('Hygiene Data'!E131))="","",OFFSET('Hygiene Data'!$E$13,0,10*ROW('Hygiene Data'!E131)))</f>
        <v/>
      </c>
      <c r="DU137" s="282" t="str">
        <f ca="true">+IF(OFFSET('Hygiene Data'!$F$11,0,10*ROW('Hygiene Data'!F131))="","",OFFSET('Hygiene Data'!$F$11,0,10*ROW('Hygiene Data'!F131)))</f>
        <v/>
      </c>
      <c r="DV137" s="282" t="str">
        <f ca="true">+IF(OFFSET('Hygiene Data'!$F$12,0,10*ROW('Hygiene Data'!F131))="","",OFFSET('Hygiene Data'!$F$12,0,10*ROW('Hygiene Data'!F131)))</f>
        <v/>
      </c>
      <c r="DW137" s="282" t="str">
        <f ca="true">+IF(OFFSET('Hygiene Data'!$F$13,0,10*ROW('Hygiene Data'!F131))="","",OFFSET('Hygiene Data'!$F$13,0,10*ROW('Hygiene Data'!F131)))</f>
        <v/>
      </c>
      <c r="DX137" s="282" t="str">
        <f ca="true">+IF(OFFSET('Hygiene Data'!$G$11,0,10*ROW('Hygiene Data'!G131))="","",OFFSET('Hygiene Data'!$G$11,0,10*ROW('Hygiene Data'!G131)))</f>
        <v/>
      </c>
      <c r="DY137" s="282" t="str">
        <f ca="true">+IF(OFFSET('Hygiene Data'!$G$12,0,10*ROW('Hygiene Data'!G131))="","",OFFSET('Hygiene Data'!$G$12,0,10*ROW('Hygiene Data'!G131)))</f>
        <v/>
      </c>
      <c r="DZ137" s="282" t="str">
        <f ca="true">+IF(OFFSET('Hygiene Data'!$G$13,0,10*ROW('Hygiene Data'!G131))="","",OFFSET('Hygiene Data'!$G$13,0,10*ROW('Hygiene Data'!G131)))</f>
        <v/>
      </c>
      <c r="EA137" s="282" t="str">
        <f ca="true">+IF(OFFSET('Hygiene Data'!$H$11,0,10*ROW('Hygiene Data'!H131))="","",OFFSET('Hygiene Data'!$H$11,0,10*ROW('Hygiene Data'!H131)))</f>
        <v/>
      </c>
      <c r="EB137" s="282" t="str">
        <f ca="true">+IF(OFFSET('Hygiene Data'!$H$12,0,10*ROW('Hygiene Data'!H131))="","",OFFSET('Hygiene Data'!$H$12,0,10*ROW('Hygiene Data'!H131)))</f>
        <v/>
      </c>
      <c r="EC137" s="282" t="str">
        <f ca="true">+IF(OFFSET('Hygiene Data'!$H$13,0,10*ROW('Hygiene Data'!H131))="","",OFFSET('Hygiene Data'!$H$13,0,10*ROW('Hygiene Data'!H131)))</f>
        <v/>
      </c>
      <c r="ED137" s="282" t="str">
        <f ca="true">+IF(OFFSET('Hygiene Data'!$I$11,0,10*ROW('Hygiene Data'!I131))="","",OFFSET('Hygiene Data'!$I$11,0,10*ROW('Hygiene Data'!I131)))</f>
        <v/>
      </c>
      <c r="EE137" s="282" t="str">
        <f ca="true">+IF(OFFSET('Hygiene Data'!$I$12,0,10*ROW('Hygiene Data'!I131))="","",OFFSET('Hygiene Data'!$I$12,0,10*ROW('Hygiene Data'!I131)))</f>
        <v/>
      </c>
      <c r="EF137" s="282" t="str">
        <f ca="true">+IF(OFFSET('Hygiene Data'!$I$13,0,10*ROW('Hygiene Data'!I131))="","",OFFSET('Hygiene Data'!$I$13,0,10*ROW('Hygiene Data'!I131)))</f>
        <v/>
      </c>
    </row>
    <row xmlns:x14ac="http://schemas.microsoft.com/office/spreadsheetml/2009/9/ac" r="138" x14ac:dyDescent="0.2">
      <c r="A138" s="36" t="str">
        <f ca="true">+IF(OFFSET('Water Data'!$B$2,0,10*ROW('Water Data'!E132))="","",OFFSET('Water Data'!$B$2,0,10*ROW('Water Data'!E132)))</f>
        <v/>
      </c>
      <c r="B138" s="36" t="str">
        <f ca="true">+IF(OFFSET('Water Data'!$C$2,0,10*ROW('Water Data'!F132))="","",OFFSET('Water Data'!$C$2,0,10*ROW('Water Data'!F132)))</f>
        <v/>
      </c>
      <c r="C138" s="338" t="str">
        <f t="shared" ca="true" si="2"/>
        <v/>
      </c>
      <c r="D138" s="96"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6"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6"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6"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6"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6"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6"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6"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6"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6"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6"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6"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6"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6"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6"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6"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6"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6"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7"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7"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7"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7"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7"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7"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7"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7"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7"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7"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7"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7"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7"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7"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7"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7"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7"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7"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7"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7"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7"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7"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7"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7"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7"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7"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7"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7"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7"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7"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8"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8"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8"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8"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8"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8"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8"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8"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8"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8"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8"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8"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8"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8"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8"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8"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8"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8"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82"/>
      <c r="BS138" s="282" t="str">
        <f ca="true">+IF(OFFSET('Water Data'!$D$27,0,10*ROW('Water Data'!D132))="","",OFFSET('Water Data'!$D$27,0,10*ROW('Water Data'!D132)))</f>
        <v/>
      </c>
      <c r="BT138" s="282" t="str">
        <f ca="true">+IF(OFFSET('Water Data'!$D$28,0,10*ROW('Water Data'!D132))="","",OFFSET('Water Data'!$D$28,0,10*ROW('Water Data'!D132)))</f>
        <v/>
      </c>
      <c r="BU138" s="282" t="str">
        <f ca="true">+IF(OFFSET('Water Data'!$D$29,0,10*ROW('Water Data'!D132))="","",OFFSET('Water Data'!$D$29,0,10*ROW('Water Data'!D132)))</f>
        <v/>
      </c>
      <c r="BV138" s="282" t="str">
        <f ca="true">+IF(OFFSET('Water Data'!$E$27,0,10*ROW('Water Data'!E132))="","",OFFSET('Water Data'!$E$27,0,10*ROW('Water Data'!E132)))</f>
        <v/>
      </c>
      <c r="BW138" s="282" t="str">
        <f ca="true">+IF(OFFSET('Water Data'!$E$28,0,10*ROW('Water Data'!E132))="","",OFFSET('Water Data'!$E$28,0,10*ROW('Water Data'!E132)))</f>
        <v/>
      </c>
      <c r="BX138" s="282" t="str">
        <f ca="true">+IF(OFFSET('Water Data'!$E$29,0,10*ROW('Water Data'!E132))="","",OFFSET('Water Data'!$E$29,0,10*ROW('Water Data'!E132)))</f>
        <v/>
      </c>
      <c r="BY138" s="282" t="str">
        <f ca="true">+IF(OFFSET('Water Data'!$F$27,0,10*ROW('Water Data'!F132))="","",OFFSET('Water Data'!$F$27,0,10*ROW('Water Data'!F132)))</f>
        <v/>
      </c>
      <c r="BZ138" s="282" t="str">
        <f ca="true">+IF(OFFSET('Water Data'!$F$28,0,10*ROW('Water Data'!F132))="","",OFFSET('Water Data'!$F$28,0,10*ROW('Water Data'!F132)))</f>
        <v/>
      </c>
      <c r="CA138" s="282" t="str">
        <f ca="true">+IF(OFFSET('Water Data'!$F$29,0,10*ROW('Water Data'!F132))="","",OFFSET('Water Data'!$F$29,0,10*ROW('Water Data'!F132)))</f>
        <v/>
      </c>
      <c r="CB138" s="282" t="str">
        <f ca="true">+IF(OFFSET('Water Data'!$G$27,0,10*ROW('Water Data'!G132))="","",OFFSET('Water Data'!$G$27,0,10*ROW('Water Data'!G132)))</f>
        <v/>
      </c>
      <c r="CC138" s="282" t="str">
        <f ca="true">+IF(OFFSET('Water Data'!$G$28,0,10*ROW('Water Data'!G132))="","",OFFSET('Water Data'!$G$28,0,10*ROW('Water Data'!G132)))</f>
        <v/>
      </c>
      <c r="CD138" s="282" t="str">
        <f ca="true">+IF(OFFSET('Water Data'!$G$29,0,10*ROW('Water Data'!G132))="","",OFFSET('Water Data'!$G$29,0,10*ROW('Water Data'!G132)))</f>
        <v/>
      </c>
      <c r="CE138" s="282" t="str">
        <f ca="true">+IF(OFFSET('Water Data'!$H$27,0,10*ROW('Water Data'!H132))="","",OFFSET('Water Data'!$H$27,0,10*ROW('Water Data'!H132)))</f>
        <v/>
      </c>
      <c r="CF138" s="282" t="str">
        <f ca="true">+IF(OFFSET('Water Data'!$H$28,0,10*ROW('Water Data'!H132))="","",OFFSET('Water Data'!$H$28,0,10*ROW('Water Data'!H132)))</f>
        <v/>
      </c>
      <c r="CG138" s="282" t="str">
        <f ca="true">+IF(OFFSET('Water Data'!$H$29,0,10*ROW('Water Data'!H132))="","",OFFSET('Water Data'!$H$29,0,10*ROW('Water Data'!H132)))</f>
        <v/>
      </c>
      <c r="CH138" s="282" t="str">
        <f ca="true">+IF(OFFSET('Water Data'!$I$27,0,10*ROW('Water Data'!I132))="","",OFFSET('Water Data'!$I$27,0,10*ROW('Water Data'!I132)))</f>
        <v/>
      </c>
      <c r="CI138" s="282" t="str">
        <f ca="true">+IF(OFFSET('Water Data'!$I$28,0,10*ROW('Water Data'!I132))="","",OFFSET('Water Data'!$I$28,0,10*ROW('Water Data'!I132)))</f>
        <v/>
      </c>
      <c r="CJ138" s="282" t="str">
        <f ca="true">+IF(OFFSET('Water Data'!$I$29,0,10*ROW('Water Data'!I132))="","",OFFSET('Water Data'!$I$29,0,10*ROW('Water Data'!I132)))</f>
        <v/>
      </c>
      <c r="CK138" s="282" t="str">
        <f ca="true">+IF(OFFSET('Sanitation Data'!$D$28,0,10*ROW('Sanitation Data'!D132))="","",OFFSET('Sanitation Data'!$D$28,0,10*ROW('Sanitation Data'!D132)))</f>
        <v/>
      </c>
      <c r="CL138" s="282" t="str">
        <f ca="true">+IF(OFFSET('Sanitation Data'!$D$29,0,10*ROW('Sanitation Data'!D132))="","",OFFSET('Sanitation Data'!$D$29,0,10*ROW('Sanitation Data'!D132)))</f>
        <v/>
      </c>
      <c r="CM138" s="282" t="str">
        <f ca="true">+IF(OFFSET('Sanitation Data'!$D$30,0,10*ROW('Sanitation Data'!D132))="","",OFFSET('Sanitation Data'!$D$30,0,10*ROW('Sanitation Data'!D132)))</f>
        <v/>
      </c>
      <c r="CN138" s="282" t="str">
        <f ca="true">+IF(OFFSET('Sanitation Data'!$D$31,0,10*ROW('Sanitation Data'!D132))="","",OFFSET('Sanitation Data'!$D$31,0,10*ROW('Sanitation Data'!D132)))</f>
        <v/>
      </c>
      <c r="CO138" s="282" t="str">
        <f ca="true">+IF(OFFSET('Sanitation Data'!$D$32,0,10*ROW('Sanitation Data'!D132))="","",OFFSET('Sanitation Data'!$D$32,0,10*ROW('Sanitation Data'!D132)))</f>
        <v/>
      </c>
      <c r="CP138" s="282" t="str">
        <f ca="true">+IF(OFFSET('Sanitation Data'!$E$28,0,10*ROW('Sanitation Data'!E132))="","",OFFSET('Sanitation Data'!$E$28,0,10*ROW('Sanitation Data'!E132)))</f>
        <v/>
      </c>
      <c r="CQ138" s="282" t="str">
        <f ca="true">+IF(OFFSET('Sanitation Data'!$E$29,0,10*ROW('Sanitation Data'!E132))="","",OFFSET('Sanitation Data'!$E$29,0,10*ROW('Sanitation Data'!E132)))</f>
        <v/>
      </c>
      <c r="CR138" s="282" t="str">
        <f ca="true">+IF(OFFSET('Sanitation Data'!$E$30,0,10*ROW('Sanitation Data'!E132))="","",OFFSET('Sanitation Data'!$E$30,0,10*ROW('Sanitation Data'!E132)))</f>
        <v/>
      </c>
      <c r="CS138" s="282" t="str">
        <f ca="true">+IF(OFFSET('Sanitation Data'!$E$31,0,10*ROW('Sanitation Data'!E132))="","",OFFSET('Sanitation Data'!$E$31,0,10*ROW('Sanitation Data'!E132)))</f>
        <v/>
      </c>
      <c r="CT138" s="282" t="str">
        <f ca="true">+IF(OFFSET('Sanitation Data'!$E$32,0,10*ROW('Sanitation Data'!E132))="","",OFFSET('Sanitation Data'!$E$32,0,10*ROW('Sanitation Data'!E132)))</f>
        <v/>
      </c>
      <c r="CU138" s="282" t="str">
        <f ca="true">+IF(OFFSET('Sanitation Data'!$F$28,0,10*ROW('Sanitation Data'!F132))="","",OFFSET('Sanitation Data'!$F$28,0,10*ROW('Sanitation Data'!F132)))</f>
        <v/>
      </c>
      <c r="CV138" s="282" t="str">
        <f ca="true">+IF(OFFSET('Sanitation Data'!$F$29,0,10*ROW('Sanitation Data'!F132))="","",OFFSET('Sanitation Data'!$F$29,0,10*ROW('Sanitation Data'!F132)))</f>
        <v/>
      </c>
      <c r="CW138" s="282" t="str">
        <f ca="true">+IF(OFFSET('Sanitation Data'!$F$30,0,10*ROW('Sanitation Data'!F132))="","",OFFSET('Sanitation Data'!$F$30,0,10*ROW('Sanitation Data'!F132)))</f>
        <v/>
      </c>
      <c r="CX138" s="282" t="str">
        <f ca="true">+IF(OFFSET('Sanitation Data'!$F$31,0,10*ROW('Sanitation Data'!F132))="","",OFFSET('Sanitation Data'!$F$31,0,10*ROW('Sanitation Data'!F132)))</f>
        <v/>
      </c>
      <c r="CY138" s="282" t="str">
        <f ca="true">+IF(OFFSET('Sanitation Data'!$F$32,0,10*ROW('Sanitation Data'!F132))="","",OFFSET('Sanitation Data'!$F$32,0,10*ROW('Sanitation Data'!F132)))</f>
        <v/>
      </c>
      <c r="CZ138" s="282" t="str">
        <f ca="true">+IF(OFFSET('Sanitation Data'!$G$28,0,10*ROW('Sanitation Data'!G132))="","",OFFSET('Sanitation Data'!$G$28,0,10*ROW('Sanitation Data'!G132)))</f>
        <v/>
      </c>
      <c r="DA138" s="282" t="str">
        <f ca="true">+IF(OFFSET('Sanitation Data'!$G$29,0,10*ROW('Sanitation Data'!G132))="","",OFFSET('Sanitation Data'!$G$29,0,10*ROW('Sanitation Data'!G132)))</f>
        <v/>
      </c>
      <c r="DB138" s="282" t="str">
        <f ca="true">+IF(OFFSET('Sanitation Data'!$G$30,0,10*ROW('Sanitation Data'!G132))="","",OFFSET('Sanitation Data'!$G$30,0,10*ROW('Sanitation Data'!G132)))</f>
        <v/>
      </c>
      <c r="DC138" s="282" t="str">
        <f ca="true">+IF(OFFSET('Sanitation Data'!$G$31,0,10*ROW('Sanitation Data'!G132))="","",OFFSET('Sanitation Data'!$G$31,0,10*ROW('Sanitation Data'!G132)))</f>
        <v/>
      </c>
      <c r="DD138" s="282" t="str">
        <f ca="true">+IF(OFFSET('Sanitation Data'!$G$32,0,10*ROW('Sanitation Data'!G132))="","",OFFSET('Sanitation Data'!$G$32,0,10*ROW('Sanitation Data'!G132)))</f>
        <v/>
      </c>
      <c r="DE138" s="282" t="str">
        <f ca="true">+IF(OFFSET('Sanitation Data'!$H$28,0,10*ROW('Sanitation Data'!H132))="","",OFFSET('Sanitation Data'!$H$28,0,10*ROW('Sanitation Data'!H132)))</f>
        <v/>
      </c>
      <c r="DF138" s="282" t="str">
        <f ca="true">+IF(OFFSET('Sanitation Data'!$H$29,0,10*ROW('Sanitation Data'!H132))="","",OFFSET('Sanitation Data'!$H$29,0,10*ROW('Sanitation Data'!H132)))</f>
        <v/>
      </c>
      <c r="DG138" s="282" t="str">
        <f ca="true">+IF(OFFSET('Sanitation Data'!$H$30,0,10*ROW('Sanitation Data'!H132))="","",OFFSET('Sanitation Data'!$H$30,0,10*ROW('Sanitation Data'!H132)))</f>
        <v/>
      </c>
      <c r="DH138" s="282" t="str">
        <f ca="true">+IF(OFFSET('Sanitation Data'!$H$31,0,10*ROW('Sanitation Data'!H132))="","",OFFSET('Sanitation Data'!$H$31,0,10*ROW('Sanitation Data'!H132)))</f>
        <v/>
      </c>
      <c r="DI138" s="282" t="str">
        <f ca="true">+IF(OFFSET('Sanitation Data'!$H$32,0,10*ROW('Sanitation Data'!H132))="","",OFFSET('Sanitation Data'!$H$32,0,10*ROW('Sanitation Data'!H132)))</f>
        <v/>
      </c>
      <c r="DJ138" s="282" t="str">
        <f ca="true">+IF(OFFSET('Sanitation Data'!$I$28,0,10*ROW('Sanitation Data'!I132))="","",OFFSET('Sanitation Data'!$I$28,0,10*ROW('Sanitation Data'!I132)))</f>
        <v/>
      </c>
      <c r="DK138" s="282" t="str">
        <f ca="true">+IF(OFFSET('Sanitation Data'!$I$29,0,10*ROW('Sanitation Data'!I132))="","",OFFSET('Sanitation Data'!$I$29,0,10*ROW('Sanitation Data'!I132)))</f>
        <v/>
      </c>
      <c r="DL138" s="282" t="str">
        <f ca="true">+IF(OFFSET('Sanitation Data'!$I$30,0,10*ROW('Sanitation Data'!I132))="","",OFFSET('Sanitation Data'!$I$30,0,10*ROW('Sanitation Data'!I132)))</f>
        <v/>
      </c>
      <c r="DM138" s="282" t="str">
        <f ca="true">+IF(OFFSET('Sanitation Data'!$I$31,0,10*ROW('Sanitation Data'!I132))="","",OFFSET('Sanitation Data'!$I$31,0,10*ROW('Sanitation Data'!I132)))</f>
        <v/>
      </c>
      <c r="DN138" s="282" t="str">
        <f ca="true">+IF(OFFSET('Sanitation Data'!$I$32,0,10*ROW('Sanitation Data'!I132))="","",OFFSET('Sanitation Data'!$I$32,0,10*ROW('Sanitation Data'!I132)))</f>
        <v/>
      </c>
      <c r="DO138" s="282" t="str">
        <f ca="true">+IF(OFFSET('Hygiene Data'!$D$11,0,10*ROW('Hygiene Data'!D132))="","",OFFSET('Hygiene Data'!$D$11,0,10*ROW('Hygiene Data'!D132)))</f>
        <v/>
      </c>
      <c r="DP138" s="282" t="str">
        <f ca="true">+IF(OFFSET('Hygiene Data'!$D$12,0,10*ROW('Hygiene Data'!D132))="","",OFFSET('Hygiene Data'!$D$12,0,10*ROW('Hygiene Data'!D132)))</f>
        <v/>
      </c>
      <c r="DQ138" s="282" t="str">
        <f ca="true">+IF(OFFSET('Hygiene Data'!$D$13,0,10*ROW('Hygiene Data'!D132))="","",OFFSET('Hygiene Data'!$D$13,0,10*ROW('Hygiene Data'!D132)))</f>
        <v/>
      </c>
      <c r="DR138" s="282" t="str">
        <f ca="true">+IF(OFFSET('Hygiene Data'!$E$11,0,10*ROW('Hygiene Data'!E132))="","",OFFSET('Hygiene Data'!$E$11,0,10*ROW('Hygiene Data'!E132)))</f>
        <v/>
      </c>
      <c r="DS138" s="282" t="str">
        <f ca="true">+IF(OFFSET('Hygiene Data'!$E$12,0,10*ROW('Hygiene Data'!E132))="","",OFFSET('Hygiene Data'!$E$12,0,10*ROW('Hygiene Data'!E132)))</f>
        <v/>
      </c>
      <c r="DT138" s="282" t="str">
        <f ca="true">+IF(OFFSET('Hygiene Data'!$E$13,0,10*ROW('Hygiene Data'!E132))="","",OFFSET('Hygiene Data'!$E$13,0,10*ROW('Hygiene Data'!E132)))</f>
        <v/>
      </c>
      <c r="DU138" s="282" t="str">
        <f ca="true">+IF(OFFSET('Hygiene Data'!$F$11,0,10*ROW('Hygiene Data'!F132))="","",OFFSET('Hygiene Data'!$F$11,0,10*ROW('Hygiene Data'!F132)))</f>
        <v/>
      </c>
      <c r="DV138" s="282" t="str">
        <f ca="true">+IF(OFFSET('Hygiene Data'!$F$12,0,10*ROW('Hygiene Data'!F132))="","",OFFSET('Hygiene Data'!$F$12,0,10*ROW('Hygiene Data'!F132)))</f>
        <v/>
      </c>
      <c r="DW138" s="282" t="str">
        <f ca="true">+IF(OFFSET('Hygiene Data'!$F$13,0,10*ROW('Hygiene Data'!F132))="","",OFFSET('Hygiene Data'!$F$13,0,10*ROW('Hygiene Data'!F132)))</f>
        <v/>
      </c>
      <c r="DX138" s="282" t="str">
        <f ca="true">+IF(OFFSET('Hygiene Data'!$G$11,0,10*ROW('Hygiene Data'!G132))="","",OFFSET('Hygiene Data'!$G$11,0,10*ROW('Hygiene Data'!G132)))</f>
        <v/>
      </c>
      <c r="DY138" s="282" t="str">
        <f ca="true">+IF(OFFSET('Hygiene Data'!$G$12,0,10*ROW('Hygiene Data'!G132))="","",OFFSET('Hygiene Data'!$G$12,0,10*ROW('Hygiene Data'!G132)))</f>
        <v/>
      </c>
      <c r="DZ138" s="282" t="str">
        <f ca="true">+IF(OFFSET('Hygiene Data'!$G$13,0,10*ROW('Hygiene Data'!G132))="","",OFFSET('Hygiene Data'!$G$13,0,10*ROW('Hygiene Data'!G132)))</f>
        <v/>
      </c>
      <c r="EA138" s="282" t="str">
        <f ca="true">+IF(OFFSET('Hygiene Data'!$H$11,0,10*ROW('Hygiene Data'!H132))="","",OFFSET('Hygiene Data'!$H$11,0,10*ROW('Hygiene Data'!H132)))</f>
        <v/>
      </c>
      <c r="EB138" s="282" t="str">
        <f ca="true">+IF(OFFSET('Hygiene Data'!$H$12,0,10*ROW('Hygiene Data'!H132))="","",OFFSET('Hygiene Data'!$H$12,0,10*ROW('Hygiene Data'!H132)))</f>
        <v/>
      </c>
      <c r="EC138" s="282" t="str">
        <f ca="true">+IF(OFFSET('Hygiene Data'!$H$13,0,10*ROW('Hygiene Data'!H132))="","",OFFSET('Hygiene Data'!$H$13,0,10*ROW('Hygiene Data'!H132)))</f>
        <v/>
      </c>
      <c r="ED138" s="282" t="str">
        <f ca="true">+IF(OFFSET('Hygiene Data'!$I$11,0,10*ROW('Hygiene Data'!I132))="","",OFFSET('Hygiene Data'!$I$11,0,10*ROW('Hygiene Data'!I132)))</f>
        <v/>
      </c>
      <c r="EE138" s="282" t="str">
        <f ca="true">+IF(OFFSET('Hygiene Data'!$I$12,0,10*ROW('Hygiene Data'!I132))="","",OFFSET('Hygiene Data'!$I$12,0,10*ROW('Hygiene Data'!I132)))</f>
        <v/>
      </c>
      <c r="EF138" s="282" t="str">
        <f ca="true">+IF(OFFSET('Hygiene Data'!$I$13,0,10*ROW('Hygiene Data'!I132))="","",OFFSET('Hygiene Data'!$I$13,0,10*ROW('Hygiene Data'!I132)))</f>
        <v/>
      </c>
    </row>
    <row xmlns:x14ac="http://schemas.microsoft.com/office/spreadsheetml/2009/9/ac" r="139" x14ac:dyDescent="0.2">
      <c r="A139" s="36" t="str">
        <f ca="true">+IF(OFFSET('Water Data'!$B$2,0,10*ROW('Water Data'!E133))="","",OFFSET('Water Data'!$B$2,0,10*ROW('Water Data'!E133)))</f>
        <v/>
      </c>
      <c r="B139" s="36" t="str">
        <f ca="true">+IF(OFFSET('Water Data'!$C$2,0,10*ROW('Water Data'!F133))="","",OFFSET('Water Data'!$C$2,0,10*ROW('Water Data'!F133)))</f>
        <v/>
      </c>
      <c r="C139" s="338" t="str">
        <f t="shared" ca="true" si="2"/>
        <v/>
      </c>
      <c r="D139" s="96"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6"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6"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6"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6"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6"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6"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6"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6"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6"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6"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6"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6"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6"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6"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6"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6"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6"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7"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7"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7"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7"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7"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7"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7"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7"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7"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7"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7"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7"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7"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7"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7"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7"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7"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7"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7"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7"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7"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7"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7"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7"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7"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7"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7"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7"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7"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7"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8"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8"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8"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8"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8"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8"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8"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8"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8"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8"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8"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8"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8"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8"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8"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8"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8"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8"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82"/>
      <c r="BS139" s="282" t="str">
        <f ca="true">+IF(OFFSET('Water Data'!$D$27,0,10*ROW('Water Data'!D133))="","",OFFSET('Water Data'!$D$27,0,10*ROW('Water Data'!D133)))</f>
        <v/>
      </c>
      <c r="BT139" s="282" t="str">
        <f ca="true">+IF(OFFSET('Water Data'!$D$28,0,10*ROW('Water Data'!D133))="","",OFFSET('Water Data'!$D$28,0,10*ROW('Water Data'!D133)))</f>
        <v/>
      </c>
      <c r="BU139" s="282" t="str">
        <f ca="true">+IF(OFFSET('Water Data'!$D$29,0,10*ROW('Water Data'!D133))="","",OFFSET('Water Data'!$D$29,0,10*ROW('Water Data'!D133)))</f>
        <v/>
      </c>
      <c r="BV139" s="282" t="str">
        <f ca="true">+IF(OFFSET('Water Data'!$E$27,0,10*ROW('Water Data'!E133))="","",OFFSET('Water Data'!$E$27,0,10*ROW('Water Data'!E133)))</f>
        <v/>
      </c>
      <c r="BW139" s="282" t="str">
        <f ca="true">+IF(OFFSET('Water Data'!$E$28,0,10*ROW('Water Data'!E133))="","",OFFSET('Water Data'!$E$28,0,10*ROW('Water Data'!E133)))</f>
        <v/>
      </c>
      <c r="BX139" s="282" t="str">
        <f ca="true">+IF(OFFSET('Water Data'!$E$29,0,10*ROW('Water Data'!E133))="","",OFFSET('Water Data'!$E$29,0,10*ROW('Water Data'!E133)))</f>
        <v/>
      </c>
      <c r="BY139" s="282" t="str">
        <f ca="true">+IF(OFFSET('Water Data'!$F$27,0,10*ROW('Water Data'!F133))="","",OFFSET('Water Data'!$F$27,0,10*ROW('Water Data'!F133)))</f>
        <v/>
      </c>
      <c r="BZ139" s="282" t="str">
        <f ca="true">+IF(OFFSET('Water Data'!$F$28,0,10*ROW('Water Data'!F133))="","",OFFSET('Water Data'!$F$28,0,10*ROW('Water Data'!F133)))</f>
        <v/>
      </c>
      <c r="CA139" s="282" t="str">
        <f ca="true">+IF(OFFSET('Water Data'!$F$29,0,10*ROW('Water Data'!F133))="","",OFFSET('Water Data'!$F$29,0,10*ROW('Water Data'!F133)))</f>
        <v/>
      </c>
      <c r="CB139" s="282" t="str">
        <f ca="true">+IF(OFFSET('Water Data'!$G$27,0,10*ROW('Water Data'!G133))="","",OFFSET('Water Data'!$G$27,0,10*ROW('Water Data'!G133)))</f>
        <v/>
      </c>
      <c r="CC139" s="282" t="str">
        <f ca="true">+IF(OFFSET('Water Data'!$G$28,0,10*ROW('Water Data'!G133))="","",OFFSET('Water Data'!$G$28,0,10*ROW('Water Data'!G133)))</f>
        <v/>
      </c>
      <c r="CD139" s="282" t="str">
        <f ca="true">+IF(OFFSET('Water Data'!$G$29,0,10*ROW('Water Data'!G133))="","",OFFSET('Water Data'!$G$29,0,10*ROW('Water Data'!G133)))</f>
        <v/>
      </c>
      <c r="CE139" s="282" t="str">
        <f ca="true">+IF(OFFSET('Water Data'!$H$27,0,10*ROW('Water Data'!H133))="","",OFFSET('Water Data'!$H$27,0,10*ROW('Water Data'!H133)))</f>
        <v/>
      </c>
      <c r="CF139" s="282" t="str">
        <f ca="true">+IF(OFFSET('Water Data'!$H$28,0,10*ROW('Water Data'!H133))="","",OFFSET('Water Data'!$H$28,0,10*ROW('Water Data'!H133)))</f>
        <v/>
      </c>
      <c r="CG139" s="282" t="str">
        <f ca="true">+IF(OFFSET('Water Data'!$H$29,0,10*ROW('Water Data'!H133))="","",OFFSET('Water Data'!$H$29,0,10*ROW('Water Data'!H133)))</f>
        <v/>
      </c>
      <c r="CH139" s="282" t="str">
        <f ca="true">+IF(OFFSET('Water Data'!$I$27,0,10*ROW('Water Data'!I133))="","",OFFSET('Water Data'!$I$27,0,10*ROW('Water Data'!I133)))</f>
        <v/>
      </c>
      <c r="CI139" s="282" t="str">
        <f ca="true">+IF(OFFSET('Water Data'!$I$28,0,10*ROW('Water Data'!I133))="","",OFFSET('Water Data'!$I$28,0,10*ROW('Water Data'!I133)))</f>
        <v/>
      </c>
      <c r="CJ139" s="282" t="str">
        <f ca="true">+IF(OFFSET('Water Data'!$I$29,0,10*ROW('Water Data'!I133))="","",OFFSET('Water Data'!$I$29,0,10*ROW('Water Data'!I133)))</f>
        <v/>
      </c>
      <c r="CK139" s="282" t="str">
        <f ca="true">+IF(OFFSET('Sanitation Data'!$D$28,0,10*ROW('Sanitation Data'!D133))="","",OFFSET('Sanitation Data'!$D$28,0,10*ROW('Sanitation Data'!D133)))</f>
        <v/>
      </c>
      <c r="CL139" s="282" t="str">
        <f ca="true">+IF(OFFSET('Sanitation Data'!$D$29,0,10*ROW('Sanitation Data'!D133))="","",OFFSET('Sanitation Data'!$D$29,0,10*ROW('Sanitation Data'!D133)))</f>
        <v/>
      </c>
      <c r="CM139" s="282" t="str">
        <f ca="true">+IF(OFFSET('Sanitation Data'!$D$30,0,10*ROW('Sanitation Data'!D133))="","",OFFSET('Sanitation Data'!$D$30,0,10*ROW('Sanitation Data'!D133)))</f>
        <v/>
      </c>
      <c r="CN139" s="282" t="str">
        <f ca="true">+IF(OFFSET('Sanitation Data'!$D$31,0,10*ROW('Sanitation Data'!D133))="","",OFFSET('Sanitation Data'!$D$31,0,10*ROW('Sanitation Data'!D133)))</f>
        <v/>
      </c>
      <c r="CO139" s="282" t="str">
        <f ca="true">+IF(OFFSET('Sanitation Data'!$D$32,0,10*ROW('Sanitation Data'!D133))="","",OFFSET('Sanitation Data'!$D$32,0,10*ROW('Sanitation Data'!D133)))</f>
        <v/>
      </c>
      <c r="CP139" s="282" t="str">
        <f ca="true">+IF(OFFSET('Sanitation Data'!$E$28,0,10*ROW('Sanitation Data'!E133))="","",OFFSET('Sanitation Data'!$E$28,0,10*ROW('Sanitation Data'!E133)))</f>
        <v/>
      </c>
      <c r="CQ139" s="282" t="str">
        <f ca="true">+IF(OFFSET('Sanitation Data'!$E$29,0,10*ROW('Sanitation Data'!E133))="","",OFFSET('Sanitation Data'!$E$29,0,10*ROW('Sanitation Data'!E133)))</f>
        <v/>
      </c>
      <c r="CR139" s="282" t="str">
        <f ca="true">+IF(OFFSET('Sanitation Data'!$E$30,0,10*ROW('Sanitation Data'!E133))="","",OFFSET('Sanitation Data'!$E$30,0,10*ROW('Sanitation Data'!E133)))</f>
        <v/>
      </c>
      <c r="CS139" s="282" t="str">
        <f ca="true">+IF(OFFSET('Sanitation Data'!$E$31,0,10*ROW('Sanitation Data'!E133))="","",OFFSET('Sanitation Data'!$E$31,0,10*ROW('Sanitation Data'!E133)))</f>
        <v/>
      </c>
      <c r="CT139" s="282" t="str">
        <f ca="true">+IF(OFFSET('Sanitation Data'!$E$32,0,10*ROW('Sanitation Data'!E133))="","",OFFSET('Sanitation Data'!$E$32,0,10*ROW('Sanitation Data'!E133)))</f>
        <v/>
      </c>
      <c r="CU139" s="282" t="str">
        <f ca="true">+IF(OFFSET('Sanitation Data'!$F$28,0,10*ROW('Sanitation Data'!F133))="","",OFFSET('Sanitation Data'!$F$28,0,10*ROW('Sanitation Data'!F133)))</f>
        <v/>
      </c>
      <c r="CV139" s="282" t="str">
        <f ca="true">+IF(OFFSET('Sanitation Data'!$F$29,0,10*ROW('Sanitation Data'!F133))="","",OFFSET('Sanitation Data'!$F$29,0,10*ROW('Sanitation Data'!F133)))</f>
        <v/>
      </c>
      <c r="CW139" s="282" t="str">
        <f ca="true">+IF(OFFSET('Sanitation Data'!$F$30,0,10*ROW('Sanitation Data'!F133))="","",OFFSET('Sanitation Data'!$F$30,0,10*ROW('Sanitation Data'!F133)))</f>
        <v/>
      </c>
      <c r="CX139" s="282" t="str">
        <f ca="true">+IF(OFFSET('Sanitation Data'!$F$31,0,10*ROW('Sanitation Data'!F133))="","",OFFSET('Sanitation Data'!$F$31,0,10*ROW('Sanitation Data'!F133)))</f>
        <v/>
      </c>
      <c r="CY139" s="282" t="str">
        <f ca="true">+IF(OFFSET('Sanitation Data'!$F$32,0,10*ROW('Sanitation Data'!F133))="","",OFFSET('Sanitation Data'!$F$32,0,10*ROW('Sanitation Data'!F133)))</f>
        <v/>
      </c>
      <c r="CZ139" s="282" t="str">
        <f ca="true">+IF(OFFSET('Sanitation Data'!$G$28,0,10*ROW('Sanitation Data'!G133))="","",OFFSET('Sanitation Data'!$G$28,0,10*ROW('Sanitation Data'!G133)))</f>
        <v/>
      </c>
      <c r="DA139" s="282" t="str">
        <f ca="true">+IF(OFFSET('Sanitation Data'!$G$29,0,10*ROW('Sanitation Data'!G133))="","",OFFSET('Sanitation Data'!$G$29,0,10*ROW('Sanitation Data'!G133)))</f>
        <v/>
      </c>
      <c r="DB139" s="282" t="str">
        <f ca="true">+IF(OFFSET('Sanitation Data'!$G$30,0,10*ROW('Sanitation Data'!G133))="","",OFFSET('Sanitation Data'!$G$30,0,10*ROW('Sanitation Data'!G133)))</f>
        <v/>
      </c>
      <c r="DC139" s="282" t="str">
        <f ca="true">+IF(OFFSET('Sanitation Data'!$G$31,0,10*ROW('Sanitation Data'!G133))="","",OFFSET('Sanitation Data'!$G$31,0,10*ROW('Sanitation Data'!G133)))</f>
        <v/>
      </c>
      <c r="DD139" s="282" t="str">
        <f ca="true">+IF(OFFSET('Sanitation Data'!$G$32,0,10*ROW('Sanitation Data'!G133))="","",OFFSET('Sanitation Data'!$G$32,0,10*ROW('Sanitation Data'!G133)))</f>
        <v/>
      </c>
      <c r="DE139" s="282" t="str">
        <f ca="true">+IF(OFFSET('Sanitation Data'!$H$28,0,10*ROW('Sanitation Data'!H133))="","",OFFSET('Sanitation Data'!$H$28,0,10*ROW('Sanitation Data'!H133)))</f>
        <v/>
      </c>
      <c r="DF139" s="282" t="str">
        <f ca="true">+IF(OFFSET('Sanitation Data'!$H$29,0,10*ROW('Sanitation Data'!H133))="","",OFFSET('Sanitation Data'!$H$29,0,10*ROW('Sanitation Data'!H133)))</f>
        <v/>
      </c>
      <c r="DG139" s="282" t="str">
        <f ca="true">+IF(OFFSET('Sanitation Data'!$H$30,0,10*ROW('Sanitation Data'!H133))="","",OFFSET('Sanitation Data'!$H$30,0,10*ROW('Sanitation Data'!H133)))</f>
        <v/>
      </c>
      <c r="DH139" s="282" t="str">
        <f ca="true">+IF(OFFSET('Sanitation Data'!$H$31,0,10*ROW('Sanitation Data'!H133))="","",OFFSET('Sanitation Data'!$H$31,0,10*ROW('Sanitation Data'!H133)))</f>
        <v/>
      </c>
      <c r="DI139" s="282" t="str">
        <f ca="true">+IF(OFFSET('Sanitation Data'!$H$32,0,10*ROW('Sanitation Data'!H133))="","",OFFSET('Sanitation Data'!$H$32,0,10*ROW('Sanitation Data'!H133)))</f>
        <v/>
      </c>
      <c r="DJ139" s="282" t="str">
        <f ca="true">+IF(OFFSET('Sanitation Data'!$I$28,0,10*ROW('Sanitation Data'!I133))="","",OFFSET('Sanitation Data'!$I$28,0,10*ROW('Sanitation Data'!I133)))</f>
        <v/>
      </c>
      <c r="DK139" s="282" t="str">
        <f ca="true">+IF(OFFSET('Sanitation Data'!$I$29,0,10*ROW('Sanitation Data'!I133))="","",OFFSET('Sanitation Data'!$I$29,0,10*ROW('Sanitation Data'!I133)))</f>
        <v/>
      </c>
      <c r="DL139" s="282" t="str">
        <f ca="true">+IF(OFFSET('Sanitation Data'!$I$30,0,10*ROW('Sanitation Data'!I133))="","",OFFSET('Sanitation Data'!$I$30,0,10*ROW('Sanitation Data'!I133)))</f>
        <v/>
      </c>
      <c r="DM139" s="282" t="str">
        <f ca="true">+IF(OFFSET('Sanitation Data'!$I$31,0,10*ROW('Sanitation Data'!I133))="","",OFFSET('Sanitation Data'!$I$31,0,10*ROW('Sanitation Data'!I133)))</f>
        <v/>
      </c>
      <c r="DN139" s="282" t="str">
        <f ca="true">+IF(OFFSET('Sanitation Data'!$I$32,0,10*ROW('Sanitation Data'!I133))="","",OFFSET('Sanitation Data'!$I$32,0,10*ROW('Sanitation Data'!I133)))</f>
        <v/>
      </c>
      <c r="DO139" s="282" t="str">
        <f ca="true">+IF(OFFSET('Hygiene Data'!$D$11,0,10*ROW('Hygiene Data'!D133))="","",OFFSET('Hygiene Data'!$D$11,0,10*ROW('Hygiene Data'!D133)))</f>
        <v/>
      </c>
      <c r="DP139" s="282" t="str">
        <f ca="true">+IF(OFFSET('Hygiene Data'!$D$12,0,10*ROW('Hygiene Data'!D133))="","",OFFSET('Hygiene Data'!$D$12,0,10*ROW('Hygiene Data'!D133)))</f>
        <v/>
      </c>
      <c r="DQ139" s="282" t="str">
        <f ca="true">+IF(OFFSET('Hygiene Data'!$D$13,0,10*ROW('Hygiene Data'!D133))="","",OFFSET('Hygiene Data'!$D$13,0,10*ROW('Hygiene Data'!D133)))</f>
        <v/>
      </c>
      <c r="DR139" s="282" t="str">
        <f ca="true">+IF(OFFSET('Hygiene Data'!$E$11,0,10*ROW('Hygiene Data'!E133))="","",OFFSET('Hygiene Data'!$E$11,0,10*ROW('Hygiene Data'!E133)))</f>
        <v/>
      </c>
      <c r="DS139" s="282" t="str">
        <f ca="true">+IF(OFFSET('Hygiene Data'!$E$12,0,10*ROW('Hygiene Data'!E133))="","",OFFSET('Hygiene Data'!$E$12,0,10*ROW('Hygiene Data'!E133)))</f>
        <v/>
      </c>
      <c r="DT139" s="282" t="str">
        <f ca="true">+IF(OFFSET('Hygiene Data'!$E$13,0,10*ROW('Hygiene Data'!E133))="","",OFFSET('Hygiene Data'!$E$13,0,10*ROW('Hygiene Data'!E133)))</f>
        <v/>
      </c>
      <c r="DU139" s="282" t="str">
        <f ca="true">+IF(OFFSET('Hygiene Data'!$F$11,0,10*ROW('Hygiene Data'!F133))="","",OFFSET('Hygiene Data'!$F$11,0,10*ROW('Hygiene Data'!F133)))</f>
        <v/>
      </c>
      <c r="DV139" s="282" t="str">
        <f ca="true">+IF(OFFSET('Hygiene Data'!$F$12,0,10*ROW('Hygiene Data'!F133))="","",OFFSET('Hygiene Data'!$F$12,0,10*ROW('Hygiene Data'!F133)))</f>
        <v/>
      </c>
      <c r="DW139" s="282" t="str">
        <f ca="true">+IF(OFFSET('Hygiene Data'!$F$13,0,10*ROW('Hygiene Data'!F133))="","",OFFSET('Hygiene Data'!$F$13,0,10*ROW('Hygiene Data'!F133)))</f>
        <v/>
      </c>
      <c r="DX139" s="282" t="str">
        <f ca="true">+IF(OFFSET('Hygiene Data'!$G$11,0,10*ROW('Hygiene Data'!G133))="","",OFFSET('Hygiene Data'!$G$11,0,10*ROW('Hygiene Data'!G133)))</f>
        <v/>
      </c>
      <c r="DY139" s="282" t="str">
        <f ca="true">+IF(OFFSET('Hygiene Data'!$G$12,0,10*ROW('Hygiene Data'!G133))="","",OFFSET('Hygiene Data'!$G$12,0,10*ROW('Hygiene Data'!G133)))</f>
        <v/>
      </c>
      <c r="DZ139" s="282" t="str">
        <f ca="true">+IF(OFFSET('Hygiene Data'!$G$13,0,10*ROW('Hygiene Data'!G133))="","",OFFSET('Hygiene Data'!$G$13,0,10*ROW('Hygiene Data'!G133)))</f>
        <v/>
      </c>
      <c r="EA139" s="282" t="str">
        <f ca="true">+IF(OFFSET('Hygiene Data'!$H$11,0,10*ROW('Hygiene Data'!H133))="","",OFFSET('Hygiene Data'!$H$11,0,10*ROW('Hygiene Data'!H133)))</f>
        <v/>
      </c>
      <c r="EB139" s="282" t="str">
        <f ca="true">+IF(OFFSET('Hygiene Data'!$H$12,0,10*ROW('Hygiene Data'!H133))="","",OFFSET('Hygiene Data'!$H$12,0,10*ROW('Hygiene Data'!H133)))</f>
        <v/>
      </c>
      <c r="EC139" s="282" t="str">
        <f ca="true">+IF(OFFSET('Hygiene Data'!$H$13,0,10*ROW('Hygiene Data'!H133))="","",OFFSET('Hygiene Data'!$H$13,0,10*ROW('Hygiene Data'!H133)))</f>
        <v/>
      </c>
      <c r="ED139" s="282" t="str">
        <f ca="true">+IF(OFFSET('Hygiene Data'!$I$11,0,10*ROW('Hygiene Data'!I133))="","",OFFSET('Hygiene Data'!$I$11,0,10*ROW('Hygiene Data'!I133)))</f>
        <v/>
      </c>
      <c r="EE139" s="282" t="str">
        <f ca="true">+IF(OFFSET('Hygiene Data'!$I$12,0,10*ROW('Hygiene Data'!I133))="","",OFFSET('Hygiene Data'!$I$12,0,10*ROW('Hygiene Data'!I133)))</f>
        <v/>
      </c>
      <c r="EF139" s="282" t="str">
        <f ca="true">+IF(OFFSET('Hygiene Data'!$I$13,0,10*ROW('Hygiene Data'!I133))="","",OFFSET('Hygiene Data'!$I$13,0,10*ROW('Hygiene Data'!I133)))</f>
        <v/>
      </c>
    </row>
    <row xmlns:x14ac="http://schemas.microsoft.com/office/spreadsheetml/2009/9/ac" r="140" x14ac:dyDescent="0.2">
      <c r="A140" s="36" t="str">
        <f ca="true">+IF(OFFSET('Water Data'!$B$2,0,10*ROW('Water Data'!E134))="","",OFFSET('Water Data'!$B$2,0,10*ROW('Water Data'!E134)))</f>
        <v/>
      </c>
      <c r="B140" s="36" t="str">
        <f ca="true">+IF(OFFSET('Water Data'!$C$2,0,10*ROW('Water Data'!F134))="","",OFFSET('Water Data'!$C$2,0,10*ROW('Water Data'!F134)))</f>
        <v/>
      </c>
      <c r="C140" s="338" t="str">
        <f t="shared" ca="true" si="2"/>
        <v/>
      </c>
      <c r="D140" s="96"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6"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6"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6"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6"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6"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6"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6"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6"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6"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6"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6"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6"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6"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6"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6"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6"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6"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7"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7"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7"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7"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7"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7"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7"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7"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7"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7"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7"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7"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7"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7"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7"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7"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7"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7"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7"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7"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7"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7"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7"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7"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7"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7"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7"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7"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7"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7"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8"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8"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8"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8"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8"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8"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8"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8"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8"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8"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8"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8"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8"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8"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8"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8"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8"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8"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82"/>
      <c r="BS140" s="282" t="str">
        <f ca="true">+IF(OFFSET('Water Data'!$D$27,0,10*ROW('Water Data'!D134))="","",OFFSET('Water Data'!$D$27,0,10*ROW('Water Data'!D134)))</f>
        <v/>
      </c>
      <c r="BT140" s="282" t="str">
        <f ca="true">+IF(OFFSET('Water Data'!$D$28,0,10*ROW('Water Data'!D134))="","",OFFSET('Water Data'!$D$28,0,10*ROW('Water Data'!D134)))</f>
        <v/>
      </c>
      <c r="BU140" s="282" t="str">
        <f ca="true">+IF(OFFSET('Water Data'!$D$29,0,10*ROW('Water Data'!D134))="","",OFFSET('Water Data'!$D$29,0,10*ROW('Water Data'!D134)))</f>
        <v/>
      </c>
      <c r="BV140" s="282" t="str">
        <f ca="true">+IF(OFFSET('Water Data'!$E$27,0,10*ROW('Water Data'!E134))="","",OFFSET('Water Data'!$E$27,0,10*ROW('Water Data'!E134)))</f>
        <v/>
      </c>
      <c r="BW140" s="282" t="str">
        <f ca="true">+IF(OFFSET('Water Data'!$E$28,0,10*ROW('Water Data'!E134))="","",OFFSET('Water Data'!$E$28,0,10*ROW('Water Data'!E134)))</f>
        <v/>
      </c>
      <c r="BX140" s="282" t="str">
        <f ca="true">+IF(OFFSET('Water Data'!$E$29,0,10*ROW('Water Data'!E134))="","",OFFSET('Water Data'!$E$29,0,10*ROW('Water Data'!E134)))</f>
        <v/>
      </c>
      <c r="BY140" s="282" t="str">
        <f ca="true">+IF(OFFSET('Water Data'!$F$27,0,10*ROW('Water Data'!F134))="","",OFFSET('Water Data'!$F$27,0,10*ROW('Water Data'!F134)))</f>
        <v/>
      </c>
      <c r="BZ140" s="282" t="str">
        <f ca="true">+IF(OFFSET('Water Data'!$F$28,0,10*ROW('Water Data'!F134))="","",OFFSET('Water Data'!$F$28,0,10*ROW('Water Data'!F134)))</f>
        <v/>
      </c>
      <c r="CA140" s="282" t="str">
        <f ca="true">+IF(OFFSET('Water Data'!$F$29,0,10*ROW('Water Data'!F134))="","",OFFSET('Water Data'!$F$29,0,10*ROW('Water Data'!F134)))</f>
        <v/>
      </c>
      <c r="CB140" s="282" t="str">
        <f ca="true">+IF(OFFSET('Water Data'!$G$27,0,10*ROW('Water Data'!G134))="","",OFFSET('Water Data'!$G$27,0,10*ROW('Water Data'!G134)))</f>
        <v/>
      </c>
      <c r="CC140" s="282" t="str">
        <f ca="true">+IF(OFFSET('Water Data'!$G$28,0,10*ROW('Water Data'!G134))="","",OFFSET('Water Data'!$G$28,0,10*ROW('Water Data'!G134)))</f>
        <v/>
      </c>
      <c r="CD140" s="282" t="str">
        <f ca="true">+IF(OFFSET('Water Data'!$G$29,0,10*ROW('Water Data'!G134))="","",OFFSET('Water Data'!$G$29,0,10*ROW('Water Data'!G134)))</f>
        <v/>
      </c>
      <c r="CE140" s="282" t="str">
        <f ca="true">+IF(OFFSET('Water Data'!$H$27,0,10*ROW('Water Data'!H134))="","",OFFSET('Water Data'!$H$27,0,10*ROW('Water Data'!H134)))</f>
        <v/>
      </c>
      <c r="CF140" s="282" t="str">
        <f ca="true">+IF(OFFSET('Water Data'!$H$28,0,10*ROW('Water Data'!H134))="","",OFFSET('Water Data'!$H$28,0,10*ROW('Water Data'!H134)))</f>
        <v/>
      </c>
      <c r="CG140" s="282" t="str">
        <f ca="true">+IF(OFFSET('Water Data'!$H$29,0,10*ROW('Water Data'!H134))="","",OFFSET('Water Data'!$H$29,0,10*ROW('Water Data'!H134)))</f>
        <v/>
      </c>
      <c r="CH140" s="282" t="str">
        <f ca="true">+IF(OFFSET('Water Data'!$I$27,0,10*ROW('Water Data'!I134))="","",OFFSET('Water Data'!$I$27,0,10*ROW('Water Data'!I134)))</f>
        <v/>
      </c>
      <c r="CI140" s="282" t="str">
        <f ca="true">+IF(OFFSET('Water Data'!$I$28,0,10*ROW('Water Data'!I134))="","",OFFSET('Water Data'!$I$28,0,10*ROW('Water Data'!I134)))</f>
        <v/>
      </c>
      <c r="CJ140" s="282" t="str">
        <f ca="true">+IF(OFFSET('Water Data'!$I$29,0,10*ROW('Water Data'!I134))="","",OFFSET('Water Data'!$I$29,0,10*ROW('Water Data'!I134)))</f>
        <v/>
      </c>
      <c r="CK140" s="282" t="str">
        <f ca="true">+IF(OFFSET('Sanitation Data'!$D$28,0,10*ROW('Sanitation Data'!D134))="","",OFFSET('Sanitation Data'!$D$28,0,10*ROW('Sanitation Data'!D134)))</f>
        <v/>
      </c>
      <c r="CL140" s="282" t="str">
        <f ca="true">+IF(OFFSET('Sanitation Data'!$D$29,0,10*ROW('Sanitation Data'!D134))="","",OFFSET('Sanitation Data'!$D$29,0,10*ROW('Sanitation Data'!D134)))</f>
        <v/>
      </c>
      <c r="CM140" s="282" t="str">
        <f ca="true">+IF(OFFSET('Sanitation Data'!$D$30,0,10*ROW('Sanitation Data'!D134))="","",OFFSET('Sanitation Data'!$D$30,0,10*ROW('Sanitation Data'!D134)))</f>
        <v/>
      </c>
      <c r="CN140" s="282" t="str">
        <f ca="true">+IF(OFFSET('Sanitation Data'!$D$31,0,10*ROW('Sanitation Data'!D134))="","",OFFSET('Sanitation Data'!$D$31,0,10*ROW('Sanitation Data'!D134)))</f>
        <v/>
      </c>
      <c r="CO140" s="282" t="str">
        <f ca="true">+IF(OFFSET('Sanitation Data'!$D$32,0,10*ROW('Sanitation Data'!D134))="","",OFFSET('Sanitation Data'!$D$32,0,10*ROW('Sanitation Data'!D134)))</f>
        <v/>
      </c>
      <c r="CP140" s="282" t="str">
        <f ca="true">+IF(OFFSET('Sanitation Data'!$E$28,0,10*ROW('Sanitation Data'!E134))="","",OFFSET('Sanitation Data'!$E$28,0,10*ROW('Sanitation Data'!E134)))</f>
        <v/>
      </c>
      <c r="CQ140" s="282" t="str">
        <f ca="true">+IF(OFFSET('Sanitation Data'!$E$29,0,10*ROW('Sanitation Data'!E134))="","",OFFSET('Sanitation Data'!$E$29,0,10*ROW('Sanitation Data'!E134)))</f>
        <v/>
      </c>
      <c r="CR140" s="282" t="str">
        <f ca="true">+IF(OFFSET('Sanitation Data'!$E$30,0,10*ROW('Sanitation Data'!E134))="","",OFFSET('Sanitation Data'!$E$30,0,10*ROW('Sanitation Data'!E134)))</f>
        <v/>
      </c>
      <c r="CS140" s="282" t="str">
        <f ca="true">+IF(OFFSET('Sanitation Data'!$E$31,0,10*ROW('Sanitation Data'!E134))="","",OFFSET('Sanitation Data'!$E$31,0,10*ROW('Sanitation Data'!E134)))</f>
        <v/>
      </c>
      <c r="CT140" s="282" t="str">
        <f ca="true">+IF(OFFSET('Sanitation Data'!$E$32,0,10*ROW('Sanitation Data'!E134))="","",OFFSET('Sanitation Data'!$E$32,0,10*ROW('Sanitation Data'!E134)))</f>
        <v/>
      </c>
      <c r="CU140" s="282" t="str">
        <f ca="true">+IF(OFFSET('Sanitation Data'!$F$28,0,10*ROW('Sanitation Data'!F134))="","",OFFSET('Sanitation Data'!$F$28,0,10*ROW('Sanitation Data'!F134)))</f>
        <v/>
      </c>
      <c r="CV140" s="282" t="str">
        <f ca="true">+IF(OFFSET('Sanitation Data'!$F$29,0,10*ROW('Sanitation Data'!F134))="","",OFFSET('Sanitation Data'!$F$29,0,10*ROW('Sanitation Data'!F134)))</f>
        <v/>
      </c>
      <c r="CW140" s="282" t="str">
        <f ca="true">+IF(OFFSET('Sanitation Data'!$F$30,0,10*ROW('Sanitation Data'!F134))="","",OFFSET('Sanitation Data'!$F$30,0,10*ROW('Sanitation Data'!F134)))</f>
        <v/>
      </c>
      <c r="CX140" s="282" t="str">
        <f ca="true">+IF(OFFSET('Sanitation Data'!$F$31,0,10*ROW('Sanitation Data'!F134))="","",OFFSET('Sanitation Data'!$F$31,0,10*ROW('Sanitation Data'!F134)))</f>
        <v/>
      </c>
      <c r="CY140" s="282" t="str">
        <f ca="true">+IF(OFFSET('Sanitation Data'!$F$32,0,10*ROW('Sanitation Data'!F134))="","",OFFSET('Sanitation Data'!$F$32,0,10*ROW('Sanitation Data'!F134)))</f>
        <v/>
      </c>
      <c r="CZ140" s="282" t="str">
        <f ca="true">+IF(OFFSET('Sanitation Data'!$G$28,0,10*ROW('Sanitation Data'!G134))="","",OFFSET('Sanitation Data'!$G$28,0,10*ROW('Sanitation Data'!G134)))</f>
        <v/>
      </c>
      <c r="DA140" s="282" t="str">
        <f ca="true">+IF(OFFSET('Sanitation Data'!$G$29,0,10*ROW('Sanitation Data'!G134))="","",OFFSET('Sanitation Data'!$G$29,0,10*ROW('Sanitation Data'!G134)))</f>
        <v/>
      </c>
      <c r="DB140" s="282" t="str">
        <f ca="true">+IF(OFFSET('Sanitation Data'!$G$30,0,10*ROW('Sanitation Data'!G134))="","",OFFSET('Sanitation Data'!$G$30,0,10*ROW('Sanitation Data'!G134)))</f>
        <v/>
      </c>
      <c r="DC140" s="282" t="str">
        <f ca="true">+IF(OFFSET('Sanitation Data'!$G$31,0,10*ROW('Sanitation Data'!G134))="","",OFFSET('Sanitation Data'!$G$31,0,10*ROW('Sanitation Data'!G134)))</f>
        <v/>
      </c>
      <c r="DD140" s="282" t="str">
        <f ca="true">+IF(OFFSET('Sanitation Data'!$G$32,0,10*ROW('Sanitation Data'!G134))="","",OFFSET('Sanitation Data'!$G$32,0,10*ROW('Sanitation Data'!G134)))</f>
        <v/>
      </c>
      <c r="DE140" s="282" t="str">
        <f ca="true">+IF(OFFSET('Sanitation Data'!$H$28,0,10*ROW('Sanitation Data'!H134))="","",OFFSET('Sanitation Data'!$H$28,0,10*ROW('Sanitation Data'!H134)))</f>
        <v/>
      </c>
      <c r="DF140" s="282" t="str">
        <f ca="true">+IF(OFFSET('Sanitation Data'!$H$29,0,10*ROW('Sanitation Data'!H134))="","",OFFSET('Sanitation Data'!$H$29,0,10*ROW('Sanitation Data'!H134)))</f>
        <v/>
      </c>
      <c r="DG140" s="282" t="str">
        <f ca="true">+IF(OFFSET('Sanitation Data'!$H$30,0,10*ROW('Sanitation Data'!H134))="","",OFFSET('Sanitation Data'!$H$30,0,10*ROW('Sanitation Data'!H134)))</f>
        <v/>
      </c>
      <c r="DH140" s="282" t="str">
        <f ca="true">+IF(OFFSET('Sanitation Data'!$H$31,0,10*ROW('Sanitation Data'!H134))="","",OFFSET('Sanitation Data'!$H$31,0,10*ROW('Sanitation Data'!H134)))</f>
        <v/>
      </c>
      <c r="DI140" s="282" t="str">
        <f ca="true">+IF(OFFSET('Sanitation Data'!$H$32,0,10*ROW('Sanitation Data'!H134))="","",OFFSET('Sanitation Data'!$H$32,0,10*ROW('Sanitation Data'!H134)))</f>
        <v/>
      </c>
      <c r="DJ140" s="282" t="str">
        <f ca="true">+IF(OFFSET('Sanitation Data'!$I$28,0,10*ROW('Sanitation Data'!I134))="","",OFFSET('Sanitation Data'!$I$28,0,10*ROW('Sanitation Data'!I134)))</f>
        <v/>
      </c>
      <c r="DK140" s="282" t="str">
        <f ca="true">+IF(OFFSET('Sanitation Data'!$I$29,0,10*ROW('Sanitation Data'!I134))="","",OFFSET('Sanitation Data'!$I$29,0,10*ROW('Sanitation Data'!I134)))</f>
        <v/>
      </c>
      <c r="DL140" s="282" t="str">
        <f ca="true">+IF(OFFSET('Sanitation Data'!$I$30,0,10*ROW('Sanitation Data'!I134))="","",OFFSET('Sanitation Data'!$I$30,0,10*ROW('Sanitation Data'!I134)))</f>
        <v/>
      </c>
      <c r="DM140" s="282" t="str">
        <f ca="true">+IF(OFFSET('Sanitation Data'!$I$31,0,10*ROW('Sanitation Data'!I134))="","",OFFSET('Sanitation Data'!$I$31,0,10*ROW('Sanitation Data'!I134)))</f>
        <v/>
      </c>
      <c r="DN140" s="282" t="str">
        <f ca="true">+IF(OFFSET('Sanitation Data'!$I$32,0,10*ROW('Sanitation Data'!I134))="","",OFFSET('Sanitation Data'!$I$32,0,10*ROW('Sanitation Data'!I134)))</f>
        <v/>
      </c>
      <c r="DO140" s="282" t="str">
        <f ca="true">+IF(OFFSET('Hygiene Data'!$D$11,0,10*ROW('Hygiene Data'!D134))="","",OFFSET('Hygiene Data'!$D$11,0,10*ROW('Hygiene Data'!D134)))</f>
        <v/>
      </c>
      <c r="DP140" s="282" t="str">
        <f ca="true">+IF(OFFSET('Hygiene Data'!$D$12,0,10*ROW('Hygiene Data'!D134))="","",OFFSET('Hygiene Data'!$D$12,0,10*ROW('Hygiene Data'!D134)))</f>
        <v/>
      </c>
      <c r="DQ140" s="282" t="str">
        <f ca="true">+IF(OFFSET('Hygiene Data'!$D$13,0,10*ROW('Hygiene Data'!D134))="","",OFFSET('Hygiene Data'!$D$13,0,10*ROW('Hygiene Data'!D134)))</f>
        <v/>
      </c>
      <c r="DR140" s="282" t="str">
        <f ca="true">+IF(OFFSET('Hygiene Data'!$E$11,0,10*ROW('Hygiene Data'!E134))="","",OFFSET('Hygiene Data'!$E$11,0,10*ROW('Hygiene Data'!E134)))</f>
        <v/>
      </c>
      <c r="DS140" s="282" t="str">
        <f ca="true">+IF(OFFSET('Hygiene Data'!$E$12,0,10*ROW('Hygiene Data'!E134))="","",OFFSET('Hygiene Data'!$E$12,0,10*ROW('Hygiene Data'!E134)))</f>
        <v/>
      </c>
      <c r="DT140" s="282" t="str">
        <f ca="true">+IF(OFFSET('Hygiene Data'!$E$13,0,10*ROW('Hygiene Data'!E134))="","",OFFSET('Hygiene Data'!$E$13,0,10*ROW('Hygiene Data'!E134)))</f>
        <v/>
      </c>
      <c r="DU140" s="282" t="str">
        <f ca="true">+IF(OFFSET('Hygiene Data'!$F$11,0,10*ROW('Hygiene Data'!F134))="","",OFFSET('Hygiene Data'!$F$11,0,10*ROW('Hygiene Data'!F134)))</f>
        <v/>
      </c>
      <c r="DV140" s="282" t="str">
        <f ca="true">+IF(OFFSET('Hygiene Data'!$F$12,0,10*ROW('Hygiene Data'!F134))="","",OFFSET('Hygiene Data'!$F$12,0,10*ROW('Hygiene Data'!F134)))</f>
        <v/>
      </c>
      <c r="DW140" s="282" t="str">
        <f ca="true">+IF(OFFSET('Hygiene Data'!$F$13,0,10*ROW('Hygiene Data'!F134))="","",OFFSET('Hygiene Data'!$F$13,0,10*ROW('Hygiene Data'!F134)))</f>
        <v/>
      </c>
      <c r="DX140" s="282" t="str">
        <f ca="true">+IF(OFFSET('Hygiene Data'!$G$11,0,10*ROW('Hygiene Data'!G134))="","",OFFSET('Hygiene Data'!$G$11,0,10*ROW('Hygiene Data'!G134)))</f>
        <v/>
      </c>
      <c r="DY140" s="282" t="str">
        <f ca="true">+IF(OFFSET('Hygiene Data'!$G$12,0,10*ROW('Hygiene Data'!G134))="","",OFFSET('Hygiene Data'!$G$12,0,10*ROW('Hygiene Data'!G134)))</f>
        <v/>
      </c>
      <c r="DZ140" s="282" t="str">
        <f ca="true">+IF(OFFSET('Hygiene Data'!$G$13,0,10*ROW('Hygiene Data'!G134))="","",OFFSET('Hygiene Data'!$G$13,0,10*ROW('Hygiene Data'!G134)))</f>
        <v/>
      </c>
      <c r="EA140" s="282" t="str">
        <f ca="true">+IF(OFFSET('Hygiene Data'!$H$11,0,10*ROW('Hygiene Data'!H134))="","",OFFSET('Hygiene Data'!$H$11,0,10*ROW('Hygiene Data'!H134)))</f>
        <v/>
      </c>
      <c r="EB140" s="282" t="str">
        <f ca="true">+IF(OFFSET('Hygiene Data'!$H$12,0,10*ROW('Hygiene Data'!H134))="","",OFFSET('Hygiene Data'!$H$12,0,10*ROW('Hygiene Data'!H134)))</f>
        <v/>
      </c>
      <c r="EC140" s="282" t="str">
        <f ca="true">+IF(OFFSET('Hygiene Data'!$H$13,0,10*ROW('Hygiene Data'!H134))="","",OFFSET('Hygiene Data'!$H$13,0,10*ROW('Hygiene Data'!H134)))</f>
        <v/>
      </c>
      <c r="ED140" s="282" t="str">
        <f ca="true">+IF(OFFSET('Hygiene Data'!$I$11,0,10*ROW('Hygiene Data'!I134))="","",OFFSET('Hygiene Data'!$I$11,0,10*ROW('Hygiene Data'!I134)))</f>
        <v/>
      </c>
      <c r="EE140" s="282" t="str">
        <f ca="true">+IF(OFFSET('Hygiene Data'!$I$12,0,10*ROW('Hygiene Data'!I134))="","",OFFSET('Hygiene Data'!$I$12,0,10*ROW('Hygiene Data'!I134)))</f>
        <v/>
      </c>
      <c r="EF140" s="282" t="str">
        <f ca="true">+IF(OFFSET('Hygiene Data'!$I$13,0,10*ROW('Hygiene Data'!I134))="","",OFFSET('Hygiene Data'!$I$13,0,10*ROW('Hygiene Data'!I134)))</f>
        <v/>
      </c>
    </row>
    <row xmlns:x14ac="http://schemas.microsoft.com/office/spreadsheetml/2009/9/ac" r="141" x14ac:dyDescent="0.2">
      <c r="A141" s="36" t="str">
        <f ca="true">+IF(OFFSET('Water Data'!$B$2,0,10*ROW('Water Data'!E135))="","",OFFSET('Water Data'!$B$2,0,10*ROW('Water Data'!E135)))</f>
        <v/>
      </c>
      <c r="B141" s="36" t="str">
        <f ca="true">+IF(OFFSET('Water Data'!$C$2,0,10*ROW('Water Data'!F135))="","",OFFSET('Water Data'!$C$2,0,10*ROW('Water Data'!F135)))</f>
        <v/>
      </c>
      <c r="C141" s="338" t="str">
        <f t="shared" ca="true" si="2"/>
        <v/>
      </c>
      <c r="D141" s="96"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6"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6"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6"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6"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6"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6"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6"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6"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6"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6"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6"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6"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6"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6"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6"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6"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6"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7"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7"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7"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7"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7"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7"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7"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7"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7"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7"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7"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7"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7"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7"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7"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7"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7"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7"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7"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7"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7"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7"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7"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7"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7"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7"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7"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7"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7"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7"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8"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8"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8"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8"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8"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8"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8"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8"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8"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8"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8"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8"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8"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8"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8"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8"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8"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8"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82"/>
      <c r="BS141" s="282" t="str">
        <f ca="true">+IF(OFFSET('Water Data'!$D$27,0,10*ROW('Water Data'!D135))="","",OFFSET('Water Data'!$D$27,0,10*ROW('Water Data'!D135)))</f>
        <v/>
      </c>
      <c r="BT141" s="282" t="str">
        <f ca="true">+IF(OFFSET('Water Data'!$D$28,0,10*ROW('Water Data'!D135))="","",OFFSET('Water Data'!$D$28,0,10*ROW('Water Data'!D135)))</f>
        <v/>
      </c>
      <c r="BU141" s="282" t="str">
        <f ca="true">+IF(OFFSET('Water Data'!$D$29,0,10*ROW('Water Data'!D135))="","",OFFSET('Water Data'!$D$29,0,10*ROW('Water Data'!D135)))</f>
        <v/>
      </c>
      <c r="BV141" s="282" t="str">
        <f ca="true">+IF(OFFSET('Water Data'!$E$27,0,10*ROW('Water Data'!E135))="","",OFFSET('Water Data'!$E$27,0,10*ROW('Water Data'!E135)))</f>
        <v/>
      </c>
      <c r="BW141" s="282" t="str">
        <f ca="true">+IF(OFFSET('Water Data'!$E$28,0,10*ROW('Water Data'!E135))="","",OFFSET('Water Data'!$E$28,0,10*ROW('Water Data'!E135)))</f>
        <v/>
      </c>
      <c r="BX141" s="282" t="str">
        <f ca="true">+IF(OFFSET('Water Data'!$E$29,0,10*ROW('Water Data'!E135))="","",OFFSET('Water Data'!$E$29,0,10*ROW('Water Data'!E135)))</f>
        <v/>
      </c>
      <c r="BY141" s="282" t="str">
        <f ca="true">+IF(OFFSET('Water Data'!$F$27,0,10*ROW('Water Data'!F135))="","",OFFSET('Water Data'!$F$27,0,10*ROW('Water Data'!F135)))</f>
        <v/>
      </c>
      <c r="BZ141" s="282" t="str">
        <f ca="true">+IF(OFFSET('Water Data'!$F$28,0,10*ROW('Water Data'!F135))="","",OFFSET('Water Data'!$F$28,0,10*ROW('Water Data'!F135)))</f>
        <v/>
      </c>
      <c r="CA141" s="282" t="str">
        <f ca="true">+IF(OFFSET('Water Data'!$F$29,0,10*ROW('Water Data'!F135))="","",OFFSET('Water Data'!$F$29,0,10*ROW('Water Data'!F135)))</f>
        <v/>
      </c>
      <c r="CB141" s="282" t="str">
        <f ca="true">+IF(OFFSET('Water Data'!$G$27,0,10*ROW('Water Data'!G135))="","",OFFSET('Water Data'!$G$27,0,10*ROW('Water Data'!G135)))</f>
        <v/>
      </c>
      <c r="CC141" s="282" t="str">
        <f ca="true">+IF(OFFSET('Water Data'!$G$28,0,10*ROW('Water Data'!G135))="","",OFFSET('Water Data'!$G$28,0,10*ROW('Water Data'!G135)))</f>
        <v/>
      </c>
      <c r="CD141" s="282" t="str">
        <f ca="true">+IF(OFFSET('Water Data'!$G$29,0,10*ROW('Water Data'!G135))="","",OFFSET('Water Data'!$G$29,0,10*ROW('Water Data'!G135)))</f>
        <v/>
      </c>
      <c r="CE141" s="282" t="str">
        <f ca="true">+IF(OFFSET('Water Data'!$H$27,0,10*ROW('Water Data'!H135))="","",OFFSET('Water Data'!$H$27,0,10*ROW('Water Data'!H135)))</f>
        <v/>
      </c>
      <c r="CF141" s="282" t="str">
        <f ca="true">+IF(OFFSET('Water Data'!$H$28,0,10*ROW('Water Data'!H135))="","",OFFSET('Water Data'!$H$28,0,10*ROW('Water Data'!H135)))</f>
        <v/>
      </c>
      <c r="CG141" s="282" t="str">
        <f ca="true">+IF(OFFSET('Water Data'!$H$29,0,10*ROW('Water Data'!H135))="","",OFFSET('Water Data'!$H$29,0,10*ROW('Water Data'!H135)))</f>
        <v/>
      </c>
      <c r="CH141" s="282" t="str">
        <f ca="true">+IF(OFFSET('Water Data'!$I$27,0,10*ROW('Water Data'!I135))="","",OFFSET('Water Data'!$I$27,0,10*ROW('Water Data'!I135)))</f>
        <v/>
      </c>
      <c r="CI141" s="282" t="str">
        <f ca="true">+IF(OFFSET('Water Data'!$I$28,0,10*ROW('Water Data'!I135))="","",OFFSET('Water Data'!$I$28,0,10*ROW('Water Data'!I135)))</f>
        <v/>
      </c>
      <c r="CJ141" s="282" t="str">
        <f ca="true">+IF(OFFSET('Water Data'!$I$29,0,10*ROW('Water Data'!I135))="","",OFFSET('Water Data'!$I$29,0,10*ROW('Water Data'!I135)))</f>
        <v/>
      </c>
      <c r="CK141" s="282" t="str">
        <f ca="true">+IF(OFFSET('Sanitation Data'!$D$28,0,10*ROW('Sanitation Data'!D135))="","",OFFSET('Sanitation Data'!$D$28,0,10*ROW('Sanitation Data'!D135)))</f>
        <v/>
      </c>
      <c r="CL141" s="282" t="str">
        <f ca="true">+IF(OFFSET('Sanitation Data'!$D$29,0,10*ROW('Sanitation Data'!D135))="","",OFFSET('Sanitation Data'!$D$29,0,10*ROW('Sanitation Data'!D135)))</f>
        <v/>
      </c>
      <c r="CM141" s="282" t="str">
        <f ca="true">+IF(OFFSET('Sanitation Data'!$D$30,0,10*ROW('Sanitation Data'!D135))="","",OFFSET('Sanitation Data'!$D$30,0,10*ROW('Sanitation Data'!D135)))</f>
        <v/>
      </c>
      <c r="CN141" s="282" t="str">
        <f ca="true">+IF(OFFSET('Sanitation Data'!$D$31,0,10*ROW('Sanitation Data'!D135))="","",OFFSET('Sanitation Data'!$D$31,0,10*ROW('Sanitation Data'!D135)))</f>
        <v/>
      </c>
      <c r="CO141" s="282" t="str">
        <f ca="true">+IF(OFFSET('Sanitation Data'!$D$32,0,10*ROW('Sanitation Data'!D135))="","",OFFSET('Sanitation Data'!$D$32,0,10*ROW('Sanitation Data'!D135)))</f>
        <v/>
      </c>
      <c r="CP141" s="282" t="str">
        <f ca="true">+IF(OFFSET('Sanitation Data'!$E$28,0,10*ROW('Sanitation Data'!E135))="","",OFFSET('Sanitation Data'!$E$28,0,10*ROW('Sanitation Data'!E135)))</f>
        <v/>
      </c>
      <c r="CQ141" s="282" t="str">
        <f ca="true">+IF(OFFSET('Sanitation Data'!$E$29,0,10*ROW('Sanitation Data'!E135))="","",OFFSET('Sanitation Data'!$E$29,0,10*ROW('Sanitation Data'!E135)))</f>
        <v/>
      </c>
      <c r="CR141" s="282" t="str">
        <f ca="true">+IF(OFFSET('Sanitation Data'!$E$30,0,10*ROW('Sanitation Data'!E135))="","",OFFSET('Sanitation Data'!$E$30,0,10*ROW('Sanitation Data'!E135)))</f>
        <v/>
      </c>
      <c r="CS141" s="282" t="str">
        <f ca="true">+IF(OFFSET('Sanitation Data'!$E$31,0,10*ROW('Sanitation Data'!E135))="","",OFFSET('Sanitation Data'!$E$31,0,10*ROW('Sanitation Data'!E135)))</f>
        <v/>
      </c>
      <c r="CT141" s="282" t="str">
        <f ca="true">+IF(OFFSET('Sanitation Data'!$E$32,0,10*ROW('Sanitation Data'!E135))="","",OFFSET('Sanitation Data'!$E$32,0,10*ROW('Sanitation Data'!E135)))</f>
        <v/>
      </c>
      <c r="CU141" s="282" t="str">
        <f ca="true">+IF(OFFSET('Sanitation Data'!$F$28,0,10*ROW('Sanitation Data'!F135))="","",OFFSET('Sanitation Data'!$F$28,0,10*ROW('Sanitation Data'!F135)))</f>
        <v/>
      </c>
      <c r="CV141" s="282" t="str">
        <f ca="true">+IF(OFFSET('Sanitation Data'!$F$29,0,10*ROW('Sanitation Data'!F135))="","",OFFSET('Sanitation Data'!$F$29,0,10*ROW('Sanitation Data'!F135)))</f>
        <v/>
      </c>
      <c r="CW141" s="282" t="str">
        <f ca="true">+IF(OFFSET('Sanitation Data'!$F$30,0,10*ROW('Sanitation Data'!F135))="","",OFFSET('Sanitation Data'!$F$30,0,10*ROW('Sanitation Data'!F135)))</f>
        <v/>
      </c>
      <c r="CX141" s="282" t="str">
        <f ca="true">+IF(OFFSET('Sanitation Data'!$F$31,0,10*ROW('Sanitation Data'!F135))="","",OFFSET('Sanitation Data'!$F$31,0,10*ROW('Sanitation Data'!F135)))</f>
        <v/>
      </c>
      <c r="CY141" s="282" t="str">
        <f ca="true">+IF(OFFSET('Sanitation Data'!$F$32,0,10*ROW('Sanitation Data'!F135))="","",OFFSET('Sanitation Data'!$F$32,0,10*ROW('Sanitation Data'!F135)))</f>
        <v/>
      </c>
      <c r="CZ141" s="282" t="str">
        <f ca="true">+IF(OFFSET('Sanitation Data'!$G$28,0,10*ROW('Sanitation Data'!G135))="","",OFFSET('Sanitation Data'!$G$28,0,10*ROW('Sanitation Data'!G135)))</f>
        <v/>
      </c>
      <c r="DA141" s="282" t="str">
        <f ca="true">+IF(OFFSET('Sanitation Data'!$G$29,0,10*ROW('Sanitation Data'!G135))="","",OFFSET('Sanitation Data'!$G$29,0,10*ROW('Sanitation Data'!G135)))</f>
        <v/>
      </c>
      <c r="DB141" s="282" t="str">
        <f ca="true">+IF(OFFSET('Sanitation Data'!$G$30,0,10*ROW('Sanitation Data'!G135))="","",OFFSET('Sanitation Data'!$G$30,0,10*ROW('Sanitation Data'!G135)))</f>
        <v/>
      </c>
      <c r="DC141" s="282" t="str">
        <f ca="true">+IF(OFFSET('Sanitation Data'!$G$31,0,10*ROW('Sanitation Data'!G135))="","",OFFSET('Sanitation Data'!$G$31,0,10*ROW('Sanitation Data'!G135)))</f>
        <v/>
      </c>
      <c r="DD141" s="282" t="str">
        <f ca="true">+IF(OFFSET('Sanitation Data'!$G$32,0,10*ROW('Sanitation Data'!G135))="","",OFFSET('Sanitation Data'!$G$32,0,10*ROW('Sanitation Data'!G135)))</f>
        <v/>
      </c>
      <c r="DE141" s="282" t="str">
        <f ca="true">+IF(OFFSET('Sanitation Data'!$H$28,0,10*ROW('Sanitation Data'!H135))="","",OFFSET('Sanitation Data'!$H$28,0,10*ROW('Sanitation Data'!H135)))</f>
        <v/>
      </c>
      <c r="DF141" s="282" t="str">
        <f ca="true">+IF(OFFSET('Sanitation Data'!$H$29,0,10*ROW('Sanitation Data'!H135))="","",OFFSET('Sanitation Data'!$H$29,0,10*ROW('Sanitation Data'!H135)))</f>
        <v/>
      </c>
      <c r="DG141" s="282" t="str">
        <f ca="true">+IF(OFFSET('Sanitation Data'!$H$30,0,10*ROW('Sanitation Data'!H135))="","",OFFSET('Sanitation Data'!$H$30,0,10*ROW('Sanitation Data'!H135)))</f>
        <v/>
      </c>
      <c r="DH141" s="282" t="str">
        <f ca="true">+IF(OFFSET('Sanitation Data'!$H$31,0,10*ROW('Sanitation Data'!H135))="","",OFFSET('Sanitation Data'!$H$31,0,10*ROW('Sanitation Data'!H135)))</f>
        <v/>
      </c>
      <c r="DI141" s="282" t="str">
        <f ca="true">+IF(OFFSET('Sanitation Data'!$H$32,0,10*ROW('Sanitation Data'!H135))="","",OFFSET('Sanitation Data'!$H$32,0,10*ROW('Sanitation Data'!H135)))</f>
        <v/>
      </c>
      <c r="DJ141" s="282" t="str">
        <f ca="true">+IF(OFFSET('Sanitation Data'!$I$28,0,10*ROW('Sanitation Data'!I135))="","",OFFSET('Sanitation Data'!$I$28,0,10*ROW('Sanitation Data'!I135)))</f>
        <v/>
      </c>
      <c r="DK141" s="282" t="str">
        <f ca="true">+IF(OFFSET('Sanitation Data'!$I$29,0,10*ROW('Sanitation Data'!I135))="","",OFFSET('Sanitation Data'!$I$29,0,10*ROW('Sanitation Data'!I135)))</f>
        <v/>
      </c>
      <c r="DL141" s="282" t="str">
        <f ca="true">+IF(OFFSET('Sanitation Data'!$I$30,0,10*ROW('Sanitation Data'!I135))="","",OFFSET('Sanitation Data'!$I$30,0,10*ROW('Sanitation Data'!I135)))</f>
        <v/>
      </c>
      <c r="DM141" s="282" t="str">
        <f ca="true">+IF(OFFSET('Sanitation Data'!$I$31,0,10*ROW('Sanitation Data'!I135))="","",OFFSET('Sanitation Data'!$I$31,0,10*ROW('Sanitation Data'!I135)))</f>
        <v/>
      </c>
      <c r="DN141" s="282" t="str">
        <f ca="true">+IF(OFFSET('Sanitation Data'!$I$32,0,10*ROW('Sanitation Data'!I135))="","",OFFSET('Sanitation Data'!$I$32,0,10*ROW('Sanitation Data'!I135)))</f>
        <v/>
      </c>
      <c r="DO141" s="282" t="str">
        <f ca="true">+IF(OFFSET('Hygiene Data'!$D$11,0,10*ROW('Hygiene Data'!D135))="","",OFFSET('Hygiene Data'!$D$11,0,10*ROW('Hygiene Data'!D135)))</f>
        <v/>
      </c>
      <c r="DP141" s="282" t="str">
        <f ca="true">+IF(OFFSET('Hygiene Data'!$D$12,0,10*ROW('Hygiene Data'!D135))="","",OFFSET('Hygiene Data'!$D$12,0,10*ROW('Hygiene Data'!D135)))</f>
        <v/>
      </c>
      <c r="DQ141" s="282" t="str">
        <f ca="true">+IF(OFFSET('Hygiene Data'!$D$13,0,10*ROW('Hygiene Data'!D135))="","",OFFSET('Hygiene Data'!$D$13,0,10*ROW('Hygiene Data'!D135)))</f>
        <v/>
      </c>
      <c r="DR141" s="282" t="str">
        <f ca="true">+IF(OFFSET('Hygiene Data'!$E$11,0,10*ROW('Hygiene Data'!E135))="","",OFFSET('Hygiene Data'!$E$11,0,10*ROW('Hygiene Data'!E135)))</f>
        <v/>
      </c>
      <c r="DS141" s="282" t="str">
        <f ca="true">+IF(OFFSET('Hygiene Data'!$E$12,0,10*ROW('Hygiene Data'!E135))="","",OFFSET('Hygiene Data'!$E$12,0,10*ROW('Hygiene Data'!E135)))</f>
        <v/>
      </c>
      <c r="DT141" s="282" t="str">
        <f ca="true">+IF(OFFSET('Hygiene Data'!$E$13,0,10*ROW('Hygiene Data'!E135))="","",OFFSET('Hygiene Data'!$E$13,0,10*ROW('Hygiene Data'!E135)))</f>
        <v/>
      </c>
      <c r="DU141" s="282" t="str">
        <f ca="true">+IF(OFFSET('Hygiene Data'!$F$11,0,10*ROW('Hygiene Data'!F135))="","",OFFSET('Hygiene Data'!$F$11,0,10*ROW('Hygiene Data'!F135)))</f>
        <v/>
      </c>
      <c r="DV141" s="282" t="str">
        <f ca="true">+IF(OFFSET('Hygiene Data'!$F$12,0,10*ROW('Hygiene Data'!F135))="","",OFFSET('Hygiene Data'!$F$12,0,10*ROW('Hygiene Data'!F135)))</f>
        <v/>
      </c>
      <c r="DW141" s="282" t="str">
        <f ca="true">+IF(OFFSET('Hygiene Data'!$F$13,0,10*ROW('Hygiene Data'!F135))="","",OFFSET('Hygiene Data'!$F$13,0,10*ROW('Hygiene Data'!F135)))</f>
        <v/>
      </c>
      <c r="DX141" s="282" t="str">
        <f ca="true">+IF(OFFSET('Hygiene Data'!$G$11,0,10*ROW('Hygiene Data'!G135))="","",OFFSET('Hygiene Data'!$G$11,0,10*ROW('Hygiene Data'!G135)))</f>
        <v/>
      </c>
      <c r="DY141" s="282" t="str">
        <f ca="true">+IF(OFFSET('Hygiene Data'!$G$12,0,10*ROW('Hygiene Data'!G135))="","",OFFSET('Hygiene Data'!$G$12,0,10*ROW('Hygiene Data'!G135)))</f>
        <v/>
      </c>
      <c r="DZ141" s="282" t="str">
        <f ca="true">+IF(OFFSET('Hygiene Data'!$G$13,0,10*ROW('Hygiene Data'!G135))="","",OFFSET('Hygiene Data'!$G$13,0,10*ROW('Hygiene Data'!G135)))</f>
        <v/>
      </c>
      <c r="EA141" s="282" t="str">
        <f ca="true">+IF(OFFSET('Hygiene Data'!$H$11,0,10*ROW('Hygiene Data'!H135))="","",OFFSET('Hygiene Data'!$H$11,0,10*ROW('Hygiene Data'!H135)))</f>
        <v/>
      </c>
      <c r="EB141" s="282" t="str">
        <f ca="true">+IF(OFFSET('Hygiene Data'!$H$12,0,10*ROW('Hygiene Data'!H135))="","",OFFSET('Hygiene Data'!$H$12,0,10*ROW('Hygiene Data'!H135)))</f>
        <v/>
      </c>
      <c r="EC141" s="282" t="str">
        <f ca="true">+IF(OFFSET('Hygiene Data'!$H$13,0,10*ROW('Hygiene Data'!H135))="","",OFFSET('Hygiene Data'!$H$13,0,10*ROW('Hygiene Data'!H135)))</f>
        <v/>
      </c>
      <c r="ED141" s="282" t="str">
        <f ca="true">+IF(OFFSET('Hygiene Data'!$I$11,0,10*ROW('Hygiene Data'!I135))="","",OFFSET('Hygiene Data'!$I$11,0,10*ROW('Hygiene Data'!I135)))</f>
        <v/>
      </c>
      <c r="EE141" s="282" t="str">
        <f ca="true">+IF(OFFSET('Hygiene Data'!$I$12,0,10*ROW('Hygiene Data'!I135))="","",OFFSET('Hygiene Data'!$I$12,0,10*ROW('Hygiene Data'!I135)))</f>
        <v/>
      </c>
      <c r="EF141" s="282" t="str">
        <f ca="true">+IF(OFFSET('Hygiene Data'!$I$13,0,10*ROW('Hygiene Data'!I135))="","",OFFSET('Hygiene Data'!$I$13,0,10*ROW('Hygiene Data'!I135)))</f>
        <v/>
      </c>
    </row>
    <row xmlns:x14ac="http://schemas.microsoft.com/office/spreadsheetml/2009/9/ac" r="142" x14ac:dyDescent="0.2">
      <c r="A142" s="36" t="str">
        <f ca="true">+IF(OFFSET('Water Data'!$B$2,0,10*ROW('Water Data'!E136))="","",OFFSET('Water Data'!$B$2,0,10*ROW('Water Data'!E136)))</f>
        <v/>
      </c>
      <c r="B142" s="36" t="str">
        <f ca="true">+IF(OFFSET('Water Data'!$C$2,0,10*ROW('Water Data'!F136))="","",OFFSET('Water Data'!$C$2,0,10*ROW('Water Data'!F136)))</f>
        <v/>
      </c>
      <c r="C142" s="338" t="str">
        <f t="shared" ca="true" si="2"/>
        <v/>
      </c>
      <c r="D142" s="96"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6"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6"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6"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6"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6"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6"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6"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6"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6"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6"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6"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6"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6"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6"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6"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6"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6"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7"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7"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7"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7"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7"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7"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7"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7"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7"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7"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7"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7"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7"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7"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7"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7"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7"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7"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7"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7"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7"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7"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7"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7"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7"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7"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7"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7"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7"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7"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8"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8"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8"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8"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8"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8"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8"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8"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8"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8"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8"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8"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8"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8"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8"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8"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8"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8"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82"/>
      <c r="BS142" s="282" t="str">
        <f ca="true">+IF(OFFSET('Water Data'!$D$27,0,10*ROW('Water Data'!D136))="","",OFFSET('Water Data'!$D$27,0,10*ROW('Water Data'!D136)))</f>
        <v/>
      </c>
      <c r="BT142" s="282" t="str">
        <f ca="true">+IF(OFFSET('Water Data'!$D$28,0,10*ROW('Water Data'!D136))="","",OFFSET('Water Data'!$D$28,0,10*ROW('Water Data'!D136)))</f>
        <v/>
      </c>
      <c r="BU142" s="282" t="str">
        <f ca="true">+IF(OFFSET('Water Data'!$D$29,0,10*ROW('Water Data'!D136))="","",OFFSET('Water Data'!$D$29,0,10*ROW('Water Data'!D136)))</f>
        <v/>
      </c>
      <c r="BV142" s="282" t="str">
        <f ca="true">+IF(OFFSET('Water Data'!$E$27,0,10*ROW('Water Data'!E136))="","",OFFSET('Water Data'!$E$27,0,10*ROW('Water Data'!E136)))</f>
        <v/>
      </c>
      <c r="BW142" s="282" t="str">
        <f ca="true">+IF(OFFSET('Water Data'!$E$28,0,10*ROW('Water Data'!E136))="","",OFFSET('Water Data'!$E$28,0,10*ROW('Water Data'!E136)))</f>
        <v/>
      </c>
      <c r="BX142" s="282" t="str">
        <f ca="true">+IF(OFFSET('Water Data'!$E$29,0,10*ROW('Water Data'!E136))="","",OFFSET('Water Data'!$E$29,0,10*ROW('Water Data'!E136)))</f>
        <v/>
      </c>
      <c r="BY142" s="282" t="str">
        <f ca="true">+IF(OFFSET('Water Data'!$F$27,0,10*ROW('Water Data'!F136))="","",OFFSET('Water Data'!$F$27,0,10*ROW('Water Data'!F136)))</f>
        <v/>
      </c>
      <c r="BZ142" s="282" t="str">
        <f ca="true">+IF(OFFSET('Water Data'!$F$28,0,10*ROW('Water Data'!F136))="","",OFFSET('Water Data'!$F$28,0,10*ROW('Water Data'!F136)))</f>
        <v/>
      </c>
      <c r="CA142" s="282" t="str">
        <f ca="true">+IF(OFFSET('Water Data'!$F$29,0,10*ROW('Water Data'!F136))="","",OFFSET('Water Data'!$F$29,0,10*ROW('Water Data'!F136)))</f>
        <v/>
      </c>
      <c r="CB142" s="282" t="str">
        <f ca="true">+IF(OFFSET('Water Data'!$G$27,0,10*ROW('Water Data'!G136))="","",OFFSET('Water Data'!$G$27,0,10*ROW('Water Data'!G136)))</f>
        <v/>
      </c>
      <c r="CC142" s="282" t="str">
        <f ca="true">+IF(OFFSET('Water Data'!$G$28,0,10*ROW('Water Data'!G136))="","",OFFSET('Water Data'!$G$28,0,10*ROW('Water Data'!G136)))</f>
        <v/>
      </c>
      <c r="CD142" s="282" t="str">
        <f ca="true">+IF(OFFSET('Water Data'!$G$29,0,10*ROW('Water Data'!G136))="","",OFFSET('Water Data'!$G$29,0,10*ROW('Water Data'!G136)))</f>
        <v/>
      </c>
      <c r="CE142" s="282" t="str">
        <f ca="true">+IF(OFFSET('Water Data'!$H$27,0,10*ROW('Water Data'!H136))="","",OFFSET('Water Data'!$H$27,0,10*ROW('Water Data'!H136)))</f>
        <v/>
      </c>
      <c r="CF142" s="282" t="str">
        <f ca="true">+IF(OFFSET('Water Data'!$H$28,0,10*ROW('Water Data'!H136))="","",OFFSET('Water Data'!$H$28,0,10*ROW('Water Data'!H136)))</f>
        <v/>
      </c>
      <c r="CG142" s="282" t="str">
        <f ca="true">+IF(OFFSET('Water Data'!$H$29,0,10*ROW('Water Data'!H136))="","",OFFSET('Water Data'!$H$29,0,10*ROW('Water Data'!H136)))</f>
        <v/>
      </c>
      <c r="CH142" s="282" t="str">
        <f ca="true">+IF(OFFSET('Water Data'!$I$27,0,10*ROW('Water Data'!I136))="","",OFFSET('Water Data'!$I$27,0,10*ROW('Water Data'!I136)))</f>
        <v/>
      </c>
      <c r="CI142" s="282" t="str">
        <f ca="true">+IF(OFFSET('Water Data'!$I$28,0,10*ROW('Water Data'!I136))="","",OFFSET('Water Data'!$I$28,0,10*ROW('Water Data'!I136)))</f>
        <v/>
      </c>
      <c r="CJ142" s="282" t="str">
        <f ca="true">+IF(OFFSET('Water Data'!$I$29,0,10*ROW('Water Data'!I136))="","",OFFSET('Water Data'!$I$29,0,10*ROW('Water Data'!I136)))</f>
        <v/>
      </c>
      <c r="CK142" s="282" t="str">
        <f ca="true">+IF(OFFSET('Sanitation Data'!$D$28,0,10*ROW('Sanitation Data'!D136))="","",OFFSET('Sanitation Data'!$D$28,0,10*ROW('Sanitation Data'!D136)))</f>
        <v/>
      </c>
      <c r="CL142" s="282" t="str">
        <f ca="true">+IF(OFFSET('Sanitation Data'!$D$29,0,10*ROW('Sanitation Data'!D136))="","",OFFSET('Sanitation Data'!$D$29,0,10*ROW('Sanitation Data'!D136)))</f>
        <v/>
      </c>
      <c r="CM142" s="282" t="str">
        <f ca="true">+IF(OFFSET('Sanitation Data'!$D$30,0,10*ROW('Sanitation Data'!D136))="","",OFFSET('Sanitation Data'!$D$30,0,10*ROW('Sanitation Data'!D136)))</f>
        <v/>
      </c>
      <c r="CN142" s="282" t="str">
        <f ca="true">+IF(OFFSET('Sanitation Data'!$D$31,0,10*ROW('Sanitation Data'!D136))="","",OFFSET('Sanitation Data'!$D$31,0,10*ROW('Sanitation Data'!D136)))</f>
        <v/>
      </c>
      <c r="CO142" s="282" t="str">
        <f ca="true">+IF(OFFSET('Sanitation Data'!$D$32,0,10*ROW('Sanitation Data'!D136))="","",OFFSET('Sanitation Data'!$D$32,0,10*ROW('Sanitation Data'!D136)))</f>
        <v/>
      </c>
      <c r="CP142" s="282" t="str">
        <f ca="true">+IF(OFFSET('Sanitation Data'!$E$28,0,10*ROW('Sanitation Data'!E136))="","",OFFSET('Sanitation Data'!$E$28,0,10*ROW('Sanitation Data'!E136)))</f>
        <v/>
      </c>
      <c r="CQ142" s="282" t="str">
        <f ca="true">+IF(OFFSET('Sanitation Data'!$E$29,0,10*ROW('Sanitation Data'!E136))="","",OFFSET('Sanitation Data'!$E$29,0,10*ROW('Sanitation Data'!E136)))</f>
        <v/>
      </c>
      <c r="CR142" s="282" t="str">
        <f ca="true">+IF(OFFSET('Sanitation Data'!$E$30,0,10*ROW('Sanitation Data'!E136))="","",OFFSET('Sanitation Data'!$E$30,0,10*ROW('Sanitation Data'!E136)))</f>
        <v/>
      </c>
      <c r="CS142" s="282" t="str">
        <f ca="true">+IF(OFFSET('Sanitation Data'!$E$31,0,10*ROW('Sanitation Data'!E136))="","",OFFSET('Sanitation Data'!$E$31,0,10*ROW('Sanitation Data'!E136)))</f>
        <v/>
      </c>
      <c r="CT142" s="282" t="str">
        <f ca="true">+IF(OFFSET('Sanitation Data'!$E$32,0,10*ROW('Sanitation Data'!E136))="","",OFFSET('Sanitation Data'!$E$32,0,10*ROW('Sanitation Data'!E136)))</f>
        <v/>
      </c>
      <c r="CU142" s="282" t="str">
        <f ca="true">+IF(OFFSET('Sanitation Data'!$F$28,0,10*ROW('Sanitation Data'!F136))="","",OFFSET('Sanitation Data'!$F$28,0,10*ROW('Sanitation Data'!F136)))</f>
        <v/>
      </c>
      <c r="CV142" s="282" t="str">
        <f ca="true">+IF(OFFSET('Sanitation Data'!$F$29,0,10*ROW('Sanitation Data'!F136))="","",OFFSET('Sanitation Data'!$F$29,0,10*ROW('Sanitation Data'!F136)))</f>
        <v/>
      </c>
      <c r="CW142" s="282" t="str">
        <f ca="true">+IF(OFFSET('Sanitation Data'!$F$30,0,10*ROW('Sanitation Data'!F136))="","",OFFSET('Sanitation Data'!$F$30,0,10*ROW('Sanitation Data'!F136)))</f>
        <v/>
      </c>
      <c r="CX142" s="282" t="str">
        <f ca="true">+IF(OFFSET('Sanitation Data'!$F$31,0,10*ROW('Sanitation Data'!F136))="","",OFFSET('Sanitation Data'!$F$31,0,10*ROW('Sanitation Data'!F136)))</f>
        <v/>
      </c>
      <c r="CY142" s="282" t="str">
        <f ca="true">+IF(OFFSET('Sanitation Data'!$F$32,0,10*ROW('Sanitation Data'!F136))="","",OFFSET('Sanitation Data'!$F$32,0,10*ROW('Sanitation Data'!F136)))</f>
        <v/>
      </c>
      <c r="CZ142" s="282" t="str">
        <f ca="true">+IF(OFFSET('Sanitation Data'!$G$28,0,10*ROW('Sanitation Data'!G136))="","",OFFSET('Sanitation Data'!$G$28,0,10*ROW('Sanitation Data'!G136)))</f>
        <v/>
      </c>
      <c r="DA142" s="282" t="str">
        <f ca="true">+IF(OFFSET('Sanitation Data'!$G$29,0,10*ROW('Sanitation Data'!G136))="","",OFFSET('Sanitation Data'!$G$29,0,10*ROW('Sanitation Data'!G136)))</f>
        <v/>
      </c>
      <c r="DB142" s="282" t="str">
        <f ca="true">+IF(OFFSET('Sanitation Data'!$G$30,0,10*ROW('Sanitation Data'!G136))="","",OFFSET('Sanitation Data'!$G$30,0,10*ROW('Sanitation Data'!G136)))</f>
        <v/>
      </c>
      <c r="DC142" s="282" t="str">
        <f ca="true">+IF(OFFSET('Sanitation Data'!$G$31,0,10*ROW('Sanitation Data'!G136))="","",OFFSET('Sanitation Data'!$G$31,0,10*ROW('Sanitation Data'!G136)))</f>
        <v/>
      </c>
      <c r="DD142" s="282" t="str">
        <f ca="true">+IF(OFFSET('Sanitation Data'!$G$32,0,10*ROW('Sanitation Data'!G136))="","",OFFSET('Sanitation Data'!$G$32,0,10*ROW('Sanitation Data'!G136)))</f>
        <v/>
      </c>
      <c r="DE142" s="282" t="str">
        <f ca="true">+IF(OFFSET('Sanitation Data'!$H$28,0,10*ROW('Sanitation Data'!H136))="","",OFFSET('Sanitation Data'!$H$28,0,10*ROW('Sanitation Data'!H136)))</f>
        <v/>
      </c>
      <c r="DF142" s="282" t="str">
        <f ca="true">+IF(OFFSET('Sanitation Data'!$H$29,0,10*ROW('Sanitation Data'!H136))="","",OFFSET('Sanitation Data'!$H$29,0,10*ROW('Sanitation Data'!H136)))</f>
        <v/>
      </c>
      <c r="DG142" s="282" t="str">
        <f ca="true">+IF(OFFSET('Sanitation Data'!$H$30,0,10*ROW('Sanitation Data'!H136))="","",OFFSET('Sanitation Data'!$H$30,0,10*ROW('Sanitation Data'!H136)))</f>
        <v/>
      </c>
      <c r="DH142" s="282" t="str">
        <f ca="true">+IF(OFFSET('Sanitation Data'!$H$31,0,10*ROW('Sanitation Data'!H136))="","",OFFSET('Sanitation Data'!$H$31,0,10*ROW('Sanitation Data'!H136)))</f>
        <v/>
      </c>
      <c r="DI142" s="282" t="str">
        <f ca="true">+IF(OFFSET('Sanitation Data'!$H$32,0,10*ROW('Sanitation Data'!H136))="","",OFFSET('Sanitation Data'!$H$32,0,10*ROW('Sanitation Data'!H136)))</f>
        <v/>
      </c>
      <c r="DJ142" s="282" t="str">
        <f ca="true">+IF(OFFSET('Sanitation Data'!$I$28,0,10*ROW('Sanitation Data'!I136))="","",OFFSET('Sanitation Data'!$I$28,0,10*ROW('Sanitation Data'!I136)))</f>
        <v/>
      </c>
      <c r="DK142" s="282" t="str">
        <f ca="true">+IF(OFFSET('Sanitation Data'!$I$29,0,10*ROW('Sanitation Data'!I136))="","",OFFSET('Sanitation Data'!$I$29,0,10*ROW('Sanitation Data'!I136)))</f>
        <v/>
      </c>
      <c r="DL142" s="282" t="str">
        <f ca="true">+IF(OFFSET('Sanitation Data'!$I$30,0,10*ROW('Sanitation Data'!I136))="","",OFFSET('Sanitation Data'!$I$30,0,10*ROW('Sanitation Data'!I136)))</f>
        <v/>
      </c>
      <c r="DM142" s="282" t="str">
        <f ca="true">+IF(OFFSET('Sanitation Data'!$I$31,0,10*ROW('Sanitation Data'!I136))="","",OFFSET('Sanitation Data'!$I$31,0,10*ROW('Sanitation Data'!I136)))</f>
        <v/>
      </c>
      <c r="DN142" s="282" t="str">
        <f ca="true">+IF(OFFSET('Sanitation Data'!$I$32,0,10*ROW('Sanitation Data'!I136))="","",OFFSET('Sanitation Data'!$I$32,0,10*ROW('Sanitation Data'!I136)))</f>
        <v/>
      </c>
      <c r="DO142" s="282" t="str">
        <f ca="true">+IF(OFFSET('Hygiene Data'!$D$11,0,10*ROW('Hygiene Data'!D136))="","",OFFSET('Hygiene Data'!$D$11,0,10*ROW('Hygiene Data'!D136)))</f>
        <v/>
      </c>
      <c r="DP142" s="282" t="str">
        <f ca="true">+IF(OFFSET('Hygiene Data'!$D$12,0,10*ROW('Hygiene Data'!D136))="","",OFFSET('Hygiene Data'!$D$12,0,10*ROW('Hygiene Data'!D136)))</f>
        <v/>
      </c>
      <c r="DQ142" s="282" t="str">
        <f ca="true">+IF(OFFSET('Hygiene Data'!$D$13,0,10*ROW('Hygiene Data'!D136))="","",OFFSET('Hygiene Data'!$D$13,0,10*ROW('Hygiene Data'!D136)))</f>
        <v/>
      </c>
      <c r="DR142" s="282" t="str">
        <f ca="true">+IF(OFFSET('Hygiene Data'!$E$11,0,10*ROW('Hygiene Data'!E136))="","",OFFSET('Hygiene Data'!$E$11,0,10*ROW('Hygiene Data'!E136)))</f>
        <v/>
      </c>
      <c r="DS142" s="282" t="str">
        <f ca="true">+IF(OFFSET('Hygiene Data'!$E$12,0,10*ROW('Hygiene Data'!E136))="","",OFFSET('Hygiene Data'!$E$12,0,10*ROW('Hygiene Data'!E136)))</f>
        <v/>
      </c>
      <c r="DT142" s="282" t="str">
        <f ca="true">+IF(OFFSET('Hygiene Data'!$E$13,0,10*ROW('Hygiene Data'!E136))="","",OFFSET('Hygiene Data'!$E$13,0,10*ROW('Hygiene Data'!E136)))</f>
        <v/>
      </c>
      <c r="DU142" s="282" t="str">
        <f ca="true">+IF(OFFSET('Hygiene Data'!$F$11,0,10*ROW('Hygiene Data'!F136))="","",OFFSET('Hygiene Data'!$F$11,0,10*ROW('Hygiene Data'!F136)))</f>
        <v/>
      </c>
      <c r="DV142" s="282" t="str">
        <f ca="true">+IF(OFFSET('Hygiene Data'!$F$12,0,10*ROW('Hygiene Data'!F136))="","",OFFSET('Hygiene Data'!$F$12,0,10*ROW('Hygiene Data'!F136)))</f>
        <v/>
      </c>
      <c r="DW142" s="282" t="str">
        <f ca="true">+IF(OFFSET('Hygiene Data'!$F$13,0,10*ROW('Hygiene Data'!F136))="","",OFFSET('Hygiene Data'!$F$13,0,10*ROW('Hygiene Data'!F136)))</f>
        <v/>
      </c>
      <c r="DX142" s="282" t="str">
        <f ca="true">+IF(OFFSET('Hygiene Data'!$G$11,0,10*ROW('Hygiene Data'!G136))="","",OFFSET('Hygiene Data'!$G$11,0,10*ROW('Hygiene Data'!G136)))</f>
        <v/>
      </c>
      <c r="DY142" s="282" t="str">
        <f ca="true">+IF(OFFSET('Hygiene Data'!$G$12,0,10*ROW('Hygiene Data'!G136))="","",OFFSET('Hygiene Data'!$G$12,0,10*ROW('Hygiene Data'!G136)))</f>
        <v/>
      </c>
      <c r="DZ142" s="282" t="str">
        <f ca="true">+IF(OFFSET('Hygiene Data'!$G$13,0,10*ROW('Hygiene Data'!G136))="","",OFFSET('Hygiene Data'!$G$13,0,10*ROW('Hygiene Data'!G136)))</f>
        <v/>
      </c>
      <c r="EA142" s="282" t="str">
        <f ca="true">+IF(OFFSET('Hygiene Data'!$H$11,0,10*ROW('Hygiene Data'!H136))="","",OFFSET('Hygiene Data'!$H$11,0,10*ROW('Hygiene Data'!H136)))</f>
        <v/>
      </c>
      <c r="EB142" s="282" t="str">
        <f ca="true">+IF(OFFSET('Hygiene Data'!$H$12,0,10*ROW('Hygiene Data'!H136))="","",OFFSET('Hygiene Data'!$H$12,0,10*ROW('Hygiene Data'!H136)))</f>
        <v/>
      </c>
      <c r="EC142" s="282" t="str">
        <f ca="true">+IF(OFFSET('Hygiene Data'!$H$13,0,10*ROW('Hygiene Data'!H136))="","",OFFSET('Hygiene Data'!$H$13,0,10*ROW('Hygiene Data'!H136)))</f>
        <v/>
      </c>
      <c r="ED142" s="282" t="str">
        <f ca="true">+IF(OFFSET('Hygiene Data'!$I$11,0,10*ROW('Hygiene Data'!I136))="","",OFFSET('Hygiene Data'!$I$11,0,10*ROW('Hygiene Data'!I136)))</f>
        <v/>
      </c>
      <c r="EE142" s="282" t="str">
        <f ca="true">+IF(OFFSET('Hygiene Data'!$I$12,0,10*ROW('Hygiene Data'!I136))="","",OFFSET('Hygiene Data'!$I$12,0,10*ROW('Hygiene Data'!I136)))</f>
        <v/>
      </c>
      <c r="EF142" s="282" t="str">
        <f ca="true">+IF(OFFSET('Hygiene Data'!$I$13,0,10*ROW('Hygiene Data'!I136))="","",OFFSET('Hygiene Data'!$I$13,0,10*ROW('Hygiene Data'!I136)))</f>
        <v/>
      </c>
    </row>
    <row xmlns:x14ac="http://schemas.microsoft.com/office/spreadsheetml/2009/9/ac" r="143" x14ac:dyDescent="0.2">
      <c r="A143" s="36" t="str">
        <f ca="true">+IF(OFFSET('Water Data'!$B$2,0,10*ROW('Water Data'!E137))="","",OFFSET('Water Data'!$B$2,0,10*ROW('Water Data'!E137)))</f>
        <v/>
      </c>
      <c r="B143" s="36" t="str">
        <f ca="true">+IF(OFFSET('Water Data'!$C$2,0,10*ROW('Water Data'!F137))="","",OFFSET('Water Data'!$C$2,0,10*ROW('Water Data'!F137)))</f>
        <v/>
      </c>
      <c r="C143" s="338" t="str">
        <f t="shared" ca="true" si="2"/>
        <v/>
      </c>
      <c r="D143" s="96"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6"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6"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6"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6"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6"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6"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6"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6"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6"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6"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6"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6"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6"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6"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6"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6"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6"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7"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7"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7"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7"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7"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7"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7"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7"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7"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7"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7"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7"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7"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7"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7"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7"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7"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7"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7"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7"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7"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7"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7"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7"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7"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7"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7"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7"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7"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7"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8"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8"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8"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8"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8"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8"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8"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8"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8"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8"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8"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8"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8"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8"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8"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8"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8"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8"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82"/>
      <c r="BS143" s="282" t="str">
        <f ca="true">+IF(OFFSET('Water Data'!$D$27,0,10*ROW('Water Data'!D137))="","",OFFSET('Water Data'!$D$27,0,10*ROW('Water Data'!D137)))</f>
        <v/>
      </c>
      <c r="BT143" s="282" t="str">
        <f ca="true">+IF(OFFSET('Water Data'!$D$28,0,10*ROW('Water Data'!D137))="","",OFFSET('Water Data'!$D$28,0,10*ROW('Water Data'!D137)))</f>
        <v/>
      </c>
      <c r="BU143" s="282" t="str">
        <f ca="true">+IF(OFFSET('Water Data'!$D$29,0,10*ROW('Water Data'!D137))="","",OFFSET('Water Data'!$D$29,0,10*ROW('Water Data'!D137)))</f>
        <v/>
      </c>
      <c r="BV143" s="282" t="str">
        <f ca="true">+IF(OFFSET('Water Data'!$E$27,0,10*ROW('Water Data'!E137))="","",OFFSET('Water Data'!$E$27,0,10*ROW('Water Data'!E137)))</f>
        <v/>
      </c>
      <c r="BW143" s="282" t="str">
        <f ca="true">+IF(OFFSET('Water Data'!$E$28,0,10*ROW('Water Data'!E137))="","",OFFSET('Water Data'!$E$28,0,10*ROW('Water Data'!E137)))</f>
        <v/>
      </c>
      <c r="BX143" s="282" t="str">
        <f ca="true">+IF(OFFSET('Water Data'!$E$29,0,10*ROW('Water Data'!E137))="","",OFFSET('Water Data'!$E$29,0,10*ROW('Water Data'!E137)))</f>
        <v/>
      </c>
      <c r="BY143" s="282" t="str">
        <f ca="true">+IF(OFFSET('Water Data'!$F$27,0,10*ROW('Water Data'!F137))="","",OFFSET('Water Data'!$F$27,0,10*ROW('Water Data'!F137)))</f>
        <v/>
      </c>
      <c r="BZ143" s="282" t="str">
        <f ca="true">+IF(OFFSET('Water Data'!$F$28,0,10*ROW('Water Data'!F137))="","",OFFSET('Water Data'!$F$28,0,10*ROW('Water Data'!F137)))</f>
        <v/>
      </c>
      <c r="CA143" s="282" t="str">
        <f ca="true">+IF(OFFSET('Water Data'!$F$29,0,10*ROW('Water Data'!F137))="","",OFFSET('Water Data'!$F$29,0,10*ROW('Water Data'!F137)))</f>
        <v/>
      </c>
      <c r="CB143" s="282" t="str">
        <f ca="true">+IF(OFFSET('Water Data'!$G$27,0,10*ROW('Water Data'!G137))="","",OFFSET('Water Data'!$G$27,0,10*ROW('Water Data'!G137)))</f>
        <v/>
      </c>
      <c r="CC143" s="282" t="str">
        <f ca="true">+IF(OFFSET('Water Data'!$G$28,0,10*ROW('Water Data'!G137))="","",OFFSET('Water Data'!$G$28,0,10*ROW('Water Data'!G137)))</f>
        <v/>
      </c>
      <c r="CD143" s="282" t="str">
        <f ca="true">+IF(OFFSET('Water Data'!$G$29,0,10*ROW('Water Data'!G137))="","",OFFSET('Water Data'!$G$29,0,10*ROW('Water Data'!G137)))</f>
        <v/>
      </c>
      <c r="CE143" s="282" t="str">
        <f ca="true">+IF(OFFSET('Water Data'!$H$27,0,10*ROW('Water Data'!H137))="","",OFFSET('Water Data'!$H$27,0,10*ROW('Water Data'!H137)))</f>
        <v/>
      </c>
      <c r="CF143" s="282" t="str">
        <f ca="true">+IF(OFFSET('Water Data'!$H$28,0,10*ROW('Water Data'!H137))="","",OFFSET('Water Data'!$H$28,0,10*ROW('Water Data'!H137)))</f>
        <v/>
      </c>
      <c r="CG143" s="282" t="str">
        <f ca="true">+IF(OFFSET('Water Data'!$H$29,0,10*ROW('Water Data'!H137))="","",OFFSET('Water Data'!$H$29,0,10*ROW('Water Data'!H137)))</f>
        <v/>
      </c>
      <c r="CH143" s="282" t="str">
        <f ca="true">+IF(OFFSET('Water Data'!$I$27,0,10*ROW('Water Data'!I137))="","",OFFSET('Water Data'!$I$27,0,10*ROW('Water Data'!I137)))</f>
        <v/>
      </c>
      <c r="CI143" s="282" t="str">
        <f ca="true">+IF(OFFSET('Water Data'!$I$28,0,10*ROW('Water Data'!I137))="","",OFFSET('Water Data'!$I$28,0,10*ROW('Water Data'!I137)))</f>
        <v/>
      </c>
      <c r="CJ143" s="282" t="str">
        <f ca="true">+IF(OFFSET('Water Data'!$I$29,0,10*ROW('Water Data'!I137))="","",OFFSET('Water Data'!$I$29,0,10*ROW('Water Data'!I137)))</f>
        <v/>
      </c>
      <c r="CK143" s="282" t="str">
        <f ca="true">+IF(OFFSET('Sanitation Data'!$D$28,0,10*ROW('Sanitation Data'!D137))="","",OFFSET('Sanitation Data'!$D$28,0,10*ROW('Sanitation Data'!D137)))</f>
        <v/>
      </c>
      <c r="CL143" s="282" t="str">
        <f ca="true">+IF(OFFSET('Sanitation Data'!$D$29,0,10*ROW('Sanitation Data'!D137))="","",OFFSET('Sanitation Data'!$D$29,0,10*ROW('Sanitation Data'!D137)))</f>
        <v/>
      </c>
      <c r="CM143" s="282" t="str">
        <f ca="true">+IF(OFFSET('Sanitation Data'!$D$30,0,10*ROW('Sanitation Data'!D137))="","",OFFSET('Sanitation Data'!$D$30,0,10*ROW('Sanitation Data'!D137)))</f>
        <v/>
      </c>
      <c r="CN143" s="282" t="str">
        <f ca="true">+IF(OFFSET('Sanitation Data'!$D$31,0,10*ROW('Sanitation Data'!D137))="","",OFFSET('Sanitation Data'!$D$31,0,10*ROW('Sanitation Data'!D137)))</f>
        <v/>
      </c>
      <c r="CO143" s="282" t="str">
        <f ca="true">+IF(OFFSET('Sanitation Data'!$D$32,0,10*ROW('Sanitation Data'!D137))="","",OFFSET('Sanitation Data'!$D$32,0,10*ROW('Sanitation Data'!D137)))</f>
        <v/>
      </c>
      <c r="CP143" s="282" t="str">
        <f ca="true">+IF(OFFSET('Sanitation Data'!$E$28,0,10*ROW('Sanitation Data'!E137))="","",OFFSET('Sanitation Data'!$E$28,0,10*ROW('Sanitation Data'!E137)))</f>
        <v/>
      </c>
      <c r="CQ143" s="282" t="str">
        <f ca="true">+IF(OFFSET('Sanitation Data'!$E$29,0,10*ROW('Sanitation Data'!E137))="","",OFFSET('Sanitation Data'!$E$29,0,10*ROW('Sanitation Data'!E137)))</f>
        <v/>
      </c>
      <c r="CR143" s="282" t="str">
        <f ca="true">+IF(OFFSET('Sanitation Data'!$E$30,0,10*ROW('Sanitation Data'!E137))="","",OFFSET('Sanitation Data'!$E$30,0,10*ROW('Sanitation Data'!E137)))</f>
        <v/>
      </c>
      <c r="CS143" s="282" t="str">
        <f ca="true">+IF(OFFSET('Sanitation Data'!$E$31,0,10*ROW('Sanitation Data'!E137))="","",OFFSET('Sanitation Data'!$E$31,0,10*ROW('Sanitation Data'!E137)))</f>
        <v/>
      </c>
      <c r="CT143" s="282" t="str">
        <f ca="true">+IF(OFFSET('Sanitation Data'!$E$32,0,10*ROW('Sanitation Data'!E137))="","",OFFSET('Sanitation Data'!$E$32,0,10*ROW('Sanitation Data'!E137)))</f>
        <v/>
      </c>
      <c r="CU143" s="282" t="str">
        <f ca="true">+IF(OFFSET('Sanitation Data'!$F$28,0,10*ROW('Sanitation Data'!F137))="","",OFFSET('Sanitation Data'!$F$28,0,10*ROW('Sanitation Data'!F137)))</f>
        <v/>
      </c>
      <c r="CV143" s="282" t="str">
        <f ca="true">+IF(OFFSET('Sanitation Data'!$F$29,0,10*ROW('Sanitation Data'!F137))="","",OFFSET('Sanitation Data'!$F$29,0,10*ROW('Sanitation Data'!F137)))</f>
        <v/>
      </c>
      <c r="CW143" s="282" t="str">
        <f ca="true">+IF(OFFSET('Sanitation Data'!$F$30,0,10*ROW('Sanitation Data'!F137))="","",OFFSET('Sanitation Data'!$F$30,0,10*ROW('Sanitation Data'!F137)))</f>
        <v/>
      </c>
      <c r="CX143" s="282" t="str">
        <f ca="true">+IF(OFFSET('Sanitation Data'!$F$31,0,10*ROW('Sanitation Data'!F137))="","",OFFSET('Sanitation Data'!$F$31,0,10*ROW('Sanitation Data'!F137)))</f>
        <v/>
      </c>
      <c r="CY143" s="282" t="str">
        <f ca="true">+IF(OFFSET('Sanitation Data'!$F$32,0,10*ROW('Sanitation Data'!F137))="","",OFFSET('Sanitation Data'!$F$32,0,10*ROW('Sanitation Data'!F137)))</f>
        <v/>
      </c>
      <c r="CZ143" s="282" t="str">
        <f ca="true">+IF(OFFSET('Sanitation Data'!$G$28,0,10*ROW('Sanitation Data'!G137))="","",OFFSET('Sanitation Data'!$G$28,0,10*ROW('Sanitation Data'!G137)))</f>
        <v/>
      </c>
      <c r="DA143" s="282" t="str">
        <f ca="true">+IF(OFFSET('Sanitation Data'!$G$29,0,10*ROW('Sanitation Data'!G137))="","",OFFSET('Sanitation Data'!$G$29,0,10*ROW('Sanitation Data'!G137)))</f>
        <v/>
      </c>
      <c r="DB143" s="282" t="str">
        <f ca="true">+IF(OFFSET('Sanitation Data'!$G$30,0,10*ROW('Sanitation Data'!G137))="","",OFFSET('Sanitation Data'!$G$30,0,10*ROW('Sanitation Data'!G137)))</f>
        <v/>
      </c>
      <c r="DC143" s="282" t="str">
        <f ca="true">+IF(OFFSET('Sanitation Data'!$G$31,0,10*ROW('Sanitation Data'!G137))="","",OFFSET('Sanitation Data'!$G$31,0,10*ROW('Sanitation Data'!G137)))</f>
        <v/>
      </c>
      <c r="DD143" s="282" t="str">
        <f ca="true">+IF(OFFSET('Sanitation Data'!$G$32,0,10*ROW('Sanitation Data'!G137))="","",OFFSET('Sanitation Data'!$G$32,0,10*ROW('Sanitation Data'!G137)))</f>
        <v/>
      </c>
      <c r="DE143" s="282" t="str">
        <f ca="true">+IF(OFFSET('Sanitation Data'!$H$28,0,10*ROW('Sanitation Data'!H137))="","",OFFSET('Sanitation Data'!$H$28,0,10*ROW('Sanitation Data'!H137)))</f>
        <v/>
      </c>
      <c r="DF143" s="282" t="str">
        <f ca="true">+IF(OFFSET('Sanitation Data'!$H$29,0,10*ROW('Sanitation Data'!H137))="","",OFFSET('Sanitation Data'!$H$29,0,10*ROW('Sanitation Data'!H137)))</f>
        <v/>
      </c>
      <c r="DG143" s="282" t="str">
        <f ca="true">+IF(OFFSET('Sanitation Data'!$H$30,0,10*ROW('Sanitation Data'!H137))="","",OFFSET('Sanitation Data'!$H$30,0,10*ROW('Sanitation Data'!H137)))</f>
        <v/>
      </c>
      <c r="DH143" s="282" t="str">
        <f ca="true">+IF(OFFSET('Sanitation Data'!$H$31,0,10*ROW('Sanitation Data'!H137))="","",OFFSET('Sanitation Data'!$H$31,0,10*ROW('Sanitation Data'!H137)))</f>
        <v/>
      </c>
      <c r="DI143" s="282" t="str">
        <f ca="true">+IF(OFFSET('Sanitation Data'!$H$32,0,10*ROW('Sanitation Data'!H137))="","",OFFSET('Sanitation Data'!$H$32,0,10*ROW('Sanitation Data'!H137)))</f>
        <v/>
      </c>
      <c r="DJ143" s="282" t="str">
        <f ca="true">+IF(OFFSET('Sanitation Data'!$I$28,0,10*ROW('Sanitation Data'!I137))="","",OFFSET('Sanitation Data'!$I$28,0,10*ROW('Sanitation Data'!I137)))</f>
        <v/>
      </c>
      <c r="DK143" s="282" t="str">
        <f ca="true">+IF(OFFSET('Sanitation Data'!$I$29,0,10*ROW('Sanitation Data'!I137))="","",OFFSET('Sanitation Data'!$I$29,0,10*ROW('Sanitation Data'!I137)))</f>
        <v/>
      </c>
      <c r="DL143" s="282" t="str">
        <f ca="true">+IF(OFFSET('Sanitation Data'!$I$30,0,10*ROW('Sanitation Data'!I137))="","",OFFSET('Sanitation Data'!$I$30,0,10*ROW('Sanitation Data'!I137)))</f>
        <v/>
      </c>
      <c r="DM143" s="282" t="str">
        <f ca="true">+IF(OFFSET('Sanitation Data'!$I$31,0,10*ROW('Sanitation Data'!I137))="","",OFFSET('Sanitation Data'!$I$31,0,10*ROW('Sanitation Data'!I137)))</f>
        <v/>
      </c>
      <c r="DN143" s="282" t="str">
        <f ca="true">+IF(OFFSET('Sanitation Data'!$I$32,0,10*ROW('Sanitation Data'!I137))="","",OFFSET('Sanitation Data'!$I$32,0,10*ROW('Sanitation Data'!I137)))</f>
        <v/>
      </c>
      <c r="DO143" s="282" t="str">
        <f ca="true">+IF(OFFSET('Hygiene Data'!$D$11,0,10*ROW('Hygiene Data'!D137))="","",OFFSET('Hygiene Data'!$D$11,0,10*ROW('Hygiene Data'!D137)))</f>
        <v/>
      </c>
      <c r="DP143" s="282" t="str">
        <f ca="true">+IF(OFFSET('Hygiene Data'!$D$12,0,10*ROW('Hygiene Data'!D137))="","",OFFSET('Hygiene Data'!$D$12,0,10*ROW('Hygiene Data'!D137)))</f>
        <v/>
      </c>
      <c r="DQ143" s="282" t="str">
        <f ca="true">+IF(OFFSET('Hygiene Data'!$D$13,0,10*ROW('Hygiene Data'!D137))="","",OFFSET('Hygiene Data'!$D$13,0,10*ROW('Hygiene Data'!D137)))</f>
        <v/>
      </c>
      <c r="DR143" s="282" t="str">
        <f ca="true">+IF(OFFSET('Hygiene Data'!$E$11,0,10*ROW('Hygiene Data'!E137))="","",OFFSET('Hygiene Data'!$E$11,0,10*ROW('Hygiene Data'!E137)))</f>
        <v/>
      </c>
      <c r="DS143" s="282" t="str">
        <f ca="true">+IF(OFFSET('Hygiene Data'!$E$12,0,10*ROW('Hygiene Data'!E137))="","",OFFSET('Hygiene Data'!$E$12,0,10*ROW('Hygiene Data'!E137)))</f>
        <v/>
      </c>
      <c r="DT143" s="282" t="str">
        <f ca="true">+IF(OFFSET('Hygiene Data'!$E$13,0,10*ROW('Hygiene Data'!E137))="","",OFFSET('Hygiene Data'!$E$13,0,10*ROW('Hygiene Data'!E137)))</f>
        <v/>
      </c>
      <c r="DU143" s="282" t="str">
        <f ca="true">+IF(OFFSET('Hygiene Data'!$F$11,0,10*ROW('Hygiene Data'!F137))="","",OFFSET('Hygiene Data'!$F$11,0,10*ROW('Hygiene Data'!F137)))</f>
        <v/>
      </c>
      <c r="DV143" s="282" t="str">
        <f ca="true">+IF(OFFSET('Hygiene Data'!$F$12,0,10*ROW('Hygiene Data'!F137))="","",OFFSET('Hygiene Data'!$F$12,0,10*ROW('Hygiene Data'!F137)))</f>
        <v/>
      </c>
      <c r="DW143" s="282" t="str">
        <f ca="true">+IF(OFFSET('Hygiene Data'!$F$13,0,10*ROW('Hygiene Data'!F137))="","",OFFSET('Hygiene Data'!$F$13,0,10*ROW('Hygiene Data'!F137)))</f>
        <v/>
      </c>
      <c r="DX143" s="282" t="str">
        <f ca="true">+IF(OFFSET('Hygiene Data'!$G$11,0,10*ROW('Hygiene Data'!G137))="","",OFFSET('Hygiene Data'!$G$11,0,10*ROW('Hygiene Data'!G137)))</f>
        <v/>
      </c>
      <c r="DY143" s="282" t="str">
        <f ca="true">+IF(OFFSET('Hygiene Data'!$G$12,0,10*ROW('Hygiene Data'!G137))="","",OFFSET('Hygiene Data'!$G$12,0,10*ROW('Hygiene Data'!G137)))</f>
        <v/>
      </c>
      <c r="DZ143" s="282" t="str">
        <f ca="true">+IF(OFFSET('Hygiene Data'!$G$13,0,10*ROW('Hygiene Data'!G137))="","",OFFSET('Hygiene Data'!$G$13,0,10*ROW('Hygiene Data'!G137)))</f>
        <v/>
      </c>
      <c r="EA143" s="282" t="str">
        <f ca="true">+IF(OFFSET('Hygiene Data'!$H$11,0,10*ROW('Hygiene Data'!H137))="","",OFFSET('Hygiene Data'!$H$11,0,10*ROW('Hygiene Data'!H137)))</f>
        <v/>
      </c>
      <c r="EB143" s="282" t="str">
        <f ca="true">+IF(OFFSET('Hygiene Data'!$H$12,0,10*ROW('Hygiene Data'!H137))="","",OFFSET('Hygiene Data'!$H$12,0,10*ROW('Hygiene Data'!H137)))</f>
        <v/>
      </c>
      <c r="EC143" s="282" t="str">
        <f ca="true">+IF(OFFSET('Hygiene Data'!$H$13,0,10*ROW('Hygiene Data'!H137))="","",OFFSET('Hygiene Data'!$H$13,0,10*ROW('Hygiene Data'!H137)))</f>
        <v/>
      </c>
      <c r="ED143" s="282" t="str">
        <f ca="true">+IF(OFFSET('Hygiene Data'!$I$11,0,10*ROW('Hygiene Data'!I137))="","",OFFSET('Hygiene Data'!$I$11,0,10*ROW('Hygiene Data'!I137)))</f>
        <v/>
      </c>
      <c r="EE143" s="282" t="str">
        <f ca="true">+IF(OFFSET('Hygiene Data'!$I$12,0,10*ROW('Hygiene Data'!I137))="","",OFFSET('Hygiene Data'!$I$12,0,10*ROW('Hygiene Data'!I137)))</f>
        <v/>
      </c>
      <c r="EF143" s="282" t="str">
        <f ca="true">+IF(OFFSET('Hygiene Data'!$I$13,0,10*ROW('Hygiene Data'!I137))="","",OFFSET('Hygiene Data'!$I$13,0,10*ROW('Hygiene Data'!I137)))</f>
        <v/>
      </c>
    </row>
    <row xmlns:x14ac="http://schemas.microsoft.com/office/spreadsheetml/2009/9/ac" r="144" x14ac:dyDescent="0.2">
      <c r="A144" s="36" t="str">
        <f ca="true">+IF(OFFSET('Water Data'!$B$2,0,10*ROW('Water Data'!E138))="","",OFFSET('Water Data'!$B$2,0,10*ROW('Water Data'!E138)))</f>
        <v/>
      </c>
      <c r="B144" s="36" t="str">
        <f ca="true">+IF(OFFSET('Water Data'!$C$2,0,10*ROW('Water Data'!F138))="","",OFFSET('Water Data'!$C$2,0,10*ROW('Water Data'!F138)))</f>
        <v/>
      </c>
      <c r="C144" s="338" t="str">
        <f t="shared" ca="true" si="2"/>
        <v/>
      </c>
      <c r="D144" s="96"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6"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6"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6"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6"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6"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6"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6"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6"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6"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6"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6"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6"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6"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6"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6"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6"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6"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7"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7"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7"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7"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7"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7"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7"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7"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7"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7"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7"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7"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7"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7"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7"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7"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7"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7"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7"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7"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7"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7"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7"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7"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7"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7"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7"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7"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7"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7"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8"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8"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8"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8"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8"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8"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8"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8"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8"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8"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8"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8"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8"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8"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8"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8"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8"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8"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82"/>
      <c r="BS144" s="282" t="str">
        <f ca="true">+IF(OFFSET('Water Data'!$D$27,0,10*ROW('Water Data'!D138))="","",OFFSET('Water Data'!$D$27,0,10*ROW('Water Data'!D138)))</f>
        <v/>
      </c>
      <c r="BT144" s="282" t="str">
        <f ca="true">+IF(OFFSET('Water Data'!$D$28,0,10*ROW('Water Data'!D138))="","",OFFSET('Water Data'!$D$28,0,10*ROW('Water Data'!D138)))</f>
        <v/>
      </c>
      <c r="BU144" s="282" t="str">
        <f ca="true">+IF(OFFSET('Water Data'!$D$29,0,10*ROW('Water Data'!D138))="","",OFFSET('Water Data'!$D$29,0,10*ROW('Water Data'!D138)))</f>
        <v/>
      </c>
      <c r="BV144" s="282" t="str">
        <f ca="true">+IF(OFFSET('Water Data'!$E$27,0,10*ROW('Water Data'!E138))="","",OFFSET('Water Data'!$E$27,0,10*ROW('Water Data'!E138)))</f>
        <v/>
      </c>
      <c r="BW144" s="282" t="str">
        <f ca="true">+IF(OFFSET('Water Data'!$E$28,0,10*ROW('Water Data'!E138))="","",OFFSET('Water Data'!$E$28,0,10*ROW('Water Data'!E138)))</f>
        <v/>
      </c>
      <c r="BX144" s="282" t="str">
        <f ca="true">+IF(OFFSET('Water Data'!$E$29,0,10*ROW('Water Data'!E138))="","",OFFSET('Water Data'!$E$29,0,10*ROW('Water Data'!E138)))</f>
        <v/>
      </c>
      <c r="BY144" s="282" t="str">
        <f ca="true">+IF(OFFSET('Water Data'!$F$27,0,10*ROW('Water Data'!F138))="","",OFFSET('Water Data'!$F$27,0,10*ROW('Water Data'!F138)))</f>
        <v/>
      </c>
      <c r="BZ144" s="282" t="str">
        <f ca="true">+IF(OFFSET('Water Data'!$F$28,0,10*ROW('Water Data'!F138))="","",OFFSET('Water Data'!$F$28,0,10*ROW('Water Data'!F138)))</f>
        <v/>
      </c>
      <c r="CA144" s="282" t="str">
        <f ca="true">+IF(OFFSET('Water Data'!$F$29,0,10*ROW('Water Data'!F138))="","",OFFSET('Water Data'!$F$29,0,10*ROW('Water Data'!F138)))</f>
        <v/>
      </c>
      <c r="CB144" s="282" t="str">
        <f ca="true">+IF(OFFSET('Water Data'!$G$27,0,10*ROW('Water Data'!G138))="","",OFFSET('Water Data'!$G$27,0,10*ROW('Water Data'!G138)))</f>
        <v/>
      </c>
      <c r="CC144" s="282" t="str">
        <f ca="true">+IF(OFFSET('Water Data'!$G$28,0,10*ROW('Water Data'!G138))="","",OFFSET('Water Data'!$G$28,0,10*ROW('Water Data'!G138)))</f>
        <v/>
      </c>
      <c r="CD144" s="282" t="str">
        <f ca="true">+IF(OFFSET('Water Data'!$G$29,0,10*ROW('Water Data'!G138))="","",OFFSET('Water Data'!$G$29,0,10*ROW('Water Data'!G138)))</f>
        <v/>
      </c>
      <c r="CE144" s="282" t="str">
        <f ca="true">+IF(OFFSET('Water Data'!$H$27,0,10*ROW('Water Data'!H138))="","",OFFSET('Water Data'!$H$27,0,10*ROW('Water Data'!H138)))</f>
        <v/>
      </c>
      <c r="CF144" s="282" t="str">
        <f ca="true">+IF(OFFSET('Water Data'!$H$28,0,10*ROW('Water Data'!H138))="","",OFFSET('Water Data'!$H$28,0,10*ROW('Water Data'!H138)))</f>
        <v/>
      </c>
      <c r="CG144" s="282" t="str">
        <f ca="true">+IF(OFFSET('Water Data'!$H$29,0,10*ROW('Water Data'!H138))="","",OFFSET('Water Data'!$H$29,0,10*ROW('Water Data'!H138)))</f>
        <v/>
      </c>
      <c r="CH144" s="282" t="str">
        <f ca="true">+IF(OFFSET('Water Data'!$I$27,0,10*ROW('Water Data'!I138))="","",OFFSET('Water Data'!$I$27,0,10*ROW('Water Data'!I138)))</f>
        <v/>
      </c>
      <c r="CI144" s="282" t="str">
        <f ca="true">+IF(OFFSET('Water Data'!$I$28,0,10*ROW('Water Data'!I138))="","",OFFSET('Water Data'!$I$28,0,10*ROW('Water Data'!I138)))</f>
        <v/>
      </c>
      <c r="CJ144" s="282" t="str">
        <f ca="true">+IF(OFFSET('Water Data'!$I$29,0,10*ROW('Water Data'!I138))="","",OFFSET('Water Data'!$I$29,0,10*ROW('Water Data'!I138)))</f>
        <v/>
      </c>
      <c r="CK144" s="282" t="str">
        <f ca="true">+IF(OFFSET('Sanitation Data'!$D$28,0,10*ROW('Sanitation Data'!D138))="","",OFFSET('Sanitation Data'!$D$28,0,10*ROW('Sanitation Data'!D138)))</f>
        <v/>
      </c>
      <c r="CL144" s="282" t="str">
        <f ca="true">+IF(OFFSET('Sanitation Data'!$D$29,0,10*ROW('Sanitation Data'!D138))="","",OFFSET('Sanitation Data'!$D$29,0,10*ROW('Sanitation Data'!D138)))</f>
        <v/>
      </c>
      <c r="CM144" s="282" t="str">
        <f ca="true">+IF(OFFSET('Sanitation Data'!$D$30,0,10*ROW('Sanitation Data'!D138))="","",OFFSET('Sanitation Data'!$D$30,0,10*ROW('Sanitation Data'!D138)))</f>
        <v/>
      </c>
      <c r="CN144" s="282" t="str">
        <f ca="true">+IF(OFFSET('Sanitation Data'!$D$31,0,10*ROW('Sanitation Data'!D138))="","",OFFSET('Sanitation Data'!$D$31,0,10*ROW('Sanitation Data'!D138)))</f>
        <v/>
      </c>
      <c r="CO144" s="282" t="str">
        <f ca="true">+IF(OFFSET('Sanitation Data'!$D$32,0,10*ROW('Sanitation Data'!D138))="","",OFFSET('Sanitation Data'!$D$32,0,10*ROW('Sanitation Data'!D138)))</f>
        <v/>
      </c>
      <c r="CP144" s="282" t="str">
        <f ca="true">+IF(OFFSET('Sanitation Data'!$E$28,0,10*ROW('Sanitation Data'!E138))="","",OFFSET('Sanitation Data'!$E$28,0,10*ROW('Sanitation Data'!E138)))</f>
        <v/>
      </c>
      <c r="CQ144" s="282" t="str">
        <f ca="true">+IF(OFFSET('Sanitation Data'!$E$29,0,10*ROW('Sanitation Data'!E138))="","",OFFSET('Sanitation Data'!$E$29,0,10*ROW('Sanitation Data'!E138)))</f>
        <v/>
      </c>
      <c r="CR144" s="282" t="str">
        <f ca="true">+IF(OFFSET('Sanitation Data'!$E$30,0,10*ROW('Sanitation Data'!E138))="","",OFFSET('Sanitation Data'!$E$30,0,10*ROW('Sanitation Data'!E138)))</f>
        <v/>
      </c>
      <c r="CS144" s="282" t="str">
        <f ca="true">+IF(OFFSET('Sanitation Data'!$E$31,0,10*ROW('Sanitation Data'!E138))="","",OFFSET('Sanitation Data'!$E$31,0,10*ROW('Sanitation Data'!E138)))</f>
        <v/>
      </c>
      <c r="CT144" s="282" t="str">
        <f ca="true">+IF(OFFSET('Sanitation Data'!$E$32,0,10*ROW('Sanitation Data'!E138))="","",OFFSET('Sanitation Data'!$E$32,0,10*ROW('Sanitation Data'!E138)))</f>
        <v/>
      </c>
      <c r="CU144" s="282" t="str">
        <f ca="true">+IF(OFFSET('Sanitation Data'!$F$28,0,10*ROW('Sanitation Data'!F138))="","",OFFSET('Sanitation Data'!$F$28,0,10*ROW('Sanitation Data'!F138)))</f>
        <v/>
      </c>
      <c r="CV144" s="282" t="str">
        <f ca="true">+IF(OFFSET('Sanitation Data'!$F$29,0,10*ROW('Sanitation Data'!F138))="","",OFFSET('Sanitation Data'!$F$29,0,10*ROW('Sanitation Data'!F138)))</f>
        <v/>
      </c>
      <c r="CW144" s="282" t="str">
        <f ca="true">+IF(OFFSET('Sanitation Data'!$F$30,0,10*ROW('Sanitation Data'!F138))="","",OFFSET('Sanitation Data'!$F$30,0,10*ROW('Sanitation Data'!F138)))</f>
        <v/>
      </c>
      <c r="CX144" s="282" t="str">
        <f ca="true">+IF(OFFSET('Sanitation Data'!$F$31,0,10*ROW('Sanitation Data'!F138))="","",OFFSET('Sanitation Data'!$F$31,0,10*ROW('Sanitation Data'!F138)))</f>
        <v/>
      </c>
      <c r="CY144" s="282" t="str">
        <f ca="true">+IF(OFFSET('Sanitation Data'!$F$32,0,10*ROW('Sanitation Data'!F138))="","",OFFSET('Sanitation Data'!$F$32,0,10*ROW('Sanitation Data'!F138)))</f>
        <v/>
      </c>
      <c r="CZ144" s="282" t="str">
        <f ca="true">+IF(OFFSET('Sanitation Data'!$G$28,0,10*ROW('Sanitation Data'!G138))="","",OFFSET('Sanitation Data'!$G$28,0,10*ROW('Sanitation Data'!G138)))</f>
        <v/>
      </c>
      <c r="DA144" s="282" t="str">
        <f ca="true">+IF(OFFSET('Sanitation Data'!$G$29,0,10*ROW('Sanitation Data'!G138))="","",OFFSET('Sanitation Data'!$G$29,0,10*ROW('Sanitation Data'!G138)))</f>
        <v/>
      </c>
      <c r="DB144" s="282" t="str">
        <f ca="true">+IF(OFFSET('Sanitation Data'!$G$30,0,10*ROW('Sanitation Data'!G138))="","",OFFSET('Sanitation Data'!$G$30,0,10*ROW('Sanitation Data'!G138)))</f>
        <v/>
      </c>
      <c r="DC144" s="282" t="str">
        <f ca="true">+IF(OFFSET('Sanitation Data'!$G$31,0,10*ROW('Sanitation Data'!G138))="","",OFFSET('Sanitation Data'!$G$31,0,10*ROW('Sanitation Data'!G138)))</f>
        <v/>
      </c>
      <c r="DD144" s="282" t="str">
        <f ca="true">+IF(OFFSET('Sanitation Data'!$G$32,0,10*ROW('Sanitation Data'!G138))="","",OFFSET('Sanitation Data'!$G$32,0,10*ROW('Sanitation Data'!G138)))</f>
        <v/>
      </c>
      <c r="DE144" s="282" t="str">
        <f ca="true">+IF(OFFSET('Sanitation Data'!$H$28,0,10*ROW('Sanitation Data'!H138))="","",OFFSET('Sanitation Data'!$H$28,0,10*ROW('Sanitation Data'!H138)))</f>
        <v/>
      </c>
      <c r="DF144" s="282" t="str">
        <f ca="true">+IF(OFFSET('Sanitation Data'!$H$29,0,10*ROW('Sanitation Data'!H138))="","",OFFSET('Sanitation Data'!$H$29,0,10*ROW('Sanitation Data'!H138)))</f>
        <v/>
      </c>
      <c r="DG144" s="282" t="str">
        <f ca="true">+IF(OFFSET('Sanitation Data'!$H$30,0,10*ROW('Sanitation Data'!H138))="","",OFFSET('Sanitation Data'!$H$30,0,10*ROW('Sanitation Data'!H138)))</f>
        <v/>
      </c>
      <c r="DH144" s="282" t="str">
        <f ca="true">+IF(OFFSET('Sanitation Data'!$H$31,0,10*ROW('Sanitation Data'!H138))="","",OFFSET('Sanitation Data'!$H$31,0,10*ROW('Sanitation Data'!H138)))</f>
        <v/>
      </c>
      <c r="DI144" s="282" t="str">
        <f ca="true">+IF(OFFSET('Sanitation Data'!$H$32,0,10*ROW('Sanitation Data'!H138))="","",OFFSET('Sanitation Data'!$H$32,0,10*ROW('Sanitation Data'!H138)))</f>
        <v/>
      </c>
      <c r="DJ144" s="282" t="str">
        <f ca="true">+IF(OFFSET('Sanitation Data'!$I$28,0,10*ROW('Sanitation Data'!I138))="","",OFFSET('Sanitation Data'!$I$28,0,10*ROW('Sanitation Data'!I138)))</f>
        <v/>
      </c>
      <c r="DK144" s="282" t="str">
        <f ca="true">+IF(OFFSET('Sanitation Data'!$I$29,0,10*ROW('Sanitation Data'!I138))="","",OFFSET('Sanitation Data'!$I$29,0,10*ROW('Sanitation Data'!I138)))</f>
        <v/>
      </c>
      <c r="DL144" s="282" t="str">
        <f ca="true">+IF(OFFSET('Sanitation Data'!$I$30,0,10*ROW('Sanitation Data'!I138))="","",OFFSET('Sanitation Data'!$I$30,0,10*ROW('Sanitation Data'!I138)))</f>
        <v/>
      </c>
      <c r="DM144" s="282" t="str">
        <f ca="true">+IF(OFFSET('Sanitation Data'!$I$31,0,10*ROW('Sanitation Data'!I138))="","",OFFSET('Sanitation Data'!$I$31,0,10*ROW('Sanitation Data'!I138)))</f>
        <v/>
      </c>
      <c r="DN144" s="282" t="str">
        <f ca="true">+IF(OFFSET('Sanitation Data'!$I$32,0,10*ROW('Sanitation Data'!I138))="","",OFFSET('Sanitation Data'!$I$32,0,10*ROW('Sanitation Data'!I138)))</f>
        <v/>
      </c>
      <c r="DO144" s="282" t="str">
        <f ca="true">+IF(OFFSET('Hygiene Data'!$D$11,0,10*ROW('Hygiene Data'!D138))="","",OFFSET('Hygiene Data'!$D$11,0,10*ROW('Hygiene Data'!D138)))</f>
        <v/>
      </c>
      <c r="DP144" s="282" t="str">
        <f ca="true">+IF(OFFSET('Hygiene Data'!$D$12,0,10*ROW('Hygiene Data'!D138))="","",OFFSET('Hygiene Data'!$D$12,0,10*ROW('Hygiene Data'!D138)))</f>
        <v/>
      </c>
      <c r="DQ144" s="282" t="str">
        <f ca="true">+IF(OFFSET('Hygiene Data'!$D$13,0,10*ROW('Hygiene Data'!D138))="","",OFFSET('Hygiene Data'!$D$13,0,10*ROW('Hygiene Data'!D138)))</f>
        <v/>
      </c>
      <c r="DR144" s="282" t="str">
        <f ca="true">+IF(OFFSET('Hygiene Data'!$E$11,0,10*ROW('Hygiene Data'!E138))="","",OFFSET('Hygiene Data'!$E$11,0,10*ROW('Hygiene Data'!E138)))</f>
        <v/>
      </c>
      <c r="DS144" s="282" t="str">
        <f ca="true">+IF(OFFSET('Hygiene Data'!$E$12,0,10*ROW('Hygiene Data'!E138))="","",OFFSET('Hygiene Data'!$E$12,0,10*ROW('Hygiene Data'!E138)))</f>
        <v/>
      </c>
      <c r="DT144" s="282" t="str">
        <f ca="true">+IF(OFFSET('Hygiene Data'!$E$13,0,10*ROW('Hygiene Data'!E138))="","",OFFSET('Hygiene Data'!$E$13,0,10*ROW('Hygiene Data'!E138)))</f>
        <v/>
      </c>
      <c r="DU144" s="282" t="str">
        <f ca="true">+IF(OFFSET('Hygiene Data'!$F$11,0,10*ROW('Hygiene Data'!F138))="","",OFFSET('Hygiene Data'!$F$11,0,10*ROW('Hygiene Data'!F138)))</f>
        <v/>
      </c>
      <c r="DV144" s="282" t="str">
        <f ca="true">+IF(OFFSET('Hygiene Data'!$F$12,0,10*ROW('Hygiene Data'!F138))="","",OFFSET('Hygiene Data'!$F$12,0,10*ROW('Hygiene Data'!F138)))</f>
        <v/>
      </c>
      <c r="DW144" s="282" t="str">
        <f ca="true">+IF(OFFSET('Hygiene Data'!$F$13,0,10*ROW('Hygiene Data'!F138))="","",OFFSET('Hygiene Data'!$F$13,0,10*ROW('Hygiene Data'!F138)))</f>
        <v/>
      </c>
      <c r="DX144" s="282" t="str">
        <f ca="true">+IF(OFFSET('Hygiene Data'!$G$11,0,10*ROW('Hygiene Data'!G138))="","",OFFSET('Hygiene Data'!$G$11,0,10*ROW('Hygiene Data'!G138)))</f>
        <v/>
      </c>
      <c r="DY144" s="282" t="str">
        <f ca="true">+IF(OFFSET('Hygiene Data'!$G$12,0,10*ROW('Hygiene Data'!G138))="","",OFFSET('Hygiene Data'!$G$12,0,10*ROW('Hygiene Data'!G138)))</f>
        <v/>
      </c>
      <c r="DZ144" s="282" t="str">
        <f ca="true">+IF(OFFSET('Hygiene Data'!$G$13,0,10*ROW('Hygiene Data'!G138))="","",OFFSET('Hygiene Data'!$G$13,0,10*ROW('Hygiene Data'!G138)))</f>
        <v/>
      </c>
      <c r="EA144" s="282" t="str">
        <f ca="true">+IF(OFFSET('Hygiene Data'!$H$11,0,10*ROW('Hygiene Data'!H138))="","",OFFSET('Hygiene Data'!$H$11,0,10*ROW('Hygiene Data'!H138)))</f>
        <v/>
      </c>
      <c r="EB144" s="282" t="str">
        <f ca="true">+IF(OFFSET('Hygiene Data'!$H$12,0,10*ROW('Hygiene Data'!H138))="","",OFFSET('Hygiene Data'!$H$12,0,10*ROW('Hygiene Data'!H138)))</f>
        <v/>
      </c>
      <c r="EC144" s="282" t="str">
        <f ca="true">+IF(OFFSET('Hygiene Data'!$H$13,0,10*ROW('Hygiene Data'!H138))="","",OFFSET('Hygiene Data'!$H$13,0,10*ROW('Hygiene Data'!H138)))</f>
        <v/>
      </c>
      <c r="ED144" s="282" t="str">
        <f ca="true">+IF(OFFSET('Hygiene Data'!$I$11,0,10*ROW('Hygiene Data'!I138))="","",OFFSET('Hygiene Data'!$I$11,0,10*ROW('Hygiene Data'!I138)))</f>
        <v/>
      </c>
      <c r="EE144" s="282" t="str">
        <f ca="true">+IF(OFFSET('Hygiene Data'!$I$12,0,10*ROW('Hygiene Data'!I138))="","",OFFSET('Hygiene Data'!$I$12,0,10*ROW('Hygiene Data'!I138)))</f>
        <v/>
      </c>
      <c r="EF144" s="282" t="str">
        <f ca="true">+IF(OFFSET('Hygiene Data'!$I$13,0,10*ROW('Hygiene Data'!I138))="","",OFFSET('Hygiene Data'!$I$13,0,10*ROW('Hygiene Data'!I138)))</f>
        <v/>
      </c>
    </row>
    <row xmlns:x14ac="http://schemas.microsoft.com/office/spreadsheetml/2009/9/ac" r="145" x14ac:dyDescent="0.2">
      <c r="A145" s="36" t="str">
        <f ca="true">+IF(OFFSET('Water Data'!$B$2,0,10*ROW('Water Data'!E139))="","",OFFSET('Water Data'!$B$2,0,10*ROW('Water Data'!E139)))</f>
        <v/>
      </c>
      <c r="B145" s="36" t="str">
        <f ca="true">+IF(OFFSET('Water Data'!$C$2,0,10*ROW('Water Data'!F139))="","",OFFSET('Water Data'!$C$2,0,10*ROW('Water Data'!F139)))</f>
        <v/>
      </c>
      <c r="C145" s="338" t="str">
        <f t="shared" ca="true" si="2"/>
        <v/>
      </c>
      <c r="D145" s="96"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6"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6"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6"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6"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6"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6"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6"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6"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6"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6"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6"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6"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6"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6"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6"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6"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6"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7"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7"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7"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7"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7"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7"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7"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7"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7"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7"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7"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7"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7"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7"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7"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7"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7"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7"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7"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7"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7"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7"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7"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7"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7"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7"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7"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7"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7"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7"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8"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8"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8"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8"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8"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8"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8"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8"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8"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8"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8"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8"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8"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8"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8"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8"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8"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8"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82"/>
      <c r="BS145" s="282" t="str">
        <f ca="true">+IF(OFFSET('Water Data'!$D$27,0,10*ROW('Water Data'!D139))="","",OFFSET('Water Data'!$D$27,0,10*ROW('Water Data'!D139)))</f>
        <v/>
      </c>
      <c r="BT145" s="282" t="str">
        <f ca="true">+IF(OFFSET('Water Data'!$D$28,0,10*ROW('Water Data'!D139))="","",OFFSET('Water Data'!$D$28,0,10*ROW('Water Data'!D139)))</f>
        <v/>
      </c>
      <c r="BU145" s="282" t="str">
        <f ca="true">+IF(OFFSET('Water Data'!$D$29,0,10*ROW('Water Data'!D139))="","",OFFSET('Water Data'!$D$29,0,10*ROW('Water Data'!D139)))</f>
        <v/>
      </c>
      <c r="BV145" s="282" t="str">
        <f ca="true">+IF(OFFSET('Water Data'!$E$27,0,10*ROW('Water Data'!E139))="","",OFFSET('Water Data'!$E$27,0,10*ROW('Water Data'!E139)))</f>
        <v/>
      </c>
      <c r="BW145" s="282" t="str">
        <f ca="true">+IF(OFFSET('Water Data'!$E$28,0,10*ROW('Water Data'!E139))="","",OFFSET('Water Data'!$E$28,0,10*ROW('Water Data'!E139)))</f>
        <v/>
      </c>
      <c r="BX145" s="282" t="str">
        <f ca="true">+IF(OFFSET('Water Data'!$E$29,0,10*ROW('Water Data'!E139))="","",OFFSET('Water Data'!$E$29,0,10*ROW('Water Data'!E139)))</f>
        <v/>
      </c>
      <c r="BY145" s="282" t="str">
        <f ca="true">+IF(OFFSET('Water Data'!$F$27,0,10*ROW('Water Data'!F139))="","",OFFSET('Water Data'!$F$27,0,10*ROW('Water Data'!F139)))</f>
        <v/>
      </c>
      <c r="BZ145" s="282" t="str">
        <f ca="true">+IF(OFFSET('Water Data'!$F$28,0,10*ROW('Water Data'!F139))="","",OFFSET('Water Data'!$F$28,0,10*ROW('Water Data'!F139)))</f>
        <v/>
      </c>
      <c r="CA145" s="282" t="str">
        <f ca="true">+IF(OFFSET('Water Data'!$F$29,0,10*ROW('Water Data'!F139))="","",OFFSET('Water Data'!$F$29,0,10*ROW('Water Data'!F139)))</f>
        <v/>
      </c>
      <c r="CB145" s="282" t="str">
        <f ca="true">+IF(OFFSET('Water Data'!$G$27,0,10*ROW('Water Data'!G139))="","",OFFSET('Water Data'!$G$27,0,10*ROW('Water Data'!G139)))</f>
        <v/>
      </c>
      <c r="CC145" s="282" t="str">
        <f ca="true">+IF(OFFSET('Water Data'!$G$28,0,10*ROW('Water Data'!G139))="","",OFFSET('Water Data'!$G$28,0,10*ROW('Water Data'!G139)))</f>
        <v/>
      </c>
      <c r="CD145" s="282" t="str">
        <f ca="true">+IF(OFFSET('Water Data'!$G$29,0,10*ROW('Water Data'!G139))="","",OFFSET('Water Data'!$G$29,0,10*ROW('Water Data'!G139)))</f>
        <v/>
      </c>
      <c r="CE145" s="282" t="str">
        <f ca="true">+IF(OFFSET('Water Data'!$H$27,0,10*ROW('Water Data'!H139))="","",OFFSET('Water Data'!$H$27,0,10*ROW('Water Data'!H139)))</f>
        <v/>
      </c>
      <c r="CF145" s="282" t="str">
        <f ca="true">+IF(OFFSET('Water Data'!$H$28,0,10*ROW('Water Data'!H139))="","",OFFSET('Water Data'!$H$28,0,10*ROW('Water Data'!H139)))</f>
        <v/>
      </c>
      <c r="CG145" s="282" t="str">
        <f ca="true">+IF(OFFSET('Water Data'!$H$29,0,10*ROW('Water Data'!H139))="","",OFFSET('Water Data'!$H$29,0,10*ROW('Water Data'!H139)))</f>
        <v/>
      </c>
      <c r="CH145" s="282" t="str">
        <f ca="true">+IF(OFFSET('Water Data'!$I$27,0,10*ROW('Water Data'!I139))="","",OFFSET('Water Data'!$I$27,0,10*ROW('Water Data'!I139)))</f>
        <v/>
      </c>
      <c r="CI145" s="282" t="str">
        <f ca="true">+IF(OFFSET('Water Data'!$I$28,0,10*ROW('Water Data'!I139))="","",OFFSET('Water Data'!$I$28,0,10*ROW('Water Data'!I139)))</f>
        <v/>
      </c>
      <c r="CJ145" s="282" t="str">
        <f ca="true">+IF(OFFSET('Water Data'!$I$29,0,10*ROW('Water Data'!I139))="","",OFFSET('Water Data'!$I$29,0,10*ROW('Water Data'!I139)))</f>
        <v/>
      </c>
      <c r="CK145" s="282" t="str">
        <f ca="true">+IF(OFFSET('Sanitation Data'!$D$28,0,10*ROW('Sanitation Data'!D139))="","",OFFSET('Sanitation Data'!$D$28,0,10*ROW('Sanitation Data'!D139)))</f>
        <v/>
      </c>
      <c r="CL145" s="282" t="str">
        <f ca="true">+IF(OFFSET('Sanitation Data'!$D$29,0,10*ROW('Sanitation Data'!D139))="","",OFFSET('Sanitation Data'!$D$29,0,10*ROW('Sanitation Data'!D139)))</f>
        <v/>
      </c>
      <c r="CM145" s="282" t="str">
        <f ca="true">+IF(OFFSET('Sanitation Data'!$D$30,0,10*ROW('Sanitation Data'!D139))="","",OFFSET('Sanitation Data'!$D$30,0,10*ROW('Sanitation Data'!D139)))</f>
        <v/>
      </c>
      <c r="CN145" s="282" t="str">
        <f ca="true">+IF(OFFSET('Sanitation Data'!$D$31,0,10*ROW('Sanitation Data'!D139))="","",OFFSET('Sanitation Data'!$D$31,0,10*ROW('Sanitation Data'!D139)))</f>
        <v/>
      </c>
      <c r="CO145" s="282" t="str">
        <f ca="true">+IF(OFFSET('Sanitation Data'!$D$32,0,10*ROW('Sanitation Data'!D139))="","",OFFSET('Sanitation Data'!$D$32,0,10*ROW('Sanitation Data'!D139)))</f>
        <v/>
      </c>
      <c r="CP145" s="282" t="str">
        <f ca="true">+IF(OFFSET('Sanitation Data'!$E$28,0,10*ROW('Sanitation Data'!E139))="","",OFFSET('Sanitation Data'!$E$28,0,10*ROW('Sanitation Data'!E139)))</f>
        <v/>
      </c>
      <c r="CQ145" s="282" t="str">
        <f ca="true">+IF(OFFSET('Sanitation Data'!$E$29,0,10*ROW('Sanitation Data'!E139))="","",OFFSET('Sanitation Data'!$E$29,0,10*ROW('Sanitation Data'!E139)))</f>
        <v/>
      </c>
      <c r="CR145" s="282" t="str">
        <f ca="true">+IF(OFFSET('Sanitation Data'!$E$30,0,10*ROW('Sanitation Data'!E139))="","",OFFSET('Sanitation Data'!$E$30,0,10*ROW('Sanitation Data'!E139)))</f>
        <v/>
      </c>
      <c r="CS145" s="282" t="str">
        <f ca="true">+IF(OFFSET('Sanitation Data'!$E$31,0,10*ROW('Sanitation Data'!E139))="","",OFFSET('Sanitation Data'!$E$31,0,10*ROW('Sanitation Data'!E139)))</f>
        <v/>
      </c>
      <c r="CT145" s="282" t="str">
        <f ca="true">+IF(OFFSET('Sanitation Data'!$E$32,0,10*ROW('Sanitation Data'!E139))="","",OFFSET('Sanitation Data'!$E$32,0,10*ROW('Sanitation Data'!E139)))</f>
        <v/>
      </c>
      <c r="CU145" s="282" t="str">
        <f ca="true">+IF(OFFSET('Sanitation Data'!$F$28,0,10*ROW('Sanitation Data'!F139))="","",OFFSET('Sanitation Data'!$F$28,0,10*ROW('Sanitation Data'!F139)))</f>
        <v/>
      </c>
      <c r="CV145" s="282" t="str">
        <f ca="true">+IF(OFFSET('Sanitation Data'!$F$29,0,10*ROW('Sanitation Data'!F139))="","",OFFSET('Sanitation Data'!$F$29,0,10*ROW('Sanitation Data'!F139)))</f>
        <v/>
      </c>
      <c r="CW145" s="282" t="str">
        <f ca="true">+IF(OFFSET('Sanitation Data'!$F$30,0,10*ROW('Sanitation Data'!F139))="","",OFFSET('Sanitation Data'!$F$30,0,10*ROW('Sanitation Data'!F139)))</f>
        <v/>
      </c>
      <c r="CX145" s="282" t="str">
        <f ca="true">+IF(OFFSET('Sanitation Data'!$F$31,0,10*ROW('Sanitation Data'!F139))="","",OFFSET('Sanitation Data'!$F$31,0,10*ROW('Sanitation Data'!F139)))</f>
        <v/>
      </c>
      <c r="CY145" s="282" t="str">
        <f ca="true">+IF(OFFSET('Sanitation Data'!$F$32,0,10*ROW('Sanitation Data'!F139))="","",OFFSET('Sanitation Data'!$F$32,0,10*ROW('Sanitation Data'!F139)))</f>
        <v/>
      </c>
      <c r="CZ145" s="282" t="str">
        <f ca="true">+IF(OFFSET('Sanitation Data'!$G$28,0,10*ROW('Sanitation Data'!G139))="","",OFFSET('Sanitation Data'!$G$28,0,10*ROW('Sanitation Data'!G139)))</f>
        <v/>
      </c>
      <c r="DA145" s="282" t="str">
        <f ca="true">+IF(OFFSET('Sanitation Data'!$G$29,0,10*ROW('Sanitation Data'!G139))="","",OFFSET('Sanitation Data'!$G$29,0,10*ROW('Sanitation Data'!G139)))</f>
        <v/>
      </c>
      <c r="DB145" s="282" t="str">
        <f ca="true">+IF(OFFSET('Sanitation Data'!$G$30,0,10*ROW('Sanitation Data'!G139))="","",OFFSET('Sanitation Data'!$G$30,0,10*ROW('Sanitation Data'!G139)))</f>
        <v/>
      </c>
      <c r="DC145" s="282" t="str">
        <f ca="true">+IF(OFFSET('Sanitation Data'!$G$31,0,10*ROW('Sanitation Data'!G139))="","",OFFSET('Sanitation Data'!$G$31,0,10*ROW('Sanitation Data'!G139)))</f>
        <v/>
      </c>
      <c r="DD145" s="282" t="str">
        <f ca="true">+IF(OFFSET('Sanitation Data'!$G$32,0,10*ROW('Sanitation Data'!G139))="","",OFFSET('Sanitation Data'!$G$32,0,10*ROW('Sanitation Data'!G139)))</f>
        <v/>
      </c>
      <c r="DE145" s="282" t="str">
        <f ca="true">+IF(OFFSET('Sanitation Data'!$H$28,0,10*ROW('Sanitation Data'!H139))="","",OFFSET('Sanitation Data'!$H$28,0,10*ROW('Sanitation Data'!H139)))</f>
        <v/>
      </c>
      <c r="DF145" s="282" t="str">
        <f ca="true">+IF(OFFSET('Sanitation Data'!$H$29,0,10*ROW('Sanitation Data'!H139))="","",OFFSET('Sanitation Data'!$H$29,0,10*ROW('Sanitation Data'!H139)))</f>
        <v/>
      </c>
      <c r="DG145" s="282" t="str">
        <f ca="true">+IF(OFFSET('Sanitation Data'!$H$30,0,10*ROW('Sanitation Data'!H139))="","",OFFSET('Sanitation Data'!$H$30,0,10*ROW('Sanitation Data'!H139)))</f>
        <v/>
      </c>
      <c r="DH145" s="282" t="str">
        <f ca="true">+IF(OFFSET('Sanitation Data'!$H$31,0,10*ROW('Sanitation Data'!H139))="","",OFFSET('Sanitation Data'!$H$31,0,10*ROW('Sanitation Data'!H139)))</f>
        <v/>
      </c>
      <c r="DI145" s="282" t="str">
        <f ca="true">+IF(OFFSET('Sanitation Data'!$H$32,0,10*ROW('Sanitation Data'!H139))="","",OFFSET('Sanitation Data'!$H$32,0,10*ROW('Sanitation Data'!H139)))</f>
        <v/>
      </c>
      <c r="DJ145" s="282" t="str">
        <f ca="true">+IF(OFFSET('Sanitation Data'!$I$28,0,10*ROW('Sanitation Data'!I139))="","",OFFSET('Sanitation Data'!$I$28,0,10*ROW('Sanitation Data'!I139)))</f>
        <v/>
      </c>
      <c r="DK145" s="282" t="str">
        <f ca="true">+IF(OFFSET('Sanitation Data'!$I$29,0,10*ROW('Sanitation Data'!I139))="","",OFFSET('Sanitation Data'!$I$29,0,10*ROW('Sanitation Data'!I139)))</f>
        <v/>
      </c>
      <c r="DL145" s="282" t="str">
        <f ca="true">+IF(OFFSET('Sanitation Data'!$I$30,0,10*ROW('Sanitation Data'!I139))="","",OFFSET('Sanitation Data'!$I$30,0,10*ROW('Sanitation Data'!I139)))</f>
        <v/>
      </c>
      <c r="DM145" s="282" t="str">
        <f ca="true">+IF(OFFSET('Sanitation Data'!$I$31,0,10*ROW('Sanitation Data'!I139))="","",OFFSET('Sanitation Data'!$I$31,0,10*ROW('Sanitation Data'!I139)))</f>
        <v/>
      </c>
      <c r="DN145" s="282" t="str">
        <f ca="true">+IF(OFFSET('Sanitation Data'!$I$32,0,10*ROW('Sanitation Data'!I139))="","",OFFSET('Sanitation Data'!$I$32,0,10*ROW('Sanitation Data'!I139)))</f>
        <v/>
      </c>
      <c r="DO145" s="282" t="str">
        <f ca="true">+IF(OFFSET('Hygiene Data'!$D$11,0,10*ROW('Hygiene Data'!D139))="","",OFFSET('Hygiene Data'!$D$11,0,10*ROW('Hygiene Data'!D139)))</f>
        <v/>
      </c>
      <c r="DP145" s="282" t="str">
        <f ca="true">+IF(OFFSET('Hygiene Data'!$D$12,0,10*ROW('Hygiene Data'!D139))="","",OFFSET('Hygiene Data'!$D$12,0,10*ROW('Hygiene Data'!D139)))</f>
        <v/>
      </c>
      <c r="DQ145" s="282" t="str">
        <f ca="true">+IF(OFFSET('Hygiene Data'!$D$13,0,10*ROW('Hygiene Data'!D139))="","",OFFSET('Hygiene Data'!$D$13,0,10*ROW('Hygiene Data'!D139)))</f>
        <v/>
      </c>
      <c r="DR145" s="282" t="str">
        <f ca="true">+IF(OFFSET('Hygiene Data'!$E$11,0,10*ROW('Hygiene Data'!E139))="","",OFFSET('Hygiene Data'!$E$11,0,10*ROW('Hygiene Data'!E139)))</f>
        <v/>
      </c>
      <c r="DS145" s="282" t="str">
        <f ca="true">+IF(OFFSET('Hygiene Data'!$E$12,0,10*ROW('Hygiene Data'!E139))="","",OFFSET('Hygiene Data'!$E$12,0,10*ROW('Hygiene Data'!E139)))</f>
        <v/>
      </c>
      <c r="DT145" s="282" t="str">
        <f ca="true">+IF(OFFSET('Hygiene Data'!$E$13,0,10*ROW('Hygiene Data'!E139))="","",OFFSET('Hygiene Data'!$E$13,0,10*ROW('Hygiene Data'!E139)))</f>
        <v/>
      </c>
      <c r="DU145" s="282" t="str">
        <f ca="true">+IF(OFFSET('Hygiene Data'!$F$11,0,10*ROW('Hygiene Data'!F139))="","",OFFSET('Hygiene Data'!$F$11,0,10*ROW('Hygiene Data'!F139)))</f>
        <v/>
      </c>
      <c r="DV145" s="282" t="str">
        <f ca="true">+IF(OFFSET('Hygiene Data'!$F$12,0,10*ROW('Hygiene Data'!F139))="","",OFFSET('Hygiene Data'!$F$12,0,10*ROW('Hygiene Data'!F139)))</f>
        <v/>
      </c>
      <c r="DW145" s="282" t="str">
        <f ca="true">+IF(OFFSET('Hygiene Data'!$F$13,0,10*ROW('Hygiene Data'!F139))="","",OFFSET('Hygiene Data'!$F$13,0,10*ROW('Hygiene Data'!F139)))</f>
        <v/>
      </c>
      <c r="DX145" s="282" t="str">
        <f ca="true">+IF(OFFSET('Hygiene Data'!$G$11,0,10*ROW('Hygiene Data'!G139))="","",OFFSET('Hygiene Data'!$G$11,0,10*ROW('Hygiene Data'!G139)))</f>
        <v/>
      </c>
      <c r="DY145" s="282" t="str">
        <f ca="true">+IF(OFFSET('Hygiene Data'!$G$12,0,10*ROW('Hygiene Data'!G139))="","",OFFSET('Hygiene Data'!$G$12,0,10*ROW('Hygiene Data'!G139)))</f>
        <v/>
      </c>
      <c r="DZ145" s="282" t="str">
        <f ca="true">+IF(OFFSET('Hygiene Data'!$G$13,0,10*ROW('Hygiene Data'!G139))="","",OFFSET('Hygiene Data'!$G$13,0,10*ROW('Hygiene Data'!G139)))</f>
        <v/>
      </c>
      <c r="EA145" s="282" t="str">
        <f ca="true">+IF(OFFSET('Hygiene Data'!$H$11,0,10*ROW('Hygiene Data'!H139))="","",OFFSET('Hygiene Data'!$H$11,0,10*ROW('Hygiene Data'!H139)))</f>
        <v/>
      </c>
      <c r="EB145" s="282" t="str">
        <f ca="true">+IF(OFFSET('Hygiene Data'!$H$12,0,10*ROW('Hygiene Data'!H139))="","",OFFSET('Hygiene Data'!$H$12,0,10*ROW('Hygiene Data'!H139)))</f>
        <v/>
      </c>
      <c r="EC145" s="282" t="str">
        <f ca="true">+IF(OFFSET('Hygiene Data'!$H$13,0,10*ROW('Hygiene Data'!H139))="","",OFFSET('Hygiene Data'!$H$13,0,10*ROW('Hygiene Data'!H139)))</f>
        <v/>
      </c>
      <c r="ED145" s="282" t="str">
        <f ca="true">+IF(OFFSET('Hygiene Data'!$I$11,0,10*ROW('Hygiene Data'!I139))="","",OFFSET('Hygiene Data'!$I$11,0,10*ROW('Hygiene Data'!I139)))</f>
        <v/>
      </c>
      <c r="EE145" s="282" t="str">
        <f ca="true">+IF(OFFSET('Hygiene Data'!$I$12,0,10*ROW('Hygiene Data'!I139))="","",OFFSET('Hygiene Data'!$I$12,0,10*ROW('Hygiene Data'!I139)))</f>
        <v/>
      </c>
      <c r="EF145" s="282" t="str">
        <f ca="true">+IF(OFFSET('Hygiene Data'!$I$13,0,10*ROW('Hygiene Data'!I139))="","",OFFSET('Hygiene Data'!$I$13,0,10*ROW('Hygiene Data'!I139)))</f>
        <v/>
      </c>
    </row>
    <row xmlns:x14ac="http://schemas.microsoft.com/office/spreadsheetml/2009/9/ac" r="146" x14ac:dyDescent="0.2">
      <c r="A146" s="36" t="str">
        <f ca="true">+IF(OFFSET('Water Data'!$B$2,0,10*ROW('Water Data'!E140))="","",OFFSET('Water Data'!$B$2,0,10*ROW('Water Data'!E140)))</f>
        <v/>
      </c>
      <c r="B146" s="36" t="str">
        <f ca="true">+IF(OFFSET('Water Data'!$C$2,0,10*ROW('Water Data'!F140))="","",OFFSET('Water Data'!$C$2,0,10*ROW('Water Data'!F140)))</f>
        <v/>
      </c>
      <c r="C146" s="338" t="str">
        <f t="shared" ca="true" si="2"/>
        <v/>
      </c>
      <c r="D146" s="96"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6"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6"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6"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6"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6"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6"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6"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6"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6"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6"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6"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6"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6"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6"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6"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6"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6"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7"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7"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7"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7"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7"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7"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7"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7"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7"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7"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7"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7"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7"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7"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7"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7"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7"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7"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7"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7"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7"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7"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7"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7"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7"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7"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7"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7"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7"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7"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8"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8"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8"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8"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8"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8"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8"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8"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8"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8"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8"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8"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8"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8"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8"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8"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8"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8"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82"/>
      <c r="BS146" s="282" t="str">
        <f ca="true">+IF(OFFSET('Water Data'!$D$27,0,10*ROW('Water Data'!D140))="","",OFFSET('Water Data'!$D$27,0,10*ROW('Water Data'!D140)))</f>
        <v/>
      </c>
      <c r="BT146" s="282" t="str">
        <f ca="true">+IF(OFFSET('Water Data'!$D$28,0,10*ROW('Water Data'!D140))="","",OFFSET('Water Data'!$D$28,0,10*ROW('Water Data'!D140)))</f>
        <v/>
      </c>
      <c r="BU146" s="282" t="str">
        <f ca="true">+IF(OFFSET('Water Data'!$D$29,0,10*ROW('Water Data'!D140))="","",OFFSET('Water Data'!$D$29,0,10*ROW('Water Data'!D140)))</f>
        <v/>
      </c>
      <c r="BV146" s="282" t="str">
        <f ca="true">+IF(OFFSET('Water Data'!$E$27,0,10*ROW('Water Data'!E140))="","",OFFSET('Water Data'!$E$27,0,10*ROW('Water Data'!E140)))</f>
        <v/>
      </c>
      <c r="BW146" s="282" t="str">
        <f ca="true">+IF(OFFSET('Water Data'!$E$28,0,10*ROW('Water Data'!E140))="","",OFFSET('Water Data'!$E$28,0,10*ROW('Water Data'!E140)))</f>
        <v/>
      </c>
      <c r="BX146" s="282" t="str">
        <f ca="true">+IF(OFFSET('Water Data'!$E$29,0,10*ROW('Water Data'!E140))="","",OFFSET('Water Data'!$E$29,0,10*ROW('Water Data'!E140)))</f>
        <v/>
      </c>
      <c r="BY146" s="282" t="str">
        <f ca="true">+IF(OFFSET('Water Data'!$F$27,0,10*ROW('Water Data'!F140))="","",OFFSET('Water Data'!$F$27,0,10*ROW('Water Data'!F140)))</f>
        <v/>
      </c>
      <c r="BZ146" s="282" t="str">
        <f ca="true">+IF(OFFSET('Water Data'!$F$28,0,10*ROW('Water Data'!F140))="","",OFFSET('Water Data'!$F$28,0,10*ROW('Water Data'!F140)))</f>
        <v/>
      </c>
      <c r="CA146" s="282" t="str">
        <f ca="true">+IF(OFFSET('Water Data'!$F$29,0,10*ROW('Water Data'!F140))="","",OFFSET('Water Data'!$F$29,0,10*ROW('Water Data'!F140)))</f>
        <v/>
      </c>
      <c r="CB146" s="282" t="str">
        <f ca="true">+IF(OFFSET('Water Data'!$G$27,0,10*ROW('Water Data'!G140))="","",OFFSET('Water Data'!$G$27,0,10*ROW('Water Data'!G140)))</f>
        <v/>
      </c>
      <c r="CC146" s="282" t="str">
        <f ca="true">+IF(OFFSET('Water Data'!$G$28,0,10*ROW('Water Data'!G140))="","",OFFSET('Water Data'!$G$28,0,10*ROW('Water Data'!G140)))</f>
        <v/>
      </c>
      <c r="CD146" s="282" t="str">
        <f ca="true">+IF(OFFSET('Water Data'!$G$29,0,10*ROW('Water Data'!G140))="","",OFFSET('Water Data'!$G$29,0,10*ROW('Water Data'!G140)))</f>
        <v/>
      </c>
      <c r="CE146" s="282" t="str">
        <f ca="true">+IF(OFFSET('Water Data'!$H$27,0,10*ROW('Water Data'!H140))="","",OFFSET('Water Data'!$H$27,0,10*ROW('Water Data'!H140)))</f>
        <v/>
      </c>
      <c r="CF146" s="282" t="str">
        <f ca="true">+IF(OFFSET('Water Data'!$H$28,0,10*ROW('Water Data'!H140))="","",OFFSET('Water Data'!$H$28,0,10*ROW('Water Data'!H140)))</f>
        <v/>
      </c>
      <c r="CG146" s="282" t="str">
        <f ca="true">+IF(OFFSET('Water Data'!$H$29,0,10*ROW('Water Data'!H140))="","",OFFSET('Water Data'!$H$29,0,10*ROW('Water Data'!H140)))</f>
        <v/>
      </c>
      <c r="CH146" s="282" t="str">
        <f ca="true">+IF(OFFSET('Water Data'!$I$27,0,10*ROW('Water Data'!I140))="","",OFFSET('Water Data'!$I$27,0,10*ROW('Water Data'!I140)))</f>
        <v/>
      </c>
      <c r="CI146" s="282" t="str">
        <f ca="true">+IF(OFFSET('Water Data'!$I$28,0,10*ROW('Water Data'!I140))="","",OFFSET('Water Data'!$I$28,0,10*ROW('Water Data'!I140)))</f>
        <v/>
      </c>
      <c r="CJ146" s="282" t="str">
        <f ca="true">+IF(OFFSET('Water Data'!$I$29,0,10*ROW('Water Data'!I140))="","",OFFSET('Water Data'!$I$29,0,10*ROW('Water Data'!I140)))</f>
        <v/>
      </c>
      <c r="CK146" s="282" t="str">
        <f ca="true">+IF(OFFSET('Sanitation Data'!$D$28,0,10*ROW('Sanitation Data'!D140))="","",OFFSET('Sanitation Data'!$D$28,0,10*ROW('Sanitation Data'!D140)))</f>
        <v/>
      </c>
      <c r="CL146" s="282" t="str">
        <f ca="true">+IF(OFFSET('Sanitation Data'!$D$29,0,10*ROW('Sanitation Data'!D140))="","",OFFSET('Sanitation Data'!$D$29,0,10*ROW('Sanitation Data'!D140)))</f>
        <v/>
      </c>
      <c r="CM146" s="282" t="str">
        <f ca="true">+IF(OFFSET('Sanitation Data'!$D$30,0,10*ROW('Sanitation Data'!D140))="","",OFFSET('Sanitation Data'!$D$30,0,10*ROW('Sanitation Data'!D140)))</f>
        <v/>
      </c>
      <c r="CN146" s="282" t="str">
        <f ca="true">+IF(OFFSET('Sanitation Data'!$D$31,0,10*ROW('Sanitation Data'!D140))="","",OFFSET('Sanitation Data'!$D$31,0,10*ROW('Sanitation Data'!D140)))</f>
        <v/>
      </c>
      <c r="CO146" s="282" t="str">
        <f ca="true">+IF(OFFSET('Sanitation Data'!$D$32,0,10*ROW('Sanitation Data'!D140))="","",OFFSET('Sanitation Data'!$D$32,0,10*ROW('Sanitation Data'!D140)))</f>
        <v/>
      </c>
      <c r="CP146" s="282" t="str">
        <f ca="true">+IF(OFFSET('Sanitation Data'!$E$28,0,10*ROW('Sanitation Data'!E140))="","",OFFSET('Sanitation Data'!$E$28,0,10*ROW('Sanitation Data'!E140)))</f>
        <v/>
      </c>
      <c r="CQ146" s="282" t="str">
        <f ca="true">+IF(OFFSET('Sanitation Data'!$E$29,0,10*ROW('Sanitation Data'!E140))="","",OFFSET('Sanitation Data'!$E$29,0,10*ROW('Sanitation Data'!E140)))</f>
        <v/>
      </c>
      <c r="CR146" s="282" t="str">
        <f ca="true">+IF(OFFSET('Sanitation Data'!$E$30,0,10*ROW('Sanitation Data'!E140))="","",OFFSET('Sanitation Data'!$E$30,0,10*ROW('Sanitation Data'!E140)))</f>
        <v/>
      </c>
      <c r="CS146" s="282" t="str">
        <f ca="true">+IF(OFFSET('Sanitation Data'!$E$31,0,10*ROW('Sanitation Data'!E140))="","",OFFSET('Sanitation Data'!$E$31,0,10*ROW('Sanitation Data'!E140)))</f>
        <v/>
      </c>
      <c r="CT146" s="282" t="str">
        <f ca="true">+IF(OFFSET('Sanitation Data'!$E$32,0,10*ROW('Sanitation Data'!E140))="","",OFFSET('Sanitation Data'!$E$32,0,10*ROW('Sanitation Data'!E140)))</f>
        <v/>
      </c>
      <c r="CU146" s="282" t="str">
        <f ca="true">+IF(OFFSET('Sanitation Data'!$F$28,0,10*ROW('Sanitation Data'!F140))="","",OFFSET('Sanitation Data'!$F$28,0,10*ROW('Sanitation Data'!F140)))</f>
        <v/>
      </c>
      <c r="CV146" s="282" t="str">
        <f ca="true">+IF(OFFSET('Sanitation Data'!$F$29,0,10*ROW('Sanitation Data'!F140))="","",OFFSET('Sanitation Data'!$F$29,0,10*ROW('Sanitation Data'!F140)))</f>
        <v/>
      </c>
      <c r="CW146" s="282" t="str">
        <f ca="true">+IF(OFFSET('Sanitation Data'!$F$30,0,10*ROW('Sanitation Data'!F140))="","",OFFSET('Sanitation Data'!$F$30,0,10*ROW('Sanitation Data'!F140)))</f>
        <v/>
      </c>
      <c r="CX146" s="282" t="str">
        <f ca="true">+IF(OFFSET('Sanitation Data'!$F$31,0,10*ROW('Sanitation Data'!F140))="","",OFFSET('Sanitation Data'!$F$31,0,10*ROW('Sanitation Data'!F140)))</f>
        <v/>
      </c>
      <c r="CY146" s="282" t="str">
        <f ca="true">+IF(OFFSET('Sanitation Data'!$F$32,0,10*ROW('Sanitation Data'!F140))="","",OFFSET('Sanitation Data'!$F$32,0,10*ROW('Sanitation Data'!F140)))</f>
        <v/>
      </c>
      <c r="CZ146" s="282" t="str">
        <f ca="true">+IF(OFFSET('Sanitation Data'!$G$28,0,10*ROW('Sanitation Data'!G140))="","",OFFSET('Sanitation Data'!$G$28,0,10*ROW('Sanitation Data'!G140)))</f>
        <v/>
      </c>
      <c r="DA146" s="282" t="str">
        <f ca="true">+IF(OFFSET('Sanitation Data'!$G$29,0,10*ROW('Sanitation Data'!G140))="","",OFFSET('Sanitation Data'!$G$29,0,10*ROW('Sanitation Data'!G140)))</f>
        <v/>
      </c>
      <c r="DB146" s="282" t="str">
        <f ca="true">+IF(OFFSET('Sanitation Data'!$G$30,0,10*ROW('Sanitation Data'!G140))="","",OFFSET('Sanitation Data'!$G$30,0,10*ROW('Sanitation Data'!G140)))</f>
        <v/>
      </c>
      <c r="DC146" s="282" t="str">
        <f ca="true">+IF(OFFSET('Sanitation Data'!$G$31,0,10*ROW('Sanitation Data'!G140))="","",OFFSET('Sanitation Data'!$G$31,0,10*ROW('Sanitation Data'!G140)))</f>
        <v/>
      </c>
      <c r="DD146" s="282" t="str">
        <f ca="true">+IF(OFFSET('Sanitation Data'!$G$32,0,10*ROW('Sanitation Data'!G140))="","",OFFSET('Sanitation Data'!$G$32,0,10*ROW('Sanitation Data'!G140)))</f>
        <v/>
      </c>
      <c r="DE146" s="282" t="str">
        <f ca="true">+IF(OFFSET('Sanitation Data'!$H$28,0,10*ROW('Sanitation Data'!H140))="","",OFFSET('Sanitation Data'!$H$28,0,10*ROW('Sanitation Data'!H140)))</f>
        <v/>
      </c>
      <c r="DF146" s="282" t="str">
        <f ca="true">+IF(OFFSET('Sanitation Data'!$H$29,0,10*ROW('Sanitation Data'!H140))="","",OFFSET('Sanitation Data'!$H$29,0,10*ROW('Sanitation Data'!H140)))</f>
        <v/>
      </c>
      <c r="DG146" s="282" t="str">
        <f ca="true">+IF(OFFSET('Sanitation Data'!$H$30,0,10*ROW('Sanitation Data'!H140))="","",OFFSET('Sanitation Data'!$H$30,0,10*ROW('Sanitation Data'!H140)))</f>
        <v/>
      </c>
      <c r="DH146" s="282" t="str">
        <f ca="true">+IF(OFFSET('Sanitation Data'!$H$31,0,10*ROW('Sanitation Data'!H140))="","",OFFSET('Sanitation Data'!$H$31,0,10*ROW('Sanitation Data'!H140)))</f>
        <v/>
      </c>
      <c r="DI146" s="282" t="str">
        <f ca="true">+IF(OFFSET('Sanitation Data'!$H$32,0,10*ROW('Sanitation Data'!H140))="","",OFFSET('Sanitation Data'!$H$32,0,10*ROW('Sanitation Data'!H140)))</f>
        <v/>
      </c>
      <c r="DJ146" s="282" t="str">
        <f ca="true">+IF(OFFSET('Sanitation Data'!$I$28,0,10*ROW('Sanitation Data'!I140))="","",OFFSET('Sanitation Data'!$I$28,0,10*ROW('Sanitation Data'!I140)))</f>
        <v/>
      </c>
      <c r="DK146" s="282" t="str">
        <f ca="true">+IF(OFFSET('Sanitation Data'!$I$29,0,10*ROW('Sanitation Data'!I140))="","",OFFSET('Sanitation Data'!$I$29,0,10*ROW('Sanitation Data'!I140)))</f>
        <v/>
      </c>
      <c r="DL146" s="282" t="str">
        <f ca="true">+IF(OFFSET('Sanitation Data'!$I$30,0,10*ROW('Sanitation Data'!I140))="","",OFFSET('Sanitation Data'!$I$30,0,10*ROW('Sanitation Data'!I140)))</f>
        <v/>
      </c>
      <c r="DM146" s="282" t="str">
        <f ca="true">+IF(OFFSET('Sanitation Data'!$I$31,0,10*ROW('Sanitation Data'!I140))="","",OFFSET('Sanitation Data'!$I$31,0,10*ROW('Sanitation Data'!I140)))</f>
        <v/>
      </c>
      <c r="DN146" s="282" t="str">
        <f ca="true">+IF(OFFSET('Sanitation Data'!$I$32,0,10*ROW('Sanitation Data'!I140))="","",OFFSET('Sanitation Data'!$I$32,0,10*ROW('Sanitation Data'!I140)))</f>
        <v/>
      </c>
      <c r="DO146" s="282" t="str">
        <f ca="true">+IF(OFFSET('Hygiene Data'!$D$11,0,10*ROW('Hygiene Data'!D140))="","",OFFSET('Hygiene Data'!$D$11,0,10*ROW('Hygiene Data'!D140)))</f>
        <v/>
      </c>
      <c r="DP146" s="282" t="str">
        <f ca="true">+IF(OFFSET('Hygiene Data'!$D$12,0,10*ROW('Hygiene Data'!D140))="","",OFFSET('Hygiene Data'!$D$12,0,10*ROW('Hygiene Data'!D140)))</f>
        <v/>
      </c>
      <c r="DQ146" s="282" t="str">
        <f ca="true">+IF(OFFSET('Hygiene Data'!$D$13,0,10*ROW('Hygiene Data'!D140))="","",OFFSET('Hygiene Data'!$D$13,0,10*ROW('Hygiene Data'!D140)))</f>
        <v/>
      </c>
      <c r="DR146" s="282" t="str">
        <f ca="true">+IF(OFFSET('Hygiene Data'!$E$11,0,10*ROW('Hygiene Data'!E140))="","",OFFSET('Hygiene Data'!$E$11,0,10*ROW('Hygiene Data'!E140)))</f>
        <v/>
      </c>
      <c r="DS146" s="282" t="str">
        <f ca="true">+IF(OFFSET('Hygiene Data'!$E$12,0,10*ROW('Hygiene Data'!E140))="","",OFFSET('Hygiene Data'!$E$12,0,10*ROW('Hygiene Data'!E140)))</f>
        <v/>
      </c>
      <c r="DT146" s="282" t="str">
        <f ca="true">+IF(OFFSET('Hygiene Data'!$E$13,0,10*ROW('Hygiene Data'!E140))="","",OFFSET('Hygiene Data'!$E$13,0,10*ROW('Hygiene Data'!E140)))</f>
        <v/>
      </c>
      <c r="DU146" s="282" t="str">
        <f ca="true">+IF(OFFSET('Hygiene Data'!$F$11,0,10*ROW('Hygiene Data'!F140))="","",OFFSET('Hygiene Data'!$F$11,0,10*ROW('Hygiene Data'!F140)))</f>
        <v/>
      </c>
      <c r="DV146" s="282" t="str">
        <f ca="true">+IF(OFFSET('Hygiene Data'!$F$12,0,10*ROW('Hygiene Data'!F140))="","",OFFSET('Hygiene Data'!$F$12,0,10*ROW('Hygiene Data'!F140)))</f>
        <v/>
      </c>
      <c r="DW146" s="282" t="str">
        <f ca="true">+IF(OFFSET('Hygiene Data'!$F$13,0,10*ROW('Hygiene Data'!F140))="","",OFFSET('Hygiene Data'!$F$13,0,10*ROW('Hygiene Data'!F140)))</f>
        <v/>
      </c>
      <c r="DX146" s="282" t="str">
        <f ca="true">+IF(OFFSET('Hygiene Data'!$G$11,0,10*ROW('Hygiene Data'!G140))="","",OFFSET('Hygiene Data'!$G$11,0,10*ROW('Hygiene Data'!G140)))</f>
        <v/>
      </c>
      <c r="DY146" s="282" t="str">
        <f ca="true">+IF(OFFSET('Hygiene Data'!$G$12,0,10*ROW('Hygiene Data'!G140))="","",OFFSET('Hygiene Data'!$G$12,0,10*ROW('Hygiene Data'!G140)))</f>
        <v/>
      </c>
      <c r="DZ146" s="282" t="str">
        <f ca="true">+IF(OFFSET('Hygiene Data'!$G$13,0,10*ROW('Hygiene Data'!G140))="","",OFFSET('Hygiene Data'!$G$13,0,10*ROW('Hygiene Data'!G140)))</f>
        <v/>
      </c>
      <c r="EA146" s="282" t="str">
        <f ca="true">+IF(OFFSET('Hygiene Data'!$H$11,0,10*ROW('Hygiene Data'!H140))="","",OFFSET('Hygiene Data'!$H$11,0,10*ROW('Hygiene Data'!H140)))</f>
        <v/>
      </c>
      <c r="EB146" s="282" t="str">
        <f ca="true">+IF(OFFSET('Hygiene Data'!$H$12,0,10*ROW('Hygiene Data'!H140))="","",OFFSET('Hygiene Data'!$H$12,0,10*ROW('Hygiene Data'!H140)))</f>
        <v/>
      </c>
      <c r="EC146" s="282" t="str">
        <f ca="true">+IF(OFFSET('Hygiene Data'!$H$13,0,10*ROW('Hygiene Data'!H140))="","",OFFSET('Hygiene Data'!$H$13,0,10*ROW('Hygiene Data'!H140)))</f>
        <v/>
      </c>
      <c r="ED146" s="282" t="str">
        <f ca="true">+IF(OFFSET('Hygiene Data'!$I$11,0,10*ROW('Hygiene Data'!I140))="","",OFFSET('Hygiene Data'!$I$11,0,10*ROW('Hygiene Data'!I140)))</f>
        <v/>
      </c>
      <c r="EE146" s="282" t="str">
        <f ca="true">+IF(OFFSET('Hygiene Data'!$I$12,0,10*ROW('Hygiene Data'!I140))="","",OFFSET('Hygiene Data'!$I$12,0,10*ROW('Hygiene Data'!I140)))</f>
        <v/>
      </c>
      <c r="EF146" s="282" t="str">
        <f ca="true">+IF(OFFSET('Hygiene Data'!$I$13,0,10*ROW('Hygiene Data'!I140))="","",OFFSET('Hygiene Data'!$I$13,0,10*ROW('Hygiene Data'!I140)))</f>
        <v/>
      </c>
    </row>
    <row xmlns:x14ac="http://schemas.microsoft.com/office/spreadsheetml/2009/9/ac" r="147" x14ac:dyDescent="0.2">
      <c r="A147" s="36" t="str">
        <f ca="true">+IF(OFFSET('Water Data'!$B$2,0,10*ROW('Water Data'!E141))="","",OFFSET('Water Data'!$B$2,0,10*ROW('Water Data'!E141)))</f>
        <v/>
      </c>
      <c r="B147" s="36" t="str">
        <f ca="true">+IF(OFFSET('Water Data'!$C$2,0,10*ROW('Water Data'!F141))="","",OFFSET('Water Data'!$C$2,0,10*ROW('Water Data'!F141)))</f>
        <v/>
      </c>
      <c r="C147" s="338" t="str">
        <f t="shared" ca="true" si="2"/>
        <v/>
      </c>
      <c r="D147" s="96"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6"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6"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6"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6"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6"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6"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6"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6"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6"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6"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6"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6"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6"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6"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6"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6"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6"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7"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7"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7"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7"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7"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7"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7"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7"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7"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7"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7"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7"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7"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7"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7"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7"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7"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7"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7"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7"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7"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7"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7"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7"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7"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7"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7"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7"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7"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7"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8"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8"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8"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8"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8"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8"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8"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8"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8"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8"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8"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8"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8"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8"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8"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8"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8"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8"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82"/>
      <c r="BS147" s="282" t="str">
        <f ca="true">+IF(OFFSET('Water Data'!$D$27,0,10*ROW('Water Data'!D141))="","",OFFSET('Water Data'!$D$27,0,10*ROW('Water Data'!D141)))</f>
        <v/>
      </c>
      <c r="BT147" s="282" t="str">
        <f ca="true">+IF(OFFSET('Water Data'!$D$28,0,10*ROW('Water Data'!D141))="","",OFFSET('Water Data'!$D$28,0,10*ROW('Water Data'!D141)))</f>
        <v/>
      </c>
      <c r="BU147" s="282" t="str">
        <f ca="true">+IF(OFFSET('Water Data'!$D$29,0,10*ROW('Water Data'!D141))="","",OFFSET('Water Data'!$D$29,0,10*ROW('Water Data'!D141)))</f>
        <v/>
      </c>
      <c r="BV147" s="282" t="str">
        <f ca="true">+IF(OFFSET('Water Data'!$E$27,0,10*ROW('Water Data'!E141))="","",OFFSET('Water Data'!$E$27,0,10*ROW('Water Data'!E141)))</f>
        <v/>
      </c>
      <c r="BW147" s="282" t="str">
        <f ca="true">+IF(OFFSET('Water Data'!$E$28,0,10*ROW('Water Data'!E141))="","",OFFSET('Water Data'!$E$28,0,10*ROW('Water Data'!E141)))</f>
        <v/>
      </c>
      <c r="BX147" s="282" t="str">
        <f ca="true">+IF(OFFSET('Water Data'!$E$29,0,10*ROW('Water Data'!E141))="","",OFFSET('Water Data'!$E$29,0,10*ROW('Water Data'!E141)))</f>
        <v/>
      </c>
      <c r="BY147" s="282" t="str">
        <f ca="true">+IF(OFFSET('Water Data'!$F$27,0,10*ROW('Water Data'!F141))="","",OFFSET('Water Data'!$F$27,0,10*ROW('Water Data'!F141)))</f>
        <v/>
      </c>
      <c r="BZ147" s="282" t="str">
        <f ca="true">+IF(OFFSET('Water Data'!$F$28,0,10*ROW('Water Data'!F141))="","",OFFSET('Water Data'!$F$28,0,10*ROW('Water Data'!F141)))</f>
        <v/>
      </c>
      <c r="CA147" s="282" t="str">
        <f ca="true">+IF(OFFSET('Water Data'!$F$29,0,10*ROW('Water Data'!F141))="","",OFFSET('Water Data'!$F$29,0,10*ROW('Water Data'!F141)))</f>
        <v/>
      </c>
      <c r="CB147" s="282" t="str">
        <f ca="true">+IF(OFFSET('Water Data'!$G$27,0,10*ROW('Water Data'!G141))="","",OFFSET('Water Data'!$G$27,0,10*ROW('Water Data'!G141)))</f>
        <v/>
      </c>
      <c r="CC147" s="282" t="str">
        <f ca="true">+IF(OFFSET('Water Data'!$G$28,0,10*ROW('Water Data'!G141))="","",OFFSET('Water Data'!$G$28,0,10*ROW('Water Data'!G141)))</f>
        <v/>
      </c>
      <c r="CD147" s="282" t="str">
        <f ca="true">+IF(OFFSET('Water Data'!$G$29,0,10*ROW('Water Data'!G141))="","",OFFSET('Water Data'!$G$29,0,10*ROW('Water Data'!G141)))</f>
        <v/>
      </c>
      <c r="CE147" s="282" t="str">
        <f ca="true">+IF(OFFSET('Water Data'!$H$27,0,10*ROW('Water Data'!H141))="","",OFFSET('Water Data'!$H$27,0,10*ROW('Water Data'!H141)))</f>
        <v/>
      </c>
      <c r="CF147" s="282" t="str">
        <f ca="true">+IF(OFFSET('Water Data'!$H$28,0,10*ROW('Water Data'!H141))="","",OFFSET('Water Data'!$H$28,0,10*ROW('Water Data'!H141)))</f>
        <v/>
      </c>
      <c r="CG147" s="282" t="str">
        <f ca="true">+IF(OFFSET('Water Data'!$H$29,0,10*ROW('Water Data'!H141))="","",OFFSET('Water Data'!$H$29,0,10*ROW('Water Data'!H141)))</f>
        <v/>
      </c>
      <c r="CH147" s="282" t="str">
        <f ca="true">+IF(OFFSET('Water Data'!$I$27,0,10*ROW('Water Data'!I141))="","",OFFSET('Water Data'!$I$27,0,10*ROW('Water Data'!I141)))</f>
        <v/>
      </c>
      <c r="CI147" s="282" t="str">
        <f ca="true">+IF(OFFSET('Water Data'!$I$28,0,10*ROW('Water Data'!I141))="","",OFFSET('Water Data'!$I$28,0,10*ROW('Water Data'!I141)))</f>
        <v/>
      </c>
      <c r="CJ147" s="282" t="str">
        <f ca="true">+IF(OFFSET('Water Data'!$I$29,0,10*ROW('Water Data'!I141))="","",OFFSET('Water Data'!$I$29,0,10*ROW('Water Data'!I141)))</f>
        <v/>
      </c>
      <c r="CK147" s="282" t="str">
        <f ca="true">+IF(OFFSET('Sanitation Data'!$D$28,0,10*ROW('Sanitation Data'!D141))="","",OFFSET('Sanitation Data'!$D$28,0,10*ROW('Sanitation Data'!D141)))</f>
        <v/>
      </c>
      <c r="CL147" s="282" t="str">
        <f ca="true">+IF(OFFSET('Sanitation Data'!$D$29,0,10*ROW('Sanitation Data'!D141))="","",OFFSET('Sanitation Data'!$D$29,0,10*ROW('Sanitation Data'!D141)))</f>
        <v/>
      </c>
      <c r="CM147" s="282" t="str">
        <f ca="true">+IF(OFFSET('Sanitation Data'!$D$30,0,10*ROW('Sanitation Data'!D141))="","",OFFSET('Sanitation Data'!$D$30,0,10*ROW('Sanitation Data'!D141)))</f>
        <v/>
      </c>
      <c r="CN147" s="282" t="str">
        <f ca="true">+IF(OFFSET('Sanitation Data'!$D$31,0,10*ROW('Sanitation Data'!D141))="","",OFFSET('Sanitation Data'!$D$31,0,10*ROW('Sanitation Data'!D141)))</f>
        <v/>
      </c>
      <c r="CO147" s="282" t="str">
        <f ca="true">+IF(OFFSET('Sanitation Data'!$D$32,0,10*ROW('Sanitation Data'!D141))="","",OFFSET('Sanitation Data'!$D$32,0,10*ROW('Sanitation Data'!D141)))</f>
        <v/>
      </c>
      <c r="CP147" s="282" t="str">
        <f ca="true">+IF(OFFSET('Sanitation Data'!$E$28,0,10*ROW('Sanitation Data'!E141))="","",OFFSET('Sanitation Data'!$E$28,0,10*ROW('Sanitation Data'!E141)))</f>
        <v/>
      </c>
      <c r="CQ147" s="282" t="str">
        <f ca="true">+IF(OFFSET('Sanitation Data'!$E$29,0,10*ROW('Sanitation Data'!E141))="","",OFFSET('Sanitation Data'!$E$29,0,10*ROW('Sanitation Data'!E141)))</f>
        <v/>
      </c>
      <c r="CR147" s="282" t="str">
        <f ca="true">+IF(OFFSET('Sanitation Data'!$E$30,0,10*ROW('Sanitation Data'!E141))="","",OFFSET('Sanitation Data'!$E$30,0,10*ROW('Sanitation Data'!E141)))</f>
        <v/>
      </c>
      <c r="CS147" s="282" t="str">
        <f ca="true">+IF(OFFSET('Sanitation Data'!$E$31,0,10*ROW('Sanitation Data'!E141))="","",OFFSET('Sanitation Data'!$E$31,0,10*ROW('Sanitation Data'!E141)))</f>
        <v/>
      </c>
      <c r="CT147" s="282" t="str">
        <f ca="true">+IF(OFFSET('Sanitation Data'!$E$32,0,10*ROW('Sanitation Data'!E141))="","",OFFSET('Sanitation Data'!$E$32,0,10*ROW('Sanitation Data'!E141)))</f>
        <v/>
      </c>
      <c r="CU147" s="282" t="str">
        <f ca="true">+IF(OFFSET('Sanitation Data'!$F$28,0,10*ROW('Sanitation Data'!F141))="","",OFFSET('Sanitation Data'!$F$28,0,10*ROW('Sanitation Data'!F141)))</f>
        <v/>
      </c>
      <c r="CV147" s="282" t="str">
        <f ca="true">+IF(OFFSET('Sanitation Data'!$F$29,0,10*ROW('Sanitation Data'!F141))="","",OFFSET('Sanitation Data'!$F$29,0,10*ROW('Sanitation Data'!F141)))</f>
        <v/>
      </c>
      <c r="CW147" s="282" t="str">
        <f ca="true">+IF(OFFSET('Sanitation Data'!$F$30,0,10*ROW('Sanitation Data'!F141))="","",OFFSET('Sanitation Data'!$F$30,0,10*ROW('Sanitation Data'!F141)))</f>
        <v/>
      </c>
      <c r="CX147" s="282" t="str">
        <f ca="true">+IF(OFFSET('Sanitation Data'!$F$31,0,10*ROW('Sanitation Data'!F141))="","",OFFSET('Sanitation Data'!$F$31,0,10*ROW('Sanitation Data'!F141)))</f>
        <v/>
      </c>
      <c r="CY147" s="282" t="str">
        <f ca="true">+IF(OFFSET('Sanitation Data'!$F$32,0,10*ROW('Sanitation Data'!F141))="","",OFFSET('Sanitation Data'!$F$32,0,10*ROW('Sanitation Data'!F141)))</f>
        <v/>
      </c>
      <c r="CZ147" s="282" t="str">
        <f ca="true">+IF(OFFSET('Sanitation Data'!$G$28,0,10*ROW('Sanitation Data'!G141))="","",OFFSET('Sanitation Data'!$G$28,0,10*ROW('Sanitation Data'!G141)))</f>
        <v/>
      </c>
      <c r="DA147" s="282" t="str">
        <f ca="true">+IF(OFFSET('Sanitation Data'!$G$29,0,10*ROW('Sanitation Data'!G141))="","",OFFSET('Sanitation Data'!$G$29,0,10*ROW('Sanitation Data'!G141)))</f>
        <v/>
      </c>
      <c r="DB147" s="282" t="str">
        <f ca="true">+IF(OFFSET('Sanitation Data'!$G$30,0,10*ROW('Sanitation Data'!G141))="","",OFFSET('Sanitation Data'!$G$30,0,10*ROW('Sanitation Data'!G141)))</f>
        <v/>
      </c>
      <c r="DC147" s="282" t="str">
        <f ca="true">+IF(OFFSET('Sanitation Data'!$G$31,0,10*ROW('Sanitation Data'!G141))="","",OFFSET('Sanitation Data'!$G$31,0,10*ROW('Sanitation Data'!G141)))</f>
        <v/>
      </c>
      <c r="DD147" s="282" t="str">
        <f ca="true">+IF(OFFSET('Sanitation Data'!$G$32,0,10*ROW('Sanitation Data'!G141))="","",OFFSET('Sanitation Data'!$G$32,0,10*ROW('Sanitation Data'!G141)))</f>
        <v/>
      </c>
      <c r="DE147" s="282" t="str">
        <f ca="true">+IF(OFFSET('Sanitation Data'!$H$28,0,10*ROW('Sanitation Data'!H141))="","",OFFSET('Sanitation Data'!$H$28,0,10*ROW('Sanitation Data'!H141)))</f>
        <v/>
      </c>
      <c r="DF147" s="282" t="str">
        <f ca="true">+IF(OFFSET('Sanitation Data'!$H$29,0,10*ROW('Sanitation Data'!H141))="","",OFFSET('Sanitation Data'!$H$29,0,10*ROW('Sanitation Data'!H141)))</f>
        <v/>
      </c>
      <c r="DG147" s="282" t="str">
        <f ca="true">+IF(OFFSET('Sanitation Data'!$H$30,0,10*ROW('Sanitation Data'!H141))="","",OFFSET('Sanitation Data'!$H$30,0,10*ROW('Sanitation Data'!H141)))</f>
        <v/>
      </c>
      <c r="DH147" s="282" t="str">
        <f ca="true">+IF(OFFSET('Sanitation Data'!$H$31,0,10*ROW('Sanitation Data'!H141))="","",OFFSET('Sanitation Data'!$H$31,0,10*ROW('Sanitation Data'!H141)))</f>
        <v/>
      </c>
      <c r="DI147" s="282" t="str">
        <f ca="true">+IF(OFFSET('Sanitation Data'!$H$32,0,10*ROW('Sanitation Data'!H141))="","",OFFSET('Sanitation Data'!$H$32,0,10*ROW('Sanitation Data'!H141)))</f>
        <v/>
      </c>
      <c r="DJ147" s="282" t="str">
        <f ca="true">+IF(OFFSET('Sanitation Data'!$I$28,0,10*ROW('Sanitation Data'!I141))="","",OFFSET('Sanitation Data'!$I$28,0,10*ROW('Sanitation Data'!I141)))</f>
        <v/>
      </c>
      <c r="DK147" s="282" t="str">
        <f ca="true">+IF(OFFSET('Sanitation Data'!$I$29,0,10*ROW('Sanitation Data'!I141))="","",OFFSET('Sanitation Data'!$I$29,0,10*ROW('Sanitation Data'!I141)))</f>
        <v/>
      </c>
      <c r="DL147" s="282" t="str">
        <f ca="true">+IF(OFFSET('Sanitation Data'!$I$30,0,10*ROW('Sanitation Data'!I141))="","",OFFSET('Sanitation Data'!$I$30,0,10*ROW('Sanitation Data'!I141)))</f>
        <v/>
      </c>
      <c r="DM147" s="282" t="str">
        <f ca="true">+IF(OFFSET('Sanitation Data'!$I$31,0,10*ROW('Sanitation Data'!I141))="","",OFFSET('Sanitation Data'!$I$31,0,10*ROW('Sanitation Data'!I141)))</f>
        <v/>
      </c>
      <c r="DN147" s="282" t="str">
        <f ca="true">+IF(OFFSET('Sanitation Data'!$I$32,0,10*ROW('Sanitation Data'!I141))="","",OFFSET('Sanitation Data'!$I$32,0,10*ROW('Sanitation Data'!I141)))</f>
        <v/>
      </c>
      <c r="DO147" s="282" t="str">
        <f ca="true">+IF(OFFSET('Hygiene Data'!$D$11,0,10*ROW('Hygiene Data'!D141))="","",OFFSET('Hygiene Data'!$D$11,0,10*ROW('Hygiene Data'!D141)))</f>
        <v/>
      </c>
      <c r="DP147" s="282" t="str">
        <f ca="true">+IF(OFFSET('Hygiene Data'!$D$12,0,10*ROW('Hygiene Data'!D141))="","",OFFSET('Hygiene Data'!$D$12,0,10*ROW('Hygiene Data'!D141)))</f>
        <v/>
      </c>
      <c r="DQ147" s="282" t="str">
        <f ca="true">+IF(OFFSET('Hygiene Data'!$D$13,0,10*ROW('Hygiene Data'!D141))="","",OFFSET('Hygiene Data'!$D$13,0,10*ROW('Hygiene Data'!D141)))</f>
        <v/>
      </c>
      <c r="DR147" s="282" t="str">
        <f ca="true">+IF(OFFSET('Hygiene Data'!$E$11,0,10*ROW('Hygiene Data'!E141))="","",OFFSET('Hygiene Data'!$E$11,0,10*ROW('Hygiene Data'!E141)))</f>
        <v/>
      </c>
      <c r="DS147" s="282" t="str">
        <f ca="true">+IF(OFFSET('Hygiene Data'!$E$12,0,10*ROW('Hygiene Data'!E141))="","",OFFSET('Hygiene Data'!$E$12,0,10*ROW('Hygiene Data'!E141)))</f>
        <v/>
      </c>
      <c r="DT147" s="282" t="str">
        <f ca="true">+IF(OFFSET('Hygiene Data'!$E$13,0,10*ROW('Hygiene Data'!E141))="","",OFFSET('Hygiene Data'!$E$13,0,10*ROW('Hygiene Data'!E141)))</f>
        <v/>
      </c>
      <c r="DU147" s="282" t="str">
        <f ca="true">+IF(OFFSET('Hygiene Data'!$F$11,0,10*ROW('Hygiene Data'!F141))="","",OFFSET('Hygiene Data'!$F$11,0,10*ROW('Hygiene Data'!F141)))</f>
        <v/>
      </c>
      <c r="DV147" s="282" t="str">
        <f ca="true">+IF(OFFSET('Hygiene Data'!$F$12,0,10*ROW('Hygiene Data'!F141))="","",OFFSET('Hygiene Data'!$F$12,0,10*ROW('Hygiene Data'!F141)))</f>
        <v/>
      </c>
      <c r="DW147" s="282" t="str">
        <f ca="true">+IF(OFFSET('Hygiene Data'!$F$13,0,10*ROW('Hygiene Data'!F141))="","",OFFSET('Hygiene Data'!$F$13,0,10*ROW('Hygiene Data'!F141)))</f>
        <v/>
      </c>
      <c r="DX147" s="282" t="str">
        <f ca="true">+IF(OFFSET('Hygiene Data'!$G$11,0,10*ROW('Hygiene Data'!G141))="","",OFFSET('Hygiene Data'!$G$11,0,10*ROW('Hygiene Data'!G141)))</f>
        <v/>
      </c>
      <c r="DY147" s="282" t="str">
        <f ca="true">+IF(OFFSET('Hygiene Data'!$G$12,0,10*ROW('Hygiene Data'!G141))="","",OFFSET('Hygiene Data'!$G$12,0,10*ROW('Hygiene Data'!G141)))</f>
        <v/>
      </c>
      <c r="DZ147" s="282" t="str">
        <f ca="true">+IF(OFFSET('Hygiene Data'!$G$13,0,10*ROW('Hygiene Data'!G141))="","",OFFSET('Hygiene Data'!$G$13,0,10*ROW('Hygiene Data'!G141)))</f>
        <v/>
      </c>
      <c r="EA147" s="282" t="str">
        <f ca="true">+IF(OFFSET('Hygiene Data'!$H$11,0,10*ROW('Hygiene Data'!H141))="","",OFFSET('Hygiene Data'!$H$11,0,10*ROW('Hygiene Data'!H141)))</f>
        <v/>
      </c>
      <c r="EB147" s="282" t="str">
        <f ca="true">+IF(OFFSET('Hygiene Data'!$H$12,0,10*ROW('Hygiene Data'!H141))="","",OFFSET('Hygiene Data'!$H$12,0,10*ROW('Hygiene Data'!H141)))</f>
        <v/>
      </c>
      <c r="EC147" s="282" t="str">
        <f ca="true">+IF(OFFSET('Hygiene Data'!$H$13,0,10*ROW('Hygiene Data'!H141))="","",OFFSET('Hygiene Data'!$H$13,0,10*ROW('Hygiene Data'!H141)))</f>
        <v/>
      </c>
      <c r="ED147" s="282" t="str">
        <f ca="true">+IF(OFFSET('Hygiene Data'!$I$11,0,10*ROW('Hygiene Data'!I141))="","",OFFSET('Hygiene Data'!$I$11,0,10*ROW('Hygiene Data'!I141)))</f>
        <v/>
      </c>
      <c r="EE147" s="282" t="str">
        <f ca="true">+IF(OFFSET('Hygiene Data'!$I$12,0,10*ROW('Hygiene Data'!I141))="","",OFFSET('Hygiene Data'!$I$12,0,10*ROW('Hygiene Data'!I141)))</f>
        <v/>
      </c>
      <c r="EF147" s="282" t="str">
        <f ca="true">+IF(OFFSET('Hygiene Data'!$I$13,0,10*ROW('Hygiene Data'!I141))="","",OFFSET('Hygiene Data'!$I$13,0,10*ROW('Hygiene Data'!I141)))</f>
        <v/>
      </c>
    </row>
    <row xmlns:x14ac="http://schemas.microsoft.com/office/spreadsheetml/2009/9/ac" r="148" x14ac:dyDescent="0.2">
      <c r="A148" s="36" t="str">
        <f ca="true">+IF(OFFSET('Water Data'!$B$2,0,10*ROW('Water Data'!E142))="","",OFFSET('Water Data'!$B$2,0,10*ROW('Water Data'!E142)))</f>
        <v/>
      </c>
      <c r="B148" s="36" t="str">
        <f ca="true">+IF(OFFSET('Water Data'!$C$2,0,10*ROW('Water Data'!F142))="","",OFFSET('Water Data'!$C$2,0,10*ROW('Water Data'!F142)))</f>
        <v/>
      </c>
      <c r="C148" s="338" t="str">
        <f t="shared" ca="true" si="2"/>
        <v/>
      </c>
      <c r="D148" s="96"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6"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6"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6"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6"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6"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6"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6"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6"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6"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6"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6"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6"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6"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6"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6"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6"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6"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7"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7"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7"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7"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7"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7"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7"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7"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7"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7"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7"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7"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7"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7"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7"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7"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7"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7"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7"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7"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7"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7"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7"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7"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7"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7"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7"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7"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7"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7"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8"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8"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8"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8"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8"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8"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8"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8"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8"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8"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8"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8"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8"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8"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8"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8"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8"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8"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82"/>
      <c r="BS148" s="282" t="str">
        <f ca="true">+IF(OFFSET('Water Data'!$D$27,0,10*ROW('Water Data'!D142))="","",OFFSET('Water Data'!$D$27,0,10*ROW('Water Data'!D142)))</f>
        <v/>
      </c>
      <c r="BT148" s="282" t="str">
        <f ca="true">+IF(OFFSET('Water Data'!$D$28,0,10*ROW('Water Data'!D142))="","",OFFSET('Water Data'!$D$28,0,10*ROW('Water Data'!D142)))</f>
        <v/>
      </c>
      <c r="BU148" s="282" t="str">
        <f ca="true">+IF(OFFSET('Water Data'!$D$29,0,10*ROW('Water Data'!D142))="","",OFFSET('Water Data'!$D$29,0,10*ROW('Water Data'!D142)))</f>
        <v/>
      </c>
      <c r="BV148" s="282" t="str">
        <f ca="true">+IF(OFFSET('Water Data'!$E$27,0,10*ROW('Water Data'!E142))="","",OFFSET('Water Data'!$E$27,0,10*ROW('Water Data'!E142)))</f>
        <v/>
      </c>
      <c r="BW148" s="282" t="str">
        <f ca="true">+IF(OFFSET('Water Data'!$E$28,0,10*ROW('Water Data'!E142))="","",OFFSET('Water Data'!$E$28,0,10*ROW('Water Data'!E142)))</f>
        <v/>
      </c>
      <c r="BX148" s="282" t="str">
        <f ca="true">+IF(OFFSET('Water Data'!$E$29,0,10*ROW('Water Data'!E142))="","",OFFSET('Water Data'!$E$29,0,10*ROW('Water Data'!E142)))</f>
        <v/>
      </c>
      <c r="BY148" s="282" t="str">
        <f ca="true">+IF(OFFSET('Water Data'!$F$27,0,10*ROW('Water Data'!F142))="","",OFFSET('Water Data'!$F$27,0,10*ROW('Water Data'!F142)))</f>
        <v/>
      </c>
      <c r="BZ148" s="282" t="str">
        <f ca="true">+IF(OFFSET('Water Data'!$F$28,0,10*ROW('Water Data'!F142))="","",OFFSET('Water Data'!$F$28,0,10*ROW('Water Data'!F142)))</f>
        <v/>
      </c>
      <c r="CA148" s="282" t="str">
        <f ca="true">+IF(OFFSET('Water Data'!$F$29,0,10*ROW('Water Data'!F142))="","",OFFSET('Water Data'!$F$29,0,10*ROW('Water Data'!F142)))</f>
        <v/>
      </c>
      <c r="CB148" s="282" t="str">
        <f ca="true">+IF(OFFSET('Water Data'!$G$27,0,10*ROW('Water Data'!G142))="","",OFFSET('Water Data'!$G$27,0,10*ROW('Water Data'!G142)))</f>
        <v/>
      </c>
      <c r="CC148" s="282" t="str">
        <f ca="true">+IF(OFFSET('Water Data'!$G$28,0,10*ROW('Water Data'!G142))="","",OFFSET('Water Data'!$G$28,0,10*ROW('Water Data'!G142)))</f>
        <v/>
      </c>
      <c r="CD148" s="282" t="str">
        <f ca="true">+IF(OFFSET('Water Data'!$G$29,0,10*ROW('Water Data'!G142))="","",OFFSET('Water Data'!$G$29,0,10*ROW('Water Data'!G142)))</f>
        <v/>
      </c>
      <c r="CE148" s="282" t="str">
        <f ca="true">+IF(OFFSET('Water Data'!$H$27,0,10*ROW('Water Data'!H142))="","",OFFSET('Water Data'!$H$27,0,10*ROW('Water Data'!H142)))</f>
        <v/>
      </c>
      <c r="CF148" s="282" t="str">
        <f ca="true">+IF(OFFSET('Water Data'!$H$28,0,10*ROW('Water Data'!H142))="","",OFFSET('Water Data'!$H$28,0,10*ROW('Water Data'!H142)))</f>
        <v/>
      </c>
      <c r="CG148" s="282" t="str">
        <f ca="true">+IF(OFFSET('Water Data'!$H$29,0,10*ROW('Water Data'!H142))="","",OFFSET('Water Data'!$H$29,0,10*ROW('Water Data'!H142)))</f>
        <v/>
      </c>
      <c r="CH148" s="282" t="str">
        <f ca="true">+IF(OFFSET('Water Data'!$I$27,0,10*ROW('Water Data'!I142))="","",OFFSET('Water Data'!$I$27,0,10*ROW('Water Data'!I142)))</f>
        <v/>
      </c>
      <c r="CI148" s="282" t="str">
        <f ca="true">+IF(OFFSET('Water Data'!$I$28,0,10*ROW('Water Data'!I142))="","",OFFSET('Water Data'!$I$28,0,10*ROW('Water Data'!I142)))</f>
        <v/>
      </c>
      <c r="CJ148" s="282" t="str">
        <f ca="true">+IF(OFFSET('Water Data'!$I$29,0,10*ROW('Water Data'!I142))="","",OFFSET('Water Data'!$I$29,0,10*ROW('Water Data'!I142)))</f>
        <v/>
      </c>
      <c r="CK148" s="282" t="str">
        <f ca="true">+IF(OFFSET('Sanitation Data'!$D$28,0,10*ROW('Sanitation Data'!D142))="","",OFFSET('Sanitation Data'!$D$28,0,10*ROW('Sanitation Data'!D142)))</f>
        <v/>
      </c>
      <c r="CL148" s="282" t="str">
        <f ca="true">+IF(OFFSET('Sanitation Data'!$D$29,0,10*ROW('Sanitation Data'!D142))="","",OFFSET('Sanitation Data'!$D$29,0,10*ROW('Sanitation Data'!D142)))</f>
        <v/>
      </c>
      <c r="CM148" s="282" t="str">
        <f ca="true">+IF(OFFSET('Sanitation Data'!$D$30,0,10*ROW('Sanitation Data'!D142))="","",OFFSET('Sanitation Data'!$D$30,0,10*ROW('Sanitation Data'!D142)))</f>
        <v/>
      </c>
      <c r="CN148" s="282" t="str">
        <f ca="true">+IF(OFFSET('Sanitation Data'!$D$31,0,10*ROW('Sanitation Data'!D142))="","",OFFSET('Sanitation Data'!$D$31,0,10*ROW('Sanitation Data'!D142)))</f>
        <v/>
      </c>
      <c r="CO148" s="282" t="str">
        <f ca="true">+IF(OFFSET('Sanitation Data'!$D$32,0,10*ROW('Sanitation Data'!D142))="","",OFFSET('Sanitation Data'!$D$32,0,10*ROW('Sanitation Data'!D142)))</f>
        <v/>
      </c>
      <c r="CP148" s="282" t="str">
        <f ca="true">+IF(OFFSET('Sanitation Data'!$E$28,0,10*ROW('Sanitation Data'!E142))="","",OFFSET('Sanitation Data'!$E$28,0,10*ROW('Sanitation Data'!E142)))</f>
        <v/>
      </c>
      <c r="CQ148" s="282" t="str">
        <f ca="true">+IF(OFFSET('Sanitation Data'!$E$29,0,10*ROW('Sanitation Data'!E142))="","",OFFSET('Sanitation Data'!$E$29,0,10*ROW('Sanitation Data'!E142)))</f>
        <v/>
      </c>
      <c r="CR148" s="282" t="str">
        <f ca="true">+IF(OFFSET('Sanitation Data'!$E$30,0,10*ROW('Sanitation Data'!E142))="","",OFFSET('Sanitation Data'!$E$30,0,10*ROW('Sanitation Data'!E142)))</f>
        <v/>
      </c>
      <c r="CS148" s="282" t="str">
        <f ca="true">+IF(OFFSET('Sanitation Data'!$E$31,0,10*ROW('Sanitation Data'!E142))="","",OFFSET('Sanitation Data'!$E$31,0,10*ROW('Sanitation Data'!E142)))</f>
        <v/>
      </c>
      <c r="CT148" s="282" t="str">
        <f ca="true">+IF(OFFSET('Sanitation Data'!$E$32,0,10*ROW('Sanitation Data'!E142))="","",OFFSET('Sanitation Data'!$E$32,0,10*ROW('Sanitation Data'!E142)))</f>
        <v/>
      </c>
      <c r="CU148" s="282" t="str">
        <f ca="true">+IF(OFFSET('Sanitation Data'!$F$28,0,10*ROW('Sanitation Data'!F142))="","",OFFSET('Sanitation Data'!$F$28,0,10*ROW('Sanitation Data'!F142)))</f>
        <v/>
      </c>
      <c r="CV148" s="282" t="str">
        <f ca="true">+IF(OFFSET('Sanitation Data'!$F$29,0,10*ROW('Sanitation Data'!F142))="","",OFFSET('Sanitation Data'!$F$29,0,10*ROW('Sanitation Data'!F142)))</f>
        <v/>
      </c>
      <c r="CW148" s="282" t="str">
        <f ca="true">+IF(OFFSET('Sanitation Data'!$F$30,0,10*ROW('Sanitation Data'!F142))="","",OFFSET('Sanitation Data'!$F$30,0,10*ROW('Sanitation Data'!F142)))</f>
        <v/>
      </c>
      <c r="CX148" s="282" t="str">
        <f ca="true">+IF(OFFSET('Sanitation Data'!$F$31,0,10*ROW('Sanitation Data'!F142))="","",OFFSET('Sanitation Data'!$F$31,0,10*ROW('Sanitation Data'!F142)))</f>
        <v/>
      </c>
      <c r="CY148" s="282" t="str">
        <f ca="true">+IF(OFFSET('Sanitation Data'!$F$32,0,10*ROW('Sanitation Data'!F142))="","",OFFSET('Sanitation Data'!$F$32,0,10*ROW('Sanitation Data'!F142)))</f>
        <v/>
      </c>
      <c r="CZ148" s="282" t="str">
        <f ca="true">+IF(OFFSET('Sanitation Data'!$G$28,0,10*ROW('Sanitation Data'!G142))="","",OFFSET('Sanitation Data'!$G$28,0,10*ROW('Sanitation Data'!G142)))</f>
        <v/>
      </c>
      <c r="DA148" s="282" t="str">
        <f ca="true">+IF(OFFSET('Sanitation Data'!$G$29,0,10*ROW('Sanitation Data'!G142))="","",OFFSET('Sanitation Data'!$G$29,0,10*ROW('Sanitation Data'!G142)))</f>
        <v/>
      </c>
      <c r="DB148" s="282" t="str">
        <f ca="true">+IF(OFFSET('Sanitation Data'!$G$30,0,10*ROW('Sanitation Data'!G142))="","",OFFSET('Sanitation Data'!$G$30,0,10*ROW('Sanitation Data'!G142)))</f>
        <v/>
      </c>
      <c r="DC148" s="282" t="str">
        <f ca="true">+IF(OFFSET('Sanitation Data'!$G$31,0,10*ROW('Sanitation Data'!G142))="","",OFFSET('Sanitation Data'!$G$31,0,10*ROW('Sanitation Data'!G142)))</f>
        <v/>
      </c>
      <c r="DD148" s="282" t="str">
        <f ca="true">+IF(OFFSET('Sanitation Data'!$G$32,0,10*ROW('Sanitation Data'!G142))="","",OFFSET('Sanitation Data'!$G$32,0,10*ROW('Sanitation Data'!G142)))</f>
        <v/>
      </c>
      <c r="DE148" s="282" t="str">
        <f ca="true">+IF(OFFSET('Sanitation Data'!$H$28,0,10*ROW('Sanitation Data'!H142))="","",OFFSET('Sanitation Data'!$H$28,0,10*ROW('Sanitation Data'!H142)))</f>
        <v/>
      </c>
      <c r="DF148" s="282" t="str">
        <f ca="true">+IF(OFFSET('Sanitation Data'!$H$29,0,10*ROW('Sanitation Data'!H142))="","",OFFSET('Sanitation Data'!$H$29,0,10*ROW('Sanitation Data'!H142)))</f>
        <v/>
      </c>
      <c r="DG148" s="282" t="str">
        <f ca="true">+IF(OFFSET('Sanitation Data'!$H$30,0,10*ROW('Sanitation Data'!H142))="","",OFFSET('Sanitation Data'!$H$30,0,10*ROW('Sanitation Data'!H142)))</f>
        <v/>
      </c>
      <c r="DH148" s="282" t="str">
        <f ca="true">+IF(OFFSET('Sanitation Data'!$H$31,0,10*ROW('Sanitation Data'!H142))="","",OFFSET('Sanitation Data'!$H$31,0,10*ROW('Sanitation Data'!H142)))</f>
        <v/>
      </c>
      <c r="DI148" s="282" t="str">
        <f ca="true">+IF(OFFSET('Sanitation Data'!$H$32,0,10*ROW('Sanitation Data'!H142))="","",OFFSET('Sanitation Data'!$H$32,0,10*ROW('Sanitation Data'!H142)))</f>
        <v/>
      </c>
      <c r="DJ148" s="282" t="str">
        <f ca="true">+IF(OFFSET('Sanitation Data'!$I$28,0,10*ROW('Sanitation Data'!I142))="","",OFFSET('Sanitation Data'!$I$28,0,10*ROW('Sanitation Data'!I142)))</f>
        <v/>
      </c>
      <c r="DK148" s="282" t="str">
        <f ca="true">+IF(OFFSET('Sanitation Data'!$I$29,0,10*ROW('Sanitation Data'!I142))="","",OFFSET('Sanitation Data'!$I$29,0,10*ROW('Sanitation Data'!I142)))</f>
        <v/>
      </c>
      <c r="DL148" s="282" t="str">
        <f ca="true">+IF(OFFSET('Sanitation Data'!$I$30,0,10*ROW('Sanitation Data'!I142))="","",OFFSET('Sanitation Data'!$I$30,0,10*ROW('Sanitation Data'!I142)))</f>
        <v/>
      </c>
      <c r="DM148" s="282" t="str">
        <f ca="true">+IF(OFFSET('Sanitation Data'!$I$31,0,10*ROW('Sanitation Data'!I142))="","",OFFSET('Sanitation Data'!$I$31,0,10*ROW('Sanitation Data'!I142)))</f>
        <v/>
      </c>
      <c r="DN148" s="282" t="str">
        <f ca="true">+IF(OFFSET('Sanitation Data'!$I$32,0,10*ROW('Sanitation Data'!I142))="","",OFFSET('Sanitation Data'!$I$32,0,10*ROW('Sanitation Data'!I142)))</f>
        <v/>
      </c>
      <c r="DO148" s="282" t="str">
        <f ca="true">+IF(OFFSET('Hygiene Data'!$D$11,0,10*ROW('Hygiene Data'!D142))="","",OFFSET('Hygiene Data'!$D$11,0,10*ROW('Hygiene Data'!D142)))</f>
        <v/>
      </c>
      <c r="DP148" s="282" t="str">
        <f ca="true">+IF(OFFSET('Hygiene Data'!$D$12,0,10*ROW('Hygiene Data'!D142))="","",OFFSET('Hygiene Data'!$D$12,0,10*ROW('Hygiene Data'!D142)))</f>
        <v/>
      </c>
      <c r="DQ148" s="282" t="str">
        <f ca="true">+IF(OFFSET('Hygiene Data'!$D$13,0,10*ROW('Hygiene Data'!D142))="","",OFFSET('Hygiene Data'!$D$13,0,10*ROW('Hygiene Data'!D142)))</f>
        <v/>
      </c>
      <c r="DR148" s="282" t="str">
        <f ca="true">+IF(OFFSET('Hygiene Data'!$E$11,0,10*ROW('Hygiene Data'!E142))="","",OFFSET('Hygiene Data'!$E$11,0,10*ROW('Hygiene Data'!E142)))</f>
        <v/>
      </c>
      <c r="DS148" s="282" t="str">
        <f ca="true">+IF(OFFSET('Hygiene Data'!$E$12,0,10*ROW('Hygiene Data'!E142))="","",OFFSET('Hygiene Data'!$E$12,0,10*ROW('Hygiene Data'!E142)))</f>
        <v/>
      </c>
      <c r="DT148" s="282" t="str">
        <f ca="true">+IF(OFFSET('Hygiene Data'!$E$13,0,10*ROW('Hygiene Data'!E142))="","",OFFSET('Hygiene Data'!$E$13,0,10*ROW('Hygiene Data'!E142)))</f>
        <v/>
      </c>
      <c r="DU148" s="282" t="str">
        <f ca="true">+IF(OFFSET('Hygiene Data'!$F$11,0,10*ROW('Hygiene Data'!F142))="","",OFFSET('Hygiene Data'!$F$11,0,10*ROW('Hygiene Data'!F142)))</f>
        <v/>
      </c>
      <c r="DV148" s="282" t="str">
        <f ca="true">+IF(OFFSET('Hygiene Data'!$F$12,0,10*ROW('Hygiene Data'!F142))="","",OFFSET('Hygiene Data'!$F$12,0,10*ROW('Hygiene Data'!F142)))</f>
        <v/>
      </c>
      <c r="DW148" s="282" t="str">
        <f ca="true">+IF(OFFSET('Hygiene Data'!$F$13,0,10*ROW('Hygiene Data'!F142))="","",OFFSET('Hygiene Data'!$F$13,0,10*ROW('Hygiene Data'!F142)))</f>
        <v/>
      </c>
      <c r="DX148" s="282" t="str">
        <f ca="true">+IF(OFFSET('Hygiene Data'!$G$11,0,10*ROW('Hygiene Data'!G142))="","",OFFSET('Hygiene Data'!$G$11,0,10*ROW('Hygiene Data'!G142)))</f>
        <v/>
      </c>
      <c r="DY148" s="282" t="str">
        <f ca="true">+IF(OFFSET('Hygiene Data'!$G$12,0,10*ROW('Hygiene Data'!G142))="","",OFFSET('Hygiene Data'!$G$12,0,10*ROW('Hygiene Data'!G142)))</f>
        <v/>
      </c>
      <c r="DZ148" s="282" t="str">
        <f ca="true">+IF(OFFSET('Hygiene Data'!$G$13,0,10*ROW('Hygiene Data'!G142))="","",OFFSET('Hygiene Data'!$G$13,0,10*ROW('Hygiene Data'!G142)))</f>
        <v/>
      </c>
      <c r="EA148" s="282" t="str">
        <f ca="true">+IF(OFFSET('Hygiene Data'!$H$11,0,10*ROW('Hygiene Data'!H142))="","",OFFSET('Hygiene Data'!$H$11,0,10*ROW('Hygiene Data'!H142)))</f>
        <v/>
      </c>
      <c r="EB148" s="282" t="str">
        <f ca="true">+IF(OFFSET('Hygiene Data'!$H$12,0,10*ROW('Hygiene Data'!H142))="","",OFFSET('Hygiene Data'!$H$12,0,10*ROW('Hygiene Data'!H142)))</f>
        <v/>
      </c>
      <c r="EC148" s="282" t="str">
        <f ca="true">+IF(OFFSET('Hygiene Data'!$H$13,0,10*ROW('Hygiene Data'!H142))="","",OFFSET('Hygiene Data'!$H$13,0,10*ROW('Hygiene Data'!H142)))</f>
        <v/>
      </c>
      <c r="ED148" s="282" t="str">
        <f ca="true">+IF(OFFSET('Hygiene Data'!$I$11,0,10*ROW('Hygiene Data'!I142))="","",OFFSET('Hygiene Data'!$I$11,0,10*ROW('Hygiene Data'!I142)))</f>
        <v/>
      </c>
      <c r="EE148" s="282" t="str">
        <f ca="true">+IF(OFFSET('Hygiene Data'!$I$12,0,10*ROW('Hygiene Data'!I142))="","",OFFSET('Hygiene Data'!$I$12,0,10*ROW('Hygiene Data'!I142)))</f>
        <v/>
      </c>
      <c r="EF148" s="282" t="str">
        <f ca="true">+IF(OFFSET('Hygiene Data'!$I$13,0,10*ROW('Hygiene Data'!I142))="","",OFFSET('Hygiene Data'!$I$13,0,10*ROW('Hygiene Data'!I142)))</f>
        <v/>
      </c>
    </row>
    <row xmlns:x14ac="http://schemas.microsoft.com/office/spreadsheetml/2009/9/ac" r="149" x14ac:dyDescent="0.2">
      <c r="A149" s="36" t="str">
        <f ca="true">+IF(OFFSET('Water Data'!$B$2,0,10*ROW('Water Data'!E143))="","",OFFSET('Water Data'!$B$2,0,10*ROW('Water Data'!E143)))</f>
        <v/>
      </c>
      <c r="B149" s="36" t="str">
        <f ca="true">+IF(OFFSET('Water Data'!$C$2,0,10*ROW('Water Data'!F143))="","",OFFSET('Water Data'!$C$2,0,10*ROW('Water Data'!F143)))</f>
        <v/>
      </c>
      <c r="C149" s="338" t="str">
        <f t="shared" ca="true" si="2"/>
        <v/>
      </c>
      <c r="D149" s="96"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6"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6"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6"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6"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6"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6"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6"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6"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6"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6"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6"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6"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6"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6"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6"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6"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6"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7"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7"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7"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7"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7"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7"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7"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7"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7"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7"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7"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7"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7"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7"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7"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7"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7"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7"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7"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7"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7"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7"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7"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7"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7"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7"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7"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7"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7"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7"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8"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8"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8"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8"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8"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8"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8"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8"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8"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8"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8"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8"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8"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8"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8"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8"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8"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8"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82"/>
      <c r="BS149" s="282" t="str">
        <f ca="true">+IF(OFFSET('Water Data'!$D$27,0,10*ROW('Water Data'!D143))="","",OFFSET('Water Data'!$D$27,0,10*ROW('Water Data'!D143)))</f>
        <v/>
      </c>
      <c r="BT149" s="282" t="str">
        <f ca="true">+IF(OFFSET('Water Data'!$D$28,0,10*ROW('Water Data'!D143))="","",OFFSET('Water Data'!$D$28,0,10*ROW('Water Data'!D143)))</f>
        <v/>
      </c>
      <c r="BU149" s="282" t="str">
        <f ca="true">+IF(OFFSET('Water Data'!$D$29,0,10*ROW('Water Data'!D143))="","",OFFSET('Water Data'!$D$29,0,10*ROW('Water Data'!D143)))</f>
        <v/>
      </c>
      <c r="BV149" s="282" t="str">
        <f ca="true">+IF(OFFSET('Water Data'!$E$27,0,10*ROW('Water Data'!E143))="","",OFFSET('Water Data'!$E$27,0,10*ROW('Water Data'!E143)))</f>
        <v/>
      </c>
      <c r="BW149" s="282" t="str">
        <f ca="true">+IF(OFFSET('Water Data'!$E$28,0,10*ROW('Water Data'!E143))="","",OFFSET('Water Data'!$E$28,0,10*ROW('Water Data'!E143)))</f>
        <v/>
      </c>
      <c r="BX149" s="282" t="str">
        <f ca="true">+IF(OFFSET('Water Data'!$E$29,0,10*ROW('Water Data'!E143))="","",OFFSET('Water Data'!$E$29,0,10*ROW('Water Data'!E143)))</f>
        <v/>
      </c>
      <c r="BY149" s="282" t="str">
        <f ca="true">+IF(OFFSET('Water Data'!$F$27,0,10*ROW('Water Data'!F143))="","",OFFSET('Water Data'!$F$27,0,10*ROW('Water Data'!F143)))</f>
        <v/>
      </c>
      <c r="BZ149" s="282" t="str">
        <f ca="true">+IF(OFFSET('Water Data'!$F$28,0,10*ROW('Water Data'!F143))="","",OFFSET('Water Data'!$F$28,0,10*ROW('Water Data'!F143)))</f>
        <v/>
      </c>
      <c r="CA149" s="282" t="str">
        <f ca="true">+IF(OFFSET('Water Data'!$F$29,0,10*ROW('Water Data'!F143))="","",OFFSET('Water Data'!$F$29,0,10*ROW('Water Data'!F143)))</f>
        <v/>
      </c>
      <c r="CB149" s="282" t="str">
        <f ca="true">+IF(OFFSET('Water Data'!$G$27,0,10*ROW('Water Data'!G143))="","",OFFSET('Water Data'!$G$27,0,10*ROW('Water Data'!G143)))</f>
        <v/>
      </c>
      <c r="CC149" s="282" t="str">
        <f ca="true">+IF(OFFSET('Water Data'!$G$28,0,10*ROW('Water Data'!G143))="","",OFFSET('Water Data'!$G$28,0,10*ROW('Water Data'!G143)))</f>
        <v/>
      </c>
      <c r="CD149" s="282" t="str">
        <f ca="true">+IF(OFFSET('Water Data'!$G$29,0,10*ROW('Water Data'!G143))="","",OFFSET('Water Data'!$G$29,0,10*ROW('Water Data'!G143)))</f>
        <v/>
      </c>
      <c r="CE149" s="282" t="str">
        <f ca="true">+IF(OFFSET('Water Data'!$H$27,0,10*ROW('Water Data'!H143))="","",OFFSET('Water Data'!$H$27,0,10*ROW('Water Data'!H143)))</f>
        <v/>
      </c>
      <c r="CF149" s="282" t="str">
        <f ca="true">+IF(OFFSET('Water Data'!$H$28,0,10*ROW('Water Data'!H143))="","",OFFSET('Water Data'!$H$28,0,10*ROW('Water Data'!H143)))</f>
        <v/>
      </c>
      <c r="CG149" s="282" t="str">
        <f ca="true">+IF(OFFSET('Water Data'!$H$29,0,10*ROW('Water Data'!H143))="","",OFFSET('Water Data'!$H$29,0,10*ROW('Water Data'!H143)))</f>
        <v/>
      </c>
      <c r="CH149" s="282" t="str">
        <f ca="true">+IF(OFFSET('Water Data'!$I$27,0,10*ROW('Water Data'!I143))="","",OFFSET('Water Data'!$I$27,0,10*ROW('Water Data'!I143)))</f>
        <v/>
      </c>
      <c r="CI149" s="282" t="str">
        <f ca="true">+IF(OFFSET('Water Data'!$I$28,0,10*ROW('Water Data'!I143))="","",OFFSET('Water Data'!$I$28,0,10*ROW('Water Data'!I143)))</f>
        <v/>
      </c>
      <c r="CJ149" s="282" t="str">
        <f ca="true">+IF(OFFSET('Water Data'!$I$29,0,10*ROW('Water Data'!I143))="","",OFFSET('Water Data'!$I$29,0,10*ROW('Water Data'!I143)))</f>
        <v/>
      </c>
      <c r="CK149" s="282" t="str">
        <f ca="true">+IF(OFFSET('Sanitation Data'!$D$28,0,10*ROW('Sanitation Data'!D143))="","",OFFSET('Sanitation Data'!$D$28,0,10*ROW('Sanitation Data'!D143)))</f>
        <v/>
      </c>
      <c r="CL149" s="282" t="str">
        <f ca="true">+IF(OFFSET('Sanitation Data'!$D$29,0,10*ROW('Sanitation Data'!D143))="","",OFFSET('Sanitation Data'!$D$29,0,10*ROW('Sanitation Data'!D143)))</f>
        <v/>
      </c>
      <c r="CM149" s="282" t="str">
        <f ca="true">+IF(OFFSET('Sanitation Data'!$D$30,0,10*ROW('Sanitation Data'!D143))="","",OFFSET('Sanitation Data'!$D$30,0,10*ROW('Sanitation Data'!D143)))</f>
        <v/>
      </c>
      <c r="CN149" s="282" t="str">
        <f ca="true">+IF(OFFSET('Sanitation Data'!$D$31,0,10*ROW('Sanitation Data'!D143))="","",OFFSET('Sanitation Data'!$D$31,0,10*ROW('Sanitation Data'!D143)))</f>
        <v/>
      </c>
      <c r="CO149" s="282" t="str">
        <f ca="true">+IF(OFFSET('Sanitation Data'!$D$32,0,10*ROW('Sanitation Data'!D143))="","",OFFSET('Sanitation Data'!$D$32,0,10*ROW('Sanitation Data'!D143)))</f>
        <v/>
      </c>
      <c r="CP149" s="282" t="str">
        <f ca="true">+IF(OFFSET('Sanitation Data'!$E$28,0,10*ROW('Sanitation Data'!E143))="","",OFFSET('Sanitation Data'!$E$28,0,10*ROW('Sanitation Data'!E143)))</f>
        <v/>
      </c>
      <c r="CQ149" s="282" t="str">
        <f ca="true">+IF(OFFSET('Sanitation Data'!$E$29,0,10*ROW('Sanitation Data'!E143))="","",OFFSET('Sanitation Data'!$E$29,0,10*ROW('Sanitation Data'!E143)))</f>
        <v/>
      </c>
      <c r="CR149" s="282" t="str">
        <f ca="true">+IF(OFFSET('Sanitation Data'!$E$30,0,10*ROW('Sanitation Data'!E143))="","",OFFSET('Sanitation Data'!$E$30,0,10*ROW('Sanitation Data'!E143)))</f>
        <v/>
      </c>
      <c r="CS149" s="282" t="str">
        <f ca="true">+IF(OFFSET('Sanitation Data'!$E$31,0,10*ROW('Sanitation Data'!E143))="","",OFFSET('Sanitation Data'!$E$31,0,10*ROW('Sanitation Data'!E143)))</f>
        <v/>
      </c>
      <c r="CT149" s="282" t="str">
        <f ca="true">+IF(OFFSET('Sanitation Data'!$E$32,0,10*ROW('Sanitation Data'!E143))="","",OFFSET('Sanitation Data'!$E$32,0,10*ROW('Sanitation Data'!E143)))</f>
        <v/>
      </c>
      <c r="CU149" s="282" t="str">
        <f ca="true">+IF(OFFSET('Sanitation Data'!$F$28,0,10*ROW('Sanitation Data'!F143))="","",OFFSET('Sanitation Data'!$F$28,0,10*ROW('Sanitation Data'!F143)))</f>
        <v/>
      </c>
      <c r="CV149" s="282" t="str">
        <f ca="true">+IF(OFFSET('Sanitation Data'!$F$29,0,10*ROW('Sanitation Data'!F143))="","",OFFSET('Sanitation Data'!$F$29,0,10*ROW('Sanitation Data'!F143)))</f>
        <v/>
      </c>
      <c r="CW149" s="282" t="str">
        <f ca="true">+IF(OFFSET('Sanitation Data'!$F$30,0,10*ROW('Sanitation Data'!F143))="","",OFFSET('Sanitation Data'!$F$30,0,10*ROW('Sanitation Data'!F143)))</f>
        <v/>
      </c>
      <c r="CX149" s="282" t="str">
        <f ca="true">+IF(OFFSET('Sanitation Data'!$F$31,0,10*ROW('Sanitation Data'!F143))="","",OFFSET('Sanitation Data'!$F$31,0,10*ROW('Sanitation Data'!F143)))</f>
        <v/>
      </c>
      <c r="CY149" s="282" t="str">
        <f ca="true">+IF(OFFSET('Sanitation Data'!$F$32,0,10*ROW('Sanitation Data'!F143))="","",OFFSET('Sanitation Data'!$F$32,0,10*ROW('Sanitation Data'!F143)))</f>
        <v/>
      </c>
      <c r="CZ149" s="282" t="str">
        <f ca="true">+IF(OFFSET('Sanitation Data'!$G$28,0,10*ROW('Sanitation Data'!G143))="","",OFFSET('Sanitation Data'!$G$28,0,10*ROW('Sanitation Data'!G143)))</f>
        <v/>
      </c>
      <c r="DA149" s="282" t="str">
        <f ca="true">+IF(OFFSET('Sanitation Data'!$G$29,0,10*ROW('Sanitation Data'!G143))="","",OFFSET('Sanitation Data'!$G$29,0,10*ROW('Sanitation Data'!G143)))</f>
        <v/>
      </c>
      <c r="DB149" s="282" t="str">
        <f ca="true">+IF(OFFSET('Sanitation Data'!$G$30,0,10*ROW('Sanitation Data'!G143))="","",OFFSET('Sanitation Data'!$G$30,0,10*ROW('Sanitation Data'!G143)))</f>
        <v/>
      </c>
      <c r="DC149" s="282" t="str">
        <f ca="true">+IF(OFFSET('Sanitation Data'!$G$31,0,10*ROW('Sanitation Data'!G143))="","",OFFSET('Sanitation Data'!$G$31,0,10*ROW('Sanitation Data'!G143)))</f>
        <v/>
      </c>
      <c r="DD149" s="282" t="str">
        <f ca="true">+IF(OFFSET('Sanitation Data'!$G$32,0,10*ROW('Sanitation Data'!G143))="","",OFFSET('Sanitation Data'!$G$32,0,10*ROW('Sanitation Data'!G143)))</f>
        <v/>
      </c>
      <c r="DE149" s="282" t="str">
        <f ca="true">+IF(OFFSET('Sanitation Data'!$H$28,0,10*ROW('Sanitation Data'!H143))="","",OFFSET('Sanitation Data'!$H$28,0,10*ROW('Sanitation Data'!H143)))</f>
        <v/>
      </c>
      <c r="DF149" s="282" t="str">
        <f ca="true">+IF(OFFSET('Sanitation Data'!$H$29,0,10*ROW('Sanitation Data'!H143))="","",OFFSET('Sanitation Data'!$H$29,0,10*ROW('Sanitation Data'!H143)))</f>
        <v/>
      </c>
      <c r="DG149" s="282" t="str">
        <f ca="true">+IF(OFFSET('Sanitation Data'!$H$30,0,10*ROW('Sanitation Data'!H143))="","",OFFSET('Sanitation Data'!$H$30,0,10*ROW('Sanitation Data'!H143)))</f>
        <v/>
      </c>
      <c r="DH149" s="282" t="str">
        <f ca="true">+IF(OFFSET('Sanitation Data'!$H$31,0,10*ROW('Sanitation Data'!H143))="","",OFFSET('Sanitation Data'!$H$31,0,10*ROW('Sanitation Data'!H143)))</f>
        <v/>
      </c>
      <c r="DI149" s="282" t="str">
        <f ca="true">+IF(OFFSET('Sanitation Data'!$H$32,0,10*ROW('Sanitation Data'!H143))="","",OFFSET('Sanitation Data'!$H$32,0,10*ROW('Sanitation Data'!H143)))</f>
        <v/>
      </c>
      <c r="DJ149" s="282" t="str">
        <f ca="true">+IF(OFFSET('Sanitation Data'!$I$28,0,10*ROW('Sanitation Data'!I143))="","",OFFSET('Sanitation Data'!$I$28,0,10*ROW('Sanitation Data'!I143)))</f>
        <v/>
      </c>
      <c r="DK149" s="282" t="str">
        <f ca="true">+IF(OFFSET('Sanitation Data'!$I$29,0,10*ROW('Sanitation Data'!I143))="","",OFFSET('Sanitation Data'!$I$29,0,10*ROW('Sanitation Data'!I143)))</f>
        <v/>
      </c>
      <c r="DL149" s="282" t="str">
        <f ca="true">+IF(OFFSET('Sanitation Data'!$I$30,0,10*ROW('Sanitation Data'!I143))="","",OFFSET('Sanitation Data'!$I$30,0,10*ROW('Sanitation Data'!I143)))</f>
        <v/>
      </c>
      <c r="DM149" s="282" t="str">
        <f ca="true">+IF(OFFSET('Sanitation Data'!$I$31,0,10*ROW('Sanitation Data'!I143))="","",OFFSET('Sanitation Data'!$I$31,0,10*ROW('Sanitation Data'!I143)))</f>
        <v/>
      </c>
      <c r="DN149" s="282" t="str">
        <f ca="true">+IF(OFFSET('Sanitation Data'!$I$32,0,10*ROW('Sanitation Data'!I143))="","",OFFSET('Sanitation Data'!$I$32,0,10*ROW('Sanitation Data'!I143)))</f>
        <v/>
      </c>
      <c r="DO149" s="282" t="str">
        <f ca="true">+IF(OFFSET('Hygiene Data'!$D$11,0,10*ROW('Hygiene Data'!D143))="","",OFFSET('Hygiene Data'!$D$11,0,10*ROW('Hygiene Data'!D143)))</f>
        <v/>
      </c>
      <c r="DP149" s="282" t="str">
        <f ca="true">+IF(OFFSET('Hygiene Data'!$D$12,0,10*ROW('Hygiene Data'!D143))="","",OFFSET('Hygiene Data'!$D$12,0,10*ROW('Hygiene Data'!D143)))</f>
        <v/>
      </c>
      <c r="DQ149" s="282" t="str">
        <f ca="true">+IF(OFFSET('Hygiene Data'!$D$13,0,10*ROW('Hygiene Data'!D143))="","",OFFSET('Hygiene Data'!$D$13,0,10*ROW('Hygiene Data'!D143)))</f>
        <v/>
      </c>
      <c r="DR149" s="282" t="str">
        <f ca="true">+IF(OFFSET('Hygiene Data'!$E$11,0,10*ROW('Hygiene Data'!E143))="","",OFFSET('Hygiene Data'!$E$11,0,10*ROW('Hygiene Data'!E143)))</f>
        <v/>
      </c>
      <c r="DS149" s="282" t="str">
        <f ca="true">+IF(OFFSET('Hygiene Data'!$E$12,0,10*ROW('Hygiene Data'!E143))="","",OFFSET('Hygiene Data'!$E$12,0,10*ROW('Hygiene Data'!E143)))</f>
        <v/>
      </c>
      <c r="DT149" s="282" t="str">
        <f ca="true">+IF(OFFSET('Hygiene Data'!$E$13,0,10*ROW('Hygiene Data'!E143))="","",OFFSET('Hygiene Data'!$E$13,0,10*ROW('Hygiene Data'!E143)))</f>
        <v/>
      </c>
      <c r="DU149" s="282" t="str">
        <f ca="true">+IF(OFFSET('Hygiene Data'!$F$11,0,10*ROW('Hygiene Data'!F143))="","",OFFSET('Hygiene Data'!$F$11,0,10*ROW('Hygiene Data'!F143)))</f>
        <v/>
      </c>
      <c r="DV149" s="282" t="str">
        <f ca="true">+IF(OFFSET('Hygiene Data'!$F$12,0,10*ROW('Hygiene Data'!F143))="","",OFFSET('Hygiene Data'!$F$12,0,10*ROW('Hygiene Data'!F143)))</f>
        <v/>
      </c>
      <c r="DW149" s="282" t="str">
        <f ca="true">+IF(OFFSET('Hygiene Data'!$F$13,0,10*ROW('Hygiene Data'!F143))="","",OFFSET('Hygiene Data'!$F$13,0,10*ROW('Hygiene Data'!F143)))</f>
        <v/>
      </c>
      <c r="DX149" s="282" t="str">
        <f ca="true">+IF(OFFSET('Hygiene Data'!$G$11,0,10*ROW('Hygiene Data'!G143))="","",OFFSET('Hygiene Data'!$G$11,0,10*ROW('Hygiene Data'!G143)))</f>
        <v/>
      </c>
      <c r="DY149" s="282" t="str">
        <f ca="true">+IF(OFFSET('Hygiene Data'!$G$12,0,10*ROW('Hygiene Data'!G143))="","",OFFSET('Hygiene Data'!$G$12,0,10*ROW('Hygiene Data'!G143)))</f>
        <v/>
      </c>
      <c r="DZ149" s="282" t="str">
        <f ca="true">+IF(OFFSET('Hygiene Data'!$G$13,0,10*ROW('Hygiene Data'!G143))="","",OFFSET('Hygiene Data'!$G$13,0,10*ROW('Hygiene Data'!G143)))</f>
        <v/>
      </c>
      <c r="EA149" s="282" t="str">
        <f ca="true">+IF(OFFSET('Hygiene Data'!$H$11,0,10*ROW('Hygiene Data'!H143))="","",OFFSET('Hygiene Data'!$H$11,0,10*ROW('Hygiene Data'!H143)))</f>
        <v/>
      </c>
      <c r="EB149" s="282" t="str">
        <f ca="true">+IF(OFFSET('Hygiene Data'!$H$12,0,10*ROW('Hygiene Data'!H143))="","",OFFSET('Hygiene Data'!$H$12,0,10*ROW('Hygiene Data'!H143)))</f>
        <v/>
      </c>
      <c r="EC149" s="282" t="str">
        <f ca="true">+IF(OFFSET('Hygiene Data'!$H$13,0,10*ROW('Hygiene Data'!H143))="","",OFFSET('Hygiene Data'!$H$13,0,10*ROW('Hygiene Data'!H143)))</f>
        <v/>
      </c>
      <c r="ED149" s="282" t="str">
        <f ca="true">+IF(OFFSET('Hygiene Data'!$I$11,0,10*ROW('Hygiene Data'!I143))="","",OFFSET('Hygiene Data'!$I$11,0,10*ROW('Hygiene Data'!I143)))</f>
        <v/>
      </c>
      <c r="EE149" s="282" t="str">
        <f ca="true">+IF(OFFSET('Hygiene Data'!$I$12,0,10*ROW('Hygiene Data'!I143))="","",OFFSET('Hygiene Data'!$I$12,0,10*ROW('Hygiene Data'!I143)))</f>
        <v/>
      </c>
      <c r="EF149" s="282" t="str">
        <f ca="true">+IF(OFFSET('Hygiene Data'!$I$13,0,10*ROW('Hygiene Data'!I143))="","",OFFSET('Hygiene Data'!$I$13,0,10*ROW('Hygiene Data'!I143)))</f>
        <v/>
      </c>
    </row>
    <row xmlns:x14ac="http://schemas.microsoft.com/office/spreadsheetml/2009/9/ac" r="150" x14ac:dyDescent="0.2">
      <c r="A150" s="36" t="str">
        <f ca="true">+IF(OFFSET('Water Data'!$B$2,0,10*ROW('Water Data'!E144))="","",OFFSET('Water Data'!$B$2,0,10*ROW('Water Data'!E144)))</f>
        <v/>
      </c>
      <c r="B150" s="36" t="str">
        <f ca="true">+IF(OFFSET('Water Data'!$C$2,0,10*ROW('Water Data'!F144))="","",OFFSET('Water Data'!$C$2,0,10*ROW('Water Data'!F144)))</f>
        <v/>
      </c>
      <c r="C150" s="338" t="str">
        <f t="shared" ca="true" si="2"/>
        <v/>
      </c>
      <c r="D150" s="96"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6"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6"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6"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6"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6"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6"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6"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6"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6"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6"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6"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6"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6"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6"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6"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6"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6"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7"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7"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7"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7"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7"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7"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7"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7"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7"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7"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7"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7"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7"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7"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7"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7"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7"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7"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7"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7"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7"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7"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7"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7"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7"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7"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7"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7"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7"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7"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8"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8"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8"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8"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8"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8"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8"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8"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8"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8"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8"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8"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8"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8"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8"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8"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8"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8"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82"/>
      <c r="BS150" s="282" t="str">
        <f ca="true">+IF(OFFSET('Water Data'!$D$27,0,10*ROW('Water Data'!D144))="","",OFFSET('Water Data'!$D$27,0,10*ROW('Water Data'!D144)))</f>
        <v/>
      </c>
      <c r="BT150" s="282" t="str">
        <f ca="true">+IF(OFFSET('Water Data'!$D$28,0,10*ROW('Water Data'!D144))="","",OFFSET('Water Data'!$D$28,0,10*ROW('Water Data'!D144)))</f>
        <v/>
      </c>
      <c r="BU150" s="282" t="str">
        <f ca="true">+IF(OFFSET('Water Data'!$D$29,0,10*ROW('Water Data'!D144))="","",OFFSET('Water Data'!$D$29,0,10*ROW('Water Data'!D144)))</f>
        <v/>
      </c>
      <c r="BV150" s="282" t="str">
        <f ca="true">+IF(OFFSET('Water Data'!$E$27,0,10*ROW('Water Data'!E144))="","",OFFSET('Water Data'!$E$27,0,10*ROW('Water Data'!E144)))</f>
        <v/>
      </c>
      <c r="BW150" s="282" t="str">
        <f ca="true">+IF(OFFSET('Water Data'!$E$28,0,10*ROW('Water Data'!E144))="","",OFFSET('Water Data'!$E$28,0,10*ROW('Water Data'!E144)))</f>
        <v/>
      </c>
      <c r="BX150" s="282" t="str">
        <f ca="true">+IF(OFFSET('Water Data'!$E$29,0,10*ROW('Water Data'!E144))="","",OFFSET('Water Data'!$E$29,0,10*ROW('Water Data'!E144)))</f>
        <v/>
      </c>
      <c r="BY150" s="282" t="str">
        <f ca="true">+IF(OFFSET('Water Data'!$F$27,0,10*ROW('Water Data'!F144))="","",OFFSET('Water Data'!$F$27,0,10*ROW('Water Data'!F144)))</f>
        <v/>
      </c>
      <c r="BZ150" s="282" t="str">
        <f ca="true">+IF(OFFSET('Water Data'!$F$28,0,10*ROW('Water Data'!F144))="","",OFFSET('Water Data'!$F$28,0,10*ROW('Water Data'!F144)))</f>
        <v/>
      </c>
      <c r="CA150" s="282" t="str">
        <f ca="true">+IF(OFFSET('Water Data'!$F$29,0,10*ROW('Water Data'!F144))="","",OFFSET('Water Data'!$F$29,0,10*ROW('Water Data'!F144)))</f>
        <v/>
      </c>
      <c r="CB150" s="282" t="str">
        <f ca="true">+IF(OFFSET('Water Data'!$G$27,0,10*ROW('Water Data'!G144))="","",OFFSET('Water Data'!$G$27,0,10*ROW('Water Data'!G144)))</f>
        <v/>
      </c>
      <c r="CC150" s="282" t="str">
        <f ca="true">+IF(OFFSET('Water Data'!$G$28,0,10*ROW('Water Data'!G144))="","",OFFSET('Water Data'!$G$28,0,10*ROW('Water Data'!G144)))</f>
        <v/>
      </c>
      <c r="CD150" s="282" t="str">
        <f ca="true">+IF(OFFSET('Water Data'!$G$29,0,10*ROW('Water Data'!G144))="","",OFFSET('Water Data'!$G$29,0,10*ROW('Water Data'!G144)))</f>
        <v/>
      </c>
      <c r="CE150" s="282" t="str">
        <f ca="true">+IF(OFFSET('Water Data'!$H$27,0,10*ROW('Water Data'!H144))="","",OFFSET('Water Data'!$H$27,0,10*ROW('Water Data'!H144)))</f>
        <v/>
      </c>
      <c r="CF150" s="282" t="str">
        <f ca="true">+IF(OFFSET('Water Data'!$H$28,0,10*ROW('Water Data'!H144))="","",OFFSET('Water Data'!$H$28,0,10*ROW('Water Data'!H144)))</f>
        <v/>
      </c>
      <c r="CG150" s="282" t="str">
        <f ca="true">+IF(OFFSET('Water Data'!$H$29,0,10*ROW('Water Data'!H144))="","",OFFSET('Water Data'!$H$29,0,10*ROW('Water Data'!H144)))</f>
        <v/>
      </c>
      <c r="CH150" s="282" t="str">
        <f ca="true">+IF(OFFSET('Water Data'!$I$27,0,10*ROW('Water Data'!I144))="","",OFFSET('Water Data'!$I$27,0,10*ROW('Water Data'!I144)))</f>
        <v/>
      </c>
      <c r="CI150" s="282" t="str">
        <f ca="true">+IF(OFFSET('Water Data'!$I$28,0,10*ROW('Water Data'!I144))="","",OFFSET('Water Data'!$I$28,0,10*ROW('Water Data'!I144)))</f>
        <v/>
      </c>
      <c r="CJ150" s="282" t="str">
        <f ca="true">+IF(OFFSET('Water Data'!$I$29,0,10*ROW('Water Data'!I144))="","",OFFSET('Water Data'!$I$29,0,10*ROW('Water Data'!I144)))</f>
        <v/>
      </c>
      <c r="CK150" s="282" t="str">
        <f ca="true">+IF(OFFSET('Sanitation Data'!$D$28,0,10*ROW('Sanitation Data'!D144))="","",OFFSET('Sanitation Data'!$D$28,0,10*ROW('Sanitation Data'!D144)))</f>
        <v/>
      </c>
      <c r="CL150" s="282" t="str">
        <f ca="true">+IF(OFFSET('Sanitation Data'!$D$29,0,10*ROW('Sanitation Data'!D144))="","",OFFSET('Sanitation Data'!$D$29,0,10*ROW('Sanitation Data'!D144)))</f>
        <v/>
      </c>
      <c r="CM150" s="282" t="str">
        <f ca="true">+IF(OFFSET('Sanitation Data'!$D$30,0,10*ROW('Sanitation Data'!D144))="","",OFFSET('Sanitation Data'!$D$30,0,10*ROW('Sanitation Data'!D144)))</f>
        <v/>
      </c>
      <c r="CN150" s="282" t="str">
        <f ca="true">+IF(OFFSET('Sanitation Data'!$D$31,0,10*ROW('Sanitation Data'!D144))="","",OFFSET('Sanitation Data'!$D$31,0,10*ROW('Sanitation Data'!D144)))</f>
        <v/>
      </c>
      <c r="CO150" s="282" t="str">
        <f ca="true">+IF(OFFSET('Sanitation Data'!$D$32,0,10*ROW('Sanitation Data'!D144))="","",OFFSET('Sanitation Data'!$D$32,0,10*ROW('Sanitation Data'!D144)))</f>
        <v/>
      </c>
      <c r="CP150" s="282" t="str">
        <f ca="true">+IF(OFFSET('Sanitation Data'!$E$28,0,10*ROW('Sanitation Data'!E144))="","",OFFSET('Sanitation Data'!$E$28,0,10*ROW('Sanitation Data'!E144)))</f>
        <v/>
      </c>
      <c r="CQ150" s="282" t="str">
        <f ca="true">+IF(OFFSET('Sanitation Data'!$E$29,0,10*ROW('Sanitation Data'!E144))="","",OFFSET('Sanitation Data'!$E$29,0,10*ROW('Sanitation Data'!E144)))</f>
        <v/>
      </c>
      <c r="CR150" s="282" t="str">
        <f ca="true">+IF(OFFSET('Sanitation Data'!$E$30,0,10*ROW('Sanitation Data'!E144))="","",OFFSET('Sanitation Data'!$E$30,0,10*ROW('Sanitation Data'!E144)))</f>
        <v/>
      </c>
      <c r="CS150" s="282" t="str">
        <f ca="true">+IF(OFFSET('Sanitation Data'!$E$31,0,10*ROW('Sanitation Data'!E144))="","",OFFSET('Sanitation Data'!$E$31,0,10*ROW('Sanitation Data'!E144)))</f>
        <v/>
      </c>
      <c r="CT150" s="282" t="str">
        <f ca="true">+IF(OFFSET('Sanitation Data'!$E$32,0,10*ROW('Sanitation Data'!E144))="","",OFFSET('Sanitation Data'!$E$32,0,10*ROW('Sanitation Data'!E144)))</f>
        <v/>
      </c>
      <c r="CU150" s="282" t="str">
        <f ca="true">+IF(OFFSET('Sanitation Data'!$F$28,0,10*ROW('Sanitation Data'!F144))="","",OFFSET('Sanitation Data'!$F$28,0,10*ROW('Sanitation Data'!F144)))</f>
        <v/>
      </c>
      <c r="CV150" s="282" t="str">
        <f ca="true">+IF(OFFSET('Sanitation Data'!$F$29,0,10*ROW('Sanitation Data'!F144))="","",OFFSET('Sanitation Data'!$F$29,0,10*ROW('Sanitation Data'!F144)))</f>
        <v/>
      </c>
      <c r="CW150" s="282" t="str">
        <f ca="true">+IF(OFFSET('Sanitation Data'!$F$30,0,10*ROW('Sanitation Data'!F144))="","",OFFSET('Sanitation Data'!$F$30,0,10*ROW('Sanitation Data'!F144)))</f>
        <v/>
      </c>
      <c r="CX150" s="282" t="str">
        <f ca="true">+IF(OFFSET('Sanitation Data'!$F$31,0,10*ROW('Sanitation Data'!F144))="","",OFFSET('Sanitation Data'!$F$31,0,10*ROW('Sanitation Data'!F144)))</f>
        <v/>
      </c>
      <c r="CY150" s="282" t="str">
        <f ca="true">+IF(OFFSET('Sanitation Data'!$F$32,0,10*ROW('Sanitation Data'!F144))="","",OFFSET('Sanitation Data'!$F$32,0,10*ROW('Sanitation Data'!F144)))</f>
        <v/>
      </c>
      <c r="CZ150" s="282" t="str">
        <f ca="true">+IF(OFFSET('Sanitation Data'!$G$28,0,10*ROW('Sanitation Data'!G144))="","",OFFSET('Sanitation Data'!$G$28,0,10*ROW('Sanitation Data'!G144)))</f>
        <v/>
      </c>
      <c r="DA150" s="282" t="str">
        <f ca="true">+IF(OFFSET('Sanitation Data'!$G$29,0,10*ROW('Sanitation Data'!G144))="","",OFFSET('Sanitation Data'!$G$29,0,10*ROW('Sanitation Data'!G144)))</f>
        <v/>
      </c>
      <c r="DB150" s="282" t="str">
        <f ca="true">+IF(OFFSET('Sanitation Data'!$G$30,0,10*ROW('Sanitation Data'!G144))="","",OFFSET('Sanitation Data'!$G$30,0,10*ROW('Sanitation Data'!G144)))</f>
        <v/>
      </c>
      <c r="DC150" s="282" t="str">
        <f ca="true">+IF(OFFSET('Sanitation Data'!$G$31,0,10*ROW('Sanitation Data'!G144))="","",OFFSET('Sanitation Data'!$G$31,0,10*ROW('Sanitation Data'!G144)))</f>
        <v/>
      </c>
      <c r="DD150" s="282" t="str">
        <f ca="true">+IF(OFFSET('Sanitation Data'!$G$32,0,10*ROW('Sanitation Data'!G144))="","",OFFSET('Sanitation Data'!$G$32,0,10*ROW('Sanitation Data'!G144)))</f>
        <v/>
      </c>
      <c r="DE150" s="282" t="str">
        <f ca="true">+IF(OFFSET('Sanitation Data'!$H$28,0,10*ROW('Sanitation Data'!H144))="","",OFFSET('Sanitation Data'!$H$28,0,10*ROW('Sanitation Data'!H144)))</f>
        <v/>
      </c>
      <c r="DF150" s="282" t="str">
        <f ca="true">+IF(OFFSET('Sanitation Data'!$H$29,0,10*ROW('Sanitation Data'!H144))="","",OFFSET('Sanitation Data'!$H$29,0,10*ROW('Sanitation Data'!H144)))</f>
        <v/>
      </c>
      <c r="DG150" s="282" t="str">
        <f ca="true">+IF(OFFSET('Sanitation Data'!$H$30,0,10*ROW('Sanitation Data'!H144))="","",OFFSET('Sanitation Data'!$H$30,0,10*ROW('Sanitation Data'!H144)))</f>
        <v/>
      </c>
      <c r="DH150" s="282" t="str">
        <f ca="true">+IF(OFFSET('Sanitation Data'!$H$31,0,10*ROW('Sanitation Data'!H144))="","",OFFSET('Sanitation Data'!$H$31,0,10*ROW('Sanitation Data'!H144)))</f>
        <v/>
      </c>
      <c r="DI150" s="282" t="str">
        <f ca="true">+IF(OFFSET('Sanitation Data'!$H$32,0,10*ROW('Sanitation Data'!H144))="","",OFFSET('Sanitation Data'!$H$32,0,10*ROW('Sanitation Data'!H144)))</f>
        <v/>
      </c>
      <c r="DJ150" s="282" t="str">
        <f ca="true">+IF(OFFSET('Sanitation Data'!$I$28,0,10*ROW('Sanitation Data'!I144))="","",OFFSET('Sanitation Data'!$I$28,0,10*ROW('Sanitation Data'!I144)))</f>
        <v/>
      </c>
      <c r="DK150" s="282" t="str">
        <f ca="true">+IF(OFFSET('Sanitation Data'!$I$29,0,10*ROW('Sanitation Data'!I144))="","",OFFSET('Sanitation Data'!$I$29,0,10*ROW('Sanitation Data'!I144)))</f>
        <v/>
      </c>
      <c r="DL150" s="282" t="str">
        <f ca="true">+IF(OFFSET('Sanitation Data'!$I$30,0,10*ROW('Sanitation Data'!I144))="","",OFFSET('Sanitation Data'!$I$30,0,10*ROW('Sanitation Data'!I144)))</f>
        <v/>
      </c>
      <c r="DM150" s="282" t="str">
        <f ca="true">+IF(OFFSET('Sanitation Data'!$I$31,0,10*ROW('Sanitation Data'!I144))="","",OFFSET('Sanitation Data'!$I$31,0,10*ROW('Sanitation Data'!I144)))</f>
        <v/>
      </c>
      <c r="DN150" s="282" t="str">
        <f ca="true">+IF(OFFSET('Sanitation Data'!$I$32,0,10*ROW('Sanitation Data'!I144))="","",OFFSET('Sanitation Data'!$I$32,0,10*ROW('Sanitation Data'!I144)))</f>
        <v/>
      </c>
      <c r="DO150" s="282" t="str">
        <f ca="true">+IF(OFFSET('Hygiene Data'!$D$11,0,10*ROW('Hygiene Data'!D144))="","",OFFSET('Hygiene Data'!$D$11,0,10*ROW('Hygiene Data'!D144)))</f>
        <v/>
      </c>
      <c r="DP150" s="282" t="str">
        <f ca="true">+IF(OFFSET('Hygiene Data'!$D$12,0,10*ROW('Hygiene Data'!D144))="","",OFFSET('Hygiene Data'!$D$12,0,10*ROW('Hygiene Data'!D144)))</f>
        <v/>
      </c>
      <c r="DQ150" s="282" t="str">
        <f ca="true">+IF(OFFSET('Hygiene Data'!$D$13,0,10*ROW('Hygiene Data'!D144))="","",OFFSET('Hygiene Data'!$D$13,0,10*ROW('Hygiene Data'!D144)))</f>
        <v/>
      </c>
      <c r="DR150" s="282" t="str">
        <f ca="true">+IF(OFFSET('Hygiene Data'!$E$11,0,10*ROW('Hygiene Data'!E144))="","",OFFSET('Hygiene Data'!$E$11,0,10*ROW('Hygiene Data'!E144)))</f>
        <v/>
      </c>
      <c r="DS150" s="282" t="str">
        <f ca="true">+IF(OFFSET('Hygiene Data'!$E$12,0,10*ROW('Hygiene Data'!E144))="","",OFFSET('Hygiene Data'!$E$12,0,10*ROW('Hygiene Data'!E144)))</f>
        <v/>
      </c>
      <c r="DT150" s="282" t="str">
        <f ca="true">+IF(OFFSET('Hygiene Data'!$E$13,0,10*ROW('Hygiene Data'!E144))="","",OFFSET('Hygiene Data'!$E$13,0,10*ROW('Hygiene Data'!E144)))</f>
        <v/>
      </c>
      <c r="DU150" s="282" t="str">
        <f ca="true">+IF(OFFSET('Hygiene Data'!$F$11,0,10*ROW('Hygiene Data'!F144))="","",OFFSET('Hygiene Data'!$F$11,0,10*ROW('Hygiene Data'!F144)))</f>
        <v/>
      </c>
      <c r="DV150" s="282" t="str">
        <f ca="true">+IF(OFFSET('Hygiene Data'!$F$12,0,10*ROW('Hygiene Data'!F144))="","",OFFSET('Hygiene Data'!$F$12,0,10*ROW('Hygiene Data'!F144)))</f>
        <v/>
      </c>
      <c r="DW150" s="282" t="str">
        <f ca="true">+IF(OFFSET('Hygiene Data'!$F$13,0,10*ROW('Hygiene Data'!F144))="","",OFFSET('Hygiene Data'!$F$13,0,10*ROW('Hygiene Data'!F144)))</f>
        <v/>
      </c>
      <c r="DX150" s="282" t="str">
        <f ca="true">+IF(OFFSET('Hygiene Data'!$G$11,0,10*ROW('Hygiene Data'!G144))="","",OFFSET('Hygiene Data'!$G$11,0,10*ROW('Hygiene Data'!G144)))</f>
        <v/>
      </c>
      <c r="DY150" s="282" t="str">
        <f ca="true">+IF(OFFSET('Hygiene Data'!$G$12,0,10*ROW('Hygiene Data'!G144))="","",OFFSET('Hygiene Data'!$G$12,0,10*ROW('Hygiene Data'!G144)))</f>
        <v/>
      </c>
      <c r="DZ150" s="282" t="str">
        <f ca="true">+IF(OFFSET('Hygiene Data'!$G$13,0,10*ROW('Hygiene Data'!G144))="","",OFFSET('Hygiene Data'!$G$13,0,10*ROW('Hygiene Data'!G144)))</f>
        <v/>
      </c>
      <c r="EA150" s="282" t="str">
        <f ca="true">+IF(OFFSET('Hygiene Data'!$H$11,0,10*ROW('Hygiene Data'!H144))="","",OFFSET('Hygiene Data'!$H$11,0,10*ROW('Hygiene Data'!H144)))</f>
        <v/>
      </c>
      <c r="EB150" s="282" t="str">
        <f ca="true">+IF(OFFSET('Hygiene Data'!$H$12,0,10*ROW('Hygiene Data'!H144))="","",OFFSET('Hygiene Data'!$H$12,0,10*ROW('Hygiene Data'!H144)))</f>
        <v/>
      </c>
      <c r="EC150" s="282" t="str">
        <f ca="true">+IF(OFFSET('Hygiene Data'!$H$13,0,10*ROW('Hygiene Data'!H144))="","",OFFSET('Hygiene Data'!$H$13,0,10*ROW('Hygiene Data'!H144)))</f>
        <v/>
      </c>
      <c r="ED150" s="282" t="str">
        <f ca="true">+IF(OFFSET('Hygiene Data'!$I$11,0,10*ROW('Hygiene Data'!I144))="","",OFFSET('Hygiene Data'!$I$11,0,10*ROW('Hygiene Data'!I144)))</f>
        <v/>
      </c>
      <c r="EE150" s="282" t="str">
        <f ca="true">+IF(OFFSET('Hygiene Data'!$I$12,0,10*ROW('Hygiene Data'!I144))="","",OFFSET('Hygiene Data'!$I$12,0,10*ROW('Hygiene Data'!I144)))</f>
        <v/>
      </c>
      <c r="EF150" s="282" t="str">
        <f ca="true">+IF(OFFSET('Hygiene Data'!$I$13,0,10*ROW('Hygiene Data'!I144))="","",OFFSET('Hygiene Data'!$I$13,0,10*ROW('Hygiene Data'!I144)))</f>
        <v/>
      </c>
    </row>
    <row xmlns:x14ac="http://schemas.microsoft.com/office/spreadsheetml/2009/9/ac" r="151" x14ac:dyDescent="0.2">
      <c r="A151" s="36" t="str">
        <f ca="true">+IF(OFFSET('Water Data'!$B$2,0,10*ROW('Water Data'!E145))="","",OFFSET('Water Data'!$B$2,0,10*ROW('Water Data'!E145)))</f>
        <v/>
      </c>
      <c r="B151" s="36" t="str">
        <f ca="true">+IF(OFFSET('Water Data'!$C$2,0,10*ROW('Water Data'!F145))="","",OFFSET('Water Data'!$C$2,0,10*ROW('Water Data'!F145)))</f>
        <v/>
      </c>
      <c r="C151" s="338" t="str">
        <f t="shared" ca="true" si="2"/>
        <v/>
      </c>
      <c r="D151" s="96"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6"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6"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6"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6"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6"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6"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6"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6"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6"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6"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6"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6"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6"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6"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6"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6"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6"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7"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7"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7"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7"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7"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7"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7"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7"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7"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7"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7"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7"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7"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7"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7"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7"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7"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7"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7"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7"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7"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7"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7"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7"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7"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7"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7"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7"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7"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7"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8"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8"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8"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8"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8"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8"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8"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8"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8"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8"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8"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8"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8"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8"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8"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8"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8"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8"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82"/>
      <c r="BS151" s="282" t="str">
        <f ca="true">+IF(OFFSET('Water Data'!$D$27,0,10*ROW('Water Data'!D145))="","",OFFSET('Water Data'!$D$27,0,10*ROW('Water Data'!D145)))</f>
        <v/>
      </c>
      <c r="BT151" s="282" t="str">
        <f ca="true">+IF(OFFSET('Water Data'!$D$28,0,10*ROW('Water Data'!D145))="","",OFFSET('Water Data'!$D$28,0,10*ROW('Water Data'!D145)))</f>
        <v/>
      </c>
      <c r="BU151" s="282" t="str">
        <f ca="true">+IF(OFFSET('Water Data'!$D$29,0,10*ROW('Water Data'!D145))="","",OFFSET('Water Data'!$D$29,0,10*ROW('Water Data'!D145)))</f>
        <v/>
      </c>
      <c r="BV151" s="282" t="str">
        <f ca="true">+IF(OFFSET('Water Data'!$E$27,0,10*ROW('Water Data'!E145))="","",OFFSET('Water Data'!$E$27,0,10*ROW('Water Data'!E145)))</f>
        <v/>
      </c>
      <c r="BW151" s="282" t="str">
        <f ca="true">+IF(OFFSET('Water Data'!$E$28,0,10*ROW('Water Data'!E145))="","",OFFSET('Water Data'!$E$28,0,10*ROW('Water Data'!E145)))</f>
        <v/>
      </c>
      <c r="BX151" s="282" t="str">
        <f ca="true">+IF(OFFSET('Water Data'!$E$29,0,10*ROW('Water Data'!E145))="","",OFFSET('Water Data'!$E$29,0,10*ROW('Water Data'!E145)))</f>
        <v/>
      </c>
      <c r="BY151" s="282" t="str">
        <f ca="true">+IF(OFFSET('Water Data'!$F$27,0,10*ROW('Water Data'!F145))="","",OFFSET('Water Data'!$F$27,0,10*ROW('Water Data'!F145)))</f>
        <v/>
      </c>
      <c r="BZ151" s="282" t="str">
        <f ca="true">+IF(OFFSET('Water Data'!$F$28,0,10*ROW('Water Data'!F145))="","",OFFSET('Water Data'!$F$28,0,10*ROW('Water Data'!F145)))</f>
        <v/>
      </c>
      <c r="CA151" s="282" t="str">
        <f ca="true">+IF(OFFSET('Water Data'!$F$29,0,10*ROW('Water Data'!F145))="","",OFFSET('Water Data'!$F$29,0,10*ROW('Water Data'!F145)))</f>
        <v/>
      </c>
      <c r="CB151" s="282" t="str">
        <f ca="true">+IF(OFFSET('Water Data'!$G$27,0,10*ROW('Water Data'!G145))="","",OFFSET('Water Data'!$G$27,0,10*ROW('Water Data'!G145)))</f>
        <v/>
      </c>
      <c r="CC151" s="282" t="str">
        <f ca="true">+IF(OFFSET('Water Data'!$G$28,0,10*ROW('Water Data'!G145))="","",OFFSET('Water Data'!$G$28,0,10*ROW('Water Data'!G145)))</f>
        <v/>
      </c>
      <c r="CD151" s="282" t="str">
        <f ca="true">+IF(OFFSET('Water Data'!$G$29,0,10*ROW('Water Data'!G145))="","",OFFSET('Water Data'!$G$29,0,10*ROW('Water Data'!G145)))</f>
        <v/>
      </c>
      <c r="CE151" s="282" t="str">
        <f ca="true">+IF(OFFSET('Water Data'!$H$27,0,10*ROW('Water Data'!H145))="","",OFFSET('Water Data'!$H$27,0,10*ROW('Water Data'!H145)))</f>
        <v/>
      </c>
      <c r="CF151" s="282" t="str">
        <f ca="true">+IF(OFFSET('Water Data'!$H$28,0,10*ROW('Water Data'!H145))="","",OFFSET('Water Data'!$H$28,0,10*ROW('Water Data'!H145)))</f>
        <v/>
      </c>
      <c r="CG151" s="282" t="str">
        <f ca="true">+IF(OFFSET('Water Data'!$H$29,0,10*ROW('Water Data'!H145))="","",OFFSET('Water Data'!$H$29,0,10*ROW('Water Data'!H145)))</f>
        <v/>
      </c>
      <c r="CH151" s="282" t="str">
        <f ca="true">+IF(OFFSET('Water Data'!$I$27,0,10*ROW('Water Data'!I145))="","",OFFSET('Water Data'!$I$27,0,10*ROW('Water Data'!I145)))</f>
        <v/>
      </c>
      <c r="CI151" s="282" t="str">
        <f ca="true">+IF(OFFSET('Water Data'!$I$28,0,10*ROW('Water Data'!I145))="","",OFFSET('Water Data'!$I$28,0,10*ROW('Water Data'!I145)))</f>
        <v/>
      </c>
      <c r="CJ151" s="282" t="str">
        <f ca="true">+IF(OFFSET('Water Data'!$I$29,0,10*ROW('Water Data'!I145))="","",OFFSET('Water Data'!$I$29,0,10*ROW('Water Data'!I145)))</f>
        <v/>
      </c>
      <c r="CK151" s="282" t="str">
        <f ca="true">+IF(OFFSET('Sanitation Data'!$D$28,0,10*ROW('Sanitation Data'!D145))="","",OFFSET('Sanitation Data'!$D$28,0,10*ROW('Sanitation Data'!D145)))</f>
        <v/>
      </c>
      <c r="CL151" s="282" t="str">
        <f ca="true">+IF(OFFSET('Sanitation Data'!$D$29,0,10*ROW('Sanitation Data'!D145))="","",OFFSET('Sanitation Data'!$D$29,0,10*ROW('Sanitation Data'!D145)))</f>
        <v/>
      </c>
      <c r="CM151" s="282" t="str">
        <f ca="true">+IF(OFFSET('Sanitation Data'!$D$30,0,10*ROW('Sanitation Data'!D145))="","",OFFSET('Sanitation Data'!$D$30,0,10*ROW('Sanitation Data'!D145)))</f>
        <v/>
      </c>
      <c r="CN151" s="282" t="str">
        <f ca="true">+IF(OFFSET('Sanitation Data'!$D$31,0,10*ROW('Sanitation Data'!D145))="","",OFFSET('Sanitation Data'!$D$31,0,10*ROW('Sanitation Data'!D145)))</f>
        <v/>
      </c>
      <c r="CO151" s="282" t="str">
        <f ca="true">+IF(OFFSET('Sanitation Data'!$D$32,0,10*ROW('Sanitation Data'!D145))="","",OFFSET('Sanitation Data'!$D$32,0,10*ROW('Sanitation Data'!D145)))</f>
        <v/>
      </c>
      <c r="CP151" s="282" t="str">
        <f ca="true">+IF(OFFSET('Sanitation Data'!$E$28,0,10*ROW('Sanitation Data'!E145))="","",OFFSET('Sanitation Data'!$E$28,0,10*ROW('Sanitation Data'!E145)))</f>
        <v/>
      </c>
      <c r="CQ151" s="282" t="str">
        <f ca="true">+IF(OFFSET('Sanitation Data'!$E$29,0,10*ROW('Sanitation Data'!E145))="","",OFFSET('Sanitation Data'!$E$29,0,10*ROW('Sanitation Data'!E145)))</f>
        <v/>
      </c>
      <c r="CR151" s="282" t="str">
        <f ca="true">+IF(OFFSET('Sanitation Data'!$E$30,0,10*ROW('Sanitation Data'!E145))="","",OFFSET('Sanitation Data'!$E$30,0,10*ROW('Sanitation Data'!E145)))</f>
        <v/>
      </c>
      <c r="CS151" s="282" t="str">
        <f ca="true">+IF(OFFSET('Sanitation Data'!$E$31,0,10*ROW('Sanitation Data'!E145))="","",OFFSET('Sanitation Data'!$E$31,0,10*ROW('Sanitation Data'!E145)))</f>
        <v/>
      </c>
      <c r="CT151" s="282" t="str">
        <f ca="true">+IF(OFFSET('Sanitation Data'!$E$32,0,10*ROW('Sanitation Data'!E145))="","",OFFSET('Sanitation Data'!$E$32,0,10*ROW('Sanitation Data'!E145)))</f>
        <v/>
      </c>
      <c r="CU151" s="282" t="str">
        <f ca="true">+IF(OFFSET('Sanitation Data'!$F$28,0,10*ROW('Sanitation Data'!F145))="","",OFFSET('Sanitation Data'!$F$28,0,10*ROW('Sanitation Data'!F145)))</f>
        <v/>
      </c>
      <c r="CV151" s="282" t="str">
        <f ca="true">+IF(OFFSET('Sanitation Data'!$F$29,0,10*ROW('Sanitation Data'!F145))="","",OFFSET('Sanitation Data'!$F$29,0,10*ROW('Sanitation Data'!F145)))</f>
        <v/>
      </c>
      <c r="CW151" s="282" t="str">
        <f ca="true">+IF(OFFSET('Sanitation Data'!$F$30,0,10*ROW('Sanitation Data'!F145))="","",OFFSET('Sanitation Data'!$F$30,0,10*ROW('Sanitation Data'!F145)))</f>
        <v/>
      </c>
      <c r="CX151" s="282" t="str">
        <f ca="true">+IF(OFFSET('Sanitation Data'!$F$31,0,10*ROW('Sanitation Data'!F145))="","",OFFSET('Sanitation Data'!$F$31,0,10*ROW('Sanitation Data'!F145)))</f>
        <v/>
      </c>
      <c r="CY151" s="282" t="str">
        <f ca="true">+IF(OFFSET('Sanitation Data'!$F$32,0,10*ROW('Sanitation Data'!F145))="","",OFFSET('Sanitation Data'!$F$32,0,10*ROW('Sanitation Data'!F145)))</f>
        <v/>
      </c>
      <c r="CZ151" s="282" t="str">
        <f ca="true">+IF(OFFSET('Sanitation Data'!$G$28,0,10*ROW('Sanitation Data'!G145))="","",OFFSET('Sanitation Data'!$G$28,0,10*ROW('Sanitation Data'!G145)))</f>
        <v/>
      </c>
      <c r="DA151" s="282" t="str">
        <f ca="true">+IF(OFFSET('Sanitation Data'!$G$29,0,10*ROW('Sanitation Data'!G145))="","",OFFSET('Sanitation Data'!$G$29,0,10*ROW('Sanitation Data'!G145)))</f>
        <v/>
      </c>
      <c r="DB151" s="282" t="str">
        <f ca="true">+IF(OFFSET('Sanitation Data'!$G$30,0,10*ROW('Sanitation Data'!G145))="","",OFFSET('Sanitation Data'!$G$30,0,10*ROW('Sanitation Data'!G145)))</f>
        <v/>
      </c>
      <c r="DC151" s="282" t="str">
        <f ca="true">+IF(OFFSET('Sanitation Data'!$G$31,0,10*ROW('Sanitation Data'!G145))="","",OFFSET('Sanitation Data'!$G$31,0,10*ROW('Sanitation Data'!G145)))</f>
        <v/>
      </c>
      <c r="DD151" s="282" t="str">
        <f ca="true">+IF(OFFSET('Sanitation Data'!$G$32,0,10*ROW('Sanitation Data'!G145))="","",OFFSET('Sanitation Data'!$G$32,0,10*ROW('Sanitation Data'!G145)))</f>
        <v/>
      </c>
      <c r="DE151" s="282" t="str">
        <f ca="true">+IF(OFFSET('Sanitation Data'!$H$28,0,10*ROW('Sanitation Data'!H145))="","",OFFSET('Sanitation Data'!$H$28,0,10*ROW('Sanitation Data'!H145)))</f>
        <v/>
      </c>
      <c r="DF151" s="282" t="str">
        <f ca="true">+IF(OFFSET('Sanitation Data'!$H$29,0,10*ROW('Sanitation Data'!H145))="","",OFFSET('Sanitation Data'!$H$29,0,10*ROW('Sanitation Data'!H145)))</f>
        <v/>
      </c>
      <c r="DG151" s="282" t="str">
        <f ca="true">+IF(OFFSET('Sanitation Data'!$H$30,0,10*ROW('Sanitation Data'!H145))="","",OFFSET('Sanitation Data'!$H$30,0,10*ROW('Sanitation Data'!H145)))</f>
        <v/>
      </c>
      <c r="DH151" s="282" t="str">
        <f ca="true">+IF(OFFSET('Sanitation Data'!$H$31,0,10*ROW('Sanitation Data'!H145))="","",OFFSET('Sanitation Data'!$H$31,0,10*ROW('Sanitation Data'!H145)))</f>
        <v/>
      </c>
      <c r="DI151" s="282" t="str">
        <f ca="true">+IF(OFFSET('Sanitation Data'!$H$32,0,10*ROW('Sanitation Data'!H145))="","",OFFSET('Sanitation Data'!$H$32,0,10*ROW('Sanitation Data'!H145)))</f>
        <v/>
      </c>
      <c r="DJ151" s="282" t="str">
        <f ca="true">+IF(OFFSET('Sanitation Data'!$I$28,0,10*ROW('Sanitation Data'!I145))="","",OFFSET('Sanitation Data'!$I$28,0,10*ROW('Sanitation Data'!I145)))</f>
        <v/>
      </c>
      <c r="DK151" s="282" t="str">
        <f ca="true">+IF(OFFSET('Sanitation Data'!$I$29,0,10*ROW('Sanitation Data'!I145))="","",OFFSET('Sanitation Data'!$I$29,0,10*ROW('Sanitation Data'!I145)))</f>
        <v/>
      </c>
      <c r="DL151" s="282" t="str">
        <f ca="true">+IF(OFFSET('Sanitation Data'!$I$30,0,10*ROW('Sanitation Data'!I145))="","",OFFSET('Sanitation Data'!$I$30,0,10*ROW('Sanitation Data'!I145)))</f>
        <v/>
      </c>
      <c r="DM151" s="282" t="str">
        <f ca="true">+IF(OFFSET('Sanitation Data'!$I$31,0,10*ROW('Sanitation Data'!I145))="","",OFFSET('Sanitation Data'!$I$31,0,10*ROW('Sanitation Data'!I145)))</f>
        <v/>
      </c>
      <c r="DN151" s="282" t="str">
        <f ca="true">+IF(OFFSET('Sanitation Data'!$I$32,0,10*ROW('Sanitation Data'!I145))="","",OFFSET('Sanitation Data'!$I$32,0,10*ROW('Sanitation Data'!I145)))</f>
        <v/>
      </c>
      <c r="DO151" s="282" t="str">
        <f ca="true">+IF(OFFSET('Hygiene Data'!$D$11,0,10*ROW('Hygiene Data'!D145))="","",OFFSET('Hygiene Data'!$D$11,0,10*ROW('Hygiene Data'!D145)))</f>
        <v/>
      </c>
      <c r="DP151" s="282" t="str">
        <f ca="true">+IF(OFFSET('Hygiene Data'!$D$12,0,10*ROW('Hygiene Data'!D145))="","",OFFSET('Hygiene Data'!$D$12,0,10*ROW('Hygiene Data'!D145)))</f>
        <v/>
      </c>
      <c r="DQ151" s="282" t="str">
        <f ca="true">+IF(OFFSET('Hygiene Data'!$D$13,0,10*ROW('Hygiene Data'!D145))="","",OFFSET('Hygiene Data'!$D$13,0,10*ROW('Hygiene Data'!D145)))</f>
        <v/>
      </c>
      <c r="DR151" s="282" t="str">
        <f ca="true">+IF(OFFSET('Hygiene Data'!$E$11,0,10*ROW('Hygiene Data'!E145))="","",OFFSET('Hygiene Data'!$E$11,0,10*ROW('Hygiene Data'!E145)))</f>
        <v/>
      </c>
      <c r="DS151" s="282" t="str">
        <f ca="true">+IF(OFFSET('Hygiene Data'!$E$12,0,10*ROW('Hygiene Data'!E145))="","",OFFSET('Hygiene Data'!$E$12,0,10*ROW('Hygiene Data'!E145)))</f>
        <v/>
      </c>
      <c r="DT151" s="282" t="str">
        <f ca="true">+IF(OFFSET('Hygiene Data'!$E$13,0,10*ROW('Hygiene Data'!E145))="","",OFFSET('Hygiene Data'!$E$13,0,10*ROW('Hygiene Data'!E145)))</f>
        <v/>
      </c>
      <c r="DU151" s="282" t="str">
        <f ca="true">+IF(OFFSET('Hygiene Data'!$F$11,0,10*ROW('Hygiene Data'!F145))="","",OFFSET('Hygiene Data'!$F$11,0,10*ROW('Hygiene Data'!F145)))</f>
        <v/>
      </c>
      <c r="DV151" s="282" t="str">
        <f ca="true">+IF(OFFSET('Hygiene Data'!$F$12,0,10*ROW('Hygiene Data'!F145))="","",OFFSET('Hygiene Data'!$F$12,0,10*ROW('Hygiene Data'!F145)))</f>
        <v/>
      </c>
      <c r="DW151" s="282" t="str">
        <f ca="true">+IF(OFFSET('Hygiene Data'!$F$13,0,10*ROW('Hygiene Data'!F145))="","",OFFSET('Hygiene Data'!$F$13,0,10*ROW('Hygiene Data'!F145)))</f>
        <v/>
      </c>
      <c r="DX151" s="282" t="str">
        <f ca="true">+IF(OFFSET('Hygiene Data'!$G$11,0,10*ROW('Hygiene Data'!G145))="","",OFFSET('Hygiene Data'!$G$11,0,10*ROW('Hygiene Data'!G145)))</f>
        <v/>
      </c>
      <c r="DY151" s="282" t="str">
        <f ca="true">+IF(OFFSET('Hygiene Data'!$G$12,0,10*ROW('Hygiene Data'!G145))="","",OFFSET('Hygiene Data'!$G$12,0,10*ROW('Hygiene Data'!G145)))</f>
        <v/>
      </c>
      <c r="DZ151" s="282" t="str">
        <f ca="true">+IF(OFFSET('Hygiene Data'!$G$13,0,10*ROW('Hygiene Data'!G145))="","",OFFSET('Hygiene Data'!$G$13,0,10*ROW('Hygiene Data'!G145)))</f>
        <v/>
      </c>
      <c r="EA151" s="282" t="str">
        <f ca="true">+IF(OFFSET('Hygiene Data'!$H$11,0,10*ROW('Hygiene Data'!H145))="","",OFFSET('Hygiene Data'!$H$11,0,10*ROW('Hygiene Data'!H145)))</f>
        <v/>
      </c>
      <c r="EB151" s="282" t="str">
        <f ca="true">+IF(OFFSET('Hygiene Data'!$H$12,0,10*ROW('Hygiene Data'!H145))="","",OFFSET('Hygiene Data'!$H$12,0,10*ROW('Hygiene Data'!H145)))</f>
        <v/>
      </c>
      <c r="EC151" s="282" t="str">
        <f ca="true">+IF(OFFSET('Hygiene Data'!$H$13,0,10*ROW('Hygiene Data'!H145))="","",OFFSET('Hygiene Data'!$H$13,0,10*ROW('Hygiene Data'!H145)))</f>
        <v/>
      </c>
      <c r="ED151" s="282" t="str">
        <f ca="true">+IF(OFFSET('Hygiene Data'!$I$11,0,10*ROW('Hygiene Data'!I145))="","",OFFSET('Hygiene Data'!$I$11,0,10*ROW('Hygiene Data'!I145)))</f>
        <v/>
      </c>
      <c r="EE151" s="282" t="str">
        <f ca="true">+IF(OFFSET('Hygiene Data'!$I$12,0,10*ROW('Hygiene Data'!I145))="","",OFFSET('Hygiene Data'!$I$12,0,10*ROW('Hygiene Data'!I145)))</f>
        <v/>
      </c>
      <c r="EF151" s="282" t="str">
        <f ca="true">+IF(OFFSET('Hygiene Data'!$I$13,0,10*ROW('Hygiene Data'!I145))="","",OFFSET('Hygiene Data'!$I$13,0,10*ROW('Hygiene Data'!I145)))</f>
        <v/>
      </c>
    </row>
    <row xmlns:x14ac="http://schemas.microsoft.com/office/spreadsheetml/2009/9/ac" r="152" x14ac:dyDescent="0.2">
      <c r="A152" s="36" t="str">
        <f ca="true">+IF(OFFSET('Water Data'!$B$2,0,10*ROW('Water Data'!E146))="","",OFFSET('Water Data'!$B$2,0,10*ROW('Water Data'!E146)))</f>
        <v/>
      </c>
      <c r="B152" s="36" t="str">
        <f ca="true">+IF(OFFSET('Water Data'!$C$2,0,10*ROW('Water Data'!F146))="","",OFFSET('Water Data'!$C$2,0,10*ROW('Water Data'!F146)))</f>
        <v/>
      </c>
      <c r="C152" s="338" t="str">
        <f t="shared" ca="true" si="2"/>
        <v/>
      </c>
      <c r="D152" s="96"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6"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6"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6"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6"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6"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6"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6"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6"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6"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6"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6"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6"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6"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6"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6"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6"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6"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7"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7"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7"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7"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7"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7"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7"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7"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7"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7"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7"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7"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7"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7"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7"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7"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7"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7"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7"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7"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7"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7"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7"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7"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7"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7"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7"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7"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7"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7"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8"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8"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8"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8"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8"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8"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8"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8"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8"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8"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8"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8"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8"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8"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8"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8"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8"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8"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82"/>
      <c r="BS152" s="282" t="str">
        <f ca="true">+IF(OFFSET('Water Data'!$D$27,0,10*ROW('Water Data'!D146))="","",OFFSET('Water Data'!$D$27,0,10*ROW('Water Data'!D146)))</f>
        <v/>
      </c>
      <c r="BT152" s="282" t="str">
        <f ca="true">+IF(OFFSET('Water Data'!$D$28,0,10*ROW('Water Data'!D146))="","",OFFSET('Water Data'!$D$28,0,10*ROW('Water Data'!D146)))</f>
        <v/>
      </c>
      <c r="BU152" s="282" t="str">
        <f ca="true">+IF(OFFSET('Water Data'!$D$29,0,10*ROW('Water Data'!D146))="","",OFFSET('Water Data'!$D$29,0,10*ROW('Water Data'!D146)))</f>
        <v/>
      </c>
      <c r="BV152" s="282" t="str">
        <f ca="true">+IF(OFFSET('Water Data'!$E$27,0,10*ROW('Water Data'!E146))="","",OFFSET('Water Data'!$E$27,0,10*ROW('Water Data'!E146)))</f>
        <v/>
      </c>
      <c r="BW152" s="282" t="str">
        <f ca="true">+IF(OFFSET('Water Data'!$E$28,0,10*ROW('Water Data'!E146))="","",OFFSET('Water Data'!$E$28,0,10*ROW('Water Data'!E146)))</f>
        <v/>
      </c>
      <c r="BX152" s="282" t="str">
        <f ca="true">+IF(OFFSET('Water Data'!$E$29,0,10*ROW('Water Data'!E146))="","",OFFSET('Water Data'!$E$29,0,10*ROW('Water Data'!E146)))</f>
        <v/>
      </c>
      <c r="BY152" s="282" t="str">
        <f ca="true">+IF(OFFSET('Water Data'!$F$27,0,10*ROW('Water Data'!F146))="","",OFFSET('Water Data'!$F$27,0,10*ROW('Water Data'!F146)))</f>
        <v/>
      </c>
      <c r="BZ152" s="282" t="str">
        <f ca="true">+IF(OFFSET('Water Data'!$F$28,0,10*ROW('Water Data'!F146))="","",OFFSET('Water Data'!$F$28,0,10*ROW('Water Data'!F146)))</f>
        <v/>
      </c>
      <c r="CA152" s="282" t="str">
        <f ca="true">+IF(OFFSET('Water Data'!$F$29,0,10*ROW('Water Data'!F146))="","",OFFSET('Water Data'!$F$29,0,10*ROW('Water Data'!F146)))</f>
        <v/>
      </c>
      <c r="CB152" s="282" t="str">
        <f ca="true">+IF(OFFSET('Water Data'!$G$27,0,10*ROW('Water Data'!G146))="","",OFFSET('Water Data'!$G$27,0,10*ROW('Water Data'!G146)))</f>
        <v/>
      </c>
      <c r="CC152" s="282" t="str">
        <f ca="true">+IF(OFFSET('Water Data'!$G$28,0,10*ROW('Water Data'!G146))="","",OFFSET('Water Data'!$G$28,0,10*ROW('Water Data'!G146)))</f>
        <v/>
      </c>
      <c r="CD152" s="282" t="str">
        <f ca="true">+IF(OFFSET('Water Data'!$G$29,0,10*ROW('Water Data'!G146))="","",OFFSET('Water Data'!$G$29,0,10*ROW('Water Data'!G146)))</f>
        <v/>
      </c>
      <c r="CE152" s="282" t="str">
        <f ca="true">+IF(OFFSET('Water Data'!$H$27,0,10*ROW('Water Data'!H146))="","",OFFSET('Water Data'!$H$27,0,10*ROW('Water Data'!H146)))</f>
        <v/>
      </c>
      <c r="CF152" s="282" t="str">
        <f ca="true">+IF(OFFSET('Water Data'!$H$28,0,10*ROW('Water Data'!H146))="","",OFFSET('Water Data'!$H$28,0,10*ROW('Water Data'!H146)))</f>
        <v/>
      </c>
      <c r="CG152" s="282" t="str">
        <f ca="true">+IF(OFFSET('Water Data'!$H$29,0,10*ROW('Water Data'!H146))="","",OFFSET('Water Data'!$H$29,0,10*ROW('Water Data'!H146)))</f>
        <v/>
      </c>
      <c r="CH152" s="282" t="str">
        <f ca="true">+IF(OFFSET('Water Data'!$I$27,0,10*ROW('Water Data'!I146))="","",OFFSET('Water Data'!$I$27,0,10*ROW('Water Data'!I146)))</f>
        <v/>
      </c>
      <c r="CI152" s="282" t="str">
        <f ca="true">+IF(OFFSET('Water Data'!$I$28,0,10*ROW('Water Data'!I146))="","",OFFSET('Water Data'!$I$28,0,10*ROW('Water Data'!I146)))</f>
        <v/>
      </c>
      <c r="CJ152" s="282" t="str">
        <f ca="true">+IF(OFFSET('Water Data'!$I$29,0,10*ROW('Water Data'!I146))="","",OFFSET('Water Data'!$I$29,0,10*ROW('Water Data'!I146)))</f>
        <v/>
      </c>
      <c r="CK152" s="282" t="str">
        <f ca="true">+IF(OFFSET('Sanitation Data'!$D$28,0,10*ROW('Sanitation Data'!D146))="","",OFFSET('Sanitation Data'!$D$28,0,10*ROW('Sanitation Data'!D146)))</f>
        <v/>
      </c>
      <c r="CL152" s="282" t="str">
        <f ca="true">+IF(OFFSET('Sanitation Data'!$D$29,0,10*ROW('Sanitation Data'!D146))="","",OFFSET('Sanitation Data'!$D$29,0,10*ROW('Sanitation Data'!D146)))</f>
        <v/>
      </c>
      <c r="CM152" s="282" t="str">
        <f ca="true">+IF(OFFSET('Sanitation Data'!$D$30,0,10*ROW('Sanitation Data'!D146))="","",OFFSET('Sanitation Data'!$D$30,0,10*ROW('Sanitation Data'!D146)))</f>
        <v/>
      </c>
      <c r="CN152" s="282" t="str">
        <f ca="true">+IF(OFFSET('Sanitation Data'!$D$31,0,10*ROW('Sanitation Data'!D146))="","",OFFSET('Sanitation Data'!$D$31,0,10*ROW('Sanitation Data'!D146)))</f>
        <v/>
      </c>
      <c r="CO152" s="282" t="str">
        <f ca="true">+IF(OFFSET('Sanitation Data'!$D$32,0,10*ROW('Sanitation Data'!D146))="","",OFFSET('Sanitation Data'!$D$32,0,10*ROW('Sanitation Data'!D146)))</f>
        <v/>
      </c>
      <c r="CP152" s="282" t="str">
        <f ca="true">+IF(OFFSET('Sanitation Data'!$E$28,0,10*ROW('Sanitation Data'!E146))="","",OFFSET('Sanitation Data'!$E$28,0,10*ROW('Sanitation Data'!E146)))</f>
        <v/>
      </c>
      <c r="CQ152" s="282" t="str">
        <f ca="true">+IF(OFFSET('Sanitation Data'!$E$29,0,10*ROW('Sanitation Data'!E146))="","",OFFSET('Sanitation Data'!$E$29,0,10*ROW('Sanitation Data'!E146)))</f>
        <v/>
      </c>
      <c r="CR152" s="282" t="str">
        <f ca="true">+IF(OFFSET('Sanitation Data'!$E$30,0,10*ROW('Sanitation Data'!E146))="","",OFFSET('Sanitation Data'!$E$30,0,10*ROW('Sanitation Data'!E146)))</f>
        <v/>
      </c>
      <c r="CS152" s="282" t="str">
        <f ca="true">+IF(OFFSET('Sanitation Data'!$E$31,0,10*ROW('Sanitation Data'!E146))="","",OFFSET('Sanitation Data'!$E$31,0,10*ROW('Sanitation Data'!E146)))</f>
        <v/>
      </c>
      <c r="CT152" s="282" t="str">
        <f ca="true">+IF(OFFSET('Sanitation Data'!$E$32,0,10*ROW('Sanitation Data'!E146))="","",OFFSET('Sanitation Data'!$E$32,0,10*ROW('Sanitation Data'!E146)))</f>
        <v/>
      </c>
      <c r="CU152" s="282" t="str">
        <f ca="true">+IF(OFFSET('Sanitation Data'!$F$28,0,10*ROW('Sanitation Data'!F146))="","",OFFSET('Sanitation Data'!$F$28,0,10*ROW('Sanitation Data'!F146)))</f>
        <v/>
      </c>
      <c r="CV152" s="282" t="str">
        <f ca="true">+IF(OFFSET('Sanitation Data'!$F$29,0,10*ROW('Sanitation Data'!F146))="","",OFFSET('Sanitation Data'!$F$29,0,10*ROW('Sanitation Data'!F146)))</f>
        <v/>
      </c>
      <c r="CW152" s="282" t="str">
        <f ca="true">+IF(OFFSET('Sanitation Data'!$F$30,0,10*ROW('Sanitation Data'!F146))="","",OFFSET('Sanitation Data'!$F$30,0,10*ROW('Sanitation Data'!F146)))</f>
        <v/>
      </c>
      <c r="CX152" s="282" t="str">
        <f ca="true">+IF(OFFSET('Sanitation Data'!$F$31,0,10*ROW('Sanitation Data'!F146))="","",OFFSET('Sanitation Data'!$F$31,0,10*ROW('Sanitation Data'!F146)))</f>
        <v/>
      </c>
      <c r="CY152" s="282" t="str">
        <f ca="true">+IF(OFFSET('Sanitation Data'!$F$32,0,10*ROW('Sanitation Data'!F146))="","",OFFSET('Sanitation Data'!$F$32,0,10*ROW('Sanitation Data'!F146)))</f>
        <v/>
      </c>
      <c r="CZ152" s="282" t="str">
        <f ca="true">+IF(OFFSET('Sanitation Data'!$G$28,0,10*ROW('Sanitation Data'!G146))="","",OFFSET('Sanitation Data'!$G$28,0,10*ROW('Sanitation Data'!G146)))</f>
        <v/>
      </c>
      <c r="DA152" s="282" t="str">
        <f ca="true">+IF(OFFSET('Sanitation Data'!$G$29,0,10*ROW('Sanitation Data'!G146))="","",OFFSET('Sanitation Data'!$G$29,0,10*ROW('Sanitation Data'!G146)))</f>
        <v/>
      </c>
      <c r="DB152" s="282" t="str">
        <f ca="true">+IF(OFFSET('Sanitation Data'!$G$30,0,10*ROW('Sanitation Data'!G146))="","",OFFSET('Sanitation Data'!$G$30,0,10*ROW('Sanitation Data'!G146)))</f>
        <v/>
      </c>
      <c r="DC152" s="282" t="str">
        <f ca="true">+IF(OFFSET('Sanitation Data'!$G$31,0,10*ROW('Sanitation Data'!G146))="","",OFFSET('Sanitation Data'!$G$31,0,10*ROW('Sanitation Data'!G146)))</f>
        <v/>
      </c>
      <c r="DD152" s="282" t="str">
        <f ca="true">+IF(OFFSET('Sanitation Data'!$G$32,0,10*ROW('Sanitation Data'!G146))="","",OFFSET('Sanitation Data'!$G$32,0,10*ROW('Sanitation Data'!G146)))</f>
        <v/>
      </c>
      <c r="DE152" s="282" t="str">
        <f ca="true">+IF(OFFSET('Sanitation Data'!$H$28,0,10*ROW('Sanitation Data'!H146))="","",OFFSET('Sanitation Data'!$H$28,0,10*ROW('Sanitation Data'!H146)))</f>
        <v/>
      </c>
      <c r="DF152" s="282" t="str">
        <f ca="true">+IF(OFFSET('Sanitation Data'!$H$29,0,10*ROW('Sanitation Data'!H146))="","",OFFSET('Sanitation Data'!$H$29,0,10*ROW('Sanitation Data'!H146)))</f>
        <v/>
      </c>
      <c r="DG152" s="282" t="str">
        <f ca="true">+IF(OFFSET('Sanitation Data'!$H$30,0,10*ROW('Sanitation Data'!H146))="","",OFFSET('Sanitation Data'!$H$30,0,10*ROW('Sanitation Data'!H146)))</f>
        <v/>
      </c>
      <c r="DH152" s="282" t="str">
        <f ca="true">+IF(OFFSET('Sanitation Data'!$H$31,0,10*ROW('Sanitation Data'!H146))="","",OFFSET('Sanitation Data'!$H$31,0,10*ROW('Sanitation Data'!H146)))</f>
        <v/>
      </c>
      <c r="DI152" s="282" t="str">
        <f ca="true">+IF(OFFSET('Sanitation Data'!$H$32,0,10*ROW('Sanitation Data'!H146))="","",OFFSET('Sanitation Data'!$H$32,0,10*ROW('Sanitation Data'!H146)))</f>
        <v/>
      </c>
      <c r="DJ152" s="282" t="str">
        <f ca="true">+IF(OFFSET('Sanitation Data'!$I$28,0,10*ROW('Sanitation Data'!I146))="","",OFFSET('Sanitation Data'!$I$28,0,10*ROW('Sanitation Data'!I146)))</f>
        <v/>
      </c>
      <c r="DK152" s="282" t="str">
        <f ca="true">+IF(OFFSET('Sanitation Data'!$I$29,0,10*ROW('Sanitation Data'!I146))="","",OFFSET('Sanitation Data'!$I$29,0,10*ROW('Sanitation Data'!I146)))</f>
        <v/>
      </c>
      <c r="DL152" s="282" t="str">
        <f ca="true">+IF(OFFSET('Sanitation Data'!$I$30,0,10*ROW('Sanitation Data'!I146))="","",OFFSET('Sanitation Data'!$I$30,0,10*ROW('Sanitation Data'!I146)))</f>
        <v/>
      </c>
      <c r="DM152" s="282" t="str">
        <f ca="true">+IF(OFFSET('Sanitation Data'!$I$31,0,10*ROW('Sanitation Data'!I146))="","",OFFSET('Sanitation Data'!$I$31,0,10*ROW('Sanitation Data'!I146)))</f>
        <v/>
      </c>
      <c r="DN152" s="282" t="str">
        <f ca="true">+IF(OFFSET('Sanitation Data'!$I$32,0,10*ROW('Sanitation Data'!I146))="","",OFFSET('Sanitation Data'!$I$32,0,10*ROW('Sanitation Data'!I146)))</f>
        <v/>
      </c>
      <c r="DO152" s="282" t="str">
        <f ca="true">+IF(OFFSET('Hygiene Data'!$D$11,0,10*ROW('Hygiene Data'!D146))="","",OFFSET('Hygiene Data'!$D$11,0,10*ROW('Hygiene Data'!D146)))</f>
        <v/>
      </c>
      <c r="DP152" s="282" t="str">
        <f ca="true">+IF(OFFSET('Hygiene Data'!$D$12,0,10*ROW('Hygiene Data'!D146))="","",OFFSET('Hygiene Data'!$D$12,0,10*ROW('Hygiene Data'!D146)))</f>
        <v/>
      </c>
      <c r="DQ152" s="282" t="str">
        <f ca="true">+IF(OFFSET('Hygiene Data'!$D$13,0,10*ROW('Hygiene Data'!D146))="","",OFFSET('Hygiene Data'!$D$13,0,10*ROW('Hygiene Data'!D146)))</f>
        <v/>
      </c>
      <c r="DR152" s="282" t="str">
        <f ca="true">+IF(OFFSET('Hygiene Data'!$E$11,0,10*ROW('Hygiene Data'!E146))="","",OFFSET('Hygiene Data'!$E$11,0,10*ROW('Hygiene Data'!E146)))</f>
        <v/>
      </c>
      <c r="DS152" s="282" t="str">
        <f ca="true">+IF(OFFSET('Hygiene Data'!$E$12,0,10*ROW('Hygiene Data'!E146))="","",OFFSET('Hygiene Data'!$E$12,0,10*ROW('Hygiene Data'!E146)))</f>
        <v/>
      </c>
      <c r="DT152" s="282" t="str">
        <f ca="true">+IF(OFFSET('Hygiene Data'!$E$13,0,10*ROW('Hygiene Data'!E146))="","",OFFSET('Hygiene Data'!$E$13,0,10*ROW('Hygiene Data'!E146)))</f>
        <v/>
      </c>
      <c r="DU152" s="282" t="str">
        <f ca="true">+IF(OFFSET('Hygiene Data'!$F$11,0,10*ROW('Hygiene Data'!F146))="","",OFFSET('Hygiene Data'!$F$11,0,10*ROW('Hygiene Data'!F146)))</f>
        <v/>
      </c>
      <c r="DV152" s="282" t="str">
        <f ca="true">+IF(OFFSET('Hygiene Data'!$F$12,0,10*ROW('Hygiene Data'!F146))="","",OFFSET('Hygiene Data'!$F$12,0,10*ROW('Hygiene Data'!F146)))</f>
        <v/>
      </c>
      <c r="DW152" s="282" t="str">
        <f ca="true">+IF(OFFSET('Hygiene Data'!$F$13,0,10*ROW('Hygiene Data'!F146))="","",OFFSET('Hygiene Data'!$F$13,0,10*ROW('Hygiene Data'!F146)))</f>
        <v/>
      </c>
      <c r="DX152" s="282" t="str">
        <f ca="true">+IF(OFFSET('Hygiene Data'!$G$11,0,10*ROW('Hygiene Data'!G146))="","",OFFSET('Hygiene Data'!$G$11,0,10*ROW('Hygiene Data'!G146)))</f>
        <v/>
      </c>
      <c r="DY152" s="282" t="str">
        <f ca="true">+IF(OFFSET('Hygiene Data'!$G$12,0,10*ROW('Hygiene Data'!G146))="","",OFFSET('Hygiene Data'!$G$12,0,10*ROW('Hygiene Data'!G146)))</f>
        <v/>
      </c>
      <c r="DZ152" s="282" t="str">
        <f ca="true">+IF(OFFSET('Hygiene Data'!$G$13,0,10*ROW('Hygiene Data'!G146))="","",OFFSET('Hygiene Data'!$G$13,0,10*ROW('Hygiene Data'!G146)))</f>
        <v/>
      </c>
      <c r="EA152" s="282" t="str">
        <f ca="true">+IF(OFFSET('Hygiene Data'!$H$11,0,10*ROW('Hygiene Data'!H146))="","",OFFSET('Hygiene Data'!$H$11,0,10*ROW('Hygiene Data'!H146)))</f>
        <v/>
      </c>
      <c r="EB152" s="282" t="str">
        <f ca="true">+IF(OFFSET('Hygiene Data'!$H$12,0,10*ROW('Hygiene Data'!H146))="","",OFFSET('Hygiene Data'!$H$12,0,10*ROW('Hygiene Data'!H146)))</f>
        <v/>
      </c>
      <c r="EC152" s="282" t="str">
        <f ca="true">+IF(OFFSET('Hygiene Data'!$H$13,0,10*ROW('Hygiene Data'!H146))="","",OFFSET('Hygiene Data'!$H$13,0,10*ROW('Hygiene Data'!H146)))</f>
        <v/>
      </c>
      <c r="ED152" s="282" t="str">
        <f ca="true">+IF(OFFSET('Hygiene Data'!$I$11,0,10*ROW('Hygiene Data'!I146))="","",OFFSET('Hygiene Data'!$I$11,0,10*ROW('Hygiene Data'!I146)))</f>
        <v/>
      </c>
      <c r="EE152" s="282" t="str">
        <f ca="true">+IF(OFFSET('Hygiene Data'!$I$12,0,10*ROW('Hygiene Data'!I146))="","",OFFSET('Hygiene Data'!$I$12,0,10*ROW('Hygiene Data'!I146)))</f>
        <v/>
      </c>
      <c r="EF152" s="282" t="str">
        <f ca="true">+IF(OFFSET('Hygiene Data'!$I$13,0,10*ROW('Hygiene Data'!I146))="","",OFFSET('Hygiene Data'!$I$13,0,10*ROW('Hygiene Data'!I146)))</f>
        <v/>
      </c>
    </row>
    <row xmlns:x14ac="http://schemas.microsoft.com/office/spreadsheetml/2009/9/ac" r="153" x14ac:dyDescent="0.2">
      <c r="A153" s="36" t="str">
        <f ca="true">+IF(OFFSET('Water Data'!$B$2,0,10*ROW('Water Data'!E147))="","",OFFSET('Water Data'!$B$2,0,10*ROW('Water Data'!E147)))</f>
        <v/>
      </c>
      <c r="B153" s="36" t="str">
        <f ca="true">+IF(OFFSET('Water Data'!$C$2,0,10*ROW('Water Data'!F147))="","",OFFSET('Water Data'!$C$2,0,10*ROW('Water Data'!F147)))</f>
        <v/>
      </c>
      <c r="C153" s="338" t="str">
        <f t="shared" ca="true" si="2"/>
        <v/>
      </c>
      <c r="D153" s="96"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6"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6"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6"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6"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6"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6"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6"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6"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6"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6"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6"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6"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6"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6"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6"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6"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6"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7"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7"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7"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7"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7"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7"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7"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7"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7"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7"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7"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7"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7"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7"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7"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7"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7"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7"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7"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7"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7"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7"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7"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7"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7"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7"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7"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7"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7"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7"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8"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8"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8"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8"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8"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8"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8"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8"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8"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8"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8"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8"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8"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8"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8"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8"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8"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8"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82"/>
      <c r="BS153" s="282" t="str">
        <f ca="true">+IF(OFFSET('Water Data'!$D$27,0,10*ROW('Water Data'!D147))="","",OFFSET('Water Data'!$D$27,0,10*ROW('Water Data'!D147)))</f>
        <v/>
      </c>
      <c r="BT153" s="282" t="str">
        <f ca="true">+IF(OFFSET('Water Data'!$D$28,0,10*ROW('Water Data'!D147))="","",OFFSET('Water Data'!$D$28,0,10*ROW('Water Data'!D147)))</f>
        <v/>
      </c>
      <c r="BU153" s="282" t="str">
        <f ca="true">+IF(OFFSET('Water Data'!$D$29,0,10*ROW('Water Data'!D147))="","",OFFSET('Water Data'!$D$29,0,10*ROW('Water Data'!D147)))</f>
        <v/>
      </c>
      <c r="BV153" s="282" t="str">
        <f ca="true">+IF(OFFSET('Water Data'!$E$27,0,10*ROW('Water Data'!E147))="","",OFFSET('Water Data'!$E$27,0,10*ROW('Water Data'!E147)))</f>
        <v/>
      </c>
      <c r="BW153" s="282" t="str">
        <f ca="true">+IF(OFFSET('Water Data'!$E$28,0,10*ROW('Water Data'!E147))="","",OFFSET('Water Data'!$E$28,0,10*ROW('Water Data'!E147)))</f>
        <v/>
      </c>
      <c r="BX153" s="282" t="str">
        <f ca="true">+IF(OFFSET('Water Data'!$E$29,0,10*ROW('Water Data'!E147))="","",OFFSET('Water Data'!$E$29,0,10*ROW('Water Data'!E147)))</f>
        <v/>
      </c>
      <c r="BY153" s="282" t="str">
        <f ca="true">+IF(OFFSET('Water Data'!$F$27,0,10*ROW('Water Data'!F147))="","",OFFSET('Water Data'!$F$27,0,10*ROW('Water Data'!F147)))</f>
        <v/>
      </c>
      <c r="BZ153" s="282" t="str">
        <f ca="true">+IF(OFFSET('Water Data'!$F$28,0,10*ROW('Water Data'!F147))="","",OFFSET('Water Data'!$F$28,0,10*ROW('Water Data'!F147)))</f>
        <v/>
      </c>
      <c r="CA153" s="282" t="str">
        <f ca="true">+IF(OFFSET('Water Data'!$F$29,0,10*ROW('Water Data'!F147))="","",OFFSET('Water Data'!$F$29,0,10*ROW('Water Data'!F147)))</f>
        <v/>
      </c>
      <c r="CB153" s="282" t="str">
        <f ca="true">+IF(OFFSET('Water Data'!$G$27,0,10*ROW('Water Data'!G147))="","",OFFSET('Water Data'!$G$27,0,10*ROW('Water Data'!G147)))</f>
        <v/>
      </c>
      <c r="CC153" s="282" t="str">
        <f ca="true">+IF(OFFSET('Water Data'!$G$28,0,10*ROW('Water Data'!G147))="","",OFFSET('Water Data'!$G$28,0,10*ROW('Water Data'!G147)))</f>
        <v/>
      </c>
      <c r="CD153" s="282" t="str">
        <f ca="true">+IF(OFFSET('Water Data'!$G$29,0,10*ROW('Water Data'!G147))="","",OFFSET('Water Data'!$G$29,0,10*ROW('Water Data'!G147)))</f>
        <v/>
      </c>
      <c r="CE153" s="282" t="str">
        <f ca="true">+IF(OFFSET('Water Data'!$H$27,0,10*ROW('Water Data'!H147))="","",OFFSET('Water Data'!$H$27,0,10*ROW('Water Data'!H147)))</f>
        <v/>
      </c>
      <c r="CF153" s="282" t="str">
        <f ca="true">+IF(OFFSET('Water Data'!$H$28,0,10*ROW('Water Data'!H147))="","",OFFSET('Water Data'!$H$28,0,10*ROW('Water Data'!H147)))</f>
        <v/>
      </c>
      <c r="CG153" s="282" t="str">
        <f ca="true">+IF(OFFSET('Water Data'!$H$29,0,10*ROW('Water Data'!H147))="","",OFFSET('Water Data'!$H$29,0,10*ROW('Water Data'!H147)))</f>
        <v/>
      </c>
      <c r="CH153" s="282" t="str">
        <f ca="true">+IF(OFFSET('Water Data'!$I$27,0,10*ROW('Water Data'!I147))="","",OFFSET('Water Data'!$I$27,0,10*ROW('Water Data'!I147)))</f>
        <v/>
      </c>
      <c r="CI153" s="282" t="str">
        <f ca="true">+IF(OFFSET('Water Data'!$I$28,0,10*ROW('Water Data'!I147))="","",OFFSET('Water Data'!$I$28,0,10*ROW('Water Data'!I147)))</f>
        <v/>
      </c>
      <c r="CJ153" s="282" t="str">
        <f ca="true">+IF(OFFSET('Water Data'!$I$29,0,10*ROW('Water Data'!I147))="","",OFFSET('Water Data'!$I$29,0,10*ROW('Water Data'!I147)))</f>
        <v/>
      </c>
      <c r="CK153" s="282" t="str">
        <f ca="true">+IF(OFFSET('Sanitation Data'!$D$28,0,10*ROW('Sanitation Data'!D147))="","",OFFSET('Sanitation Data'!$D$28,0,10*ROW('Sanitation Data'!D147)))</f>
        <v/>
      </c>
      <c r="CL153" s="282" t="str">
        <f ca="true">+IF(OFFSET('Sanitation Data'!$D$29,0,10*ROW('Sanitation Data'!D147))="","",OFFSET('Sanitation Data'!$D$29,0,10*ROW('Sanitation Data'!D147)))</f>
        <v/>
      </c>
      <c r="CM153" s="282" t="str">
        <f ca="true">+IF(OFFSET('Sanitation Data'!$D$30,0,10*ROW('Sanitation Data'!D147))="","",OFFSET('Sanitation Data'!$D$30,0,10*ROW('Sanitation Data'!D147)))</f>
        <v/>
      </c>
      <c r="CN153" s="282" t="str">
        <f ca="true">+IF(OFFSET('Sanitation Data'!$D$31,0,10*ROW('Sanitation Data'!D147))="","",OFFSET('Sanitation Data'!$D$31,0,10*ROW('Sanitation Data'!D147)))</f>
        <v/>
      </c>
      <c r="CO153" s="282" t="str">
        <f ca="true">+IF(OFFSET('Sanitation Data'!$D$32,0,10*ROW('Sanitation Data'!D147))="","",OFFSET('Sanitation Data'!$D$32,0,10*ROW('Sanitation Data'!D147)))</f>
        <v/>
      </c>
      <c r="CP153" s="282" t="str">
        <f ca="true">+IF(OFFSET('Sanitation Data'!$E$28,0,10*ROW('Sanitation Data'!E147))="","",OFFSET('Sanitation Data'!$E$28,0,10*ROW('Sanitation Data'!E147)))</f>
        <v/>
      </c>
      <c r="CQ153" s="282" t="str">
        <f ca="true">+IF(OFFSET('Sanitation Data'!$E$29,0,10*ROW('Sanitation Data'!E147))="","",OFFSET('Sanitation Data'!$E$29,0,10*ROW('Sanitation Data'!E147)))</f>
        <v/>
      </c>
      <c r="CR153" s="282" t="str">
        <f ca="true">+IF(OFFSET('Sanitation Data'!$E$30,0,10*ROW('Sanitation Data'!E147))="","",OFFSET('Sanitation Data'!$E$30,0,10*ROW('Sanitation Data'!E147)))</f>
        <v/>
      </c>
      <c r="CS153" s="282" t="str">
        <f ca="true">+IF(OFFSET('Sanitation Data'!$E$31,0,10*ROW('Sanitation Data'!E147))="","",OFFSET('Sanitation Data'!$E$31,0,10*ROW('Sanitation Data'!E147)))</f>
        <v/>
      </c>
      <c r="CT153" s="282" t="str">
        <f ca="true">+IF(OFFSET('Sanitation Data'!$E$32,0,10*ROW('Sanitation Data'!E147))="","",OFFSET('Sanitation Data'!$E$32,0,10*ROW('Sanitation Data'!E147)))</f>
        <v/>
      </c>
      <c r="CU153" s="282" t="str">
        <f ca="true">+IF(OFFSET('Sanitation Data'!$F$28,0,10*ROW('Sanitation Data'!F147))="","",OFFSET('Sanitation Data'!$F$28,0,10*ROW('Sanitation Data'!F147)))</f>
        <v/>
      </c>
      <c r="CV153" s="282" t="str">
        <f ca="true">+IF(OFFSET('Sanitation Data'!$F$29,0,10*ROW('Sanitation Data'!F147))="","",OFFSET('Sanitation Data'!$F$29,0,10*ROW('Sanitation Data'!F147)))</f>
        <v/>
      </c>
      <c r="CW153" s="282" t="str">
        <f ca="true">+IF(OFFSET('Sanitation Data'!$F$30,0,10*ROW('Sanitation Data'!F147))="","",OFFSET('Sanitation Data'!$F$30,0,10*ROW('Sanitation Data'!F147)))</f>
        <v/>
      </c>
      <c r="CX153" s="282" t="str">
        <f ca="true">+IF(OFFSET('Sanitation Data'!$F$31,0,10*ROW('Sanitation Data'!F147))="","",OFFSET('Sanitation Data'!$F$31,0,10*ROW('Sanitation Data'!F147)))</f>
        <v/>
      </c>
      <c r="CY153" s="282" t="str">
        <f ca="true">+IF(OFFSET('Sanitation Data'!$F$32,0,10*ROW('Sanitation Data'!F147))="","",OFFSET('Sanitation Data'!$F$32,0,10*ROW('Sanitation Data'!F147)))</f>
        <v/>
      </c>
      <c r="CZ153" s="282" t="str">
        <f ca="true">+IF(OFFSET('Sanitation Data'!$G$28,0,10*ROW('Sanitation Data'!G147))="","",OFFSET('Sanitation Data'!$G$28,0,10*ROW('Sanitation Data'!G147)))</f>
        <v/>
      </c>
      <c r="DA153" s="282" t="str">
        <f ca="true">+IF(OFFSET('Sanitation Data'!$G$29,0,10*ROW('Sanitation Data'!G147))="","",OFFSET('Sanitation Data'!$G$29,0,10*ROW('Sanitation Data'!G147)))</f>
        <v/>
      </c>
      <c r="DB153" s="282" t="str">
        <f ca="true">+IF(OFFSET('Sanitation Data'!$G$30,0,10*ROW('Sanitation Data'!G147))="","",OFFSET('Sanitation Data'!$G$30,0,10*ROW('Sanitation Data'!G147)))</f>
        <v/>
      </c>
      <c r="DC153" s="282" t="str">
        <f ca="true">+IF(OFFSET('Sanitation Data'!$G$31,0,10*ROW('Sanitation Data'!G147))="","",OFFSET('Sanitation Data'!$G$31,0,10*ROW('Sanitation Data'!G147)))</f>
        <v/>
      </c>
      <c r="DD153" s="282" t="str">
        <f ca="true">+IF(OFFSET('Sanitation Data'!$G$32,0,10*ROW('Sanitation Data'!G147))="","",OFFSET('Sanitation Data'!$G$32,0,10*ROW('Sanitation Data'!G147)))</f>
        <v/>
      </c>
      <c r="DE153" s="282" t="str">
        <f ca="true">+IF(OFFSET('Sanitation Data'!$H$28,0,10*ROW('Sanitation Data'!H147))="","",OFFSET('Sanitation Data'!$H$28,0,10*ROW('Sanitation Data'!H147)))</f>
        <v/>
      </c>
      <c r="DF153" s="282" t="str">
        <f ca="true">+IF(OFFSET('Sanitation Data'!$H$29,0,10*ROW('Sanitation Data'!H147))="","",OFFSET('Sanitation Data'!$H$29,0,10*ROW('Sanitation Data'!H147)))</f>
        <v/>
      </c>
      <c r="DG153" s="282" t="str">
        <f ca="true">+IF(OFFSET('Sanitation Data'!$H$30,0,10*ROW('Sanitation Data'!H147))="","",OFFSET('Sanitation Data'!$H$30,0,10*ROW('Sanitation Data'!H147)))</f>
        <v/>
      </c>
      <c r="DH153" s="282" t="str">
        <f ca="true">+IF(OFFSET('Sanitation Data'!$H$31,0,10*ROW('Sanitation Data'!H147))="","",OFFSET('Sanitation Data'!$H$31,0,10*ROW('Sanitation Data'!H147)))</f>
        <v/>
      </c>
      <c r="DI153" s="282" t="str">
        <f ca="true">+IF(OFFSET('Sanitation Data'!$H$32,0,10*ROW('Sanitation Data'!H147))="","",OFFSET('Sanitation Data'!$H$32,0,10*ROW('Sanitation Data'!H147)))</f>
        <v/>
      </c>
      <c r="DJ153" s="282" t="str">
        <f ca="true">+IF(OFFSET('Sanitation Data'!$I$28,0,10*ROW('Sanitation Data'!I147))="","",OFFSET('Sanitation Data'!$I$28,0,10*ROW('Sanitation Data'!I147)))</f>
        <v/>
      </c>
      <c r="DK153" s="282" t="str">
        <f ca="true">+IF(OFFSET('Sanitation Data'!$I$29,0,10*ROW('Sanitation Data'!I147))="","",OFFSET('Sanitation Data'!$I$29,0,10*ROW('Sanitation Data'!I147)))</f>
        <v/>
      </c>
      <c r="DL153" s="282" t="str">
        <f ca="true">+IF(OFFSET('Sanitation Data'!$I$30,0,10*ROW('Sanitation Data'!I147))="","",OFFSET('Sanitation Data'!$I$30,0,10*ROW('Sanitation Data'!I147)))</f>
        <v/>
      </c>
      <c r="DM153" s="282" t="str">
        <f ca="true">+IF(OFFSET('Sanitation Data'!$I$31,0,10*ROW('Sanitation Data'!I147))="","",OFFSET('Sanitation Data'!$I$31,0,10*ROW('Sanitation Data'!I147)))</f>
        <v/>
      </c>
      <c r="DN153" s="282" t="str">
        <f ca="true">+IF(OFFSET('Sanitation Data'!$I$32,0,10*ROW('Sanitation Data'!I147))="","",OFFSET('Sanitation Data'!$I$32,0,10*ROW('Sanitation Data'!I147)))</f>
        <v/>
      </c>
      <c r="DO153" s="282" t="str">
        <f ca="true">+IF(OFFSET('Hygiene Data'!$D$11,0,10*ROW('Hygiene Data'!D147))="","",OFFSET('Hygiene Data'!$D$11,0,10*ROW('Hygiene Data'!D147)))</f>
        <v/>
      </c>
      <c r="DP153" s="282" t="str">
        <f ca="true">+IF(OFFSET('Hygiene Data'!$D$12,0,10*ROW('Hygiene Data'!D147))="","",OFFSET('Hygiene Data'!$D$12,0,10*ROW('Hygiene Data'!D147)))</f>
        <v/>
      </c>
      <c r="DQ153" s="282" t="str">
        <f ca="true">+IF(OFFSET('Hygiene Data'!$D$13,0,10*ROW('Hygiene Data'!D147))="","",OFFSET('Hygiene Data'!$D$13,0,10*ROW('Hygiene Data'!D147)))</f>
        <v/>
      </c>
      <c r="DR153" s="282" t="str">
        <f ca="true">+IF(OFFSET('Hygiene Data'!$E$11,0,10*ROW('Hygiene Data'!E147))="","",OFFSET('Hygiene Data'!$E$11,0,10*ROW('Hygiene Data'!E147)))</f>
        <v/>
      </c>
      <c r="DS153" s="282" t="str">
        <f ca="true">+IF(OFFSET('Hygiene Data'!$E$12,0,10*ROW('Hygiene Data'!E147))="","",OFFSET('Hygiene Data'!$E$12,0,10*ROW('Hygiene Data'!E147)))</f>
        <v/>
      </c>
      <c r="DT153" s="282" t="str">
        <f ca="true">+IF(OFFSET('Hygiene Data'!$E$13,0,10*ROW('Hygiene Data'!E147))="","",OFFSET('Hygiene Data'!$E$13,0,10*ROW('Hygiene Data'!E147)))</f>
        <v/>
      </c>
      <c r="DU153" s="282" t="str">
        <f ca="true">+IF(OFFSET('Hygiene Data'!$F$11,0,10*ROW('Hygiene Data'!F147))="","",OFFSET('Hygiene Data'!$F$11,0,10*ROW('Hygiene Data'!F147)))</f>
        <v/>
      </c>
      <c r="DV153" s="282" t="str">
        <f ca="true">+IF(OFFSET('Hygiene Data'!$F$12,0,10*ROW('Hygiene Data'!F147))="","",OFFSET('Hygiene Data'!$F$12,0,10*ROW('Hygiene Data'!F147)))</f>
        <v/>
      </c>
      <c r="DW153" s="282" t="str">
        <f ca="true">+IF(OFFSET('Hygiene Data'!$F$13,0,10*ROW('Hygiene Data'!F147))="","",OFFSET('Hygiene Data'!$F$13,0,10*ROW('Hygiene Data'!F147)))</f>
        <v/>
      </c>
      <c r="DX153" s="282" t="str">
        <f ca="true">+IF(OFFSET('Hygiene Data'!$G$11,0,10*ROW('Hygiene Data'!G147))="","",OFFSET('Hygiene Data'!$G$11,0,10*ROW('Hygiene Data'!G147)))</f>
        <v/>
      </c>
      <c r="DY153" s="282" t="str">
        <f ca="true">+IF(OFFSET('Hygiene Data'!$G$12,0,10*ROW('Hygiene Data'!G147))="","",OFFSET('Hygiene Data'!$G$12,0,10*ROW('Hygiene Data'!G147)))</f>
        <v/>
      </c>
      <c r="DZ153" s="282" t="str">
        <f ca="true">+IF(OFFSET('Hygiene Data'!$G$13,0,10*ROW('Hygiene Data'!G147))="","",OFFSET('Hygiene Data'!$G$13,0,10*ROW('Hygiene Data'!G147)))</f>
        <v/>
      </c>
      <c r="EA153" s="282" t="str">
        <f ca="true">+IF(OFFSET('Hygiene Data'!$H$11,0,10*ROW('Hygiene Data'!H147))="","",OFFSET('Hygiene Data'!$H$11,0,10*ROW('Hygiene Data'!H147)))</f>
        <v/>
      </c>
      <c r="EB153" s="282" t="str">
        <f ca="true">+IF(OFFSET('Hygiene Data'!$H$12,0,10*ROW('Hygiene Data'!H147))="","",OFFSET('Hygiene Data'!$H$12,0,10*ROW('Hygiene Data'!H147)))</f>
        <v/>
      </c>
      <c r="EC153" s="282" t="str">
        <f ca="true">+IF(OFFSET('Hygiene Data'!$H$13,0,10*ROW('Hygiene Data'!H147))="","",OFFSET('Hygiene Data'!$H$13,0,10*ROW('Hygiene Data'!H147)))</f>
        <v/>
      </c>
      <c r="ED153" s="282" t="str">
        <f ca="true">+IF(OFFSET('Hygiene Data'!$I$11,0,10*ROW('Hygiene Data'!I147))="","",OFFSET('Hygiene Data'!$I$11,0,10*ROW('Hygiene Data'!I147)))</f>
        <v/>
      </c>
      <c r="EE153" s="282" t="str">
        <f ca="true">+IF(OFFSET('Hygiene Data'!$I$12,0,10*ROW('Hygiene Data'!I147))="","",OFFSET('Hygiene Data'!$I$12,0,10*ROW('Hygiene Data'!I147)))</f>
        <v/>
      </c>
      <c r="EF153" s="282" t="str">
        <f ca="true">+IF(OFFSET('Hygiene Data'!$I$13,0,10*ROW('Hygiene Data'!I147))="","",OFFSET('Hygiene Data'!$I$13,0,10*ROW('Hygiene Data'!I147)))</f>
        <v/>
      </c>
    </row>
    <row xmlns:x14ac="http://schemas.microsoft.com/office/spreadsheetml/2009/9/ac" r="154" x14ac:dyDescent="0.2">
      <c r="A154" s="36" t="str">
        <f ca="true">+IF(OFFSET('Water Data'!$B$2,0,10*ROW('Water Data'!E148))="","",OFFSET('Water Data'!$B$2,0,10*ROW('Water Data'!E148)))</f>
        <v/>
      </c>
      <c r="B154" s="36" t="str">
        <f ca="true">+IF(OFFSET('Water Data'!$C$2,0,10*ROW('Water Data'!F148))="","",OFFSET('Water Data'!$C$2,0,10*ROW('Water Data'!F148)))</f>
        <v/>
      </c>
      <c r="C154" s="338" t="str">
        <f t="shared" ca="true" si="2"/>
        <v/>
      </c>
      <c r="D154" s="96"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6"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6"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6"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6"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6"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6"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6"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6"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6"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6"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6"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6"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6"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6"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6"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6"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6"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7"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7"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7"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7"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7"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7"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7"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7"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7"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7"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7"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7"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7"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7"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7"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7"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7"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7"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7"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7"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7"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7"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7"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7"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7"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7"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7"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7"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7"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7"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8"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8"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8"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8"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8"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8"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8"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8"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8"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8"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8"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8"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8"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8"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8"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8"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8"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8"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82"/>
      <c r="BS154" s="282" t="str">
        <f ca="true">+IF(OFFSET('Water Data'!$D$27,0,10*ROW('Water Data'!D148))="","",OFFSET('Water Data'!$D$27,0,10*ROW('Water Data'!D148)))</f>
        <v/>
      </c>
      <c r="BT154" s="282" t="str">
        <f ca="true">+IF(OFFSET('Water Data'!$D$28,0,10*ROW('Water Data'!D148))="","",OFFSET('Water Data'!$D$28,0,10*ROW('Water Data'!D148)))</f>
        <v/>
      </c>
      <c r="BU154" s="282" t="str">
        <f ca="true">+IF(OFFSET('Water Data'!$D$29,0,10*ROW('Water Data'!D148))="","",OFFSET('Water Data'!$D$29,0,10*ROW('Water Data'!D148)))</f>
        <v/>
      </c>
      <c r="BV154" s="282" t="str">
        <f ca="true">+IF(OFFSET('Water Data'!$E$27,0,10*ROW('Water Data'!E148))="","",OFFSET('Water Data'!$E$27,0,10*ROW('Water Data'!E148)))</f>
        <v/>
      </c>
      <c r="BW154" s="282" t="str">
        <f ca="true">+IF(OFFSET('Water Data'!$E$28,0,10*ROW('Water Data'!E148))="","",OFFSET('Water Data'!$E$28,0,10*ROW('Water Data'!E148)))</f>
        <v/>
      </c>
      <c r="BX154" s="282" t="str">
        <f ca="true">+IF(OFFSET('Water Data'!$E$29,0,10*ROW('Water Data'!E148))="","",OFFSET('Water Data'!$E$29,0,10*ROW('Water Data'!E148)))</f>
        <v/>
      </c>
      <c r="BY154" s="282" t="str">
        <f ca="true">+IF(OFFSET('Water Data'!$F$27,0,10*ROW('Water Data'!F148))="","",OFFSET('Water Data'!$F$27,0,10*ROW('Water Data'!F148)))</f>
        <v/>
      </c>
      <c r="BZ154" s="282" t="str">
        <f ca="true">+IF(OFFSET('Water Data'!$F$28,0,10*ROW('Water Data'!F148))="","",OFFSET('Water Data'!$F$28,0,10*ROW('Water Data'!F148)))</f>
        <v/>
      </c>
      <c r="CA154" s="282" t="str">
        <f ca="true">+IF(OFFSET('Water Data'!$F$29,0,10*ROW('Water Data'!F148))="","",OFFSET('Water Data'!$F$29,0,10*ROW('Water Data'!F148)))</f>
        <v/>
      </c>
      <c r="CB154" s="282" t="str">
        <f ca="true">+IF(OFFSET('Water Data'!$G$27,0,10*ROW('Water Data'!G148))="","",OFFSET('Water Data'!$G$27,0,10*ROW('Water Data'!G148)))</f>
        <v/>
      </c>
      <c r="CC154" s="282" t="str">
        <f ca="true">+IF(OFFSET('Water Data'!$G$28,0,10*ROW('Water Data'!G148))="","",OFFSET('Water Data'!$G$28,0,10*ROW('Water Data'!G148)))</f>
        <v/>
      </c>
      <c r="CD154" s="282" t="str">
        <f ca="true">+IF(OFFSET('Water Data'!$G$29,0,10*ROW('Water Data'!G148))="","",OFFSET('Water Data'!$G$29,0,10*ROW('Water Data'!G148)))</f>
        <v/>
      </c>
      <c r="CE154" s="282" t="str">
        <f ca="true">+IF(OFFSET('Water Data'!$H$27,0,10*ROW('Water Data'!H148))="","",OFFSET('Water Data'!$H$27,0,10*ROW('Water Data'!H148)))</f>
        <v/>
      </c>
      <c r="CF154" s="282" t="str">
        <f ca="true">+IF(OFFSET('Water Data'!$H$28,0,10*ROW('Water Data'!H148))="","",OFFSET('Water Data'!$H$28,0,10*ROW('Water Data'!H148)))</f>
        <v/>
      </c>
      <c r="CG154" s="282" t="str">
        <f ca="true">+IF(OFFSET('Water Data'!$H$29,0,10*ROW('Water Data'!H148))="","",OFFSET('Water Data'!$H$29,0,10*ROW('Water Data'!H148)))</f>
        <v/>
      </c>
      <c r="CH154" s="282" t="str">
        <f ca="true">+IF(OFFSET('Water Data'!$I$27,0,10*ROW('Water Data'!I148))="","",OFFSET('Water Data'!$I$27,0,10*ROW('Water Data'!I148)))</f>
        <v/>
      </c>
      <c r="CI154" s="282" t="str">
        <f ca="true">+IF(OFFSET('Water Data'!$I$28,0,10*ROW('Water Data'!I148))="","",OFFSET('Water Data'!$I$28,0,10*ROW('Water Data'!I148)))</f>
        <v/>
      </c>
      <c r="CJ154" s="282" t="str">
        <f ca="true">+IF(OFFSET('Water Data'!$I$29,0,10*ROW('Water Data'!I148))="","",OFFSET('Water Data'!$I$29,0,10*ROW('Water Data'!I148)))</f>
        <v/>
      </c>
      <c r="CK154" s="282" t="str">
        <f ca="true">+IF(OFFSET('Sanitation Data'!$D$28,0,10*ROW('Sanitation Data'!D148))="","",OFFSET('Sanitation Data'!$D$28,0,10*ROW('Sanitation Data'!D148)))</f>
        <v/>
      </c>
      <c r="CL154" s="282" t="str">
        <f ca="true">+IF(OFFSET('Sanitation Data'!$D$29,0,10*ROW('Sanitation Data'!D148))="","",OFFSET('Sanitation Data'!$D$29,0,10*ROW('Sanitation Data'!D148)))</f>
        <v/>
      </c>
      <c r="CM154" s="282" t="str">
        <f ca="true">+IF(OFFSET('Sanitation Data'!$D$30,0,10*ROW('Sanitation Data'!D148))="","",OFFSET('Sanitation Data'!$D$30,0,10*ROW('Sanitation Data'!D148)))</f>
        <v/>
      </c>
      <c r="CN154" s="282" t="str">
        <f ca="true">+IF(OFFSET('Sanitation Data'!$D$31,0,10*ROW('Sanitation Data'!D148))="","",OFFSET('Sanitation Data'!$D$31,0,10*ROW('Sanitation Data'!D148)))</f>
        <v/>
      </c>
      <c r="CO154" s="282" t="str">
        <f ca="true">+IF(OFFSET('Sanitation Data'!$D$32,0,10*ROW('Sanitation Data'!D148))="","",OFFSET('Sanitation Data'!$D$32,0,10*ROW('Sanitation Data'!D148)))</f>
        <v/>
      </c>
      <c r="CP154" s="282" t="str">
        <f ca="true">+IF(OFFSET('Sanitation Data'!$E$28,0,10*ROW('Sanitation Data'!E148))="","",OFFSET('Sanitation Data'!$E$28,0,10*ROW('Sanitation Data'!E148)))</f>
        <v/>
      </c>
      <c r="CQ154" s="282" t="str">
        <f ca="true">+IF(OFFSET('Sanitation Data'!$E$29,0,10*ROW('Sanitation Data'!E148))="","",OFFSET('Sanitation Data'!$E$29,0,10*ROW('Sanitation Data'!E148)))</f>
        <v/>
      </c>
      <c r="CR154" s="282" t="str">
        <f ca="true">+IF(OFFSET('Sanitation Data'!$E$30,0,10*ROW('Sanitation Data'!E148))="","",OFFSET('Sanitation Data'!$E$30,0,10*ROW('Sanitation Data'!E148)))</f>
        <v/>
      </c>
      <c r="CS154" s="282" t="str">
        <f ca="true">+IF(OFFSET('Sanitation Data'!$E$31,0,10*ROW('Sanitation Data'!E148))="","",OFFSET('Sanitation Data'!$E$31,0,10*ROW('Sanitation Data'!E148)))</f>
        <v/>
      </c>
      <c r="CT154" s="282" t="str">
        <f ca="true">+IF(OFFSET('Sanitation Data'!$E$32,0,10*ROW('Sanitation Data'!E148))="","",OFFSET('Sanitation Data'!$E$32,0,10*ROW('Sanitation Data'!E148)))</f>
        <v/>
      </c>
      <c r="CU154" s="282" t="str">
        <f ca="true">+IF(OFFSET('Sanitation Data'!$F$28,0,10*ROW('Sanitation Data'!F148))="","",OFFSET('Sanitation Data'!$F$28,0,10*ROW('Sanitation Data'!F148)))</f>
        <v/>
      </c>
      <c r="CV154" s="282" t="str">
        <f ca="true">+IF(OFFSET('Sanitation Data'!$F$29,0,10*ROW('Sanitation Data'!F148))="","",OFFSET('Sanitation Data'!$F$29,0,10*ROW('Sanitation Data'!F148)))</f>
        <v/>
      </c>
      <c r="CW154" s="282" t="str">
        <f ca="true">+IF(OFFSET('Sanitation Data'!$F$30,0,10*ROW('Sanitation Data'!F148))="","",OFFSET('Sanitation Data'!$F$30,0,10*ROW('Sanitation Data'!F148)))</f>
        <v/>
      </c>
      <c r="CX154" s="282" t="str">
        <f ca="true">+IF(OFFSET('Sanitation Data'!$F$31,0,10*ROW('Sanitation Data'!F148))="","",OFFSET('Sanitation Data'!$F$31,0,10*ROW('Sanitation Data'!F148)))</f>
        <v/>
      </c>
      <c r="CY154" s="282" t="str">
        <f ca="true">+IF(OFFSET('Sanitation Data'!$F$32,0,10*ROW('Sanitation Data'!F148))="","",OFFSET('Sanitation Data'!$F$32,0,10*ROW('Sanitation Data'!F148)))</f>
        <v/>
      </c>
      <c r="CZ154" s="282" t="str">
        <f ca="true">+IF(OFFSET('Sanitation Data'!$G$28,0,10*ROW('Sanitation Data'!G148))="","",OFFSET('Sanitation Data'!$G$28,0,10*ROW('Sanitation Data'!G148)))</f>
        <v/>
      </c>
      <c r="DA154" s="282" t="str">
        <f ca="true">+IF(OFFSET('Sanitation Data'!$G$29,0,10*ROW('Sanitation Data'!G148))="","",OFFSET('Sanitation Data'!$G$29,0,10*ROW('Sanitation Data'!G148)))</f>
        <v/>
      </c>
      <c r="DB154" s="282" t="str">
        <f ca="true">+IF(OFFSET('Sanitation Data'!$G$30,0,10*ROW('Sanitation Data'!G148))="","",OFFSET('Sanitation Data'!$G$30,0,10*ROW('Sanitation Data'!G148)))</f>
        <v/>
      </c>
      <c r="DC154" s="282" t="str">
        <f ca="true">+IF(OFFSET('Sanitation Data'!$G$31,0,10*ROW('Sanitation Data'!G148))="","",OFFSET('Sanitation Data'!$G$31,0,10*ROW('Sanitation Data'!G148)))</f>
        <v/>
      </c>
      <c r="DD154" s="282" t="str">
        <f ca="true">+IF(OFFSET('Sanitation Data'!$G$32,0,10*ROW('Sanitation Data'!G148))="","",OFFSET('Sanitation Data'!$G$32,0,10*ROW('Sanitation Data'!G148)))</f>
        <v/>
      </c>
      <c r="DE154" s="282" t="str">
        <f ca="true">+IF(OFFSET('Sanitation Data'!$H$28,0,10*ROW('Sanitation Data'!H148))="","",OFFSET('Sanitation Data'!$H$28,0,10*ROW('Sanitation Data'!H148)))</f>
        <v/>
      </c>
      <c r="DF154" s="282" t="str">
        <f ca="true">+IF(OFFSET('Sanitation Data'!$H$29,0,10*ROW('Sanitation Data'!H148))="","",OFFSET('Sanitation Data'!$H$29,0,10*ROW('Sanitation Data'!H148)))</f>
        <v/>
      </c>
      <c r="DG154" s="282" t="str">
        <f ca="true">+IF(OFFSET('Sanitation Data'!$H$30,0,10*ROW('Sanitation Data'!H148))="","",OFFSET('Sanitation Data'!$H$30,0,10*ROW('Sanitation Data'!H148)))</f>
        <v/>
      </c>
      <c r="DH154" s="282" t="str">
        <f ca="true">+IF(OFFSET('Sanitation Data'!$H$31,0,10*ROW('Sanitation Data'!H148))="","",OFFSET('Sanitation Data'!$H$31,0,10*ROW('Sanitation Data'!H148)))</f>
        <v/>
      </c>
      <c r="DI154" s="282" t="str">
        <f ca="true">+IF(OFFSET('Sanitation Data'!$H$32,0,10*ROW('Sanitation Data'!H148))="","",OFFSET('Sanitation Data'!$H$32,0,10*ROW('Sanitation Data'!H148)))</f>
        <v/>
      </c>
      <c r="DJ154" s="282" t="str">
        <f ca="true">+IF(OFFSET('Sanitation Data'!$I$28,0,10*ROW('Sanitation Data'!I148))="","",OFFSET('Sanitation Data'!$I$28,0,10*ROW('Sanitation Data'!I148)))</f>
        <v/>
      </c>
      <c r="DK154" s="282" t="str">
        <f ca="true">+IF(OFFSET('Sanitation Data'!$I$29,0,10*ROW('Sanitation Data'!I148))="","",OFFSET('Sanitation Data'!$I$29,0,10*ROW('Sanitation Data'!I148)))</f>
        <v/>
      </c>
      <c r="DL154" s="282" t="str">
        <f ca="true">+IF(OFFSET('Sanitation Data'!$I$30,0,10*ROW('Sanitation Data'!I148))="","",OFFSET('Sanitation Data'!$I$30,0,10*ROW('Sanitation Data'!I148)))</f>
        <v/>
      </c>
      <c r="DM154" s="282" t="str">
        <f ca="true">+IF(OFFSET('Sanitation Data'!$I$31,0,10*ROW('Sanitation Data'!I148))="","",OFFSET('Sanitation Data'!$I$31,0,10*ROW('Sanitation Data'!I148)))</f>
        <v/>
      </c>
      <c r="DN154" s="282" t="str">
        <f ca="true">+IF(OFFSET('Sanitation Data'!$I$32,0,10*ROW('Sanitation Data'!I148))="","",OFFSET('Sanitation Data'!$I$32,0,10*ROW('Sanitation Data'!I148)))</f>
        <v/>
      </c>
      <c r="DO154" s="282" t="str">
        <f ca="true">+IF(OFFSET('Hygiene Data'!$D$11,0,10*ROW('Hygiene Data'!D148))="","",OFFSET('Hygiene Data'!$D$11,0,10*ROW('Hygiene Data'!D148)))</f>
        <v/>
      </c>
      <c r="DP154" s="282" t="str">
        <f ca="true">+IF(OFFSET('Hygiene Data'!$D$12,0,10*ROW('Hygiene Data'!D148))="","",OFFSET('Hygiene Data'!$D$12,0,10*ROW('Hygiene Data'!D148)))</f>
        <v/>
      </c>
      <c r="DQ154" s="282" t="str">
        <f ca="true">+IF(OFFSET('Hygiene Data'!$D$13,0,10*ROW('Hygiene Data'!D148))="","",OFFSET('Hygiene Data'!$D$13,0,10*ROW('Hygiene Data'!D148)))</f>
        <v/>
      </c>
      <c r="DR154" s="282" t="str">
        <f ca="true">+IF(OFFSET('Hygiene Data'!$E$11,0,10*ROW('Hygiene Data'!E148))="","",OFFSET('Hygiene Data'!$E$11,0,10*ROW('Hygiene Data'!E148)))</f>
        <v/>
      </c>
      <c r="DS154" s="282" t="str">
        <f ca="true">+IF(OFFSET('Hygiene Data'!$E$12,0,10*ROW('Hygiene Data'!E148))="","",OFFSET('Hygiene Data'!$E$12,0,10*ROW('Hygiene Data'!E148)))</f>
        <v/>
      </c>
      <c r="DT154" s="282" t="str">
        <f ca="true">+IF(OFFSET('Hygiene Data'!$E$13,0,10*ROW('Hygiene Data'!E148))="","",OFFSET('Hygiene Data'!$E$13,0,10*ROW('Hygiene Data'!E148)))</f>
        <v/>
      </c>
      <c r="DU154" s="282" t="str">
        <f ca="true">+IF(OFFSET('Hygiene Data'!$F$11,0,10*ROW('Hygiene Data'!F148))="","",OFFSET('Hygiene Data'!$F$11,0,10*ROW('Hygiene Data'!F148)))</f>
        <v/>
      </c>
      <c r="DV154" s="282" t="str">
        <f ca="true">+IF(OFFSET('Hygiene Data'!$F$12,0,10*ROW('Hygiene Data'!F148))="","",OFFSET('Hygiene Data'!$F$12,0,10*ROW('Hygiene Data'!F148)))</f>
        <v/>
      </c>
      <c r="DW154" s="282" t="str">
        <f ca="true">+IF(OFFSET('Hygiene Data'!$F$13,0,10*ROW('Hygiene Data'!F148))="","",OFFSET('Hygiene Data'!$F$13,0,10*ROW('Hygiene Data'!F148)))</f>
        <v/>
      </c>
      <c r="DX154" s="282" t="str">
        <f ca="true">+IF(OFFSET('Hygiene Data'!$G$11,0,10*ROW('Hygiene Data'!G148))="","",OFFSET('Hygiene Data'!$G$11,0,10*ROW('Hygiene Data'!G148)))</f>
        <v/>
      </c>
      <c r="DY154" s="282" t="str">
        <f ca="true">+IF(OFFSET('Hygiene Data'!$G$12,0,10*ROW('Hygiene Data'!G148))="","",OFFSET('Hygiene Data'!$G$12,0,10*ROW('Hygiene Data'!G148)))</f>
        <v/>
      </c>
      <c r="DZ154" s="282" t="str">
        <f ca="true">+IF(OFFSET('Hygiene Data'!$G$13,0,10*ROW('Hygiene Data'!G148))="","",OFFSET('Hygiene Data'!$G$13,0,10*ROW('Hygiene Data'!G148)))</f>
        <v/>
      </c>
      <c r="EA154" s="282" t="str">
        <f ca="true">+IF(OFFSET('Hygiene Data'!$H$11,0,10*ROW('Hygiene Data'!H148))="","",OFFSET('Hygiene Data'!$H$11,0,10*ROW('Hygiene Data'!H148)))</f>
        <v/>
      </c>
      <c r="EB154" s="282" t="str">
        <f ca="true">+IF(OFFSET('Hygiene Data'!$H$12,0,10*ROW('Hygiene Data'!H148))="","",OFFSET('Hygiene Data'!$H$12,0,10*ROW('Hygiene Data'!H148)))</f>
        <v/>
      </c>
      <c r="EC154" s="282" t="str">
        <f ca="true">+IF(OFFSET('Hygiene Data'!$H$13,0,10*ROW('Hygiene Data'!H148))="","",OFFSET('Hygiene Data'!$H$13,0,10*ROW('Hygiene Data'!H148)))</f>
        <v/>
      </c>
      <c r="ED154" s="282" t="str">
        <f ca="true">+IF(OFFSET('Hygiene Data'!$I$11,0,10*ROW('Hygiene Data'!I148))="","",OFFSET('Hygiene Data'!$I$11,0,10*ROW('Hygiene Data'!I148)))</f>
        <v/>
      </c>
      <c r="EE154" s="282" t="str">
        <f ca="true">+IF(OFFSET('Hygiene Data'!$I$12,0,10*ROW('Hygiene Data'!I148))="","",OFFSET('Hygiene Data'!$I$12,0,10*ROW('Hygiene Data'!I148)))</f>
        <v/>
      </c>
      <c r="EF154" s="282" t="str">
        <f ca="true">+IF(OFFSET('Hygiene Data'!$I$13,0,10*ROW('Hygiene Data'!I148))="","",OFFSET('Hygiene Data'!$I$13,0,10*ROW('Hygiene Data'!I148)))</f>
        <v/>
      </c>
    </row>
    <row xmlns:x14ac="http://schemas.microsoft.com/office/spreadsheetml/2009/9/ac" r="155" x14ac:dyDescent="0.2">
      <c r="A155" s="36" t="str">
        <f ca="true">+IF(OFFSET('Water Data'!$B$2,0,10*ROW('Water Data'!E149))="","",OFFSET('Water Data'!$B$2,0,10*ROW('Water Data'!E149)))</f>
        <v/>
      </c>
      <c r="B155" s="36" t="str">
        <f ca="true">+IF(OFFSET('Water Data'!$C$2,0,10*ROW('Water Data'!F149))="","",OFFSET('Water Data'!$C$2,0,10*ROW('Water Data'!F149)))</f>
        <v/>
      </c>
      <c r="C155" s="338" t="str">
        <f t="shared" ca="true" si="2"/>
        <v/>
      </c>
      <c r="D155" s="96"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6"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6"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6"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6"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6"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6"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6"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6"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6"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6"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6"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6"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6"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6"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6"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6"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6"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7"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7"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7"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7"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7"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7"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7"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7"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7"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7"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7"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7"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7"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7"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7"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7"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7"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7"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7"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7"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7"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7"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7"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7"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7"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7"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7"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7"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7"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7"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8"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8"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8"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8"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8"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8"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8"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8"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8"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8"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8"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8"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8"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8"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8"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8"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8"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8"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82"/>
      <c r="BS155" s="282" t="str">
        <f ca="true">+IF(OFFSET('Water Data'!$D$27,0,10*ROW('Water Data'!D149))="","",OFFSET('Water Data'!$D$27,0,10*ROW('Water Data'!D149)))</f>
        <v/>
      </c>
      <c r="BT155" s="282" t="str">
        <f ca="true">+IF(OFFSET('Water Data'!$D$28,0,10*ROW('Water Data'!D149))="","",OFFSET('Water Data'!$D$28,0,10*ROW('Water Data'!D149)))</f>
        <v/>
      </c>
      <c r="BU155" s="282" t="str">
        <f ca="true">+IF(OFFSET('Water Data'!$D$29,0,10*ROW('Water Data'!D149))="","",OFFSET('Water Data'!$D$29,0,10*ROW('Water Data'!D149)))</f>
        <v/>
      </c>
      <c r="BV155" s="282" t="str">
        <f ca="true">+IF(OFFSET('Water Data'!$E$27,0,10*ROW('Water Data'!E149))="","",OFFSET('Water Data'!$E$27,0,10*ROW('Water Data'!E149)))</f>
        <v/>
      </c>
      <c r="BW155" s="282" t="str">
        <f ca="true">+IF(OFFSET('Water Data'!$E$28,0,10*ROW('Water Data'!E149))="","",OFFSET('Water Data'!$E$28,0,10*ROW('Water Data'!E149)))</f>
        <v/>
      </c>
      <c r="BX155" s="282" t="str">
        <f ca="true">+IF(OFFSET('Water Data'!$E$29,0,10*ROW('Water Data'!E149))="","",OFFSET('Water Data'!$E$29,0,10*ROW('Water Data'!E149)))</f>
        <v/>
      </c>
      <c r="BY155" s="282" t="str">
        <f ca="true">+IF(OFFSET('Water Data'!$F$27,0,10*ROW('Water Data'!F149))="","",OFFSET('Water Data'!$F$27,0,10*ROW('Water Data'!F149)))</f>
        <v/>
      </c>
      <c r="BZ155" s="282" t="str">
        <f ca="true">+IF(OFFSET('Water Data'!$F$28,0,10*ROW('Water Data'!F149))="","",OFFSET('Water Data'!$F$28,0,10*ROW('Water Data'!F149)))</f>
        <v/>
      </c>
      <c r="CA155" s="282" t="str">
        <f ca="true">+IF(OFFSET('Water Data'!$F$29,0,10*ROW('Water Data'!F149))="","",OFFSET('Water Data'!$F$29,0,10*ROW('Water Data'!F149)))</f>
        <v/>
      </c>
      <c r="CB155" s="282" t="str">
        <f ca="true">+IF(OFFSET('Water Data'!$G$27,0,10*ROW('Water Data'!G149))="","",OFFSET('Water Data'!$G$27,0,10*ROW('Water Data'!G149)))</f>
        <v/>
      </c>
      <c r="CC155" s="282" t="str">
        <f ca="true">+IF(OFFSET('Water Data'!$G$28,0,10*ROW('Water Data'!G149))="","",OFFSET('Water Data'!$G$28,0,10*ROW('Water Data'!G149)))</f>
        <v/>
      </c>
      <c r="CD155" s="282" t="str">
        <f ca="true">+IF(OFFSET('Water Data'!$G$29,0,10*ROW('Water Data'!G149))="","",OFFSET('Water Data'!$G$29,0,10*ROW('Water Data'!G149)))</f>
        <v/>
      </c>
      <c r="CE155" s="282" t="str">
        <f ca="true">+IF(OFFSET('Water Data'!$H$27,0,10*ROW('Water Data'!H149))="","",OFFSET('Water Data'!$H$27,0,10*ROW('Water Data'!H149)))</f>
        <v/>
      </c>
      <c r="CF155" s="282" t="str">
        <f ca="true">+IF(OFFSET('Water Data'!$H$28,0,10*ROW('Water Data'!H149))="","",OFFSET('Water Data'!$H$28,0,10*ROW('Water Data'!H149)))</f>
        <v/>
      </c>
      <c r="CG155" s="282" t="str">
        <f ca="true">+IF(OFFSET('Water Data'!$H$29,0,10*ROW('Water Data'!H149))="","",OFFSET('Water Data'!$H$29,0,10*ROW('Water Data'!H149)))</f>
        <v/>
      </c>
      <c r="CH155" s="282" t="str">
        <f ca="true">+IF(OFFSET('Water Data'!$I$27,0,10*ROW('Water Data'!I149))="","",OFFSET('Water Data'!$I$27,0,10*ROW('Water Data'!I149)))</f>
        <v/>
      </c>
      <c r="CI155" s="282" t="str">
        <f ca="true">+IF(OFFSET('Water Data'!$I$28,0,10*ROW('Water Data'!I149))="","",OFFSET('Water Data'!$I$28,0,10*ROW('Water Data'!I149)))</f>
        <v/>
      </c>
      <c r="CJ155" s="282" t="str">
        <f ca="true">+IF(OFFSET('Water Data'!$I$29,0,10*ROW('Water Data'!I149))="","",OFFSET('Water Data'!$I$29,0,10*ROW('Water Data'!I149)))</f>
        <v/>
      </c>
      <c r="CK155" s="282" t="str">
        <f ca="true">+IF(OFFSET('Sanitation Data'!$D$28,0,10*ROW('Sanitation Data'!D149))="","",OFFSET('Sanitation Data'!$D$28,0,10*ROW('Sanitation Data'!D149)))</f>
        <v/>
      </c>
      <c r="CL155" s="282" t="str">
        <f ca="true">+IF(OFFSET('Sanitation Data'!$D$29,0,10*ROW('Sanitation Data'!D149))="","",OFFSET('Sanitation Data'!$D$29,0,10*ROW('Sanitation Data'!D149)))</f>
        <v/>
      </c>
      <c r="CM155" s="282" t="str">
        <f ca="true">+IF(OFFSET('Sanitation Data'!$D$30,0,10*ROW('Sanitation Data'!D149))="","",OFFSET('Sanitation Data'!$D$30,0,10*ROW('Sanitation Data'!D149)))</f>
        <v/>
      </c>
      <c r="CN155" s="282" t="str">
        <f ca="true">+IF(OFFSET('Sanitation Data'!$D$31,0,10*ROW('Sanitation Data'!D149))="","",OFFSET('Sanitation Data'!$D$31,0,10*ROW('Sanitation Data'!D149)))</f>
        <v/>
      </c>
      <c r="CO155" s="282" t="str">
        <f ca="true">+IF(OFFSET('Sanitation Data'!$D$32,0,10*ROW('Sanitation Data'!D149))="","",OFFSET('Sanitation Data'!$D$32,0,10*ROW('Sanitation Data'!D149)))</f>
        <v/>
      </c>
      <c r="CP155" s="282" t="str">
        <f ca="true">+IF(OFFSET('Sanitation Data'!$E$28,0,10*ROW('Sanitation Data'!E149))="","",OFFSET('Sanitation Data'!$E$28,0,10*ROW('Sanitation Data'!E149)))</f>
        <v/>
      </c>
      <c r="CQ155" s="282" t="str">
        <f ca="true">+IF(OFFSET('Sanitation Data'!$E$29,0,10*ROW('Sanitation Data'!E149))="","",OFFSET('Sanitation Data'!$E$29,0,10*ROW('Sanitation Data'!E149)))</f>
        <v/>
      </c>
      <c r="CR155" s="282" t="str">
        <f ca="true">+IF(OFFSET('Sanitation Data'!$E$30,0,10*ROW('Sanitation Data'!E149))="","",OFFSET('Sanitation Data'!$E$30,0,10*ROW('Sanitation Data'!E149)))</f>
        <v/>
      </c>
      <c r="CS155" s="282" t="str">
        <f ca="true">+IF(OFFSET('Sanitation Data'!$E$31,0,10*ROW('Sanitation Data'!E149))="","",OFFSET('Sanitation Data'!$E$31,0,10*ROW('Sanitation Data'!E149)))</f>
        <v/>
      </c>
      <c r="CT155" s="282" t="str">
        <f ca="true">+IF(OFFSET('Sanitation Data'!$E$32,0,10*ROW('Sanitation Data'!E149))="","",OFFSET('Sanitation Data'!$E$32,0,10*ROW('Sanitation Data'!E149)))</f>
        <v/>
      </c>
      <c r="CU155" s="282" t="str">
        <f ca="true">+IF(OFFSET('Sanitation Data'!$F$28,0,10*ROW('Sanitation Data'!F149))="","",OFFSET('Sanitation Data'!$F$28,0,10*ROW('Sanitation Data'!F149)))</f>
        <v/>
      </c>
      <c r="CV155" s="282" t="str">
        <f ca="true">+IF(OFFSET('Sanitation Data'!$F$29,0,10*ROW('Sanitation Data'!F149))="","",OFFSET('Sanitation Data'!$F$29,0,10*ROW('Sanitation Data'!F149)))</f>
        <v/>
      </c>
      <c r="CW155" s="282" t="str">
        <f ca="true">+IF(OFFSET('Sanitation Data'!$F$30,0,10*ROW('Sanitation Data'!F149))="","",OFFSET('Sanitation Data'!$F$30,0,10*ROW('Sanitation Data'!F149)))</f>
        <v/>
      </c>
      <c r="CX155" s="282" t="str">
        <f ca="true">+IF(OFFSET('Sanitation Data'!$F$31,0,10*ROW('Sanitation Data'!F149))="","",OFFSET('Sanitation Data'!$F$31,0,10*ROW('Sanitation Data'!F149)))</f>
        <v/>
      </c>
      <c r="CY155" s="282" t="str">
        <f ca="true">+IF(OFFSET('Sanitation Data'!$F$32,0,10*ROW('Sanitation Data'!F149))="","",OFFSET('Sanitation Data'!$F$32,0,10*ROW('Sanitation Data'!F149)))</f>
        <v/>
      </c>
      <c r="CZ155" s="282" t="str">
        <f ca="true">+IF(OFFSET('Sanitation Data'!$G$28,0,10*ROW('Sanitation Data'!G149))="","",OFFSET('Sanitation Data'!$G$28,0,10*ROW('Sanitation Data'!G149)))</f>
        <v/>
      </c>
      <c r="DA155" s="282" t="str">
        <f ca="true">+IF(OFFSET('Sanitation Data'!$G$29,0,10*ROW('Sanitation Data'!G149))="","",OFFSET('Sanitation Data'!$G$29,0,10*ROW('Sanitation Data'!G149)))</f>
        <v/>
      </c>
      <c r="DB155" s="282" t="str">
        <f ca="true">+IF(OFFSET('Sanitation Data'!$G$30,0,10*ROW('Sanitation Data'!G149))="","",OFFSET('Sanitation Data'!$G$30,0,10*ROW('Sanitation Data'!G149)))</f>
        <v/>
      </c>
      <c r="DC155" s="282" t="str">
        <f ca="true">+IF(OFFSET('Sanitation Data'!$G$31,0,10*ROW('Sanitation Data'!G149))="","",OFFSET('Sanitation Data'!$G$31,0,10*ROW('Sanitation Data'!G149)))</f>
        <v/>
      </c>
      <c r="DD155" s="282" t="str">
        <f ca="true">+IF(OFFSET('Sanitation Data'!$G$32,0,10*ROW('Sanitation Data'!G149))="","",OFFSET('Sanitation Data'!$G$32,0,10*ROW('Sanitation Data'!G149)))</f>
        <v/>
      </c>
      <c r="DE155" s="282" t="str">
        <f ca="true">+IF(OFFSET('Sanitation Data'!$H$28,0,10*ROW('Sanitation Data'!H149))="","",OFFSET('Sanitation Data'!$H$28,0,10*ROW('Sanitation Data'!H149)))</f>
        <v/>
      </c>
      <c r="DF155" s="282" t="str">
        <f ca="true">+IF(OFFSET('Sanitation Data'!$H$29,0,10*ROW('Sanitation Data'!H149))="","",OFFSET('Sanitation Data'!$H$29,0,10*ROW('Sanitation Data'!H149)))</f>
        <v/>
      </c>
      <c r="DG155" s="282" t="str">
        <f ca="true">+IF(OFFSET('Sanitation Data'!$H$30,0,10*ROW('Sanitation Data'!H149))="","",OFFSET('Sanitation Data'!$H$30,0,10*ROW('Sanitation Data'!H149)))</f>
        <v/>
      </c>
      <c r="DH155" s="282" t="str">
        <f ca="true">+IF(OFFSET('Sanitation Data'!$H$31,0,10*ROW('Sanitation Data'!H149))="","",OFFSET('Sanitation Data'!$H$31,0,10*ROW('Sanitation Data'!H149)))</f>
        <v/>
      </c>
      <c r="DI155" s="282" t="str">
        <f ca="true">+IF(OFFSET('Sanitation Data'!$H$32,0,10*ROW('Sanitation Data'!H149))="","",OFFSET('Sanitation Data'!$H$32,0,10*ROW('Sanitation Data'!H149)))</f>
        <v/>
      </c>
      <c r="DJ155" s="282" t="str">
        <f ca="true">+IF(OFFSET('Sanitation Data'!$I$28,0,10*ROW('Sanitation Data'!I149))="","",OFFSET('Sanitation Data'!$I$28,0,10*ROW('Sanitation Data'!I149)))</f>
        <v/>
      </c>
      <c r="DK155" s="282" t="str">
        <f ca="true">+IF(OFFSET('Sanitation Data'!$I$29,0,10*ROW('Sanitation Data'!I149))="","",OFFSET('Sanitation Data'!$I$29,0,10*ROW('Sanitation Data'!I149)))</f>
        <v/>
      </c>
      <c r="DL155" s="282" t="str">
        <f ca="true">+IF(OFFSET('Sanitation Data'!$I$30,0,10*ROW('Sanitation Data'!I149))="","",OFFSET('Sanitation Data'!$I$30,0,10*ROW('Sanitation Data'!I149)))</f>
        <v/>
      </c>
      <c r="DM155" s="282" t="str">
        <f ca="true">+IF(OFFSET('Sanitation Data'!$I$31,0,10*ROW('Sanitation Data'!I149))="","",OFFSET('Sanitation Data'!$I$31,0,10*ROW('Sanitation Data'!I149)))</f>
        <v/>
      </c>
      <c r="DN155" s="282" t="str">
        <f ca="true">+IF(OFFSET('Sanitation Data'!$I$32,0,10*ROW('Sanitation Data'!I149))="","",OFFSET('Sanitation Data'!$I$32,0,10*ROW('Sanitation Data'!I149)))</f>
        <v/>
      </c>
      <c r="DO155" s="282" t="str">
        <f ca="true">+IF(OFFSET('Hygiene Data'!$D$11,0,10*ROW('Hygiene Data'!D149))="","",OFFSET('Hygiene Data'!$D$11,0,10*ROW('Hygiene Data'!D149)))</f>
        <v/>
      </c>
      <c r="DP155" s="282" t="str">
        <f ca="true">+IF(OFFSET('Hygiene Data'!$D$12,0,10*ROW('Hygiene Data'!D149))="","",OFFSET('Hygiene Data'!$D$12,0,10*ROW('Hygiene Data'!D149)))</f>
        <v/>
      </c>
      <c r="DQ155" s="282" t="str">
        <f ca="true">+IF(OFFSET('Hygiene Data'!$D$13,0,10*ROW('Hygiene Data'!D149))="","",OFFSET('Hygiene Data'!$D$13,0,10*ROW('Hygiene Data'!D149)))</f>
        <v/>
      </c>
      <c r="DR155" s="282" t="str">
        <f ca="true">+IF(OFFSET('Hygiene Data'!$E$11,0,10*ROW('Hygiene Data'!E149))="","",OFFSET('Hygiene Data'!$E$11,0,10*ROW('Hygiene Data'!E149)))</f>
        <v/>
      </c>
      <c r="DS155" s="282" t="str">
        <f ca="true">+IF(OFFSET('Hygiene Data'!$E$12,0,10*ROW('Hygiene Data'!E149))="","",OFFSET('Hygiene Data'!$E$12,0,10*ROW('Hygiene Data'!E149)))</f>
        <v/>
      </c>
      <c r="DT155" s="282" t="str">
        <f ca="true">+IF(OFFSET('Hygiene Data'!$E$13,0,10*ROW('Hygiene Data'!E149))="","",OFFSET('Hygiene Data'!$E$13,0,10*ROW('Hygiene Data'!E149)))</f>
        <v/>
      </c>
      <c r="DU155" s="282" t="str">
        <f ca="true">+IF(OFFSET('Hygiene Data'!$F$11,0,10*ROW('Hygiene Data'!F149))="","",OFFSET('Hygiene Data'!$F$11,0,10*ROW('Hygiene Data'!F149)))</f>
        <v/>
      </c>
      <c r="DV155" s="282" t="str">
        <f ca="true">+IF(OFFSET('Hygiene Data'!$F$12,0,10*ROW('Hygiene Data'!F149))="","",OFFSET('Hygiene Data'!$F$12,0,10*ROW('Hygiene Data'!F149)))</f>
        <v/>
      </c>
      <c r="DW155" s="282" t="str">
        <f ca="true">+IF(OFFSET('Hygiene Data'!$F$13,0,10*ROW('Hygiene Data'!F149))="","",OFFSET('Hygiene Data'!$F$13,0,10*ROW('Hygiene Data'!F149)))</f>
        <v/>
      </c>
      <c r="DX155" s="282" t="str">
        <f ca="true">+IF(OFFSET('Hygiene Data'!$G$11,0,10*ROW('Hygiene Data'!G149))="","",OFFSET('Hygiene Data'!$G$11,0,10*ROW('Hygiene Data'!G149)))</f>
        <v/>
      </c>
      <c r="DY155" s="282" t="str">
        <f ca="true">+IF(OFFSET('Hygiene Data'!$G$12,0,10*ROW('Hygiene Data'!G149))="","",OFFSET('Hygiene Data'!$G$12,0,10*ROW('Hygiene Data'!G149)))</f>
        <v/>
      </c>
      <c r="DZ155" s="282" t="str">
        <f ca="true">+IF(OFFSET('Hygiene Data'!$G$13,0,10*ROW('Hygiene Data'!G149))="","",OFFSET('Hygiene Data'!$G$13,0,10*ROW('Hygiene Data'!G149)))</f>
        <v/>
      </c>
      <c r="EA155" s="282" t="str">
        <f ca="true">+IF(OFFSET('Hygiene Data'!$H$11,0,10*ROW('Hygiene Data'!H149))="","",OFFSET('Hygiene Data'!$H$11,0,10*ROW('Hygiene Data'!H149)))</f>
        <v/>
      </c>
      <c r="EB155" s="282" t="str">
        <f ca="true">+IF(OFFSET('Hygiene Data'!$H$12,0,10*ROW('Hygiene Data'!H149))="","",OFFSET('Hygiene Data'!$H$12,0,10*ROW('Hygiene Data'!H149)))</f>
        <v/>
      </c>
      <c r="EC155" s="282" t="str">
        <f ca="true">+IF(OFFSET('Hygiene Data'!$H$13,0,10*ROW('Hygiene Data'!H149))="","",OFFSET('Hygiene Data'!$H$13,0,10*ROW('Hygiene Data'!H149)))</f>
        <v/>
      </c>
      <c r="ED155" s="282" t="str">
        <f ca="true">+IF(OFFSET('Hygiene Data'!$I$11,0,10*ROW('Hygiene Data'!I149))="","",OFFSET('Hygiene Data'!$I$11,0,10*ROW('Hygiene Data'!I149)))</f>
        <v/>
      </c>
      <c r="EE155" s="282" t="str">
        <f ca="true">+IF(OFFSET('Hygiene Data'!$I$12,0,10*ROW('Hygiene Data'!I149))="","",OFFSET('Hygiene Data'!$I$12,0,10*ROW('Hygiene Data'!I149)))</f>
        <v/>
      </c>
      <c r="EF155" s="282" t="str">
        <f ca="true">+IF(OFFSET('Hygiene Data'!$I$13,0,10*ROW('Hygiene Data'!I149))="","",OFFSET('Hygiene Data'!$I$13,0,10*ROW('Hygiene Data'!I149)))</f>
        <v/>
      </c>
    </row>
    <row xmlns:x14ac="http://schemas.microsoft.com/office/spreadsheetml/2009/9/ac" r="156" x14ac:dyDescent="0.2">
      <c r="A156" s="36" t="str">
        <f ca="true">+IF(OFFSET('Water Data'!$B$2,0,10*ROW('Water Data'!E150))="","",OFFSET('Water Data'!$B$2,0,10*ROW('Water Data'!E150)))</f>
        <v/>
      </c>
      <c r="B156" s="36" t="str">
        <f ca="true">+IF(OFFSET('Water Data'!$C$2,0,10*ROW('Water Data'!F150))="","",OFFSET('Water Data'!$C$2,0,10*ROW('Water Data'!F150)))</f>
        <v/>
      </c>
      <c r="C156" s="338" t="str">
        <f t="shared" ca="true" si="2"/>
        <v/>
      </c>
      <c r="D156" s="96"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6"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6"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6"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6"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6"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6"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6"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6"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6"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6"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6"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6"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6"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6"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6"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6"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6"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7"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7"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7"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7"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7"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7"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7"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7"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7"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7"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7"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7"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7"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7"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7"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7"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7"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7"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7"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7"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7"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7"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7"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7"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7"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7"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7"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7"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7"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7"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8"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8"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8"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8"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8"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8"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8"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8"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8"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8"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8"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8"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8"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8"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8"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8"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8"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8"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82"/>
      <c r="BS156" s="282" t="str">
        <f ca="true">+IF(OFFSET('Water Data'!$D$27,0,10*ROW('Water Data'!D150))="","",OFFSET('Water Data'!$D$27,0,10*ROW('Water Data'!D150)))</f>
        <v/>
      </c>
      <c r="BT156" s="282" t="str">
        <f ca="true">+IF(OFFSET('Water Data'!$D$28,0,10*ROW('Water Data'!D150))="","",OFFSET('Water Data'!$D$28,0,10*ROW('Water Data'!D150)))</f>
        <v/>
      </c>
      <c r="BU156" s="282" t="str">
        <f ca="true">+IF(OFFSET('Water Data'!$D$29,0,10*ROW('Water Data'!D150))="","",OFFSET('Water Data'!$D$29,0,10*ROW('Water Data'!D150)))</f>
        <v/>
      </c>
      <c r="BV156" s="282" t="str">
        <f ca="true">+IF(OFFSET('Water Data'!$E$27,0,10*ROW('Water Data'!E150))="","",OFFSET('Water Data'!$E$27,0,10*ROW('Water Data'!E150)))</f>
        <v/>
      </c>
      <c r="BW156" s="282" t="str">
        <f ca="true">+IF(OFFSET('Water Data'!$E$28,0,10*ROW('Water Data'!E150))="","",OFFSET('Water Data'!$E$28,0,10*ROW('Water Data'!E150)))</f>
        <v/>
      </c>
      <c r="BX156" s="282" t="str">
        <f ca="true">+IF(OFFSET('Water Data'!$E$29,0,10*ROW('Water Data'!E150))="","",OFFSET('Water Data'!$E$29,0,10*ROW('Water Data'!E150)))</f>
        <v/>
      </c>
      <c r="BY156" s="282" t="str">
        <f ca="true">+IF(OFFSET('Water Data'!$F$27,0,10*ROW('Water Data'!F150))="","",OFFSET('Water Data'!$F$27,0,10*ROW('Water Data'!F150)))</f>
        <v/>
      </c>
      <c r="BZ156" s="282" t="str">
        <f ca="true">+IF(OFFSET('Water Data'!$F$28,0,10*ROW('Water Data'!F150))="","",OFFSET('Water Data'!$F$28,0,10*ROW('Water Data'!F150)))</f>
        <v/>
      </c>
      <c r="CA156" s="282" t="str">
        <f ca="true">+IF(OFFSET('Water Data'!$F$29,0,10*ROW('Water Data'!F150))="","",OFFSET('Water Data'!$F$29,0,10*ROW('Water Data'!F150)))</f>
        <v/>
      </c>
      <c r="CB156" s="282" t="str">
        <f ca="true">+IF(OFFSET('Water Data'!$G$27,0,10*ROW('Water Data'!G150))="","",OFFSET('Water Data'!$G$27,0,10*ROW('Water Data'!G150)))</f>
        <v/>
      </c>
      <c r="CC156" s="282" t="str">
        <f ca="true">+IF(OFFSET('Water Data'!$G$28,0,10*ROW('Water Data'!G150))="","",OFFSET('Water Data'!$G$28,0,10*ROW('Water Data'!G150)))</f>
        <v/>
      </c>
      <c r="CD156" s="282" t="str">
        <f ca="true">+IF(OFFSET('Water Data'!$G$29,0,10*ROW('Water Data'!G150))="","",OFFSET('Water Data'!$G$29,0,10*ROW('Water Data'!G150)))</f>
        <v/>
      </c>
      <c r="CE156" s="282" t="str">
        <f ca="true">+IF(OFFSET('Water Data'!$H$27,0,10*ROW('Water Data'!H150))="","",OFFSET('Water Data'!$H$27,0,10*ROW('Water Data'!H150)))</f>
        <v/>
      </c>
      <c r="CF156" s="282" t="str">
        <f ca="true">+IF(OFFSET('Water Data'!$H$28,0,10*ROW('Water Data'!H150))="","",OFFSET('Water Data'!$H$28,0,10*ROW('Water Data'!H150)))</f>
        <v/>
      </c>
      <c r="CG156" s="282" t="str">
        <f ca="true">+IF(OFFSET('Water Data'!$H$29,0,10*ROW('Water Data'!H150))="","",OFFSET('Water Data'!$H$29,0,10*ROW('Water Data'!H150)))</f>
        <v/>
      </c>
      <c r="CH156" s="282" t="str">
        <f ca="true">+IF(OFFSET('Water Data'!$I$27,0,10*ROW('Water Data'!I150))="","",OFFSET('Water Data'!$I$27,0,10*ROW('Water Data'!I150)))</f>
        <v/>
      </c>
      <c r="CI156" s="282" t="str">
        <f ca="true">+IF(OFFSET('Water Data'!$I$28,0,10*ROW('Water Data'!I150))="","",OFFSET('Water Data'!$I$28,0,10*ROW('Water Data'!I150)))</f>
        <v/>
      </c>
      <c r="CJ156" s="282" t="str">
        <f ca="true">+IF(OFFSET('Water Data'!$I$29,0,10*ROW('Water Data'!I150))="","",OFFSET('Water Data'!$I$29,0,10*ROW('Water Data'!I150)))</f>
        <v/>
      </c>
      <c r="CK156" s="282" t="str">
        <f ca="true">+IF(OFFSET('Sanitation Data'!$D$28,0,10*ROW('Sanitation Data'!D150))="","",OFFSET('Sanitation Data'!$D$28,0,10*ROW('Sanitation Data'!D150)))</f>
        <v/>
      </c>
      <c r="CL156" s="282" t="str">
        <f ca="true">+IF(OFFSET('Sanitation Data'!$D$29,0,10*ROW('Sanitation Data'!D150))="","",OFFSET('Sanitation Data'!$D$29,0,10*ROW('Sanitation Data'!D150)))</f>
        <v/>
      </c>
      <c r="CM156" s="282" t="str">
        <f ca="true">+IF(OFFSET('Sanitation Data'!$D$30,0,10*ROW('Sanitation Data'!D150))="","",OFFSET('Sanitation Data'!$D$30,0,10*ROW('Sanitation Data'!D150)))</f>
        <v/>
      </c>
      <c r="CN156" s="282" t="str">
        <f ca="true">+IF(OFFSET('Sanitation Data'!$D$31,0,10*ROW('Sanitation Data'!D150))="","",OFFSET('Sanitation Data'!$D$31,0,10*ROW('Sanitation Data'!D150)))</f>
        <v/>
      </c>
      <c r="CO156" s="282" t="str">
        <f ca="true">+IF(OFFSET('Sanitation Data'!$D$32,0,10*ROW('Sanitation Data'!D150))="","",OFFSET('Sanitation Data'!$D$32,0,10*ROW('Sanitation Data'!D150)))</f>
        <v/>
      </c>
      <c r="CP156" s="282" t="str">
        <f ca="true">+IF(OFFSET('Sanitation Data'!$E$28,0,10*ROW('Sanitation Data'!E150))="","",OFFSET('Sanitation Data'!$E$28,0,10*ROW('Sanitation Data'!E150)))</f>
        <v/>
      </c>
      <c r="CQ156" s="282" t="str">
        <f ca="true">+IF(OFFSET('Sanitation Data'!$E$29,0,10*ROW('Sanitation Data'!E150))="","",OFFSET('Sanitation Data'!$E$29,0,10*ROW('Sanitation Data'!E150)))</f>
        <v/>
      </c>
      <c r="CR156" s="282" t="str">
        <f ca="true">+IF(OFFSET('Sanitation Data'!$E$30,0,10*ROW('Sanitation Data'!E150))="","",OFFSET('Sanitation Data'!$E$30,0,10*ROW('Sanitation Data'!E150)))</f>
        <v/>
      </c>
      <c r="CS156" s="282" t="str">
        <f ca="true">+IF(OFFSET('Sanitation Data'!$E$31,0,10*ROW('Sanitation Data'!E150))="","",OFFSET('Sanitation Data'!$E$31,0,10*ROW('Sanitation Data'!E150)))</f>
        <v/>
      </c>
      <c r="CT156" s="282" t="str">
        <f ca="true">+IF(OFFSET('Sanitation Data'!$E$32,0,10*ROW('Sanitation Data'!E150))="","",OFFSET('Sanitation Data'!$E$32,0,10*ROW('Sanitation Data'!E150)))</f>
        <v/>
      </c>
      <c r="CU156" s="282" t="str">
        <f ca="true">+IF(OFFSET('Sanitation Data'!$F$28,0,10*ROW('Sanitation Data'!F150))="","",OFFSET('Sanitation Data'!$F$28,0,10*ROW('Sanitation Data'!F150)))</f>
        <v/>
      </c>
      <c r="CV156" s="282" t="str">
        <f ca="true">+IF(OFFSET('Sanitation Data'!$F$29,0,10*ROW('Sanitation Data'!F150))="","",OFFSET('Sanitation Data'!$F$29,0,10*ROW('Sanitation Data'!F150)))</f>
        <v/>
      </c>
      <c r="CW156" s="282" t="str">
        <f ca="true">+IF(OFFSET('Sanitation Data'!$F$30,0,10*ROW('Sanitation Data'!F150))="","",OFFSET('Sanitation Data'!$F$30,0,10*ROW('Sanitation Data'!F150)))</f>
        <v/>
      </c>
      <c r="CX156" s="282" t="str">
        <f ca="true">+IF(OFFSET('Sanitation Data'!$F$31,0,10*ROW('Sanitation Data'!F150))="","",OFFSET('Sanitation Data'!$F$31,0,10*ROW('Sanitation Data'!F150)))</f>
        <v/>
      </c>
      <c r="CY156" s="282" t="str">
        <f ca="true">+IF(OFFSET('Sanitation Data'!$F$32,0,10*ROW('Sanitation Data'!F150))="","",OFFSET('Sanitation Data'!$F$32,0,10*ROW('Sanitation Data'!F150)))</f>
        <v/>
      </c>
      <c r="CZ156" s="282" t="str">
        <f ca="true">+IF(OFFSET('Sanitation Data'!$G$28,0,10*ROW('Sanitation Data'!G150))="","",OFFSET('Sanitation Data'!$G$28,0,10*ROW('Sanitation Data'!G150)))</f>
        <v/>
      </c>
      <c r="DA156" s="282" t="str">
        <f ca="true">+IF(OFFSET('Sanitation Data'!$G$29,0,10*ROW('Sanitation Data'!G150))="","",OFFSET('Sanitation Data'!$G$29,0,10*ROW('Sanitation Data'!G150)))</f>
        <v/>
      </c>
      <c r="DB156" s="282" t="str">
        <f ca="true">+IF(OFFSET('Sanitation Data'!$G$30,0,10*ROW('Sanitation Data'!G150))="","",OFFSET('Sanitation Data'!$G$30,0,10*ROW('Sanitation Data'!G150)))</f>
        <v/>
      </c>
      <c r="DC156" s="282" t="str">
        <f ca="true">+IF(OFFSET('Sanitation Data'!$G$31,0,10*ROW('Sanitation Data'!G150))="","",OFFSET('Sanitation Data'!$G$31,0,10*ROW('Sanitation Data'!G150)))</f>
        <v/>
      </c>
      <c r="DD156" s="282" t="str">
        <f ca="true">+IF(OFFSET('Sanitation Data'!$G$32,0,10*ROW('Sanitation Data'!G150))="","",OFFSET('Sanitation Data'!$G$32,0,10*ROW('Sanitation Data'!G150)))</f>
        <v/>
      </c>
      <c r="DE156" s="282" t="str">
        <f ca="true">+IF(OFFSET('Sanitation Data'!$H$28,0,10*ROW('Sanitation Data'!H150))="","",OFFSET('Sanitation Data'!$H$28,0,10*ROW('Sanitation Data'!H150)))</f>
        <v/>
      </c>
      <c r="DF156" s="282" t="str">
        <f ca="true">+IF(OFFSET('Sanitation Data'!$H$29,0,10*ROW('Sanitation Data'!H150))="","",OFFSET('Sanitation Data'!$H$29,0,10*ROW('Sanitation Data'!H150)))</f>
        <v/>
      </c>
      <c r="DG156" s="282" t="str">
        <f ca="true">+IF(OFFSET('Sanitation Data'!$H$30,0,10*ROW('Sanitation Data'!H150))="","",OFFSET('Sanitation Data'!$H$30,0,10*ROW('Sanitation Data'!H150)))</f>
        <v/>
      </c>
      <c r="DH156" s="282" t="str">
        <f ca="true">+IF(OFFSET('Sanitation Data'!$H$31,0,10*ROW('Sanitation Data'!H150))="","",OFFSET('Sanitation Data'!$H$31,0,10*ROW('Sanitation Data'!H150)))</f>
        <v/>
      </c>
      <c r="DI156" s="282" t="str">
        <f ca="true">+IF(OFFSET('Sanitation Data'!$H$32,0,10*ROW('Sanitation Data'!H150))="","",OFFSET('Sanitation Data'!$H$32,0,10*ROW('Sanitation Data'!H150)))</f>
        <v/>
      </c>
      <c r="DJ156" s="282" t="str">
        <f ca="true">+IF(OFFSET('Sanitation Data'!$I$28,0,10*ROW('Sanitation Data'!I150))="","",OFFSET('Sanitation Data'!$I$28,0,10*ROW('Sanitation Data'!I150)))</f>
        <v/>
      </c>
      <c r="DK156" s="282" t="str">
        <f ca="true">+IF(OFFSET('Sanitation Data'!$I$29,0,10*ROW('Sanitation Data'!I150))="","",OFFSET('Sanitation Data'!$I$29,0,10*ROW('Sanitation Data'!I150)))</f>
        <v/>
      </c>
      <c r="DL156" s="282" t="str">
        <f ca="true">+IF(OFFSET('Sanitation Data'!$I$30,0,10*ROW('Sanitation Data'!I150))="","",OFFSET('Sanitation Data'!$I$30,0,10*ROW('Sanitation Data'!I150)))</f>
        <v/>
      </c>
      <c r="DM156" s="282" t="str">
        <f ca="true">+IF(OFFSET('Sanitation Data'!$I$31,0,10*ROW('Sanitation Data'!I150))="","",OFFSET('Sanitation Data'!$I$31,0,10*ROW('Sanitation Data'!I150)))</f>
        <v/>
      </c>
      <c r="DN156" s="282" t="str">
        <f ca="true">+IF(OFFSET('Sanitation Data'!$I$32,0,10*ROW('Sanitation Data'!I150))="","",OFFSET('Sanitation Data'!$I$32,0,10*ROW('Sanitation Data'!I150)))</f>
        <v/>
      </c>
      <c r="DO156" s="282" t="str">
        <f ca="true">+IF(OFFSET('Hygiene Data'!$D$11,0,10*ROW('Hygiene Data'!D150))="","",OFFSET('Hygiene Data'!$D$11,0,10*ROW('Hygiene Data'!D150)))</f>
        <v/>
      </c>
      <c r="DP156" s="282" t="str">
        <f ca="true">+IF(OFFSET('Hygiene Data'!$D$12,0,10*ROW('Hygiene Data'!D150))="","",OFFSET('Hygiene Data'!$D$12,0,10*ROW('Hygiene Data'!D150)))</f>
        <v/>
      </c>
      <c r="DQ156" s="282" t="str">
        <f ca="true">+IF(OFFSET('Hygiene Data'!$D$13,0,10*ROW('Hygiene Data'!D150))="","",OFFSET('Hygiene Data'!$D$13,0,10*ROW('Hygiene Data'!D150)))</f>
        <v/>
      </c>
      <c r="DR156" s="282" t="str">
        <f ca="true">+IF(OFFSET('Hygiene Data'!$E$11,0,10*ROW('Hygiene Data'!E150))="","",OFFSET('Hygiene Data'!$E$11,0,10*ROW('Hygiene Data'!E150)))</f>
        <v/>
      </c>
      <c r="DS156" s="282" t="str">
        <f ca="true">+IF(OFFSET('Hygiene Data'!$E$12,0,10*ROW('Hygiene Data'!E150))="","",OFFSET('Hygiene Data'!$E$12,0,10*ROW('Hygiene Data'!E150)))</f>
        <v/>
      </c>
      <c r="DT156" s="282" t="str">
        <f ca="true">+IF(OFFSET('Hygiene Data'!$E$13,0,10*ROW('Hygiene Data'!E150))="","",OFFSET('Hygiene Data'!$E$13,0,10*ROW('Hygiene Data'!E150)))</f>
        <v/>
      </c>
      <c r="DU156" s="282" t="str">
        <f ca="true">+IF(OFFSET('Hygiene Data'!$F$11,0,10*ROW('Hygiene Data'!F150))="","",OFFSET('Hygiene Data'!$F$11,0,10*ROW('Hygiene Data'!F150)))</f>
        <v/>
      </c>
      <c r="DV156" s="282" t="str">
        <f ca="true">+IF(OFFSET('Hygiene Data'!$F$12,0,10*ROW('Hygiene Data'!F150))="","",OFFSET('Hygiene Data'!$F$12,0,10*ROW('Hygiene Data'!F150)))</f>
        <v/>
      </c>
      <c r="DW156" s="282" t="str">
        <f ca="true">+IF(OFFSET('Hygiene Data'!$F$13,0,10*ROW('Hygiene Data'!F150))="","",OFFSET('Hygiene Data'!$F$13,0,10*ROW('Hygiene Data'!F150)))</f>
        <v/>
      </c>
      <c r="DX156" s="282" t="str">
        <f ca="true">+IF(OFFSET('Hygiene Data'!$G$11,0,10*ROW('Hygiene Data'!G150))="","",OFFSET('Hygiene Data'!$G$11,0,10*ROW('Hygiene Data'!G150)))</f>
        <v/>
      </c>
      <c r="DY156" s="282" t="str">
        <f ca="true">+IF(OFFSET('Hygiene Data'!$G$12,0,10*ROW('Hygiene Data'!G150))="","",OFFSET('Hygiene Data'!$G$12,0,10*ROW('Hygiene Data'!G150)))</f>
        <v/>
      </c>
      <c r="DZ156" s="282" t="str">
        <f ca="true">+IF(OFFSET('Hygiene Data'!$G$13,0,10*ROW('Hygiene Data'!G150))="","",OFFSET('Hygiene Data'!$G$13,0,10*ROW('Hygiene Data'!G150)))</f>
        <v/>
      </c>
      <c r="EA156" s="282" t="str">
        <f ca="true">+IF(OFFSET('Hygiene Data'!$H$11,0,10*ROW('Hygiene Data'!H150))="","",OFFSET('Hygiene Data'!$H$11,0,10*ROW('Hygiene Data'!H150)))</f>
        <v/>
      </c>
      <c r="EB156" s="282" t="str">
        <f ca="true">+IF(OFFSET('Hygiene Data'!$H$12,0,10*ROW('Hygiene Data'!H150))="","",OFFSET('Hygiene Data'!$H$12,0,10*ROW('Hygiene Data'!H150)))</f>
        <v/>
      </c>
      <c r="EC156" s="282" t="str">
        <f ca="true">+IF(OFFSET('Hygiene Data'!$H$13,0,10*ROW('Hygiene Data'!H150))="","",OFFSET('Hygiene Data'!$H$13,0,10*ROW('Hygiene Data'!H150)))</f>
        <v/>
      </c>
      <c r="ED156" s="282" t="str">
        <f ca="true">+IF(OFFSET('Hygiene Data'!$I$11,0,10*ROW('Hygiene Data'!I150))="","",OFFSET('Hygiene Data'!$I$11,0,10*ROW('Hygiene Data'!I150)))</f>
        <v/>
      </c>
      <c r="EE156" s="282" t="str">
        <f ca="true">+IF(OFFSET('Hygiene Data'!$I$12,0,10*ROW('Hygiene Data'!I150))="","",OFFSET('Hygiene Data'!$I$12,0,10*ROW('Hygiene Data'!I150)))</f>
        <v/>
      </c>
      <c r="EF156" s="282" t="str">
        <f ca="true">+IF(OFFSET('Hygiene Data'!$I$13,0,10*ROW('Hygiene Data'!I150))="","",OFFSET('Hygiene Data'!$I$13,0,10*ROW('Hygiene Data'!I150)))</f>
        <v/>
      </c>
    </row>
    <row xmlns:x14ac="http://schemas.microsoft.com/office/spreadsheetml/2009/9/ac" r="157" x14ac:dyDescent="0.2">
      <c r="A157" s="36" t="str">
        <f ca="true">+IF(OFFSET('Water Data'!$B$2,0,10*ROW('Water Data'!E151))="","",OFFSET('Water Data'!$B$2,0,10*ROW('Water Data'!E151)))</f>
        <v/>
      </c>
      <c r="B157" s="36" t="str">
        <f ca="true">+IF(OFFSET('Water Data'!$C$2,0,10*ROW('Water Data'!F151))="","",OFFSET('Water Data'!$C$2,0,10*ROW('Water Data'!F151)))</f>
        <v/>
      </c>
      <c r="C157" s="338" t="str">
        <f t="shared" ca="true" si="2"/>
        <v/>
      </c>
      <c r="D157" s="96"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6"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6"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6"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6"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6"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6"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6"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6"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6"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6"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6"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6"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6"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6"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6"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6"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6"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7"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7"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7"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7"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7"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7"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7"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7"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7"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7"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7"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7"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7"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7"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7"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7"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7"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7"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7"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7"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7"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7"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7"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7"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7"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7"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7"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7"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7"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7"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8"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8"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8"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8"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8"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8"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8"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8"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8"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8"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8"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8"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8"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8"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8"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8"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8"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8"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82"/>
      <c r="BS157" s="282" t="str">
        <f ca="true">+IF(OFFSET('Water Data'!$D$27,0,10*ROW('Water Data'!D151))="","",OFFSET('Water Data'!$D$27,0,10*ROW('Water Data'!D151)))</f>
        <v/>
      </c>
      <c r="BT157" s="282" t="str">
        <f ca="true">+IF(OFFSET('Water Data'!$D$28,0,10*ROW('Water Data'!D151))="","",OFFSET('Water Data'!$D$28,0,10*ROW('Water Data'!D151)))</f>
        <v/>
      </c>
      <c r="BU157" s="282" t="str">
        <f ca="true">+IF(OFFSET('Water Data'!$D$29,0,10*ROW('Water Data'!D151))="","",OFFSET('Water Data'!$D$29,0,10*ROW('Water Data'!D151)))</f>
        <v/>
      </c>
      <c r="BV157" s="282" t="str">
        <f ca="true">+IF(OFFSET('Water Data'!$E$27,0,10*ROW('Water Data'!E151))="","",OFFSET('Water Data'!$E$27,0,10*ROW('Water Data'!E151)))</f>
        <v/>
      </c>
      <c r="BW157" s="282" t="str">
        <f ca="true">+IF(OFFSET('Water Data'!$E$28,0,10*ROW('Water Data'!E151))="","",OFFSET('Water Data'!$E$28,0,10*ROW('Water Data'!E151)))</f>
        <v/>
      </c>
      <c r="BX157" s="282" t="str">
        <f ca="true">+IF(OFFSET('Water Data'!$E$29,0,10*ROW('Water Data'!E151))="","",OFFSET('Water Data'!$E$29,0,10*ROW('Water Data'!E151)))</f>
        <v/>
      </c>
      <c r="BY157" s="282" t="str">
        <f ca="true">+IF(OFFSET('Water Data'!$F$27,0,10*ROW('Water Data'!F151))="","",OFFSET('Water Data'!$F$27,0,10*ROW('Water Data'!F151)))</f>
        <v/>
      </c>
      <c r="BZ157" s="282" t="str">
        <f ca="true">+IF(OFFSET('Water Data'!$F$28,0,10*ROW('Water Data'!F151))="","",OFFSET('Water Data'!$F$28,0,10*ROW('Water Data'!F151)))</f>
        <v/>
      </c>
      <c r="CA157" s="282" t="str">
        <f ca="true">+IF(OFFSET('Water Data'!$F$29,0,10*ROW('Water Data'!F151))="","",OFFSET('Water Data'!$F$29,0,10*ROW('Water Data'!F151)))</f>
        <v/>
      </c>
      <c r="CB157" s="282" t="str">
        <f ca="true">+IF(OFFSET('Water Data'!$G$27,0,10*ROW('Water Data'!G151))="","",OFFSET('Water Data'!$G$27,0,10*ROW('Water Data'!G151)))</f>
        <v/>
      </c>
      <c r="CC157" s="282" t="str">
        <f ca="true">+IF(OFFSET('Water Data'!$G$28,0,10*ROW('Water Data'!G151))="","",OFFSET('Water Data'!$G$28,0,10*ROW('Water Data'!G151)))</f>
        <v/>
      </c>
      <c r="CD157" s="282" t="str">
        <f ca="true">+IF(OFFSET('Water Data'!$G$29,0,10*ROW('Water Data'!G151))="","",OFFSET('Water Data'!$G$29,0,10*ROW('Water Data'!G151)))</f>
        <v/>
      </c>
      <c r="CE157" s="282" t="str">
        <f ca="true">+IF(OFFSET('Water Data'!$H$27,0,10*ROW('Water Data'!H151))="","",OFFSET('Water Data'!$H$27,0,10*ROW('Water Data'!H151)))</f>
        <v/>
      </c>
      <c r="CF157" s="282" t="str">
        <f ca="true">+IF(OFFSET('Water Data'!$H$28,0,10*ROW('Water Data'!H151))="","",OFFSET('Water Data'!$H$28,0,10*ROW('Water Data'!H151)))</f>
        <v/>
      </c>
      <c r="CG157" s="282" t="str">
        <f ca="true">+IF(OFFSET('Water Data'!$H$29,0,10*ROW('Water Data'!H151))="","",OFFSET('Water Data'!$H$29,0,10*ROW('Water Data'!H151)))</f>
        <v/>
      </c>
      <c r="CH157" s="282" t="str">
        <f ca="true">+IF(OFFSET('Water Data'!$I$27,0,10*ROW('Water Data'!I151))="","",OFFSET('Water Data'!$I$27,0,10*ROW('Water Data'!I151)))</f>
        <v/>
      </c>
      <c r="CI157" s="282" t="str">
        <f ca="true">+IF(OFFSET('Water Data'!$I$28,0,10*ROW('Water Data'!I151))="","",OFFSET('Water Data'!$I$28,0,10*ROW('Water Data'!I151)))</f>
        <v/>
      </c>
      <c r="CJ157" s="282" t="str">
        <f ca="true">+IF(OFFSET('Water Data'!$I$29,0,10*ROW('Water Data'!I151))="","",OFFSET('Water Data'!$I$29,0,10*ROW('Water Data'!I151)))</f>
        <v/>
      </c>
      <c r="CK157" s="282" t="str">
        <f ca="true">+IF(OFFSET('Sanitation Data'!$D$28,0,10*ROW('Sanitation Data'!D151))="","",OFFSET('Sanitation Data'!$D$28,0,10*ROW('Sanitation Data'!D151)))</f>
        <v/>
      </c>
      <c r="CL157" s="282" t="str">
        <f ca="true">+IF(OFFSET('Sanitation Data'!$D$29,0,10*ROW('Sanitation Data'!D151))="","",OFFSET('Sanitation Data'!$D$29,0,10*ROW('Sanitation Data'!D151)))</f>
        <v/>
      </c>
      <c r="CM157" s="282" t="str">
        <f ca="true">+IF(OFFSET('Sanitation Data'!$D$30,0,10*ROW('Sanitation Data'!D151))="","",OFFSET('Sanitation Data'!$D$30,0,10*ROW('Sanitation Data'!D151)))</f>
        <v/>
      </c>
      <c r="CN157" s="282" t="str">
        <f ca="true">+IF(OFFSET('Sanitation Data'!$D$31,0,10*ROW('Sanitation Data'!D151))="","",OFFSET('Sanitation Data'!$D$31,0,10*ROW('Sanitation Data'!D151)))</f>
        <v/>
      </c>
      <c r="CO157" s="282" t="str">
        <f ca="true">+IF(OFFSET('Sanitation Data'!$D$32,0,10*ROW('Sanitation Data'!D151))="","",OFFSET('Sanitation Data'!$D$32,0,10*ROW('Sanitation Data'!D151)))</f>
        <v/>
      </c>
      <c r="CP157" s="282" t="str">
        <f ca="true">+IF(OFFSET('Sanitation Data'!$E$28,0,10*ROW('Sanitation Data'!E151))="","",OFFSET('Sanitation Data'!$E$28,0,10*ROW('Sanitation Data'!E151)))</f>
        <v/>
      </c>
      <c r="CQ157" s="282" t="str">
        <f ca="true">+IF(OFFSET('Sanitation Data'!$E$29,0,10*ROW('Sanitation Data'!E151))="","",OFFSET('Sanitation Data'!$E$29,0,10*ROW('Sanitation Data'!E151)))</f>
        <v/>
      </c>
      <c r="CR157" s="282" t="str">
        <f ca="true">+IF(OFFSET('Sanitation Data'!$E$30,0,10*ROW('Sanitation Data'!E151))="","",OFFSET('Sanitation Data'!$E$30,0,10*ROW('Sanitation Data'!E151)))</f>
        <v/>
      </c>
      <c r="CS157" s="282" t="str">
        <f ca="true">+IF(OFFSET('Sanitation Data'!$E$31,0,10*ROW('Sanitation Data'!E151))="","",OFFSET('Sanitation Data'!$E$31,0,10*ROW('Sanitation Data'!E151)))</f>
        <v/>
      </c>
      <c r="CT157" s="282" t="str">
        <f ca="true">+IF(OFFSET('Sanitation Data'!$E$32,0,10*ROW('Sanitation Data'!E151))="","",OFFSET('Sanitation Data'!$E$32,0,10*ROW('Sanitation Data'!E151)))</f>
        <v/>
      </c>
      <c r="CU157" s="282" t="str">
        <f ca="true">+IF(OFFSET('Sanitation Data'!$F$28,0,10*ROW('Sanitation Data'!F151))="","",OFFSET('Sanitation Data'!$F$28,0,10*ROW('Sanitation Data'!F151)))</f>
        <v/>
      </c>
      <c r="CV157" s="282" t="str">
        <f ca="true">+IF(OFFSET('Sanitation Data'!$F$29,0,10*ROW('Sanitation Data'!F151))="","",OFFSET('Sanitation Data'!$F$29,0,10*ROW('Sanitation Data'!F151)))</f>
        <v/>
      </c>
      <c r="CW157" s="282" t="str">
        <f ca="true">+IF(OFFSET('Sanitation Data'!$F$30,0,10*ROW('Sanitation Data'!F151))="","",OFFSET('Sanitation Data'!$F$30,0,10*ROW('Sanitation Data'!F151)))</f>
        <v/>
      </c>
      <c r="CX157" s="282" t="str">
        <f ca="true">+IF(OFFSET('Sanitation Data'!$F$31,0,10*ROW('Sanitation Data'!F151))="","",OFFSET('Sanitation Data'!$F$31,0,10*ROW('Sanitation Data'!F151)))</f>
        <v/>
      </c>
      <c r="CY157" s="282" t="str">
        <f ca="true">+IF(OFFSET('Sanitation Data'!$F$32,0,10*ROW('Sanitation Data'!F151))="","",OFFSET('Sanitation Data'!$F$32,0,10*ROW('Sanitation Data'!F151)))</f>
        <v/>
      </c>
      <c r="CZ157" s="282" t="str">
        <f ca="true">+IF(OFFSET('Sanitation Data'!$G$28,0,10*ROW('Sanitation Data'!G151))="","",OFFSET('Sanitation Data'!$G$28,0,10*ROW('Sanitation Data'!G151)))</f>
        <v/>
      </c>
      <c r="DA157" s="282" t="str">
        <f ca="true">+IF(OFFSET('Sanitation Data'!$G$29,0,10*ROW('Sanitation Data'!G151))="","",OFFSET('Sanitation Data'!$G$29,0,10*ROW('Sanitation Data'!G151)))</f>
        <v/>
      </c>
      <c r="DB157" s="282" t="str">
        <f ca="true">+IF(OFFSET('Sanitation Data'!$G$30,0,10*ROW('Sanitation Data'!G151))="","",OFFSET('Sanitation Data'!$G$30,0,10*ROW('Sanitation Data'!G151)))</f>
        <v/>
      </c>
      <c r="DC157" s="282" t="str">
        <f ca="true">+IF(OFFSET('Sanitation Data'!$G$31,0,10*ROW('Sanitation Data'!G151))="","",OFFSET('Sanitation Data'!$G$31,0,10*ROW('Sanitation Data'!G151)))</f>
        <v/>
      </c>
      <c r="DD157" s="282" t="str">
        <f ca="true">+IF(OFFSET('Sanitation Data'!$G$32,0,10*ROW('Sanitation Data'!G151))="","",OFFSET('Sanitation Data'!$G$32,0,10*ROW('Sanitation Data'!G151)))</f>
        <v/>
      </c>
      <c r="DE157" s="282" t="str">
        <f ca="true">+IF(OFFSET('Sanitation Data'!$H$28,0,10*ROW('Sanitation Data'!H151))="","",OFFSET('Sanitation Data'!$H$28,0,10*ROW('Sanitation Data'!H151)))</f>
        <v/>
      </c>
      <c r="DF157" s="282" t="str">
        <f ca="true">+IF(OFFSET('Sanitation Data'!$H$29,0,10*ROW('Sanitation Data'!H151))="","",OFFSET('Sanitation Data'!$H$29,0,10*ROW('Sanitation Data'!H151)))</f>
        <v/>
      </c>
      <c r="DG157" s="282" t="str">
        <f ca="true">+IF(OFFSET('Sanitation Data'!$H$30,0,10*ROW('Sanitation Data'!H151))="","",OFFSET('Sanitation Data'!$H$30,0,10*ROW('Sanitation Data'!H151)))</f>
        <v/>
      </c>
      <c r="DH157" s="282" t="str">
        <f ca="true">+IF(OFFSET('Sanitation Data'!$H$31,0,10*ROW('Sanitation Data'!H151))="","",OFFSET('Sanitation Data'!$H$31,0,10*ROW('Sanitation Data'!H151)))</f>
        <v/>
      </c>
      <c r="DI157" s="282" t="str">
        <f ca="true">+IF(OFFSET('Sanitation Data'!$H$32,0,10*ROW('Sanitation Data'!H151))="","",OFFSET('Sanitation Data'!$H$32,0,10*ROW('Sanitation Data'!H151)))</f>
        <v/>
      </c>
      <c r="DJ157" s="282" t="str">
        <f ca="true">+IF(OFFSET('Sanitation Data'!$I$28,0,10*ROW('Sanitation Data'!I151))="","",OFFSET('Sanitation Data'!$I$28,0,10*ROW('Sanitation Data'!I151)))</f>
        <v/>
      </c>
      <c r="DK157" s="282" t="str">
        <f ca="true">+IF(OFFSET('Sanitation Data'!$I$29,0,10*ROW('Sanitation Data'!I151))="","",OFFSET('Sanitation Data'!$I$29,0,10*ROW('Sanitation Data'!I151)))</f>
        <v/>
      </c>
      <c r="DL157" s="282" t="str">
        <f ca="true">+IF(OFFSET('Sanitation Data'!$I$30,0,10*ROW('Sanitation Data'!I151))="","",OFFSET('Sanitation Data'!$I$30,0,10*ROW('Sanitation Data'!I151)))</f>
        <v/>
      </c>
      <c r="DM157" s="282" t="str">
        <f ca="true">+IF(OFFSET('Sanitation Data'!$I$31,0,10*ROW('Sanitation Data'!I151))="","",OFFSET('Sanitation Data'!$I$31,0,10*ROW('Sanitation Data'!I151)))</f>
        <v/>
      </c>
      <c r="DN157" s="282" t="str">
        <f ca="true">+IF(OFFSET('Sanitation Data'!$I$32,0,10*ROW('Sanitation Data'!I151))="","",OFFSET('Sanitation Data'!$I$32,0,10*ROW('Sanitation Data'!I151)))</f>
        <v/>
      </c>
      <c r="DO157" s="282" t="str">
        <f ca="true">+IF(OFFSET('Hygiene Data'!$D$11,0,10*ROW('Hygiene Data'!D151))="","",OFFSET('Hygiene Data'!$D$11,0,10*ROW('Hygiene Data'!D151)))</f>
        <v/>
      </c>
      <c r="DP157" s="282" t="str">
        <f ca="true">+IF(OFFSET('Hygiene Data'!$D$12,0,10*ROW('Hygiene Data'!D151))="","",OFFSET('Hygiene Data'!$D$12,0,10*ROW('Hygiene Data'!D151)))</f>
        <v/>
      </c>
      <c r="DQ157" s="282" t="str">
        <f ca="true">+IF(OFFSET('Hygiene Data'!$D$13,0,10*ROW('Hygiene Data'!D151))="","",OFFSET('Hygiene Data'!$D$13,0,10*ROW('Hygiene Data'!D151)))</f>
        <v/>
      </c>
      <c r="DR157" s="282" t="str">
        <f ca="true">+IF(OFFSET('Hygiene Data'!$E$11,0,10*ROW('Hygiene Data'!E151))="","",OFFSET('Hygiene Data'!$E$11,0,10*ROW('Hygiene Data'!E151)))</f>
        <v/>
      </c>
      <c r="DS157" s="282" t="str">
        <f ca="true">+IF(OFFSET('Hygiene Data'!$E$12,0,10*ROW('Hygiene Data'!E151))="","",OFFSET('Hygiene Data'!$E$12,0,10*ROW('Hygiene Data'!E151)))</f>
        <v/>
      </c>
      <c r="DT157" s="282" t="str">
        <f ca="true">+IF(OFFSET('Hygiene Data'!$E$13,0,10*ROW('Hygiene Data'!E151))="","",OFFSET('Hygiene Data'!$E$13,0,10*ROW('Hygiene Data'!E151)))</f>
        <v/>
      </c>
      <c r="DU157" s="282" t="str">
        <f ca="true">+IF(OFFSET('Hygiene Data'!$F$11,0,10*ROW('Hygiene Data'!F151))="","",OFFSET('Hygiene Data'!$F$11,0,10*ROW('Hygiene Data'!F151)))</f>
        <v/>
      </c>
      <c r="DV157" s="282" t="str">
        <f ca="true">+IF(OFFSET('Hygiene Data'!$F$12,0,10*ROW('Hygiene Data'!F151))="","",OFFSET('Hygiene Data'!$F$12,0,10*ROW('Hygiene Data'!F151)))</f>
        <v/>
      </c>
      <c r="DW157" s="282" t="str">
        <f ca="true">+IF(OFFSET('Hygiene Data'!$F$13,0,10*ROW('Hygiene Data'!F151))="","",OFFSET('Hygiene Data'!$F$13,0,10*ROW('Hygiene Data'!F151)))</f>
        <v/>
      </c>
      <c r="DX157" s="282" t="str">
        <f ca="true">+IF(OFFSET('Hygiene Data'!$G$11,0,10*ROW('Hygiene Data'!G151))="","",OFFSET('Hygiene Data'!$G$11,0,10*ROW('Hygiene Data'!G151)))</f>
        <v/>
      </c>
      <c r="DY157" s="282" t="str">
        <f ca="true">+IF(OFFSET('Hygiene Data'!$G$12,0,10*ROW('Hygiene Data'!G151))="","",OFFSET('Hygiene Data'!$G$12,0,10*ROW('Hygiene Data'!G151)))</f>
        <v/>
      </c>
      <c r="DZ157" s="282" t="str">
        <f ca="true">+IF(OFFSET('Hygiene Data'!$G$13,0,10*ROW('Hygiene Data'!G151))="","",OFFSET('Hygiene Data'!$G$13,0,10*ROW('Hygiene Data'!G151)))</f>
        <v/>
      </c>
      <c r="EA157" s="282" t="str">
        <f ca="true">+IF(OFFSET('Hygiene Data'!$H$11,0,10*ROW('Hygiene Data'!H151))="","",OFFSET('Hygiene Data'!$H$11,0,10*ROW('Hygiene Data'!H151)))</f>
        <v/>
      </c>
      <c r="EB157" s="282" t="str">
        <f ca="true">+IF(OFFSET('Hygiene Data'!$H$12,0,10*ROW('Hygiene Data'!H151))="","",OFFSET('Hygiene Data'!$H$12,0,10*ROW('Hygiene Data'!H151)))</f>
        <v/>
      </c>
      <c r="EC157" s="282" t="str">
        <f ca="true">+IF(OFFSET('Hygiene Data'!$H$13,0,10*ROW('Hygiene Data'!H151))="","",OFFSET('Hygiene Data'!$H$13,0,10*ROW('Hygiene Data'!H151)))</f>
        <v/>
      </c>
      <c r="ED157" s="282" t="str">
        <f ca="true">+IF(OFFSET('Hygiene Data'!$I$11,0,10*ROW('Hygiene Data'!I151))="","",OFFSET('Hygiene Data'!$I$11,0,10*ROW('Hygiene Data'!I151)))</f>
        <v/>
      </c>
      <c r="EE157" s="282" t="str">
        <f ca="true">+IF(OFFSET('Hygiene Data'!$I$12,0,10*ROW('Hygiene Data'!I151))="","",OFFSET('Hygiene Data'!$I$12,0,10*ROW('Hygiene Data'!I151)))</f>
        <v/>
      </c>
      <c r="EF157" s="282" t="str">
        <f ca="true">+IF(OFFSET('Hygiene Data'!$I$13,0,10*ROW('Hygiene Data'!I151))="","",OFFSET('Hygiene Data'!$I$13,0,10*ROW('Hygiene Data'!I151)))</f>
        <v/>
      </c>
    </row>
    <row xmlns:x14ac="http://schemas.microsoft.com/office/spreadsheetml/2009/9/ac" r="158" x14ac:dyDescent="0.2">
      <c r="A158" s="36" t="str">
        <f ca="true">+IF(OFFSET('Water Data'!$B$2,0,10*ROW('Water Data'!E152))="","",OFFSET('Water Data'!$B$2,0,10*ROW('Water Data'!E152)))</f>
        <v/>
      </c>
      <c r="B158" s="36" t="str">
        <f ca="true">+IF(OFFSET('Water Data'!$C$2,0,10*ROW('Water Data'!F152))="","",OFFSET('Water Data'!$C$2,0,10*ROW('Water Data'!F152)))</f>
        <v/>
      </c>
      <c r="C158" s="338" t="str">
        <f t="shared" ca="true" si="2"/>
        <v/>
      </c>
      <c r="D158" s="96"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6"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6"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6"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6"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6"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6"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6"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6"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6"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6"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6"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6"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6"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6"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6"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6"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6"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7"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7"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7"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7"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7"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7"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7"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7"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7"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7"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7"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7"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7"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7"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7"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7"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7"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7"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7"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7"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7"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7"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7"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7"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7"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7"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7"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7"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7"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7"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8"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8"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8"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8"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8"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8"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8"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8"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8"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8"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8"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8"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8"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8"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8"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8"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8"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8"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82"/>
      <c r="BS158" s="282" t="str">
        <f ca="true">+IF(OFFSET('Water Data'!$D$27,0,10*ROW('Water Data'!D152))="","",OFFSET('Water Data'!$D$27,0,10*ROW('Water Data'!D152)))</f>
        <v/>
      </c>
      <c r="BT158" s="282" t="str">
        <f ca="true">+IF(OFFSET('Water Data'!$D$28,0,10*ROW('Water Data'!D152))="","",OFFSET('Water Data'!$D$28,0,10*ROW('Water Data'!D152)))</f>
        <v/>
      </c>
      <c r="BU158" s="282" t="str">
        <f ca="true">+IF(OFFSET('Water Data'!$D$29,0,10*ROW('Water Data'!D152))="","",OFFSET('Water Data'!$D$29,0,10*ROW('Water Data'!D152)))</f>
        <v/>
      </c>
      <c r="BV158" s="282" t="str">
        <f ca="true">+IF(OFFSET('Water Data'!$E$27,0,10*ROW('Water Data'!E152))="","",OFFSET('Water Data'!$E$27,0,10*ROW('Water Data'!E152)))</f>
        <v/>
      </c>
      <c r="BW158" s="282" t="str">
        <f ca="true">+IF(OFFSET('Water Data'!$E$28,0,10*ROW('Water Data'!E152))="","",OFFSET('Water Data'!$E$28,0,10*ROW('Water Data'!E152)))</f>
        <v/>
      </c>
      <c r="BX158" s="282" t="str">
        <f ca="true">+IF(OFFSET('Water Data'!$E$29,0,10*ROW('Water Data'!E152))="","",OFFSET('Water Data'!$E$29,0,10*ROW('Water Data'!E152)))</f>
        <v/>
      </c>
      <c r="BY158" s="282" t="str">
        <f ca="true">+IF(OFFSET('Water Data'!$F$27,0,10*ROW('Water Data'!F152))="","",OFFSET('Water Data'!$F$27,0,10*ROW('Water Data'!F152)))</f>
        <v/>
      </c>
      <c r="BZ158" s="282" t="str">
        <f ca="true">+IF(OFFSET('Water Data'!$F$28,0,10*ROW('Water Data'!F152))="","",OFFSET('Water Data'!$F$28,0,10*ROW('Water Data'!F152)))</f>
        <v/>
      </c>
      <c r="CA158" s="282" t="str">
        <f ca="true">+IF(OFFSET('Water Data'!$F$29,0,10*ROW('Water Data'!F152))="","",OFFSET('Water Data'!$F$29,0,10*ROW('Water Data'!F152)))</f>
        <v/>
      </c>
      <c r="CB158" s="282" t="str">
        <f ca="true">+IF(OFFSET('Water Data'!$G$27,0,10*ROW('Water Data'!G152))="","",OFFSET('Water Data'!$G$27,0,10*ROW('Water Data'!G152)))</f>
        <v/>
      </c>
      <c r="CC158" s="282" t="str">
        <f ca="true">+IF(OFFSET('Water Data'!$G$28,0,10*ROW('Water Data'!G152))="","",OFFSET('Water Data'!$G$28,0,10*ROW('Water Data'!G152)))</f>
        <v/>
      </c>
      <c r="CD158" s="282" t="str">
        <f ca="true">+IF(OFFSET('Water Data'!$G$29,0,10*ROW('Water Data'!G152))="","",OFFSET('Water Data'!$G$29,0,10*ROW('Water Data'!G152)))</f>
        <v/>
      </c>
      <c r="CE158" s="282" t="str">
        <f ca="true">+IF(OFFSET('Water Data'!$H$27,0,10*ROW('Water Data'!H152))="","",OFFSET('Water Data'!$H$27,0,10*ROW('Water Data'!H152)))</f>
        <v/>
      </c>
      <c r="CF158" s="282" t="str">
        <f ca="true">+IF(OFFSET('Water Data'!$H$28,0,10*ROW('Water Data'!H152))="","",OFFSET('Water Data'!$H$28,0,10*ROW('Water Data'!H152)))</f>
        <v/>
      </c>
      <c r="CG158" s="282" t="str">
        <f ca="true">+IF(OFFSET('Water Data'!$H$29,0,10*ROW('Water Data'!H152))="","",OFFSET('Water Data'!$H$29,0,10*ROW('Water Data'!H152)))</f>
        <v/>
      </c>
      <c r="CH158" s="282" t="str">
        <f ca="true">+IF(OFFSET('Water Data'!$I$27,0,10*ROW('Water Data'!I152))="","",OFFSET('Water Data'!$I$27,0,10*ROW('Water Data'!I152)))</f>
        <v/>
      </c>
      <c r="CI158" s="282" t="str">
        <f ca="true">+IF(OFFSET('Water Data'!$I$28,0,10*ROW('Water Data'!I152))="","",OFFSET('Water Data'!$I$28,0,10*ROW('Water Data'!I152)))</f>
        <v/>
      </c>
      <c r="CJ158" s="282" t="str">
        <f ca="true">+IF(OFFSET('Water Data'!$I$29,0,10*ROW('Water Data'!I152))="","",OFFSET('Water Data'!$I$29,0,10*ROW('Water Data'!I152)))</f>
        <v/>
      </c>
      <c r="CK158" s="282" t="str">
        <f ca="true">+IF(OFFSET('Sanitation Data'!$D$28,0,10*ROW('Sanitation Data'!D152))="","",OFFSET('Sanitation Data'!$D$28,0,10*ROW('Sanitation Data'!D152)))</f>
        <v/>
      </c>
      <c r="CL158" s="282" t="str">
        <f ca="true">+IF(OFFSET('Sanitation Data'!$D$29,0,10*ROW('Sanitation Data'!D152))="","",OFFSET('Sanitation Data'!$D$29,0,10*ROW('Sanitation Data'!D152)))</f>
        <v/>
      </c>
      <c r="CM158" s="282" t="str">
        <f ca="true">+IF(OFFSET('Sanitation Data'!$D$30,0,10*ROW('Sanitation Data'!D152))="","",OFFSET('Sanitation Data'!$D$30,0,10*ROW('Sanitation Data'!D152)))</f>
        <v/>
      </c>
      <c r="CN158" s="282" t="str">
        <f ca="true">+IF(OFFSET('Sanitation Data'!$D$31,0,10*ROW('Sanitation Data'!D152))="","",OFFSET('Sanitation Data'!$D$31,0,10*ROW('Sanitation Data'!D152)))</f>
        <v/>
      </c>
      <c r="CO158" s="282" t="str">
        <f ca="true">+IF(OFFSET('Sanitation Data'!$D$32,0,10*ROW('Sanitation Data'!D152))="","",OFFSET('Sanitation Data'!$D$32,0,10*ROW('Sanitation Data'!D152)))</f>
        <v/>
      </c>
      <c r="CP158" s="282" t="str">
        <f ca="true">+IF(OFFSET('Sanitation Data'!$E$28,0,10*ROW('Sanitation Data'!E152))="","",OFFSET('Sanitation Data'!$E$28,0,10*ROW('Sanitation Data'!E152)))</f>
        <v/>
      </c>
      <c r="CQ158" s="282" t="str">
        <f ca="true">+IF(OFFSET('Sanitation Data'!$E$29,0,10*ROW('Sanitation Data'!E152))="","",OFFSET('Sanitation Data'!$E$29,0,10*ROW('Sanitation Data'!E152)))</f>
        <v/>
      </c>
      <c r="CR158" s="282" t="str">
        <f ca="true">+IF(OFFSET('Sanitation Data'!$E$30,0,10*ROW('Sanitation Data'!E152))="","",OFFSET('Sanitation Data'!$E$30,0,10*ROW('Sanitation Data'!E152)))</f>
        <v/>
      </c>
      <c r="CS158" s="282" t="str">
        <f ca="true">+IF(OFFSET('Sanitation Data'!$E$31,0,10*ROW('Sanitation Data'!E152))="","",OFFSET('Sanitation Data'!$E$31,0,10*ROW('Sanitation Data'!E152)))</f>
        <v/>
      </c>
      <c r="CT158" s="282" t="str">
        <f ca="true">+IF(OFFSET('Sanitation Data'!$E$32,0,10*ROW('Sanitation Data'!E152))="","",OFFSET('Sanitation Data'!$E$32,0,10*ROW('Sanitation Data'!E152)))</f>
        <v/>
      </c>
      <c r="CU158" s="282" t="str">
        <f ca="true">+IF(OFFSET('Sanitation Data'!$F$28,0,10*ROW('Sanitation Data'!F152))="","",OFFSET('Sanitation Data'!$F$28,0,10*ROW('Sanitation Data'!F152)))</f>
        <v/>
      </c>
      <c r="CV158" s="282" t="str">
        <f ca="true">+IF(OFFSET('Sanitation Data'!$F$29,0,10*ROW('Sanitation Data'!F152))="","",OFFSET('Sanitation Data'!$F$29,0,10*ROW('Sanitation Data'!F152)))</f>
        <v/>
      </c>
      <c r="CW158" s="282" t="str">
        <f ca="true">+IF(OFFSET('Sanitation Data'!$F$30,0,10*ROW('Sanitation Data'!F152))="","",OFFSET('Sanitation Data'!$F$30,0,10*ROW('Sanitation Data'!F152)))</f>
        <v/>
      </c>
      <c r="CX158" s="282" t="str">
        <f ca="true">+IF(OFFSET('Sanitation Data'!$F$31,0,10*ROW('Sanitation Data'!F152))="","",OFFSET('Sanitation Data'!$F$31,0,10*ROW('Sanitation Data'!F152)))</f>
        <v/>
      </c>
      <c r="CY158" s="282" t="str">
        <f ca="true">+IF(OFFSET('Sanitation Data'!$F$32,0,10*ROW('Sanitation Data'!F152))="","",OFFSET('Sanitation Data'!$F$32,0,10*ROW('Sanitation Data'!F152)))</f>
        <v/>
      </c>
      <c r="CZ158" s="282" t="str">
        <f ca="true">+IF(OFFSET('Sanitation Data'!$G$28,0,10*ROW('Sanitation Data'!G152))="","",OFFSET('Sanitation Data'!$G$28,0,10*ROW('Sanitation Data'!G152)))</f>
        <v/>
      </c>
      <c r="DA158" s="282" t="str">
        <f ca="true">+IF(OFFSET('Sanitation Data'!$G$29,0,10*ROW('Sanitation Data'!G152))="","",OFFSET('Sanitation Data'!$G$29,0,10*ROW('Sanitation Data'!G152)))</f>
        <v/>
      </c>
      <c r="DB158" s="282" t="str">
        <f ca="true">+IF(OFFSET('Sanitation Data'!$G$30,0,10*ROW('Sanitation Data'!G152))="","",OFFSET('Sanitation Data'!$G$30,0,10*ROW('Sanitation Data'!G152)))</f>
        <v/>
      </c>
      <c r="DC158" s="282" t="str">
        <f ca="true">+IF(OFFSET('Sanitation Data'!$G$31,0,10*ROW('Sanitation Data'!G152))="","",OFFSET('Sanitation Data'!$G$31,0,10*ROW('Sanitation Data'!G152)))</f>
        <v/>
      </c>
      <c r="DD158" s="282" t="str">
        <f ca="true">+IF(OFFSET('Sanitation Data'!$G$32,0,10*ROW('Sanitation Data'!G152))="","",OFFSET('Sanitation Data'!$G$32,0,10*ROW('Sanitation Data'!G152)))</f>
        <v/>
      </c>
      <c r="DE158" s="282" t="str">
        <f ca="true">+IF(OFFSET('Sanitation Data'!$H$28,0,10*ROW('Sanitation Data'!H152))="","",OFFSET('Sanitation Data'!$H$28,0,10*ROW('Sanitation Data'!H152)))</f>
        <v/>
      </c>
      <c r="DF158" s="282" t="str">
        <f ca="true">+IF(OFFSET('Sanitation Data'!$H$29,0,10*ROW('Sanitation Data'!H152))="","",OFFSET('Sanitation Data'!$H$29,0,10*ROW('Sanitation Data'!H152)))</f>
        <v/>
      </c>
      <c r="DG158" s="282" t="str">
        <f ca="true">+IF(OFFSET('Sanitation Data'!$H$30,0,10*ROW('Sanitation Data'!H152))="","",OFFSET('Sanitation Data'!$H$30,0,10*ROW('Sanitation Data'!H152)))</f>
        <v/>
      </c>
      <c r="DH158" s="282" t="str">
        <f ca="true">+IF(OFFSET('Sanitation Data'!$H$31,0,10*ROW('Sanitation Data'!H152))="","",OFFSET('Sanitation Data'!$H$31,0,10*ROW('Sanitation Data'!H152)))</f>
        <v/>
      </c>
      <c r="DI158" s="282" t="str">
        <f ca="true">+IF(OFFSET('Sanitation Data'!$H$32,0,10*ROW('Sanitation Data'!H152))="","",OFFSET('Sanitation Data'!$H$32,0,10*ROW('Sanitation Data'!H152)))</f>
        <v/>
      </c>
      <c r="DJ158" s="282" t="str">
        <f ca="true">+IF(OFFSET('Sanitation Data'!$I$28,0,10*ROW('Sanitation Data'!I152))="","",OFFSET('Sanitation Data'!$I$28,0,10*ROW('Sanitation Data'!I152)))</f>
        <v/>
      </c>
      <c r="DK158" s="282" t="str">
        <f ca="true">+IF(OFFSET('Sanitation Data'!$I$29,0,10*ROW('Sanitation Data'!I152))="","",OFFSET('Sanitation Data'!$I$29,0,10*ROW('Sanitation Data'!I152)))</f>
        <v/>
      </c>
      <c r="DL158" s="282" t="str">
        <f ca="true">+IF(OFFSET('Sanitation Data'!$I$30,0,10*ROW('Sanitation Data'!I152))="","",OFFSET('Sanitation Data'!$I$30,0,10*ROW('Sanitation Data'!I152)))</f>
        <v/>
      </c>
      <c r="DM158" s="282" t="str">
        <f ca="true">+IF(OFFSET('Sanitation Data'!$I$31,0,10*ROW('Sanitation Data'!I152))="","",OFFSET('Sanitation Data'!$I$31,0,10*ROW('Sanitation Data'!I152)))</f>
        <v/>
      </c>
      <c r="DN158" s="282" t="str">
        <f ca="true">+IF(OFFSET('Sanitation Data'!$I$32,0,10*ROW('Sanitation Data'!I152))="","",OFFSET('Sanitation Data'!$I$32,0,10*ROW('Sanitation Data'!I152)))</f>
        <v/>
      </c>
      <c r="DO158" s="282" t="str">
        <f ca="true">+IF(OFFSET('Hygiene Data'!$D$11,0,10*ROW('Hygiene Data'!D152))="","",OFFSET('Hygiene Data'!$D$11,0,10*ROW('Hygiene Data'!D152)))</f>
        <v/>
      </c>
      <c r="DP158" s="282" t="str">
        <f ca="true">+IF(OFFSET('Hygiene Data'!$D$12,0,10*ROW('Hygiene Data'!D152))="","",OFFSET('Hygiene Data'!$D$12,0,10*ROW('Hygiene Data'!D152)))</f>
        <v/>
      </c>
      <c r="DQ158" s="282" t="str">
        <f ca="true">+IF(OFFSET('Hygiene Data'!$D$13,0,10*ROW('Hygiene Data'!D152))="","",OFFSET('Hygiene Data'!$D$13,0,10*ROW('Hygiene Data'!D152)))</f>
        <v/>
      </c>
      <c r="DR158" s="282" t="str">
        <f ca="true">+IF(OFFSET('Hygiene Data'!$E$11,0,10*ROW('Hygiene Data'!E152))="","",OFFSET('Hygiene Data'!$E$11,0,10*ROW('Hygiene Data'!E152)))</f>
        <v/>
      </c>
      <c r="DS158" s="282" t="str">
        <f ca="true">+IF(OFFSET('Hygiene Data'!$E$12,0,10*ROW('Hygiene Data'!E152))="","",OFFSET('Hygiene Data'!$E$12,0,10*ROW('Hygiene Data'!E152)))</f>
        <v/>
      </c>
      <c r="DT158" s="282" t="str">
        <f ca="true">+IF(OFFSET('Hygiene Data'!$E$13,0,10*ROW('Hygiene Data'!E152))="","",OFFSET('Hygiene Data'!$E$13,0,10*ROW('Hygiene Data'!E152)))</f>
        <v/>
      </c>
      <c r="DU158" s="282" t="str">
        <f ca="true">+IF(OFFSET('Hygiene Data'!$F$11,0,10*ROW('Hygiene Data'!F152))="","",OFFSET('Hygiene Data'!$F$11,0,10*ROW('Hygiene Data'!F152)))</f>
        <v/>
      </c>
      <c r="DV158" s="282" t="str">
        <f ca="true">+IF(OFFSET('Hygiene Data'!$F$12,0,10*ROW('Hygiene Data'!F152))="","",OFFSET('Hygiene Data'!$F$12,0,10*ROW('Hygiene Data'!F152)))</f>
        <v/>
      </c>
      <c r="DW158" s="282" t="str">
        <f ca="true">+IF(OFFSET('Hygiene Data'!$F$13,0,10*ROW('Hygiene Data'!F152))="","",OFFSET('Hygiene Data'!$F$13,0,10*ROW('Hygiene Data'!F152)))</f>
        <v/>
      </c>
      <c r="DX158" s="282" t="str">
        <f ca="true">+IF(OFFSET('Hygiene Data'!$G$11,0,10*ROW('Hygiene Data'!G152))="","",OFFSET('Hygiene Data'!$G$11,0,10*ROW('Hygiene Data'!G152)))</f>
        <v/>
      </c>
      <c r="DY158" s="282" t="str">
        <f ca="true">+IF(OFFSET('Hygiene Data'!$G$12,0,10*ROW('Hygiene Data'!G152))="","",OFFSET('Hygiene Data'!$G$12,0,10*ROW('Hygiene Data'!G152)))</f>
        <v/>
      </c>
      <c r="DZ158" s="282" t="str">
        <f ca="true">+IF(OFFSET('Hygiene Data'!$G$13,0,10*ROW('Hygiene Data'!G152))="","",OFFSET('Hygiene Data'!$G$13,0,10*ROW('Hygiene Data'!G152)))</f>
        <v/>
      </c>
      <c r="EA158" s="282" t="str">
        <f ca="true">+IF(OFFSET('Hygiene Data'!$H$11,0,10*ROW('Hygiene Data'!H152))="","",OFFSET('Hygiene Data'!$H$11,0,10*ROW('Hygiene Data'!H152)))</f>
        <v/>
      </c>
      <c r="EB158" s="282" t="str">
        <f ca="true">+IF(OFFSET('Hygiene Data'!$H$12,0,10*ROW('Hygiene Data'!H152))="","",OFFSET('Hygiene Data'!$H$12,0,10*ROW('Hygiene Data'!H152)))</f>
        <v/>
      </c>
      <c r="EC158" s="282" t="str">
        <f ca="true">+IF(OFFSET('Hygiene Data'!$H$13,0,10*ROW('Hygiene Data'!H152))="","",OFFSET('Hygiene Data'!$H$13,0,10*ROW('Hygiene Data'!H152)))</f>
        <v/>
      </c>
      <c r="ED158" s="282" t="str">
        <f ca="true">+IF(OFFSET('Hygiene Data'!$I$11,0,10*ROW('Hygiene Data'!I152))="","",OFFSET('Hygiene Data'!$I$11,0,10*ROW('Hygiene Data'!I152)))</f>
        <v/>
      </c>
      <c r="EE158" s="282" t="str">
        <f ca="true">+IF(OFFSET('Hygiene Data'!$I$12,0,10*ROW('Hygiene Data'!I152))="","",OFFSET('Hygiene Data'!$I$12,0,10*ROW('Hygiene Data'!I152)))</f>
        <v/>
      </c>
      <c r="EF158" s="282" t="str">
        <f ca="true">+IF(OFFSET('Hygiene Data'!$I$13,0,10*ROW('Hygiene Data'!I152))="","",OFFSET('Hygiene Data'!$I$13,0,10*ROW('Hygiene Data'!I152)))</f>
        <v/>
      </c>
    </row>
    <row xmlns:x14ac="http://schemas.microsoft.com/office/spreadsheetml/2009/9/ac" r="159" x14ac:dyDescent="0.2">
      <c r="A159" s="36" t="str">
        <f ca="true">+IF(OFFSET('Water Data'!$B$2,0,10*ROW('Water Data'!E153))="","",OFFSET('Water Data'!$B$2,0,10*ROW('Water Data'!E153)))</f>
        <v/>
      </c>
      <c r="B159" s="36" t="str">
        <f ca="true">+IF(OFFSET('Water Data'!$C$2,0,10*ROW('Water Data'!F153))="","",OFFSET('Water Data'!$C$2,0,10*ROW('Water Data'!F153)))</f>
        <v/>
      </c>
      <c r="C159" s="338" t="str">
        <f t="shared" ca="true" si="2"/>
        <v/>
      </c>
      <c r="D159" s="96"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6"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6"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6"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6"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6"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6"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6"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6"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6"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6"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6"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6"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6"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6"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6"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6"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6"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7"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7"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7"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7"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7"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7"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7"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7"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7"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7"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7"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7"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7"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7"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7"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7"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7"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7"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7"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7"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7"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7"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7"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7"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7"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7"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7"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7"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7"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7"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8"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8"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8"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8"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8"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8"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8"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8"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8"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8"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8"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8"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8"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8"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8"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8"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8"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8"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82"/>
      <c r="BS159" s="282" t="str">
        <f ca="true">+IF(OFFSET('Water Data'!$D$27,0,10*ROW('Water Data'!D153))="","",OFFSET('Water Data'!$D$27,0,10*ROW('Water Data'!D153)))</f>
        <v/>
      </c>
      <c r="BT159" s="282" t="str">
        <f ca="true">+IF(OFFSET('Water Data'!$D$28,0,10*ROW('Water Data'!D153))="","",OFFSET('Water Data'!$D$28,0,10*ROW('Water Data'!D153)))</f>
        <v/>
      </c>
      <c r="BU159" s="282" t="str">
        <f ca="true">+IF(OFFSET('Water Data'!$D$29,0,10*ROW('Water Data'!D153))="","",OFFSET('Water Data'!$D$29,0,10*ROW('Water Data'!D153)))</f>
        <v/>
      </c>
      <c r="BV159" s="282" t="str">
        <f ca="true">+IF(OFFSET('Water Data'!$E$27,0,10*ROW('Water Data'!E153))="","",OFFSET('Water Data'!$E$27,0,10*ROW('Water Data'!E153)))</f>
        <v/>
      </c>
      <c r="BW159" s="282" t="str">
        <f ca="true">+IF(OFFSET('Water Data'!$E$28,0,10*ROW('Water Data'!E153))="","",OFFSET('Water Data'!$E$28,0,10*ROW('Water Data'!E153)))</f>
        <v/>
      </c>
      <c r="BX159" s="282" t="str">
        <f ca="true">+IF(OFFSET('Water Data'!$E$29,0,10*ROW('Water Data'!E153))="","",OFFSET('Water Data'!$E$29,0,10*ROW('Water Data'!E153)))</f>
        <v/>
      </c>
      <c r="BY159" s="282" t="str">
        <f ca="true">+IF(OFFSET('Water Data'!$F$27,0,10*ROW('Water Data'!F153))="","",OFFSET('Water Data'!$F$27,0,10*ROW('Water Data'!F153)))</f>
        <v/>
      </c>
      <c r="BZ159" s="282" t="str">
        <f ca="true">+IF(OFFSET('Water Data'!$F$28,0,10*ROW('Water Data'!F153))="","",OFFSET('Water Data'!$F$28,0,10*ROW('Water Data'!F153)))</f>
        <v/>
      </c>
      <c r="CA159" s="282" t="str">
        <f ca="true">+IF(OFFSET('Water Data'!$F$29,0,10*ROW('Water Data'!F153))="","",OFFSET('Water Data'!$F$29,0,10*ROW('Water Data'!F153)))</f>
        <v/>
      </c>
      <c r="CB159" s="282" t="str">
        <f ca="true">+IF(OFFSET('Water Data'!$G$27,0,10*ROW('Water Data'!G153))="","",OFFSET('Water Data'!$G$27,0,10*ROW('Water Data'!G153)))</f>
        <v/>
      </c>
      <c r="CC159" s="282" t="str">
        <f ca="true">+IF(OFFSET('Water Data'!$G$28,0,10*ROW('Water Data'!G153))="","",OFFSET('Water Data'!$G$28,0,10*ROW('Water Data'!G153)))</f>
        <v/>
      </c>
      <c r="CD159" s="282" t="str">
        <f ca="true">+IF(OFFSET('Water Data'!$G$29,0,10*ROW('Water Data'!G153))="","",OFFSET('Water Data'!$G$29,0,10*ROW('Water Data'!G153)))</f>
        <v/>
      </c>
      <c r="CE159" s="282" t="str">
        <f ca="true">+IF(OFFSET('Water Data'!$H$27,0,10*ROW('Water Data'!H153))="","",OFFSET('Water Data'!$H$27,0,10*ROW('Water Data'!H153)))</f>
        <v/>
      </c>
      <c r="CF159" s="282" t="str">
        <f ca="true">+IF(OFFSET('Water Data'!$H$28,0,10*ROW('Water Data'!H153))="","",OFFSET('Water Data'!$H$28,0,10*ROW('Water Data'!H153)))</f>
        <v/>
      </c>
      <c r="CG159" s="282" t="str">
        <f ca="true">+IF(OFFSET('Water Data'!$H$29,0,10*ROW('Water Data'!H153))="","",OFFSET('Water Data'!$H$29,0,10*ROW('Water Data'!H153)))</f>
        <v/>
      </c>
      <c r="CH159" s="282" t="str">
        <f ca="true">+IF(OFFSET('Water Data'!$I$27,0,10*ROW('Water Data'!I153))="","",OFFSET('Water Data'!$I$27,0,10*ROW('Water Data'!I153)))</f>
        <v/>
      </c>
      <c r="CI159" s="282" t="str">
        <f ca="true">+IF(OFFSET('Water Data'!$I$28,0,10*ROW('Water Data'!I153))="","",OFFSET('Water Data'!$I$28,0,10*ROW('Water Data'!I153)))</f>
        <v/>
      </c>
      <c r="CJ159" s="282" t="str">
        <f ca="true">+IF(OFFSET('Water Data'!$I$29,0,10*ROW('Water Data'!I153))="","",OFFSET('Water Data'!$I$29,0,10*ROW('Water Data'!I153)))</f>
        <v/>
      </c>
      <c r="CK159" s="282" t="str">
        <f ca="true">+IF(OFFSET('Sanitation Data'!$D$28,0,10*ROW('Sanitation Data'!D153))="","",OFFSET('Sanitation Data'!$D$28,0,10*ROW('Sanitation Data'!D153)))</f>
        <v/>
      </c>
      <c r="CL159" s="282" t="str">
        <f ca="true">+IF(OFFSET('Sanitation Data'!$D$29,0,10*ROW('Sanitation Data'!D153))="","",OFFSET('Sanitation Data'!$D$29,0,10*ROW('Sanitation Data'!D153)))</f>
        <v/>
      </c>
      <c r="CM159" s="282" t="str">
        <f ca="true">+IF(OFFSET('Sanitation Data'!$D$30,0,10*ROW('Sanitation Data'!D153))="","",OFFSET('Sanitation Data'!$D$30,0,10*ROW('Sanitation Data'!D153)))</f>
        <v/>
      </c>
      <c r="CN159" s="282" t="str">
        <f ca="true">+IF(OFFSET('Sanitation Data'!$D$31,0,10*ROW('Sanitation Data'!D153))="","",OFFSET('Sanitation Data'!$D$31,0,10*ROW('Sanitation Data'!D153)))</f>
        <v/>
      </c>
      <c r="CO159" s="282" t="str">
        <f ca="true">+IF(OFFSET('Sanitation Data'!$D$32,0,10*ROW('Sanitation Data'!D153))="","",OFFSET('Sanitation Data'!$D$32,0,10*ROW('Sanitation Data'!D153)))</f>
        <v/>
      </c>
      <c r="CP159" s="282" t="str">
        <f ca="true">+IF(OFFSET('Sanitation Data'!$E$28,0,10*ROW('Sanitation Data'!E153))="","",OFFSET('Sanitation Data'!$E$28,0,10*ROW('Sanitation Data'!E153)))</f>
        <v/>
      </c>
      <c r="CQ159" s="282" t="str">
        <f ca="true">+IF(OFFSET('Sanitation Data'!$E$29,0,10*ROW('Sanitation Data'!E153))="","",OFFSET('Sanitation Data'!$E$29,0,10*ROW('Sanitation Data'!E153)))</f>
        <v/>
      </c>
      <c r="CR159" s="282" t="str">
        <f ca="true">+IF(OFFSET('Sanitation Data'!$E$30,0,10*ROW('Sanitation Data'!E153))="","",OFFSET('Sanitation Data'!$E$30,0,10*ROW('Sanitation Data'!E153)))</f>
        <v/>
      </c>
      <c r="CS159" s="282" t="str">
        <f ca="true">+IF(OFFSET('Sanitation Data'!$E$31,0,10*ROW('Sanitation Data'!E153))="","",OFFSET('Sanitation Data'!$E$31,0,10*ROW('Sanitation Data'!E153)))</f>
        <v/>
      </c>
      <c r="CT159" s="282" t="str">
        <f ca="true">+IF(OFFSET('Sanitation Data'!$E$32,0,10*ROW('Sanitation Data'!E153))="","",OFFSET('Sanitation Data'!$E$32,0,10*ROW('Sanitation Data'!E153)))</f>
        <v/>
      </c>
      <c r="CU159" s="282" t="str">
        <f ca="true">+IF(OFFSET('Sanitation Data'!$F$28,0,10*ROW('Sanitation Data'!F153))="","",OFFSET('Sanitation Data'!$F$28,0,10*ROW('Sanitation Data'!F153)))</f>
        <v/>
      </c>
      <c r="CV159" s="282" t="str">
        <f ca="true">+IF(OFFSET('Sanitation Data'!$F$29,0,10*ROW('Sanitation Data'!F153))="","",OFFSET('Sanitation Data'!$F$29,0,10*ROW('Sanitation Data'!F153)))</f>
        <v/>
      </c>
      <c r="CW159" s="282" t="str">
        <f ca="true">+IF(OFFSET('Sanitation Data'!$F$30,0,10*ROW('Sanitation Data'!F153))="","",OFFSET('Sanitation Data'!$F$30,0,10*ROW('Sanitation Data'!F153)))</f>
        <v/>
      </c>
      <c r="CX159" s="282" t="str">
        <f ca="true">+IF(OFFSET('Sanitation Data'!$F$31,0,10*ROW('Sanitation Data'!F153))="","",OFFSET('Sanitation Data'!$F$31,0,10*ROW('Sanitation Data'!F153)))</f>
        <v/>
      </c>
      <c r="CY159" s="282" t="str">
        <f ca="true">+IF(OFFSET('Sanitation Data'!$F$32,0,10*ROW('Sanitation Data'!F153))="","",OFFSET('Sanitation Data'!$F$32,0,10*ROW('Sanitation Data'!F153)))</f>
        <v/>
      </c>
      <c r="CZ159" s="282" t="str">
        <f ca="true">+IF(OFFSET('Sanitation Data'!$G$28,0,10*ROW('Sanitation Data'!G153))="","",OFFSET('Sanitation Data'!$G$28,0,10*ROW('Sanitation Data'!G153)))</f>
        <v/>
      </c>
      <c r="DA159" s="282" t="str">
        <f ca="true">+IF(OFFSET('Sanitation Data'!$G$29,0,10*ROW('Sanitation Data'!G153))="","",OFFSET('Sanitation Data'!$G$29,0,10*ROW('Sanitation Data'!G153)))</f>
        <v/>
      </c>
      <c r="DB159" s="282" t="str">
        <f ca="true">+IF(OFFSET('Sanitation Data'!$G$30,0,10*ROW('Sanitation Data'!G153))="","",OFFSET('Sanitation Data'!$G$30,0,10*ROW('Sanitation Data'!G153)))</f>
        <v/>
      </c>
      <c r="DC159" s="282" t="str">
        <f ca="true">+IF(OFFSET('Sanitation Data'!$G$31,0,10*ROW('Sanitation Data'!G153))="","",OFFSET('Sanitation Data'!$G$31,0,10*ROW('Sanitation Data'!G153)))</f>
        <v/>
      </c>
      <c r="DD159" s="282" t="str">
        <f ca="true">+IF(OFFSET('Sanitation Data'!$G$32,0,10*ROW('Sanitation Data'!G153))="","",OFFSET('Sanitation Data'!$G$32,0,10*ROW('Sanitation Data'!G153)))</f>
        <v/>
      </c>
      <c r="DE159" s="282" t="str">
        <f ca="true">+IF(OFFSET('Sanitation Data'!$H$28,0,10*ROW('Sanitation Data'!H153))="","",OFFSET('Sanitation Data'!$H$28,0,10*ROW('Sanitation Data'!H153)))</f>
        <v/>
      </c>
      <c r="DF159" s="282" t="str">
        <f ca="true">+IF(OFFSET('Sanitation Data'!$H$29,0,10*ROW('Sanitation Data'!H153))="","",OFFSET('Sanitation Data'!$H$29,0,10*ROW('Sanitation Data'!H153)))</f>
        <v/>
      </c>
      <c r="DG159" s="282" t="str">
        <f ca="true">+IF(OFFSET('Sanitation Data'!$H$30,0,10*ROW('Sanitation Data'!H153))="","",OFFSET('Sanitation Data'!$H$30,0,10*ROW('Sanitation Data'!H153)))</f>
        <v/>
      </c>
      <c r="DH159" s="282" t="str">
        <f ca="true">+IF(OFFSET('Sanitation Data'!$H$31,0,10*ROW('Sanitation Data'!H153))="","",OFFSET('Sanitation Data'!$H$31,0,10*ROW('Sanitation Data'!H153)))</f>
        <v/>
      </c>
      <c r="DI159" s="282" t="str">
        <f ca="true">+IF(OFFSET('Sanitation Data'!$H$32,0,10*ROW('Sanitation Data'!H153))="","",OFFSET('Sanitation Data'!$H$32,0,10*ROW('Sanitation Data'!H153)))</f>
        <v/>
      </c>
      <c r="DJ159" s="282" t="str">
        <f ca="true">+IF(OFFSET('Sanitation Data'!$I$28,0,10*ROW('Sanitation Data'!I153))="","",OFFSET('Sanitation Data'!$I$28,0,10*ROW('Sanitation Data'!I153)))</f>
        <v/>
      </c>
      <c r="DK159" s="282" t="str">
        <f ca="true">+IF(OFFSET('Sanitation Data'!$I$29,0,10*ROW('Sanitation Data'!I153))="","",OFFSET('Sanitation Data'!$I$29,0,10*ROW('Sanitation Data'!I153)))</f>
        <v/>
      </c>
      <c r="DL159" s="282" t="str">
        <f ca="true">+IF(OFFSET('Sanitation Data'!$I$30,0,10*ROW('Sanitation Data'!I153))="","",OFFSET('Sanitation Data'!$I$30,0,10*ROW('Sanitation Data'!I153)))</f>
        <v/>
      </c>
      <c r="DM159" s="282" t="str">
        <f ca="true">+IF(OFFSET('Sanitation Data'!$I$31,0,10*ROW('Sanitation Data'!I153))="","",OFFSET('Sanitation Data'!$I$31,0,10*ROW('Sanitation Data'!I153)))</f>
        <v/>
      </c>
      <c r="DN159" s="282" t="str">
        <f ca="true">+IF(OFFSET('Sanitation Data'!$I$32,0,10*ROW('Sanitation Data'!I153))="","",OFFSET('Sanitation Data'!$I$32,0,10*ROW('Sanitation Data'!I153)))</f>
        <v/>
      </c>
      <c r="DO159" s="282" t="str">
        <f ca="true">+IF(OFFSET('Hygiene Data'!$D$11,0,10*ROW('Hygiene Data'!D153))="","",OFFSET('Hygiene Data'!$D$11,0,10*ROW('Hygiene Data'!D153)))</f>
        <v/>
      </c>
      <c r="DP159" s="282" t="str">
        <f ca="true">+IF(OFFSET('Hygiene Data'!$D$12,0,10*ROW('Hygiene Data'!D153))="","",OFFSET('Hygiene Data'!$D$12,0,10*ROW('Hygiene Data'!D153)))</f>
        <v/>
      </c>
      <c r="DQ159" s="282" t="str">
        <f ca="true">+IF(OFFSET('Hygiene Data'!$D$13,0,10*ROW('Hygiene Data'!D153))="","",OFFSET('Hygiene Data'!$D$13,0,10*ROW('Hygiene Data'!D153)))</f>
        <v/>
      </c>
      <c r="DR159" s="282" t="str">
        <f ca="true">+IF(OFFSET('Hygiene Data'!$E$11,0,10*ROW('Hygiene Data'!E153))="","",OFFSET('Hygiene Data'!$E$11,0,10*ROW('Hygiene Data'!E153)))</f>
        <v/>
      </c>
      <c r="DS159" s="282" t="str">
        <f ca="true">+IF(OFFSET('Hygiene Data'!$E$12,0,10*ROW('Hygiene Data'!E153))="","",OFFSET('Hygiene Data'!$E$12,0,10*ROW('Hygiene Data'!E153)))</f>
        <v/>
      </c>
      <c r="DT159" s="282" t="str">
        <f ca="true">+IF(OFFSET('Hygiene Data'!$E$13,0,10*ROW('Hygiene Data'!E153))="","",OFFSET('Hygiene Data'!$E$13,0,10*ROW('Hygiene Data'!E153)))</f>
        <v/>
      </c>
      <c r="DU159" s="282" t="str">
        <f ca="true">+IF(OFFSET('Hygiene Data'!$F$11,0,10*ROW('Hygiene Data'!F153))="","",OFFSET('Hygiene Data'!$F$11,0,10*ROW('Hygiene Data'!F153)))</f>
        <v/>
      </c>
      <c r="DV159" s="282" t="str">
        <f ca="true">+IF(OFFSET('Hygiene Data'!$F$12,0,10*ROW('Hygiene Data'!F153))="","",OFFSET('Hygiene Data'!$F$12,0,10*ROW('Hygiene Data'!F153)))</f>
        <v/>
      </c>
      <c r="DW159" s="282" t="str">
        <f ca="true">+IF(OFFSET('Hygiene Data'!$F$13,0,10*ROW('Hygiene Data'!F153))="","",OFFSET('Hygiene Data'!$F$13,0,10*ROW('Hygiene Data'!F153)))</f>
        <v/>
      </c>
      <c r="DX159" s="282" t="str">
        <f ca="true">+IF(OFFSET('Hygiene Data'!$G$11,0,10*ROW('Hygiene Data'!G153))="","",OFFSET('Hygiene Data'!$G$11,0,10*ROW('Hygiene Data'!G153)))</f>
        <v/>
      </c>
      <c r="DY159" s="282" t="str">
        <f ca="true">+IF(OFFSET('Hygiene Data'!$G$12,0,10*ROW('Hygiene Data'!G153))="","",OFFSET('Hygiene Data'!$G$12,0,10*ROW('Hygiene Data'!G153)))</f>
        <v/>
      </c>
      <c r="DZ159" s="282" t="str">
        <f ca="true">+IF(OFFSET('Hygiene Data'!$G$13,0,10*ROW('Hygiene Data'!G153))="","",OFFSET('Hygiene Data'!$G$13,0,10*ROW('Hygiene Data'!G153)))</f>
        <v/>
      </c>
      <c r="EA159" s="282" t="str">
        <f ca="true">+IF(OFFSET('Hygiene Data'!$H$11,0,10*ROW('Hygiene Data'!H153))="","",OFFSET('Hygiene Data'!$H$11,0,10*ROW('Hygiene Data'!H153)))</f>
        <v/>
      </c>
      <c r="EB159" s="282" t="str">
        <f ca="true">+IF(OFFSET('Hygiene Data'!$H$12,0,10*ROW('Hygiene Data'!H153))="","",OFFSET('Hygiene Data'!$H$12,0,10*ROW('Hygiene Data'!H153)))</f>
        <v/>
      </c>
      <c r="EC159" s="282" t="str">
        <f ca="true">+IF(OFFSET('Hygiene Data'!$H$13,0,10*ROW('Hygiene Data'!H153))="","",OFFSET('Hygiene Data'!$H$13,0,10*ROW('Hygiene Data'!H153)))</f>
        <v/>
      </c>
      <c r="ED159" s="282" t="str">
        <f ca="true">+IF(OFFSET('Hygiene Data'!$I$11,0,10*ROW('Hygiene Data'!I153))="","",OFFSET('Hygiene Data'!$I$11,0,10*ROW('Hygiene Data'!I153)))</f>
        <v/>
      </c>
      <c r="EE159" s="282" t="str">
        <f ca="true">+IF(OFFSET('Hygiene Data'!$I$12,0,10*ROW('Hygiene Data'!I153))="","",OFFSET('Hygiene Data'!$I$12,0,10*ROW('Hygiene Data'!I153)))</f>
        <v/>
      </c>
      <c r="EF159" s="282" t="str">
        <f ca="true">+IF(OFFSET('Hygiene Data'!$I$13,0,10*ROW('Hygiene Data'!I153))="","",OFFSET('Hygiene Data'!$I$13,0,10*ROW('Hygiene Data'!I153)))</f>
        <v/>
      </c>
    </row>
    <row xmlns:x14ac="http://schemas.microsoft.com/office/spreadsheetml/2009/9/ac" r="160" x14ac:dyDescent="0.2">
      <c r="A160" s="36" t="str">
        <f ca="true">+IF(OFFSET('Water Data'!$B$2,0,10*ROW('Water Data'!E154))="","",OFFSET('Water Data'!$B$2,0,10*ROW('Water Data'!E154)))</f>
        <v/>
      </c>
      <c r="B160" s="36" t="str">
        <f ca="true">+IF(OFFSET('Water Data'!$C$2,0,10*ROW('Water Data'!F154))="","",OFFSET('Water Data'!$C$2,0,10*ROW('Water Data'!F154)))</f>
        <v/>
      </c>
      <c r="C160" s="338" t="str">
        <f t="shared" ca="true" si="2"/>
        <v/>
      </c>
      <c r="D160" s="96"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6"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6"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6"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6"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6"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6"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6"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6"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6"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6"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6"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6"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6"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6"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6"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6"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6"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7"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7"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7"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7"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7"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7"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7"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7"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7"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7"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7"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7"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7"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7"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7"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7"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7"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7"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7"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7"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7"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7"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7"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7"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7"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7"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7"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7"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7"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7"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8"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8"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8"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8"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8"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8"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8"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8"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8"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8"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8"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8"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8"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8"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8"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8"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8"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8"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82"/>
      <c r="BS160" s="282" t="str">
        <f ca="true">+IF(OFFSET('Water Data'!$D$27,0,10*ROW('Water Data'!D154))="","",OFFSET('Water Data'!$D$27,0,10*ROW('Water Data'!D154)))</f>
        <v/>
      </c>
      <c r="BT160" s="282" t="str">
        <f ca="true">+IF(OFFSET('Water Data'!$D$28,0,10*ROW('Water Data'!D154))="","",OFFSET('Water Data'!$D$28,0,10*ROW('Water Data'!D154)))</f>
        <v/>
      </c>
      <c r="BU160" s="282" t="str">
        <f ca="true">+IF(OFFSET('Water Data'!$D$29,0,10*ROW('Water Data'!D154))="","",OFFSET('Water Data'!$D$29,0,10*ROW('Water Data'!D154)))</f>
        <v/>
      </c>
      <c r="BV160" s="282" t="str">
        <f ca="true">+IF(OFFSET('Water Data'!$E$27,0,10*ROW('Water Data'!E154))="","",OFFSET('Water Data'!$E$27,0,10*ROW('Water Data'!E154)))</f>
        <v/>
      </c>
      <c r="BW160" s="282" t="str">
        <f ca="true">+IF(OFFSET('Water Data'!$E$28,0,10*ROW('Water Data'!E154))="","",OFFSET('Water Data'!$E$28,0,10*ROW('Water Data'!E154)))</f>
        <v/>
      </c>
      <c r="BX160" s="282" t="str">
        <f ca="true">+IF(OFFSET('Water Data'!$E$29,0,10*ROW('Water Data'!E154))="","",OFFSET('Water Data'!$E$29,0,10*ROW('Water Data'!E154)))</f>
        <v/>
      </c>
      <c r="BY160" s="282" t="str">
        <f ca="true">+IF(OFFSET('Water Data'!$F$27,0,10*ROW('Water Data'!F154))="","",OFFSET('Water Data'!$F$27,0,10*ROW('Water Data'!F154)))</f>
        <v/>
      </c>
      <c r="BZ160" s="282" t="str">
        <f ca="true">+IF(OFFSET('Water Data'!$F$28,0,10*ROW('Water Data'!F154))="","",OFFSET('Water Data'!$F$28,0,10*ROW('Water Data'!F154)))</f>
        <v/>
      </c>
      <c r="CA160" s="282" t="str">
        <f ca="true">+IF(OFFSET('Water Data'!$F$29,0,10*ROW('Water Data'!F154))="","",OFFSET('Water Data'!$F$29,0,10*ROW('Water Data'!F154)))</f>
        <v/>
      </c>
      <c r="CB160" s="282" t="str">
        <f ca="true">+IF(OFFSET('Water Data'!$G$27,0,10*ROW('Water Data'!G154))="","",OFFSET('Water Data'!$G$27,0,10*ROW('Water Data'!G154)))</f>
        <v/>
      </c>
      <c r="CC160" s="282" t="str">
        <f ca="true">+IF(OFFSET('Water Data'!$G$28,0,10*ROW('Water Data'!G154))="","",OFFSET('Water Data'!$G$28,0,10*ROW('Water Data'!G154)))</f>
        <v/>
      </c>
      <c r="CD160" s="282" t="str">
        <f ca="true">+IF(OFFSET('Water Data'!$G$29,0,10*ROW('Water Data'!G154))="","",OFFSET('Water Data'!$G$29,0,10*ROW('Water Data'!G154)))</f>
        <v/>
      </c>
      <c r="CE160" s="282" t="str">
        <f ca="true">+IF(OFFSET('Water Data'!$H$27,0,10*ROW('Water Data'!H154))="","",OFFSET('Water Data'!$H$27,0,10*ROW('Water Data'!H154)))</f>
        <v/>
      </c>
      <c r="CF160" s="282" t="str">
        <f ca="true">+IF(OFFSET('Water Data'!$H$28,0,10*ROW('Water Data'!H154))="","",OFFSET('Water Data'!$H$28,0,10*ROW('Water Data'!H154)))</f>
        <v/>
      </c>
      <c r="CG160" s="282" t="str">
        <f ca="true">+IF(OFFSET('Water Data'!$H$29,0,10*ROW('Water Data'!H154))="","",OFFSET('Water Data'!$H$29,0,10*ROW('Water Data'!H154)))</f>
        <v/>
      </c>
      <c r="CH160" s="282" t="str">
        <f ca="true">+IF(OFFSET('Water Data'!$I$27,0,10*ROW('Water Data'!I154))="","",OFFSET('Water Data'!$I$27,0,10*ROW('Water Data'!I154)))</f>
        <v/>
      </c>
      <c r="CI160" s="282" t="str">
        <f ca="true">+IF(OFFSET('Water Data'!$I$28,0,10*ROW('Water Data'!I154))="","",OFFSET('Water Data'!$I$28,0,10*ROW('Water Data'!I154)))</f>
        <v/>
      </c>
      <c r="CJ160" s="282" t="str">
        <f ca="true">+IF(OFFSET('Water Data'!$I$29,0,10*ROW('Water Data'!I154))="","",OFFSET('Water Data'!$I$29,0,10*ROW('Water Data'!I154)))</f>
        <v/>
      </c>
      <c r="CK160" s="282" t="str">
        <f ca="true">+IF(OFFSET('Sanitation Data'!$D$28,0,10*ROW('Sanitation Data'!D154))="","",OFFSET('Sanitation Data'!$D$28,0,10*ROW('Sanitation Data'!D154)))</f>
        <v/>
      </c>
      <c r="CL160" s="282" t="str">
        <f ca="true">+IF(OFFSET('Sanitation Data'!$D$29,0,10*ROW('Sanitation Data'!D154))="","",OFFSET('Sanitation Data'!$D$29,0,10*ROW('Sanitation Data'!D154)))</f>
        <v/>
      </c>
      <c r="CM160" s="282" t="str">
        <f ca="true">+IF(OFFSET('Sanitation Data'!$D$30,0,10*ROW('Sanitation Data'!D154))="","",OFFSET('Sanitation Data'!$D$30,0,10*ROW('Sanitation Data'!D154)))</f>
        <v/>
      </c>
      <c r="CN160" s="282" t="str">
        <f ca="true">+IF(OFFSET('Sanitation Data'!$D$31,0,10*ROW('Sanitation Data'!D154))="","",OFFSET('Sanitation Data'!$D$31,0,10*ROW('Sanitation Data'!D154)))</f>
        <v/>
      </c>
      <c r="CO160" s="282" t="str">
        <f ca="true">+IF(OFFSET('Sanitation Data'!$D$32,0,10*ROW('Sanitation Data'!D154))="","",OFFSET('Sanitation Data'!$D$32,0,10*ROW('Sanitation Data'!D154)))</f>
        <v/>
      </c>
      <c r="CP160" s="282" t="str">
        <f ca="true">+IF(OFFSET('Sanitation Data'!$E$28,0,10*ROW('Sanitation Data'!E154))="","",OFFSET('Sanitation Data'!$E$28,0,10*ROW('Sanitation Data'!E154)))</f>
        <v/>
      </c>
      <c r="CQ160" s="282" t="str">
        <f ca="true">+IF(OFFSET('Sanitation Data'!$E$29,0,10*ROW('Sanitation Data'!E154))="","",OFFSET('Sanitation Data'!$E$29,0,10*ROW('Sanitation Data'!E154)))</f>
        <v/>
      </c>
      <c r="CR160" s="282" t="str">
        <f ca="true">+IF(OFFSET('Sanitation Data'!$E$30,0,10*ROW('Sanitation Data'!E154))="","",OFFSET('Sanitation Data'!$E$30,0,10*ROW('Sanitation Data'!E154)))</f>
        <v/>
      </c>
      <c r="CS160" s="282" t="str">
        <f ca="true">+IF(OFFSET('Sanitation Data'!$E$31,0,10*ROW('Sanitation Data'!E154))="","",OFFSET('Sanitation Data'!$E$31,0,10*ROW('Sanitation Data'!E154)))</f>
        <v/>
      </c>
      <c r="CT160" s="282" t="str">
        <f ca="true">+IF(OFFSET('Sanitation Data'!$E$32,0,10*ROW('Sanitation Data'!E154))="","",OFFSET('Sanitation Data'!$E$32,0,10*ROW('Sanitation Data'!E154)))</f>
        <v/>
      </c>
      <c r="CU160" s="282" t="str">
        <f ca="true">+IF(OFFSET('Sanitation Data'!$F$28,0,10*ROW('Sanitation Data'!F154))="","",OFFSET('Sanitation Data'!$F$28,0,10*ROW('Sanitation Data'!F154)))</f>
        <v/>
      </c>
      <c r="CV160" s="282" t="str">
        <f ca="true">+IF(OFFSET('Sanitation Data'!$F$29,0,10*ROW('Sanitation Data'!F154))="","",OFFSET('Sanitation Data'!$F$29,0,10*ROW('Sanitation Data'!F154)))</f>
        <v/>
      </c>
      <c r="CW160" s="282" t="str">
        <f ca="true">+IF(OFFSET('Sanitation Data'!$F$30,0,10*ROW('Sanitation Data'!F154))="","",OFFSET('Sanitation Data'!$F$30,0,10*ROW('Sanitation Data'!F154)))</f>
        <v/>
      </c>
      <c r="CX160" s="282" t="str">
        <f ca="true">+IF(OFFSET('Sanitation Data'!$F$31,0,10*ROW('Sanitation Data'!F154))="","",OFFSET('Sanitation Data'!$F$31,0,10*ROW('Sanitation Data'!F154)))</f>
        <v/>
      </c>
      <c r="CY160" s="282" t="str">
        <f ca="true">+IF(OFFSET('Sanitation Data'!$F$32,0,10*ROW('Sanitation Data'!F154))="","",OFFSET('Sanitation Data'!$F$32,0,10*ROW('Sanitation Data'!F154)))</f>
        <v/>
      </c>
      <c r="CZ160" s="282" t="str">
        <f ca="true">+IF(OFFSET('Sanitation Data'!$G$28,0,10*ROW('Sanitation Data'!G154))="","",OFFSET('Sanitation Data'!$G$28,0,10*ROW('Sanitation Data'!G154)))</f>
        <v/>
      </c>
      <c r="DA160" s="282" t="str">
        <f ca="true">+IF(OFFSET('Sanitation Data'!$G$29,0,10*ROW('Sanitation Data'!G154))="","",OFFSET('Sanitation Data'!$G$29,0,10*ROW('Sanitation Data'!G154)))</f>
        <v/>
      </c>
      <c r="DB160" s="282" t="str">
        <f ca="true">+IF(OFFSET('Sanitation Data'!$G$30,0,10*ROW('Sanitation Data'!G154))="","",OFFSET('Sanitation Data'!$G$30,0,10*ROW('Sanitation Data'!G154)))</f>
        <v/>
      </c>
      <c r="DC160" s="282" t="str">
        <f ca="true">+IF(OFFSET('Sanitation Data'!$G$31,0,10*ROW('Sanitation Data'!G154))="","",OFFSET('Sanitation Data'!$G$31,0,10*ROW('Sanitation Data'!G154)))</f>
        <v/>
      </c>
      <c r="DD160" s="282" t="str">
        <f ca="true">+IF(OFFSET('Sanitation Data'!$G$32,0,10*ROW('Sanitation Data'!G154))="","",OFFSET('Sanitation Data'!$G$32,0,10*ROW('Sanitation Data'!G154)))</f>
        <v/>
      </c>
      <c r="DE160" s="282" t="str">
        <f ca="true">+IF(OFFSET('Sanitation Data'!$H$28,0,10*ROW('Sanitation Data'!H154))="","",OFFSET('Sanitation Data'!$H$28,0,10*ROW('Sanitation Data'!H154)))</f>
        <v/>
      </c>
      <c r="DF160" s="282" t="str">
        <f ca="true">+IF(OFFSET('Sanitation Data'!$H$29,0,10*ROW('Sanitation Data'!H154))="","",OFFSET('Sanitation Data'!$H$29,0,10*ROW('Sanitation Data'!H154)))</f>
        <v/>
      </c>
      <c r="DG160" s="282" t="str">
        <f ca="true">+IF(OFFSET('Sanitation Data'!$H$30,0,10*ROW('Sanitation Data'!H154))="","",OFFSET('Sanitation Data'!$H$30,0,10*ROW('Sanitation Data'!H154)))</f>
        <v/>
      </c>
      <c r="DH160" s="282" t="str">
        <f ca="true">+IF(OFFSET('Sanitation Data'!$H$31,0,10*ROW('Sanitation Data'!H154))="","",OFFSET('Sanitation Data'!$H$31,0,10*ROW('Sanitation Data'!H154)))</f>
        <v/>
      </c>
      <c r="DI160" s="282" t="str">
        <f ca="true">+IF(OFFSET('Sanitation Data'!$H$32,0,10*ROW('Sanitation Data'!H154))="","",OFFSET('Sanitation Data'!$H$32,0,10*ROW('Sanitation Data'!H154)))</f>
        <v/>
      </c>
      <c r="DJ160" s="282" t="str">
        <f ca="true">+IF(OFFSET('Sanitation Data'!$I$28,0,10*ROW('Sanitation Data'!I154))="","",OFFSET('Sanitation Data'!$I$28,0,10*ROW('Sanitation Data'!I154)))</f>
        <v/>
      </c>
      <c r="DK160" s="282" t="str">
        <f ca="true">+IF(OFFSET('Sanitation Data'!$I$29,0,10*ROW('Sanitation Data'!I154))="","",OFFSET('Sanitation Data'!$I$29,0,10*ROW('Sanitation Data'!I154)))</f>
        <v/>
      </c>
      <c r="DL160" s="282" t="str">
        <f ca="true">+IF(OFFSET('Sanitation Data'!$I$30,0,10*ROW('Sanitation Data'!I154))="","",OFFSET('Sanitation Data'!$I$30,0,10*ROW('Sanitation Data'!I154)))</f>
        <v/>
      </c>
      <c r="DM160" s="282" t="str">
        <f ca="true">+IF(OFFSET('Sanitation Data'!$I$31,0,10*ROW('Sanitation Data'!I154))="","",OFFSET('Sanitation Data'!$I$31,0,10*ROW('Sanitation Data'!I154)))</f>
        <v/>
      </c>
      <c r="DN160" s="282" t="str">
        <f ca="true">+IF(OFFSET('Sanitation Data'!$I$32,0,10*ROW('Sanitation Data'!I154))="","",OFFSET('Sanitation Data'!$I$32,0,10*ROW('Sanitation Data'!I154)))</f>
        <v/>
      </c>
      <c r="DO160" s="282" t="str">
        <f ca="true">+IF(OFFSET('Hygiene Data'!$D$11,0,10*ROW('Hygiene Data'!D154))="","",OFFSET('Hygiene Data'!$D$11,0,10*ROW('Hygiene Data'!D154)))</f>
        <v/>
      </c>
      <c r="DP160" s="282" t="str">
        <f ca="true">+IF(OFFSET('Hygiene Data'!$D$12,0,10*ROW('Hygiene Data'!D154))="","",OFFSET('Hygiene Data'!$D$12,0,10*ROW('Hygiene Data'!D154)))</f>
        <v/>
      </c>
      <c r="DQ160" s="282" t="str">
        <f ca="true">+IF(OFFSET('Hygiene Data'!$D$13,0,10*ROW('Hygiene Data'!D154))="","",OFFSET('Hygiene Data'!$D$13,0,10*ROW('Hygiene Data'!D154)))</f>
        <v/>
      </c>
      <c r="DR160" s="282" t="str">
        <f ca="true">+IF(OFFSET('Hygiene Data'!$E$11,0,10*ROW('Hygiene Data'!E154))="","",OFFSET('Hygiene Data'!$E$11,0,10*ROW('Hygiene Data'!E154)))</f>
        <v/>
      </c>
      <c r="DS160" s="282" t="str">
        <f ca="true">+IF(OFFSET('Hygiene Data'!$E$12,0,10*ROW('Hygiene Data'!E154))="","",OFFSET('Hygiene Data'!$E$12,0,10*ROW('Hygiene Data'!E154)))</f>
        <v/>
      </c>
      <c r="DT160" s="282" t="str">
        <f ca="true">+IF(OFFSET('Hygiene Data'!$E$13,0,10*ROW('Hygiene Data'!E154))="","",OFFSET('Hygiene Data'!$E$13,0,10*ROW('Hygiene Data'!E154)))</f>
        <v/>
      </c>
      <c r="DU160" s="282" t="str">
        <f ca="true">+IF(OFFSET('Hygiene Data'!$F$11,0,10*ROW('Hygiene Data'!F154))="","",OFFSET('Hygiene Data'!$F$11,0,10*ROW('Hygiene Data'!F154)))</f>
        <v/>
      </c>
      <c r="DV160" s="282" t="str">
        <f ca="true">+IF(OFFSET('Hygiene Data'!$F$12,0,10*ROW('Hygiene Data'!F154))="","",OFFSET('Hygiene Data'!$F$12,0,10*ROW('Hygiene Data'!F154)))</f>
        <v/>
      </c>
      <c r="DW160" s="282" t="str">
        <f ca="true">+IF(OFFSET('Hygiene Data'!$F$13,0,10*ROW('Hygiene Data'!F154))="","",OFFSET('Hygiene Data'!$F$13,0,10*ROW('Hygiene Data'!F154)))</f>
        <v/>
      </c>
      <c r="DX160" s="282" t="str">
        <f ca="true">+IF(OFFSET('Hygiene Data'!$G$11,0,10*ROW('Hygiene Data'!G154))="","",OFFSET('Hygiene Data'!$G$11,0,10*ROW('Hygiene Data'!G154)))</f>
        <v/>
      </c>
      <c r="DY160" s="282" t="str">
        <f ca="true">+IF(OFFSET('Hygiene Data'!$G$12,0,10*ROW('Hygiene Data'!G154))="","",OFFSET('Hygiene Data'!$G$12,0,10*ROW('Hygiene Data'!G154)))</f>
        <v/>
      </c>
      <c r="DZ160" s="282" t="str">
        <f ca="true">+IF(OFFSET('Hygiene Data'!$G$13,0,10*ROW('Hygiene Data'!G154))="","",OFFSET('Hygiene Data'!$G$13,0,10*ROW('Hygiene Data'!G154)))</f>
        <v/>
      </c>
      <c r="EA160" s="282" t="str">
        <f ca="true">+IF(OFFSET('Hygiene Data'!$H$11,0,10*ROW('Hygiene Data'!H154))="","",OFFSET('Hygiene Data'!$H$11,0,10*ROW('Hygiene Data'!H154)))</f>
        <v/>
      </c>
      <c r="EB160" s="282" t="str">
        <f ca="true">+IF(OFFSET('Hygiene Data'!$H$12,0,10*ROW('Hygiene Data'!H154))="","",OFFSET('Hygiene Data'!$H$12,0,10*ROW('Hygiene Data'!H154)))</f>
        <v/>
      </c>
      <c r="EC160" s="282" t="str">
        <f ca="true">+IF(OFFSET('Hygiene Data'!$H$13,0,10*ROW('Hygiene Data'!H154))="","",OFFSET('Hygiene Data'!$H$13,0,10*ROW('Hygiene Data'!H154)))</f>
        <v/>
      </c>
      <c r="ED160" s="282" t="str">
        <f ca="true">+IF(OFFSET('Hygiene Data'!$I$11,0,10*ROW('Hygiene Data'!I154))="","",OFFSET('Hygiene Data'!$I$11,0,10*ROW('Hygiene Data'!I154)))</f>
        <v/>
      </c>
      <c r="EE160" s="282" t="str">
        <f ca="true">+IF(OFFSET('Hygiene Data'!$I$12,0,10*ROW('Hygiene Data'!I154))="","",OFFSET('Hygiene Data'!$I$12,0,10*ROW('Hygiene Data'!I154)))</f>
        <v/>
      </c>
      <c r="EF160" s="282" t="str">
        <f ca="true">+IF(OFFSET('Hygiene Data'!$I$13,0,10*ROW('Hygiene Data'!I154))="","",OFFSET('Hygiene Data'!$I$13,0,10*ROW('Hygiene Data'!I154)))</f>
        <v/>
      </c>
    </row>
    <row xmlns:x14ac="http://schemas.microsoft.com/office/spreadsheetml/2009/9/ac" r="161" x14ac:dyDescent="0.2">
      <c r="A161" s="36" t="str">
        <f ca="true">+IF(OFFSET('Water Data'!$B$2,0,10*ROW('Water Data'!E155))="","",OFFSET('Water Data'!$B$2,0,10*ROW('Water Data'!E155)))</f>
        <v/>
      </c>
      <c r="B161" s="36" t="str">
        <f ca="true">+IF(OFFSET('Water Data'!$C$2,0,10*ROW('Water Data'!F155))="","",OFFSET('Water Data'!$C$2,0,10*ROW('Water Data'!F155)))</f>
        <v/>
      </c>
      <c r="C161" s="338" t="str">
        <f t="shared" ca="true" si="2"/>
        <v/>
      </c>
      <c r="D161" s="96"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6"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6"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6"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6"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6"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6"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6"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6"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6"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6"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6"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6"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6"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6"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6"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6"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6"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7"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7"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7"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7"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7"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7"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7"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7"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7"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7"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7"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7"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7"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7"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7"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7"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7"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7"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7"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7"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7"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7"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7"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7"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7"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7"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7"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7"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7"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7"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8"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8"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8"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8"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8"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8"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8"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8"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8"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8"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8"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8"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8"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8"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8"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8"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8"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8"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82"/>
      <c r="BS161" s="282" t="str">
        <f ca="true">+IF(OFFSET('Water Data'!$D$27,0,10*ROW('Water Data'!D155))="","",OFFSET('Water Data'!$D$27,0,10*ROW('Water Data'!D155)))</f>
        <v/>
      </c>
      <c r="BT161" s="282" t="str">
        <f ca="true">+IF(OFFSET('Water Data'!$D$28,0,10*ROW('Water Data'!D155))="","",OFFSET('Water Data'!$D$28,0,10*ROW('Water Data'!D155)))</f>
        <v/>
      </c>
      <c r="BU161" s="282" t="str">
        <f ca="true">+IF(OFFSET('Water Data'!$D$29,0,10*ROW('Water Data'!D155))="","",OFFSET('Water Data'!$D$29,0,10*ROW('Water Data'!D155)))</f>
        <v/>
      </c>
      <c r="BV161" s="282" t="str">
        <f ca="true">+IF(OFFSET('Water Data'!$E$27,0,10*ROW('Water Data'!E155))="","",OFFSET('Water Data'!$E$27,0,10*ROW('Water Data'!E155)))</f>
        <v/>
      </c>
      <c r="BW161" s="282" t="str">
        <f ca="true">+IF(OFFSET('Water Data'!$E$28,0,10*ROW('Water Data'!E155))="","",OFFSET('Water Data'!$E$28,0,10*ROW('Water Data'!E155)))</f>
        <v/>
      </c>
      <c r="BX161" s="282" t="str">
        <f ca="true">+IF(OFFSET('Water Data'!$E$29,0,10*ROW('Water Data'!E155))="","",OFFSET('Water Data'!$E$29,0,10*ROW('Water Data'!E155)))</f>
        <v/>
      </c>
      <c r="BY161" s="282" t="str">
        <f ca="true">+IF(OFFSET('Water Data'!$F$27,0,10*ROW('Water Data'!F155))="","",OFFSET('Water Data'!$F$27,0,10*ROW('Water Data'!F155)))</f>
        <v/>
      </c>
      <c r="BZ161" s="282" t="str">
        <f ca="true">+IF(OFFSET('Water Data'!$F$28,0,10*ROW('Water Data'!F155))="","",OFFSET('Water Data'!$F$28,0,10*ROW('Water Data'!F155)))</f>
        <v/>
      </c>
      <c r="CA161" s="282" t="str">
        <f ca="true">+IF(OFFSET('Water Data'!$F$29,0,10*ROW('Water Data'!F155))="","",OFFSET('Water Data'!$F$29,0,10*ROW('Water Data'!F155)))</f>
        <v/>
      </c>
      <c r="CB161" s="282" t="str">
        <f ca="true">+IF(OFFSET('Water Data'!$G$27,0,10*ROW('Water Data'!G155))="","",OFFSET('Water Data'!$G$27,0,10*ROW('Water Data'!G155)))</f>
        <v/>
      </c>
      <c r="CC161" s="282" t="str">
        <f ca="true">+IF(OFFSET('Water Data'!$G$28,0,10*ROW('Water Data'!G155))="","",OFFSET('Water Data'!$G$28,0,10*ROW('Water Data'!G155)))</f>
        <v/>
      </c>
      <c r="CD161" s="282" t="str">
        <f ca="true">+IF(OFFSET('Water Data'!$G$29,0,10*ROW('Water Data'!G155))="","",OFFSET('Water Data'!$G$29,0,10*ROW('Water Data'!G155)))</f>
        <v/>
      </c>
      <c r="CE161" s="282" t="str">
        <f ca="true">+IF(OFFSET('Water Data'!$H$27,0,10*ROW('Water Data'!H155))="","",OFFSET('Water Data'!$H$27,0,10*ROW('Water Data'!H155)))</f>
        <v/>
      </c>
      <c r="CF161" s="282" t="str">
        <f ca="true">+IF(OFFSET('Water Data'!$H$28,0,10*ROW('Water Data'!H155))="","",OFFSET('Water Data'!$H$28,0,10*ROW('Water Data'!H155)))</f>
        <v/>
      </c>
      <c r="CG161" s="282" t="str">
        <f ca="true">+IF(OFFSET('Water Data'!$H$29,0,10*ROW('Water Data'!H155))="","",OFFSET('Water Data'!$H$29,0,10*ROW('Water Data'!H155)))</f>
        <v/>
      </c>
      <c r="CH161" s="282" t="str">
        <f ca="true">+IF(OFFSET('Water Data'!$I$27,0,10*ROW('Water Data'!I155))="","",OFFSET('Water Data'!$I$27,0,10*ROW('Water Data'!I155)))</f>
        <v/>
      </c>
      <c r="CI161" s="282" t="str">
        <f ca="true">+IF(OFFSET('Water Data'!$I$28,0,10*ROW('Water Data'!I155))="","",OFFSET('Water Data'!$I$28,0,10*ROW('Water Data'!I155)))</f>
        <v/>
      </c>
      <c r="CJ161" s="282" t="str">
        <f ca="true">+IF(OFFSET('Water Data'!$I$29,0,10*ROW('Water Data'!I155))="","",OFFSET('Water Data'!$I$29,0,10*ROW('Water Data'!I155)))</f>
        <v/>
      </c>
      <c r="CK161" s="282" t="str">
        <f ca="true">+IF(OFFSET('Sanitation Data'!$D$28,0,10*ROW('Sanitation Data'!D155))="","",OFFSET('Sanitation Data'!$D$28,0,10*ROW('Sanitation Data'!D155)))</f>
        <v/>
      </c>
      <c r="CL161" s="282" t="str">
        <f ca="true">+IF(OFFSET('Sanitation Data'!$D$29,0,10*ROW('Sanitation Data'!D155))="","",OFFSET('Sanitation Data'!$D$29,0,10*ROW('Sanitation Data'!D155)))</f>
        <v/>
      </c>
      <c r="CM161" s="282" t="str">
        <f ca="true">+IF(OFFSET('Sanitation Data'!$D$30,0,10*ROW('Sanitation Data'!D155))="","",OFFSET('Sanitation Data'!$D$30,0,10*ROW('Sanitation Data'!D155)))</f>
        <v/>
      </c>
      <c r="CN161" s="282" t="str">
        <f ca="true">+IF(OFFSET('Sanitation Data'!$D$31,0,10*ROW('Sanitation Data'!D155))="","",OFFSET('Sanitation Data'!$D$31,0,10*ROW('Sanitation Data'!D155)))</f>
        <v/>
      </c>
      <c r="CO161" s="282" t="str">
        <f ca="true">+IF(OFFSET('Sanitation Data'!$D$32,0,10*ROW('Sanitation Data'!D155))="","",OFFSET('Sanitation Data'!$D$32,0,10*ROW('Sanitation Data'!D155)))</f>
        <v/>
      </c>
      <c r="CP161" s="282" t="str">
        <f ca="true">+IF(OFFSET('Sanitation Data'!$E$28,0,10*ROW('Sanitation Data'!E155))="","",OFFSET('Sanitation Data'!$E$28,0,10*ROW('Sanitation Data'!E155)))</f>
        <v/>
      </c>
      <c r="CQ161" s="282" t="str">
        <f ca="true">+IF(OFFSET('Sanitation Data'!$E$29,0,10*ROW('Sanitation Data'!E155))="","",OFFSET('Sanitation Data'!$E$29,0,10*ROW('Sanitation Data'!E155)))</f>
        <v/>
      </c>
      <c r="CR161" s="282" t="str">
        <f ca="true">+IF(OFFSET('Sanitation Data'!$E$30,0,10*ROW('Sanitation Data'!E155))="","",OFFSET('Sanitation Data'!$E$30,0,10*ROW('Sanitation Data'!E155)))</f>
        <v/>
      </c>
      <c r="CS161" s="282" t="str">
        <f ca="true">+IF(OFFSET('Sanitation Data'!$E$31,0,10*ROW('Sanitation Data'!E155))="","",OFFSET('Sanitation Data'!$E$31,0,10*ROW('Sanitation Data'!E155)))</f>
        <v/>
      </c>
      <c r="CT161" s="282" t="str">
        <f ca="true">+IF(OFFSET('Sanitation Data'!$E$32,0,10*ROW('Sanitation Data'!E155))="","",OFFSET('Sanitation Data'!$E$32,0,10*ROW('Sanitation Data'!E155)))</f>
        <v/>
      </c>
      <c r="CU161" s="282" t="str">
        <f ca="true">+IF(OFFSET('Sanitation Data'!$F$28,0,10*ROW('Sanitation Data'!F155))="","",OFFSET('Sanitation Data'!$F$28,0,10*ROW('Sanitation Data'!F155)))</f>
        <v/>
      </c>
      <c r="CV161" s="282" t="str">
        <f ca="true">+IF(OFFSET('Sanitation Data'!$F$29,0,10*ROW('Sanitation Data'!F155))="","",OFFSET('Sanitation Data'!$F$29,0,10*ROW('Sanitation Data'!F155)))</f>
        <v/>
      </c>
      <c r="CW161" s="282" t="str">
        <f ca="true">+IF(OFFSET('Sanitation Data'!$F$30,0,10*ROW('Sanitation Data'!F155))="","",OFFSET('Sanitation Data'!$F$30,0,10*ROW('Sanitation Data'!F155)))</f>
        <v/>
      </c>
      <c r="CX161" s="282" t="str">
        <f ca="true">+IF(OFFSET('Sanitation Data'!$F$31,0,10*ROW('Sanitation Data'!F155))="","",OFFSET('Sanitation Data'!$F$31,0,10*ROW('Sanitation Data'!F155)))</f>
        <v/>
      </c>
      <c r="CY161" s="282" t="str">
        <f ca="true">+IF(OFFSET('Sanitation Data'!$F$32,0,10*ROW('Sanitation Data'!F155))="","",OFFSET('Sanitation Data'!$F$32,0,10*ROW('Sanitation Data'!F155)))</f>
        <v/>
      </c>
      <c r="CZ161" s="282" t="str">
        <f ca="true">+IF(OFFSET('Sanitation Data'!$G$28,0,10*ROW('Sanitation Data'!G155))="","",OFFSET('Sanitation Data'!$G$28,0,10*ROW('Sanitation Data'!G155)))</f>
        <v/>
      </c>
      <c r="DA161" s="282" t="str">
        <f ca="true">+IF(OFFSET('Sanitation Data'!$G$29,0,10*ROW('Sanitation Data'!G155))="","",OFFSET('Sanitation Data'!$G$29,0,10*ROW('Sanitation Data'!G155)))</f>
        <v/>
      </c>
      <c r="DB161" s="282" t="str">
        <f ca="true">+IF(OFFSET('Sanitation Data'!$G$30,0,10*ROW('Sanitation Data'!G155))="","",OFFSET('Sanitation Data'!$G$30,0,10*ROW('Sanitation Data'!G155)))</f>
        <v/>
      </c>
      <c r="DC161" s="282" t="str">
        <f ca="true">+IF(OFFSET('Sanitation Data'!$G$31,0,10*ROW('Sanitation Data'!G155))="","",OFFSET('Sanitation Data'!$G$31,0,10*ROW('Sanitation Data'!G155)))</f>
        <v/>
      </c>
      <c r="DD161" s="282" t="str">
        <f ca="true">+IF(OFFSET('Sanitation Data'!$G$32,0,10*ROW('Sanitation Data'!G155))="","",OFFSET('Sanitation Data'!$G$32,0,10*ROW('Sanitation Data'!G155)))</f>
        <v/>
      </c>
      <c r="DE161" s="282" t="str">
        <f ca="true">+IF(OFFSET('Sanitation Data'!$H$28,0,10*ROW('Sanitation Data'!H155))="","",OFFSET('Sanitation Data'!$H$28,0,10*ROW('Sanitation Data'!H155)))</f>
        <v/>
      </c>
      <c r="DF161" s="282" t="str">
        <f ca="true">+IF(OFFSET('Sanitation Data'!$H$29,0,10*ROW('Sanitation Data'!H155))="","",OFFSET('Sanitation Data'!$H$29,0,10*ROW('Sanitation Data'!H155)))</f>
        <v/>
      </c>
      <c r="DG161" s="282" t="str">
        <f ca="true">+IF(OFFSET('Sanitation Data'!$H$30,0,10*ROW('Sanitation Data'!H155))="","",OFFSET('Sanitation Data'!$H$30,0,10*ROW('Sanitation Data'!H155)))</f>
        <v/>
      </c>
      <c r="DH161" s="282" t="str">
        <f ca="true">+IF(OFFSET('Sanitation Data'!$H$31,0,10*ROW('Sanitation Data'!H155))="","",OFFSET('Sanitation Data'!$H$31,0,10*ROW('Sanitation Data'!H155)))</f>
        <v/>
      </c>
      <c r="DI161" s="282" t="str">
        <f ca="true">+IF(OFFSET('Sanitation Data'!$H$32,0,10*ROW('Sanitation Data'!H155))="","",OFFSET('Sanitation Data'!$H$32,0,10*ROW('Sanitation Data'!H155)))</f>
        <v/>
      </c>
      <c r="DJ161" s="282" t="str">
        <f ca="true">+IF(OFFSET('Sanitation Data'!$I$28,0,10*ROW('Sanitation Data'!I155))="","",OFFSET('Sanitation Data'!$I$28,0,10*ROW('Sanitation Data'!I155)))</f>
        <v/>
      </c>
      <c r="DK161" s="282" t="str">
        <f ca="true">+IF(OFFSET('Sanitation Data'!$I$29,0,10*ROW('Sanitation Data'!I155))="","",OFFSET('Sanitation Data'!$I$29,0,10*ROW('Sanitation Data'!I155)))</f>
        <v/>
      </c>
      <c r="DL161" s="282" t="str">
        <f ca="true">+IF(OFFSET('Sanitation Data'!$I$30,0,10*ROW('Sanitation Data'!I155))="","",OFFSET('Sanitation Data'!$I$30,0,10*ROW('Sanitation Data'!I155)))</f>
        <v/>
      </c>
      <c r="DM161" s="282" t="str">
        <f ca="true">+IF(OFFSET('Sanitation Data'!$I$31,0,10*ROW('Sanitation Data'!I155))="","",OFFSET('Sanitation Data'!$I$31,0,10*ROW('Sanitation Data'!I155)))</f>
        <v/>
      </c>
      <c r="DN161" s="282" t="str">
        <f ca="true">+IF(OFFSET('Sanitation Data'!$I$32,0,10*ROW('Sanitation Data'!I155))="","",OFFSET('Sanitation Data'!$I$32,0,10*ROW('Sanitation Data'!I155)))</f>
        <v/>
      </c>
      <c r="DO161" s="282" t="str">
        <f ca="true">+IF(OFFSET('Hygiene Data'!$D$11,0,10*ROW('Hygiene Data'!D155))="","",OFFSET('Hygiene Data'!$D$11,0,10*ROW('Hygiene Data'!D155)))</f>
        <v/>
      </c>
      <c r="DP161" s="282" t="str">
        <f ca="true">+IF(OFFSET('Hygiene Data'!$D$12,0,10*ROW('Hygiene Data'!D155))="","",OFFSET('Hygiene Data'!$D$12,0,10*ROW('Hygiene Data'!D155)))</f>
        <v/>
      </c>
      <c r="DQ161" s="282" t="str">
        <f ca="true">+IF(OFFSET('Hygiene Data'!$D$13,0,10*ROW('Hygiene Data'!D155))="","",OFFSET('Hygiene Data'!$D$13,0,10*ROW('Hygiene Data'!D155)))</f>
        <v/>
      </c>
      <c r="DR161" s="282" t="str">
        <f ca="true">+IF(OFFSET('Hygiene Data'!$E$11,0,10*ROW('Hygiene Data'!E155))="","",OFFSET('Hygiene Data'!$E$11,0,10*ROW('Hygiene Data'!E155)))</f>
        <v/>
      </c>
      <c r="DS161" s="282" t="str">
        <f ca="true">+IF(OFFSET('Hygiene Data'!$E$12,0,10*ROW('Hygiene Data'!E155))="","",OFFSET('Hygiene Data'!$E$12,0,10*ROW('Hygiene Data'!E155)))</f>
        <v/>
      </c>
      <c r="DT161" s="282" t="str">
        <f ca="true">+IF(OFFSET('Hygiene Data'!$E$13,0,10*ROW('Hygiene Data'!E155))="","",OFFSET('Hygiene Data'!$E$13,0,10*ROW('Hygiene Data'!E155)))</f>
        <v/>
      </c>
      <c r="DU161" s="282" t="str">
        <f ca="true">+IF(OFFSET('Hygiene Data'!$F$11,0,10*ROW('Hygiene Data'!F155))="","",OFFSET('Hygiene Data'!$F$11,0,10*ROW('Hygiene Data'!F155)))</f>
        <v/>
      </c>
      <c r="DV161" s="282" t="str">
        <f ca="true">+IF(OFFSET('Hygiene Data'!$F$12,0,10*ROW('Hygiene Data'!F155))="","",OFFSET('Hygiene Data'!$F$12,0,10*ROW('Hygiene Data'!F155)))</f>
        <v/>
      </c>
      <c r="DW161" s="282" t="str">
        <f ca="true">+IF(OFFSET('Hygiene Data'!$F$13,0,10*ROW('Hygiene Data'!F155))="","",OFFSET('Hygiene Data'!$F$13,0,10*ROW('Hygiene Data'!F155)))</f>
        <v/>
      </c>
      <c r="DX161" s="282" t="str">
        <f ca="true">+IF(OFFSET('Hygiene Data'!$G$11,0,10*ROW('Hygiene Data'!G155))="","",OFFSET('Hygiene Data'!$G$11,0,10*ROW('Hygiene Data'!G155)))</f>
        <v/>
      </c>
      <c r="DY161" s="282" t="str">
        <f ca="true">+IF(OFFSET('Hygiene Data'!$G$12,0,10*ROW('Hygiene Data'!G155))="","",OFFSET('Hygiene Data'!$G$12,0,10*ROW('Hygiene Data'!G155)))</f>
        <v/>
      </c>
      <c r="DZ161" s="282" t="str">
        <f ca="true">+IF(OFFSET('Hygiene Data'!$G$13,0,10*ROW('Hygiene Data'!G155))="","",OFFSET('Hygiene Data'!$G$13,0,10*ROW('Hygiene Data'!G155)))</f>
        <v/>
      </c>
      <c r="EA161" s="282" t="str">
        <f ca="true">+IF(OFFSET('Hygiene Data'!$H$11,0,10*ROW('Hygiene Data'!H155))="","",OFFSET('Hygiene Data'!$H$11,0,10*ROW('Hygiene Data'!H155)))</f>
        <v/>
      </c>
      <c r="EB161" s="282" t="str">
        <f ca="true">+IF(OFFSET('Hygiene Data'!$H$12,0,10*ROW('Hygiene Data'!H155))="","",OFFSET('Hygiene Data'!$H$12,0,10*ROW('Hygiene Data'!H155)))</f>
        <v/>
      </c>
      <c r="EC161" s="282" t="str">
        <f ca="true">+IF(OFFSET('Hygiene Data'!$H$13,0,10*ROW('Hygiene Data'!H155))="","",OFFSET('Hygiene Data'!$H$13,0,10*ROW('Hygiene Data'!H155)))</f>
        <v/>
      </c>
      <c r="ED161" s="282" t="str">
        <f ca="true">+IF(OFFSET('Hygiene Data'!$I$11,0,10*ROW('Hygiene Data'!I155))="","",OFFSET('Hygiene Data'!$I$11,0,10*ROW('Hygiene Data'!I155)))</f>
        <v/>
      </c>
      <c r="EE161" s="282" t="str">
        <f ca="true">+IF(OFFSET('Hygiene Data'!$I$12,0,10*ROW('Hygiene Data'!I155))="","",OFFSET('Hygiene Data'!$I$12,0,10*ROW('Hygiene Data'!I155)))</f>
        <v/>
      </c>
      <c r="EF161" s="282" t="str">
        <f ca="true">+IF(OFFSET('Hygiene Data'!$I$13,0,10*ROW('Hygiene Data'!I155))="","",OFFSET('Hygiene Data'!$I$13,0,10*ROW('Hygiene Data'!I155)))</f>
        <v/>
      </c>
    </row>
    <row xmlns:x14ac="http://schemas.microsoft.com/office/spreadsheetml/2009/9/ac" r="162" x14ac:dyDescent="0.2">
      <c r="A162" s="36" t="str">
        <f ca="true">+IF(OFFSET('Water Data'!$B$2,0,10*ROW('Water Data'!E156))="","",OFFSET('Water Data'!$B$2,0,10*ROW('Water Data'!E156)))</f>
        <v/>
      </c>
      <c r="B162" s="36" t="str">
        <f ca="true">+IF(OFFSET('Water Data'!$C$2,0,10*ROW('Water Data'!F156))="","",OFFSET('Water Data'!$C$2,0,10*ROW('Water Data'!F156)))</f>
        <v/>
      </c>
      <c r="C162" s="338" t="str">
        <f t="shared" ca="true" si="2"/>
        <v/>
      </c>
      <c r="D162" s="96"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6"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6"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6"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6"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6"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6"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6"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6"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6"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6"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6"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6"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6"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6"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6"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6"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6"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7"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7"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7"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7"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7"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7"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7"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7"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7"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7"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7"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7"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7"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7"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7"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7"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7"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7"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7"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7"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7"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7"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7"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7"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7"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7"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7"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7"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7"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7"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8"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8"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8"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8"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8"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8"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8"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8"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8"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8"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8"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8"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8"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8"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8"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8"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8"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8"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82"/>
      <c r="BS162" s="282" t="str">
        <f ca="true">+IF(OFFSET('Water Data'!$D$27,0,10*ROW('Water Data'!D156))="","",OFFSET('Water Data'!$D$27,0,10*ROW('Water Data'!D156)))</f>
        <v/>
      </c>
      <c r="BT162" s="282" t="str">
        <f ca="true">+IF(OFFSET('Water Data'!$D$28,0,10*ROW('Water Data'!D156))="","",OFFSET('Water Data'!$D$28,0,10*ROW('Water Data'!D156)))</f>
        <v/>
      </c>
      <c r="BU162" s="282" t="str">
        <f ca="true">+IF(OFFSET('Water Data'!$D$29,0,10*ROW('Water Data'!D156))="","",OFFSET('Water Data'!$D$29,0,10*ROW('Water Data'!D156)))</f>
        <v/>
      </c>
      <c r="BV162" s="282" t="str">
        <f ca="true">+IF(OFFSET('Water Data'!$E$27,0,10*ROW('Water Data'!E156))="","",OFFSET('Water Data'!$E$27,0,10*ROW('Water Data'!E156)))</f>
        <v/>
      </c>
      <c r="BW162" s="282" t="str">
        <f ca="true">+IF(OFFSET('Water Data'!$E$28,0,10*ROW('Water Data'!E156))="","",OFFSET('Water Data'!$E$28,0,10*ROW('Water Data'!E156)))</f>
        <v/>
      </c>
      <c r="BX162" s="282" t="str">
        <f ca="true">+IF(OFFSET('Water Data'!$E$29,0,10*ROW('Water Data'!E156))="","",OFFSET('Water Data'!$E$29,0,10*ROW('Water Data'!E156)))</f>
        <v/>
      </c>
      <c r="BY162" s="282" t="str">
        <f ca="true">+IF(OFFSET('Water Data'!$F$27,0,10*ROW('Water Data'!F156))="","",OFFSET('Water Data'!$F$27,0,10*ROW('Water Data'!F156)))</f>
        <v/>
      </c>
      <c r="BZ162" s="282" t="str">
        <f ca="true">+IF(OFFSET('Water Data'!$F$28,0,10*ROW('Water Data'!F156))="","",OFFSET('Water Data'!$F$28,0,10*ROW('Water Data'!F156)))</f>
        <v/>
      </c>
      <c r="CA162" s="282" t="str">
        <f ca="true">+IF(OFFSET('Water Data'!$F$29,0,10*ROW('Water Data'!F156))="","",OFFSET('Water Data'!$F$29,0,10*ROW('Water Data'!F156)))</f>
        <v/>
      </c>
      <c r="CB162" s="282" t="str">
        <f ca="true">+IF(OFFSET('Water Data'!$G$27,0,10*ROW('Water Data'!G156))="","",OFFSET('Water Data'!$G$27,0,10*ROW('Water Data'!G156)))</f>
        <v/>
      </c>
      <c r="CC162" s="282" t="str">
        <f ca="true">+IF(OFFSET('Water Data'!$G$28,0,10*ROW('Water Data'!G156))="","",OFFSET('Water Data'!$G$28,0,10*ROW('Water Data'!G156)))</f>
        <v/>
      </c>
      <c r="CD162" s="282" t="str">
        <f ca="true">+IF(OFFSET('Water Data'!$G$29,0,10*ROW('Water Data'!G156))="","",OFFSET('Water Data'!$G$29,0,10*ROW('Water Data'!G156)))</f>
        <v/>
      </c>
      <c r="CE162" s="282" t="str">
        <f ca="true">+IF(OFFSET('Water Data'!$H$27,0,10*ROW('Water Data'!H156))="","",OFFSET('Water Data'!$H$27,0,10*ROW('Water Data'!H156)))</f>
        <v/>
      </c>
      <c r="CF162" s="282" t="str">
        <f ca="true">+IF(OFFSET('Water Data'!$H$28,0,10*ROW('Water Data'!H156))="","",OFFSET('Water Data'!$H$28,0,10*ROW('Water Data'!H156)))</f>
        <v/>
      </c>
      <c r="CG162" s="282" t="str">
        <f ca="true">+IF(OFFSET('Water Data'!$H$29,0,10*ROW('Water Data'!H156))="","",OFFSET('Water Data'!$H$29,0,10*ROW('Water Data'!H156)))</f>
        <v/>
      </c>
      <c r="CH162" s="282" t="str">
        <f ca="true">+IF(OFFSET('Water Data'!$I$27,0,10*ROW('Water Data'!I156))="","",OFFSET('Water Data'!$I$27,0,10*ROW('Water Data'!I156)))</f>
        <v/>
      </c>
      <c r="CI162" s="282" t="str">
        <f ca="true">+IF(OFFSET('Water Data'!$I$28,0,10*ROW('Water Data'!I156))="","",OFFSET('Water Data'!$I$28,0,10*ROW('Water Data'!I156)))</f>
        <v/>
      </c>
      <c r="CJ162" s="282" t="str">
        <f ca="true">+IF(OFFSET('Water Data'!$I$29,0,10*ROW('Water Data'!I156))="","",OFFSET('Water Data'!$I$29,0,10*ROW('Water Data'!I156)))</f>
        <v/>
      </c>
      <c r="CK162" s="282" t="str">
        <f ca="true">+IF(OFFSET('Sanitation Data'!$D$28,0,10*ROW('Sanitation Data'!D156))="","",OFFSET('Sanitation Data'!$D$28,0,10*ROW('Sanitation Data'!D156)))</f>
        <v/>
      </c>
      <c r="CL162" s="282" t="str">
        <f ca="true">+IF(OFFSET('Sanitation Data'!$D$29,0,10*ROW('Sanitation Data'!D156))="","",OFFSET('Sanitation Data'!$D$29,0,10*ROW('Sanitation Data'!D156)))</f>
        <v/>
      </c>
      <c r="CM162" s="282" t="str">
        <f ca="true">+IF(OFFSET('Sanitation Data'!$D$30,0,10*ROW('Sanitation Data'!D156))="","",OFFSET('Sanitation Data'!$D$30,0,10*ROW('Sanitation Data'!D156)))</f>
        <v/>
      </c>
      <c r="CN162" s="282" t="str">
        <f ca="true">+IF(OFFSET('Sanitation Data'!$D$31,0,10*ROW('Sanitation Data'!D156))="","",OFFSET('Sanitation Data'!$D$31,0,10*ROW('Sanitation Data'!D156)))</f>
        <v/>
      </c>
      <c r="CO162" s="282" t="str">
        <f ca="true">+IF(OFFSET('Sanitation Data'!$D$32,0,10*ROW('Sanitation Data'!D156))="","",OFFSET('Sanitation Data'!$D$32,0,10*ROW('Sanitation Data'!D156)))</f>
        <v/>
      </c>
      <c r="CP162" s="282" t="str">
        <f ca="true">+IF(OFFSET('Sanitation Data'!$E$28,0,10*ROW('Sanitation Data'!E156))="","",OFFSET('Sanitation Data'!$E$28,0,10*ROW('Sanitation Data'!E156)))</f>
        <v/>
      </c>
      <c r="CQ162" s="282" t="str">
        <f ca="true">+IF(OFFSET('Sanitation Data'!$E$29,0,10*ROW('Sanitation Data'!E156))="","",OFFSET('Sanitation Data'!$E$29,0,10*ROW('Sanitation Data'!E156)))</f>
        <v/>
      </c>
      <c r="CR162" s="282" t="str">
        <f ca="true">+IF(OFFSET('Sanitation Data'!$E$30,0,10*ROW('Sanitation Data'!E156))="","",OFFSET('Sanitation Data'!$E$30,0,10*ROW('Sanitation Data'!E156)))</f>
        <v/>
      </c>
      <c r="CS162" s="282" t="str">
        <f ca="true">+IF(OFFSET('Sanitation Data'!$E$31,0,10*ROW('Sanitation Data'!E156))="","",OFFSET('Sanitation Data'!$E$31,0,10*ROW('Sanitation Data'!E156)))</f>
        <v/>
      </c>
      <c r="CT162" s="282" t="str">
        <f ca="true">+IF(OFFSET('Sanitation Data'!$E$32,0,10*ROW('Sanitation Data'!E156))="","",OFFSET('Sanitation Data'!$E$32,0,10*ROW('Sanitation Data'!E156)))</f>
        <v/>
      </c>
      <c r="CU162" s="282" t="str">
        <f ca="true">+IF(OFFSET('Sanitation Data'!$F$28,0,10*ROW('Sanitation Data'!F156))="","",OFFSET('Sanitation Data'!$F$28,0,10*ROW('Sanitation Data'!F156)))</f>
        <v/>
      </c>
      <c r="CV162" s="282" t="str">
        <f ca="true">+IF(OFFSET('Sanitation Data'!$F$29,0,10*ROW('Sanitation Data'!F156))="","",OFFSET('Sanitation Data'!$F$29,0,10*ROW('Sanitation Data'!F156)))</f>
        <v/>
      </c>
      <c r="CW162" s="282" t="str">
        <f ca="true">+IF(OFFSET('Sanitation Data'!$F$30,0,10*ROW('Sanitation Data'!F156))="","",OFFSET('Sanitation Data'!$F$30,0,10*ROW('Sanitation Data'!F156)))</f>
        <v/>
      </c>
      <c r="CX162" s="282" t="str">
        <f ca="true">+IF(OFFSET('Sanitation Data'!$F$31,0,10*ROW('Sanitation Data'!F156))="","",OFFSET('Sanitation Data'!$F$31,0,10*ROW('Sanitation Data'!F156)))</f>
        <v/>
      </c>
      <c r="CY162" s="282" t="str">
        <f ca="true">+IF(OFFSET('Sanitation Data'!$F$32,0,10*ROW('Sanitation Data'!F156))="","",OFFSET('Sanitation Data'!$F$32,0,10*ROW('Sanitation Data'!F156)))</f>
        <v/>
      </c>
      <c r="CZ162" s="282" t="str">
        <f ca="true">+IF(OFFSET('Sanitation Data'!$G$28,0,10*ROW('Sanitation Data'!G156))="","",OFFSET('Sanitation Data'!$G$28,0,10*ROW('Sanitation Data'!G156)))</f>
        <v/>
      </c>
      <c r="DA162" s="282" t="str">
        <f ca="true">+IF(OFFSET('Sanitation Data'!$G$29,0,10*ROW('Sanitation Data'!G156))="","",OFFSET('Sanitation Data'!$G$29,0,10*ROW('Sanitation Data'!G156)))</f>
        <v/>
      </c>
      <c r="DB162" s="282" t="str">
        <f ca="true">+IF(OFFSET('Sanitation Data'!$G$30,0,10*ROW('Sanitation Data'!G156))="","",OFFSET('Sanitation Data'!$G$30,0,10*ROW('Sanitation Data'!G156)))</f>
        <v/>
      </c>
      <c r="DC162" s="282" t="str">
        <f ca="true">+IF(OFFSET('Sanitation Data'!$G$31,0,10*ROW('Sanitation Data'!G156))="","",OFFSET('Sanitation Data'!$G$31,0,10*ROW('Sanitation Data'!G156)))</f>
        <v/>
      </c>
      <c r="DD162" s="282" t="str">
        <f ca="true">+IF(OFFSET('Sanitation Data'!$G$32,0,10*ROW('Sanitation Data'!G156))="","",OFFSET('Sanitation Data'!$G$32,0,10*ROW('Sanitation Data'!G156)))</f>
        <v/>
      </c>
      <c r="DE162" s="282" t="str">
        <f ca="true">+IF(OFFSET('Sanitation Data'!$H$28,0,10*ROW('Sanitation Data'!H156))="","",OFFSET('Sanitation Data'!$H$28,0,10*ROW('Sanitation Data'!H156)))</f>
        <v/>
      </c>
      <c r="DF162" s="282" t="str">
        <f ca="true">+IF(OFFSET('Sanitation Data'!$H$29,0,10*ROW('Sanitation Data'!H156))="","",OFFSET('Sanitation Data'!$H$29,0,10*ROW('Sanitation Data'!H156)))</f>
        <v/>
      </c>
      <c r="DG162" s="282" t="str">
        <f ca="true">+IF(OFFSET('Sanitation Data'!$H$30,0,10*ROW('Sanitation Data'!H156))="","",OFFSET('Sanitation Data'!$H$30,0,10*ROW('Sanitation Data'!H156)))</f>
        <v/>
      </c>
      <c r="DH162" s="282" t="str">
        <f ca="true">+IF(OFFSET('Sanitation Data'!$H$31,0,10*ROW('Sanitation Data'!H156))="","",OFFSET('Sanitation Data'!$H$31,0,10*ROW('Sanitation Data'!H156)))</f>
        <v/>
      </c>
      <c r="DI162" s="282" t="str">
        <f ca="true">+IF(OFFSET('Sanitation Data'!$H$32,0,10*ROW('Sanitation Data'!H156))="","",OFFSET('Sanitation Data'!$H$32,0,10*ROW('Sanitation Data'!H156)))</f>
        <v/>
      </c>
      <c r="DJ162" s="282" t="str">
        <f ca="true">+IF(OFFSET('Sanitation Data'!$I$28,0,10*ROW('Sanitation Data'!I156))="","",OFFSET('Sanitation Data'!$I$28,0,10*ROW('Sanitation Data'!I156)))</f>
        <v/>
      </c>
      <c r="DK162" s="282" t="str">
        <f ca="true">+IF(OFFSET('Sanitation Data'!$I$29,0,10*ROW('Sanitation Data'!I156))="","",OFFSET('Sanitation Data'!$I$29,0,10*ROW('Sanitation Data'!I156)))</f>
        <v/>
      </c>
      <c r="DL162" s="282" t="str">
        <f ca="true">+IF(OFFSET('Sanitation Data'!$I$30,0,10*ROW('Sanitation Data'!I156))="","",OFFSET('Sanitation Data'!$I$30,0,10*ROW('Sanitation Data'!I156)))</f>
        <v/>
      </c>
      <c r="DM162" s="282" t="str">
        <f ca="true">+IF(OFFSET('Sanitation Data'!$I$31,0,10*ROW('Sanitation Data'!I156))="","",OFFSET('Sanitation Data'!$I$31,0,10*ROW('Sanitation Data'!I156)))</f>
        <v/>
      </c>
      <c r="DN162" s="282" t="str">
        <f ca="true">+IF(OFFSET('Sanitation Data'!$I$32,0,10*ROW('Sanitation Data'!I156))="","",OFFSET('Sanitation Data'!$I$32,0,10*ROW('Sanitation Data'!I156)))</f>
        <v/>
      </c>
      <c r="DO162" s="282" t="str">
        <f ca="true">+IF(OFFSET('Hygiene Data'!$D$11,0,10*ROW('Hygiene Data'!D156))="","",OFFSET('Hygiene Data'!$D$11,0,10*ROW('Hygiene Data'!D156)))</f>
        <v/>
      </c>
      <c r="DP162" s="282" t="str">
        <f ca="true">+IF(OFFSET('Hygiene Data'!$D$12,0,10*ROW('Hygiene Data'!D156))="","",OFFSET('Hygiene Data'!$D$12,0,10*ROW('Hygiene Data'!D156)))</f>
        <v/>
      </c>
      <c r="DQ162" s="282" t="str">
        <f ca="true">+IF(OFFSET('Hygiene Data'!$D$13,0,10*ROW('Hygiene Data'!D156))="","",OFFSET('Hygiene Data'!$D$13,0,10*ROW('Hygiene Data'!D156)))</f>
        <v/>
      </c>
      <c r="DR162" s="282" t="str">
        <f ca="true">+IF(OFFSET('Hygiene Data'!$E$11,0,10*ROW('Hygiene Data'!E156))="","",OFFSET('Hygiene Data'!$E$11,0,10*ROW('Hygiene Data'!E156)))</f>
        <v/>
      </c>
      <c r="DS162" s="282" t="str">
        <f ca="true">+IF(OFFSET('Hygiene Data'!$E$12,0,10*ROW('Hygiene Data'!E156))="","",OFFSET('Hygiene Data'!$E$12,0,10*ROW('Hygiene Data'!E156)))</f>
        <v/>
      </c>
      <c r="DT162" s="282" t="str">
        <f ca="true">+IF(OFFSET('Hygiene Data'!$E$13,0,10*ROW('Hygiene Data'!E156))="","",OFFSET('Hygiene Data'!$E$13,0,10*ROW('Hygiene Data'!E156)))</f>
        <v/>
      </c>
      <c r="DU162" s="282" t="str">
        <f ca="true">+IF(OFFSET('Hygiene Data'!$F$11,0,10*ROW('Hygiene Data'!F156))="","",OFFSET('Hygiene Data'!$F$11,0,10*ROW('Hygiene Data'!F156)))</f>
        <v/>
      </c>
      <c r="DV162" s="282" t="str">
        <f ca="true">+IF(OFFSET('Hygiene Data'!$F$12,0,10*ROW('Hygiene Data'!F156))="","",OFFSET('Hygiene Data'!$F$12,0,10*ROW('Hygiene Data'!F156)))</f>
        <v/>
      </c>
      <c r="DW162" s="282" t="str">
        <f ca="true">+IF(OFFSET('Hygiene Data'!$F$13,0,10*ROW('Hygiene Data'!F156))="","",OFFSET('Hygiene Data'!$F$13,0,10*ROW('Hygiene Data'!F156)))</f>
        <v/>
      </c>
      <c r="DX162" s="282" t="str">
        <f ca="true">+IF(OFFSET('Hygiene Data'!$G$11,0,10*ROW('Hygiene Data'!G156))="","",OFFSET('Hygiene Data'!$G$11,0,10*ROW('Hygiene Data'!G156)))</f>
        <v/>
      </c>
      <c r="DY162" s="282" t="str">
        <f ca="true">+IF(OFFSET('Hygiene Data'!$G$12,0,10*ROW('Hygiene Data'!G156))="","",OFFSET('Hygiene Data'!$G$12,0,10*ROW('Hygiene Data'!G156)))</f>
        <v/>
      </c>
      <c r="DZ162" s="282" t="str">
        <f ca="true">+IF(OFFSET('Hygiene Data'!$G$13,0,10*ROW('Hygiene Data'!G156))="","",OFFSET('Hygiene Data'!$G$13,0,10*ROW('Hygiene Data'!G156)))</f>
        <v/>
      </c>
      <c r="EA162" s="282" t="str">
        <f ca="true">+IF(OFFSET('Hygiene Data'!$H$11,0,10*ROW('Hygiene Data'!H156))="","",OFFSET('Hygiene Data'!$H$11,0,10*ROW('Hygiene Data'!H156)))</f>
        <v/>
      </c>
      <c r="EB162" s="282" t="str">
        <f ca="true">+IF(OFFSET('Hygiene Data'!$H$12,0,10*ROW('Hygiene Data'!H156))="","",OFFSET('Hygiene Data'!$H$12,0,10*ROW('Hygiene Data'!H156)))</f>
        <v/>
      </c>
      <c r="EC162" s="282" t="str">
        <f ca="true">+IF(OFFSET('Hygiene Data'!$H$13,0,10*ROW('Hygiene Data'!H156))="","",OFFSET('Hygiene Data'!$H$13,0,10*ROW('Hygiene Data'!H156)))</f>
        <v/>
      </c>
      <c r="ED162" s="282" t="str">
        <f ca="true">+IF(OFFSET('Hygiene Data'!$I$11,0,10*ROW('Hygiene Data'!I156))="","",OFFSET('Hygiene Data'!$I$11,0,10*ROW('Hygiene Data'!I156)))</f>
        <v/>
      </c>
      <c r="EE162" s="282" t="str">
        <f ca="true">+IF(OFFSET('Hygiene Data'!$I$12,0,10*ROW('Hygiene Data'!I156))="","",OFFSET('Hygiene Data'!$I$12,0,10*ROW('Hygiene Data'!I156)))</f>
        <v/>
      </c>
      <c r="EF162" s="282" t="str">
        <f ca="true">+IF(OFFSET('Hygiene Data'!$I$13,0,10*ROW('Hygiene Data'!I156))="","",OFFSET('Hygiene Data'!$I$13,0,10*ROW('Hygiene Data'!I156)))</f>
        <v/>
      </c>
    </row>
    <row xmlns:x14ac="http://schemas.microsoft.com/office/spreadsheetml/2009/9/ac" r="163" x14ac:dyDescent="0.2">
      <c r="A163" s="36" t="str">
        <f ca="true">+IF(OFFSET('Water Data'!$B$2,0,10*ROW('Water Data'!E157))="","",OFFSET('Water Data'!$B$2,0,10*ROW('Water Data'!E157)))</f>
        <v/>
      </c>
      <c r="B163" s="36" t="str">
        <f ca="true">+IF(OFFSET('Water Data'!$C$2,0,10*ROW('Water Data'!F157))="","",OFFSET('Water Data'!$C$2,0,10*ROW('Water Data'!F157)))</f>
        <v/>
      </c>
      <c r="C163" s="338" t="str">
        <f t="shared" ca="true" si="2"/>
        <v/>
      </c>
      <c r="D163" s="96"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6"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6"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6"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6"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6"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6"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6"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6"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6"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6"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6"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6"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6"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6"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6"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6"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6"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7"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7"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7"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7"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7"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7"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7"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7"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7"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7"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7"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7"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7"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7"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7"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7"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7"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7"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7"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7"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7"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7"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7"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7"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7"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7"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7"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7"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7"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7"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8"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8"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8"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8"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8"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8"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8"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8"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8"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8"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8"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8"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8"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8"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8"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8"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8"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8"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82"/>
      <c r="BS163" s="282" t="str">
        <f ca="true">+IF(OFFSET('Water Data'!$D$27,0,10*ROW('Water Data'!D157))="","",OFFSET('Water Data'!$D$27,0,10*ROW('Water Data'!D157)))</f>
        <v/>
      </c>
      <c r="BT163" s="282" t="str">
        <f ca="true">+IF(OFFSET('Water Data'!$D$28,0,10*ROW('Water Data'!D157))="","",OFFSET('Water Data'!$D$28,0,10*ROW('Water Data'!D157)))</f>
        <v/>
      </c>
      <c r="BU163" s="282" t="str">
        <f ca="true">+IF(OFFSET('Water Data'!$D$29,0,10*ROW('Water Data'!D157))="","",OFFSET('Water Data'!$D$29,0,10*ROW('Water Data'!D157)))</f>
        <v/>
      </c>
      <c r="BV163" s="282" t="str">
        <f ca="true">+IF(OFFSET('Water Data'!$E$27,0,10*ROW('Water Data'!E157))="","",OFFSET('Water Data'!$E$27,0,10*ROW('Water Data'!E157)))</f>
        <v/>
      </c>
      <c r="BW163" s="282" t="str">
        <f ca="true">+IF(OFFSET('Water Data'!$E$28,0,10*ROW('Water Data'!E157))="","",OFFSET('Water Data'!$E$28,0,10*ROW('Water Data'!E157)))</f>
        <v/>
      </c>
      <c r="BX163" s="282" t="str">
        <f ca="true">+IF(OFFSET('Water Data'!$E$29,0,10*ROW('Water Data'!E157))="","",OFFSET('Water Data'!$E$29,0,10*ROW('Water Data'!E157)))</f>
        <v/>
      </c>
      <c r="BY163" s="282" t="str">
        <f ca="true">+IF(OFFSET('Water Data'!$F$27,0,10*ROW('Water Data'!F157))="","",OFFSET('Water Data'!$F$27,0,10*ROW('Water Data'!F157)))</f>
        <v/>
      </c>
      <c r="BZ163" s="282" t="str">
        <f ca="true">+IF(OFFSET('Water Data'!$F$28,0,10*ROW('Water Data'!F157))="","",OFFSET('Water Data'!$F$28,0,10*ROW('Water Data'!F157)))</f>
        <v/>
      </c>
      <c r="CA163" s="282" t="str">
        <f ca="true">+IF(OFFSET('Water Data'!$F$29,0,10*ROW('Water Data'!F157))="","",OFFSET('Water Data'!$F$29,0,10*ROW('Water Data'!F157)))</f>
        <v/>
      </c>
      <c r="CB163" s="282" t="str">
        <f ca="true">+IF(OFFSET('Water Data'!$G$27,0,10*ROW('Water Data'!G157))="","",OFFSET('Water Data'!$G$27,0,10*ROW('Water Data'!G157)))</f>
        <v/>
      </c>
      <c r="CC163" s="282" t="str">
        <f ca="true">+IF(OFFSET('Water Data'!$G$28,0,10*ROW('Water Data'!G157))="","",OFFSET('Water Data'!$G$28,0,10*ROW('Water Data'!G157)))</f>
        <v/>
      </c>
      <c r="CD163" s="282" t="str">
        <f ca="true">+IF(OFFSET('Water Data'!$G$29,0,10*ROW('Water Data'!G157))="","",OFFSET('Water Data'!$G$29,0,10*ROW('Water Data'!G157)))</f>
        <v/>
      </c>
      <c r="CE163" s="282" t="str">
        <f ca="true">+IF(OFFSET('Water Data'!$H$27,0,10*ROW('Water Data'!H157))="","",OFFSET('Water Data'!$H$27,0,10*ROW('Water Data'!H157)))</f>
        <v/>
      </c>
      <c r="CF163" s="282" t="str">
        <f ca="true">+IF(OFFSET('Water Data'!$H$28,0,10*ROW('Water Data'!H157))="","",OFFSET('Water Data'!$H$28,0,10*ROW('Water Data'!H157)))</f>
        <v/>
      </c>
      <c r="CG163" s="282" t="str">
        <f ca="true">+IF(OFFSET('Water Data'!$H$29,0,10*ROW('Water Data'!H157))="","",OFFSET('Water Data'!$H$29,0,10*ROW('Water Data'!H157)))</f>
        <v/>
      </c>
      <c r="CH163" s="282" t="str">
        <f ca="true">+IF(OFFSET('Water Data'!$I$27,0,10*ROW('Water Data'!I157))="","",OFFSET('Water Data'!$I$27,0,10*ROW('Water Data'!I157)))</f>
        <v/>
      </c>
      <c r="CI163" s="282" t="str">
        <f ca="true">+IF(OFFSET('Water Data'!$I$28,0,10*ROW('Water Data'!I157))="","",OFFSET('Water Data'!$I$28,0,10*ROW('Water Data'!I157)))</f>
        <v/>
      </c>
      <c r="CJ163" s="282" t="str">
        <f ca="true">+IF(OFFSET('Water Data'!$I$29,0,10*ROW('Water Data'!I157))="","",OFFSET('Water Data'!$I$29,0,10*ROW('Water Data'!I157)))</f>
        <v/>
      </c>
      <c r="CK163" s="282" t="str">
        <f ca="true">+IF(OFFSET('Sanitation Data'!$D$28,0,10*ROW('Sanitation Data'!D157))="","",OFFSET('Sanitation Data'!$D$28,0,10*ROW('Sanitation Data'!D157)))</f>
        <v/>
      </c>
      <c r="CL163" s="282" t="str">
        <f ca="true">+IF(OFFSET('Sanitation Data'!$D$29,0,10*ROW('Sanitation Data'!D157))="","",OFFSET('Sanitation Data'!$D$29,0,10*ROW('Sanitation Data'!D157)))</f>
        <v/>
      </c>
      <c r="CM163" s="282" t="str">
        <f ca="true">+IF(OFFSET('Sanitation Data'!$D$30,0,10*ROW('Sanitation Data'!D157))="","",OFFSET('Sanitation Data'!$D$30,0,10*ROW('Sanitation Data'!D157)))</f>
        <v/>
      </c>
      <c r="CN163" s="282" t="str">
        <f ca="true">+IF(OFFSET('Sanitation Data'!$D$31,0,10*ROW('Sanitation Data'!D157))="","",OFFSET('Sanitation Data'!$D$31,0,10*ROW('Sanitation Data'!D157)))</f>
        <v/>
      </c>
      <c r="CO163" s="282" t="str">
        <f ca="true">+IF(OFFSET('Sanitation Data'!$D$32,0,10*ROW('Sanitation Data'!D157))="","",OFFSET('Sanitation Data'!$D$32,0,10*ROW('Sanitation Data'!D157)))</f>
        <v/>
      </c>
      <c r="CP163" s="282" t="str">
        <f ca="true">+IF(OFFSET('Sanitation Data'!$E$28,0,10*ROW('Sanitation Data'!E157))="","",OFFSET('Sanitation Data'!$E$28,0,10*ROW('Sanitation Data'!E157)))</f>
        <v/>
      </c>
      <c r="CQ163" s="282" t="str">
        <f ca="true">+IF(OFFSET('Sanitation Data'!$E$29,0,10*ROW('Sanitation Data'!E157))="","",OFFSET('Sanitation Data'!$E$29,0,10*ROW('Sanitation Data'!E157)))</f>
        <v/>
      </c>
      <c r="CR163" s="282" t="str">
        <f ca="true">+IF(OFFSET('Sanitation Data'!$E$30,0,10*ROW('Sanitation Data'!E157))="","",OFFSET('Sanitation Data'!$E$30,0,10*ROW('Sanitation Data'!E157)))</f>
        <v/>
      </c>
      <c r="CS163" s="282" t="str">
        <f ca="true">+IF(OFFSET('Sanitation Data'!$E$31,0,10*ROW('Sanitation Data'!E157))="","",OFFSET('Sanitation Data'!$E$31,0,10*ROW('Sanitation Data'!E157)))</f>
        <v/>
      </c>
      <c r="CT163" s="282" t="str">
        <f ca="true">+IF(OFFSET('Sanitation Data'!$E$32,0,10*ROW('Sanitation Data'!E157))="","",OFFSET('Sanitation Data'!$E$32,0,10*ROW('Sanitation Data'!E157)))</f>
        <v/>
      </c>
      <c r="CU163" s="282" t="str">
        <f ca="true">+IF(OFFSET('Sanitation Data'!$F$28,0,10*ROW('Sanitation Data'!F157))="","",OFFSET('Sanitation Data'!$F$28,0,10*ROW('Sanitation Data'!F157)))</f>
        <v/>
      </c>
      <c r="CV163" s="282" t="str">
        <f ca="true">+IF(OFFSET('Sanitation Data'!$F$29,0,10*ROW('Sanitation Data'!F157))="","",OFFSET('Sanitation Data'!$F$29,0,10*ROW('Sanitation Data'!F157)))</f>
        <v/>
      </c>
      <c r="CW163" s="282" t="str">
        <f ca="true">+IF(OFFSET('Sanitation Data'!$F$30,0,10*ROW('Sanitation Data'!F157))="","",OFFSET('Sanitation Data'!$F$30,0,10*ROW('Sanitation Data'!F157)))</f>
        <v/>
      </c>
      <c r="CX163" s="282" t="str">
        <f ca="true">+IF(OFFSET('Sanitation Data'!$F$31,0,10*ROW('Sanitation Data'!F157))="","",OFFSET('Sanitation Data'!$F$31,0,10*ROW('Sanitation Data'!F157)))</f>
        <v/>
      </c>
      <c r="CY163" s="282" t="str">
        <f ca="true">+IF(OFFSET('Sanitation Data'!$F$32,0,10*ROW('Sanitation Data'!F157))="","",OFFSET('Sanitation Data'!$F$32,0,10*ROW('Sanitation Data'!F157)))</f>
        <v/>
      </c>
      <c r="CZ163" s="282" t="str">
        <f ca="true">+IF(OFFSET('Sanitation Data'!$G$28,0,10*ROW('Sanitation Data'!G157))="","",OFFSET('Sanitation Data'!$G$28,0,10*ROW('Sanitation Data'!G157)))</f>
        <v/>
      </c>
      <c r="DA163" s="282" t="str">
        <f ca="true">+IF(OFFSET('Sanitation Data'!$G$29,0,10*ROW('Sanitation Data'!G157))="","",OFFSET('Sanitation Data'!$G$29,0,10*ROW('Sanitation Data'!G157)))</f>
        <v/>
      </c>
      <c r="DB163" s="282" t="str">
        <f ca="true">+IF(OFFSET('Sanitation Data'!$G$30,0,10*ROW('Sanitation Data'!G157))="","",OFFSET('Sanitation Data'!$G$30,0,10*ROW('Sanitation Data'!G157)))</f>
        <v/>
      </c>
      <c r="DC163" s="282" t="str">
        <f ca="true">+IF(OFFSET('Sanitation Data'!$G$31,0,10*ROW('Sanitation Data'!G157))="","",OFFSET('Sanitation Data'!$G$31,0,10*ROW('Sanitation Data'!G157)))</f>
        <v/>
      </c>
      <c r="DD163" s="282" t="str">
        <f ca="true">+IF(OFFSET('Sanitation Data'!$G$32,0,10*ROW('Sanitation Data'!G157))="","",OFFSET('Sanitation Data'!$G$32,0,10*ROW('Sanitation Data'!G157)))</f>
        <v/>
      </c>
      <c r="DE163" s="282" t="str">
        <f ca="true">+IF(OFFSET('Sanitation Data'!$H$28,0,10*ROW('Sanitation Data'!H157))="","",OFFSET('Sanitation Data'!$H$28,0,10*ROW('Sanitation Data'!H157)))</f>
        <v/>
      </c>
      <c r="DF163" s="282" t="str">
        <f ca="true">+IF(OFFSET('Sanitation Data'!$H$29,0,10*ROW('Sanitation Data'!H157))="","",OFFSET('Sanitation Data'!$H$29,0,10*ROW('Sanitation Data'!H157)))</f>
        <v/>
      </c>
      <c r="DG163" s="282" t="str">
        <f ca="true">+IF(OFFSET('Sanitation Data'!$H$30,0,10*ROW('Sanitation Data'!H157))="","",OFFSET('Sanitation Data'!$H$30,0,10*ROW('Sanitation Data'!H157)))</f>
        <v/>
      </c>
      <c r="DH163" s="282" t="str">
        <f ca="true">+IF(OFFSET('Sanitation Data'!$H$31,0,10*ROW('Sanitation Data'!H157))="","",OFFSET('Sanitation Data'!$H$31,0,10*ROW('Sanitation Data'!H157)))</f>
        <v/>
      </c>
      <c r="DI163" s="282" t="str">
        <f ca="true">+IF(OFFSET('Sanitation Data'!$H$32,0,10*ROW('Sanitation Data'!H157))="","",OFFSET('Sanitation Data'!$H$32,0,10*ROW('Sanitation Data'!H157)))</f>
        <v/>
      </c>
      <c r="DJ163" s="282" t="str">
        <f ca="true">+IF(OFFSET('Sanitation Data'!$I$28,0,10*ROW('Sanitation Data'!I157))="","",OFFSET('Sanitation Data'!$I$28,0,10*ROW('Sanitation Data'!I157)))</f>
        <v/>
      </c>
      <c r="DK163" s="282" t="str">
        <f ca="true">+IF(OFFSET('Sanitation Data'!$I$29,0,10*ROW('Sanitation Data'!I157))="","",OFFSET('Sanitation Data'!$I$29,0,10*ROW('Sanitation Data'!I157)))</f>
        <v/>
      </c>
      <c r="DL163" s="282" t="str">
        <f ca="true">+IF(OFFSET('Sanitation Data'!$I$30,0,10*ROW('Sanitation Data'!I157))="","",OFFSET('Sanitation Data'!$I$30,0,10*ROW('Sanitation Data'!I157)))</f>
        <v/>
      </c>
      <c r="DM163" s="282" t="str">
        <f ca="true">+IF(OFFSET('Sanitation Data'!$I$31,0,10*ROW('Sanitation Data'!I157))="","",OFFSET('Sanitation Data'!$I$31,0,10*ROW('Sanitation Data'!I157)))</f>
        <v/>
      </c>
      <c r="DN163" s="282" t="str">
        <f ca="true">+IF(OFFSET('Sanitation Data'!$I$32,0,10*ROW('Sanitation Data'!I157))="","",OFFSET('Sanitation Data'!$I$32,0,10*ROW('Sanitation Data'!I157)))</f>
        <v/>
      </c>
      <c r="DO163" s="282" t="str">
        <f ca="true">+IF(OFFSET('Hygiene Data'!$D$11,0,10*ROW('Hygiene Data'!D157))="","",OFFSET('Hygiene Data'!$D$11,0,10*ROW('Hygiene Data'!D157)))</f>
        <v/>
      </c>
      <c r="DP163" s="282" t="str">
        <f ca="true">+IF(OFFSET('Hygiene Data'!$D$12,0,10*ROW('Hygiene Data'!D157))="","",OFFSET('Hygiene Data'!$D$12,0,10*ROW('Hygiene Data'!D157)))</f>
        <v/>
      </c>
      <c r="DQ163" s="282" t="str">
        <f ca="true">+IF(OFFSET('Hygiene Data'!$D$13,0,10*ROW('Hygiene Data'!D157))="","",OFFSET('Hygiene Data'!$D$13,0,10*ROW('Hygiene Data'!D157)))</f>
        <v/>
      </c>
      <c r="DR163" s="282" t="str">
        <f ca="true">+IF(OFFSET('Hygiene Data'!$E$11,0,10*ROW('Hygiene Data'!E157))="","",OFFSET('Hygiene Data'!$E$11,0,10*ROW('Hygiene Data'!E157)))</f>
        <v/>
      </c>
      <c r="DS163" s="282" t="str">
        <f ca="true">+IF(OFFSET('Hygiene Data'!$E$12,0,10*ROW('Hygiene Data'!E157))="","",OFFSET('Hygiene Data'!$E$12,0,10*ROW('Hygiene Data'!E157)))</f>
        <v/>
      </c>
      <c r="DT163" s="282" t="str">
        <f ca="true">+IF(OFFSET('Hygiene Data'!$E$13,0,10*ROW('Hygiene Data'!E157))="","",OFFSET('Hygiene Data'!$E$13,0,10*ROW('Hygiene Data'!E157)))</f>
        <v/>
      </c>
      <c r="DU163" s="282" t="str">
        <f ca="true">+IF(OFFSET('Hygiene Data'!$F$11,0,10*ROW('Hygiene Data'!F157))="","",OFFSET('Hygiene Data'!$F$11,0,10*ROW('Hygiene Data'!F157)))</f>
        <v/>
      </c>
      <c r="DV163" s="282" t="str">
        <f ca="true">+IF(OFFSET('Hygiene Data'!$F$12,0,10*ROW('Hygiene Data'!F157))="","",OFFSET('Hygiene Data'!$F$12,0,10*ROW('Hygiene Data'!F157)))</f>
        <v/>
      </c>
      <c r="DW163" s="282" t="str">
        <f ca="true">+IF(OFFSET('Hygiene Data'!$F$13,0,10*ROW('Hygiene Data'!F157))="","",OFFSET('Hygiene Data'!$F$13,0,10*ROW('Hygiene Data'!F157)))</f>
        <v/>
      </c>
      <c r="DX163" s="282" t="str">
        <f ca="true">+IF(OFFSET('Hygiene Data'!$G$11,0,10*ROW('Hygiene Data'!G157))="","",OFFSET('Hygiene Data'!$G$11,0,10*ROW('Hygiene Data'!G157)))</f>
        <v/>
      </c>
      <c r="DY163" s="282" t="str">
        <f ca="true">+IF(OFFSET('Hygiene Data'!$G$12,0,10*ROW('Hygiene Data'!G157))="","",OFFSET('Hygiene Data'!$G$12,0,10*ROW('Hygiene Data'!G157)))</f>
        <v/>
      </c>
      <c r="DZ163" s="282" t="str">
        <f ca="true">+IF(OFFSET('Hygiene Data'!$G$13,0,10*ROW('Hygiene Data'!G157))="","",OFFSET('Hygiene Data'!$G$13,0,10*ROW('Hygiene Data'!G157)))</f>
        <v/>
      </c>
      <c r="EA163" s="282" t="str">
        <f ca="true">+IF(OFFSET('Hygiene Data'!$H$11,0,10*ROW('Hygiene Data'!H157))="","",OFFSET('Hygiene Data'!$H$11,0,10*ROW('Hygiene Data'!H157)))</f>
        <v/>
      </c>
      <c r="EB163" s="282" t="str">
        <f ca="true">+IF(OFFSET('Hygiene Data'!$H$12,0,10*ROW('Hygiene Data'!H157))="","",OFFSET('Hygiene Data'!$H$12,0,10*ROW('Hygiene Data'!H157)))</f>
        <v/>
      </c>
      <c r="EC163" s="282" t="str">
        <f ca="true">+IF(OFFSET('Hygiene Data'!$H$13,0,10*ROW('Hygiene Data'!H157))="","",OFFSET('Hygiene Data'!$H$13,0,10*ROW('Hygiene Data'!H157)))</f>
        <v/>
      </c>
      <c r="ED163" s="282" t="str">
        <f ca="true">+IF(OFFSET('Hygiene Data'!$I$11,0,10*ROW('Hygiene Data'!I157))="","",OFFSET('Hygiene Data'!$I$11,0,10*ROW('Hygiene Data'!I157)))</f>
        <v/>
      </c>
      <c r="EE163" s="282" t="str">
        <f ca="true">+IF(OFFSET('Hygiene Data'!$I$12,0,10*ROW('Hygiene Data'!I157))="","",OFFSET('Hygiene Data'!$I$12,0,10*ROW('Hygiene Data'!I157)))</f>
        <v/>
      </c>
      <c r="EF163" s="282" t="str">
        <f ca="true">+IF(OFFSET('Hygiene Data'!$I$13,0,10*ROW('Hygiene Data'!I157))="","",OFFSET('Hygiene Data'!$I$13,0,10*ROW('Hygiene Data'!I157)))</f>
        <v/>
      </c>
    </row>
    <row xmlns:x14ac="http://schemas.microsoft.com/office/spreadsheetml/2009/9/ac" r="164" x14ac:dyDescent="0.2">
      <c r="A164" s="36" t="str">
        <f ca="true">+IF(OFFSET('Water Data'!$B$2,0,10*ROW('Water Data'!E158))="","",OFFSET('Water Data'!$B$2,0,10*ROW('Water Data'!E158)))</f>
        <v/>
      </c>
      <c r="B164" s="36" t="str">
        <f ca="true">+IF(OFFSET('Water Data'!$C$2,0,10*ROW('Water Data'!F158))="","",OFFSET('Water Data'!$C$2,0,10*ROW('Water Data'!F158)))</f>
        <v/>
      </c>
      <c r="C164" s="338" t="str">
        <f t="shared" ca="true" si="2"/>
        <v/>
      </c>
      <c r="D164" s="96"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6"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6"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6"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6"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6"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6"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6"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6"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6"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6"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6"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6"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6"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6"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6"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6"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6"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7"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7"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7"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7"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7"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7"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7"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7"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7"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7"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7"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7"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7"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7"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7"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7"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7"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7"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7"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7"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7"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7"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7"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7"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7"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7"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7"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7"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7"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7"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8"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8"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8"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8"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8"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8"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8"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8"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8"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8"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8"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8"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8"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8"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8"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8"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8"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8"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82"/>
      <c r="BS164" s="282" t="str">
        <f ca="true">+IF(OFFSET('Water Data'!$D$27,0,10*ROW('Water Data'!D158))="","",OFFSET('Water Data'!$D$27,0,10*ROW('Water Data'!D158)))</f>
        <v/>
      </c>
      <c r="BT164" s="282" t="str">
        <f ca="true">+IF(OFFSET('Water Data'!$D$28,0,10*ROW('Water Data'!D158))="","",OFFSET('Water Data'!$D$28,0,10*ROW('Water Data'!D158)))</f>
        <v/>
      </c>
      <c r="BU164" s="282" t="str">
        <f ca="true">+IF(OFFSET('Water Data'!$D$29,0,10*ROW('Water Data'!D158))="","",OFFSET('Water Data'!$D$29,0,10*ROW('Water Data'!D158)))</f>
        <v/>
      </c>
      <c r="BV164" s="282" t="str">
        <f ca="true">+IF(OFFSET('Water Data'!$E$27,0,10*ROW('Water Data'!E158))="","",OFFSET('Water Data'!$E$27,0,10*ROW('Water Data'!E158)))</f>
        <v/>
      </c>
      <c r="BW164" s="282" t="str">
        <f ca="true">+IF(OFFSET('Water Data'!$E$28,0,10*ROW('Water Data'!E158))="","",OFFSET('Water Data'!$E$28,0,10*ROW('Water Data'!E158)))</f>
        <v/>
      </c>
      <c r="BX164" s="282" t="str">
        <f ca="true">+IF(OFFSET('Water Data'!$E$29,0,10*ROW('Water Data'!E158))="","",OFFSET('Water Data'!$E$29,0,10*ROW('Water Data'!E158)))</f>
        <v/>
      </c>
      <c r="BY164" s="282" t="str">
        <f ca="true">+IF(OFFSET('Water Data'!$F$27,0,10*ROW('Water Data'!F158))="","",OFFSET('Water Data'!$F$27,0,10*ROW('Water Data'!F158)))</f>
        <v/>
      </c>
      <c r="BZ164" s="282" t="str">
        <f ca="true">+IF(OFFSET('Water Data'!$F$28,0,10*ROW('Water Data'!F158))="","",OFFSET('Water Data'!$F$28,0,10*ROW('Water Data'!F158)))</f>
        <v/>
      </c>
      <c r="CA164" s="282" t="str">
        <f ca="true">+IF(OFFSET('Water Data'!$F$29,0,10*ROW('Water Data'!F158))="","",OFFSET('Water Data'!$F$29,0,10*ROW('Water Data'!F158)))</f>
        <v/>
      </c>
      <c r="CB164" s="282" t="str">
        <f ca="true">+IF(OFFSET('Water Data'!$G$27,0,10*ROW('Water Data'!G158))="","",OFFSET('Water Data'!$G$27,0,10*ROW('Water Data'!G158)))</f>
        <v/>
      </c>
      <c r="CC164" s="282" t="str">
        <f ca="true">+IF(OFFSET('Water Data'!$G$28,0,10*ROW('Water Data'!G158))="","",OFFSET('Water Data'!$G$28,0,10*ROW('Water Data'!G158)))</f>
        <v/>
      </c>
      <c r="CD164" s="282" t="str">
        <f ca="true">+IF(OFFSET('Water Data'!$G$29,0,10*ROW('Water Data'!G158))="","",OFFSET('Water Data'!$G$29,0,10*ROW('Water Data'!G158)))</f>
        <v/>
      </c>
      <c r="CE164" s="282" t="str">
        <f ca="true">+IF(OFFSET('Water Data'!$H$27,0,10*ROW('Water Data'!H158))="","",OFFSET('Water Data'!$H$27,0,10*ROW('Water Data'!H158)))</f>
        <v/>
      </c>
      <c r="CF164" s="282" t="str">
        <f ca="true">+IF(OFFSET('Water Data'!$H$28,0,10*ROW('Water Data'!H158))="","",OFFSET('Water Data'!$H$28,0,10*ROW('Water Data'!H158)))</f>
        <v/>
      </c>
      <c r="CG164" s="282" t="str">
        <f ca="true">+IF(OFFSET('Water Data'!$H$29,0,10*ROW('Water Data'!H158))="","",OFFSET('Water Data'!$H$29,0,10*ROW('Water Data'!H158)))</f>
        <v/>
      </c>
      <c r="CH164" s="282" t="str">
        <f ca="true">+IF(OFFSET('Water Data'!$I$27,0,10*ROW('Water Data'!I158))="","",OFFSET('Water Data'!$I$27,0,10*ROW('Water Data'!I158)))</f>
        <v/>
      </c>
      <c r="CI164" s="282" t="str">
        <f ca="true">+IF(OFFSET('Water Data'!$I$28,0,10*ROW('Water Data'!I158))="","",OFFSET('Water Data'!$I$28,0,10*ROW('Water Data'!I158)))</f>
        <v/>
      </c>
      <c r="CJ164" s="282" t="str">
        <f ca="true">+IF(OFFSET('Water Data'!$I$29,0,10*ROW('Water Data'!I158))="","",OFFSET('Water Data'!$I$29,0,10*ROW('Water Data'!I158)))</f>
        <v/>
      </c>
      <c r="CK164" s="282" t="str">
        <f ca="true">+IF(OFFSET('Sanitation Data'!$D$28,0,10*ROW('Sanitation Data'!D158))="","",OFFSET('Sanitation Data'!$D$28,0,10*ROW('Sanitation Data'!D158)))</f>
        <v/>
      </c>
      <c r="CL164" s="282" t="str">
        <f ca="true">+IF(OFFSET('Sanitation Data'!$D$29,0,10*ROW('Sanitation Data'!D158))="","",OFFSET('Sanitation Data'!$D$29,0,10*ROW('Sanitation Data'!D158)))</f>
        <v/>
      </c>
      <c r="CM164" s="282" t="str">
        <f ca="true">+IF(OFFSET('Sanitation Data'!$D$30,0,10*ROW('Sanitation Data'!D158))="","",OFFSET('Sanitation Data'!$D$30,0,10*ROW('Sanitation Data'!D158)))</f>
        <v/>
      </c>
      <c r="CN164" s="282" t="str">
        <f ca="true">+IF(OFFSET('Sanitation Data'!$D$31,0,10*ROW('Sanitation Data'!D158))="","",OFFSET('Sanitation Data'!$D$31,0,10*ROW('Sanitation Data'!D158)))</f>
        <v/>
      </c>
      <c r="CO164" s="282" t="str">
        <f ca="true">+IF(OFFSET('Sanitation Data'!$D$32,0,10*ROW('Sanitation Data'!D158))="","",OFFSET('Sanitation Data'!$D$32,0,10*ROW('Sanitation Data'!D158)))</f>
        <v/>
      </c>
      <c r="CP164" s="282" t="str">
        <f ca="true">+IF(OFFSET('Sanitation Data'!$E$28,0,10*ROW('Sanitation Data'!E158))="","",OFFSET('Sanitation Data'!$E$28,0,10*ROW('Sanitation Data'!E158)))</f>
        <v/>
      </c>
      <c r="CQ164" s="282" t="str">
        <f ca="true">+IF(OFFSET('Sanitation Data'!$E$29,0,10*ROW('Sanitation Data'!E158))="","",OFFSET('Sanitation Data'!$E$29,0,10*ROW('Sanitation Data'!E158)))</f>
        <v/>
      </c>
      <c r="CR164" s="282" t="str">
        <f ca="true">+IF(OFFSET('Sanitation Data'!$E$30,0,10*ROW('Sanitation Data'!E158))="","",OFFSET('Sanitation Data'!$E$30,0,10*ROW('Sanitation Data'!E158)))</f>
        <v/>
      </c>
      <c r="CS164" s="282" t="str">
        <f ca="true">+IF(OFFSET('Sanitation Data'!$E$31,0,10*ROW('Sanitation Data'!E158))="","",OFFSET('Sanitation Data'!$E$31,0,10*ROW('Sanitation Data'!E158)))</f>
        <v/>
      </c>
      <c r="CT164" s="282" t="str">
        <f ca="true">+IF(OFFSET('Sanitation Data'!$E$32,0,10*ROW('Sanitation Data'!E158))="","",OFFSET('Sanitation Data'!$E$32,0,10*ROW('Sanitation Data'!E158)))</f>
        <v/>
      </c>
      <c r="CU164" s="282" t="str">
        <f ca="true">+IF(OFFSET('Sanitation Data'!$F$28,0,10*ROW('Sanitation Data'!F158))="","",OFFSET('Sanitation Data'!$F$28,0,10*ROW('Sanitation Data'!F158)))</f>
        <v/>
      </c>
      <c r="CV164" s="282" t="str">
        <f ca="true">+IF(OFFSET('Sanitation Data'!$F$29,0,10*ROW('Sanitation Data'!F158))="","",OFFSET('Sanitation Data'!$F$29,0,10*ROW('Sanitation Data'!F158)))</f>
        <v/>
      </c>
      <c r="CW164" s="282" t="str">
        <f ca="true">+IF(OFFSET('Sanitation Data'!$F$30,0,10*ROW('Sanitation Data'!F158))="","",OFFSET('Sanitation Data'!$F$30,0,10*ROW('Sanitation Data'!F158)))</f>
        <v/>
      </c>
      <c r="CX164" s="282" t="str">
        <f ca="true">+IF(OFFSET('Sanitation Data'!$F$31,0,10*ROW('Sanitation Data'!F158))="","",OFFSET('Sanitation Data'!$F$31,0,10*ROW('Sanitation Data'!F158)))</f>
        <v/>
      </c>
      <c r="CY164" s="282" t="str">
        <f ca="true">+IF(OFFSET('Sanitation Data'!$F$32,0,10*ROW('Sanitation Data'!F158))="","",OFFSET('Sanitation Data'!$F$32,0,10*ROW('Sanitation Data'!F158)))</f>
        <v/>
      </c>
      <c r="CZ164" s="282" t="str">
        <f ca="true">+IF(OFFSET('Sanitation Data'!$G$28,0,10*ROW('Sanitation Data'!G158))="","",OFFSET('Sanitation Data'!$G$28,0,10*ROW('Sanitation Data'!G158)))</f>
        <v/>
      </c>
      <c r="DA164" s="282" t="str">
        <f ca="true">+IF(OFFSET('Sanitation Data'!$G$29,0,10*ROW('Sanitation Data'!G158))="","",OFFSET('Sanitation Data'!$G$29,0,10*ROW('Sanitation Data'!G158)))</f>
        <v/>
      </c>
      <c r="DB164" s="282" t="str">
        <f ca="true">+IF(OFFSET('Sanitation Data'!$G$30,0,10*ROW('Sanitation Data'!G158))="","",OFFSET('Sanitation Data'!$G$30,0,10*ROW('Sanitation Data'!G158)))</f>
        <v/>
      </c>
      <c r="DC164" s="282" t="str">
        <f ca="true">+IF(OFFSET('Sanitation Data'!$G$31,0,10*ROW('Sanitation Data'!G158))="","",OFFSET('Sanitation Data'!$G$31,0,10*ROW('Sanitation Data'!G158)))</f>
        <v/>
      </c>
      <c r="DD164" s="282" t="str">
        <f ca="true">+IF(OFFSET('Sanitation Data'!$G$32,0,10*ROW('Sanitation Data'!G158))="","",OFFSET('Sanitation Data'!$G$32,0,10*ROW('Sanitation Data'!G158)))</f>
        <v/>
      </c>
      <c r="DE164" s="282" t="str">
        <f ca="true">+IF(OFFSET('Sanitation Data'!$H$28,0,10*ROW('Sanitation Data'!H158))="","",OFFSET('Sanitation Data'!$H$28,0,10*ROW('Sanitation Data'!H158)))</f>
        <v/>
      </c>
      <c r="DF164" s="282" t="str">
        <f ca="true">+IF(OFFSET('Sanitation Data'!$H$29,0,10*ROW('Sanitation Data'!H158))="","",OFFSET('Sanitation Data'!$H$29,0,10*ROW('Sanitation Data'!H158)))</f>
        <v/>
      </c>
      <c r="DG164" s="282" t="str">
        <f ca="true">+IF(OFFSET('Sanitation Data'!$H$30,0,10*ROW('Sanitation Data'!H158))="","",OFFSET('Sanitation Data'!$H$30,0,10*ROW('Sanitation Data'!H158)))</f>
        <v/>
      </c>
      <c r="DH164" s="282" t="str">
        <f ca="true">+IF(OFFSET('Sanitation Data'!$H$31,0,10*ROW('Sanitation Data'!H158))="","",OFFSET('Sanitation Data'!$H$31,0,10*ROW('Sanitation Data'!H158)))</f>
        <v/>
      </c>
      <c r="DI164" s="282" t="str">
        <f ca="true">+IF(OFFSET('Sanitation Data'!$H$32,0,10*ROW('Sanitation Data'!H158))="","",OFFSET('Sanitation Data'!$H$32,0,10*ROW('Sanitation Data'!H158)))</f>
        <v/>
      </c>
      <c r="DJ164" s="282" t="str">
        <f ca="true">+IF(OFFSET('Sanitation Data'!$I$28,0,10*ROW('Sanitation Data'!I158))="","",OFFSET('Sanitation Data'!$I$28,0,10*ROW('Sanitation Data'!I158)))</f>
        <v/>
      </c>
      <c r="DK164" s="282" t="str">
        <f ca="true">+IF(OFFSET('Sanitation Data'!$I$29,0,10*ROW('Sanitation Data'!I158))="","",OFFSET('Sanitation Data'!$I$29,0,10*ROW('Sanitation Data'!I158)))</f>
        <v/>
      </c>
      <c r="DL164" s="282" t="str">
        <f ca="true">+IF(OFFSET('Sanitation Data'!$I$30,0,10*ROW('Sanitation Data'!I158))="","",OFFSET('Sanitation Data'!$I$30,0,10*ROW('Sanitation Data'!I158)))</f>
        <v/>
      </c>
      <c r="DM164" s="282" t="str">
        <f ca="true">+IF(OFFSET('Sanitation Data'!$I$31,0,10*ROW('Sanitation Data'!I158))="","",OFFSET('Sanitation Data'!$I$31,0,10*ROW('Sanitation Data'!I158)))</f>
        <v/>
      </c>
      <c r="DN164" s="282" t="str">
        <f ca="true">+IF(OFFSET('Sanitation Data'!$I$32,0,10*ROW('Sanitation Data'!I158))="","",OFFSET('Sanitation Data'!$I$32,0,10*ROW('Sanitation Data'!I158)))</f>
        <v/>
      </c>
      <c r="DO164" s="282" t="str">
        <f ca="true">+IF(OFFSET('Hygiene Data'!$D$11,0,10*ROW('Hygiene Data'!D158))="","",OFFSET('Hygiene Data'!$D$11,0,10*ROW('Hygiene Data'!D158)))</f>
        <v/>
      </c>
      <c r="DP164" s="282" t="str">
        <f ca="true">+IF(OFFSET('Hygiene Data'!$D$12,0,10*ROW('Hygiene Data'!D158))="","",OFFSET('Hygiene Data'!$D$12,0,10*ROW('Hygiene Data'!D158)))</f>
        <v/>
      </c>
      <c r="DQ164" s="282" t="str">
        <f ca="true">+IF(OFFSET('Hygiene Data'!$D$13,0,10*ROW('Hygiene Data'!D158))="","",OFFSET('Hygiene Data'!$D$13,0,10*ROW('Hygiene Data'!D158)))</f>
        <v/>
      </c>
      <c r="DR164" s="282" t="str">
        <f ca="true">+IF(OFFSET('Hygiene Data'!$E$11,0,10*ROW('Hygiene Data'!E158))="","",OFFSET('Hygiene Data'!$E$11,0,10*ROW('Hygiene Data'!E158)))</f>
        <v/>
      </c>
      <c r="DS164" s="282" t="str">
        <f ca="true">+IF(OFFSET('Hygiene Data'!$E$12,0,10*ROW('Hygiene Data'!E158))="","",OFFSET('Hygiene Data'!$E$12,0,10*ROW('Hygiene Data'!E158)))</f>
        <v/>
      </c>
      <c r="DT164" s="282" t="str">
        <f ca="true">+IF(OFFSET('Hygiene Data'!$E$13,0,10*ROW('Hygiene Data'!E158))="","",OFFSET('Hygiene Data'!$E$13,0,10*ROW('Hygiene Data'!E158)))</f>
        <v/>
      </c>
      <c r="DU164" s="282" t="str">
        <f ca="true">+IF(OFFSET('Hygiene Data'!$F$11,0,10*ROW('Hygiene Data'!F158))="","",OFFSET('Hygiene Data'!$F$11,0,10*ROW('Hygiene Data'!F158)))</f>
        <v/>
      </c>
      <c r="DV164" s="282" t="str">
        <f ca="true">+IF(OFFSET('Hygiene Data'!$F$12,0,10*ROW('Hygiene Data'!F158))="","",OFFSET('Hygiene Data'!$F$12,0,10*ROW('Hygiene Data'!F158)))</f>
        <v/>
      </c>
      <c r="DW164" s="282" t="str">
        <f ca="true">+IF(OFFSET('Hygiene Data'!$F$13,0,10*ROW('Hygiene Data'!F158))="","",OFFSET('Hygiene Data'!$F$13,0,10*ROW('Hygiene Data'!F158)))</f>
        <v/>
      </c>
      <c r="DX164" s="282" t="str">
        <f ca="true">+IF(OFFSET('Hygiene Data'!$G$11,0,10*ROW('Hygiene Data'!G158))="","",OFFSET('Hygiene Data'!$G$11,0,10*ROW('Hygiene Data'!G158)))</f>
        <v/>
      </c>
      <c r="DY164" s="282" t="str">
        <f ca="true">+IF(OFFSET('Hygiene Data'!$G$12,0,10*ROW('Hygiene Data'!G158))="","",OFFSET('Hygiene Data'!$G$12,0,10*ROW('Hygiene Data'!G158)))</f>
        <v/>
      </c>
      <c r="DZ164" s="282" t="str">
        <f ca="true">+IF(OFFSET('Hygiene Data'!$G$13,0,10*ROW('Hygiene Data'!G158))="","",OFFSET('Hygiene Data'!$G$13,0,10*ROW('Hygiene Data'!G158)))</f>
        <v/>
      </c>
      <c r="EA164" s="282" t="str">
        <f ca="true">+IF(OFFSET('Hygiene Data'!$H$11,0,10*ROW('Hygiene Data'!H158))="","",OFFSET('Hygiene Data'!$H$11,0,10*ROW('Hygiene Data'!H158)))</f>
        <v/>
      </c>
      <c r="EB164" s="282" t="str">
        <f ca="true">+IF(OFFSET('Hygiene Data'!$H$12,0,10*ROW('Hygiene Data'!H158))="","",OFFSET('Hygiene Data'!$H$12,0,10*ROW('Hygiene Data'!H158)))</f>
        <v/>
      </c>
      <c r="EC164" s="282" t="str">
        <f ca="true">+IF(OFFSET('Hygiene Data'!$H$13,0,10*ROW('Hygiene Data'!H158))="","",OFFSET('Hygiene Data'!$H$13,0,10*ROW('Hygiene Data'!H158)))</f>
        <v/>
      </c>
      <c r="ED164" s="282" t="str">
        <f ca="true">+IF(OFFSET('Hygiene Data'!$I$11,0,10*ROW('Hygiene Data'!I158))="","",OFFSET('Hygiene Data'!$I$11,0,10*ROW('Hygiene Data'!I158)))</f>
        <v/>
      </c>
      <c r="EE164" s="282" t="str">
        <f ca="true">+IF(OFFSET('Hygiene Data'!$I$12,0,10*ROW('Hygiene Data'!I158))="","",OFFSET('Hygiene Data'!$I$12,0,10*ROW('Hygiene Data'!I158)))</f>
        <v/>
      </c>
      <c r="EF164" s="282" t="str">
        <f ca="true">+IF(OFFSET('Hygiene Data'!$I$13,0,10*ROW('Hygiene Data'!I158))="","",OFFSET('Hygiene Data'!$I$13,0,10*ROW('Hygiene Data'!I158)))</f>
        <v/>
      </c>
    </row>
    <row xmlns:x14ac="http://schemas.microsoft.com/office/spreadsheetml/2009/9/ac" r="165" x14ac:dyDescent="0.2">
      <c r="A165" s="36" t="str">
        <f ca="true">+IF(OFFSET('Water Data'!$B$2,0,10*ROW('Water Data'!E159))="","",OFFSET('Water Data'!$B$2,0,10*ROW('Water Data'!E159)))</f>
        <v/>
      </c>
      <c r="B165" s="36" t="str">
        <f ca="true">+IF(OFFSET('Water Data'!$C$2,0,10*ROW('Water Data'!F159))="","",OFFSET('Water Data'!$C$2,0,10*ROW('Water Data'!F159)))</f>
        <v/>
      </c>
      <c r="C165" s="338" t="str">
        <f t="shared" ca="true" si="2"/>
        <v/>
      </c>
      <c r="D165" s="96"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6"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6"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6"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6"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6"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6"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6"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6"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6"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6"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6"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6"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6"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6"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6"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6"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6"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7"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7"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7"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7"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7"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7"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7"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7"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7"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7"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7"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7"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7"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7"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7"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7"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7"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7"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7"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7"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7"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7"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7"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7"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7"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7"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7"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7"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7"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7"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8"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8"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8"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8"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8"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8"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8"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8"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8"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8"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8"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8"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8"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8"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8"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8"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8"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8"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82"/>
      <c r="BS165" s="282" t="str">
        <f ca="true">+IF(OFFSET('Water Data'!$D$27,0,10*ROW('Water Data'!D159))="","",OFFSET('Water Data'!$D$27,0,10*ROW('Water Data'!D159)))</f>
        <v/>
      </c>
      <c r="BT165" s="282" t="str">
        <f ca="true">+IF(OFFSET('Water Data'!$D$28,0,10*ROW('Water Data'!D159))="","",OFFSET('Water Data'!$D$28,0,10*ROW('Water Data'!D159)))</f>
        <v/>
      </c>
      <c r="BU165" s="282" t="str">
        <f ca="true">+IF(OFFSET('Water Data'!$D$29,0,10*ROW('Water Data'!D159))="","",OFFSET('Water Data'!$D$29,0,10*ROW('Water Data'!D159)))</f>
        <v/>
      </c>
      <c r="BV165" s="282" t="str">
        <f ca="true">+IF(OFFSET('Water Data'!$E$27,0,10*ROW('Water Data'!E159))="","",OFFSET('Water Data'!$E$27,0,10*ROW('Water Data'!E159)))</f>
        <v/>
      </c>
      <c r="BW165" s="282" t="str">
        <f ca="true">+IF(OFFSET('Water Data'!$E$28,0,10*ROW('Water Data'!E159))="","",OFFSET('Water Data'!$E$28,0,10*ROW('Water Data'!E159)))</f>
        <v/>
      </c>
      <c r="BX165" s="282" t="str">
        <f ca="true">+IF(OFFSET('Water Data'!$E$29,0,10*ROW('Water Data'!E159))="","",OFFSET('Water Data'!$E$29,0,10*ROW('Water Data'!E159)))</f>
        <v/>
      </c>
      <c r="BY165" s="282" t="str">
        <f ca="true">+IF(OFFSET('Water Data'!$F$27,0,10*ROW('Water Data'!F159))="","",OFFSET('Water Data'!$F$27,0,10*ROW('Water Data'!F159)))</f>
        <v/>
      </c>
      <c r="BZ165" s="282" t="str">
        <f ca="true">+IF(OFFSET('Water Data'!$F$28,0,10*ROW('Water Data'!F159))="","",OFFSET('Water Data'!$F$28,0,10*ROW('Water Data'!F159)))</f>
        <v/>
      </c>
      <c r="CA165" s="282" t="str">
        <f ca="true">+IF(OFFSET('Water Data'!$F$29,0,10*ROW('Water Data'!F159))="","",OFFSET('Water Data'!$F$29,0,10*ROW('Water Data'!F159)))</f>
        <v/>
      </c>
      <c r="CB165" s="282" t="str">
        <f ca="true">+IF(OFFSET('Water Data'!$G$27,0,10*ROW('Water Data'!G159))="","",OFFSET('Water Data'!$G$27,0,10*ROW('Water Data'!G159)))</f>
        <v/>
      </c>
      <c r="CC165" s="282" t="str">
        <f ca="true">+IF(OFFSET('Water Data'!$G$28,0,10*ROW('Water Data'!G159))="","",OFFSET('Water Data'!$G$28,0,10*ROW('Water Data'!G159)))</f>
        <v/>
      </c>
      <c r="CD165" s="282" t="str">
        <f ca="true">+IF(OFFSET('Water Data'!$G$29,0,10*ROW('Water Data'!G159))="","",OFFSET('Water Data'!$G$29,0,10*ROW('Water Data'!G159)))</f>
        <v/>
      </c>
      <c r="CE165" s="282" t="str">
        <f ca="true">+IF(OFFSET('Water Data'!$H$27,0,10*ROW('Water Data'!H159))="","",OFFSET('Water Data'!$H$27,0,10*ROW('Water Data'!H159)))</f>
        <v/>
      </c>
      <c r="CF165" s="282" t="str">
        <f ca="true">+IF(OFFSET('Water Data'!$H$28,0,10*ROW('Water Data'!H159))="","",OFFSET('Water Data'!$H$28,0,10*ROW('Water Data'!H159)))</f>
        <v/>
      </c>
      <c r="CG165" s="282" t="str">
        <f ca="true">+IF(OFFSET('Water Data'!$H$29,0,10*ROW('Water Data'!H159))="","",OFFSET('Water Data'!$H$29,0,10*ROW('Water Data'!H159)))</f>
        <v/>
      </c>
      <c r="CH165" s="282" t="str">
        <f ca="true">+IF(OFFSET('Water Data'!$I$27,0,10*ROW('Water Data'!I159))="","",OFFSET('Water Data'!$I$27,0,10*ROW('Water Data'!I159)))</f>
        <v/>
      </c>
      <c r="CI165" s="282" t="str">
        <f ca="true">+IF(OFFSET('Water Data'!$I$28,0,10*ROW('Water Data'!I159))="","",OFFSET('Water Data'!$I$28,0,10*ROW('Water Data'!I159)))</f>
        <v/>
      </c>
      <c r="CJ165" s="282" t="str">
        <f ca="true">+IF(OFFSET('Water Data'!$I$29,0,10*ROW('Water Data'!I159))="","",OFFSET('Water Data'!$I$29,0,10*ROW('Water Data'!I159)))</f>
        <v/>
      </c>
      <c r="CK165" s="282" t="str">
        <f ca="true">+IF(OFFSET('Sanitation Data'!$D$28,0,10*ROW('Sanitation Data'!D159))="","",OFFSET('Sanitation Data'!$D$28,0,10*ROW('Sanitation Data'!D159)))</f>
        <v/>
      </c>
      <c r="CL165" s="282" t="str">
        <f ca="true">+IF(OFFSET('Sanitation Data'!$D$29,0,10*ROW('Sanitation Data'!D159))="","",OFFSET('Sanitation Data'!$D$29,0,10*ROW('Sanitation Data'!D159)))</f>
        <v/>
      </c>
      <c r="CM165" s="282" t="str">
        <f ca="true">+IF(OFFSET('Sanitation Data'!$D$30,0,10*ROW('Sanitation Data'!D159))="","",OFFSET('Sanitation Data'!$D$30,0,10*ROW('Sanitation Data'!D159)))</f>
        <v/>
      </c>
      <c r="CN165" s="282" t="str">
        <f ca="true">+IF(OFFSET('Sanitation Data'!$D$31,0,10*ROW('Sanitation Data'!D159))="","",OFFSET('Sanitation Data'!$D$31,0,10*ROW('Sanitation Data'!D159)))</f>
        <v/>
      </c>
      <c r="CO165" s="282" t="str">
        <f ca="true">+IF(OFFSET('Sanitation Data'!$D$32,0,10*ROW('Sanitation Data'!D159))="","",OFFSET('Sanitation Data'!$D$32,0,10*ROW('Sanitation Data'!D159)))</f>
        <v/>
      </c>
      <c r="CP165" s="282" t="str">
        <f ca="true">+IF(OFFSET('Sanitation Data'!$E$28,0,10*ROW('Sanitation Data'!E159))="","",OFFSET('Sanitation Data'!$E$28,0,10*ROW('Sanitation Data'!E159)))</f>
        <v/>
      </c>
      <c r="CQ165" s="282" t="str">
        <f ca="true">+IF(OFFSET('Sanitation Data'!$E$29,0,10*ROW('Sanitation Data'!E159))="","",OFFSET('Sanitation Data'!$E$29,0,10*ROW('Sanitation Data'!E159)))</f>
        <v/>
      </c>
      <c r="CR165" s="282" t="str">
        <f ca="true">+IF(OFFSET('Sanitation Data'!$E$30,0,10*ROW('Sanitation Data'!E159))="","",OFFSET('Sanitation Data'!$E$30,0,10*ROW('Sanitation Data'!E159)))</f>
        <v/>
      </c>
      <c r="CS165" s="282" t="str">
        <f ca="true">+IF(OFFSET('Sanitation Data'!$E$31,0,10*ROW('Sanitation Data'!E159))="","",OFFSET('Sanitation Data'!$E$31,0,10*ROW('Sanitation Data'!E159)))</f>
        <v/>
      </c>
      <c r="CT165" s="282" t="str">
        <f ca="true">+IF(OFFSET('Sanitation Data'!$E$32,0,10*ROW('Sanitation Data'!E159))="","",OFFSET('Sanitation Data'!$E$32,0,10*ROW('Sanitation Data'!E159)))</f>
        <v/>
      </c>
      <c r="CU165" s="282" t="str">
        <f ca="true">+IF(OFFSET('Sanitation Data'!$F$28,0,10*ROW('Sanitation Data'!F159))="","",OFFSET('Sanitation Data'!$F$28,0,10*ROW('Sanitation Data'!F159)))</f>
        <v/>
      </c>
      <c r="CV165" s="282" t="str">
        <f ca="true">+IF(OFFSET('Sanitation Data'!$F$29,0,10*ROW('Sanitation Data'!F159))="","",OFFSET('Sanitation Data'!$F$29,0,10*ROW('Sanitation Data'!F159)))</f>
        <v/>
      </c>
      <c r="CW165" s="282" t="str">
        <f ca="true">+IF(OFFSET('Sanitation Data'!$F$30,0,10*ROW('Sanitation Data'!F159))="","",OFFSET('Sanitation Data'!$F$30,0,10*ROW('Sanitation Data'!F159)))</f>
        <v/>
      </c>
      <c r="CX165" s="282" t="str">
        <f ca="true">+IF(OFFSET('Sanitation Data'!$F$31,0,10*ROW('Sanitation Data'!F159))="","",OFFSET('Sanitation Data'!$F$31,0,10*ROW('Sanitation Data'!F159)))</f>
        <v/>
      </c>
      <c r="CY165" s="282" t="str">
        <f ca="true">+IF(OFFSET('Sanitation Data'!$F$32,0,10*ROW('Sanitation Data'!F159))="","",OFFSET('Sanitation Data'!$F$32,0,10*ROW('Sanitation Data'!F159)))</f>
        <v/>
      </c>
      <c r="CZ165" s="282" t="str">
        <f ca="true">+IF(OFFSET('Sanitation Data'!$G$28,0,10*ROW('Sanitation Data'!G159))="","",OFFSET('Sanitation Data'!$G$28,0,10*ROW('Sanitation Data'!G159)))</f>
        <v/>
      </c>
      <c r="DA165" s="282" t="str">
        <f ca="true">+IF(OFFSET('Sanitation Data'!$G$29,0,10*ROW('Sanitation Data'!G159))="","",OFFSET('Sanitation Data'!$G$29,0,10*ROW('Sanitation Data'!G159)))</f>
        <v/>
      </c>
      <c r="DB165" s="282" t="str">
        <f ca="true">+IF(OFFSET('Sanitation Data'!$G$30,0,10*ROW('Sanitation Data'!G159))="","",OFFSET('Sanitation Data'!$G$30,0,10*ROW('Sanitation Data'!G159)))</f>
        <v/>
      </c>
      <c r="DC165" s="282" t="str">
        <f ca="true">+IF(OFFSET('Sanitation Data'!$G$31,0,10*ROW('Sanitation Data'!G159))="","",OFFSET('Sanitation Data'!$G$31,0,10*ROW('Sanitation Data'!G159)))</f>
        <v/>
      </c>
      <c r="DD165" s="282" t="str">
        <f ca="true">+IF(OFFSET('Sanitation Data'!$G$32,0,10*ROW('Sanitation Data'!G159))="","",OFFSET('Sanitation Data'!$G$32,0,10*ROW('Sanitation Data'!G159)))</f>
        <v/>
      </c>
      <c r="DE165" s="282" t="str">
        <f ca="true">+IF(OFFSET('Sanitation Data'!$H$28,0,10*ROW('Sanitation Data'!H159))="","",OFFSET('Sanitation Data'!$H$28,0,10*ROW('Sanitation Data'!H159)))</f>
        <v/>
      </c>
      <c r="DF165" s="282" t="str">
        <f ca="true">+IF(OFFSET('Sanitation Data'!$H$29,0,10*ROW('Sanitation Data'!H159))="","",OFFSET('Sanitation Data'!$H$29,0,10*ROW('Sanitation Data'!H159)))</f>
        <v/>
      </c>
      <c r="DG165" s="282" t="str">
        <f ca="true">+IF(OFFSET('Sanitation Data'!$H$30,0,10*ROW('Sanitation Data'!H159))="","",OFFSET('Sanitation Data'!$H$30,0,10*ROW('Sanitation Data'!H159)))</f>
        <v/>
      </c>
      <c r="DH165" s="282" t="str">
        <f ca="true">+IF(OFFSET('Sanitation Data'!$H$31,0,10*ROW('Sanitation Data'!H159))="","",OFFSET('Sanitation Data'!$H$31,0,10*ROW('Sanitation Data'!H159)))</f>
        <v/>
      </c>
      <c r="DI165" s="282" t="str">
        <f ca="true">+IF(OFFSET('Sanitation Data'!$H$32,0,10*ROW('Sanitation Data'!H159))="","",OFFSET('Sanitation Data'!$H$32,0,10*ROW('Sanitation Data'!H159)))</f>
        <v/>
      </c>
      <c r="DJ165" s="282" t="str">
        <f ca="true">+IF(OFFSET('Sanitation Data'!$I$28,0,10*ROW('Sanitation Data'!I159))="","",OFFSET('Sanitation Data'!$I$28,0,10*ROW('Sanitation Data'!I159)))</f>
        <v/>
      </c>
      <c r="DK165" s="282" t="str">
        <f ca="true">+IF(OFFSET('Sanitation Data'!$I$29,0,10*ROW('Sanitation Data'!I159))="","",OFFSET('Sanitation Data'!$I$29,0,10*ROW('Sanitation Data'!I159)))</f>
        <v/>
      </c>
      <c r="DL165" s="282" t="str">
        <f ca="true">+IF(OFFSET('Sanitation Data'!$I$30,0,10*ROW('Sanitation Data'!I159))="","",OFFSET('Sanitation Data'!$I$30,0,10*ROW('Sanitation Data'!I159)))</f>
        <v/>
      </c>
      <c r="DM165" s="282" t="str">
        <f ca="true">+IF(OFFSET('Sanitation Data'!$I$31,0,10*ROW('Sanitation Data'!I159))="","",OFFSET('Sanitation Data'!$I$31,0,10*ROW('Sanitation Data'!I159)))</f>
        <v/>
      </c>
      <c r="DN165" s="282" t="str">
        <f ca="true">+IF(OFFSET('Sanitation Data'!$I$32,0,10*ROW('Sanitation Data'!I159))="","",OFFSET('Sanitation Data'!$I$32,0,10*ROW('Sanitation Data'!I159)))</f>
        <v/>
      </c>
      <c r="DO165" s="282" t="str">
        <f ca="true">+IF(OFFSET('Hygiene Data'!$D$11,0,10*ROW('Hygiene Data'!D159))="","",OFFSET('Hygiene Data'!$D$11,0,10*ROW('Hygiene Data'!D159)))</f>
        <v/>
      </c>
      <c r="DP165" s="282" t="str">
        <f ca="true">+IF(OFFSET('Hygiene Data'!$D$12,0,10*ROW('Hygiene Data'!D159))="","",OFFSET('Hygiene Data'!$D$12,0,10*ROW('Hygiene Data'!D159)))</f>
        <v/>
      </c>
      <c r="DQ165" s="282" t="str">
        <f ca="true">+IF(OFFSET('Hygiene Data'!$D$13,0,10*ROW('Hygiene Data'!D159))="","",OFFSET('Hygiene Data'!$D$13,0,10*ROW('Hygiene Data'!D159)))</f>
        <v/>
      </c>
      <c r="DR165" s="282" t="str">
        <f ca="true">+IF(OFFSET('Hygiene Data'!$E$11,0,10*ROW('Hygiene Data'!E159))="","",OFFSET('Hygiene Data'!$E$11,0,10*ROW('Hygiene Data'!E159)))</f>
        <v/>
      </c>
      <c r="DS165" s="282" t="str">
        <f ca="true">+IF(OFFSET('Hygiene Data'!$E$12,0,10*ROW('Hygiene Data'!E159))="","",OFFSET('Hygiene Data'!$E$12,0,10*ROW('Hygiene Data'!E159)))</f>
        <v/>
      </c>
      <c r="DT165" s="282" t="str">
        <f ca="true">+IF(OFFSET('Hygiene Data'!$E$13,0,10*ROW('Hygiene Data'!E159))="","",OFFSET('Hygiene Data'!$E$13,0,10*ROW('Hygiene Data'!E159)))</f>
        <v/>
      </c>
      <c r="DU165" s="282" t="str">
        <f ca="true">+IF(OFFSET('Hygiene Data'!$F$11,0,10*ROW('Hygiene Data'!F159))="","",OFFSET('Hygiene Data'!$F$11,0,10*ROW('Hygiene Data'!F159)))</f>
        <v/>
      </c>
      <c r="DV165" s="282" t="str">
        <f ca="true">+IF(OFFSET('Hygiene Data'!$F$12,0,10*ROW('Hygiene Data'!F159))="","",OFFSET('Hygiene Data'!$F$12,0,10*ROW('Hygiene Data'!F159)))</f>
        <v/>
      </c>
      <c r="DW165" s="282" t="str">
        <f ca="true">+IF(OFFSET('Hygiene Data'!$F$13,0,10*ROW('Hygiene Data'!F159))="","",OFFSET('Hygiene Data'!$F$13,0,10*ROW('Hygiene Data'!F159)))</f>
        <v/>
      </c>
      <c r="DX165" s="282" t="str">
        <f ca="true">+IF(OFFSET('Hygiene Data'!$G$11,0,10*ROW('Hygiene Data'!G159))="","",OFFSET('Hygiene Data'!$G$11,0,10*ROW('Hygiene Data'!G159)))</f>
        <v/>
      </c>
      <c r="DY165" s="282" t="str">
        <f ca="true">+IF(OFFSET('Hygiene Data'!$G$12,0,10*ROW('Hygiene Data'!G159))="","",OFFSET('Hygiene Data'!$G$12,0,10*ROW('Hygiene Data'!G159)))</f>
        <v/>
      </c>
      <c r="DZ165" s="282" t="str">
        <f ca="true">+IF(OFFSET('Hygiene Data'!$G$13,0,10*ROW('Hygiene Data'!G159))="","",OFFSET('Hygiene Data'!$G$13,0,10*ROW('Hygiene Data'!G159)))</f>
        <v/>
      </c>
      <c r="EA165" s="282" t="str">
        <f ca="true">+IF(OFFSET('Hygiene Data'!$H$11,0,10*ROW('Hygiene Data'!H159))="","",OFFSET('Hygiene Data'!$H$11,0,10*ROW('Hygiene Data'!H159)))</f>
        <v/>
      </c>
      <c r="EB165" s="282" t="str">
        <f ca="true">+IF(OFFSET('Hygiene Data'!$H$12,0,10*ROW('Hygiene Data'!H159))="","",OFFSET('Hygiene Data'!$H$12,0,10*ROW('Hygiene Data'!H159)))</f>
        <v/>
      </c>
      <c r="EC165" s="282" t="str">
        <f ca="true">+IF(OFFSET('Hygiene Data'!$H$13,0,10*ROW('Hygiene Data'!H159))="","",OFFSET('Hygiene Data'!$H$13,0,10*ROW('Hygiene Data'!H159)))</f>
        <v/>
      </c>
      <c r="ED165" s="282" t="str">
        <f ca="true">+IF(OFFSET('Hygiene Data'!$I$11,0,10*ROW('Hygiene Data'!I159))="","",OFFSET('Hygiene Data'!$I$11,0,10*ROW('Hygiene Data'!I159)))</f>
        <v/>
      </c>
      <c r="EE165" s="282" t="str">
        <f ca="true">+IF(OFFSET('Hygiene Data'!$I$12,0,10*ROW('Hygiene Data'!I159))="","",OFFSET('Hygiene Data'!$I$12,0,10*ROW('Hygiene Data'!I159)))</f>
        <v/>
      </c>
      <c r="EF165" s="282" t="str">
        <f ca="true">+IF(OFFSET('Hygiene Data'!$I$13,0,10*ROW('Hygiene Data'!I159))="","",OFFSET('Hygiene Data'!$I$13,0,10*ROW('Hygiene Data'!I159)))</f>
        <v/>
      </c>
    </row>
    <row xmlns:x14ac="http://schemas.microsoft.com/office/spreadsheetml/2009/9/ac" r="166" x14ac:dyDescent="0.2">
      <c r="A166" s="36" t="str">
        <f ca="true">+IF(OFFSET('Water Data'!$B$2,0,10*ROW('Water Data'!E160))="","",OFFSET('Water Data'!$B$2,0,10*ROW('Water Data'!E160)))</f>
        <v/>
      </c>
      <c r="B166" s="36" t="str">
        <f ca="true">+IF(OFFSET('Water Data'!$C$2,0,10*ROW('Water Data'!F160))="","",OFFSET('Water Data'!$C$2,0,10*ROW('Water Data'!F160)))</f>
        <v/>
      </c>
      <c r="C166" s="338" t="str">
        <f t="shared" ca="true" si="2"/>
        <v/>
      </c>
      <c r="D166" s="96"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6"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6"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6"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6"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6"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6"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6"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6"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6"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6"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6"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6"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6"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6"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6"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6"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6"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7"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7"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7"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7"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7"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7"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7"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7"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7"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7"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7"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7"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7"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7"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7"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7"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7"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7"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7"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7"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7"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7"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7"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7"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7"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7"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7"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7"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7"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7"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8"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8"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8"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8"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8"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8"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8"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8"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8"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8"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8"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8"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8"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8"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8"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8"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8"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8"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82"/>
      <c r="BS166" s="282" t="str">
        <f ca="true">+IF(OFFSET('Water Data'!$D$27,0,10*ROW('Water Data'!D160))="","",OFFSET('Water Data'!$D$27,0,10*ROW('Water Data'!D160)))</f>
        <v/>
      </c>
      <c r="BT166" s="282" t="str">
        <f ca="true">+IF(OFFSET('Water Data'!$D$28,0,10*ROW('Water Data'!D160))="","",OFFSET('Water Data'!$D$28,0,10*ROW('Water Data'!D160)))</f>
        <v/>
      </c>
      <c r="BU166" s="282" t="str">
        <f ca="true">+IF(OFFSET('Water Data'!$D$29,0,10*ROW('Water Data'!D160))="","",OFFSET('Water Data'!$D$29,0,10*ROW('Water Data'!D160)))</f>
        <v/>
      </c>
      <c r="BV166" s="282" t="str">
        <f ca="true">+IF(OFFSET('Water Data'!$E$27,0,10*ROW('Water Data'!E160))="","",OFFSET('Water Data'!$E$27,0,10*ROW('Water Data'!E160)))</f>
        <v/>
      </c>
      <c r="BW166" s="282" t="str">
        <f ca="true">+IF(OFFSET('Water Data'!$E$28,0,10*ROW('Water Data'!E160))="","",OFFSET('Water Data'!$E$28,0,10*ROW('Water Data'!E160)))</f>
        <v/>
      </c>
      <c r="BX166" s="282" t="str">
        <f ca="true">+IF(OFFSET('Water Data'!$E$29,0,10*ROW('Water Data'!E160))="","",OFFSET('Water Data'!$E$29,0,10*ROW('Water Data'!E160)))</f>
        <v/>
      </c>
      <c r="BY166" s="282" t="str">
        <f ca="true">+IF(OFFSET('Water Data'!$F$27,0,10*ROW('Water Data'!F160))="","",OFFSET('Water Data'!$F$27,0,10*ROW('Water Data'!F160)))</f>
        <v/>
      </c>
      <c r="BZ166" s="282" t="str">
        <f ca="true">+IF(OFFSET('Water Data'!$F$28,0,10*ROW('Water Data'!F160))="","",OFFSET('Water Data'!$F$28,0,10*ROW('Water Data'!F160)))</f>
        <v/>
      </c>
      <c r="CA166" s="282" t="str">
        <f ca="true">+IF(OFFSET('Water Data'!$F$29,0,10*ROW('Water Data'!F160))="","",OFFSET('Water Data'!$F$29,0,10*ROW('Water Data'!F160)))</f>
        <v/>
      </c>
      <c r="CB166" s="282" t="str">
        <f ca="true">+IF(OFFSET('Water Data'!$G$27,0,10*ROW('Water Data'!G160))="","",OFFSET('Water Data'!$G$27,0,10*ROW('Water Data'!G160)))</f>
        <v/>
      </c>
      <c r="CC166" s="282" t="str">
        <f ca="true">+IF(OFFSET('Water Data'!$G$28,0,10*ROW('Water Data'!G160))="","",OFFSET('Water Data'!$G$28,0,10*ROW('Water Data'!G160)))</f>
        <v/>
      </c>
      <c r="CD166" s="282" t="str">
        <f ca="true">+IF(OFFSET('Water Data'!$G$29,0,10*ROW('Water Data'!G160))="","",OFFSET('Water Data'!$G$29,0,10*ROW('Water Data'!G160)))</f>
        <v/>
      </c>
      <c r="CE166" s="282" t="str">
        <f ca="true">+IF(OFFSET('Water Data'!$H$27,0,10*ROW('Water Data'!H160))="","",OFFSET('Water Data'!$H$27,0,10*ROW('Water Data'!H160)))</f>
        <v/>
      </c>
      <c r="CF166" s="282" t="str">
        <f ca="true">+IF(OFFSET('Water Data'!$H$28,0,10*ROW('Water Data'!H160))="","",OFFSET('Water Data'!$H$28,0,10*ROW('Water Data'!H160)))</f>
        <v/>
      </c>
      <c r="CG166" s="282" t="str">
        <f ca="true">+IF(OFFSET('Water Data'!$H$29,0,10*ROW('Water Data'!H160))="","",OFFSET('Water Data'!$H$29,0,10*ROW('Water Data'!H160)))</f>
        <v/>
      </c>
      <c r="CH166" s="282" t="str">
        <f ca="true">+IF(OFFSET('Water Data'!$I$27,0,10*ROW('Water Data'!I160))="","",OFFSET('Water Data'!$I$27,0,10*ROW('Water Data'!I160)))</f>
        <v/>
      </c>
      <c r="CI166" s="282" t="str">
        <f ca="true">+IF(OFFSET('Water Data'!$I$28,0,10*ROW('Water Data'!I160))="","",OFFSET('Water Data'!$I$28,0,10*ROW('Water Data'!I160)))</f>
        <v/>
      </c>
      <c r="CJ166" s="282" t="str">
        <f ca="true">+IF(OFFSET('Water Data'!$I$29,0,10*ROW('Water Data'!I160))="","",OFFSET('Water Data'!$I$29,0,10*ROW('Water Data'!I160)))</f>
        <v/>
      </c>
      <c r="CK166" s="282" t="str">
        <f ca="true">+IF(OFFSET('Sanitation Data'!$D$28,0,10*ROW('Sanitation Data'!D160))="","",OFFSET('Sanitation Data'!$D$28,0,10*ROW('Sanitation Data'!D160)))</f>
        <v/>
      </c>
      <c r="CL166" s="282" t="str">
        <f ca="true">+IF(OFFSET('Sanitation Data'!$D$29,0,10*ROW('Sanitation Data'!D160))="","",OFFSET('Sanitation Data'!$D$29,0,10*ROW('Sanitation Data'!D160)))</f>
        <v/>
      </c>
      <c r="CM166" s="282" t="str">
        <f ca="true">+IF(OFFSET('Sanitation Data'!$D$30,0,10*ROW('Sanitation Data'!D160))="","",OFFSET('Sanitation Data'!$D$30,0,10*ROW('Sanitation Data'!D160)))</f>
        <v/>
      </c>
      <c r="CN166" s="282" t="str">
        <f ca="true">+IF(OFFSET('Sanitation Data'!$D$31,0,10*ROW('Sanitation Data'!D160))="","",OFFSET('Sanitation Data'!$D$31,0,10*ROW('Sanitation Data'!D160)))</f>
        <v/>
      </c>
      <c r="CO166" s="282" t="str">
        <f ca="true">+IF(OFFSET('Sanitation Data'!$D$32,0,10*ROW('Sanitation Data'!D160))="","",OFFSET('Sanitation Data'!$D$32,0,10*ROW('Sanitation Data'!D160)))</f>
        <v/>
      </c>
      <c r="CP166" s="282" t="str">
        <f ca="true">+IF(OFFSET('Sanitation Data'!$E$28,0,10*ROW('Sanitation Data'!E160))="","",OFFSET('Sanitation Data'!$E$28,0,10*ROW('Sanitation Data'!E160)))</f>
        <v/>
      </c>
      <c r="CQ166" s="282" t="str">
        <f ca="true">+IF(OFFSET('Sanitation Data'!$E$29,0,10*ROW('Sanitation Data'!E160))="","",OFFSET('Sanitation Data'!$E$29,0,10*ROW('Sanitation Data'!E160)))</f>
        <v/>
      </c>
      <c r="CR166" s="282" t="str">
        <f ca="true">+IF(OFFSET('Sanitation Data'!$E$30,0,10*ROW('Sanitation Data'!E160))="","",OFFSET('Sanitation Data'!$E$30,0,10*ROW('Sanitation Data'!E160)))</f>
        <v/>
      </c>
      <c r="CS166" s="282" t="str">
        <f ca="true">+IF(OFFSET('Sanitation Data'!$E$31,0,10*ROW('Sanitation Data'!E160))="","",OFFSET('Sanitation Data'!$E$31,0,10*ROW('Sanitation Data'!E160)))</f>
        <v/>
      </c>
      <c r="CT166" s="282" t="str">
        <f ca="true">+IF(OFFSET('Sanitation Data'!$E$32,0,10*ROW('Sanitation Data'!E160))="","",OFFSET('Sanitation Data'!$E$32,0,10*ROW('Sanitation Data'!E160)))</f>
        <v/>
      </c>
      <c r="CU166" s="282" t="str">
        <f ca="true">+IF(OFFSET('Sanitation Data'!$F$28,0,10*ROW('Sanitation Data'!F160))="","",OFFSET('Sanitation Data'!$F$28,0,10*ROW('Sanitation Data'!F160)))</f>
        <v/>
      </c>
      <c r="CV166" s="282" t="str">
        <f ca="true">+IF(OFFSET('Sanitation Data'!$F$29,0,10*ROW('Sanitation Data'!F160))="","",OFFSET('Sanitation Data'!$F$29,0,10*ROW('Sanitation Data'!F160)))</f>
        <v/>
      </c>
      <c r="CW166" s="282" t="str">
        <f ca="true">+IF(OFFSET('Sanitation Data'!$F$30,0,10*ROW('Sanitation Data'!F160))="","",OFFSET('Sanitation Data'!$F$30,0,10*ROW('Sanitation Data'!F160)))</f>
        <v/>
      </c>
      <c r="CX166" s="282" t="str">
        <f ca="true">+IF(OFFSET('Sanitation Data'!$F$31,0,10*ROW('Sanitation Data'!F160))="","",OFFSET('Sanitation Data'!$F$31,0,10*ROW('Sanitation Data'!F160)))</f>
        <v/>
      </c>
      <c r="CY166" s="282" t="str">
        <f ca="true">+IF(OFFSET('Sanitation Data'!$F$32,0,10*ROW('Sanitation Data'!F160))="","",OFFSET('Sanitation Data'!$F$32,0,10*ROW('Sanitation Data'!F160)))</f>
        <v/>
      </c>
      <c r="CZ166" s="282" t="str">
        <f ca="true">+IF(OFFSET('Sanitation Data'!$G$28,0,10*ROW('Sanitation Data'!G160))="","",OFFSET('Sanitation Data'!$G$28,0,10*ROW('Sanitation Data'!G160)))</f>
        <v/>
      </c>
      <c r="DA166" s="282" t="str">
        <f ca="true">+IF(OFFSET('Sanitation Data'!$G$29,0,10*ROW('Sanitation Data'!G160))="","",OFFSET('Sanitation Data'!$G$29,0,10*ROW('Sanitation Data'!G160)))</f>
        <v/>
      </c>
      <c r="DB166" s="282" t="str">
        <f ca="true">+IF(OFFSET('Sanitation Data'!$G$30,0,10*ROW('Sanitation Data'!G160))="","",OFFSET('Sanitation Data'!$G$30,0,10*ROW('Sanitation Data'!G160)))</f>
        <v/>
      </c>
      <c r="DC166" s="282" t="str">
        <f ca="true">+IF(OFFSET('Sanitation Data'!$G$31,0,10*ROW('Sanitation Data'!G160))="","",OFFSET('Sanitation Data'!$G$31,0,10*ROW('Sanitation Data'!G160)))</f>
        <v/>
      </c>
      <c r="DD166" s="282" t="str">
        <f ca="true">+IF(OFFSET('Sanitation Data'!$G$32,0,10*ROW('Sanitation Data'!G160))="","",OFFSET('Sanitation Data'!$G$32,0,10*ROW('Sanitation Data'!G160)))</f>
        <v/>
      </c>
      <c r="DE166" s="282" t="str">
        <f ca="true">+IF(OFFSET('Sanitation Data'!$H$28,0,10*ROW('Sanitation Data'!H160))="","",OFFSET('Sanitation Data'!$H$28,0,10*ROW('Sanitation Data'!H160)))</f>
        <v/>
      </c>
      <c r="DF166" s="282" t="str">
        <f ca="true">+IF(OFFSET('Sanitation Data'!$H$29,0,10*ROW('Sanitation Data'!H160))="","",OFFSET('Sanitation Data'!$H$29,0,10*ROW('Sanitation Data'!H160)))</f>
        <v/>
      </c>
      <c r="DG166" s="282" t="str">
        <f ca="true">+IF(OFFSET('Sanitation Data'!$H$30,0,10*ROW('Sanitation Data'!H160))="","",OFFSET('Sanitation Data'!$H$30,0,10*ROW('Sanitation Data'!H160)))</f>
        <v/>
      </c>
      <c r="DH166" s="282" t="str">
        <f ca="true">+IF(OFFSET('Sanitation Data'!$H$31,0,10*ROW('Sanitation Data'!H160))="","",OFFSET('Sanitation Data'!$H$31,0,10*ROW('Sanitation Data'!H160)))</f>
        <v/>
      </c>
      <c r="DI166" s="282" t="str">
        <f ca="true">+IF(OFFSET('Sanitation Data'!$H$32,0,10*ROW('Sanitation Data'!H160))="","",OFFSET('Sanitation Data'!$H$32,0,10*ROW('Sanitation Data'!H160)))</f>
        <v/>
      </c>
      <c r="DJ166" s="282" t="str">
        <f ca="true">+IF(OFFSET('Sanitation Data'!$I$28,0,10*ROW('Sanitation Data'!I160))="","",OFFSET('Sanitation Data'!$I$28,0,10*ROW('Sanitation Data'!I160)))</f>
        <v/>
      </c>
      <c r="DK166" s="282" t="str">
        <f ca="true">+IF(OFFSET('Sanitation Data'!$I$29,0,10*ROW('Sanitation Data'!I160))="","",OFFSET('Sanitation Data'!$I$29,0,10*ROW('Sanitation Data'!I160)))</f>
        <v/>
      </c>
      <c r="DL166" s="282" t="str">
        <f ca="true">+IF(OFFSET('Sanitation Data'!$I$30,0,10*ROW('Sanitation Data'!I160))="","",OFFSET('Sanitation Data'!$I$30,0,10*ROW('Sanitation Data'!I160)))</f>
        <v/>
      </c>
      <c r="DM166" s="282" t="str">
        <f ca="true">+IF(OFFSET('Sanitation Data'!$I$31,0,10*ROW('Sanitation Data'!I160))="","",OFFSET('Sanitation Data'!$I$31,0,10*ROW('Sanitation Data'!I160)))</f>
        <v/>
      </c>
      <c r="DN166" s="282" t="str">
        <f ca="true">+IF(OFFSET('Sanitation Data'!$I$32,0,10*ROW('Sanitation Data'!I160))="","",OFFSET('Sanitation Data'!$I$32,0,10*ROW('Sanitation Data'!I160)))</f>
        <v/>
      </c>
      <c r="DO166" s="282" t="str">
        <f ca="true">+IF(OFFSET('Hygiene Data'!$D$11,0,10*ROW('Hygiene Data'!D160))="","",OFFSET('Hygiene Data'!$D$11,0,10*ROW('Hygiene Data'!D160)))</f>
        <v/>
      </c>
      <c r="DP166" s="282" t="str">
        <f ca="true">+IF(OFFSET('Hygiene Data'!$D$12,0,10*ROW('Hygiene Data'!D160))="","",OFFSET('Hygiene Data'!$D$12,0,10*ROW('Hygiene Data'!D160)))</f>
        <v/>
      </c>
      <c r="DQ166" s="282" t="str">
        <f ca="true">+IF(OFFSET('Hygiene Data'!$D$13,0,10*ROW('Hygiene Data'!D160))="","",OFFSET('Hygiene Data'!$D$13,0,10*ROW('Hygiene Data'!D160)))</f>
        <v/>
      </c>
      <c r="DR166" s="282" t="str">
        <f ca="true">+IF(OFFSET('Hygiene Data'!$E$11,0,10*ROW('Hygiene Data'!E160))="","",OFFSET('Hygiene Data'!$E$11,0,10*ROW('Hygiene Data'!E160)))</f>
        <v/>
      </c>
      <c r="DS166" s="282" t="str">
        <f ca="true">+IF(OFFSET('Hygiene Data'!$E$12,0,10*ROW('Hygiene Data'!E160))="","",OFFSET('Hygiene Data'!$E$12,0,10*ROW('Hygiene Data'!E160)))</f>
        <v/>
      </c>
      <c r="DT166" s="282" t="str">
        <f ca="true">+IF(OFFSET('Hygiene Data'!$E$13,0,10*ROW('Hygiene Data'!E160))="","",OFFSET('Hygiene Data'!$E$13,0,10*ROW('Hygiene Data'!E160)))</f>
        <v/>
      </c>
      <c r="DU166" s="282" t="str">
        <f ca="true">+IF(OFFSET('Hygiene Data'!$F$11,0,10*ROW('Hygiene Data'!F160))="","",OFFSET('Hygiene Data'!$F$11,0,10*ROW('Hygiene Data'!F160)))</f>
        <v/>
      </c>
      <c r="DV166" s="282" t="str">
        <f ca="true">+IF(OFFSET('Hygiene Data'!$F$12,0,10*ROW('Hygiene Data'!F160))="","",OFFSET('Hygiene Data'!$F$12,0,10*ROW('Hygiene Data'!F160)))</f>
        <v/>
      </c>
      <c r="DW166" s="282" t="str">
        <f ca="true">+IF(OFFSET('Hygiene Data'!$F$13,0,10*ROW('Hygiene Data'!F160))="","",OFFSET('Hygiene Data'!$F$13,0,10*ROW('Hygiene Data'!F160)))</f>
        <v/>
      </c>
      <c r="DX166" s="282" t="str">
        <f ca="true">+IF(OFFSET('Hygiene Data'!$G$11,0,10*ROW('Hygiene Data'!G160))="","",OFFSET('Hygiene Data'!$G$11,0,10*ROW('Hygiene Data'!G160)))</f>
        <v/>
      </c>
      <c r="DY166" s="282" t="str">
        <f ca="true">+IF(OFFSET('Hygiene Data'!$G$12,0,10*ROW('Hygiene Data'!G160))="","",OFFSET('Hygiene Data'!$G$12,0,10*ROW('Hygiene Data'!G160)))</f>
        <v/>
      </c>
      <c r="DZ166" s="282" t="str">
        <f ca="true">+IF(OFFSET('Hygiene Data'!$G$13,0,10*ROW('Hygiene Data'!G160))="","",OFFSET('Hygiene Data'!$G$13,0,10*ROW('Hygiene Data'!G160)))</f>
        <v/>
      </c>
      <c r="EA166" s="282" t="str">
        <f ca="true">+IF(OFFSET('Hygiene Data'!$H$11,0,10*ROW('Hygiene Data'!H160))="","",OFFSET('Hygiene Data'!$H$11,0,10*ROW('Hygiene Data'!H160)))</f>
        <v/>
      </c>
      <c r="EB166" s="282" t="str">
        <f ca="true">+IF(OFFSET('Hygiene Data'!$H$12,0,10*ROW('Hygiene Data'!H160))="","",OFFSET('Hygiene Data'!$H$12,0,10*ROW('Hygiene Data'!H160)))</f>
        <v/>
      </c>
      <c r="EC166" s="282" t="str">
        <f ca="true">+IF(OFFSET('Hygiene Data'!$H$13,0,10*ROW('Hygiene Data'!H160))="","",OFFSET('Hygiene Data'!$H$13,0,10*ROW('Hygiene Data'!H160)))</f>
        <v/>
      </c>
      <c r="ED166" s="282" t="str">
        <f ca="true">+IF(OFFSET('Hygiene Data'!$I$11,0,10*ROW('Hygiene Data'!I160))="","",OFFSET('Hygiene Data'!$I$11,0,10*ROW('Hygiene Data'!I160)))</f>
        <v/>
      </c>
      <c r="EE166" s="282" t="str">
        <f ca="true">+IF(OFFSET('Hygiene Data'!$I$12,0,10*ROW('Hygiene Data'!I160))="","",OFFSET('Hygiene Data'!$I$12,0,10*ROW('Hygiene Data'!I160)))</f>
        <v/>
      </c>
      <c r="EF166" s="282" t="str">
        <f ca="true">+IF(OFFSET('Hygiene Data'!$I$13,0,10*ROW('Hygiene Data'!I160))="","",OFFSET('Hygiene Data'!$I$13,0,10*ROW('Hygiene Data'!I160)))</f>
        <v/>
      </c>
    </row>
    <row xmlns:x14ac="http://schemas.microsoft.com/office/spreadsheetml/2009/9/ac" r="167" x14ac:dyDescent="0.2">
      <c r="A167" s="36" t="str">
        <f ca="true">+IF(OFFSET('Water Data'!$B$2,0,10*ROW('Water Data'!E161))="","",OFFSET('Water Data'!$B$2,0,10*ROW('Water Data'!E161)))</f>
        <v/>
      </c>
      <c r="B167" s="36" t="str">
        <f ca="true">+IF(OFFSET('Water Data'!$C$2,0,10*ROW('Water Data'!F161))="","",OFFSET('Water Data'!$C$2,0,10*ROW('Water Data'!F161)))</f>
        <v/>
      </c>
      <c r="C167" s="338" t="str">
        <f t="shared" ca="true" si="2"/>
        <v/>
      </c>
      <c r="D167" s="96"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6"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6"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6"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6"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6"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6"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6"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6"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6"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6"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6"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6"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6"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6"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6"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6"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6"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7"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7"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7"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7"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7"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7"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7"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7"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7"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7"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7"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7"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7"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7"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7"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7"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7"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7"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7"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7"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7"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7"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7"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7"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7"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7"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7"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7"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7"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7"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8"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8"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8"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8"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8"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8"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8"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8"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8"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8"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8"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8"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8"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8"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8"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8"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8"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8"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82"/>
      <c r="BS167" s="282" t="str">
        <f ca="true">+IF(OFFSET('Water Data'!$D$27,0,10*ROW('Water Data'!D161))="","",OFFSET('Water Data'!$D$27,0,10*ROW('Water Data'!D161)))</f>
        <v/>
      </c>
      <c r="BT167" s="282" t="str">
        <f ca="true">+IF(OFFSET('Water Data'!$D$28,0,10*ROW('Water Data'!D161))="","",OFFSET('Water Data'!$D$28,0,10*ROW('Water Data'!D161)))</f>
        <v/>
      </c>
      <c r="BU167" s="282" t="str">
        <f ca="true">+IF(OFFSET('Water Data'!$D$29,0,10*ROW('Water Data'!D161))="","",OFFSET('Water Data'!$D$29,0,10*ROW('Water Data'!D161)))</f>
        <v/>
      </c>
      <c r="BV167" s="282" t="str">
        <f ca="true">+IF(OFFSET('Water Data'!$E$27,0,10*ROW('Water Data'!E161))="","",OFFSET('Water Data'!$E$27,0,10*ROW('Water Data'!E161)))</f>
        <v/>
      </c>
      <c r="BW167" s="282" t="str">
        <f ca="true">+IF(OFFSET('Water Data'!$E$28,0,10*ROW('Water Data'!E161))="","",OFFSET('Water Data'!$E$28,0,10*ROW('Water Data'!E161)))</f>
        <v/>
      </c>
      <c r="BX167" s="282" t="str">
        <f ca="true">+IF(OFFSET('Water Data'!$E$29,0,10*ROW('Water Data'!E161))="","",OFFSET('Water Data'!$E$29,0,10*ROW('Water Data'!E161)))</f>
        <v/>
      </c>
      <c r="BY167" s="282" t="str">
        <f ca="true">+IF(OFFSET('Water Data'!$F$27,0,10*ROW('Water Data'!F161))="","",OFFSET('Water Data'!$F$27,0,10*ROW('Water Data'!F161)))</f>
        <v/>
      </c>
      <c r="BZ167" s="282" t="str">
        <f ca="true">+IF(OFFSET('Water Data'!$F$28,0,10*ROW('Water Data'!F161))="","",OFFSET('Water Data'!$F$28,0,10*ROW('Water Data'!F161)))</f>
        <v/>
      </c>
      <c r="CA167" s="282" t="str">
        <f ca="true">+IF(OFFSET('Water Data'!$F$29,0,10*ROW('Water Data'!F161))="","",OFFSET('Water Data'!$F$29,0,10*ROW('Water Data'!F161)))</f>
        <v/>
      </c>
      <c r="CB167" s="282" t="str">
        <f ca="true">+IF(OFFSET('Water Data'!$G$27,0,10*ROW('Water Data'!G161))="","",OFFSET('Water Data'!$G$27,0,10*ROW('Water Data'!G161)))</f>
        <v/>
      </c>
      <c r="CC167" s="282" t="str">
        <f ca="true">+IF(OFFSET('Water Data'!$G$28,0,10*ROW('Water Data'!G161))="","",OFFSET('Water Data'!$G$28,0,10*ROW('Water Data'!G161)))</f>
        <v/>
      </c>
      <c r="CD167" s="282" t="str">
        <f ca="true">+IF(OFFSET('Water Data'!$G$29,0,10*ROW('Water Data'!G161))="","",OFFSET('Water Data'!$G$29,0,10*ROW('Water Data'!G161)))</f>
        <v/>
      </c>
      <c r="CE167" s="282" t="str">
        <f ca="true">+IF(OFFSET('Water Data'!$H$27,0,10*ROW('Water Data'!H161))="","",OFFSET('Water Data'!$H$27,0,10*ROW('Water Data'!H161)))</f>
        <v/>
      </c>
      <c r="CF167" s="282" t="str">
        <f ca="true">+IF(OFFSET('Water Data'!$H$28,0,10*ROW('Water Data'!H161))="","",OFFSET('Water Data'!$H$28,0,10*ROW('Water Data'!H161)))</f>
        <v/>
      </c>
      <c r="CG167" s="282" t="str">
        <f ca="true">+IF(OFFSET('Water Data'!$H$29,0,10*ROW('Water Data'!H161))="","",OFFSET('Water Data'!$H$29,0,10*ROW('Water Data'!H161)))</f>
        <v/>
      </c>
      <c r="CH167" s="282" t="str">
        <f ca="true">+IF(OFFSET('Water Data'!$I$27,0,10*ROW('Water Data'!I161))="","",OFFSET('Water Data'!$I$27,0,10*ROW('Water Data'!I161)))</f>
        <v/>
      </c>
      <c r="CI167" s="282" t="str">
        <f ca="true">+IF(OFFSET('Water Data'!$I$28,0,10*ROW('Water Data'!I161))="","",OFFSET('Water Data'!$I$28,0,10*ROW('Water Data'!I161)))</f>
        <v/>
      </c>
      <c r="CJ167" s="282" t="str">
        <f ca="true">+IF(OFFSET('Water Data'!$I$29,0,10*ROW('Water Data'!I161))="","",OFFSET('Water Data'!$I$29,0,10*ROW('Water Data'!I161)))</f>
        <v/>
      </c>
      <c r="CK167" s="282" t="str">
        <f ca="true">+IF(OFFSET('Sanitation Data'!$D$28,0,10*ROW('Sanitation Data'!D161))="","",OFFSET('Sanitation Data'!$D$28,0,10*ROW('Sanitation Data'!D161)))</f>
        <v/>
      </c>
      <c r="CL167" s="282" t="str">
        <f ca="true">+IF(OFFSET('Sanitation Data'!$D$29,0,10*ROW('Sanitation Data'!D161))="","",OFFSET('Sanitation Data'!$D$29,0,10*ROW('Sanitation Data'!D161)))</f>
        <v/>
      </c>
      <c r="CM167" s="282" t="str">
        <f ca="true">+IF(OFFSET('Sanitation Data'!$D$30,0,10*ROW('Sanitation Data'!D161))="","",OFFSET('Sanitation Data'!$D$30,0,10*ROW('Sanitation Data'!D161)))</f>
        <v/>
      </c>
      <c r="CN167" s="282" t="str">
        <f ca="true">+IF(OFFSET('Sanitation Data'!$D$31,0,10*ROW('Sanitation Data'!D161))="","",OFFSET('Sanitation Data'!$D$31,0,10*ROW('Sanitation Data'!D161)))</f>
        <v/>
      </c>
      <c r="CO167" s="282" t="str">
        <f ca="true">+IF(OFFSET('Sanitation Data'!$D$32,0,10*ROW('Sanitation Data'!D161))="","",OFFSET('Sanitation Data'!$D$32,0,10*ROW('Sanitation Data'!D161)))</f>
        <v/>
      </c>
      <c r="CP167" s="282" t="str">
        <f ca="true">+IF(OFFSET('Sanitation Data'!$E$28,0,10*ROW('Sanitation Data'!E161))="","",OFFSET('Sanitation Data'!$E$28,0,10*ROW('Sanitation Data'!E161)))</f>
        <v/>
      </c>
      <c r="CQ167" s="282" t="str">
        <f ca="true">+IF(OFFSET('Sanitation Data'!$E$29,0,10*ROW('Sanitation Data'!E161))="","",OFFSET('Sanitation Data'!$E$29,0,10*ROW('Sanitation Data'!E161)))</f>
        <v/>
      </c>
      <c r="CR167" s="282" t="str">
        <f ca="true">+IF(OFFSET('Sanitation Data'!$E$30,0,10*ROW('Sanitation Data'!E161))="","",OFFSET('Sanitation Data'!$E$30,0,10*ROW('Sanitation Data'!E161)))</f>
        <v/>
      </c>
      <c r="CS167" s="282" t="str">
        <f ca="true">+IF(OFFSET('Sanitation Data'!$E$31,0,10*ROW('Sanitation Data'!E161))="","",OFFSET('Sanitation Data'!$E$31,0,10*ROW('Sanitation Data'!E161)))</f>
        <v/>
      </c>
      <c r="CT167" s="282" t="str">
        <f ca="true">+IF(OFFSET('Sanitation Data'!$E$32,0,10*ROW('Sanitation Data'!E161))="","",OFFSET('Sanitation Data'!$E$32,0,10*ROW('Sanitation Data'!E161)))</f>
        <v/>
      </c>
      <c r="CU167" s="282" t="str">
        <f ca="true">+IF(OFFSET('Sanitation Data'!$F$28,0,10*ROW('Sanitation Data'!F161))="","",OFFSET('Sanitation Data'!$F$28,0,10*ROW('Sanitation Data'!F161)))</f>
        <v/>
      </c>
      <c r="CV167" s="282" t="str">
        <f ca="true">+IF(OFFSET('Sanitation Data'!$F$29,0,10*ROW('Sanitation Data'!F161))="","",OFFSET('Sanitation Data'!$F$29,0,10*ROW('Sanitation Data'!F161)))</f>
        <v/>
      </c>
      <c r="CW167" s="282" t="str">
        <f ca="true">+IF(OFFSET('Sanitation Data'!$F$30,0,10*ROW('Sanitation Data'!F161))="","",OFFSET('Sanitation Data'!$F$30,0,10*ROW('Sanitation Data'!F161)))</f>
        <v/>
      </c>
      <c r="CX167" s="282" t="str">
        <f ca="true">+IF(OFFSET('Sanitation Data'!$F$31,0,10*ROW('Sanitation Data'!F161))="","",OFFSET('Sanitation Data'!$F$31,0,10*ROW('Sanitation Data'!F161)))</f>
        <v/>
      </c>
      <c r="CY167" s="282" t="str">
        <f ca="true">+IF(OFFSET('Sanitation Data'!$F$32,0,10*ROW('Sanitation Data'!F161))="","",OFFSET('Sanitation Data'!$F$32,0,10*ROW('Sanitation Data'!F161)))</f>
        <v/>
      </c>
      <c r="CZ167" s="282" t="str">
        <f ca="true">+IF(OFFSET('Sanitation Data'!$G$28,0,10*ROW('Sanitation Data'!G161))="","",OFFSET('Sanitation Data'!$G$28,0,10*ROW('Sanitation Data'!G161)))</f>
        <v/>
      </c>
      <c r="DA167" s="282" t="str">
        <f ca="true">+IF(OFFSET('Sanitation Data'!$G$29,0,10*ROW('Sanitation Data'!G161))="","",OFFSET('Sanitation Data'!$G$29,0,10*ROW('Sanitation Data'!G161)))</f>
        <v/>
      </c>
      <c r="DB167" s="282" t="str">
        <f ca="true">+IF(OFFSET('Sanitation Data'!$G$30,0,10*ROW('Sanitation Data'!G161))="","",OFFSET('Sanitation Data'!$G$30,0,10*ROW('Sanitation Data'!G161)))</f>
        <v/>
      </c>
      <c r="DC167" s="282" t="str">
        <f ca="true">+IF(OFFSET('Sanitation Data'!$G$31,0,10*ROW('Sanitation Data'!G161))="","",OFFSET('Sanitation Data'!$G$31,0,10*ROW('Sanitation Data'!G161)))</f>
        <v/>
      </c>
      <c r="DD167" s="282" t="str">
        <f ca="true">+IF(OFFSET('Sanitation Data'!$G$32,0,10*ROW('Sanitation Data'!G161))="","",OFFSET('Sanitation Data'!$G$32,0,10*ROW('Sanitation Data'!G161)))</f>
        <v/>
      </c>
      <c r="DE167" s="282" t="str">
        <f ca="true">+IF(OFFSET('Sanitation Data'!$H$28,0,10*ROW('Sanitation Data'!H161))="","",OFFSET('Sanitation Data'!$H$28,0,10*ROW('Sanitation Data'!H161)))</f>
        <v/>
      </c>
      <c r="DF167" s="282" t="str">
        <f ca="true">+IF(OFFSET('Sanitation Data'!$H$29,0,10*ROW('Sanitation Data'!H161))="","",OFFSET('Sanitation Data'!$H$29,0,10*ROW('Sanitation Data'!H161)))</f>
        <v/>
      </c>
      <c r="DG167" s="282" t="str">
        <f ca="true">+IF(OFFSET('Sanitation Data'!$H$30,0,10*ROW('Sanitation Data'!H161))="","",OFFSET('Sanitation Data'!$H$30,0,10*ROW('Sanitation Data'!H161)))</f>
        <v/>
      </c>
      <c r="DH167" s="282" t="str">
        <f ca="true">+IF(OFFSET('Sanitation Data'!$H$31,0,10*ROW('Sanitation Data'!H161))="","",OFFSET('Sanitation Data'!$H$31,0,10*ROW('Sanitation Data'!H161)))</f>
        <v/>
      </c>
      <c r="DI167" s="282" t="str">
        <f ca="true">+IF(OFFSET('Sanitation Data'!$H$32,0,10*ROW('Sanitation Data'!H161))="","",OFFSET('Sanitation Data'!$H$32,0,10*ROW('Sanitation Data'!H161)))</f>
        <v/>
      </c>
      <c r="DJ167" s="282" t="str">
        <f ca="true">+IF(OFFSET('Sanitation Data'!$I$28,0,10*ROW('Sanitation Data'!I161))="","",OFFSET('Sanitation Data'!$I$28,0,10*ROW('Sanitation Data'!I161)))</f>
        <v/>
      </c>
      <c r="DK167" s="282" t="str">
        <f ca="true">+IF(OFFSET('Sanitation Data'!$I$29,0,10*ROW('Sanitation Data'!I161))="","",OFFSET('Sanitation Data'!$I$29,0,10*ROW('Sanitation Data'!I161)))</f>
        <v/>
      </c>
      <c r="DL167" s="282" t="str">
        <f ca="true">+IF(OFFSET('Sanitation Data'!$I$30,0,10*ROW('Sanitation Data'!I161))="","",OFFSET('Sanitation Data'!$I$30,0,10*ROW('Sanitation Data'!I161)))</f>
        <v/>
      </c>
      <c r="DM167" s="282" t="str">
        <f ca="true">+IF(OFFSET('Sanitation Data'!$I$31,0,10*ROW('Sanitation Data'!I161))="","",OFFSET('Sanitation Data'!$I$31,0,10*ROW('Sanitation Data'!I161)))</f>
        <v/>
      </c>
      <c r="DN167" s="282" t="str">
        <f ca="true">+IF(OFFSET('Sanitation Data'!$I$32,0,10*ROW('Sanitation Data'!I161))="","",OFFSET('Sanitation Data'!$I$32,0,10*ROW('Sanitation Data'!I161)))</f>
        <v/>
      </c>
      <c r="DO167" s="282" t="str">
        <f ca="true">+IF(OFFSET('Hygiene Data'!$D$11,0,10*ROW('Hygiene Data'!D161))="","",OFFSET('Hygiene Data'!$D$11,0,10*ROW('Hygiene Data'!D161)))</f>
        <v/>
      </c>
      <c r="DP167" s="282" t="str">
        <f ca="true">+IF(OFFSET('Hygiene Data'!$D$12,0,10*ROW('Hygiene Data'!D161))="","",OFFSET('Hygiene Data'!$D$12,0,10*ROW('Hygiene Data'!D161)))</f>
        <v/>
      </c>
      <c r="DQ167" s="282" t="str">
        <f ca="true">+IF(OFFSET('Hygiene Data'!$D$13,0,10*ROW('Hygiene Data'!D161))="","",OFFSET('Hygiene Data'!$D$13,0,10*ROW('Hygiene Data'!D161)))</f>
        <v/>
      </c>
      <c r="DR167" s="282" t="str">
        <f ca="true">+IF(OFFSET('Hygiene Data'!$E$11,0,10*ROW('Hygiene Data'!E161))="","",OFFSET('Hygiene Data'!$E$11,0,10*ROW('Hygiene Data'!E161)))</f>
        <v/>
      </c>
      <c r="DS167" s="282" t="str">
        <f ca="true">+IF(OFFSET('Hygiene Data'!$E$12,0,10*ROW('Hygiene Data'!E161))="","",OFFSET('Hygiene Data'!$E$12,0,10*ROW('Hygiene Data'!E161)))</f>
        <v/>
      </c>
      <c r="DT167" s="282" t="str">
        <f ca="true">+IF(OFFSET('Hygiene Data'!$E$13,0,10*ROW('Hygiene Data'!E161))="","",OFFSET('Hygiene Data'!$E$13,0,10*ROW('Hygiene Data'!E161)))</f>
        <v/>
      </c>
      <c r="DU167" s="282" t="str">
        <f ca="true">+IF(OFFSET('Hygiene Data'!$F$11,0,10*ROW('Hygiene Data'!F161))="","",OFFSET('Hygiene Data'!$F$11,0,10*ROW('Hygiene Data'!F161)))</f>
        <v/>
      </c>
      <c r="DV167" s="282" t="str">
        <f ca="true">+IF(OFFSET('Hygiene Data'!$F$12,0,10*ROW('Hygiene Data'!F161))="","",OFFSET('Hygiene Data'!$F$12,0,10*ROW('Hygiene Data'!F161)))</f>
        <v/>
      </c>
      <c r="DW167" s="282" t="str">
        <f ca="true">+IF(OFFSET('Hygiene Data'!$F$13,0,10*ROW('Hygiene Data'!F161))="","",OFFSET('Hygiene Data'!$F$13,0,10*ROW('Hygiene Data'!F161)))</f>
        <v/>
      </c>
      <c r="DX167" s="282" t="str">
        <f ca="true">+IF(OFFSET('Hygiene Data'!$G$11,0,10*ROW('Hygiene Data'!G161))="","",OFFSET('Hygiene Data'!$G$11,0,10*ROW('Hygiene Data'!G161)))</f>
        <v/>
      </c>
      <c r="DY167" s="282" t="str">
        <f ca="true">+IF(OFFSET('Hygiene Data'!$G$12,0,10*ROW('Hygiene Data'!G161))="","",OFFSET('Hygiene Data'!$G$12,0,10*ROW('Hygiene Data'!G161)))</f>
        <v/>
      </c>
      <c r="DZ167" s="282" t="str">
        <f ca="true">+IF(OFFSET('Hygiene Data'!$G$13,0,10*ROW('Hygiene Data'!G161))="","",OFFSET('Hygiene Data'!$G$13,0,10*ROW('Hygiene Data'!G161)))</f>
        <v/>
      </c>
      <c r="EA167" s="282" t="str">
        <f ca="true">+IF(OFFSET('Hygiene Data'!$H$11,0,10*ROW('Hygiene Data'!H161))="","",OFFSET('Hygiene Data'!$H$11,0,10*ROW('Hygiene Data'!H161)))</f>
        <v/>
      </c>
      <c r="EB167" s="282" t="str">
        <f ca="true">+IF(OFFSET('Hygiene Data'!$H$12,0,10*ROW('Hygiene Data'!H161))="","",OFFSET('Hygiene Data'!$H$12,0,10*ROW('Hygiene Data'!H161)))</f>
        <v/>
      </c>
      <c r="EC167" s="282" t="str">
        <f ca="true">+IF(OFFSET('Hygiene Data'!$H$13,0,10*ROW('Hygiene Data'!H161))="","",OFFSET('Hygiene Data'!$H$13,0,10*ROW('Hygiene Data'!H161)))</f>
        <v/>
      </c>
      <c r="ED167" s="282" t="str">
        <f ca="true">+IF(OFFSET('Hygiene Data'!$I$11,0,10*ROW('Hygiene Data'!I161))="","",OFFSET('Hygiene Data'!$I$11,0,10*ROW('Hygiene Data'!I161)))</f>
        <v/>
      </c>
      <c r="EE167" s="282" t="str">
        <f ca="true">+IF(OFFSET('Hygiene Data'!$I$12,0,10*ROW('Hygiene Data'!I161))="","",OFFSET('Hygiene Data'!$I$12,0,10*ROW('Hygiene Data'!I161)))</f>
        <v/>
      </c>
      <c r="EF167" s="282" t="str">
        <f ca="true">+IF(OFFSET('Hygiene Data'!$I$13,0,10*ROW('Hygiene Data'!I161))="","",OFFSET('Hygiene Data'!$I$13,0,10*ROW('Hygiene Data'!I161)))</f>
        <v/>
      </c>
    </row>
    <row xmlns:x14ac="http://schemas.microsoft.com/office/spreadsheetml/2009/9/ac" r="168" x14ac:dyDescent="0.2">
      <c r="A168" s="36" t="str">
        <f ca="true">+IF(OFFSET('Water Data'!$B$2,0,10*ROW('Water Data'!E162))="","",OFFSET('Water Data'!$B$2,0,10*ROW('Water Data'!E162)))</f>
        <v/>
      </c>
      <c r="B168" s="36" t="str">
        <f ca="true">+IF(OFFSET('Water Data'!$C$2,0,10*ROW('Water Data'!F162))="","",OFFSET('Water Data'!$C$2,0,10*ROW('Water Data'!F162)))</f>
        <v/>
      </c>
      <c r="C168" s="338" t="str">
        <f t="shared" ca="true" si="2"/>
        <v/>
      </c>
      <c r="D168" s="96"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6"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6"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6"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6"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6"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6"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6"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6"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6"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6"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6"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6"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6"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6"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6"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6"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6"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7"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7"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7"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7"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7"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7"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7"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7"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7"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7"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7"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7"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7"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7"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7"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7"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7"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7"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7"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7"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7"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7"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7"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7"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7"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7"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7"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7"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7"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7"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8"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8"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8"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8"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8"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8"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8"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8"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8"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8"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8"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8"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8"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8"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8"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8"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8"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8"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82"/>
      <c r="BS168" s="282" t="str">
        <f ca="true">+IF(OFFSET('Water Data'!$D$27,0,10*ROW('Water Data'!D162))="","",OFFSET('Water Data'!$D$27,0,10*ROW('Water Data'!D162)))</f>
        <v/>
      </c>
      <c r="BT168" s="282" t="str">
        <f ca="true">+IF(OFFSET('Water Data'!$D$28,0,10*ROW('Water Data'!D162))="","",OFFSET('Water Data'!$D$28,0,10*ROW('Water Data'!D162)))</f>
        <v/>
      </c>
      <c r="BU168" s="282" t="str">
        <f ca="true">+IF(OFFSET('Water Data'!$D$29,0,10*ROW('Water Data'!D162))="","",OFFSET('Water Data'!$D$29,0,10*ROW('Water Data'!D162)))</f>
        <v/>
      </c>
      <c r="BV168" s="282" t="str">
        <f ca="true">+IF(OFFSET('Water Data'!$E$27,0,10*ROW('Water Data'!E162))="","",OFFSET('Water Data'!$E$27,0,10*ROW('Water Data'!E162)))</f>
        <v/>
      </c>
      <c r="BW168" s="282" t="str">
        <f ca="true">+IF(OFFSET('Water Data'!$E$28,0,10*ROW('Water Data'!E162))="","",OFFSET('Water Data'!$E$28,0,10*ROW('Water Data'!E162)))</f>
        <v/>
      </c>
      <c r="BX168" s="282" t="str">
        <f ca="true">+IF(OFFSET('Water Data'!$E$29,0,10*ROW('Water Data'!E162))="","",OFFSET('Water Data'!$E$29,0,10*ROW('Water Data'!E162)))</f>
        <v/>
      </c>
      <c r="BY168" s="282" t="str">
        <f ca="true">+IF(OFFSET('Water Data'!$F$27,0,10*ROW('Water Data'!F162))="","",OFFSET('Water Data'!$F$27,0,10*ROW('Water Data'!F162)))</f>
        <v/>
      </c>
      <c r="BZ168" s="282" t="str">
        <f ca="true">+IF(OFFSET('Water Data'!$F$28,0,10*ROW('Water Data'!F162))="","",OFFSET('Water Data'!$F$28,0,10*ROW('Water Data'!F162)))</f>
        <v/>
      </c>
      <c r="CA168" s="282" t="str">
        <f ca="true">+IF(OFFSET('Water Data'!$F$29,0,10*ROW('Water Data'!F162))="","",OFFSET('Water Data'!$F$29,0,10*ROW('Water Data'!F162)))</f>
        <v/>
      </c>
      <c r="CB168" s="282" t="str">
        <f ca="true">+IF(OFFSET('Water Data'!$G$27,0,10*ROW('Water Data'!G162))="","",OFFSET('Water Data'!$G$27,0,10*ROW('Water Data'!G162)))</f>
        <v/>
      </c>
      <c r="CC168" s="282" t="str">
        <f ca="true">+IF(OFFSET('Water Data'!$G$28,0,10*ROW('Water Data'!G162))="","",OFFSET('Water Data'!$G$28,0,10*ROW('Water Data'!G162)))</f>
        <v/>
      </c>
      <c r="CD168" s="282" t="str">
        <f ca="true">+IF(OFFSET('Water Data'!$G$29,0,10*ROW('Water Data'!G162))="","",OFFSET('Water Data'!$G$29,0,10*ROW('Water Data'!G162)))</f>
        <v/>
      </c>
      <c r="CE168" s="282" t="str">
        <f ca="true">+IF(OFFSET('Water Data'!$H$27,0,10*ROW('Water Data'!H162))="","",OFFSET('Water Data'!$H$27,0,10*ROW('Water Data'!H162)))</f>
        <v/>
      </c>
      <c r="CF168" s="282" t="str">
        <f ca="true">+IF(OFFSET('Water Data'!$H$28,0,10*ROW('Water Data'!H162))="","",OFFSET('Water Data'!$H$28,0,10*ROW('Water Data'!H162)))</f>
        <v/>
      </c>
      <c r="CG168" s="282" t="str">
        <f ca="true">+IF(OFFSET('Water Data'!$H$29,0,10*ROW('Water Data'!H162))="","",OFFSET('Water Data'!$H$29,0,10*ROW('Water Data'!H162)))</f>
        <v/>
      </c>
      <c r="CH168" s="282" t="str">
        <f ca="true">+IF(OFFSET('Water Data'!$I$27,0,10*ROW('Water Data'!I162))="","",OFFSET('Water Data'!$I$27,0,10*ROW('Water Data'!I162)))</f>
        <v/>
      </c>
      <c r="CI168" s="282" t="str">
        <f ca="true">+IF(OFFSET('Water Data'!$I$28,0,10*ROW('Water Data'!I162))="","",OFFSET('Water Data'!$I$28,0,10*ROW('Water Data'!I162)))</f>
        <v/>
      </c>
      <c r="CJ168" s="282" t="str">
        <f ca="true">+IF(OFFSET('Water Data'!$I$29,0,10*ROW('Water Data'!I162))="","",OFFSET('Water Data'!$I$29,0,10*ROW('Water Data'!I162)))</f>
        <v/>
      </c>
      <c r="CK168" s="282" t="str">
        <f ca="true">+IF(OFFSET('Sanitation Data'!$D$28,0,10*ROW('Sanitation Data'!D162))="","",OFFSET('Sanitation Data'!$D$28,0,10*ROW('Sanitation Data'!D162)))</f>
        <v/>
      </c>
      <c r="CL168" s="282" t="str">
        <f ca="true">+IF(OFFSET('Sanitation Data'!$D$29,0,10*ROW('Sanitation Data'!D162))="","",OFFSET('Sanitation Data'!$D$29,0,10*ROW('Sanitation Data'!D162)))</f>
        <v/>
      </c>
      <c r="CM168" s="282" t="str">
        <f ca="true">+IF(OFFSET('Sanitation Data'!$D$30,0,10*ROW('Sanitation Data'!D162))="","",OFFSET('Sanitation Data'!$D$30,0,10*ROW('Sanitation Data'!D162)))</f>
        <v/>
      </c>
      <c r="CN168" s="282" t="str">
        <f ca="true">+IF(OFFSET('Sanitation Data'!$D$31,0,10*ROW('Sanitation Data'!D162))="","",OFFSET('Sanitation Data'!$D$31,0,10*ROW('Sanitation Data'!D162)))</f>
        <v/>
      </c>
      <c r="CO168" s="282" t="str">
        <f ca="true">+IF(OFFSET('Sanitation Data'!$D$32,0,10*ROW('Sanitation Data'!D162))="","",OFFSET('Sanitation Data'!$D$32,0,10*ROW('Sanitation Data'!D162)))</f>
        <v/>
      </c>
      <c r="CP168" s="282" t="str">
        <f ca="true">+IF(OFFSET('Sanitation Data'!$E$28,0,10*ROW('Sanitation Data'!E162))="","",OFFSET('Sanitation Data'!$E$28,0,10*ROW('Sanitation Data'!E162)))</f>
        <v/>
      </c>
      <c r="CQ168" s="282" t="str">
        <f ca="true">+IF(OFFSET('Sanitation Data'!$E$29,0,10*ROW('Sanitation Data'!E162))="","",OFFSET('Sanitation Data'!$E$29,0,10*ROW('Sanitation Data'!E162)))</f>
        <v/>
      </c>
      <c r="CR168" s="282" t="str">
        <f ca="true">+IF(OFFSET('Sanitation Data'!$E$30,0,10*ROW('Sanitation Data'!E162))="","",OFFSET('Sanitation Data'!$E$30,0,10*ROW('Sanitation Data'!E162)))</f>
        <v/>
      </c>
      <c r="CS168" s="282" t="str">
        <f ca="true">+IF(OFFSET('Sanitation Data'!$E$31,0,10*ROW('Sanitation Data'!E162))="","",OFFSET('Sanitation Data'!$E$31,0,10*ROW('Sanitation Data'!E162)))</f>
        <v/>
      </c>
      <c r="CT168" s="282" t="str">
        <f ca="true">+IF(OFFSET('Sanitation Data'!$E$32,0,10*ROW('Sanitation Data'!E162))="","",OFFSET('Sanitation Data'!$E$32,0,10*ROW('Sanitation Data'!E162)))</f>
        <v/>
      </c>
      <c r="CU168" s="282" t="str">
        <f ca="true">+IF(OFFSET('Sanitation Data'!$F$28,0,10*ROW('Sanitation Data'!F162))="","",OFFSET('Sanitation Data'!$F$28,0,10*ROW('Sanitation Data'!F162)))</f>
        <v/>
      </c>
      <c r="CV168" s="282" t="str">
        <f ca="true">+IF(OFFSET('Sanitation Data'!$F$29,0,10*ROW('Sanitation Data'!F162))="","",OFFSET('Sanitation Data'!$F$29,0,10*ROW('Sanitation Data'!F162)))</f>
        <v/>
      </c>
      <c r="CW168" s="282" t="str">
        <f ca="true">+IF(OFFSET('Sanitation Data'!$F$30,0,10*ROW('Sanitation Data'!F162))="","",OFFSET('Sanitation Data'!$F$30,0,10*ROW('Sanitation Data'!F162)))</f>
        <v/>
      </c>
      <c r="CX168" s="282" t="str">
        <f ca="true">+IF(OFFSET('Sanitation Data'!$F$31,0,10*ROW('Sanitation Data'!F162))="","",OFFSET('Sanitation Data'!$F$31,0,10*ROW('Sanitation Data'!F162)))</f>
        <v/>
      </c>
      <c r="CY168" s="282" t="str">
        <f ca="true">+IF(OFFSET('Sanitation Data'!$F$32,0,10*ROW('Sanitation Data'!F162))="","",OFFSET('Sanitation Data'!$F$32,0,10*ROW('Sanitation Data'!F162)))</f>
        <v/>
      </c>
      <c r="CZ168" s="282" t="str">
        <f ca="true">+IF(OFFSET('Sanitation Data'!$G$28,0,10*ROW('Sanitation Data'!G162))="","",OFFSET('Sanitation Data'!$G$28,0,10*ROW('Sanitation Data'!G162)))</f>
        <v/>
      </c>
      <c r="DA168" s="282" t="str">
        <f ca="true">+IF(OFFSET('Sanitation Data'!$G$29,0,10*ROW('Sanitation Data'!G162))="","",OFFSET('Sanitation Data'!$G$29,0,10*ROW('Sanitation Data'!G162)))</f>
        <v/>
      </c>
      <c r="DB168" s="282" t="str">
        <f ca="true">+IF(OFFSET('Sanitation Data'!$G$30,0,10*ROW('Sanitation Data'!G162))="","",OFFSET('Sanitation Data'!$G$30,0,10*ROW('Sanitation Data'!G162)))</f>
        <v/>
      </c>
      <c r="DC168" s="282" t="str">
        <f ca="true">+IF(OFFSET('Sanitation Data'!$G$31,0,10*ROW('Sanitation Data'!G162))="","",OFFSET('Sanitation Data'!$G$31,0,10*ROW('Sanitation Data'!G162)))</f>
        <v/>
      </c>
      <c r="DD168" s="282" t="str">
        <f ca="true">+IF(OFFSET('Sanitation Data'!$G$32,0,10*ROW('Sanitation Data'!G162))="","",OFFSET('Sanitation Data'!$G$32,0,10*ROW('Sanitation Data'!G162)))</f>
        <v/>
      </c>
      <c r="DE168" s="282" t="str">
        <f ca="true">+IF(OFFSET('Sanitation Data'!$H$28,0,10*ROW('Sanitation Data'!H162))="","",OFFSET('Sanitation Data'!$H$28,0,10*ROW('Sanitation Data'!H162)))</f>
        <v/>
      </c>
      <c r="DF168" s="282" t="str">
        <f ca="true">+IF(OFFSET('Sanitation Data'!$H$29,0,10*ROW('Sanitation Data'!H162))="","",OFFSET('Sanitation Data'!$H$29,0,10*ROW('Sanitation Data'!H162)))</f>
        <v/>
      </c>
      <c r="DG168" s="282" t="str">
        <f ca="true">+IF(OFFSET('Sanitation Data'!$H$30,0,10*ROW('Sanitation Data'!H162))="","",OFFSET('Sanitation Data'!$H$30,0,10*ROW('Sanitation Data'!H162)))</f>
        <v/>
      </c>
      <c r="DH168" s="282" t="str">
        <f ca="true">+IF(OFFSET('Sanitation Data'!$H$31,0,10*ROW('Sanitation Data'!H162))="","",OFFSET('Sanitation Data'!$H$31,0,10*ROW('Sanitation Data'!H162)))</f>
        <v/>
      </c>
      <c r="DI168" s="282" t="str">
        <f ca="true">+IF(OFFSET('Sanitation Data'!$H$32,0,10*ROW('Sanitation Data'!H162))="","",OFFSET('Sanitation Data'!$H$32,0,10*ROW('Sanitation Data'!H162)))</f>
        <v/>
      </c>
      <c r="DJ168" s="282" t="str">
        <f ca="true">+IF(OFFSET('Sanitation Data'!$I$28,0,10*ROW('Sanitation Data'!I162))="","",OFFSET('Sanitation Data'!$I$28,0,10*ROW('Sanitation Data'!I162)))</f>
        <v/>
      </c>
      <c r="DK168" s="282" t="str">
        <f ca="true">+IF(OFFSET('Sanitation Data'!$I$29,0,10*ROW('Sanitation Data'!I162))="","",OFFSET('Sanitation Data'!$I$29,0,10*ROW('Sanitation Data'!I162)))</f>
        <v/>
      </c>
      <c r="DL168" s="282" t="str">
        <f ca="true">+IF(OFFSET('Sanitation Data'!$I$30,0,10*ROW('Sanitation Data'!I162))="","",OFFSET('Sanitation Data'!$I$30,0,10*ROW('Sanitation Data'!I162)))</f>
        <v/>
      </c>
      <c r="DM168" s="282" t="str">
        <f ca="true">+IF(OFFSET('Sanitation Data'!$I$31,0,10*ROW('Sanitation Data'!I162))="","",OFFSET('Sanitation Data'!$I$31,0,10*ROW('Sanitation Data'!I162)))</f>
        <v/>
      </c>
      <c r="DN168" s="282" t="str">
        <f ca="true">+IF(OFFSET('Sanitation Data'!$I$32,0,10*ROW('Sanitation Data'!I162))="","",OFFSET('Sanitation Data'!$I$32,0,10*ROW('Sanitation Data'!I162)))</f>
        <v/>
      </c>
      <c r="DO168" s="282" t="str">
        <f ca="true">+IF(OFFSET('Hygiene Data'!$D$11,0,10*ROW('Hygiene Data'!D162))="","",OFFSET('Hygiene Data'!$D$11,0,10*ROW('Hygiene Data'!D162)))</f>
        <v/>
      </c>
      <c r="DP168" s="282" t="str">
        <f ca="true">+IF(OFFSET('Hygiene Data'!$D$12,0,10*ROW('Hygiene Data'!D162))="","",OFFSET('Hygiene Data'!$D$12,0,10*ROW('Hygiene Data'!D162)))</f>
        <v/>
      </c>
      <c r="DQ168" s="282" t="str">
        <f ca="true">+IF(OFFSET('Hygiene Data'!$D$13,0,10*ROW('Hygiene Data'!D162))="","",OFFSET('Hygiene Data'!$D$13,0,10*ROW('Hygiene Data'!D162)))</f>
        <v/>
      </c>
      <c r="DR168" s="282" t="str">
        <f ca="true">+IF(OFFSET('Hygiene Data'!$E$11,0,10*ROW('Hygiene Data'!E162))="","",OFFSET('Hygiene Data'!$E$11,0,10*ROW('Hygiene Data'!E162)))</f>
        <v/>
      </c>
      <c r="DS168" s="282" t="str">
        <f ca="true">+IF(OFFSET('Hygiene Data'!$E$12,0,10*ROW('Hygiene Data'!E162))="","",OFFSET('Hygiene Data'!$E$12,0,10*ROW('Hygiene Data'!E162)))</f>
        <v/>
      </c>
      <c r="DT168" s="282" t="str">
        <f ca="true">+IF(OFFSET('Hygiene Data'!$E$13,0,10*ROW('Hygiene Data'!E162))="","",OFFSET('Hygiene Data'!$E$13,0,10*ROW('Hygiene Data'!E162)))</f>
        <v/>
      </c>
      <c r="DU168" s="282" t="str">
        <f ca="true">+IF(OFFSET('Hygiene Data'!$F$11,0,10*ROW('Hygiene Data'!F162))="","",OFFSET('Hygiene Data'!$F$11,0,10*ROW('Hygiene Data'!F162)))</f>
        <v/>
      </c>
      <c r="DV168" s="282" t="str">
        <f ca="true">+IF(OFFSET('Hygiene Data'!$F$12,0,10*ROW('Hygiene Data'!F162))="","",OFFSET('Hygiene Data'!$F$12,0,10*ROW('Hygiene Data'!F162)))</f>
        <v/>
      </c>
      <c r="DW168" s="282" t="str">
        <f ca="true">+IF(OFFSET('Hygiene Data'!$F$13,0,10*ROW('Hygiene Data'!F162))="","",OFFSET('Hygiene Data'!$F$13,0,10*ROW('Hygiene Data'!F162)))</f>
        <v/>
      </c>
      <c r="DX168" s="282" t="str">
        <f ca="true">+IF(OFFSET('Hygiene Data'!$G$11,0,10*ROW('Hygiene Data'!G162))="","",OFFSET('Hygiene Data'!$G$11,0,10*ROW('Hygiene Data'!G162)))</f>
        <v/>
      </c>
      <c r="DY168" s="282" t="str">
        <f ca="true">+IF(OFFSET('Hygiene Data'!$G$12,0,10*ROW('Hygiene Data'!G162))="","",OFFSET('Hygiene Data'!$G$12,0,10*ROW('Hygiene Data'!G162)))</f>
        <v/>
      </c>
      <c r="DZ168" s="282" t="str">
        <f ca="true">+IF(OFFSET('Hygiene Data'!$G$13,0,10*ROW('Hygiene Data'!G162))="","",OFFSET('Hygiene Data'!$G$13,0,10*ROW('Hygiene Data'!G162)))</f>
        <v/>
      </c>
      <c r="EA168" s="282" t="str">
        <f ca="true">+IF(OFFSET('Hygiene Data'!$H$11,0,10*ROW('Hygiene Data'!H162))="","",OFFSET('Hygiene Data'!$H$11,0,10*ROW('Hygiene Data'!H162)))</f>
        <v/>
      </c>
      <c r="EB168" s="282" t="str">
        <f ca="true">+IF(OFFSET('Hygiene Data'!$H$12,0,10*ROW('Hygiene Data'!H162))="","",OFFSET('Hygiene Data'!$H$12,0,10*ROW('Hygiene Data'!H162)))</f>
        <v/>
      </c>
      <c r="EC168" s="282" t="str">
        <f ca="true">+IF(OFFSET('Hygiene Data'!$H$13,0,10*ROW('Hygiene Data'!H162))="","",OFFSET('Hygiene Data'!$H$13,0,10*ROW('Hygiene Data'!H162)))</f>
        <v/>
      </c>
      <c r="ED168" s="282" t="str">
        <f ca="true">+IF(OFFSET('Hygiene Data'!$I$11,0,10*ROW('Hygiene Data'!I162))="","",OFFSET('Hygiene Data'!$I$11,0,10*ROW('Hygiene Data'!I162)))</f>
        <v/>
      </c>
      <c r="EE168" s="282" t="str">
        <f ca="true">+IF(OFFSET('Hygiene Data'!$I$12,0,10*ROW('Hygiene Data'!I162))="","",OFFSET('Hygiene Data'!$I$12,0,10*ROW('Hygiene Data'!I162)))</f>
        <v/>
      </c>
      <c r="EF168" s="282" t="str">
        <f ca="true">+IF(OFFSET('Hygiene Data'!$I$13,0,10*ROW('Hygiene Data'!I162))="","",OFFSET('Hygiene Data'!$I$13,0,10*ROW('Hygiene Data'!I162)))</f>
        <v/>
      </c>
    </row>
    <row xmlns:x14ac="http://schemas.microsoft.com/office/spreadsheetml/2009/9/ac" r="169" x14ac:dyDescent="0.2">
      <c r="A169" s="36" t="str">
        <f ca="true">+IF(OFFSET('Water Data'!$B$2,0,10*ROW('Water Data'!E163))="","",OFFSET('Water Data'!$B$2,0,10*ROW('Water Data'!E163)))</f>
        <v/>
      </c>
      <c r="B169" s="36" t="str">
        <f ca="true">+IF(OFFSET('Water Data'!$C$2,0,10*ROW('Water Data'!F163))="","",OFFSET('Water Data'!$C$2,0,10*ROW('Water Data'!F163)))</f>
        <v/>
      </c>
      <c r="C169" s="338" t="str">
        <f t="shared" ca="true" si="2"/>
        <v/>
      </c>
      <c r="D169" s="96"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6"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6"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6"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6"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6"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6"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6"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6"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6"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6"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6"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6"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6"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6"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6"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6"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6"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7"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7"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7"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7"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7"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7"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7"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7"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7"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7"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7"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7"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7"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7"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7"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7"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7"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7"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7"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7"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7"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7"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7"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7"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7"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7"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7"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7"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7"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7"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8"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8"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8"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8"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8"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8"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8"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8"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8"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8"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8"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8"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8"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8"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8"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8"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8"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8"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82"/>
      <c r="BS169" s="282" t="str">
        <f ca="true">+IF(OFFSET('Water Data'!$D$27,0,10*ROW('Water Data'!D163))="","",OFFSET('Water Data'!$D$27,0,10*ROW('Water Data'!D163)))</f>
        <v/>
      </c>
      <c r="BT169" s="282" t="str">
        <f ca="true">+IF(OFFSET('Water Data'!$D$28,0,10*ROW('Water Data'!D163))="","",OFFSET('Water Data'!$D$28,0,10*ROW('Water Data'!D163)))</f>
        <v/>
      </c>
      <c r="BU169" s="282" t="str">
        <f ca="true">+IF(OFFSET('Water Data'!$D$29,0,10*ROW('Water Data'!D163))="","",OFFSET('Water Data'!$D$29,0,10*ROW('Water Data'!D163)))</f>
        <v/>
      </c>
      <c r="BV169" s="282" t="str">
        <f ca="true">+IF(OFFSET('Water Data'!$E$27,0,10*ROW('Water Data'!E163))="","",OFFSET('Water Data'!$E$27,0,10*ROW('Water Data'!E163)))</f>
        <v/>
      </c>
      <c r="BW169" s="282" t="str">
        <f ca="true">+IF(OFFSET('Water Data'!$E$28,0,10*ROW('Water Data'!E163))="","",OFFSET('Water Data'!$E$28,0,10*ROW('Water Data'!E163)))</f>
        <v/>
      </c>
      <c r="BX169" s="282" t="str">
        <f ca="true">+IF(OFFSET('Water Data'!$E$29,0,10*ROW('Water Data'!E163))="","",OFFSET('Water Data'!$E$29,0,10*ROW('Water Data'!E163)))</f>
        <v/>
      </c>
      <c r="BY169" s="282" t="str">
        <f ca="true">+IF(OFFSET('Water Data'!$F$27,0,10*ROW('Water Data'!F163))="","",OFFSET('Water Data'!$F$27,0,10*ROW('Water Data'!F163)))</f>
        <v/>
      </c>
      <c r="BZ169" s="282" t="str">
        <f ca="true">+IF(OFFSET('Water Data'!$F$28,0,10*ROW('Water Data'!F163))="","",OFFSET('Water Data'!$F$28,0,10*ROW('Water Data'!F163)))</f>
        <v/>
      </c>
      <c r="CA169" s="282" t="str">
        <f ca="true">+IF(OFFSET('Water Data'!$F$29,0,10*ROW('Water Data'!F163))="","",OFFSET('Water Data'!$F$29,0,10*ROW('Water Data'!F163)))</f>
        <v/>
      </c>
      <c r="CB169" s="282" t="str">
        <f ca="true">+IF(OFFSET('Water Data'!$G$27,0,10*ROW('Water Data'!G163))="","",OFFSET('Water Data'!$G$27,0,10*ROW('Water Data'!G163)))</f>
        <v/>
      </c>
      <c r="CC169" s="282" t="str">
        <f ca="true">+IF(OFFSET('Water Data'!$G$28,0,10*ROW('Water Data'!G163))="","",OFFSET('Water Data'!$G$28,0,10*ROW('Water Data'!G163)))</f>
        <v/>
      </c>
      <c r="CD169" s="282" t="str">
        <f ca="true">+IF(OFFSET('Water Data'!$G$29,0,10*ROW('Water Data'!G163))="","",OFFSET('Water Data'!$G$29,0,10*ROW('Water Data'!G163)))</f>
        <v/>
      </c>
      <c r="CE169" s="282" t="str">
        <f ca="true">+IF(OFFSET('Water Data'!$H$27,0,10*ROW('Water Data'!H163))="","",OFFSET('Water Data'!$H$27,0,10*ROW('Water Data'!H163)))</f>
        <v/>
      </c>
      <c r="CF169" s="282" t="str">
        <f ca="true">+IF(OFFSET('Water Data'!$H$28,0,10*ROW('Water Data'!H163))="","",OFFSET('Water Data'!$H$28,0,10*ROW('Water Data'!H163)))</f>
        <v/>
      </c>
      <c r="CG169" s="282" t="str">
        <f ca="true">+IF(OFFSET('Water Data'!$H$29,0,10*ROW('Water Data'!H163))="","",OFFSET('Water Data'!$H$29,0,10*ROW('Water Data'!H163)))</f>
        <v/>
      </c>
      <c r="CH169" s="282" t="str">
        <f ca="true">+IF(OFFSET('Water Data'!$I$27,0,10*ROW('Water Data'!I163))="","",OFFSET('Water Data'!$I$27,0,10*ROW('Water Data'!I163)))</f>
        <v/>
      </c>
      <c r="CI169" s="282" t="str">
        <f ca="true">+IF(OFFSET('Water Data'!$I$28,0,10*ROW('Water Data'!I163))="","",OFFSET('Water Data'!$I$28,0,10*ROW('Water Data'!I163)))</f>
        <v/>
      </c>
      <c r="CJ169" s="282" t="str">
        <f ca="true">+IF(OFFSET('Water Data'!$I$29,0,10*ROW('Water Data'!I163))="","",OFFSET('Water Data'!$I$29,0,10*ROW('Water Data'!I163)))</f>
        <v/>
      </c>
      <c r="CK169" s="282" t="str">
        <f ca="true">+IF(OFFSET('Sanitation Data'!$D$28,0,10*ROW('Sanitation Data'!D163))="","",OFFSET('Sanitation Data'!$D$28,0,10*ROW('Sanitation Data'!D163)))</f>
        <v/>
      </c>
      <c r="CL169" s="282" t="str">
        <f ca="true">+IF(OFFSET('Sanitation Data'!$D$29,0,10*ROW('Sanitation Data'!D163))="","",OFFSET('Sanitation Data'!$D$29,0,10*ROW('Sanitation Data'!D163)))</f>
        <v/>
      </c>
      <c r="CM169" s="282" t="str">
        <f ca="true">+IF(OFFSET('Sanitation Data'!$D$30,0,10*ROW('Sanitation Data'!D163))="","",OFFSET('Sanitation Data'!$D$30,0,10*ROW('Sanitation Data'!D163)))</f>
        <v/>
      </c>
      <c r="CN169" s="282" t="str">
        <f ca="true">+IF(OFFSET('Sanitation Data'!$D$31,0,10*ROW('Sanitation Data'!D163))="","",OFFSET('Sanitation Data'!$D$31,0,10*ROW('Sanitation Data'!D163)))</f>
        <v/>
      </c>
      <c r="CO169" s="282" t="str">
        <f ca="true">+IF(OFFSET('Sanitation Data'!$D$32,0,10*ROW('Sanitation Data'!D163))="","",OFFSET('Sanitation Data'!$D$32,0,10*ROW('Sanitation Data'!D163)))</f>
        <v/>
      </c>
      <c r="CP169" s="282" t="str">
        <f ca="true">+IF(OFFSET('Sanitation Data'!$E$28,0,10*ROW('Sanitation Data'!E163))="","",OFFSET('Sanitation Data'!$E$28,0,10*ROW('Sanitation Data'!E163)))</f>
        <v/>
      </c>
      <c r="CQ169" s="282" t="str">
        <f ca="true">+IF(OFFSET('Sanitation Data'!$E$29,0,10*ROW('Sanitation Data'!E163))="","",OFFSET('Sanitation Data'!$E$29,0,10*ROW('Sanitation Data'!E163)))</f>
        <v/>
      </c>
      <c r="CR169" s="282" t="str">
        <f ca="true">+IF(OFFSET('Sanitation Data'!$E$30,0,10*ROW('Sanitation Data'!E163))="","",OFFSET('Sanitation Data'!$E$30,0,10*ROW('Sanitation Data'!E163)))</f>
        <v/>
      </c>
      <c r="CS169" s="282" t="str">
        <f ca="true">+IF(OFFSET('Sanitation Data'!$E$31,0,10*ROW('Sanitation Data'!E163))="","",OFFSET('Sanitation Data'!$E$31,0,10*ROW('Sanitation Data'!E163)))</f>
        <v/>
      </c>
      <c r="CT169" s="282" t="str">
        <f ca="true">+IF(OFFSET('Sanitation Data'!$E$32,0,10*ROW('Sanitation Data'!E163))="","",OFFSET('Sanitation Data'!$E$32,0,10*ROW('Sanitation Data'!E163)))</f>
        <v/>
      </c>
      <c r="CU169" s="282" t="str">
        <f ca="true">+IF(OFFSET('Sanitation Data'!$F$28,0,10*ROW('Sanitation Data'!F163))="","",OFFSET('Sanitation Data'!$F$28,0,10*ROW('Sanitation Data'!F163)))</f>
        <v/>
      </c>
      <c r="CV169" s="282" t="str">
        <f ca="true">+IF(OFFSET('Sanitation Data'!$F$29,0,10*ROW('Sanitation Data'!F163))="","",OFFSET('Sanitation Data'!$F$29,0,10*ROW('Sanitation Data'!F163)))</f>
        <v/>
      </c>
      <c r="CW169" s="282" t="str">
        <f ca="true">+IF(OFFSET('Sanitation Data'!$F$30,0,10*ROW('Sanitation Data'!F163))="","",OFFSET('Sanitation Data'!$F$30,0,10*ROW('Sanitation Data'!F163)))</f>
        <v/>
      </c>
      <c r="CX169" s="282" t="str">
        <f ca="true">+IF(OFFSET('Sanitation Data'!$F$31,0,10*ROW('Sanitation Data'!F163))="","",OFFSET('Sanitation Data'!$F$31,0,10*ROW('Sanitation Data'!F163)))</f>
        <v/>
      </c>
      <c r="CY169" s="282" t="str">
        <f ca="true">+IF(OFFSET('Sanitation Data'!$F$32,0,10*ROW('Sanitation Data'!F163))="","",OFFSET('Sanitation Data'!$F$32,0,10*ROW('Sanitation Data'!F163)))</f>
        <v/>
      </c>
      <c r="CZ169" s="282" t="str">
        <f ca="true">+IF(OFFSET('Sanitation Data'!$G$28,0,10*ROW('Sanitation Data'!G163))="","",OFFSET('Sanitation Data'!$G$28,0,10*ROW('Sanitation Data'!G163)))</f>
        <v/>
      </c>
      <c r="DA169" s="282" t="str">
        <f ca="true">+IF(OFFSET('Sanitation Data'!$G$29,0,10*ROW('Sanitation Data'!G163))="","",OFFSET('Sanitation Data'!$G$29,0,10*ROW('Sanitation Data'!G163)))</f>
        <v/>
      </c>
      <c r="DB169" s="282" t="str">
        <f ca="true">+IF(OFFSET('Sanitation Data'!$G$30,0,10*ROW('Sanitation Data'!G163))="","",OFFSET('Sanitation Data'!$G$30,0,10*ROW('Sanitation Data'!G163)))</f>
        <v/>
      </c>
      <c r="DC169" s="282" t="str">
        <f ca="true">+IF(OFFSET('Sanitation Data'!$G$31,0,10*ROW('Sanitation Data'!G163))="","",OFFSET('Sanitation Data'!$G$31,0,10*ROW('Sanitation Data'!G163)))</f>
        <v/>
      </c>
      <c r="DD169" s="282" t="str">
        <f ca="true">+IF(OFFSET('Sanitation Data'!$G$32,0,10*ROW('Sanitation Data'!G163))="","",OFFSET('Sanitation Data'!$G$32,0,10*ROW('Sanitation Data'!G163)))</f>
        <v/>
      </c>
      <c r="DE169" s="282" t="str">
        <f ca="true">+IF(OFFSET('Sanitation Data'!$H$28,0,10*ROW('Sanitation Data'!H163))="","",OFFSET('Sanitation Data'!$H$28,0,10*ROW('Sanitation Data'!H163)))</f>
        <v/>
      </c>
      <c r="DF169" s="282" t="str">
        <f ca="true">+IF(OFFSET('Sanitation Data'!$H$29,0,10*ROW('Sanitation Data'!H163))="","",OFFSET('Sanitation Data'!$H$29,0,10*ROW('Sanitation Data'!H163)))</f>
        <v/>
      </c>
      <c r="DG169" s="282" t="str">
        <f ca="true">+IF(OFFSET('Sanitation Data'!$H$30,0,10*ROW('Sanitation Data'!H163))="","",OFFSET('Sanitation Data'!$H$30,0,10*ROW('Sanitation Data'!H163)))</f>
        <v/>
      </c>
      <c r="DH169" s="282" t="str">
        <f ca="true">+IF(OFFSET('Sanitation Data'!$H$31,0,10*ROW('Sanitation Data'!H163))="","",OFFSET('Sanitation Data'!$H$31,0,10*ROW('Sanitation Data'!H163)))</f>
        <v/>
      </c>
      <c r="DI169" s="282" t="str">
        <f ca="true">+IF(OFFSET('Sanitation Data'!$H$32,0,10*ROW('Sanitation Data'!H163))="","",OFFSET('Sanitation Data'!$H$32,0,10*ROW('Sanitation Data'!H163)))</f>
        <v/>
      </c>
      <c r="DJ169" s="282" t="str">
        <f ca="true">+IF(OFFSET('Sanitation Data'!$I$28,0,10*ROW('Sanitation Data'!I163))="","",OFFSET('Sanitation Data'!$I$28,0,10*ROW('Sanitation Data'!I163)))</f>
        <v/>
      </c>
      <c r="DK169" s="282" t="str">
        <f ca="true">+IF(OFFSET('Sanitation Data'!$I$29,0,10*ROW('Sanitation Data'!I163))="","",OFFSET('Sanitation Data'!$I$29,0,10*ROW('Sanitation Data'!I163)))</f>
        <v/>
      </c>
      <c r="DL169" s="282" t="str">
        <f ca="true">+IF(OFFSET('Sanitation Data'!$I$30,0,10*ROW('Sanitation Data'!I163))="","",OFFSET('Sanitation Data'!$I$30,0,10*ROW('Sanitation Data'!I163)))</f>
        <v/>
      </c>
      <c r="DM169" s="282" t="str">
        <f ca="true">+IF(OFFSET('Sanitation Data'!$I$31,0,10*ROW('Sanitation Data'!I163))="","",OFFSET('Sanitation Data'!$I$31,0,10*ROW('Sanitation Data'!I163)))</f>
        <v/>
      </c>
      <c r="DN169" s="282" t="str">
        <f ca="true">+IF(OFFSET('Sanitation Data'!$I$32,0,10*ROW('Sanitation Data'!I163))="","",OFFSET('Sanitation Data'!$I$32,0,10*ROW('Sanitation Data'!I163)))</f>
        <v/>
      </c>
      <c r="DO169" s="282" t="str">
        <f ca="true">+IF(OFFSET('Hygiene Data'!$D$11,0,10*ROW('Hygiene Data'!D163))="","",OFFSET('Hygiene Data'!$D$11,0,10*ROW('Hygiene Data'!D163)))</f>
        <v/>
      </c>
      <c r="DP169" s="282" t="str">
        <f ca="true">+IF(OFFSET('Hygiene Data'!$D$12,0,10*ROW('Hygiene Data'!D163))="","",OFFSET('Hygiene Data'!$D$12,0,10*ROW('Hygiene Data'!D163)))</f>
        <v/>
      </c>
      <c r="DQ169" s="282" t="str">
        <f ca="true">+IF(OFFSET('Hygiene Data'!$D$13,0,10*ROW('Hygiene Data'!D163))="","",OFFSET('Hygiene Data'!$D$13,0,10*ROW('Hygiene Data'!D163)))</f>
        <v/>
      </c>
      <c r="DR169" s="282" t="str">
        <f ca="true">+IF(OFFSET('Hygiene Data'!$E$11,0,10*ROW('Hygiene Data'!E163))="","",OFFSET('Hygiene Data'!$E$11,0,10*ROW('Hygiene Data'!E163)))</f>
        <v/>
      </c>
      <c r="DS169" s="282" t="str">
        <f ca="true">+IF(OFFSET('Hygiene Data'!$E$12,0,10*ROW('Hygiene Data'!E163))="","",OFFSET('Hygiene Data'!$E$12,0,10*ROW('Hygiene Data'!E163)))</f>
        <v/>
      </c>
      <c r="DT169" s="282" t="str">
        <f ca="true">+IF(OFFSET('Hygiene Data'!$E$13,0,10*ROW('Hygiene Data'!E163))="","",OFFSET('Hygiene Data'!$E$13,0,10*ROW('Hygiene Data'!E163)))</f>
        <v/>
      </c>
      <c r="DU169" s="282" t="str">
        <f ca="true">+IF(OFFSET('Hygiene Data'!$F$11,0,10*ROW('Hygiene Data'!F163))="","",OFFSET('Hygiene Data'!$F$11,0,10*ROW('Hygiene Data'!F163)))</f>
        <v/>
      </c>
      <c r="DV169" s="282" t="str">
        <f ca="true">+IF(OFFSET('Hygiene Data'!$F$12,0,10*ROW('Hygiene Data'!F163))="","",OFFSET('Hygiene Data'!$F$12,0,10*ROW('Hygiene Data'!F163)))</f>
        <v/>
      </c>
      <c r="DW169" s="282" t="str">
        <f ca="true">+IF(OFFSET('Hygiene Data'!$F$13,0,10*ROW('Hygiene Data'!F163))="","",OFFSET('Hygiene Data'!$F$13,0,10*ROW('Hygiene Data'!F163)))</f>
        <v/>
      </c>
      <c r="DX169" s="282" t="str">
        <f ca="true">+IF(OFFSET('Hygiene Data'!$G$11,0,10*ROW('Hygiene Data'!G163))="","",OFFSET('Hygiene Data'!$G$11,0,10*ROW('Hygiene Data'!G163)))</f>
        <v/>
      </c>
      <c r="DY169" s="282" t="str">
        <f ca="true">+IF(OFFSET('Hygiene Data'!$G$12,0,10*ROW('Hygiene Data'!G163))="","",OFFSET('Hygiene Data'!$G$12,0,10*ROW('Hygiene Data'!G163)))</f>
        <v/>
      </c>
      <c r="DZ169" s="282" t="str">
        <f ca="true">+IF(OFFSET('Hygiene Data'!$G$13,0,10*ROW('Hygiene Data'!G163))="","",OFFSET('Hygiene Data'!$G$13,0,10*ROW('Hygiene Data'!G163)))</f>
        <v/>
      </c>
      <c r="EA169" s="282" t="str">
        <f ca="true">+IF(OFFSET('Hygiene Data'!$H$11,0,10*ROW('Hygiene Data'!H163))="","",OFFSET('Hygiene Data'!$H$11,0,10*ROW('Hygiene Data'!H163)))</f>
        <v/>
      </c>
      <c r="EB169" s="282" t="str">
        <f ca="true">+IF(OFFSET('Hygiene Data'!$H$12,0,10*ROW('Hygiene Data'!H163))="","",OFFSET('Hygiene Data'!$H$12,0,10*ROW('Hygiene Data'!H163)))</f>
        <v/>
      </c>
      <c r="EC169" s="282" t="str">
        <f ca="true">+IF(OFFSET('Hygiene Data'!$H$13,0,10*ROW('Hygiene Data'!H163))="","",OFFSET('Hygiene Data'!$H$13,0,10*ROW('Hygiene Data'!H163)))</f>
        <v/>
      </c>
      <c r="ED169" s="282" t="str">
        <f ca="true">+IF(OFFSET('Hygiene Data'!$I$11,0,10*ROW('Hygiene Data'!I163))="","",OFFSET('Hygiene Data'!$I$11,0,10*ROW('Hygiene Data'!I163)))</f>
        <v/>
      </c>
      <c r="EE169" s="282" t="str">
        <f ca="true">+IF(OFFSET('Hygiene Data'!$I$12,0,10*ROW('Hygiene Data'!I163))="","",OFFSET('Hygiene Data'!$I$12,0,10*ROW('Hygiene Data'!I163)))</f>
        <v/>
      </c>
      <c r="EF169" s="282" t="str">
        <f ca="true">+IF(OFFSET('Hygiene Data'!$I$13,0,10*ROW('Hygiene Data'!I163))="","",OFFSET('Hygiene Data'!$I$13,0,10*ROW('Hygiene Data'!I163)))</f>
        <v/>
      </c>
    </row>
    <row xmlns:x14ac="http://schemas.microsoft.com/office/spreadsheetml/2009/9/ac" r="170" x14ac:dyDescent="0.2">
      <c r="A170" s="36" t="str">
        <f ca="true">+IF(OFFSET('Water Data'!$B$2,0,10*ROW('Water Data'!E164))="","",OFFSET('Water Data'!$B$2,0,10*ROW('Water Data'!E164)))</f>
        <v/>
      </c>
      <c r="B170" s="36" t="str">
        <f ca="true">+IF(OFFSET('Water Data'!$C$2,0,10*ROW('Water Data'!F164))="","",OFFSET('Water Data'!$C$2,0,10*ROW('Water Data'!F164)))</f>
        <v/>
      </c>
      <c r="C170" s="338" t="str">
        <f t="shared" ca="true" si="2"/>
        <v/>
      </c>
      <c r="D170" s="96"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6"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6"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6"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6"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6"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6"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6"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6"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6"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6"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6"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6"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6"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6"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6"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6"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6"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7"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7"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7"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7"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7"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7"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7"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7"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7"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7"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7"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7"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7"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7"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7"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7"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7"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7"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7"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7"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7"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7"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7"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7"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7"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7"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7"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7"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7"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7"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8"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8"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8"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8"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8"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8"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8"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8"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8"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8"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8"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8"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8"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8"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8"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8"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8"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8"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82"/>
      <c r="BS170" s="282" t="str">
        <f ca="true">+IF(OFFSET('Water Data'!$D$27,0,10*ROW('Water Data'!D164))="","",OFFSET('Water Data'!$D$27,0,10*ROW('Water Data'!D164)))</f>
        <v/>
      </c>
      <c r="BT170" s="282" t="str">
        <f ca="true">+IF(OFFSET('Water Data'!$D$28,0,10*ROW('Water Data'!D164))="","",OFFSET('Water Data'!$D$28,0,10*ROW('Water Data'!D164)))</f>
        <v/>
      </c>
      <c r="BU170" s="282" t="str">
        <f ca="true">+IF(OFFSET('Water Data'!$D$29,0,10*ROW('Water Data'!D164))="","",OFFSET('Water Data'!$D$29,0,10*ROW('Water Data'!D164)))</f>
        <v/>
      </c>
      <c r="BV170" s="282" t="str">
        <f ca="true">+IF(OFFSET('Water Data'!$E$27,0,10*ROW('Water Data'!E164))="","",OFFSET('Water Data'!$E$27,0,10*ROW('Water Data'!E164)))</f>
        <v/>
      </c>
      <c r="BW170" s="282" t="str">
        <f ca="true">+IF(OFFSET('Water Data'!$E$28,0,10*ROW('Water Data'!E164))="","",OFFSET('Water Data'!$E$28,0,10*ROW('Water Data'!E164)))</f>
        <v/>
      </c>
      <c r="BX170" s="282" t="str">
        <f ca="true">+IF(OFFSET('Water Data'!$E$29,0,10*ROW('Water Data'!E164))="","",OFFSET('Water Data'!$E$29,0,10*ROW('Water Data'!E164)))</f>
        <v/>
      </c>
      <c r="BY170" s="282" t="str">
        <f ca="true">+IF(OFFSET('Water Data'!$F$27,0,10*ROW('Water Data'!F164))="","",OFFSET('Water Data'!$F$27,0,10*ROW('Water Data'!F164)))</f>
        <v/>
      </c>
      <c r="BZ170" s="282" t="str">
        <f ca="true">+IF(OFFSET('Water Data'!$F$28,0,10*ROW('Water Data'!F164))="","",OFFSET('Water Data'!$F$28,0,10*ROW('Water Data'!F164)))</f>
        <v/>
      </c>
      <c r="CA170" s="282" t="str">
        <f ca="true">+IF(OFFSET('Water Data'!$F$29,0,10*ROW('Water Data'!F164))="","",OFFSET('Water Data'!$F$29,0,10*ROW('Water Data'!F164)))</f>
        <v/>
      </c>
      <c r="CB170" s="282" t="str">
        <f ca="true">+IF(OFFSET('Water Data'!$G$27,0,10*ROW('Water Data'!G164))="","",OFFSET('Water Data'!$G$27,0,10*ROW('Water Data'!G164)))</f>
        <v/>
      </c>
      <c r="CC170" s="282" t="str">
        <f ca="true">+IF(OFFSET('Water Data'!$G$28,0,10*ROW('Water Data'!G164))="","",OFFSET('Water Data'!$G$28,0,10*ROW('Water Data'!G164)))</f>
        <v/>
      </c>
      <c r="CD170" s="282" t="str">
        <f ca="true">+IF(OFFSET('Water Data'!$G$29,0,10*ROW('Water Data'!G164))="","",OFFSET('Water Data'!$G$29,0,10*ROW('Water Data'!G164)))</f>
        <v/>
      </c>
      <c r="CE170" s="282" t="str">
        <f ca="true">+IF(OFFSET('Water Data'!$H$27,0,10*ROW('Water Data'!H164))="","",OFFSET('Water Data'!$H$27,0,10*ROW('Water Data'!H164)))</f>
        <v/>
      </c>
      <c r="CF170" s="282" t="str">
        <f ca="true">+IF(OFFSET('Water Data'!$H$28,0,10*ROW('Water Data'!H164))="","",OFFSET('Water Data'!$H$28,0,10*ROW('Water Data'!H164)))</f>
        <v/>
      </c>
      <c r="CG170" s="282" t="str">
        <f ca="true">+IF(OFFSET('Water Data'!$H$29,0,10*ROW('Water Data'!H164))="","",OFFSET('Water Data'!$H$29,0,10*ROW('Water Data'!H164)))</f>
        <v/>
      </c>
      <c r="CH170" s="282" t="str">
        <f ca="true">+IF(OFFSET('Water Data'!$I$27,0,10*ROW('Water Data'!I164))="","",OFFSET('Water Data'!$I$27,0,10*ROW('Water Data'!I164)))</f>
        <v/>
      </c>
      <c r="CI170" s="282" t="str">
        <f ca="true">+IF(OFFSET('Water Data'!$I$28,0,10*ROW('Water Data'!I164))="","",OFFSET('Water Data'!$I$28,0,10*ROW('Water Data'!I164)))</f>
        <v/>
      </c>
      <c r="CJ170" s="282" t="str">
        <f ca="true">+IF(OFFSET('Water Data'!$I$29,0,10*ROW('Water Data'!I164))="","",OFFSET('Water Data'!$I$29,0,10*ROW('Water Data'!I164)))</f>
        <v/>
      </c>
      <c r="CK170" s="282" t="str">
        <f ca="true">+IF(OFFSET('Sanitation Data'!$D$28,0,10*ROW('Sanitation Data'!D164))="","",OFFSET('Sanitation Data'!$D$28,0,10*ROW('Sanitation Data'!D164)))</f>
        <v/>
      </c>
      <c r="CL170" s="282" t="str">
        <f ca="true">+IF(OFFSET('Sanitation Data'!$D$29,0,10*ROW('Sanitation Data'!D164))="","",OFFSET('Sanitation Data'!$D$29,0,10*ROW('Sanitation Data'!D164)))</f>
        <v/>
      </c>
      <c r="CM170" s="282" t="str">
        <f ca="true">+IF(OFFSET('Sanitation Data'!$D$30,0,10*ROW('Sanitation Data'!D164))="","",OFFSET('Sanitation Data'!$D$30,0,10*ROW('Sanitation Data'!D164)))</f>
        <v/>
      </c>
      <c r="CN170" s="282" t="str">
        <f ca="true">+IF(OFFSET('Sanitation Data'!$D$31,0,10*ROW('Sanitation Data'!D164))="","",OFFSET('Sanitation Data'!$D$31,0,10*ROW('Sanitation Data'!D164)))</f>
        <v/>
      </c>
      <c r="CO170" s="282" t="str">
        <f ca="true">+IF(OFFSET('Sanitation Data'!$D$32,0,10*ROW('Sanitation Data'!D164))="","",OFFSET('Sanitation Data'!$D$32,0,10*ROW('Sanitation Data'!D164)))</f>
        <v/>
      </c>
      <c r="CP170" s="282" t="str">
        <f ca="true">+IF(OFFSET('Sanitation Data'!$E$28,0,10*ROW('Sanitation Data'!E164))="","",OFFSET('Sanitation Data'!$E$28,0,10*ROW('Sanitation Data'!E164)))</f>
        <v/>
      </c>
      <c r="CQ170" s="282" t="str">
        <f ca="true">+IF(OFFSET('Sanitation Data'!$E$29,0,10*ROW('Sanitation Data'!E164))="","",OFFSET('Sanitation Data'!$E$29,0,10*ROW('Sanitation Data'!E164)))</f>
        <v/>
      </c>
      <c r="CR170" s="282" t="str">
        <f ca="true">+IF(OFFSET('Sanitation Data'!$E$30,0,10*ROW('Sanitation Data'!E164))="","",OFFSET('Sanitation Data'!$E$30,0,10*ROW('Sanitation Data'!E164)))</f>
        <v/>
      </c>
      <c r="CS170" s="282" t="str">
        <f ca="true">+IF(OFFSET('Sanitation Data'!$E$31,0,10*ROW('Sanitation Data'!E164))="","",OFFSET('Sanitation Data'!$E$31,0,10*ROW('Sanitation Data'!E164)))</f>
        <v/>
      </c>
      <c r="CT170" s="282" t="str">
        <f ca="true">+IF(OFFSET('Sanitation Data'!$E$32,0,10*ROW('Sanitation Data'!E164))="","",OFFSET('Sanitation Data'!$E$32,0,10*ROW('Sanitation Data'!E164)))</f>
        <v/>
      </c>
      <c r="CU170" s="282" t="str">
        <f ca="true">+IF(OFFSET('Sanitation Data'!$F$28,0,10*ROW('Sanitation Data'!F164))="","",OFFSET('Sanitation Data'!$F$28,0,10*ROW('Sanitation Data'!F164)))</f>
        <v/>
      </c>
      <c r="CV170" s="282" t="str">
        <f ca="true">+IF(OFFSET('Sanitation Data'!$F$29,0,10*ROW('Sanitation Data'!F164))="","",OFFSET('Sanitation Data'!$F$29,0,10*ROW('Sanitation Data'!F164)))</f>
        <v/>
      </c>
      <c r="CW170" s="282" t="str">
        <f ca="true">+IF(OFFSET('Sanitation Data'!$F$30,0,10*ROW('Sanitation Data'!F164))="","",OFFSET('Sanitation Data'!$F$30,0,10*ROW('Sanitation Data'!F164)))</f>
        <v/>
      </c>
      <c r="CX170" s="282" t="str">
        <f ca="true">+IF(OFFSET('Sanitation Data'!$F$31,0,10*ROW('Sanitation Data'!F164))="","",OFFSET('Sanitation Data'!$F$31,0,10*ROW('Sanitation Data'!F164)))</f>
        <v/>
      </c>
      <c r="CY170" s="282" t="str">
        <f ca="true">+IF(OFFSET('Sanitation Data'!$F$32,0,10*ROW('Sanitation Data'!F164))="","",OFFSET('Sanitation Data'!$F$32,0,10*ROW('Sanitation Data'!F164)))</f>
        <v/>
      </c>
      <c r="CZ170" s="282" t="str">
        <f ca="true">+IF(OFFSET('Sanitation Data'!$G$28,0,10*ROW('Sanitation Data'!G164))="","",OFFSET('Sanitation Data'!$G$28,0,10*ROW('Sanitation Data'!G164)))</f>
        <v/>
      </c>
      <c r="DA170" s="282" t="str">
        <f ca="true">+IF(OFFSET('Sanitation Data'!$G$29,0,10*ROW('Sanitation Data'!G164))="","",OFFSET('Sanitation Data'!$G$29,0,10*ROW('Sanitation Data'!G164)))</f>
        <v/>
      </c>
      <c r="DB170" s="282" t="str">
        <f ca="true">+IF(OFFSET('Sanitation Data'!$G$30,0,10*ROW('Sanitation Data'!G164))="","",OFFSET('Sanitation Data'!$G$30,0,10*ROW('Sanitation Data'!G164)))</f>
        <v/>
      </c>
      <c r="DC170" s="282" t="str">
        <f ca="true">+IF(OFFSET('Sanitation Data'!$G$31,0,10*ROW('Sanitation Data'!G164))="","",OFFSET('Sanitation Data'!$G$31,0,10*ROW('Sanitation Data'!G164)))</f>
        <v/>
      </c>
      <c r="DD170" s="282" t="str">
        <f ca="true">+IF(OFFSET('Sanitation Data'!$G$32,0,10*ROW('Sanitation Data'!G164))="","",OFFSET('Sanitation Data'!$G$32,0,10*ROW('Sanitation Data'!G164)))</f>
        <v/>
      </c>
      <c r="DE170" s="282" t="str">
        <f ca="true">+IF(OFFSET('Sanitation Data'!$H$28,0,10*ROW('Sanitation Data'!H164))="","",OFFSET('Sanitation Data'!$H$28,0,10*ROW('Sanitation Data'!H164)))</f>
        <v/>
      </c>
      <c r="DF170" s="282" t="str">
        <f ca="true">+IF(OFFSET('Sanitation Data'!$H$29,0,10*ROW('Sanitation Data'!H164))="","",OFFSET('Sanitation Data'!$H$29,0,10*ROW('Sanitation Data'!H164)))</f>
        <v/>
      </c>
      <c r="DG170" s="282" t="str">
        <f ca="true">+IF(OFFSET('Sanitation Data'!$H$30,0,10*ROW('Sanitation Data'!H164))="","",OFFSET('Sanitation Data'!$H$30,0,10*ROW('Sanitation Data'!H164)))</f>
        <v/>
      </c>
      <c r="DH170" s="282" t="str">
        <f ca="true">+IF(OFFSET('Sanitation Data'!$H$31,0,10*ROW('Sanitation Data'!H164))="","",OFFSET('Sanitation Data'!$H$31,0,10*ROW('Sanitation Data'!H164)))</f>
        <v/>
      </c>
      <c r="DI170" s="282" t="str">
        <f ca="true">+IF(OFFSET('Sanitation Data'!$H$32,0,10*ROW('Sanitation Data'!H164))="","",OFFSET('Sanitation Data'!$H$32,0,10*ROW('Sanitation Data'!H164)))</f>
        <v/>
      </c>
      <c r="DJ170" s="282" t="str">
        <f ca="true">+IF(OFFSET('Sanitation Data'!$I$28,0,10*ROW('Sanitation Data'!I164))="","",OFFSET('Sanitation Data'!$I$28,0,10*ROW('Sanitation Data'!I164)))</f>
        <v/>
      </c>
      <c r="DK170" s="282" t="str">
        <f ca="true">+IF(OFFSET('Sanitation Data'!$I$29,0,10*ROW('Sanitation Data'!I164))="","",OFFSET('Sanitation Data'!$I$29,0,10*ROW('Sanitation Data'!I164)))</f>
        <v/>
      </c>
      <c r="DL170" s="282" t="str">
        <f ca="true">+IF(OFFSET('Sanitation Data'!$I$30,0,10*ROW('Sanitation Data'!I164))="","",OFFSET('Sanitation Data'!$I$30,0,10*ROW('Sanitation Data'!I164)))</f>
        <v/>
      </c>
      <c r="DM170" s="282" t="str">
        <f ca="true">+IF(OFFSET('Sanitation Data'!$I$31,0,10*ROW('Sanitation Data'!I164))="","",OFFSET('Sanitation Data'!$I$31,0,10*ROW('Sanitation Data'!I164)))</f>
        <v/>
      </c>
      <c r="DN170" s="282" t="str">
        <f ca="true">+IF(OFFSET('Sanitation Data'!$I$32,0,10*ROW('Sanitation Data'!I164))="","",OFFSET('Sanitation Data'!$I$32,0,10*ROW('Sanitation Data'!I164)))</f>
        <v/>
      </c>
      <c r="DO170" s="282" t="str">
        <f ca="true">+IF(OFFSET('Hygiene Data'!$D$11,0,10*ROW('Hygiene Data'!D164))="","",OFFSET('Hygiene Data'!$D$11,0,10*ROW('Hygiene Data'!D164)))</f>
        <v/>
      </c>
      <c r="DP170" s="282" t="str">
        <f ca="true">+IF(OFFSET('Hygiene Data'!$D$12,0,10*ROW('Hygiene Data'!D164))="","",OFFSET('Hygiene Data'!$D$12,0,10*ROW('Hygiene Data'!D164)))</f>
        <v/>
      </c>
      <c r="DQ170" s="282" t="str">
        <f ca="true">+IF(OFFSET('Hygiene Data'!$D$13,0,10*ROW('Hygiene Data'!D164))="","",OFFSET('Hygiene Data'!$D$13,0,10*ROW('Hygiene Data'!D164)))</f>
        <v/>
      </c>
      <c r="DR170" s="282" t="str">
        <f ca="true">+IF(OFFSET('Hygiene Data'!$E$11,0,10*ROW('Hygiene Data'!E164))="","",OFFSET('Hygiene Data'!$E$11,0,10*ROW('Hygiene Data'!E164)))</f>
        <v/>
      </c>
      <c r="DS170" s="282" t="str">
        <f ca="true">+IF(OFFSET('Hygiene Data'!$E$12,0,10*ROW('Hygiene Data'!E164))="","",OFFSET('Hygiene Data'!$E$12,0,10*ROW('Hygiene Data'!E164)))</f>
        <v/>
      </c>
      <c r="DT170" s="282" t="str">
        <f ca="true">+IF(OFFSET('Hygiene Data'!$E$13,0,10*ROW('Hygiene Data'!E164))="","",OFFSET('Hygiene Data'!$E$13,0,10*ROW('Hygiene Data'!E164)))</f>
        <v/>
      </c>
      <c r="DU170" s="282" t="str">
        <f ca="true">+IF(OFFSET('Hygiene Data'!$F$11,0,10*ROW('Hygiene Data'!F164))="","",OFFSET('Hygiene Data'!$F$11,0,10*ROW('Hygiene Data'!F164)))</f>
        <v/>
      </c>
      <c r="DV170" s="282" t="str">
        <f ca="true">+IF(OFFSET('Hygiene Data'!$F$12,0,10*ROW('Hygiene Data'!F164))="","",OFFSET('Hygiene Data'!$F$12,0,10*ROW('Hygiene Data'!F164)))</f>
        <v/>
      </c>
      <c r="DW170" s="282" t="str">
        <f ca="true">+IF(OFFSET('Hygiene Data'!$F$13,0,10*ROW('Hygiene Data'!F164))="","",OFFSET('Hygiene Data'!$F$13,0,10*ROW('Hygiene Data'!F164)))</f>
        <v/>
      </c>
      <c r="DX170" s="282" t="str">
        <f ca="true">+IF(OFFSET('Hygiene Data'!$G$11,0,10*ROW('Hygiene Data'!G164))="","",OFFSET('Hygiene Data'!$G$11,0,10*ROW('Hygiene Data'!G164)))</f>
        <v/>
      </c>
      <c r="DY170" s="282" t="str">
        <f ca="true">+IF(OFFSET('Hygiene Data'!$G$12,0,10*ROW('Hygiene Data'!G164))="","",OFFSET('Hygiene Data'!$G$12,0,10*ROW('Hygiene Data'!G164)))</f>
        <v/>
      </c>
      <c r="DZ170" s="282" t="str">
        <f ca="true">+IF(OFFSET('Hygiene Data'!$G$13,0,10*ROW('Hygiene Data'!G164))="","",OFFSET('Hygiene Data'!$G$13,0,10*ROW('Hygiene Data'!G164)))</f>
        <v/>
      </c>
      <c r="EA170" s="282" t="str">
        <f ca="true">+IF(OFFSET('Hygiene Data'!$H$11,0,10*ROW('Hygiene Data'!H164))="","",OFFSET('Hygiene Data'!$H$11,0,10*ROW('Hygiene Data'!H164)))</f>
        <v/>
      </c>
      <c r="EB170" s="282" t="str">
        <f ca="true">+IF(OFFSET('Hygiene Data'!$H$12,0,10*ROW('Hygiene Data'!H164))="","",OFFSET('Hygiene Data'!$H$12,0,10*ROW('Hygiene Data'!H164)))</f>
        <v/>
      </c>
      <c r="EC170" s="282" t="str">
        <f ca="true">+IF(OFFSET('Hygiene Data'!$H$13,0,10*ROW('Hygiene Data'!H164))="","",OFFSET('Hygiene Data'!$H$13,0,10*ROW('Hygiene Data'!H164)))</f>
        <v/>
      </c>
      <c r="ED170" s="282" t="str">
        <f ca="true">+IF(OFFSET('Hygiene Data'!$I$11,0,10*ROW('Hygiene Data'!I164))="","",OFFSET('Hygiene Data'!$I$11,0,10*ROW('Hygiene Data'!I164)))</f>
        <v/>
      </c>
      <c r="EE170" s="282" t="str">
        <f ca="true">+IF(OFFSET('Hygiene Data'!$I$12,0,10*ROW('Hygiene Data'!I164))="","",OFFSET('Hygiene Data'!$I$12,0,10*ROW('Hygiene Data'!I164)))</f>
        <v/>
      </c>
      <c r="EF170" s="282" t="str">
        <f ca="true">+IF(OFFSET('Hygiene Data'!$I$13,0,10*ROW('Hygiene Data'!I164))="","",OFFSET('Hygiene Data'!$I$13,0,10*ROW('Hygiene Data'!I164)))</f>
        <v/>
      </c>
    </row>
    <row xmlns:x14ac="http://schemas.microsoft.com/office/spreadsheetml/2009/9/ac" r="171" x14ac:dyDescent="0.2">
      <c r="A171" s="36" t="str">
        <f ca="true">+IF(OFFSET('Water Data'!$B$2,0,10*ROW('Water Data'!E165))="","",OFFSET('Water Data'!$B$2,0,10*ROW('Water Data'!E165)))</f>
        <v/>
      </c>
      <c r="B171" s="36" t="str">
        <f ca="true">+IF(OFFSET('Water Data'!$C$2,0,10*ROW('Water Data'!F165))="","",OFFSET('Water Data'!$C$2,0,10*ROW('Water Data'!F165)))</f>
        <v/>
      </c>
      <c r="C171" s="338" t="str">
        <f t="shared" ca="true" si="2"/>
        <v/>
      </c>
      <c r="D171" s="96"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6"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6"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6"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6"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6"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6"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6"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6"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6"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6"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6"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6"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6"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6"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6"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6"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6"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7"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7"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7"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7"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7"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7"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7"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7"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7"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7"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7"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7"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7"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7"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7"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7"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7"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7"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7"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7"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7"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7"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7"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7"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7"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7"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7"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7"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7"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7"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8"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8"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8"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8"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8"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8"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8"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8"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8"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8"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8"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8"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8"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8"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8"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8"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8"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8"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82"/>
      <c r="BS171" s="282" t="str">
        <f ca="true">+IF(OFFSET('Water Data'!$D$27,0,10*ROW('Water Data'!D165))="","",OFFSET('Water Data'!$D$27,0,10*ROW('Water Data'!D165)))</f>
        <v/>
      </c>
      <c r="BT171" s="282" t="str">
        <f ca="true">+IF(OFFSET('Water Data'!$D$28,0,10*ROW('Water Data'!D165))="","",OFFSET('Water Data'!$D$28,0,10*ROW('Water Data'!D165)))</f>
        <v/>
      </c>
      <c r="BU171" s="282" t="str">
        <f ca="true">+IF(OFFSET('Water Data'!$D$29,0,10*ROW('Water Data'!D165))="","",OFFSET('Water Data'!$D$29,0,10*ROW('Water Data'!D165)))</f>
        <v/>
      </c>
      <c r="BV171" s="282" t="str">
        <f ca="true">+IF(OFFSET('Water Data'!$E$27,0,10*ROW('Water Data'!E165))="","",OFFSET('Water Data'!$E$27,0,10*ROW('Water Data'!E165)))</f>
        <v/>
      </c>
      <c r="BW171" s="282" t="str">
        <f ca="true">+IF(OFFSET('Water Data'!$E$28,0,10*ROW('Water Data'!E165))="","",OFFSET('Water Data'!$E$28,0,10*ROW('Water Data'!E165)))</f>
        <v/>
      </c>
      <c r="BX171" s="282" t="str">
        <f ca="true">+IF(OFFSET('Water Data'!$E$29,0,10*ROW('Water Data'!E165))="","",OFFSET('Water Data'!$E$29,0,10*ROW('Water Data'!E165)))</f>
        <v/>
      </c>
      <c r="BY171" s="282" t="str">
        <f ca="true">+IF(OFFSET('Water Data'!$F$27,0,10*ROW('Water Data'!F165))="","",OFFSET('Water Data'!$F$27,0,10*ROW('Water Data'!F165)))</f>
        <v/>
      </c>
      <c r="BZ171" s="282" t="str">
        <f ca="true">+IF(OFFSET('Water Data'!$F$28,0,10*ROW('Water Data'!F165))="","",OFFSET('Water Data'!$F$28,0,10*ROW('Water Data'!F165)))</f>
        <v/>
      </c>
      <c r="CA171" s="282" t="str">
        <f ca="true">+IF(OFFSET('Water Data'!$F$29,0,10*ROW('Water Data'!F165))="","",OFFSET('Water Data'!$F$29,0,10*ROW('Water Data'!F165)))</f>
        <v/>
      </c>
      <c r="CB171" s="282" t="str">
        <f ca="true">+IF(OFFSET('Water Data'!$G$27,0,10*ROW('Water Data'!G165))="","",OFFSET('Water Data'!$G$27,0,10*ROW('Water Data'!G165)))</f>
        <v/>
      </c>
      <c r="CC171" s="282" t="str">
        <f ca="true">+IF(OFFSET('Water Data'!$G$28,0,10*ROW('Water Data'!G165))="","",OFFSET('Water Data'!$G$28,0,10*ROW('Water Data'!G165)))</f>
        <v/>
      </c>
      <c r="CD171" s="282" t="str">
        <f ca="true">+IF(OFFSET('Water Data'!$G$29,0,10*ROW('Water Data'!G165))="","",OFFSET('Water Data'!$G$29,0,10*ROW('Water Data'!G165)))</f>
        <v/>
      </c>
      <c r="CE171" s="282" t="str">
        <f ca="true">+IF(OFFSET('Water Data'!$H$27,0,10*ROW('Water Data'!H165))="","",OFFSET('Water Data'!$H$27,0,10*ROW('Water Data'!H165)))</f>
        <v/>
      </c>
      <c r="CF171" s="282" t="str">
        <f ca="true">+IF(OFFSET('Water Data'!$H$28,0,10*ROW('Water Data'!H165))="","",OFFSET('Water Data'!$H$28,0,10*ROW('Water Data'!H165)))</f>
        <v/>
      </c>
      <c r="CG171" s="282" t="str">
        <f ca="true">+IF(OFFSET('Water Data'!$H$29,0,10*ROW('Water Data'!H165))="","",OFFSET('Water Data'!$H$29,0,10*ROW('Water Data'!H165)))</f>
        <v/>
      </c>
      <c r="CH171" s="282" t="str">
        <f ca="true">+IF(OFFSET('Water Data'!$I$27,0,10*ROW('Water Data'!I165))="","",OFFSET('Water Data'!$I$27,0,10*ROW('Water Data'!I165)))</f>
        <v/>
      </c>
      <c r="CI171" s="282" t="str">
        <f ca="true">+IF(OFFSET('Water Data'!$I$28,0,10*ROW('Water Data'!I165))="","",OFFSET('Water Data'!$I$28,0,10*ROW('Water Data'!I165)))</f>
        <v/>
      </c>
      <c r="CJ171" s="282" t="str">
        <f ca="true">+IF(OFFSET('Water Data'!$I$29,0,10*ROW('Water Data'!I165))="","",OFFSET('Water Data'!$I$29,0,10*ROW('Water Data'!I165)))</f>
        <v/>
      </c>
      <c r="CK171" s="282" t="str">
        <f ca="true">+IF(OFFSET('Sanitation Data'!$D$28,0,10*ROW('Sanitation Data'!D165))="","",OFFSET('Sanitation Data'!$D$28,0,10*ROW('Sanitation Data'!D165)))</f>
        <v/>
      </c>
      <c r="CL171" s="282" t="str">
        <f ca="true">+IF(OFFSET('Sanitation Data'!$D$29,0,10*ROW('Sanitation Data'!D165))="","",OFFSET('Sanitation Data'!$D$29,0,10*ROW('Sanitation Data'!D165)))</f>
        <v/>
      </c>
      <c r="CM171" s="282" t="str">
        <f ca="true">+IF(OFFSET('Sanitation Data'!$D$30,0,10*ROW('Sanitation Data'!D165))="","",OFFSET('Sanitation Data'!$D$30,0,10*ROW('Sanitation Data'!D165)))</f>
        <v/>
      </c>
      <c r="CN171" s="282" t="str">
        <f ca="true">+IF(OFFSET('Sanitation Data'!$D$31,0,10*ROW('Sanitation Data'!D165))="","",OFFSET('Sanitation Data'!$D$31,0,10*ROW('Sanitation Data'!D165)))</f>
        <v/>
      </c>
      <c r="CO171" s="282" t="str">
        <f ca="true">+IF(OFFSET('Sanitation Data'!$D$32,0,10*ROW('Sanitation Data'!D165))="","",OFFSET('Sanitation Data'!$D$32,0,10*ROW('Sanitation Data'!D165)))</f>
        <v/>
      </c>
      <c r="CP171" s="282" t="str">
        <f ca="true">+IF(OFFSET('Sanitation Data'!$E$28,0,10*ROW('Sanitation Data'!E165))="","",OFFSET('Sanitation Data'!$E$28,0,10*ROW('Sanitation Data'!E165)))</f>
        <v/>
      </c>
      <c r="CQ171" s="282" t="str">
        <f ca="true">+IF(OFFSET('Sanitation Data'!$E$29,0,10*ROW('Sanitation Data'!E165))="","",OFFSET('Sanitation Data'!$E$29,0,10*ROW('Sanitation Data'!E165)))</f>
        <v/>
      </c>
      <c r="CR171" s="282" t="str">
        <f ca="true">+IF(OFFSET('Sanitation Data'!$E$30,0,10*ROW('Sanitation Data'!E165))="","",OFFSET('Sanitation Data'!$E$30,0,10*ROW('Sanitation Data'!E165)))</f>
        <v/>
      </c>
      <c r="CS171" s="282" t="str">
        <f ca="true">+IF(OFFSET('Sanitation Data'!$E$31,0,10*ROW('Sanitation Data'!E165))="","",OFFSET('Sanitation Data'!$E$31,0,10*ROW('Sanitation Data'!E165)))</f>
        <v/>
      </c>
      <c r="CT171" s="282" t="str">
        <f ca="true">+IF(OFFSET('Sanitation Data'!$E$32,0,10*ROW('Sanitation Data'!E165))="","",OFFSET('Sanitation Data'!$E$32,0,10*ROW('Sanitation Data'!E165)))</f>
        <v/>
      </c>
      <c r="CU171" s="282" t="str">
        <f ca="true">+IF(OFFSET('Sanitation Data'!$F$28,0,10*ROW('Sanitation Data'!F165))="","",OFFSET('Sanitation Data'!$F$28,0,10*ROW('Sanitation Data'!F165)))</f>
        <v/>
      </c>
      <c r="CV171" s="282" t="str">
        <f ca="true">+IF(OFFSET('Sanitation Data'!$F$29,0,10*ROW('Sanitation Data'!F165))="","",OFFSET('Sanitation Data'!$F$29,0,10*ROW('Sanitation Data'!F165)))</f>
        <v/>
      </c>
      <c r="CW171" s="282" t="str">
        <f ca="true">+IF(OFFSET('Sanitation Data'!$F$30,0,10*ROW('Sanitation Data'!F165))="","",OFFSET('Sanitation Data'!$F$30,0,10*ROW('Sanitation Data'!F165)))</f>
        <v/>
      </c>
      <c r="CX171" s="282" t="str">
        <f ca="true">+IF(OFFSET('Sanitation Data'!$F$31,0,10*ROW('Sanitation Data'!F165))="","",OFFSET('Sanitation Data'!$F$31,0,10*ROW('Sanitation Data'!F165)))</f>
        <v/>
      </c>
      <c r="CY171" s="282" t="str">
        <f ca="true">+IF(OFFSET('Sanitation Data'!$F$32,0,10*ROW('Sanitation Data'!F165))="","",OFFSET('Sanitation Data'!$F$32,0,10*ROW('Sanitation Data'!F165)))</f>
        <v/>
      </c>
      <c r="CZ171" s="282" t="str">
        <f ca="true">+IF(OFFSET('Sanitation Data'!$G$28,0,10*ROW('Sanitation Data'!G165))="","",OFFSET('Sanitation Data'!$G$28,0,10*ROW('Sanitation Data'!G165)))</f>
        <v/>
      </c>
      <c r="DA171" s="282" t="str">
        <f ca="true">+IF(OFFSET('Sanitation Data'!$G$29,0,10*ROW('Sanitation Data'!G165))="","",OFFSET('Sanitation Data'!$G$29,0,10*ROW('Sanitation Data'!G165)))</f>
        <v/>
      </c>
      <c r="DB171" s="282" t="str">
        <f ca="true">+IF(OFFSET('Sanitation Data'!$G$30,0,10*ROW('Sanitation Data'!G165))="","",OFFSET('Sanitation Data'!$G$30,0,10*ROW('Sanitation Data'!G165)))</f>
        <v/>
      </c>
      <c r="DC171" s="282" t="str">
        <f ca="true">+IF(OFFSET('Sanitation Data'!$G$31,0,10*ROW('Sanitation Data'!G165))="","",OFFSET('Sanitation Data'!$G$31,0,10*ROW('Sanitation Data'!G165)))</f>
        <v/>
      </c>
      <c r="DD171" s="282" t="str">
        <f ca="true">+IF(OFFSET('Sanitation Data'!$G$32,0,10*ROW('Sanitation Data'!G165))="","",OFFSET('Sanitation Data'!$G$32,0,10*ROW('Sanitation Data'!G165)))</f>
        <v/>
      </c>
      <c r="DE171" s="282" t="str">
        <f ca="true">+IF(OFFSET('Sanitation Data'!$H$28,0,10*ROW('Sanitation Data'!H165))="","",OFFSET('Sanitation Data'!$H$28,0,10*ROW('Sanitation Data'!H165)))</f>
        <v/>
      </c>
      <c r="DF171" s="282" t="str">
        <f ca="true">+IF(OFFSET('Sanitation Data'!$H$29,0,10*ROW('Sanitation Data'!H165))="","",OFFSET('Sanitation Data'!$H$29,0,10*ROW('Sanitation Data'!H165)))</f>
        <v/>
      </c>
      <c r="DG171" s="282" t="str">
        <f ca="true">+IF(OFFSET('Sanitation Data'!$H$30,0,10*ROW('Sanitation Data'!H165))="","",OFFSET('Sanitation Data'!$H$30,0,10*ROW('Sanitation Data'!H165)))</f>
        <v/>
      </c>
      <c r="DH171" s="282" t="str">
        <f ca="true">+IF(OFFSET('Sanitation Data'!$H$31,0,10*ROW('Sanitation Data'!H165))="","",OFFSET('Sanitation Data'!$H$31,0,10*ROW('Sanitation Data'!H165)))</f>
        <v/>
      </c>
      <c r="DI171" s="282" t="str">
        <f ca="true">+IF(OFFSET('Sanitation Data'!$H$32,0,10*ROW('Sanitation Data'!H165))="","",OFFSET('Sanitation Data'!$H$32,0,10*ROW('Sanitation Data'!H165)))</f>
        <v/>
      </c>
      <c r="DJ171" s="282" t="str">
        <f ca="true">+IF(OFFSET('Sanitation Data'!$I$28,0,10*ROW('Sanitation Data'!I165))="","",OFFSET('Sanitation Data'!$I$28,0,10*ROW('Sanitation Data'!I165)))</f>
        <v/>
      </c>
      <c r="DK171" s="282" t="str">
        <f ca="true">+IF(OFFSET('Sanitation Data'!$I$29,0,10*ROW('Sanitation Data'!I165))="","",OFFSET('Sanitation Data'!$I$29,0,10*ROW('Sanitation Data'!I165)))</f>
        <v/>
      </c>
      <c r="DL171" s="282" t="str">
        <f ca="true">+IF(OFFSET('Sanitation Data'!$I$30,0,10*ROW('Sanitation Data'!I165))="","",OFFSET('Sanitation Data'!$I$30,0,10*ROW('Sanitation Data'!I165)))</f>
        <v/>
      </c>
      <c r="DM171" s="282" t="str">
        <f ca="true">+IF(OFFSET('Sanitation Data'!$I$31,0,10*ROW('Sanitation Data'!I165))="","",OFFSET('Sanitation Data'!$I$31,0,10*ROW('Sanitation Data'!I165)))</f>
        <v/>
      </c>
      <c r="DN171" s="282" t="str">
        <f ca="true">+IF(OFFSET('Sanitation Data'!$I$32,0,10*ROW('Sanitation Data'!I165))="","",OFFSET('Sanitation Data'!$I$32,0,10*ROW('Sanitation Data'!I165)))</f>
        <v/>
      </c>
      <c r="DO171" s="282" t="str">
        <f ca="true">+IF(OFFSET('Hygiene Data'!$D$11,0,10*ROW('Hygiene Data'!D165))="","",OFFSET('Hygiene Data'!$D$11,0,10*ROW('Hygiene Data'!D165)))</f>
        <v/>
      </c>
      <c r="DP171" s="282" t="str">
        <f ca="true">+IF(OFFSET('Hygiene Data'!$D$12,0,10*ROW('Hygiene Data'!D165))="","",OFFSET('Hygiene Data'!$D$12,0,10*ROW('Hygiene Data'!D165)))</f>
        <v/>
      </c>
      <c r="DQ171" s="282" t="str">
        <f ca="true">+IF(OFFSET('Hygiene Data'!$D$13,0,10*ROW('Hygiene Data'!D165))="","",OFFSET('Hygiene Data'!$D$13,0,10*ROW('Hygiene Data'!D165)))</f>
        <v/>
      </c>
      <c r="DR171" s="282" t="str">
        <f ca="true">+IF(OFFSET('Hygiene Data'!$E$11,0,10*ROW('Hygiene Data'!E165))="","",OFFSET('Hygiene Data'!$E$11,0,10*ROW('Hygiene Data'!E165)))</f>
        <v/>
      </c>
      <c r="DS171" s="282" t="str">
        <f ca="true">+IF(OFFSET('Hygiene Data'!$E$12,0,10*ROW('Hygiene Data'!E165))="","",OFFSET('Hygiene Data'!$E$12,0,10*ROW('Hygiene Data'!E165)))</f>
        <v/>
      </c>
      <c r="DT171" s="282" t="str">
        <f ca="true">+IF(OFFSET('Hygiene Data'!$E$13,0,10*ROW('Hygiene Data'!E165))="","",OFFSET('Hygiene Data'!$E$13,0,10*ROW('Hygiene Data'!E165)))</f>
        <v/>
      </c>
      <c r="DU171" s="282" t="str">
        <f ca="true">+IF(OFFSET('Hygiene Data'!$F$11,0,10*ROW('Hygiene Data'!F165))="","",OFFSET('Hygiene Data'!$F$11,0,10*ROW('Hygiene Data'!F165)))</f>
        <v/>
      </c>
      <c r="DV171" s="282" t="str">
        <f ca="true">+IF(OFFSET('Hygiene Data'!$F$12,0,10*ROW('Hygiene Data'!F165))="","",OFFSET('Hygiene Data'!$F$12,0,10*ROW('Hygiene Data'!F165)))</f>
        <v/>
      </c>
      <c r="DW171" s="282" t="str">
        <f ca="true">+IF(OFFSET('Hygiene Data'!$F$13,0,10*ROW('Hygiene Data'!F165))="","",OFFSET('Hygiene Data'!$F$13,0,10*ROW('Hygiene Data'!F165)))</f>
        <v/>
      </c>
      <c r="DX171" s="282" t="str">
        <f ca="true">+IF(OFFSET('Hygiene Data'!$G$11,0,10*ROW('Hygiene Data'!G165))="","",OFFSET('Hygiene Data'!$G$11,0,10*ROW('Hygiene Data'!G165)))</f>
        <v/>
      </c>
      <c r="DY171" s="282" t="str">
        <f ca="true">+IF(OFFSET('Hygiene Data'!$G$12,0,10*ROW('Hygiene Data'!G165))="","",OFFSET('Hygiene Data'!$G$12,0,10*ROW('Hygiene Data'!G165)))</f>
        <v/>
      </c>
      <c r="DZ171" s="282" t="str">
        <f ca="true">+IF(OFFSET('Hygiene Data'!$G$13,0,10*ROW('Hygiene Data'!G165))="","",OFFSET('Hygiene Data'!$G$13,0,10*ROW('Hygiene Data'!G165)))</f>
        <v/>
      </c>
      <c r="EA171" s="282" t="str">
        <f ca="true">+IF(OFFSET('Hygiene Data'!$H$11,0,10*ROW('Hygiene Data'!H165))="","",OFFSET('Hygiene Data'!$H$11,0,10*ROW('Hygiene Data'!H165)))</f>
        <v/>
      </c>
      <c r="EB171" s="282" t="str">
        <f ca="true">+IF(OFFSET('Hygiene Data'!$H$12,0,10*ROW('Hygiene Data'!H165))="","",OFFSET('Hygiene Data'!$H$12,0,10*ROW('Hygiene Data'!H165)))</f>
        <v/>
      </c>
      <c r="EC171" s="282" t="str">
        <f ca="true">+IF(OFFSET('Hygiene Data'!$H$13,0,10*ROW('Hygiene Data'!H165))="","",OFFSET('Hygiene Data'!$H$13,0,10*ROW('Hygiene Data'!H165)))</f>
        <v/>
      </c>
      <c r="ED171" s="282" t="str">
        <f ca="true">+IF(OFFSET('Hygiene Data'!$I$11,0,10*ROW('Hygiene Data'!I165))="","",OFFSET('Hygiene Data'!$I$11,0,10*ROW('Hygiene Data'!I165)))</f>
        <v/>
      </c>
      <c r="EE171" s="282" t="str">
        <f ca="true">+IF(OFFSET('Hygiene Data'!$I$12,0,10*ROW('Hygiene Data'!I165))="","",OFFSET('Hygiene Data'!$I$12,0,10*ROW('Hygiene Data'!I165)))</f>
        <v/>
      </c>
      <c r="EF171" s="282" t="str">
        <f ca="true">+IF(OFFSET('Hygiene Data'!$I$13,0,10*ROW('Hygiene Data'!I165))="","",OFFSET('Hygiene Data'!$I$13,0,10*ROW('Hygiene Data'!I165)))</f>
        <v/>
      </c>
    </row>
    <row xmlns:x14ac="http://schemas.microsoft.com/office/spreadsheetml/2009/9/ac" r="172" x14ac:dyDescent="0.2">
      <c r="A172" s="36" t="str">
        <f ca="true">+IF(OFFSET('Water Data'!$B$2,0,10*ROW('Water Data'!E166))="","",OFFSET('Water Data'!$B$2,0,10*ROW('Water Data'!E166)))</f>
        <v/>
      </c>
      <c r="B172" s="36" t="str">
        <f ca="true">+IF(OFFSET('Water Data'!$C$2,0,10*ROW('Water Data'!F166))="","",OFFSET('Water Data'!$C$2,0,10*ROW('Water Data'!F166)))</f>
        <v/>
      </c>
      <c r="C172" s="338" t="str">
        <f t="shared" ca="true" si="2"/>
        <v/>
      </c>
      <c r="D172" s="96"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6"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6"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6"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6"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6"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6"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6"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6"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6"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6"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6"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6"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6"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6"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6"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6"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6"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7"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7"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7"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7"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7"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7"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7"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7"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7"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7"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7"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7"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7"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7"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7"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7"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7"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7"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7"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7"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7"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7"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7"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7"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7"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7"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7"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7"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7"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7"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8"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8"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8"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8"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8"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8"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8"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8"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8"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8"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8"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8"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8"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8"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8"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8"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8"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8"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82"/>
      <c r="BS172" s="282" t="str">
        <f ca="true">+IF(OFFSET('Water Data'!$D$27,0,10*ROW('Water Data'!D166))="","",OFFSET('Water Data'!$D$27,0,10*ROW('Water Data'!D166)))</f>
        <v/>
      </c>
      <c r="BT172" s="282" t="str">
        <f ca="true">+IF(OFFSET('Water Data'!$D$28,0,10*ROW('Water Data'!D166))="","",OFFSET('Water Data'!$D$28,0,10*ROW('Water Data'!D166)))</f>
        <v/>
      </c>
      <c r="BU172" s="282" t="str">
        <f ca="true">+IF(OFFSET('Water Data'!$D$29,0,10*ROW('Water Data'!D166))="","",OFFSET('Water Data'!$D$29,0,10*ROW('Water Data'!D166)))</f>
        <v/>
      </c>
      <c r="BV172" s="282" t="str">
        <f ca="true">+IF(OFFSET('Water Data'!$E$27,0,10*ROW('Water Data'!E166))="","",OFFSET('Water Data'!$E$27,0,10*ROW('Water Data'!E166)))</f>
        <v/>
      </c>
      <c r="BW172" s="282" t="str">
        <f ca="true">+IF(OFFSET('Water Data'!$E$28,0,10*ROW('Water Data'!E166))="","",OFFSET('Water Data'!$E$28,0,10*ROW('Water Data'!E166)))</f>
        <v/>
      </c>
      <c r="BX172" s="282" t="str">
        <f ca="true">+IF(OFFSET('Water Data'!$E$29,0,10*ROW('Water Data'!E166))="","",OFFSET('Water Data'!$E$29,0,10*ROW('Water Data'!E166)))</f>
        <v/>
      </c>
      <c r="BY172" s="282" t="str">
        <f ca="true">+IF(OFFSET('Water Data'!$F$27,0,10*ROW('Water Data'!F166))="","",OFFSET('Water Data'!$F$27,0,10*ROW('Water Data'!F166)))</f>
        <v/>
      </c>
      <c r="BZ172" s="282" t="str">
        <f ca="true">+IF(OFFSET('Water Data'!$F$28,0,10*ROW('Water Data'!F166))="","",OFFSET('Water Data'!$F$28,0,10*ROW('Water Data'!F166)))</f>
        <v/>
      </c>
      <c r="CA172" s="282" t="str">
        <f ca="true">+IF(OFFSET('Water Data'!$F$29,0,10*ROW('Water Data'!F166))="","",OFFSET('Water Data'!$F$29,0,10*ROW('Water Data'!F166)))</f>
        <v/>
      </c>
      <c r="CB172" s="282" t="str">
        <f ca="true">+IF(OFFSET('Water Data'!$G$27,0,10*ROW('Water Data'!G166))="","",OFFSET('Water Data'!$G$27,0,10*ROW('Water Data'!G166)))</f>
        <v/>
      </c>
      <c r="CC172" s="282" t="str">
        <f ca="true">+IF(OFFSET('Water Data'!$G$28,0,10*ROW('Water Data'!G166))="","",OFFSET('Water Data'!$G$28,0,10*ROW('Water Data'!G166)))</f>
        <v/>
      </c>
      <c r="CD172" s="282" t="str">
        <f ca="true">+IF(OFFSET('Water Data'!$G$29,0,10*ROW('Water Data'!G166))="","",OFFSET('Water Data'!$G$29,0,10*ROW('Water Data'!G166)))</f>
        <v/>
      </c>
      <c r="CE172" s="282" t="str">
        <f ca="true">+IF(OFFSET('Water Data'!$H$27,0,10*ROW('Water Data'!H166))="","",OFFSET('Water Data'!$H$27,0,10*ROW('Water Data'!H166)))</f>
        <v/>
      </c>
      <c r="CF172" s="282" t="str">
        <f ca="true">+IF(OFFSET('Water Data'!$H$28,0,10*ROW('Water Data'!H166))="","",OFFSET('Water Data'!$H$28,0,10*ROW('Water Data'!H166)))</f>
        <v/>
      </c>
      <c r="CG172" s="282" t="str">
        <f ca="true">+IF(OFFSET('Water Data'!$H$29,0,10*ROW('Water Data'!H166))="","",OFFSET('Water Data'!$H$29,0,10*ROW('Water Data'!H166)))</f>
        <v/>
      </c>
      <c r="CH172" s="282" t="str">
        <f ca="true">+IF(OFFSET('Water Data'!$I$27,0,10*ROW('Water Data'!I166))="","",OFFSET('Water Data'!$I$27,0,10*ROW('Water Data'!I166)))</f>
        <v/>
      </c>
      <c r="CI172" s="282" t="str">
        <f ca="true">+IF(OFFSET('Water Data'!$I$28,0,10*ROW('Water Data'!I166))="","",OFFSET('Water Data'!$I$28,0,10*ROW('Water Data'!I166)))</f>
        <v/>
      </c>
      <c r="CJ172" s="282" t="str">
        <f ca="true">+IF(OFFSET('Water Data'!$I$29,0,10*ROW('Water Data'!I166))="","",OFFSET('Water Data'!$I$29,0,10*ROW('Water Data'!I166)))</f>
        <v/>
      </c>
      <c r="CK172" s="282" t="str">
        <f ca="true">+IF(OFFSET('Sanitation Data'!$D$28,0,10*ROW('Sanitation Data'!D166))="","",OFFSET('Sanitation Data'!$D$28,0,10*ROW('Sanitation Data'!D166)))</f>
        <v/>
      </c>
      <c r="CL172" s="282" t="str">
        <f ca="true">+IF(OFFSET('Sanitation Data'!$D$29,0,10*ROW('Sanitation Data'!D166))="","",OFFSET('Sanitation Data'!$D$29,0,10*ROW('Sanitation Data'!D166)))</f>
        <v/>
      </c>
      <c r="CM172" s="282" t="str">
        <f ca="true">+IF(OFFSET('Sanitation Data'!$D$30,0,10*ROW('Sanitation Data'!D166))="","",OFFSET('Sanitation Data'!$D$30,0,10*ROW('Sanitation Data'!D166)))</f>
        <v/>
      </c>
      <c r="CN172" s="282" t="str">
        <f ca="true">+IF(OFFSET('Sanitation Data'!$D$31,0,10*ROW('Sanitation Data'!D166))="","",OFFSET('Sanitation Data'!$D$31,0,10*ROW('Sanitation Data'!D166)))</f>
        <v/>
      </c>
      <c r="CO172" s="282" t="str">
        <f ca="true">+IF(OFFSET('Sanitation Data'!$D$32,0,10*ROW('Sanitation Data'!D166))="","",OFFSET('Sanitation Data'!$D$32,0,10*ROW('Sanitation Data'!D166)))</f>
        <v/>
      </c>
      <c r="CP172" s="282" t="str">
        <f ca="true">+IF(OFFSET('Sanitation Data'!$E$28,0,10*ROW('Sanitation Data'!E166))="","",OFFSET('Sanitation Data'!$E$28,0,10*ROW('Sanitation Data'!E166)))</f>
        <v/>
      </c>
      <c r="CQ172" s="282" t="str">
        <f ca="true">+IF(OFFSET('Sanitation Data'!$E$29,0,10*ROW('Sanitation Data'!E166))="","",OFFSET('Sanitation Data'!$E$29,0,10*ROW('Sanitation Data'!E166)))</f>
        <v/>
      </c>
      <c r="CR172" s="282" t="str">
        <f ca="true">+IF(OFFSET('Sanitation Data'!$E$30,0,10*ROW('Sanitation Data'!E166))="","",OFFSET('Sanitation Data'!$E$30,0,10*ROW('Sanitation Data'!E166)))</f>
        <v/>
      </c>
      <c r="CS172" s="282" t="str">
        <f ca="true">+IF(OFFSET('Sanitation Data'!$E$31,0,10*ROW('Sanitation Data'!E166))="","",OFFSET('Sanitation Data'!$E$31,0,10*ROW('Sanitation Data'!E166)))</f>
        <v/>
      </c>
      <c r="CT172" s="282" t="str">
        <f ca="true">+IF(OFFSET('Sanitation Data'!$E$32,0,10*ROW('Sanitation Data'!E166))="","",OFFSET('Sanitation Data'!$E$32,0,10*ROW('Sanitation Data'!E166)))</f>
        <v/>
      </c>
      <c r="CU172" s="282" t="str">
        <f ca="true">+IF(OFFSET('Sanitation Data'!$F$28,0,10*ROW('Sanitation Data'!F166))="","",OFFSET('Sanitation Data'!$F$28,0,10*ROW('Sanitation Data'!F166)))</f>
        <v/>
      </c>
      <c r="CV172" s="282" t="str">
        <f ca="true">+IF(OFFSET('Sanitation Data'!$F$29,0,10*ROW('Sanitation Data'!F166))="","",OFFSET('Sanitation Data'!$F$29,0,10*ROW('Sanitation Data'!F166)))</f>
        <v/>
      </c>
      <c r="CW172" s="282" t="str">
        <f ca="true">+IF(OFFSET('Sanitation Data'!$F$30,0,10*ROW('Sanitation Data'!F166))="","",OFFSET('Sanitation Data'!$F$30,0,10*ROW('Sanitation Data'!F166)))</f>
        <v/>
      </c>
      <c r="CX172" s="282" t="str">
        <f ca="true">+IF(OFFSET('Sanitation Data'!$F$31,0,10*ROW('Sanitation Data'!F166))="","",OFFSET('Sanitation Data'!$F$31,0,10*ROW('Sanitation Data'!F166)))</f>
        <v/>
      </c>
      <c r="CY172" s="282" t="str">
        <f ca="true">+IF(OFFSET('Sanitation Data'!$F$32,0,10*ROW('Sanitation Data'!F166))="","",OFFSET('Sanitation Data'!$F$32,0,10*ROW('Sanitation Data'!F166)))</f>
        <v/>
      </c>
      <c r="CZ172" s="282" t="str">
        <f ca="true">+IF(OFFSET('Sanitation Data'!$G$28,0,10*ROW('Sanitation Data'!G166))="","",OFFSET('Sanitation Data'!$G$28,0,10*ROW('Sanitation Data'!G166)))</f>
        <v/>
      </c>
      <c r="DA172" s="282" t="str">
        <f ca="true">+IF(OFFSET('Sanitation Data'!$G$29,0,10*ROW('Sanitation Data'!G166))="","",OFFSET('Sanitation Data'!$G$29,0,10*ROW('Sanitation Data'!G166)))</f>
        <v/>
      </c>
      <c r="DB172" s="282" t="str">
        <f ca="true">+IF(OFFSET('Sanitation Data'!$G$30,0,10*ROW('Sanitation Data'!G166))="","",OFFSET('Sanitation Data'!$G$30,0,10*ROW('Sanitation Data'!G166)))</f>
        <v/>
      </c>
      <c r="DC172" s="282" t="str">
        <f ca="true">+IF(OFFSET('Sanitation Data'!$G$31,0,10*ROW('Sanitation Data'!G166))="","",OFFSET('Sanitation Data'!$G$31,0,10*ROW('Sanitation Data'!G166)))</f>
        <v/>
      </c>
      <c r="DD172" s="282" t="str">
        <f ca="true">+IF(OFFSET('Sanitation Data'!$G$32,0,10*ROW('Sanitation Data'!G166))="","",OFFSET('Sanitation Data'!$G$32,0,10*ROW('Sanitation Data'!G166)))</f>
        <v/>
      </c>
      <c r="DE172" s="282" t="str">
        <f ca="true">+IF(OFFSET('Sanitation Data'!$H$28,0,10*ROW('Sanitation Data'!H166))="","",OFFSET('Sanitation Data'!$H$28,0,10*ROW('Sanitation Data'!H166)))</f>
        <v/>
      </c>
      <c r="DF172" s="282" t="str">
        <f ca="true">+IF(OFFSET('Sanitation Data'!$H$29,0,10*ROW('Sanitation Data'!H166))="","",OFFSET('Sanitation Data'!$H$29,0,10*ROW('Sanitation Data'!H166)))</f>
        <v/>
      </c>
      <c r="DG172" s="282" t="str">
        <f ca="true">+IF(OFFSET('Sanitation Data'!$H$30,0,10*ROW('Sanitation Data'!H166))="","",OFFSET('Sanitation Data'!$H$30,0,10*ROW('Sanitation Data'!H166)))</f>
        <v/>
      </c>
      <c r="DH172" s="282" t="str">
        <f ca="true">+IF(OFFSET('Sanitation Data'!$H$31,0,10*ROW('Sanitation Data'!H166))="","",OFFSET('Sanitation Data'!$H$31,0,10*ROW('Sanitation Data'!H166)))</f>
        <v/>
      </c>
      <c r="DI172" s="282" t="str">
        <f ca="true">+IF(OFFSET('Sanitation Data'!$H$32,0,10*ROW('Sanitation Data'!H166))="","",OFFSET('Sanitation Data'!$H$32,0,10*ROW('Sanitation Data'!H166)))</f>
        <v/>
      </c>
      <c r="DJ172" s="282" t="str">
        <f ca="true">+IF(OFFSET('Sanitation Data'!$I$28,0,10*ROW('Sanitation Data'!I166))="","",OFFSET('Sanitation Data'!$I$28,0,10*ROW('Sanitation Data'!I166)))</f>
        <v/>
      </c>
      <c r="DK172" s="282" t="str">
        <f ca="true">+IF(OFFSET('Sanitation Data'!$I$29,0,10*ROW('Sanitation Data'!I166))="","",OFFSET('Sanitation Data'!$I$29,0,10*ROW('Sanitation Data'!I166)))</f>
        <v/>
      </c>
      <c r="DL172" s="282" t="str">
        <f ca="true">+IF(OFFSET('Sanitation Data'!$I$30,0,10*ROW('Sanitation Data'!I166))="","",OFFSET('Sanitation Data'!$I$30,0,10*ROW('Sanitation Data'!I166)))</f>
        <v/>
      </c>
      <c r="DM172" s="282" t="str">
        <f ca="true">+IF(OFFSET('Sanitation Data'!$I$31,0,10*ROW('Sanitation Data'!I166))="","",OFFSET('Sanitation Data'!$I$31,0,10*ROW('Sanitation Data'!I166)))</f>
        <v/>
      </c>
      <c r="DN172" s="282" t="str">
        <f ca="true">+IF(OFFSET('Sanitation Data'!$I$32,0,10*ROW('Sanitation Data'!I166))="","",OFFSET('Sanitation Data'!$I$32,0,10*ROW('Sanitation Data'!I166)))</f>
        <v/>
      </c>
      <c r="DO172" s="282" t="str">
        <f ca="true">+IF(OFFSET('Hygiene Data'!$D$11,0,10*ROW('Hygiene Data'!D166))="","",OFFSET('Hygiene Data'!$D$11,0,10*ROW('Hygiene Data'!D166)))</f>
        <v/>
      </c>
      <c r="DP172" s="282" t="str">
        <f ca="true">+IF(OFFSET('Hygiene Data'!$D$12,0,10*ROW('Hygiene Data'!D166))="","",OFFSET('Hygiene Data'!$D$12,0,10*ROW('Hygiene Data'!D166)))</f>
        <v/>
      </c>
      <c r="DQ172" s="282" t="str">
        <f ca="true">+IF(OFFSET('Hygiene Data'!$D$13,0,10*ROW('Hygiene Data'!D166))="","",OFFSET('Hygiene Data'!$D$13,0,10*ROW('Hygiene Data'!D166)))</f>
        <v/>
      </c>
      <c r="DR172" s="282" t="str">
        <f ca="true">+IF(OFFSET('Hygiene Data'!$E$11,0,10*ROW('Hygiene Data'!E166))="","",OFFSET('Hygiene Data'!$E$11,0,10*ROW('Hygiene Data'!E166)))</f>
        <v/>
      </c>
      <c r="DS172" s="282" t="str">
        <f ca="true">+IF(OFFSET('Hygiene Data'!$E$12,0,10*ROW('Hygiene Data'!E166))="","",OFFSET('Hygiene Data'!$E$12,0,10*ROW('Hygiene Data'!E166)))</f>
        <v/>
      </c>
      <c r="DT172" s="282" t="str">
        <f ca="true">+IF(OFFSET('Hygiene Data'!$E$13,0,10*ROW('Hygiene Data'!E166))="","",OFFSET('Hygiene Data'!$E$13,0,10*ROW('Hygiene Data'!E166)))</f>
        <v/>
      </c>
      <c r="DU172" s="282" t="str">
        <f ca="true">+IF(OFFSET('Hygiene Data'!$F$11,0,10*ROW('Hygiene Data'!F166))="","",OFFSET('Hygiene Data'!$F$11,0,10*ROW('Hygiene Data'!F166)))</f>
        <v/>
      </c>
      <c r="DV172" s="282" t="str">
        <f ca="true">+IF(OFFSET('Hygiene Data'!$F$12,0,10*ROW('Hygiene Data'!F166))="","",OFFSET('Hygiene Data'!$F$12,0,10*ROW('Hygiene Data'!F166)))</f>
        <v/>
      </c>
      <c r="DW172" s="282" t="str">
        <f ca="true">+IF(OFFSET('Hygiene Data'!$F$13,0,10*ROW('Hygiene Data'!F166))="","",OFFSET('Hygiene Data'!$F$13,0,10*ROW('Hygiene Data'!F166)))</f>
        <v/>
      </c>
      <c r="DX172" s="282" t="str">
        <f ca="true">+IF(OFFSET('Hygiene Data'!$G$11,0,10*ROW('Hygiene Data'!G166))="","",OFFSET('Hygiene Data'!$G$11,0,10*ROW('Hygiene Data'!G166)))</f>
        <v/>
      </c>
      <c r="DY172" s="282" t="str">
        <f ca="true">+IF(OFFSET('Hygiene Data'!$G$12,0,10*ROW('Hygiene Data'!G166))="","",OFFSET('Hygiene Data'!$G$12,0,10*ROW('Hygiene Data'!G166)))</f>
        <v/>
      </c>
      <c r="DZ172" s="282" t="str">
        <f ca="true">+IF(OFFSET('Hygiene Data'!$G$13,0,10*ROW('Hygiene Data'!G166))="","",OFFSET('Hygiene Data'!$G$13,0,10*ROW('Hygiene Data'!G166)))</f>
        <v/>
      </c>
      <c r="EA172" s="282" t="str">
        <f ca="true">+IF(OFFSET('Hygiene Data'!$H$11,0,10*ROW('Hygiene Data'!H166))="","",OFFSET('Hygiene Data'!$H$11,0,10*ROW('Hygiene Data'!H166)))</f>
        <v/>
      </c>
      <c r="EB172" s="282" t="str">
        <f ca="true">+IF(OFFSET('Hygiene Data'!$H$12,0,10*ROW('Hygiene Data'!H166))="","",OFFSET('Hygiene Data'!$H$12,0,10*ROW('Hygiene Data'!H166)))</f>
        <v/>
      </c>
      <c r="EC172" s="282" t="str">
        <f ca="true">+IF(OFFSET('Hygiene Data'!$H$13,0,10*ROW('Hygiene Data'!H166))="","",OFFSET('Hygiene Data'!$H$13,0,10*ROW('Hygiene Data'!H166)))</f>
        <v/>
      </c>
      <c r="ED172" s="282" t="str">
        <f ca="true">+IF(OFFSET('Hygiene Data'!$I$11,0,10*ROW('Hygiene Data'!I166))="","",OFFSET('Hygiene Data'!$I$11,0,10*ROW('Hygiene Data'!I166)))</f>
        <v/>
      </c>
      <c r="EE172" s="282" t="str">
        <f ca="true">+IF(OFFSET('Hygiene Data'!$I$12,0,10*ROW('Hygiene Data'!I166))="","",OFFSET('Hygiene Data'!$I$12,0,10*ROW('Hygiene Data'!I166)))</f>
        <v/>
      </c>
      <c r="EF172" s="282" t="str">
        <f ca="true">+IF(OFFSET('Hygiene Data'!$I$13,0,10*ROW('Hygiene Data'!I166))="","",OFFSET('Hygiene Data'!$I$13,0,10*ROW('Hygiene Data'!I166)))</f>
        <v/>
      </c>
    </row>
    <row xmlns:x14ac="http://schemas.microsoft.com/office/spreadsheetml/2009/9/ac" r="173" x14ac:dyDescent="0.2">
      <c r="A173" s="36" t="str">
        <f ca="true">+IF(OFFSET('Water Data'!$B$2,0,10*ROW('Water Data'!E167))="","",OFFSET('Water Data'!$B$2,0,10*ROW('Water Data'!E167)))</f>
        <v/>
      </c>
      <c r="B173" s="36" t="str">
        <f ca="true">+IF(OFFSET('Water Data'!$C$2,0,10*ROW('Water Data'!F167))="","",OFFSET('Water Data'!$C$2,0,10*ROW('Water Data'!F167)))</f>
        <v/>
      </c>
      <c r="C173" s="338" t="str">
        <f t="shared" ca="true" si="2"/>
        <v/>
      </c>
      <c r="D173" s="96"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6"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6"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6"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6"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6"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6"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6"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6"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6"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6"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6"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6"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6"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6"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6"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6"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6"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7"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7"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7"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7"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7"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7"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7"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7"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7"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7"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7"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7"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7"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7"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7"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7"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7"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7"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7"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7"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7"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7"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7"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7"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7"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7"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7"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7"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7"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7"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8"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8"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8"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8"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8"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8"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8"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8"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8"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8"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8"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8"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8"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8"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8"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8"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8"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8"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82"/>
      <c r="BS173" s="282" t="str">
        <f ca="true">+IF(OFFSET('Water Data'!$D$27,0,10*ROW('Water Data'!D167))="","",OFFSET('Water Data'!$D$27,0,10*ROW('Water Data'!D167)))</f>
        <v/>
      </c>
      <c r="BT173" s="282" t="str">
        <f ca="true">+IF(OFFSET('Water Data'!$D$28,0,10*ROW('Water Data'!D167))="","",OFFSET('Water Data'!$D$28,0,10*ROW('Water Data'!D167)))</f>
        <v/>
      </c>
      <c r="BU173" s="282" t="str">
        <f ca="true">+IF(OFFSET('Water Data'!$D$29,0,10*ROW('Water Data'!D167))="","",OFFSET('Water Data'!$D$29,0,10*ROW('Water Data'!D167)))</f>
        <v/>
      </c>
      <c r="BV173" s="282" t="str">
        <f ca="true">+IF(OFFSET('Water Data'!$E$27,0,10*ROW('Water Data'!E167))="","",OFFSET('Water Data'!$E$27,0,10*ROW('Water Data'!E167)))</f>
        <v/>
      </c>
      <c r="BW173" s="282" t="str">
        <f ca="true">+IF(OFFSET('Water Data'!$E$28,0,10*ROW('Water Data'!E167))="","",OFFSET('Water Data'!$E$28,0,10*ROW('Water Data'!E167)))</f>
        <v/>
      </c>
      <c r="BX173" s="282" t="str">
        <f ca="true">+IF(OFFSET('Water Data'!$E$29,0,10*ROW('Water Data'!E167))="","",OFFSET('Water Data'!$E$29,0,10*ROW('Water Data'!E167)))</f>
        <v/>
      </c>
      <c r="BY173" s="282" t="str">
        <f ca="true">+IF(OFFSET('Water Data'!$F$27,0,10*ROW('Water Data'!F167))="","",OFFSET('Water Data'!$F$27,0,10*ROW('Water Data'!F167)))</f>
        <v/>
      </c>
      <c r="BZ173" s="282" t="str">
        <f ca="true">+IF(OFFSET('Water Data'!$F$28,0,10*ROW('Water Data'!F167))="","",OFFSET('Water Data'!$F$28,0,10*ROW('Water Data'!F167)))</f>
        <v/>
      </c>
      <c r="CA173" s="282" t="str">
        <f ca="true">+IF(OFFSET('Water Data'!$F$29,0,10*ROW('Water Data'!F167))="","",OFFSET('Water Data'!$F$29,0,10*ROW('Water Data'!F167)))</f>
        <v/>
      </c>
      <c r="CB173" s="282" t="str">
        <f ca="true">+IF(OFFSET('Water Data'!$G$27,0,10*ROW('Water Data'!G167))="","",OFFSET('Water Data'!$G$27,0,10*ROW('Water Data'!G167)))</f>
        <v/>
      </c>
      <c r="CC173" s="282" t="str">
        <f ca="true">+IF(OFFSET('Water Data'!$G$28,0,10*ROW('Water Data'!G167))="","",OFFSET('Water Data'!$G$28,0,10*ROW('Water Data'!G167)))</f>
        <v/>
      </c>
      <c r="CD173" s="282" t="str">
        <f ca="true">+IF(OFFSET('Water Data'!$G$29,0,10*ROW('Water Data'!G167))="","",OFFSET('Water Data'!$G$29,0,10*ROW('Water Data'!G167)))</f>
        <v/>
      </c>
      <c r="CE173" s="282" t="str">
        <f ca="true">+IF(OFFSET('Water Data'!$H$27,0,10*ROW('Water Data'!H167))="","",OFFSET('Water Data'!$H$27,0,10*ROW('Water Data'!H167)))</f>
        <v/>
      </c>
      <c r="CF173" s="282" t="str">
        <f ca="true">+IF(OFFSET('Water Data'!$H$28,0,10*ROW('Water Data'!H167))="","",OFFSET('Water Data'!$H$28,0,10*ROW('Water Data'!H167)))</f>
        <v/>
      </c>
      <c r="CG173" s="282" t="str">
        <f ca="true">+IF(OFFSET('Water Data'!$H$29,0,10*ROW('Water Data'!H167))="","",OFFSET('Water Data'!$H$29,0,10*ROW('Water Data'!H167)))</f>
        <v/>
      </c>
      <c r="CH173" s="282" t="str">
        <f ca="true">+IF(OFFSET('Water Data'!$I$27,0,10*ROW('Water Data'!I167))="","",OFFSET('Water Data'!$I$27,0,10*ROW('Water Data'!I167)))</f>
        <v/>
      </c>
      <c r="CI173" s="282" t="str">
        <f ca="true">+IF(OFFSET('Water Data'!$I$28,0,10*ROW('Water Data'!I167))="","",OFFSET('Water Data'!$I$28,0,10*ROW('Water Data'!I167)))</f>
        <v/>
      </c>
      <c r="CJ173" s="282" t="str">
        <f ca="true">+IF(OFFSET('Water Data'!$I$29,0,10*ROW('Water Data'!I167))="","",OFFSET('Water Data'!$I$29,0,10*ROW('Water Data'!I167)))</f>
        <v/>
      </c>
      <c r="CK173" s="282" t="str">
        <f ca="true">+IF(OFFSET('Sanitation Data'!$D$28,0,10*ROW('Sanitation Data'!D167))="","",OFFSET('Sanitation Data'!$D$28,0,10*ROW('Sanitation Data'!D167)))</f>
        <v/>
      </c>
      <c r="CL173" s="282" t="str">
        <f ca="true">+IF(OFFSET('Sanitation Data'!$D$29,0,10*ROW('Sanitation Data'!D167))="","",OFFSET('Sanitation Data'!$D$29,0,10*ROW('Sanitation Data'!D167)))</f>
        <v/>
      </c>
      <c r="CM173" s="282" t="str">
        <f ca="true">+IF(OFFSET('Sanitation Data'!$D$30,0,10*ROW('Sanitation Data'!D167))="","",OFFSET('Sanitation Data'!$D$30,0,10*ROW('Sanitation Data'!D167)))</f>
        <v/>
      </c>
      <c r="CN173" s="282" t="str">
        <f ca="true">+IF(OFFSET('Sanitation Data'!$D$31,0,10*ROW('Sanitation Data'!D167))="","",OFFSET('Sanitation Data'!$D$31,0,10*ROW('Sanitation Data'!D167)))</f>
        <v/>
      </c>
      <c r="CO173" s="282" t="str">
        <f ca="true">+IF(OFFSET('Sanitation Data'!$D$32,0,10*ROW('Sanitation Data'!D167))="","",OFFSET('Sanitation Data'!$D$32,0,10*ROW('Sanitation Data'!D167)))</f>
        <v/>
      </c>
      <c r="CP173" s="282" t="str">
        <f ca="true">+IF(OFFSET('Sanitation Data'!$E$28,0,10*ROW('Sanitation Data'!E167))="","",OFFSET('Sanitation Data'!$E$28,0,10*ROW('Sanitation Data'!E167)))</f>
        <v/>
      </c>
      <c r="CQ173" s="282" t="str">
        <f ca="true">+IF(OFFSET('Sanitation Data'!$E$29,0,10*ROW('Sanitation Data'!E167))="","",OFFSET('Sanitation Data'!$E$29,0,10*ROW('Sanitation Data'!E167)))</f>
        <v/>
      </c>
      <c r="CR173" s="282" t="str">
        <f ca="true">+IF(OFFSET('Sanitation Data'!$E$30,0,10*ROW('Sanitation Data'!E167))="","",OFFSET('Sanitation Data'!$E$30,0,10*ROW('Sanitation Data'!E167)))</f>
        <v/>
      </c>
      <c r="CS173" s="282" t="str">
        <f ca="true">+IF(OFFSET('Sanitation Data'!$E$31,0,10*ROW('Sanitation Data'!E167))="","",OFFSET('Sanitation Data'!$E$31,0,10*ROW('Sanitation Data'!E167)))</f>
        <v/>
      </c>
      <c r="CT173" s="282" t="str">
        <f ca="true">+IF(OFFSET('Sanitation Data'!$E$32,0,10*ROW('Sanitation Data'!E167))="","",OFFSET('Sanitation Data'!$E$32,0,10*ROW('Sanitation Data'!E167)))</f>
        <v/>
      </c>
      <c r="CU173" s="282" t="str">
        <f ca="true">+IF(OFFSET('Sanitation Data'!$F$28,0,10*ROW('Sanitation Data'!F167))="","",OFFSET('Sanitation Data'!$F$28,0,10*ROW('Sanitation Data'!F167)))</f>
        <v/>
      </c>
      <c r="CV173" s="282" t="str">
        <f ca="true">+IF(OFFSET('Sanitation Data'!$F$29,0,10*ROW('Sanitation Data'!F167))="","",OFFSET('Sanitation Data'!$F$29,0,10*ROW('Sanitation Data'!F167)))</f>
        <v/>
      </c>
      <c r="CW173" s="282" t="str">
        <f ca="true">+IF(OFFSET('Sanitation Data'!$F$30,0,10*ROW('Sanitation Data'!F167))="","",OFFSET('Sanitation Data'!$F$30,0,10*ROW('Sanitation Data'!F167)))</f>
        <v/>
      </c>
      <c r="CX173" s="282" t="str">
        <f ca="true">+IF(OFFSET('Sanitation Data'!$F$31,0,10*ROW('Sanitation Data'!F167))="","",OFFSET('Sanitation Data'!$F$31,0,10*ROW('Sanitation Data'!F167)))</f>
        <v/>
      </c>
      <c r="CY173" s="282" t="str">
        <f ca="true">+IF(OFFSET('Sanitation Data'!$F$32,0,10*ROW('Sanitation Data'!F167))="","",OFFSET('Sanitation Data'!$F$32,0,10*ROW('Sanitation Data'!F167)))</f>
        <v/>
      </c>
      <c r="CZ173" s="282" t="str">
        <f ca="true">+IF(OFFSET('Sanitation Data'!$G$28,0,10*ROW('Sanitation Data'!G167))="","",OFFSET('Sanitation Data'!$G$28,0,10*ROW('Sanitation Data'!G167)))</f>
        <v/>
      </c>
      <c r="DA173" s="282" t="str">
        <f ca="true">+IF(OFFSET('Sanitation Data'!$G$29,0,10*ROW('Sanitation Data'!G167))="","",OFFSET('Sanitation Data'!$G$29,0,10*ROW('Sanitation Data'!G167)))</f>
        <v/>
      </c>
      <c r="DB173" s="282" t="str">
        <f ca="true">+IF(OFFSET('Sanitation Data'!$G$30,0,10*ROW('Sanitation Data'!G167))="","",OFFSET('Sanitation Data'!$G$30,0,10*ROW('Sanitation Data'!G167)))</f>
        <v/>
      </c>
      <c r="DC173" s="282" t="str">
        <f ca="true">+IF(OFFSET('Sanitation Data'!$G$31,0,10*ROW('Sanitation Data'!G167))="","",OFFSET('Sanitation Data'!$G$31,0,10*ROW('Sanitation Data'!G167)))</f>
        <v/>
      </c>
      <c r="DD173" s="282" t="str">
        <f ca="true">+IF(OFFSET('Sanitation Data'!$G$32,0,10*ROW('Sanitation Data'!G167))="","",OFFSET('Sanitation Data'!$G$32,0,10*ROW('Sanitation Data'!G167)))</f>
        <v/>
      </c>
      <c r="DE173" s="282" t="str">
        <f ca="true">+IF(OFFSET('Sanitation Data'!$H$28,0,10*ROW('Sanitation Data'!H167))="","",OFFSET('Sanitation Data'!$H$28,0,10*ROW('Sanitation Data'!H167)))</f>
        <v/>
      </c>
      <c r="DF173" s="282" t="str">
        <f ca="true">+IF(OFFSET('Sanitation Data'!$H$29,0,10*ROW('Sanitation Data'!H167))="","",OFFSET('Sanitation Data'!$H$29,0,10*ROW('Sanitation Data'!H167)))</f>
        <v/>
      </c>
      <c r="DG173" s="282" t="str">
        <f ca="true">+IF(OFFSET('Sanitation Data'!$H$30,0,10*ROW('Sanitation Data'!H167))="","",OFFSET('Sanitation Data'!$H$30,0,10*ROW('Sanitation Data'!H167)))</f>
        <v/>
      </c>
      <c r="DH173" s="282" t="str">
        <f ca="true">+IF(OFFSET('Sanitation Data'!$H$31,0,10*ROW('Sanitation Data'!H167))="","",OFFSET('Sanitation Data'!$H$31,0,10*ROW('Sanitation Data'!H167)))</f>
        <v/>
      </c>
      <c r="DI173" s="282" t="str">
        <f ca="true">+IF(OFFSET('Sanitation Data'!$H$32,0,10*ROW('Sanitation Data'!H167))="","",OFFSET('Sanitation Data'!$H$32,0,10*ROW('Sanitation Data'!H167)))</f>
        <v/>
      </c>
      <c r="DJ173" s="282" t="str">
        <f ca="true">+IF(OFFSET('Sanitation Data'!$I$28,0,10*ROW('Sanitation Data'!I167))="","",OFFSET('Sanitation Data'!$I$28,0,10*ROW('Sanitation Data'!I167)))</f>
        <v/>
      </c>
      <c r="DK173" s="282" t="str">
        <f ca="true">+IF(OFFSET('Sanitation Data'!$I$29,0,10*ROW('Sanitation Data'!I167))="","",OFFSET('Sanitation Data'!$I$29,0,10*ROW('Sanitation Data'!I167)))</f>
        <v/>
      </c>
      <c r="DL173" s="282" t="str">
        <f ca="true">+IF(OFFSET('Sanitation Data'!$I$30,0,10*ROW('Sanitation Data'!I167))="","",OFFSET('Sanitation Data'!$I$30,0,10*ROW('Sanitation Data'!I167)))</f>
        <v/>
      </c>
      <c r="DM173" s="282" t="str">
        <f ca="true">+IF(OFFSET('Sanitation Data'!$I$31,0,10*ROW('Sanitation Data'!I167))="","",OFFSET('Sanitation Data'!$I$31,0,10*ROW('Sanitation Data'!I167)))</f>
        <v/>
      </c>
      <c r="DN173" s="282" t="str">
        <f ca="true">+IF(OFFSET('Sanitation Data'!$I$32,0,10*ROW('Sanitation Data'!I167))="","",OFFSET('Sanitation Data'!$I$32,0,10*ROW('Sanitation Data'!I167)))</f>
        <v/>
      </c>
      <c r="DO173" s="282" t="str">
        <f ca="true">+IF(OFFSET('Hygiene Data'!$D$11,0,10*ROW('Hygiene Data'!D167))="","",OFFSET('Hygiene Data'!$D$11,0,10*ROW('Hygiene Data'!D167)))</f>
        <v/>
      </c>
      <c r="DP173" s="282" t="str">
        <f ca="true">+IF(OFFSET('Hygiene Data'!$D$12,0,10*ROW('Hygiene Data'!D167))="","",OFFSET('Hygiene Data'!$D$12,0,10*ROW('Hygiene Data'!D167)))</f>
        <v/>
      </c>
      <c r="DQ173" s="282" t="str">
        <f ca="true">+IF(OFFSET('Hygiene Data'!$D$13,0,10*ROW('Hygiene Data'!D167))="","",OFFSET('Hygiene Data'!$D$13,0,10*ROW('Hygiene Data'!D167)))</f>
        <v/>
      </c>
      <c r="DR173" s="282" t="str">
        <f ca="true">+IF(OFFSET('Hygiene Data'!$E$11,0,10*ROW('Hygiene Data'!E167))="","",OFFSET('Hygiene Data'!$E$11,0,10*ROW('Hygiene Data'!E167)))</f>
        <v/>
      </c>
      <c r="DS173" s="282" t="str">
        <f ca="true">+IF(OFFSET('Hygiene Data'!$E$12,0,10*ROW('Hygiene Data'!E167))="","",OFFSET('Hygiene Data'!$E$12,0,10*ROW('Hygiene Data'!E167)))</f>
        <v/>
      </c>
      <c r="DT173" s="282" t="str">
        <f ca="true">+IF(OFFSET('Hygiene Data'!$E$13,0,10*ROW('Hygiene Data'!E167))="","",OFFSET('Hygiene Data'!$E$13,0,10*ROW('Hygiene Data'!E167)))</f>
        <v/>
      </c>
      <c r="DU173" s="282" t="str">
        <f ca="true">+IF(OFFSET('Hygiene Data'!$F$11,0,10*ROW('Hygiene Data'!F167))="","",OFFSET('Hygiene Data'!$F$11,0,10*ROW('Hygiene Data'!F167)))</f>
        <v/>
      </c>
      <c r="DV173" s="282" t="str">
        <f ca="true">+IF(OFFSET('Hygiene Data'!$F$12,0,10*ROW('Hygiene Data'!F167))="","",OFFSET('Hygiene Data'!$F$12,0,10*ROW('Hygiene Data'!F167)))</f>
        <v/>
      </c>
      <c r="DW173" s="282" t="str">
        <f ca="true">+IF(OFFSET('Hygiene Data'!$F$13,0,10*ROW('Hygiene Data'!F167))="","",OFFSET('Hygiene Data'!$F$13,0,10*ROW('Hygiene Data'!F167)))</f>
        <v/>
      </c>
      <c r="DX173" s="282" t="str">
        <f ca="true">+IF(OFFSET('Hygiene Data'!$G$11,0,10*ROW('Hygiene Data'!G167))="","",OFFSET('Hygiene Data'!$G$11,0,10*ROW('Hygiene Data'!G167)))</f>
        <v/>
      </c>
      <c r="DY173" s="282" t="str">
        <f ca="true">+IF(OFFSET('Hygiene Data'!$G$12,0,10*ROW('Hygiene Data'!G167))="","",OFFSET('Hygiene Data'!$G$12,0,10*ROW('Hygiene Data'!G167)))</f>
        <v/>
      </c>
      <c r="DZ173" s="282" t="str">
        <f ca="true">+IF(OFFSET('Hygiene Data'!$G$13,0,10*ROW('Hygiene Data'!G167))="","",OFFSET('Hygiene Data'!$G$13,0,10*ROW('Hygiene Data'!G167)))</f>
        <v/>
      </c>
      <c r="EA173" s="282" t="str">
        <f ca="true">+IF(OFFSET('Hygiene Data'!$H$11,0,10*ROW('Hygiene Data'!H167))="","",OFFSET('Hygiene Data'!$H$11,0,10*ROW('Hygiene Data'!H167)))</f>
        <v/>
      </c>
      <c r="EB173" s="282" t="str">
        <f ca="true">+IF(OFFSET('Hygiene Data'!$H$12,0,10*ROW('Hygiene Data'!H167))="","",OFFSET('Hygiene Data'!$H$12,0,10*ROW('Hygiene Data'!H167)))</f>
        <v/>
      </c>
      <c r="EC173" s="282" t="str">
        <f ca="true">+IF(OFFSET('Hygiene Data'!$H$13,0,10*ROW('Hygiene Data'!H167))="","",OFFSET('Hygiene Data'!$H$13,0,10*ROW('Hygiene Data'!H167)))</f>
        <v/>
      </c>
      <c r="ED173" s="282" t="str">
        <f ca="true">+IF(OFFSET('Hygiene Data'!$I$11,0,10*ROW('Hygiene Data'!I167))="","",OFFSET('Hygiene Data'!$I$11,0,10*ROW('Hygiene Data'!I167)))</f>
        <v/>
      </c>
      <c r="EE173" s="282" t="str">
        <f ca="true">+IF(OFFSET('Hygiene Data'!$I$12,0,10*ROW('Hygiene Data'!I167))="","",OFFSET('Hygiene Data'!$I$12,0,10*ROW('Hygiene Data'!I167)))</f>
        <v/>
      </c>
      <c r="EF173" s="282" t="str">
        <f ca="true">+IF(OFFSET('Hygiene Data'!$I$13,0,10*ROW('Hygiene Data'!I167))="","",OFFSET('Hygiene Data'!$I$13,0,10*ROW('Hygiene Data'!I167)))</f>
        <v/>
      </c>
    </row>
    <row xmlns:x14ac="http://schemas.microsoft.com/office/spreadsheetml/2009/9/ac" r="174" x14ac:dyDescent="0.2">
      <c r="A174" s="36" t="str">
        <f ca="true">+IF(OFFSET('Water Data'!$B$2,0,10*ROW('Water Data'!E168))="","",OFFSET('Water Data'!$B$2,0,10*ROW('Water Data'!E168)))</f>
        <v/>
      </c>
      <c r="B174" s="36" t="str">
        <f ca="true">+IF(OFFSET('Water Data'!$C$2,0,10*ROW('Water Data'!F168))="","",OFFSET('Water Data'!$C$2,0,10*ROW('Water Data'!F168)))</f>
        <v/>
      </c>
      <c r="C174" s="338" t="str">
        <f t="shared" ca="true" si="2"/>
        <v/>
      </c>
      <c r="D174" s="96"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6"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6"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6"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6"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6"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6"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6"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6"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6"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6"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6"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6"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6"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6"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6"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6"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6"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7"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7"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7"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7"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7"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7"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7"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7"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7"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7"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7"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7"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7"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7"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7"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7"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7"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7"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7"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7"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7"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7"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7"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7"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7"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7"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7"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7"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7"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7"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8"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8"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8"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8"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8"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8"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8"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8"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8"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8"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8"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8"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8"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8"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8"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8"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8"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8"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82"/>
      <c r="BS174" s="282" t="str">
        <f ca="true">+IF(OFFSET('Water Data'!$D$27,0,10*ROW('Water Data'!D168))="","",OFFSET('Water Data'!$D$27,0,10*ROW('Water Data'!D168)))</f>
        <v/>
      </c>
      <c r="BT174" s="282" t="str">
        <f ca="true">+IF(OFFSET('Water Data'!$D$28,0,10*ROW('Water Data'!D168))="","",OFFSET('Water Data'!$D$28,0,10*ROW('Water Data'!D168)))</f>
        <v/>
      </c>
      <c r="BU174" s="282" t="str">
        <f ca="true">+IF(OFFSET('Water Data'!$D$29,0,10*ROW('Water Data'!D168))="","",OFFSET('Water Data'!$D$29,0,10*ROW('Water Data'!D168)))</f>
        <v/>
      </c>
      <c r="BV174" s="282" t="str">
        <f ca="true">+IF(OFFSET('Water Data'!$E$27,0,10*ROW('Water Data'!E168))="","",OFFSET('Water Data'!$E$27,0,10*ROW('Water Data'!E168)))</f>
        <v/>
      </c>
      <c r="BW174" s="282" t="str">
        <f ca="true">+IF(OFFSET('Water Data'!$E$28,0,10*ROW('Water Data'!E168))="","",OFFSET('Water Data'!$E$28,0,10*ROW('Water Data'!E168)))</f>
        <v/>
      </c>
      <c r="BX174" s="282" t="str">
        <f ca="true">+IF(OFFSET('Water Data'!$E$29,0,10*ROW('Water Data'!E168))="","",OFFSET('Water Data'!$E$29,0,10*ROW('Water Data'!E168)))</f>
        <v/>
      </c>
      <c r="BY174" s="282" t="str">
        <f ca="true">+IF(OFFSET('Water Data'!$F$27,0,10*ROW('Water Data'!F168))="","",OFFSET('Water Data'!$F$27,0,10*ROW('Water Data'!F168)))</f>
        <v/>
      </c>
      <c r="BZ174" s="282" t="str">
        <f ca="true">+IF(OFFSET('Water Data'!$F$28,0,10*ROW('Water Data'!F168))="","",OFFSET('Water Data'!$F$28,0,10*ROW('Water Data'!F168)))</f>
        <v/>
      </c>
      <c r="CA174" s="282" t="str">
        <f ca="true">+IF(OFFSET('Water Data'!$F$29,0,10*ROW('Water Data'!F168))="","",OFFSET('Water Data'!$F$29,0,10*ROW('Water Data'!F168)))</f>
        <v/>
      </c>
      <c r="CB174" s="282" t="str">
        <f ca="true">+IF(OFFSET('Water Data'!$G$27,0,10*ROW('Water Data'!G168))="","",OFFSET('Water Data'!$G$27,0,10*ROW('Water Data'!G168)))</f>
        <v/>
      </c>
      <c r="CC174" s="282" t="str">
        <f ca="true">+IF(OFFSET('Water Data'!$G$28,0,10*ROW('Water Data'!G168))="","",OFFSET('Water Data'!$G$28,0,10*ROW('Water Data'!G168)))</f>
        <v/>
      </c>
      <c r="CD174" s="282" t="str">
        <f ca="true">+IF(OFFSET('Water Data'!$G$29,0,10*ROW('Water Data'!G168))="","",OFFSET('Water Data'!$G$29,0,10*ROW('Water Data'!G168)))</f>
        <v/>
      </c>
      <c r="CE174" s="282" t="str">
        <f ca="true">+IF(OFFSET('Water Data'!$H$27,0,10*ROW('Water Data'!H168))="","",OFFSET('Water Data'!$H$27,0,10*ROW('Water Data'!H168)))</f>
        <v/>
      </c>
      <c r="CF174" s="282" t="str">
        <f ca="true">+IF(OFFSET('Water Data'!$H$28,0,10*ROW('Water Data'!H168))="","",OFFSET('Water Data'!$H$28,0,10*ROW('Water Data'!H168)))</f>
        <v/>
      </c>
      <c r="CG174" s="282" t="str">
        <f ca="true">+IF(OFFSET('Water Data'!$H$29,0,10*ROW('Water Data'!H168))="","",OFFSET('Water Data'!$H$29,0,10*ROW('Water Data'!H168)))</f>
        <v/>
      </c>
      <c r="CH174" s="282" t="str">
        <f ca="true">+IF(OFFSET('Water Data'!$I$27,0,10*ROW('Water Data'!I168))="","",OFFSET('Water Data'!$I$27,0,10*ROW('Water Data'!I168)))</f>
        <v/>
      </c>
      <c r="CI174" s="282" t="str">
        <f ca="true">+IF(OFFSET('Water Data'!$I$28,0,10*ROW('Water Data'!I168))="","",OFFSET('Water Data'!$I$28,0,10*ROW('Water Data'!I168)))</f>
        <v/>
      </c>
      <c r="CJ174" s="282" t="str">
        <f ca="true">+IF(OFFSET('Water Data'!$I$29,0,10*ROW('Water Data'!I168))="","",OFFSET('Water Data'!$I$29,0,10*ROW('Water Data'!I168)))</f>
        <v/>
      </c>
      <c r="CK174" s="282" t="str">
        <f ca="true">+IF(OFFSET('Sanitation Data'!$D$28,0,10*ROW('Sanitation Data'!D168))="","",OFFSET('Sanitation Data'!$D$28,0,10*ROW('Sanitation Data'!D168)))</f>
        <v/>
      </c>
      <c r="CL174" s="282" t="str">
        <f ca="true">+IF(OFFSET('Sanitation Data'!$D$29,0,10*ROW('Sanitation Data'!D168))="","",OFFSET('Sanitation Data'!$D$29,0,10*ROW('Sanitation Data'!D168)))</f>
        <v/>
      </c>
      <c r="CM174" s="282" t="str">
        <f ca="true">+IF(OFFSET('Sanitation Data'!$D$30,0,10*ROW('Sanitation Data'!D168))="","",OFFSET('Sanitation Data'!$D$30,0,10*ROW('Sanitation Data'!D168)))</f>
        <v/>
      </c>
      <c r="CN174" s="282" t="str">
        <f ca="true">+IF(OFFSET('Sanitation Data'!$D$31,0,10*ROW('Sanitation Data'!D168))="","",OFFSET('Sanitation Data'!$D$31,0,10*ROW('Sanitation Data'!D168)))</f>
        <v/>
      </c>
      <c r="CO174" s="282" t="str">
        <f ca="true">+IF(OFFSET('Sanitation Data'!$D$32,0,10*ROW('Sanitation Data'!D168))="","",OFFSET('Sanitation Data'!$D$32,0,10*ROW('Sanitation Data'!D168)))</f>
        <v/>
      </c>
      <c r="CP174" s="282" t="str">
        <f ca="true">+IF(OFFSET('Sanitation Data'!$E$28,0,10*ROW('Sanitation Data'!E168))="","",OFFSET('Sanitation Data'!$E$28,0,10*ROW('Sanitation Data'!E168)))</f>
        <v/>
      </c>
      <c r="CQ174" s="282" t="str">
        <f ca="true">+IF(OFFSET('Sanitation Data'!$E$29,0,10*ROW('Sanitation Data'!E168))="","",OFFSET('Sanitation Data'!$E$29,0,10*ROW('Sanitation Data'!E168)))</f>
        <v/>
      </c>
      <c r="CR174" s="282" t="str">
        <f ca="true">+IF(OFFSET('Sanitation Data'!$E$30,0,10*ROW('Sanitation Data'!E168))="","",OFFSET('Sanitation Data'!$E$30,0,10*ROW('Sanitation Data'!E168)))</f>
        <v/>
      </c>
      <c r="CS174" s="282" t="str">
        <f ca="true">+IF(OFFSET('Sanitation Data'!$E$31,0,10*ROW('Sanitation Data'!E168))="","",OFFSET('Sanitation Data'!$E$31,0,10*ROW('Sanitation Data'!E168)))</f>
        <v/>
      </c>
      <c r="CT174" s="282" t="str">
        <f ca="true">+IF(OFFSET('Sanitation Data'!$E$32,0,10*ROW('Sanitation Data'!E168))="","",OFFSET('Sanitation Data'!$E$32,0,10*ROW('Sanitation Data'!E168)))</f>
        <v/>
      </c>
      <c r="CU174" s="282" t="str">
        <f ca="true">+IF(OFFSET('Sanitation Data'!$F$28,0,10*ROW('Sanitation Data'!F168))="","",OFFSET('Sanitation Data'!$F$28,0,10*ROW('Sanitation Data'!F168)))</f>
        <v/>
      </c>
      <c r="CV174" s="282" t="str">
        <f ca="true">+IF(OFFSET('Sanitation Data'!$F$29,0,10*ROW('Sanitation Data'!F168))="","",OFFSET('Sanitation Data'!$F$29,0,10*ROW('Sanitation Data'!F168)))</f>
        <v/>
      </c>
      <c r="CW174" s="282" t="str">
        <f ca="true">+IF(OFFSET('Sanitation Data'!$F$30,0,10*ROW('Sanitation Data'!F168))="","",OFFSET('Sanitation Data'!$F$30,0,10*ROW('Sanitation Data'!F168)))</f>
        <v/>
      </c>
      <c r="CX174" s="282" t="str">
        <f ca="true">+IF(OFFSET('Sanitation Data'!$F$31,0,10*ROW('Sanitation Data'!F168))="","",OFFSET('Sanitation Data'!$F$31,0,10*ROW('Sanitation Data'!F168)))</f>
        <v/>
      </c>
      <c r="CY174" s="282" t="str">
        <f ca="true">+IF(OFFSET('Sanitation Data'!$F$32,0,10*ROW('Sanitation Data'!F168))="","",OFFSET('Sanitation Data'!$F$32,0,10*ROW('Sanitation Data'!F168)))</f>
        <v/>
      </c>
      <c r="CZ174" s="282" t="str">
        <f ca="true">+IF(OFFSET('Sanitation Data'!$G$28,0,10*ROW('Sanitation Data'!G168))="","",OFFSET('Sanitation Data'!$G$28,0,10*ROW('Sanitation Data'!G168)))</f>
        <v/>
      </c>
      <c r="DA174" s="282" t="str">
        <f ca="true">+IF(OFFSET('Sanitation Data'!$G$29,0,10*ROW('Sanitation Data'!G168))="","",OFFSET('Sanitation Data'!$G$29,0,10*ROW('Sanitation Data'!G168)))</f>
        <v/>
      </c>
      <c r="DB174" s="282" t="str">
        <f ca="true">+IF(OFFSET('Sanitation Data'!$G$30,0,10*ROW('Sanitation Data'!G168))="","",OFFSET('Sanitation Data'!$G$30,0,10*ROW('Sanitation Data'!G168)))</f>
        <v/>
      </c>
      <c r="DC174" s="282" t="str">
        <f ca="true">+IF(OFFSET('Sanitation Data'!$G$31,0,10*ROW('Sanitation Data'!G168))="","",OFFSET('Sanitation Data'!$G$31,0,10*ROW('Sanitation Data'!G168)))</f>
        <v/>
      </c>
      <c r="DD174" s="282" t="str">
        <f ca="true">+IF(OFFSET('Sanitation Data'!$G$32,0,10*ROW('Sanitation Data'!G168))="","",OFFSET('Sanitation Data'!$G$32,0,10*ROW('Sanitation Data'!G168)))</f>
        <v/>
      </c>
      <c r="DE174" s="282" t="str">
        <f ca="true">+IF(OFFSET('Sanitation Data'!$H$28,0,10*ROW('Sanitation Data'!H168))="","",OFFSET('Sanitation Data'!$H$28,0,10*ROW('Sanitation Data'!H168)))</f>
        <v/>
      </c>
      <c r="DF174" s="282" t="str">
        <f ca="true">+IF(OFFSET('Sanitation Data'!$H$29,0,10*ROW('Sanitation Data'!H168))="","",OFFSET('Sanitation Data'!$H$29,0,10*ROW('Sanitation Data'!H168)))</f>
        <v/>
      </c>
      <c r="DG174" s="282" t="str">
        <f ca="true">+IF(OFFSET('Sanitation Data'!$H$30,0,10*ROW('Sanitation Data'!H168))="","",OFFSET('Sanitation Data'!$H$30,0,10*ROW('Sanitation Data'!H168)))</f>
        <v/>
      </c>
      <c r="DH174" s="282" t="str">
        <f ca="true">+IF(OFFSET('Sanitation Data'!$H$31,0,10*ROW('Sanitation Data'!H168))="","",OFFSET('Sanitation Data'!$H$31,0,10*ROW('Sanitation Data'!H168)))</f>
        <v/>
      </c>
      <c r="DI174" s="282" t="str">
        <f ca="true">+IF(OFFSET('Sanitation Data'!$H$32,0,10*ROW('Sanitation Data'!H168))="","",OFFSET('Sanitation Data'!$H$32,0,10*ROW('Sanitation Data'!H168)))</f>
        <v/>
      </c>
      <c r="DJ174" s="282" t="str">
        <f ca="true">+IF(OFFSET('Sanitation Data'!$I$28,0,10*ROW('Sanitation Data'!I168))="","",OFFSET('Sanitation Data'!$I$28,0,10*ROW('Sanitation Data'!I168)))</f>
        <v/>
      </c>
      <c r="DK174" s="282" t="str">
        <f ca="true">+IF(OFFSET('Sanitation Data'!$I$29,0,10*ROW('Sanitation Data'!I168))="","",OFFSET('Sanitation Data'!$I$29,0,10*ROW('Sanitation Data'!I168)))</f>
        <v/>
      </c>
      <c r="DL174" s="282" t="str">
        <f ca="true">+IF(OFFSET('Sanitation Data'!$I$30,0,10*ROW('Sanitation Data'!I168))="","",OFFSET('Sanitation Data'!$I$30,0,10*ROW('Sanitation Data'!I168)))</f>
        <v/>
      </c>
      <c r="DM174" s="282" t="str">
        <f ca="true">+IF(OFFSET('Sanitation Data'!$I$31,0,10*ROW('Sanitation Data'!I168))="","",OFFSET('Sanitation Data'!$I$31,0,10*ROW('Sanitation Data'!I168)))</f>
        <v/>
      </c>
      <c r="DN174" s="282" t="str">
        <f ca="true">+IF(OFFSET('Sanitation Data'!$I$32,0,10*ROW('Sanitation Data'!I168))="","",OFFSET('Sanitation Data'!$I$32,0,10*ROW('Sanitation Data'!I168)))</f>
        <v/>
      </c>
      <c r="DO174" s="282" t="str">
        <f ca="true">+IF(OFFSET('Hygiene Data'!$D$11,0,10*ROW('Hygiene Data'!D168))="","",OFFSET('Hygiene Data'!$D$11,0,10*ROW('Hygiene Data'!D168)))</f>
        <v/>
      </c>
      <c r="DP174" s="282" t="str">
        <f ca="true">+IF(OFFSET('Hygiene Data'!$D$12,0,10*ROW('Hygiene Data'!D168))="","",OFFSET('Hygiene Data'!$D$12,0,10*ROW('Hygiene Data'!D168)))</f>
        <v/>
      </c>
      <c r="DQ174" s="282" t="str">
        <f ca="true">+IF(OFFSET('Hygiene Data'!$D$13,0,10*ROW('Hygiene Data'!D168))="","",OFFSET('Hygiene Data'!$D$13,0,10*ROW('Hygiene Data'!D168)))</f>
        <v/>
      </c>
      <c r="DR174" s="282" t="str">
        <f ca="true">+IF(OFFSET('Hygiene Data'!$E$11,0,10*ROW('Hygiene Data'!E168))="","",OFFSET('Hygiene Data'!$E$11,0,10*ROW('Hygiene Data'!E168)))</f>
        <v/>
      </c>
      <c r="DS174" s="282" t="str">
        <f ca="true">+IF(OFFSET('Hygiene Data'!$E$12,0,10*ROW('Hygiene Data'!E168))="","",OFFSET('Hygiene Data'!$E$12,0,10*ROW('Hygiene Data'!E168)))</f>
        <v/>
      </c>
      <c r="DT174" s="282" t="str">
        <f ca="true">+IF(OFFSET('Hygiene Data'!$E$13,0,10*ROW('Hygiene Data'!E168))="","",OFFSET('Hygiene Data'!$E$13,0,10*ROW('Hygiene Data'!E168)))</f>
        <v/>
      </c>
      <c r="DU174" s="282" t="str">
        <f ca="true">+IF(OFFSET('Hygiene Data'!$F$11,0,10*ROW('Hygiene Data'!F168))="","",OFFSET('Hygiene Data'!$F$11,0,10*ROW('Hygiene Data'!F168)))</f>
        <v/>
      </c>
      <c r="DV174" s="282" t="str">
        <f ca="true">+IF(OFFSET('Hygiene Data'!$F$12,0,10*ROW('Hygiene Data'!F168))="","",OFFSET('Hygiene Data'!$F$12,0,10*ROW('Hygiene Data'!F168)))</f>
        <v/>
      </c>
      <c r="DW174" s="282" t="str">
        <f ca="true">+IF(OFFSET('Hygiene Data'!$F$13,0,10*ROW('Hygiene Data'!F168))="","",OFFSET('Hygiene Data'!$F$13,0,10*ROW('Hygiene Data'!F168)))</f>
        <v/>
      </c>
      <c r="DX174" s="282" t="str">
        <f ca="true">+IF(OFFSET('Hygiene Data'!$G$11,0,10*ROW('Hygiene Data'!G168))="","",OFFSET('Hygiene Data'!$G$11,0,10*ROW('Hygiene Data'!G168)))</f>
        <v/>
      </c>
      <c r="DY174" s="282" t="str">
        <f ca="true">+IF(OFFSET('Hygiene Data'!$G$12,0,10*ROW('Hygiene Data'!G168))="","",OFFSET('Hygiene Data'!$G$12,0,10*ROW('Hygiene Data'!G168)))</f>
        <v/>
      </c>
      <c r="DZ174" s="282" t="str">
        <f ca="true">+IF(OFFSET('Hygiene Data'!$G$13,0,10*ROW('Hygiene Data'!G168))="","",OFFSET('Hygiene Data'!$G$13,0,10*ROW('Hygiene Data'!G168)))</f>
        <v/>
      </c>
      <c r="EA174" s="282" t="str">
        <f ca="true">+IF(OFFSET('Hygiene Data'!$H$11,0,10*ROW('Hygiene Data'!H168))="","",OFFSET('Hygiene Data'!$H$11,0,10*ROW('Hygiene Data'!H168)))</f>
        <v/>
      </c>
      <c r="EB174" s="282" t="str">
        <f ca="true">+IF(OFFSET('Hygiene Data'!$H$12,0,10*ROW('Hygiene Data'!H168))="","",OFFSET('Hygiene Data'!$H$12,0,10*ROW('Hygiene Data'!H168)))</f>
        <v/>
      </c>
      <c r="EC174" s="282" t="str">
        <f ca="true">+IF(OFFSET('Hygiene Data'!$H$13,0,10*ROW('Hygiene Data'!H168))="","",OFFSET('Hygiene Data'!$H$13,0,10*ROW('Hygiene Data'!H168)))</f>
        <v/>
      </c>
      <c r="ED174" s="282" t="str">
        <f ca="true">+IF(OFFSET('Hygiene Data'!$I$11,0,10*ROW('Hygiene Data'!I168))="","",OFFSET('Hygiene Data'!$I$11,0,10*ROW('Hygiene Data'!I168)))</f>
        <v/>
      </c>
      <c r="EE174" s="282" t="str">
        <f ca="true">+IF(OFFSET('Hygiene Data'!$I$12,0,10*ROW('Hygiene Data'!I168))="","",OFFSET('Hygiene Data'!$I$12,0,10*ROW('Hygiene Data'!I168)))</f>
        <v/>
      </c>
      <c r="EF174" s="282" t="str">
        <f ca="true">+IF(OFFSET('Hygiene Data'!$I$13,0,10*ROW('Hygiene Data'!I168))="","",OFFSET('Hygiene Data'!$I$13,0,10*ROW('Hygiene Data'!I168)))</f>
        <v/>
      </c>
    </row>
    <row xmlns:x14ac="http://schemas.microsoft.com/office/spreadsheetml/2009/9/ac" r="175" x14ac:dyDescent="0.2">
      <c r="A175" s="36" t="str">
        <f ca="true">+IF(OFFSET('Water Data'!$B$2,0,10*ROW('Water Data'!E169))="","",OFFSET('Water Data'!$B$2,0,10*ROW('Water Data'!E169)))</f>
        <v/>
      </c>
      <c r="B175" s="36" t="str">
        <f ca="true">+IF(OFFSET('Water Data'!$C$2,0,10*ROW('Water Data'!F169))="","",OFFSET('Water Data'!$C$2,0,10*ROW('Water Data'!F169)))</f>
        <v/>
      </c>
      <c r="C175" s="338" t="str">
        <f t="shared" ca="true" si="2"/>
        <v/>
      </c>
      <c r="D175" s="96"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6"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6"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6"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6"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6"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6"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6"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6"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6"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6"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6"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6"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6"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6"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6"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6"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6"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7"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7"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7"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7"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7"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7"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7"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7"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7"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7"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7"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7"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7"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7"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7"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7"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7"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7"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7"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7"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7"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7"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7"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7"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7"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7"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7"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7"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7"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7"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8"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8"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8"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8"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8"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8"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8"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8"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8"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8"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8"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8"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8"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8"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8"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8"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8"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8"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82"/>
      <c r="BS175" s="282" t="str">
        <f ca="true">+IF(OFFSET('Water Data'!$D$27,0,10*ROW('Water Data'!D169))="","",OFFSET('Water Data'!$D$27,0,10*ROW('Water Data'!D169)))</f>
        <v/>
      </c>
      <c r="BT175" s="282" t="str">
        <f ca="true">+IF(OFFSET('Water Data'!$D$28,0,10*ROW('Water Data'!D169))="","",OFFSET('Water Data'!$D$28,0,10*ROW('Water Data'!D169)))</f>
        <v/>
      </c>
      <c r="BU175" s="282" t="str">
        <f ca="true">+IF(OFFSET('Water Data'!$D$29,0,10*ROW('Water Data'!D169))="","",OFFSET('Water Data'!$D$29,0,10*ROW('Water Data'!D169)))</f>
        <v/>
      </c>
      <c r="BV175" s="282" t="str">
        <f ca="true">+IF(OFFSET('Water Data'!$E$27,0,10*ROW('Water Data'!E169))="","",OFFSET('Water Data'!$E$27,0,10*ROW('Water Data'!E169)))</f>
        <v/>
      </c>
      <c r="BW175" s="282" t="str">
        <f ca="true">+IF(OFFSET('Water Data'!$E$28,0,10*ROW('Water Data'!E169))="","",OFFSET('Water Data'!$E$28,0,10*ROW('Water Data'!E169)))</f>
        <v/>
      </c>
      <c r="BX175" s="282" t="str">
        <f ca="true">+IF(OFFSET('Water Data'!$E$29,0,10*ROW('Water Data'!E169))="","",OFFSET('Water Data'!$E$29,0,10*ROW('Water Data'!E169)))</f>
        <v/>
      </c>
      <c r="BY175" s="282" t="str">
        <f ca="true">+IF(OFFSET('Water Data'!$F$27,0,10*ROW('Water Data'!F169))="","",OFFSET('Water Data'!$F$27,0,10*ROW('Water Data'!F169)))</f>
        <v/>
      </c>
      <c r="BZ175" s="282" t="str">
        <f ca="true">+IF(OFFSET('Water Data'!$F$28,0,10*ROW('Water Data'!F169))="","",OFFSET('Water Data'!$F$28,0,10*ROW('Water Data'!F169)))</f>
        <v/>
      </c>
      <c r="CA175" s="282" t="str">
        <f ca="true">+IF(OFFSET('Water Data'!$F$29,0,10*ROW('Water Data'!F169))="","",OFFSET('Water Data'!$F$29,0,10*ROW('Water Data'!F169)))</f>
        <v/>
      </c>
      <c r="CB175" s="282" t="str">
        <f ca="true">+IF(OFFSET('Water Data'!$G$27,0,10*ROW('Water Data'!G169))="","",OFFSET('Water Data'!$G$27,0,10*ROW('Water Data'!G169)))</f>
        <v/>
      </c>
      <c r="CC175" s="282" t="str">
        <f ca="true">+IF(OFFSET('Water Data'!$G$28,0,10*ROW('Water Data'!G169))="","",OFFSET('Water Data'!$G$28,0,10*ROW('Water Data'!G169)))</f>
        <v/>
      </c>
      <c r="CD175" s="282" t="str">
        <f ca="true">+IF(OFFSET('Water Data'!$G$29,0,10*ROW('Water Data'!G169))="","",OFFSET('Water Data'!$G$29,0,10*ROW('Water Data'!G169)))</f>
        <v/>
      </c>
      <c r="CE175" s="282" t="str">
        <f ca="true">+IF(OFFSET('Water Data'!$H$27,0,10*ROW('Water Data'!H169))="","",OFFSET('Water Data'!$H$27,0,10*ROW('Water Data'!H169)))</f>
        <v/>
      </c>
      <c r="CF175" s="282" t="str">
        <f ca="true">+IF(OFFSET('Water Data'!$H$28,0,10*ROW('Water Data'!H169))="","",OFFSET('Water Data'!$H$28,0,10*ROW('Water Data'!H169)))</f>
        <v/>
      </c>
      <c r="CG175" s="282" t="str">
        <f ca="true">+IF(OFFSET('Water Data'!$H$29,0,10*ROW('Water Data'!H169))="","",OFFSET('Water Data'!$H$29,0,10*ROW('Water Data'!H169)))</f>
        <v/>
      </c>
      <c r="CH175" s="282" t="str">
        <f ca="true">+IF(OFFSET('Water Data'!$I$27,0,10*ROW('Water Data'!I169))="","",OFFSET('Water Data'!$I$27,0,10*ROW('Water Data'!I169)))</f>
        <v/>
      </c>
      <c r="CI175" s="282" t="str">
        <f ca="true">+IF(OFFSET('Water Data'!$I$28,0,10*ROW('Water Data'!I169))="","",OFFSET('Water Data'!$I$28,0,10*ROW('Water Data'!I169)))</f>
        <v/>
      </c>
      <c r="CJ175" s="282" t="str">
        <f ca="true">+IF(OFFSET('Water Data'!$I$29,0,10*ROW('Water Data'!I169))="","",OFFSET('Water Data'!$I$29,0,10*ROW('Water Data'!I169)))</f>
        <v/>
      </c>
      <c r="CK175" s="282" t="str">
        <f ca="true">+IF(OFFSET('Sanitation Data'!$D$28,0,10*ROW('Sanitation Data'!D169))="","",OFFSET('Sanitation Data'!$D$28,0,10*ROW('Sanitation Data'!D169)))</f>
        <v/>
      </c>
      <c r="CL175" s="282" t="str">
        <f ca="true">+IF(OFFSET('Sanitation Data'!$D$29,0,10*ROW('Sanitation Data'!D169))="","",OFFSET('Sanitation Data'!$D$29,0,10*ROW('Sanitation Data'!D169)))</f>
        <v/>
      </c>
      <c r="CM175" s="282" t="str">
        <f ca="true">+IF(OFFSET('Sanitation Data'!$D$30,0,10*ROW('Sanitation Data'!D169))="","",OFFSET('Sanitation Data'!$D$30,0,10*ROW('Sanitation Data'!D169)))</f>
        <v/>
      </c>
      <c r="CN175" s="282" t="str">
        <f ca="true">+IF(OFFSET('Sanitation Data'!$D$31,0,10*ROW('Sanitation Data'!D169))="","",OFFSET('Sanitation Data'!$D$31,0,10*ROW('Sanitation Data'!D169)))</f>
        <v/>
      </c>
      <c r="CO175" s="282" t="str">
        <f ca="true">+IF(OFFSET('Sanitation Data'!$D$32,0,10*ROW('Sanitation Data'!D169))="","",OFFSET('Sanitation Data'!$D$32,0,10*ROW('Sanitation Data'!D169)))</f>
        <v/>
      </c>
      <c r="CP175" s="282" t="str">
        <f ca="true">+IF(OFFSET('Sanitation Data'!$E$28,0,10*ROW('Sanitation Data'!E169))="","",OFFSET('Sanitation Data'!$E$28,0,10*ROW('Sanitation Data'!E169)))</f>
        <v/>
      </c>
      <c r="CQ175" s="282" t="str">
        <f ca="true">+IF(OFFSET('Sanitation Data'!$E$29,0,10*ROW('Sanitation Data'!E169))="","",OFFSET('Sanitation Data'!$E$29,0,10*ROW('Sanitation Data'!E169)))</f>
        <v/>
      </c>
      <c r="CR175" s="282" t="str">
        <f ca="true">+IF(OFFSET('Sanitation Data'!$E$30,0,10*ROW('Sanitation Data'!E169))="","",OFFSET('Sanitation Data'!$E$30,0,10*ROW('Sanitation Data'!E169)))</f>
        <v/>
      </c>
      <c r="CS175" s="282" t="str">
        <f ca="true">+IF(OFFSET('Sanitation Data'!$E$31,0,10*ROW('Sanitation Data'!E169))="","",OFFSET('Sanitation Data'!$E$31,0,10*ROW('Sanitation Data'!E169)))</f>
        <v/>
      </c>
      <c r="CT175" s="282" t="str">
        <f ca="true">+IF(OFFSET('Sanitation Data'!$E$32,0,10*ROW('Sanitation Data'!E169))="","",OFFSET('Sanitation Data'!$E$32,0,10*ROW('Sanitation Data'!E169)))</f>
        <v/>
      </c>
      <c r="CU175" s="282" t="str">
        <f ca="true">+IF(OFFSET('Sanitation Data'!$F$28,0,10*ROW('Sanitation Data'!F169))="","",OFFSET('Sanitation Data'!$F$28,0,10*ROW('Sanitation Data'!F169)))</f>
        <v/>
      </c>
      <c r="CV175" s="282" t="str">
        <f ca="true">+IF(OFFSET('Sanitation Data'!$F$29,0,10*ROW('Sanitation Data'!F169))="","",OFFSET('Sanitation Data'!$F$29,0,10*ROW('Sanitation Data'!F169)))</f>
        <v/>
      </c>
      <c r="CW175" s="282" t="str">
        <f ca="true">+IF(OFFSET('Sanitation Data'!$F$30,0,10*ROW('Sanitation Data'!F169))="","",OFFSET('Sanitation Data'!$F$30,0,10*ROW('Sanitation Data'!F169)))</f>
        <v/>
      </c>
      <c r="CX175" s="282" t="str">
        <f ca="true">+IF(OFFSET('Sanitation Data'!$F$31,0,10*ROW('Sanitation Data'!F169))="","",OFFSET('Sanitation Data'!$F$31,0,10*ROW('Sanitation Data'!F169)))</f>
        <v/>
      </c>
      <c r="CY175" s="282" t="str">
        <f ca="true">+IF(OFFSET('Sanitation Data'!$F$32,0,10*ROW('Sanitation Data'!F169))="","",OFFSET('Sanitation Data'!$F$32,0,10*ROW('Sanitation Data'!F169)))</f>
        <v/>
      </c>
      <c r="CZ175" s="282" t="str">
        <f ca="true">+IF(OFFSET('Sanitation Data'!$G$28,0,10*ROW('Sanitation Data'!G169))="","",OFFSET('Sanitation Data'!$G$28,0,10*ROW('Sanitation Data'!G169)))</f>
        <v/>
      </c>
      <c r="DA175" s="282" t="str">
        <f ca="true">+IF(OFFSET('Sanitation Data'!$G$29,0,10*ROW('Sanitation Data'!G169))="","",OFFSET('Sanitation Data'!$G$29,0,10*ROW('Sanitation Data'!G169)))</f>
        <v/>
      </c>
      <c r="DB175" s="282" t="str">
        <f ca="true">+IF(OFFSET('Sanitation Data'!$G$30,0,10*ROW('Sanitation Data'!G169))="","",OFFSET('Sanitation Data'!$G$30,0,10*ROW('Sanitation Data'!G169)))</f>
        <v/>
      </c>
      <c r="DC175" s="282" t="str">
        <f ca="true">+IF(OFFSET('Sanitation Data'!$G$31,0,10*ROW('Sanitation Data'!G169))="","",OFFSET('Sanitation Data'!$G$31,0,10*ROW('Sanitation Data'!G169)))</f>
        <v/>
      </c>
      <c r="DD175" s="282" t="str">
        <f ca="true">+IF(OFFSET('Sanitation Data'!$G$32,0,10*ROW('Sanitation Data'!G169))="","",OFFSET('Sanitation Data'!$G$32,0,10*ROW('Sanitation Data'!G169)))</f>
        <v/>
      </c>
      <c r="DE175" s="282" t="str">
        <f ca="true">+IF(OFFSET('Sanitation Data'!$H$28,0,10*ROW('Sanitation Data'!H169))="","",OFFSET('Sanitation Data'!$H$28,0,10*ROW('Sanitation Data'!H169)))</f>
        <v/>
      </c>
      <c r="DF175" s="282" t="str">
        <f ca="true">+IF(OFFSET('Sanitation Data'!$H$29,0,10*ROW('Sanitation Data'!H169))="","",OFFSET('Sanitation Data'!$H$29,0,10*ROW('Sanitation Data'!H169)))</f>
        <v/>
      </c>
      <c r="DG175" s="282" t="str">
        <f ca="true">+IF(OFFSET('Sanitation Data'!$H$30,0,10*ROW('Sanitation Data'!H169))="","",OFFSET('Sanitation Data'!$H$30,0,10*ROW('Sanitation Data'!H169)))</f>
        <v/>
      </c>
      <c r="DH175" s="282" t="str">
        <f ca="true">+IF(OFFSET('Sanitation Data'!$H$31,0,10*ROW('Sanitation Data'!H169))="","",OFFSET('Sanitation Data'!$H$31,0,10*ROW('Sanitation Data'!H169)))</f>
        <v/>
      </c>
      <c r="DI175" s="282" t="str">
        <f ca="true">+IF(OFFSET('Sanitation Data'!$H$32,0,10*ROW('Sanitation Data'!H169))="","",OFFSET('Sanitation Data'!$H$32,0,10*ROW('Sanitation Data'!H169)))</f>
        <v/>
      </c>
      <c r="DJ175" s="282" t="str">
        <f ca="true">+IF(OFFSET('Sanitation Data'!$I$28,0,10*ROW('Sanitation Data'!I169))="","",OFFSET('Sanitation Data'!$I$28,0,10*ROW('Sanitation Data'!I169)))</f>
        <v/>
      </c>
      <c r="DK175" s="282" t="str">
        <f ca="true">+IF(OFFSET('Sanitation Data'!$I$29,0,10*ROW('Sanitation Data'!I169))="","",OFFSET('Sanitation Data'!$I$29,0,10*ROW('Sanitation Data'!I169)))</f>
        <v/>
      </c>
      <c r="DL175" s="282" t="str">
        <f ca="true">+IF(OFFSET('Sanitation Data'!$I$30,0,10*ROW('Sanitation Data'!I169))="","",OFFSET('Sanitation Data'!$I$30,0,10*ROW('Sanitation Data'!I169)))</f>
        <v/>
      </c>
      <c r="DM175" s="282" t="str">
        <f ca="true">+IF(OFFSET('Sanitation Data'!$I$31,0,10*ROW('Sanitation Data'!I169))="","",OFFSET('Sanitation Data'!$I$31,0,10*ROW('Sanitation Data'!I169)))</f>
        <v/>
      </c>
      <c r="DN175" s="282" t="str">
        <f ca="true">+IF(OFFSET('Sanitation Data'!$I$32,0,10*ROW('Sanitation Data'!I169))="","",OFFSET('Sanitation Data'!$I$32,0,10*ROW('Sanitation Data'!I169)))</f>
        <v/>
      </c>
      <c r="DO175" s="282" t="str">
        <f ca="true">+IF(OFFSET('Hygiene Data'!$D$11,0,10*ROW('Hygiene Data'!D169))="","",OFFSET('Hygiene Data'!$D$11,0,10*ROW('Hygiene Data'!D169)))</f>
        <v/>
      </c>
      <c r="DP175" s="282" t="str">
        <f ca="true">+IF(OFFSET('Hygiene Data'!$D$12,0,10*ROW('Hygiene Data'!D169))="","",OFFSET('Hygiene Data'!$D$12,0,10*ROW('Hygiene Data'!D169)))</f>
        <v/>
      </c>
      <c r="DQ175" s="282" t="str">
        <f ca="true">+IF(OFFSET('Hygiene Data'!$D$13,0,10*ROW('Hygiene Data'!D169))="","",OFFSET('Hygiene Data'!$D$13,0,10*ROW('Hygiene Data'!D169)))</f>
        <v/>
      </c>
      <c r="DR175" s="282" t="str">
        <f ca="true">+IF(OFFSET('Hygiene Data'!$E$11,0,10*ROW('Hygiene Data'!E169))="","",OFFSET('Hygiene Data'!$E$11,0,10*ROW('Hygiene Data'!E169)))</f>
        <v/>
      </c>
      <c r="DS175" s="282" t="str">
        <f ca="true">+IF(OFFSET('Hygiene Data'!$E$12,0,10*ROW('Hygiene Data'!E169))="","",OFFSET('Hygiene Data'!$E$12,0,10*ROW('Hygiene Data'!E169)))</f>
        <v/>
      </c>
      <c r="DT175" s="282" t="str">
        <f ca="true">+IF(OFFSET('Hygiene Data'!$E$13,0,10*ROW('Hygiene Data'!E169))="","",OFFSET('Hygiene Data'!$E$13,0,10*ROW('Hygiene Data'!E169)))</f>
        <v/>
      </c>
      <c r="DU175" s="282" t="str">
        <f ca="true">+IF(OFFSET('Hygiene Data'!$F$11,0,10*ROW('Hygiene Data'!F169))="","",OFFSET('Hygiene Data'!$F$11,0,10*ROW('Hygiene Data'!F169)))</f>
        <v/>
      </c>
      <c r="DV175" s="282" t="str">
        <f ca="true">+IF(OFFSET('Hygiene Data'!$F$12,0,10*ROW('Hygiene Data'!F169))="","",OFFSET('Hygiene Data'!$F$12,0,10*ROW('Hygiene Data'!F169)))</f>
        <v/>
      </c>
      <c r="DW175" s="282" t="str">
        <f ca="true">+IF(OFFSET('Hygiene Data'!$F$13,0,10*ROW('Hygiene Data'!F169))="","",OFFSET('Hygiene Data'!$F$13,0,10*ROW('Hygiene Data'!F169)))</f>
        <v/>
      </c>
      <c r="DX175" s="282" t="str">
        <f ca="true">+IF(OFFSET('Hygiene Data'!$G$11,0,10*ROW('Hygiene Data'!G169))="","",OFFSET('Hygiene Data'!$G$11,0,10*ROW('Hygiene Data'!G169)))</f>
        <v/>
      </c>
      <c r="DY175" s="282" t="str">
        <f ca="true">+IF(OFFSET('Hygiene Data'!$G$12,0,10*ROW('Hygiene Data'!G169))="","",OFFSET('Hygiene Data'!$G$12,0,10*ROW('Hygiene Data'!G169)))</f>
        <v/>
      </c>
      <c r="DZ175" s="282" t="str">
        <f ca="true">+IF(OFFSET('Hygiene Data'!$G$13,0,10*ROW('Hygiene Data'!G169))="","",OFFSET('Hygiene Data'!$G$13,0,10*ROW('Hygiene Data'!G169)))</f>
        <v/>
      </c>
      <c r="EA175" s="282" t="str">
        <f ca="true">+IF(OFFSET('Hygiene Data'!$H$11,0,10*ROW('Hygiene Data'!H169))="","",OFFSET('Hygiene Data'!$H$11,0,10*ROW('Hygiene Data'!H169)))</f>
        <v/>
      </c>
      <c r="EB175" s="282" t="str">
        <f ca="true">+IF(OFFSET('Hygiene Data'!$H$12,0,10*ROW('Hygiene Data'!H169))="","",OFFSET('Hygiene Data'!$H$12,0,10*ROW('Hygiene Data'!H169)))</f>
        <v/>
      </c>
      <c r="EC175" s="282" t="str">
        <f ca="true">+IF(OFFSET('Hygiene Data'!$H$13,0,10*ROW('Hygiene Data'!H169))="","",OFFSET('Hygiene Data'!$H$13,0,10*ROW('Hygiene Data'!H169)))</f>
        <v/>
      </c>
      <c r="ED175" s="282" t="str">
        <f ca="true">+IF(OFFSET('Hygiene Data'!$I$11,0,10*ROW('Hygiene Data'!I169))="","",OFFSET('Hygiene Data'!$I$11,0,10*ROW('Hygiene Data'!I169)))</f>
        <v/>
      </c>
      <c r="EE175" s="282" t="str">
        <f ca="true">+IF(OFFSET('Hygiene Data'!$I$12,0,10*ROW('Hygiene Data'!I169))="","",OFFSET('Hygiene Data'!$I$12,0,10*ROW('Hygiene Data'!I169)))</f>
        <v/>
      </c>
      <c r="EF175" s="282" t="str">
        <f ca="true">+IF(OFFSET('Hygiene Data'!$I$13,0,10*ROW('Hygiene Data'!I169))="","",OFFSET('Hygiene Data'!$I$13,0,10*ROW('Hygiene Data'!I169)))</f>
        <v/>
      </c>
    </row>
    <row xmlns:x14ac="http://schemas.microsoft.com/office/spreadsheetml/2009/9/ac" r="176" x14ac:dyDescent="0.2">
      <c r="A176" s="36" t="str">
        <f ca="true">+IF(OFFSET('Water Data'!$B$2,0,10*ROW('Water Data'!E170))="","",OFFSET('Water Data'!$B$2,0,10*ROW('Water Data'!E170)))</f>
        <v/>
      </c>
      <c r="B176" s="36" t="str">
        <f ca="true">+IF(OFFSET('Water Data'!$C$2,0,10*ROW('Water Data'!F170))="","",OFFSET('Water Data'!$C$2,0,10*ROW('Water Data'!F170)))</f>
        <v/>
      </c>
      <c r="C176" s="338" t="str">
        <f t="shared" ca="true" si="2"/>
        <v/>
      </c>
      <c r="D176" s="96"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6"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6"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6"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6"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6"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6"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6"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6"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6"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6"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6"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6"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6"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6"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6"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6"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6"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7"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7"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7"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7"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7"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7"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7"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7"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7"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7"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7"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7"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7"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7"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7"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7"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7"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7"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7"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7"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7"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7"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7"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7"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7"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7"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7"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7"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7"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7"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8"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8"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8"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8"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8"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8"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8"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8"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8"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8"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8"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8"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8"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8"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8"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8"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8"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8"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82"/>
      <c r="BS176" s="282" t="str">
        <f ca="true">+IF(OFFSET('Water Data'!$D$27,0,10*ROW('Water Data'!D170))="","",OFFSET('Water Data'!$D$27,0,10*ROW('Water Data'!D170)))</f>
        <v/>
      </c>
      <c r="BT176" s="282" t="str">
        <f ca="true">+IF(OFFSET('Water Data'!$D$28,0,10*ROW('Water Data'!D170))="","",OFFSET('Water Data'!$D$28,0,10*ROW('Water Data'!D170)))</f>
        <v/>
      </c>
      <c r="BU176" s="282" t="str">
        <f ca="true">+IF(OFFSET('Water Data'!$D$29,0,10*ROW('Water Data'!D170))="","",OFFSET('Water Data'!$D$29,0,10*ROW('Water Data'!D170)))</f>
        <v/>
      </c>
      <c r="BV176" s="282" t="str">
        <f ca="true">+IF(OFFSET('Water Data'!$E$27,0,10*ROW('Water Data'!E170))="","",OFFSET('Water Data'!$E$27,0,10*ROW('Water Data'!E170)))</f>
        <v/>
      </c>
      <c r="BW176" s="282" t="str">
        <f ca="true">+IF(OFFSET('Water Data'!$E$28,0,10*ROW('Water Data'!E170))="","",OFFSET('Water Data'!$E$28,0,10*ROW('Water Data'!E170)))</f>
        <v/>
      </c>
      <c r="BX176" s="282" t="str">
        <f ca="true">+IF(OFFSET('Water Data'!$E$29,0,10*ROW('Water Data'!E170))="","",OFFSET('Water Data'!$E$29,0,10*ROW('Water Data'!E170)))</f>
        <v/>
      </c>
      <c r="BY176" s="282" t="str">
        <f ca="true">+IF(OFFSET('Water Data'!$F$27,0,10*ROW('Water Data'!F170))="","",OFFSET('Water Data'!$F$27,0,10*ROW('Water Data'!F170)))</f>
        <v/>
      </c>
      <c r="BZ176" s="282" t="str">
        <f ca="true">+IF(OFFSET('Water Data'!$F$28,0,10*ROW('Water Data'!F170))="","",OFFSET('Water Data'!$F$28,0,10*ROW('Water Data'!F170)))</f>
        <v/>
      </c>
      <c r="CA176" s="282" t="str">
        <f ca="true">+IF(OFFSET('Water Data'!$F$29,0,10*ROW('Water Data'!F170))="","",OFFSET('Water Data'!$F$29,0,10*ROW('Water Data'!F170)))</f>
        <v/>
      </c>
      <c r="CB176" s="282" t="str">
        <f ca="true">+IF(OFFSET('Water Data'!$G$27,0,10*ROW('Water Data'!G170))="","",OFFSET('Water Data'!$G$27,0,10*ROW('Water Data'!G170)))</f>
        <v/>
      </c>
      <c r="CC176" s="282" t="str">
        <f ca="true">+IF(OFFSET('Water Data'!$G$28,0,10*ROW('Water Data'!G170))="","",OFFSET('Water Data'!$G$28,0,10*ROW('Water Data'!G170)))</f>
        <v/>
      </c>
      <c r="CD176" s="282" t="str">
        <f ca="true">+IF(OFFSET('Water Data'!$G$29,0,10*ROW('Water Data'!G170))="","",OFFSET('Water Data'!$G$29,0,10*ROW('Water Data'!G170)))</f>
        <v/>
      </c>
      <c r="CE176" s="282" t="str">
        <f ca="true">+IF(OFFSET('Water Data'!$H$27,0,10*ROW('Water Data'!H170))="","",OFFSET('Water Data'!$H$27,0,10*ROW('Water Data'!H170)))</f>
        <v/>
      </c>
      <c r="CF176" s="282" t="str">
        <f ca="true">+IF(OFFSET('Water Data'!$H$28,0,10*ROW('Water Data'!H170))="","",OFFSET('Water Data'!$H$28,0,10*ROW('Water Data'!H170)))</f>
        <v/>
      </c>
      <c r="CG176" s="282" t="str">
        <f ca="true">+IF(OFFSET('Water Data'!$H$29,0,10*ROW('Water Data'!H170))="","",OFFSET('Water Data'!$H$29,0,10*ROW('Water Data'!H170)))</f>
        <v/>
      </c>
      <c r="CH176" s="282" t="str">
        <f ca="true">+IF(OFFSET('Water Data'!$I$27,0,10*ROW('Water Data'!I170))="","",OFFSET('Water Data'!$I$27,0,10*ROW('Water Data'!I170)))</f>
        <v/>
      </c>
      <c r="CI176" s="282" t="str">
        <f ca="true">+IF(OFFSET('Water Data'!$I$28,0,10*ROW('Water Data'!I170))="","",OFFSET('Water Data'!$I$28,0,10*ROW('Water Data'!I170)))</f>
        <v/>
      </c>
      <c r="CJ176" s="282" t="str">
        <f ca="true">+IF(OFFSET('Water Data'!$I$29,0,10*ROW('Water Data'!I170))="","",OFFSET('Water Data'!$I$29,0,10*ROW('Water Data'!I170)))</f>
        <v/>
      </c>
      <c r="CK176" s="282" t="str">
        <f ca="true">+IF(OFFSET('Sanitation Data'!$D$28,0,10*ROW('Sanitation Data'!D170))="","",OFFSET('Sanitation Data'!$D$28,0,10*ROW('Sanitation Data'!D170)))</f>
        <v/>
      </c>
      <c r="CL176" s="282" t="str">
        <f ca="true">+IF(OFFSET('Sanitation Data'!$D$29,0,10*ROW('Sanitation Data'!D170))="","",OFFSET('Sanitation Data'!$D$29,0,10*ROW('Sanitation Data'!D170)))</f>
        <v/>
      </c>
      <c r="CM176" s="282" t="str">
        <f ca="true">+IF(OFFSET('Sanitation Data'!$D$30,0,10*ROW('Sanitation Data'!D170))="","",OFFSET('Sanitation Data'!$D$30,0,10*ROW('Sanitation Data'!D170)))</f>
        <v/>
      </c>
      <c r="CN176" s="282" t="str">
        <f ca="true">+IF(OFFSET('Sanitation Data'!$D$31,0,10*ROW('Sanitation Data'!D170))="","",OFFSET('Sanitation Data'!$D$31,0,10*ROW('Sanitation Data'!D170)))</f>
        <v/>
      </c>
      <c r="CO176" s="282" t="str">
        <f ca="true">+IF(OFFSET('Sanitation Data'!$D$32,0,10*ROW('Sanitation Data'!D170))="","",OFFSET('Sanitation Data'!$D$32,0,10*ROW('Sanitation Data'!D170)))</f>
        <v/>
      </c>
      <c r="CP176" s="282" t="str">
        <f ca="true">+IF(OFFSET('Sanitation Data'!$E$28,0,10*ROW('Sanitation Data'!E170))="","",OFFSET('Sanitation Data'!$E$28,0,10*ROW('Sanitation Data'!E170)))</f>
        <v/>
      </c>
      <c r="CQ176" s="282" t="str">
        <f ca="true">+IF(OFFSET('Sanitation Data'!$E$29,0,10*ROW('Sanitation Data'!E170))="","",OFFSET('Sanitation Data'!$E$29,0,10*ROW('Sanitation Data'!E170)))</f>
        <v/>
      </c>
      <c r="CR176" s="282" t="str">
        <f ca="true">+IF(OFFSET('Sanitation Data'!$E$30,0,10*ROW('Sanitation Data'!E170))="","",OFFSET('Sanitation Data'!$E$30,0,10*ROW('Sanitation Data'!E170)))</f>
        <v/>
      </c>
      <c r="CS176" s="282" t="str">
        <f ca="true">+IF(OFFSET('Sanitation Data'!$E$31,0,10*ROW('Sanitation Data'!E170))="","",OFFSET('Sanitation Data'!$E$31,0,10*ROW('Sanitation Data'!E170)))</f>
        <v/>
      </c>
      <c r="CT176" s="282" t="str">
        <f ca="true">+IF(OFFSET('Sanitation Data'!$E$32,0,10*ROW('Sanitation Data'!E170))="","",OFFSET('Sanitation Data'!$E$32,0,10*ROW('Sanitation Data'!E170)))</f>
        <v/>
      </c>
      <c r="CU176" s="282" t="str">
        <f ca="true">+IF(OFFSET('Sanitation Data'!$F$28,0,10*ROW('Sanitation Data'!F170))="","",OFFSET('Sanitation Data'!$F$28,0,10*ROW('Sanitation Data'!F170)))</f>
        <v/>
      </c>
      <c r="CV176" s="282" t="str">
        <f ca="true">+IF(OFFSET('Sanitation Data'!$F$29,0,10*ROW('Sanitation Data'!F170))="","",OFFSET('Sanitation Data'!$F$29,0,10*ROW('Sanitation Data'!F170)))</f>
        <v/>
      </c>
      <c r="CW176" s="282" t="str">
        <f ca="true">+IF(OFFSET('Sanitation Data'!$F$30,0,10*ROW('Sanitation Data'!F170))="","",OFFSET('Sanitation Data'!$F$30,0,10*ROW('Sanitation Data'!F170)))</f>
        <v/>
      </c>
      <c r="CX176" s="282" t="str">
        <f ca="true">+IF(OFFSET('Sanitation Data'!$F$31,0,10*ROW('Sanitation Data'!F170))="","",OFFSET('Sanitation Data'!$F$31,0,10*ROW('Sanitation Data'!F170)))</f>
        <v/>
      </c>
      <c r="CY176" s="282" t="str">
        <f ca="true">+IF(OFFSET('Sanitation Data'!$F$32,0,10*ROW('Sanitation Data'!F170))="","",OFFSET('Sanitation Data'!$F$32,0,10*ROW('Sanitation Data'!F170)))</f>
        <v/>
      </c>
      <c r="CZ176" s="282" t="str">
        <f ca="true">+IF(OFFSET('Sanitation Data'!$G$28,0,10*ROW('Sanitation Data'!G170))="","",OFFSET('Sanitation Data'!$G$28,0,10*ROW('Sanitation Data'!G170)))</f>
        <v/>
      </c>
      <c r="DA176" s="282" t="str">
        <f ca="true">+IF(OFFSET('Sanitation Data'!$G$29,0,10*ROW('Sanitation Data'!G170))="","",OFFSET('Sanitation Data'!$G$29,0,10*ROW('Sanitation Data'!G170)))</f>
        <v/>
      </c>
      <c r="DB176" s="282" t="str">
        <f ca="true">+IF(OFFSET('Sanitation Data'!$G$30,0,10*ROW('Sanitation Data'!G170))="","",OFFSET('Sanitation Data'!$G$30,0,10*ROW('Sanitation Data'!G170)))</f>
        <v/>
      </c>
      <c r="DC176" s="282" t="str">
        <f ca="true">+IF(OFFSET('Sanitation Data'!$G$31,0,10*ROW('Sanitation Data'!G170))="","",OFFSET('Sanitation Data'!$G$31,0,10*ROW('Sanitation Data'!G170)))</f>
        <v/>
      </c>
      <c r="DD176" s="282" t="str">
        <f ca="true">+IF(OFFSET('Sanitation Data'!$G$32,0,10*ROW('Sanitation Data'!G170))="","",OFFSET('Sanitation Data'!$G$32,0,10*ROW('Sanitation Data'!G170)))</f>
        <v/>
      </c>
      <c r="DE176" s="282" t="str">
        <f ca="true">+IF(OFFSET('Sanitation Data'!$H$28,0,10*ROW('Sanitation Data'!H170))="","",OFFSET('Sanitation Data'!$H$28,0,10*ROW('Sanitation Data'!H170)))</f>
        <v/>
      </c>
      <c r="DF176" s="282" t="str">
        <f ca="true">+IF(OFFSET('Sanitation Data'!$H$29,0,10*ROW('Sanitation Data'!H170))="","",OFFSET('Sanitation Data'!$H$29,0,10*ROW('Sanitation Data'!H170)))</f>
        <v/>
      </c>
      <c r="DG176" s="282" t="str">
        <f ca="true">+IF(OFFSET('Sanitation Data'!$H$30,0,10*ROW('Sanitation Data'!H170))="","",OFFSET('Sanitation Data'!$H$30,0,10*ROW('Sanitation Data'!H170)))</f>
        <v/>
      </c>
      <c r="DH176" s="282" t="str">
        <f ca="true">+IF(OFFSET('Sanitation Data'!$H$31,0,10*ROW('Sanitation Data'!H170))="","",OFFSET('Sanitation Data'!$H$31,0,10*ROW('Sanitation Data'!H170)))</f>
        <v/>
      </c>
      <c r="DI176" s="282" t="str">
        <f ca="true">+IF(OFFSET('Sanitation Data'!$H$32,0,10*ROW('Sanitation Data'!H170))="","",OFFSET('Sanitation Data'!$H$32,0,10*ROW('Sanitation Data'!H170)))</f>
        <v/>
      </c>
      <c r="DJ176" s="282" t="str">
        <f ca="true">+IF(OFFSET('Sanitation Data'!$I$28,0,10*ROW('Sanitation Data'!I170))="","",OFFSET('Sanitation Data'!$I$28,0,10*ROW('Sanitation Data'!I170)))</f>
        <v/>
      </c>
      <c r="DK176" s="282" t="str">
        <f ca="true">+IF(OFFSET('Sanitation Data'!$I$29,0,10*ROW('Sanitation Data'!I170))="","",OFFSET('Sanitation Data'!$I$29,0,10*ROW('Sanitation Data'!I170)))</f>
        <v/>
      </c>
      <c r="DL176" s="282" t="str">
        <f ca="true">+IF(OFFSET('Sanitation Data'!$I$30,0,10*ROW('Sanitation Data'!I170))="","",OFFSET('Sanitation Data'!$I$30,0,10*ROW('Sanitation Data'!I170)))</f>
        <v/>
      </c>
      <c r="DM176" s="282" t="str">
        <f ca="true">+IF(OFFSET('Sanitation Data'!$I$31,0,10*ROW('Sanitation Data'!I170))="","",OFFSET('Sanitation Data'!$I$31,0,10*ROW('Sanitation Data'!I170)))</f>
        <v/>
      </c>
      <c r="DN176" s="282" t="str">
        <f ca="true">+IF(OFFSET('Sanitation Data'!$I$32,0,10*ROW('Sanitation Data'!I170))="","",OFFSET('Sanitation Data'!$I$32,0,10*ROW('Sanitation Data'!I170)))</f>
        <v/>
      </c>
      <c r="DO176" s="282" t="str">
        <f ca="true">+IF(OFFSET('Hygiene Data'!$D$11,0,10*ROW('Hygiene Data'!D170))="","",OFFSET('Hygiene Data'!$D$11,0,10*ROW('Hygiene Data'!D170)))</f>
        <v/>
      </c>
      <c r="DP176" s="282" t="str">
        <f ca="true">+IF(OFFSET('Hygiene Data'!$D$12,0,10*ROW('Hygiene Data'!D170))="","",OFFSET('Hygiene Data'!$D$12,0,10*ROW('Hygiene Data'!D170)))</f>
        <v/>
      </c>
      <c r="DQ176" s="282" t="str">
        <f ca="true">+IF(OFFSET('Hygiene Data'!$D$13,0,10*ROW('Hygiene Data'!D170))="","",OFFSET('Hygiene Data'!$D$13,0,10*ROW('Hygiene Data'!D170)))</f>
        <v/>
      </c>
      <c r="DR176" s="282" t="str">
        <f ca="true">+IF(OFFSET('Hygiene Data'!$E$11,0,10*ROW('Hygiene Data'!E170))="","",OFFSET('Hygiene Data'!$E$11,0,10*ROW('Hygiene Data'!E170)))</f>
        <v/>
      </c>
      <c r="DS176" s="282" t="str">
        <f ca="true">+IF(OFFSET('Hygiene Data'!$E$12,0,10*ROW('Hygiene Data'!E170))="","",OFFSET('Hygiene Data'!$E$12,0,10*ROW('Hygiene Data'!E170)))</f>
        <v/>
      </c>
      <c r="DT176" s="282" t="str">
        <f ca="true">+IF(OFFSET('Hygiene Data'!$E$13,0,10*ROW('Hygiene Data'!E170))="","",OFFSET('Hygiene Data'!$E$13,0,10*ROW('Hygiene Data'!E170)))</f>
        <v/>
      </c>
      <c r="DU176" s="282" t="str">
        <f ca="true">+IF(OFFSET('Hygiene Data'!$F$11,0,10*ROW('Hygiene Data'!F170))="","",OFFSET('Hygiene Data'!$F$11,0,10*ROW('Hygiene Data'!F170)))</f>
        <v/>
      </c>
      <c r="DV176" s="282" t="str">
        <f ca="true">+IF(OFFSET('Hygiene Data'!$F$12,0,10*ROW('Hygiene Data'!F170))="","",OFFSET('Hygiene Data'!$F$12,0,10*ROW('Hygiene Data'!F170)))</f>
        <v/>
      </c>
      <c r="DW176" s="282" t="str">
        <f ca="true">+IF(OFFSET('Hygiene Data'!$F$13,0,10*ROW('Hygiene Data'!F170))="","",OFFSET('Hygiene Data'!$F$13,0,10*ROW('Hygiene Data'!F170)))</f>
        <v/>
      </c>
      <c r="DX176" s="282" t="str">
        <f ca="true">+IF(OFFSET('Hygiene Data'!$G$11,0,10*ROW('Hygiene Data'!G170))="","",OFFSET('Hygiene Data'!$G$11,0,10*ROW('Hygiene Data'!G170)))</f>
        <v/>
      </c>
      <c r="DY176" s="282" t="str">
        <f ca="true">+IF(OFFSET('Hygiene Data'!$G$12,0,10*ROW('Hygiene Data'!G170))="","",OFFSET('Hygiene Data'!$G$12,0,10*ROW('Hygiene Data'!G170)))</f>
        <v/>
      </c>
      <c r="DZ176" s="282" t="str">
        <f ca="true">+IF(OFFSET('Hygiene Data'!$G$13,0,10*ROW('Hygiene Data'!G170))="","",OFFSET('Hygiene Data'!$G$13,0,10*ROW('Hygiene Data'!G170)))</f>
        <v/>
      </c>
      <c r="EA176" s="282" t="str">
        <f ca="true">+IF(OFFSET('Hygiene Data'!$H$11,0,10*ROW('Hygiene Data'!H170))="","",OFFSET('Hygiene Data'!$H$11,0,10*ROW('Hygiene Data'!H170)))</f>
        <v/>
      </c>
      <c r="EB176" s="282" t="str">
        <f ca="true">+IF(OFFSET('Hygiene Data'!$H$12,0,10*ROW('Hygiene Data'!H170))="","",OFFSET('Hygiene Data'!$H$12,0,10*ROW('Hygiene Data'!H170)))</f>
        <v/>
      </c>
      <c r="EC176" s="282" t="str">
        <f ca="true">+IF(OFFSET('Hygiene Data'!$H$13,0,10*ROW('Hygiene Data'!H170))="","",OFFSET('Hygiene Data'!$H$13,0,10*ROW('Hygiene Data'!H170)))</f>
        <v/>
      </c>
      <c r="ED176" s="282" t="str">
        <f ca="true">+IF(OFFSET('Hygiene Data'!$I$11,0,10*ROW('Hygiene Data'!I170))="","",OFFSET('Hygiene Data'!$I$11,0,10*ROW('Hygiene Data'!I170)))</f>
        <v/>
      </c>
      <c r="EE176" s="282" t="str">
        <f ca="true">+IF(OFFSET('Hygiene Data'!$I$12,0,10*ROW('Hygiene Data'!I170))="","",OFFSET('Hygiene Data'!$I$12,0,10*ROW('Hygiene Data'!I170)))</f>
        <v/>
      </c>
      <c r="EF176" s="282" t="str">
        <f ca="true">+IF(OFFSET('Hygiene Data'!$I$13,0,10*ROW('Hygiene Data'!I170))="","",OFFSET('Hygiene Data'!$I$13,0,10*ROW('Hygiene Data'!I170)))</f>
        <v/>
      </c>
    </row>
    <row xmlns:x14ac="http://schemas.microsoft.com/office/spreadsheetml/2009/9/ac" r="177" x14ac:dyDescent="0.2">
      <c r="A177" s="36" t="str">
        <f ca="true">+IF(OFFSET('Water Data'!$B$2,0,10*ROW('Water Data'!E171))="","",OFFSET('Water Data'!$B$2,0,10*ROW('Water Data'!E171)))</f>
        <v/>
      </c>
      <c r="B177" s="36" t="str">
        <f ca="true">+IF(OFFSET('Water Data'!$C$2,0,10*ROW('Water Data'!F171))="","",OFFSET('Water Data'!$C$2,0,10*ROW('Water Data'!F171)))</f>
        <v/>
      </c>
      <c r="C177" s="338" t="str">
        <f t="shared" ca="true" si="2"/>
        <v/>
      </c>
      <c r="D177" s="96"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6"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6"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6"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6"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6"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6"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6"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6"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6"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6"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6"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6"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6"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6"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6"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6"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6"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7"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7"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7"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7"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7"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7"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7"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7"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7"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7"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7"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7"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7"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7"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7"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7"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7"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7"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7"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7"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7"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7"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7"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7"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7"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7"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7"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7"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7"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7"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8"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8"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8"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8"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8"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8"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8"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8"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8"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8"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8"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8"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8"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8"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8"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8"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8"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8"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82"/>
      <c r="BS177" s="282" t="str">
        <f ca="true">+IF(OFFSET('Water Data'!$D$27,0,10*ROW('Water Data'!D171))="","",OFFSET('Water Data'!$D$27,0,10*ROW('Water Data'!D171)))</f>
        <v/>
      </c>
      <c r="BT177" s="282" t="str">
        <f ca="true">+IF(OFFSET('Water Data'!$D$28,0,10*ROW('Water Data'!D171))="","",OFFSET('Water Data'!$D$28,0,10*ROW('Water Data'!D171)))</f>
        <v/>
      </c>
      <c r="BU177" s="282" t="str">
        <f ca="true">+IF(OFFSET('Water Data'!$D$29,0,10*ROW('Water Data'!D171))="","",OFFSET('Water Data'!$D$29,0,10*ROW('Water Data'!D171)))</f>
        <v/>
      </c>
      <c r="BV177" s="282" t="str">
        <f ca="true">+IF(OFFSET('Water Data'!$E$27,0,10*ROW('Water Data'!E171))="","",OFFSET('Water Data'!$E$27,0,10*ROW('Water Data'!E171)))</f>
        <v/>
      </c>
      <c r="BW177" s="282" t="str">
        <f ca="true">+IF(OFFSET('Water Data'!$E$28,0,10*ROW('Water Data'!E171))="","",OFFSET('Water Data'!$E$28,0,10*ROW('Water Data'!E171)))</f>
        <v/>
      </c>
      <c r="BX177" s="282" t="str">
        <f ca="true">+IF(OFFSET('Water Data'!$E$29,0,10*ROW('Water Data'!E171))="","",OFFSET('Water Data'!$E$29,0,10*ROW('Water Data'!E171)))</f>
        <v/>
      </c>
      <c r="BY177" s="282" t="str">
        <f ca="true">+IF(OFFSET('Water Data'!$F$27,0,10*ROW('Water Data'!F171))="","",OFFSET('Water Data'!$F$27,0,10*ROW('Water Data'!F171)))</f>
        <v/>
      </c>
      <c r="BZ177" s="282" t="str">
        <f ca="true">+IF(OFFSET('Water Data'!$F$28,0,10*ROW('Water Data'!F171))="","",OFFSET('Water Data'!$F$28,0,10*ROW('Water Data'!F171)))</f>
        <v/>
      </c>
      <c r="CA177" s="282" t="str">
        <f ca="true">+IF(OFFSET('Water Data'!$F$29,0,10*ROW('Water Data'!F171))="","",OFFSET('Water Data'!$F$29,0,10*ROW('Water Data'!F171)))</f>
        <v/>
      </c>
      <c r="CB177" s="282" t="str">
        <f ca="true">+IF(OFFSET('Water Data'!$G$27,0,10*ROW('Water Data'!G171))="","",OFFSET('Water Data'!$G$27,0,10*ROW('Water Data'!G171)))</f>
        <v/>
      </c>
      <c r="CC177" s="282" t="str">
        <f ca="true">+IF(OFFSET('Water Data'!$G$28,0,10*ROW('Water Data'!G171))="","",OFFSET('Water Data'!$G$28,0,10*ROW('Water Data'!G171)))</f>
        <v/>
      </c>
      <c r="CD177" s="282" t="str">
        <f ca="true">+IF(OFFSET('Water Data'!$G$29,0,10*ROW('Water Data'!G171))="","",OFFSET('Water Data'!$G$29,0,10*ROW('Water Data'!G171)))</f>
        <v/>
      </c>
      <c r="CE177" s="282" t="str">
        <f ca="true">+IF(OFFSET('Water Data'!$H$27,0,10*ROW('Water Data'!H171))="","",OFFSET('Water Data'!$H$27,0,10*ROW('Water Data'!H171)))</f>
        <v/>
      </c>
      <c r="CF177" s="282" t="str">
        <f ca="true">+IF(OFFSET('Water Data'!$H$28,0,10*ROW('Water Data'!H171))="","",OFFSET('Water Data'!$H$28,0,10*ROW('Water Data'!H171)))</f>
        <v/>
      </c>
      <c r="CG177" s="282" t="str">
        <f ca="true">+IF(OFFSET('Water Data'!$H$29,0,10*ROW('Water Data'!H171))="","",OFFSET('Water Data'!$H$29,0,10*ROW('Water Data'!H171)))</f>
        <v/>
      </c>
      <c r="CH177" s="282" t="str">
        <f ca="true">+IF(OFFSET('Water Data'!$I$27,0,10*ROW('Water Data'!I171))="","",OFFSET('Water Data'!$I$27,0,10*ROW('Water Data'!I171)))</f>
        <v/>
      </c>
      <c r="CI177" s="282" t="str">
        <f ca="true">+IF(OFFSET('Water Data'!$I$28,0,10*ROW('Water Data'!I171))="","",OFFSET('Water Data'!$I$28,0,10*ROW('Water Data'!I171)))</f>
        <v/>
      </c>
      <c r="CJ177" s="282" t="str">
        <f ca="true">+IF(OFFSET('Water Data'!$I$29,0,10*ROW('Water Data'!I171))="","",OFFSET('Water Data'!$I$29,0,10*ROW('Water Data'!I171)))</f>
        <v/>
      </c>
      <c r="CK177" s="282" t="str">
        <f ca="true">+IF(OFFSET('Sanitation Data'!$D$28,0,10*ROW('Sanitation Data'!D171))="","",OFFSET('Sanitation Data'!$D$28,0,10*ROW('Sanitation Data'!D171)))</f>
        <v/>
      </c>
      <c r="CL177" s="282" t="str">
        <f ca="true">+IF(OFFSET('Sanitation Data'!$D$29,0,10*ROW('Sanitation Data'!D171))="","",OFFSET('Sanitation Data'!$D$29,0,10*ROW('Sanitation Data'!D171)))</f>
        <v/>
      </c>
      <c r="CM177" s="282" t="str">
        <f ca="true">+IF(OFFSET('Sanitation Data'!$D$30,0,10*ROW('Sanitation Data'!D171))="","",OFFSET('Sanitation Data'!$D$30,0,10*ROW('Sanitation Data'!D171)))</f>
        <v/>
      </c>
      <c r="CN177" s="282" t="str">
        <f ca="true">+IF(OFFSET('Sanitation Data'!$D$31,0,10*ROW('Sanitation Data'!D171))="","",OFFSET('Sanitation Data'!$D$31,0,10*ROW('Sanitation Data'!D171)))</f>
        <v/>
      </c>
      <c r="CO177" s="282" t="str">
        <f ca="true">+IF(OFFSET('Sanitation Data'!$D$32,0,10*ROW('Sanitation Data'!D171))="","",OFFSET('Sanitation Data'!$D$32,0,10*ROW('Sanitation Data'!D171)))</f>
        <v/>
      </c>
      <c r="CP177" s="282" t="str">
        <f ca="true">+IF(OFFSET('Sanitation Data'!$E$28,0,10*ROW('Sanitation Data'!E171))="","",OFFSET('Sanitation Data'!$E$28,0,10*ROW('Sanitation Data'!E171)))</f>
        <v/>
      </c>
      <c r="CQ177" s="282" t="str">
        <f ca="true">+IF(OFFSET('Sanitation Data'!$E$29,0,10*ROW('Sanitation Data'!E171))="","",OFFSET('Sanitation Data'!$E$29,0,10*ROW('Sanitation Data'!E171)))</f>
        <v/>
      </c>
      <c r="CR177" s="282" t="str">
        <f ca="true">+IF(OFFSET('Sanitation Data'!$E$30,0,10*ROW('Sanitation Data'!E171))="","",OFFSET('Sanitation Data'!$E$30,0,10*ROW('Sanitation Data'!E171)))</f>
        <v/>
      </c>
      <c r="CS177" s="282" t="str">
        <f ca="true">+IF(OFFSET('Sanitation Data'!$E$31,0,10*ROW('Sanitation Data'!E171))="","",OFFSET('Sanitation Data'!$E$31,0,10*ROW('Sanitation Data'!E171)))</f>
        <v/>
      </c>
      <c r="CT177" s="282" t="str">
        <f ca="true">+IF(OFFSET('Sanitation Data'!$E$32,0,10*ROW('Sanitation Data'!E171))="","",OFFSET('Sanitation Data'!$E$32,0,10*ROW('Sanitation Data'!E171)))</f>
        <v/>
      </c>
      <c r="CU177" s="282" t="str">
        <f ca="true">+IF(OFFSET('Sanitation Data'!$F$28,0,10*ROW('Sanitation Data'!F171))="","",OFFSET('Sanitation Data'!$F$28,0,10*ROW('Sanitation Data'!F171)))</f>
        <v/>
      </c>
      <c r="CV177" s="282" t="str">
        <f ca="true">+IF(OFFSET('Sanitation Data'!$F$29,0,10*ROW('Sanitation Data'!F171))="","",OFFSET('Sanitation Data'!$F$29,0,10*ROW('Sanitation Data'!F171)))</f>
        <v/>
      </c>
      <c r="CW177" s="282" t="str">
        <f ca="true">+IF(OFFSET('Sanitation Data'!$F$30,0,10*ROW('Sanitation Data'!F171))="","",OFFSET('Sanitation Data'!$F$30,0,10*ROW('Sanitation Data'!F171)))</f>
        <v/>
      </c>
      <c r="CX177" s="282" t="str">
        <f ca="true">+IF(OFFSET('Sanitation Data'!$F$31,0,10*ROW('Sanitation Data'!F171))="","",OFFSET('Sanitation Data'!$F$31,0,10*ROW('Sanitation Data'!F171)))</f>
        <v/>
      </c>
      <c r="CY177" s="282" t="str">
        <f ca="true">+IF(OFFSET('Sanitation Data'!$F$32,0,10*ROW('Sanitation Data'!F171))="","",OFFSET('Sanitation Data'!$F$32,0,10*ROW('Sanitation Data'!F171)))</f>
        <v/>
      </c>
      <c r="CZ177" s="282" t="str">
        <f ca="true">+IF(OFFSET('Sanitation Data'!$G$28,0,10*ROW('Sanitation Data'!G171))="","",OFFSET('Sanitation Data'!$G$28,0,10*ROW('Sanitation Data'!G171)))</f>
        <v/>
      </c>
      <c r="DA177" s="282" t="str">
        <f ca="true">+IF(OFFSET('Sanitation Data'!$G$29,0,10*ROW('Sanitation Data'!G171))="","",OFFSET('Sanitation Data'!$G$29,0,10*ROW('Sanitation Data'!G171)))</f>
        <v/>
      </c>
      <c r="DB177" s="282" t="str">
        <f ca="true">+IF(OFFSET('Sanitation Data'!$G$30,0,10*ROW('Sanitation Data'!G171))="","",OFFSET('Sanitation Data'!$G$30,0,10*ROW('Sanitation Data'!G171)))</f>
        <v/>
      </c>
      <c r="DC177" s="282" t="str">
        <f ca="true">+IF(OFFSET('Sanitation Data'!$G$31,0,10*ROW('Sanitation Data'!G171))="","",OFFSET('Sanitation Data'!$G$31,0,10*ROW('Sanitation Data'!G171)))</f>
        <v/>
      </c>
      <c r="DD177" s="282" t="str">
        <f ca="true">+IF(OFFSET('Sanitation Data'!$G$32,0,10*ROW('Sanitation Data'!G171))="","",OFFSET('Sanitation Data'!$G$32,0,10*ROW('Sanitation Data'!G171)))</f>
        <v/>
      </c>
      <c r="DE177" s="282" t="str">
        <f ca="true">+IF(OFFSET('Sanitation Data'!$H$28,0,10*ROW('Sanitation Data'!H171))="","",OFFSET('Sanitation Data'!$H$28,0,10*ROW('Sanitation Data'!H171)))</f>
        <v/>
      </c>
      <c r="DF177" s="282" t="str">
        <f ca="true">+IF(OFFSET('Sanitation Data'!$H$29,0,10*ROW('Sanitation Data'!H171))="","",OFFSET('Sanitation Data'!$H$29,0,10*ROW('Sanitation Data'!H171)))</f>
        <v/>
      </c>
      <c r="DG177" s="282" t="str">
        <f ca="true">+IF(OFFSET('Sanitation Data'!$H$30,0,10*ROW('Sanitation Data'!H171))="","",OFFSET('Sanitation Data'!$H$30,0,10*ROW('Sanitation Data'!H171)))</f>
        <v/>
      </c>
      <c r="DH177" s="282" t="str">
        <f ca="true">+IF(OFFSET('Sanitation Data'!$H$31,0,10*ROW('Sanitation Data'!H171))="","",OFFSET('Sanitation Data'!$H$31,0,10*ROW('Sanitation Data'!H171)))</f>
        <v/>
      </c>
      <c r="DI177" s="282" t="str">
        <f ca="true">+IF(OFFSET('Sanitation Data'!$H$32,0,10*ROW('Sanitation Data'!H171))="","",OFFSET('Sanitation Data'!$H$32,0,10*ROW('Sanitation Data'!H171)))</f>
        <v/>
      </c>
      <c r="DJ177" s="282" t="str">
        <f ca="true">+IF(OFFSET('Sanitation Data'!$I$28,0,10*ROW('Sanitation Data'!I171))="","",OFFSET('Sanitation Data'!$I$28,0,10*ROW('Sanitation Data'!I171)))</f>
        <v/>
      </c>
      <c r="DK177" s="282" t="str">
        <f ca="true">+IF(OFFSET('Sanitation Data'!$I$29,0,10*ROW('Sanitation Data'!I171))="","",OFFSET('Sanitation Data'!$I$29,0,10*ROW('Sanitation Data'!I171)))</f>
        <v/>
      </c>
      <c r="DL177" s="282" t="str">
        <f ca="true">+IF(OFFSET('Sanitation Data'!$I$30,0,10*ROW('Sanitation Data'!I171))="","",OFFSET('Sanitation Data'!$I$30,0,10*ROW('Sanitation Data'!I171)))</f>
        <v/>
      </c>
      <c r="DM177" s="282" t="str">
        <f ca="true">+IF(OFFSET('Sanitation Data'!$I$31,0,10*ROW('Sanitation Data'!I171))="","",OFFSET('Sanitation Data'!$I$31,0,10*ROW('Sanitation Data'!I171)))</f>
        <v/>
      </c>
      <c r="DN177" s="282" t="str">
        <f ca="true">+IF(OFFSET('Sanitation Data'!$I$32,0,10*ROW('Sanitation Data'!I171))="","",OFFSET('Sanitation Data'!$I$32,0,10*ROW('Sanitation Data'!I171)))</f>
        <v/>
      </c>
      <c r="DO177" s="282" t="str">
        <f ca="true">+IF(OFFSET('Hygiene Data'!$D$11,0,10*ROW('Hygiene Data'!D171))="","",OFFSET('Hygiene Data'!$D$11,0,10*ROW('Hygiene Data'!D171)))</f>
        <v/>
      </c>
      <c r="DP177" s="282" t="str">
        <f ca="true">+IF(OFFSET('Hygiene Data'!$D$12,0,10*ROW('Hygiene Data'!D171))="","",OFFSET('Hygiene Data'!$D$12,0,10*ROW('Hygiene Data'!D171)))</f>
        <v/>
      </c>
      <c r="DQ177" s="282" t="str">
        <f ca="true">+IF(OFFSET('Hygiene Data'!$D$13,0,10*ROW('Hygiene Data'!D171))="","",OFFSET('Hygiene Data'!$D$13,0,10*ROW('Hygiene Data'!D171)))</f>
        <v/>
      </c>
      <c r="DR177" s="282" t="str">
        <f ca="true">+IF(OFFSET('Hygiene Data'!$E$11,0,10*ROW('Hygiene Data'!E171))="","",OFFSET('Hygiene Data'!$E$11,0,10*ROW('Hygiene Data'!E171)))</f>
        <v/>
      </c>
      <c r="DS177" s="282" t="str">
        <f ca="true">+IF(OFFSET('Hygiene Data'!$E$12,0,10*ROW('Hygiene Data'!E171))="","",OFFSET('Hygiene Data'!$E$12,0,10*ROW('Hygiene Data'!E171)))</f>
        <v/>
      </c>
      <c r="DT177" s="282" t="str">
        <f ca="true">+IF(OFFSET('Hygiene Data'!$E$13,0,10*ROW('Hygiene Data'!E171))="","",OFFSET('Hygiene Data'!$E$13,0,10*ROW('Hygiene Data'!E171)))</f>
        <v/>
      </c>
      <c r="DU177" s="282" t="str">
        <f ca="true">+IF(OFFSET('Hygiene Data'!$F$11,0,10*ROW('Hygiene Data'!F171))="","",OFFSET('Hygiene Data'!$F$11,0,10*ROW('Hygiene Data'!F171)))</f>
        <v/>
      </c>
      <c r="DV177" s="282" t="str">
        <f ca="true">+IF(OFFSET('Hygiene Data'!$F$12,0,10*ROW('Hygiene Data'!F171))="","",OFFSET('Hygiene Data'!$F$12,0,10*ROW('Hygiene Data'!F171)))</f>
        <v/>
      </c>
      <c r="DW177" s="282" t="str">
        <f ca="true">+IF(OFFSET('Hygiene Data'!$F$13,0,10*ROW('Hygiene Data'!F171))="","",OFFSET('Hygiene Data'!$F$13,0,10*ROW('Hygiene Data'!F171)))</f>
        <v/>
      </c>
      <c r="DX177" s="282" t="str">
        <f ca="true">+IF(OFFSET('Hygiene Data'!$G$11,0,10*ROW('Hygiene Data'!G171))="","",OFFSET('Hygiene Data'!$G$11,0,10*ROW('Hygiene Data'!G171)))</f>
        <v/>
      </c>
      <c r="DY177" s="282" t="str">
        <f ca="true">+IF(OFFSET('Hygiene Data'!$G$12,0,10*ROW('Hygiene Data'!G171))="","",OFFSET('Hygiene Data'!$G$12,0,10*ROW('Hygiene Data'!G171)))</f>
        <v/>
      </c>
      <c r="DZ177" s="282" t="str">
        <f ca="true">+IF(OFFSET('Hygiene Data'!$G$13,0,10*ROW('Hygiene Data'!G171))="","",OFFSET('Hygiene Data'!$G$13,0,10*ROW('Hygiene Data'!G171)))</f>
        <v/>
      </c>
      <c r="EA177" s="282" t="str">
        <f ca="true">+IF(OFFSET('Hygiene Data'!$H$11,0,10*ROW('Hygiene Data'!H171))="","",OFFSET('Hygiene Data'!$H$11,0,10*ROW('Hygiene Data'!H171)))</f>
        <v/>
      </c>
      <c r="EB177" s="282" t="str">
        <f ca="true">+IF(OFFSET('Hygiene Data'!$H$12,0,10*ROW('Hygiene Data'!H171))="","",OFFSET('Hygiene Data'!$H$12,0,10*ROW('Hygiene Data'!H171)))</f>
        <v/>
      </c>
      <c r="EC177" s="282" t="str">
        <f ca="true">+IF(OFFSET('Hygiene Data'!$H$13,0,10*ROW('Hygiene Data'!H171))="","",OFFSET('Hygiene Data'!$H$13,0,10*ROW('Hygiene Data'!H171)))</f>
        <v/>
      </c>
      <c r="ED177" s="282" t="str">
        <f ca="true">+IF(OFFSET('Hygiene Data'!$I$11,0,10*ROW('Hygiene Data'!I171))="","",OFFSET('Hygiene Data'!$I$11,0,10*ROW('Hygiene Data'!I171)))</f>
        <v/>
      </c>
      <c r="EE177" s="282" t="str">
        <f ca="true">+IF(OFFSET('Hygiene Data'!$I$12,0,10*ROW('Hygiene Data'!I171))="","",OFFSET('Hygiene Data'!$I$12,0,10*ROW('Hygiene Data'!I171)))</f>
        <v/>
      </c>
      <c r="EF177" s="282" t="str">
        <f ca="true">+IF(OFFSET('Hygiene Data'!$I$13,0,10*ROW('Hygiene Data'!I171))="","",OFFSET('Hygiene Data'!$I$13,0,10*ROW('Hygiene Data'!I171)))</f>
        <v/>
      </c>
    </row>
    <row xmlns:x14ac="http://schemas.microsoft.com/office/spreadsheetml/2009/9/ac" r="178" x14ac:dyDescent="0.2">
      <c r="A178" s="36" t="str">
        <f ca="true">+IF(OFFSET('Water Data'!$B$2,0,10*ROW('Water Data'!E172))="","",OFFSET('Water Data'!$B$2,0,10*ROW('Water Data'!E172)))</f>
        <v/>
      </c>
      <c r="B178" s="36" t="str">
        <f ca="true">+IF(OFFSET('Water Data'!$C$2,0,10*ROW('Water Data'!F172))="","",OFFSET('Water Data'!$C$2,0,10*ROW('Water Data'!F172)))</f>
        <v/>
      </c>
      <c r="C178" s="338" t="str">
        <f t="shared" ca="true" si="2"/>
        <v/>
      </c>
      <c r="D178" s="96"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6"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6"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6"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6"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6"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6"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6"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6"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6"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6"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6"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6"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6"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6"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6"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6"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6"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7"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7"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7"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7"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7"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7"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7"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7"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7"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7"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7"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7"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7"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7"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7"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7"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7"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7"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7"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7"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7"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7"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7"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7"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7"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7"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7"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7"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7"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7"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8"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8"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8"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8"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8"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8"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8"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8"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8"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8"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8"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8"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8"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8"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8"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8"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8"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8"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82"/>
      <c r="BS178" s="282" t="str">
        <f ca="true">+IF(OFFSET('Water Data'!$D$27,0,10*ROW('Water Data'!D172))="","",OFFSET('Water Data'!$D$27,0,10*ROW('Water Data'!D172)))</f>
        <v/>
      </c>
      <c r="BT178" s="282" t="str">
        <f ca="true">+IF(OFFSET('Water Data'!$D$28,0,10*ROW('Water Data'!D172))="","",OFFSET('Water Data'!$D$28,0,10*ROW('Water Data'!D172)))</f>
        <v/>
      </c>
      <c r="BU178" s="282" t="str">
        <f ca="true">+IF(OFFSET('Water Data'!$D$29,0,10*ROW('Water Data'!D172))="","",OFFSET('Water Data'!$D$29,0,10*ROW('Water Data'!D172)))</f>
        <v/>
      </c>
      <c r="BV178" s="282" t="str">
        <f ca="true">+IF(OFFSET('Water Data'!$E$27,0,10*ROW('Water Data'!E172))="","",OFFSET('Water Data'!$E$27,0,10*ROW('Water Data'!E172)))</f>
        <v/>
      </c>
      <c r="BW178" s="282" t="str">
        <f ca="true">+IF(OFFSET('Water Data'!$E$28,0,10*ROW('Water Data'!E172))="","",OFFSET('Water Data'!$E$28,0,10*ROW('Water Data'!E172)))</f>
        <v/>
      </c>
      <c r="BX178" s="282" t="str">
        <f ca="true">+IF(OFFSET('Water Data'!$E$29,0,10*ROW('Water Data'!E172))="","",OFFSET('Water Data'!$E$29,0,10*ROW('Water Data'!E172)))</f>
        <v/>
      </c>
      <c r="BY178" s="282" t="str">
        <f ca="true">+IF(OFFSET('Water Data'!$F$27,0,10*ROW('Water Data'!F172))="","",OFFSET('Water Data'!$F$27,0,10*ROW('Water Data'!F172)))</f>
        <v/>
      </c>
      <c r="BZ178" s="282" t="str">
        <f ca="true">+IF(OFFSET('Water Data'!$F$28,0,10*ROW('Water Data'!F172))="","",OFFSET('Water Data'!$F$28,0,10*ROW('Water Data'!F172)))</f>
        <v/>
      </c>
      <c r="CA178" s="282" t="str">
        <f ca="true">+IF(OFFSET('Water Data'!$F$29,0,10*ROW('Water Data'!F172))="","",OFFSET('Water Data'!$F$29,0,10*ROW('Water Data'!F172)))</f>
        <v/>
      </c>
      <c r="CB178" s="282" t="str">
        <f ca="true">+IF(OFFSET('Water Data'!$G$27,0,10*ROW('Water Data'!G172))="","",OFFSET('Water Data'!$G$27,0,10*ROW('Water Data'!G172)))</f>
        <v/>
      </c>
      <c r="CC178" s="282" t="str">
        <f ca="true">+IF(OFFSET('Water Data'!$G$28,0,10*ROW('Water Data'!G172))="","",OFFSET('Water Data'!$G$28,0,10*ROW('Water Data'!G172)))</f>
        <v/>
      </c>
      <c r="CD178" s="282" t="str">
        <f ca="true">+IF(OFFSET('Water Data'!$G$29,0,10*ROW('Water Data'!G172))="","",OFFSET('Water Data'!$G$29,0,10*ROW('Water Data'!G172)))</f>
        <v/>
      </c>
      <c r="CE178" s="282" t="str">
        <f ca="true">+IF(OFFSET('Water Data'!$H$27,0,10*ROW('Water Data'!H172))="","",OFFSET('Water Data'!$H$27,0,10*ROW('Water Data'!H172)))</f>
        <v/>
      </c>
      <c r="CF178" s="282" t="str">
        <f ca="true">+IF(OFFSET('Water Data'!$H$28,0,10*ROW('Water Data'!H172))="","",OFFSET('Water Data'!$H$28,0,10*ROW('Water Data'!H172)))</f>
        <v/>
      </c>
      <c r="CG178" s="282" t="str">
        <f ca="true">+IF(OFFSET('Water Data'!$H$29,0,10*ROW('Water Data'!H172))="","",OFFSET('Water Data'!$H$29,0,10*ROW('Water Data'!H172)))</f>
        <v/>
      </c>
      <c r="CH178" s="282" t="str">
        <f ca="true">+IF(OFFSET('Water Data'!$I$27,0,10*ROW('Water Data'!I172))="","",OFFSET('Water Data'!$I$27,0,10*ROW('Water Data'!I172)))</f>
        <v/>
      </c>
      <c r="CI178" s="282" t="str">
        <f ca="true">+IF(OFFSET('Water Data'!$I$28,0,10*ROW('Water Data'!I172))="","",OFFSET('Water Data'!$I$28,0,10*ROW('Water Data'!I172)))</f>
        <v/>
      </c>
      <c r="CJ178" s="282" t="str">
        <f ca="true">+IF(OFFSET('Water Data'!$I$29,0,10*ROW('Water Data'!I172))="","",OFFSET('Water Data'!$I$29,0,10*ROW('Water Data'!I172)))</f>
        <v/>
      </c>
      <c r="CK178" s="282" t="str">
        <f ca="true">+IF(OFFSET('Sanitation Data'!$D$28,0,10*ROW('Sanitation Data'!D172))="","",OFFSET('Sanitation Data'!$D$28,0,10*ROW('Sanitation Data'!D172)))</f>
        <v/>
      </c>
      <c r="CL178" s="282" t="str">
        <f ca="true">+IF(OFFSET('Sanitation Data'!$D$29,0,10*ROW('Sanitation Data'!D172))="","",OFFSET('Sanitation Data'!$D$29,0,10*ROW('Sanitation Data'!D172)))</f>
        <v/>
      </c>
      <c r="CM178" s="282" t="str">
        <f ca="true">+IF(OFFSET('Sanitation Data'!$D$30,0,10*ROW('Sanitation Data'!D172))="","",OFFSET('Sanitation Data'!$D$30,0,10*ROW('Sanitation Data'!D172)))</f>
        <v/>
      </c>
      <c r="CN178" s="282" t="str">
        <f ca="true">+IF(OFFSET('Sanitation Data'!$D$31,0,10*ROW('Sanitation Data'!D172))="","",OFFSET('Sanitation Data'!$D$31,0,10*ROW('Sanitation Data'!D172)))</f>
        <v/>
      </c>
      <c r="CO178" s="282" t="str">
        <f ca="true">+IF(OFFSET('Sanitation Data'!$D$32,0,10*ROW('Sanitation Data'!D172))="","",OFFSET('Sanitation Data'!$D$32,0,10*ROW('Sanitation Data'!D172)))</f>
        <v/>
      </c>
      <c r="CP178" s="282" t="str">
        <f ca="true">+IF(OFFSET('Sanitation Data'!$E$28,0,10*ROW('Sanitation Data'!E172))="","",OFFSET('Sanitation Data'!$E$28,0,10*ROW('Sanitation Data'!E172)))</f>
        <v/>
      </c>
      <c r="CQ178" s="282" t="str">
        <f ca="true">+IF(OFFSET('Sanitation Data'!$E$29,0,10*ROW('Sanitation Data'!E172))="","",OFFSET('Sanitation Data'!$E$29,0,10*ROW('Sanitation Data'!E172)))</f>
        <v/>
      </c>
      <c r="CR178" s="282" t="str">
        <f ca="true">+IF(OFFSET('Sanitation Data'!$E$30,0,10*ROW('Sanitation Data'!E172))="","",OFFSET('Sanitation Data'!$E$30,0,10*ROW('Sanitation Data'!E172)))</f>
        <v/>
      </c>
      <c r="CS178" s="282" t="str">
        <f ca="true">+IF(OFFSET('Sanitation Data'!$E$31,0,10*ROW('Sanitation Data'!E172))="","",OFFSET('Sanitation Data'!$E$31,0,10*ROW('Sanitation Data'!E172)))</f>
        <v/>
      </c>
      <c r="CT178" s="282" t="str">
        <f ca="true">+IF(OFFSET('Sanitation Data'!$E$32,0,10*ROW('Sanitation Data'!E172))="","",OFFSET('Sanitation Data'!$E$32,0,10*ROW('Sanitation Data'!E172)))</f>
        <v/>
      </c>
      <c r="CU178" s="282" t="str">
        <f ca="true">+IF(OFFSET('Sanitation Data'!$F$28,0,10*ROW('Sanitation Data'!F172))="","",OFFSET('Sanitation Data'!$F$28,0,10*ROW('Sanitation Data'!F172)))</f>
        <v/>
      </c>
      <c r="CV178" s="282" t="str">
        <f ca="true">+IF(OFFSET('Sanitation Data'!$F$29,0,10*ROW('Sanitation Data'!F172))="","",OFFSET('Sanitation Data'!$F$29,0,10*ROW('Sanitation Data'!F172)))</f>
        <v/>
      </c>
      <c r="CW178" s="282" t="str">
        <f ca="true">+IF(OFFSET('Sanitation Data'!$F$30,0,10*ROW('Sanitation Data'!F172))="","",OFFSET('Sanitation Data'!$F$30,0,10*ROW('Sanitation Data'!F172)))</f>
        <v/>
      </c>
      <c r="CX178" s="282" t="str">
        <f ca="true">+IF(OFFSET('Sanitation Data'!$F$31,0,10*ROW('Sanitation Data'!F172))="","",OFFSET('Sanitation Data'!$F$31,0,10*ROW('Sanitation Data'!F172)))</f>
        <v/>
      </c>
      <c r="CY178" s="282" t="str">
        <f ca="true">+IF(OFFSET('Sanitation Data'!$F$32,0,10*ROW('Sanitation Data'!F172))="","",OFFSET('Sanitation Data'!$F$32,0,10*ROW('Sanitation Data'!F172)))</f>
        <v/>
      </c>
      <c r="CZ178" s="282" t="str">
        <f ca="true">+IF(OFFSET('Sanitation Data'!$G$28,0,10*ROW('Sanitation Data'!G172))="","",OFFSET('Sanitation Data'!$G$28,0,10*ROW('Sanitation Data'!G172)))</f>
        <v/>
      </c>
      <c r="DA178" s="282" t="str">
        <f ca="true">+IF(OFFSET('Sanitation Data'!$G$29,0,10*ROW('Sanitation Data'!G172))="","",OFFSET('Sanitation Data'!$G$29,0,10*ROW('Sanitation Data'!G172)))</f>
        <v/>
      </c>
      <c r="DB178" s="282" t="str">
        <f ca="true">+IF(OFFSET('Sanitation Data'!$G$30,0,10*ROW('Sanitation Data'!G172))="","",OFFSET('Sanitation Data'!$G$30,0,10*ROW('Sanitation Data'!G172)))</f>
        <v/>
      </c>
      <c r="DC178" s="282" t="str">
        <f ca="true">+IF(OFFSET('Sanitation Data'!$G$31,0,10*ROW('Sanitation Data'!G172))="","",OFFSET('Sanitation Data'!$G$31,0,10*ROW('Sanitation Data'!G172)))</f>
        <v/>
      </c>
      <c r="DD178" s="282" t="str">
        <f ca="true">+IF(OFFSET('Sanitation Data'!$G$32,0,10*ROW('Sanitation Data'!G172))="","",OFFSET('Sanitation Data'!$G$32,0,10*ROW('Sanitation Data'!G172)))</f>
        <v/>
      </c>
      <c r="DE178" s="282" t="str">
        <f ca="true">+IF(OFFSET('Sanitation Data'!$H$28,0,10*ROW('Sanitation Data'!H172))="","",OFFSET('Sanitation Data'!$H$28,0,10*ROW('Sanitation Data'!H172)))</f>
        <v/>
      </c>
      <c r="DF178" s="282" t="str">
        <f ca="true">+IF(OFFSET('Sanitation Data'!$H$29,0,10*ROW('Sanitation Data'!H172))="","",OFFSET('Sanitation Data'!$H$29,0,10*ROW('Sanitation Data'!H172)))</f>
        <v/>
      </c>
      <c r="DG178" s="282" t="str">
        <f ca="true">+IF(OFFSET('Sanitation Data'!$H$30,0,10*ROW('Sanitation Data'!H172))="","",OFFSET('Sanitation Data'!$H$30,0,10*ROW('Sanitation Data'!H172)))</f>
        <v/>
      </c>
      <c r="DH178" s="282" t="str">
        <f ca="true">+IF(OFFSET('Sanitation Data'!$H$31,0,10*ROW('Sanitation Data'!H172))="","",OFFSET('Sanitation Data'!$H$31,0,10*ROW('Sanitation Data'!H172)))</f>
        <v/>
      </c>
      <c r="DI178" s="282" t="str">
        <f ca="true">+IF(OFFSET('Sanitation Data'!$H$32,0,10*ROW('Sanitation Data'!H172))="","",OFFSET('Sanitation Data'!$H$32,0,10*ROW('Sanitation Data'!H172)))</f>
        <v/>
      </c>
      <c r="DJ178" s="282" t="str">
        <f ca="true">+IF(OFFSET('Sanitation Data'!$I$28,0,10*ROW('Sanitation Data'!I172))="","",OFFSET('Sanitation Data'!$I$28,0,10*ROW('Sanitation Data'!I172)))</f>
        <v/>
      </c>
      <c r="DK178" s="282" t="str">
        <f ca="true">+IF(OFFSET('Sanitation Data'!$I$29,0,10*ROW('Sanitation Data'!I172))="","",OFFSET('Sanitation Data'!$I$29,0,10*ROW('Sanitation Data'!I172)))</f>
        <v/>
      </c>
      <c r="DL178" s="282" t="str">
        <f ca="true">+IF(OFFSET('Sanitation Data'!$I$30,0,10*ROW('Sanitation Data'!I172))="","",OFFSET('Sanitation Data'!$I$30,0,10*ROW('Sanitation Data'!I172)))</f>
        <v/>
      </c>
      <c r="DM178" s="282" t="str">
        <f ca="true">+IF(OFFSET('Sanitation Data'!$I$31,0,10*ROW('Sanitation Data'!I172))="","",OFFSET('Sanitation Data'!$I$31,0,10*ROW('Sanitation Data'!I172)))</f>
        <v/>
      </c>
      <c r="DN178" s="282" t="str">
        <f ca="true">+IF(OFFSET('Sanitation Data'!$I$32,0,10*ROW('Sanitation Data'!I172))="","",OFFSET('Sanitation Data'!$I$32,0,10*ROW('Sanitation Data'!I172)))</f>
        <v/>
      </c>
      <c r="DO178" s="282" t="str">
        <f ca="true">+IF(OFFSET('Hygiene Data'!$D$11,0,10*ROW('Hygiene Data'!D172))="","",OFFSET('Hygiene Data'!$D$11,0,10*ROW('Hygiene Data'!D172)))</f>
        <v/>
      </c>
      <c r="DP178" s="282" t="str">
        <f ca="true">+IF(OFFSET('Hygiene Data'!$D$12,0,10*ROW('Hygiene Data'!D172))="","",OFFSET('Hygiene Data'!$D$12,0,10*ROW('Hygiene Data'!D172)))</f>
        <v/>
      </c>
      <c r="DQ178" s="282" t="str">
        <f ca="true">+IF(OFFSET('Hygiene Data'!$D$13,0,10*ROW('Hygiene Data'!D172))="","",OFFSET('Hygiene Data'!$D$13,0,10*ROW('Hygiene Data'!D172)))</f>
        <v/>
      </c>
      <c r="DR178" s="282" t="str">
        <f ca="true">+IF(OFFSET('Hygiene Data'!$E$11,0,10*ROW('Hygiene Data'!E172))="","",OFFSET('Hygiene Data'!$E$11,0,10*ROW('Hygiene Data'!E172)))</f>
        <v/>
      </c>
      <c r="DS178" s="282" t="str">
        <f ca="true">+IF(OFFSET('Hygiene Data'!$E$12,0,10*ROW('Hygiene Data'!E172))="","",OFFSET('Hygiene Data'!$E$12,0,10*ROW('Hygiene Data'!E172)))</f>
        <v/>
      </c>
      <c r="DT178" s="282" t="str">
        <f ca="true">+IF(OFFSET('Hygiene Data'!$E$13,0,10*ROW('Hygiene Data'!E172))="","",OFFSET('Hygiene Data'!$E$13,0,10*ROW('Hygiene Data'!E172)))</f>
        <v/>
      </c>
      <c r="DU178" s="282" t="str">
        <f ca="true">+IF(OFFSET('Hygiene Data'!$F$11,0,10*ROW('Hygiene Data'!F172))="","",OFFSET('Hygiene Data'!$F$11,0,10*ROW('Hygiene Data'!F172)))</f>
        <v/>
      </c>
      <c r="DV178" s="282" t="str">
        <f ca="true">+IF(OFFSET('Hygiene Data'!$F$12,0,10*ROW('Hygiene Data'!F172))="","",OFFSET('Hygiene Data'!$F$12,0,10*ROW('Hygiene Data'!F172)))</f>
        <v/>
      </c>
      <c r="DW178" s="282" t="str">
        <f ca="true">+IF(OFFSET('Hygiene Data'!$F$13,0,10*ROW('Hygiene Data'!F172))="","",OFFSET('Hygiene Data'!$F$13,0,10*ROW('Hygiene Data'!F172)))</f>
        <v/>
      </c>
      <c r="DX178" s="282" t="str">
        <f ca="true">+IF(OFFSET('Hygiene Data'!$G$11,0,10*ROW('Hygiene Data'!G172))="","",OFFSET('Hygiene Data'!$G$11,0,10*ROW('Hygiene Data'!G172)))</f>
        <v/>
      </c>
      <c r="DY178" s="282" t="str">
        <f ca="true">+IF(OFFSET('Hygiene Data'!$G$12,0,10*ROW('Hygiene Data'!G172))="","",OFFSET('Hygiene Data'!$G$12,0,10*ROW('Hygiene Data'!G172)))</f>
        <v/>
      </c>
      <c r="DZ178" s="282" t="str">
        <f ca="true">+IF(OFFSET('Hygiene Data'!$G$13,0,10*ROW('Hygiene Data'!G172))="","",OFFSET('Hygiene Data'!$G$13,0,10*ROW('Hygiene Data'!G172)))</f>
        <v/>
      </c>
      <c r="EA178" s="282" t="str">
        <f ca="true">+IF(OFFSET('Hygiene Data'!$H$11,0,10*ROW('Hygiene Data'!H172))="","",OFFSET('Hygiene Data'!$H$11,0,10*ROW('Hygiene Data'!H172)))</f>
        <v/>
      </c>
      <c r="EB178" s="282" t="str">
        <f ca="true">+IF(OFFSET('Hygiene Data'!$H$12,0,10*ROW('Hygiene Data'!H172))="","",OFFSET('Hygiene Data'!$H$12,0,10*ROW('Hygiene Data'!H172)))</f>
        <v/>
      </c>
      <c r="EC178" s="282" t="str">
        <f ca="true">+IF(OFFSET('Hygiene Data'!$H$13,0,10*ROW('Hygiene Data'!H172))="","",OFFSET('Hygiene Data'!$H$13,0,10*ROW('Hygiene Data'!H172)))</f>
        <v/>
      </c>
      <c r="ED178" s="282" t="str">
        <f ca="true">+IF(OFFSET('Hygiene Data'!$I$11,0,10*ROW('Hygiene Data'!I172))="","",OFFSET('Hygiene Data'!$I$11,0,10*ROW('Hygiene Data'!I172)))</f>
        <v/>
      </c>
      <c r="EE178" s="282" t="str">
        <f ca="true">+IF(OFFSET('Hygiene Data'!$I$12,0,10*ROW('Hygiene Data'!I172))="","",OFFSET('Hygiene Data'!$I$12,0,10*ROW('Hygiene Data'!I172)))</f>
        <v/>
      </c>
      <c r="EF178" s="282" t="str">
        <f ca="true">+IF(OFFSET('Hygiene Data'!$I$13,0,10*ROW('Hygiene Data'!I172))="","",OFFSET('Hygiene Data'!$I$13,0,10*ROW('Hygiene Data'!I172)))</f>
        <v/>
      </c>
    </row>
    <row xmlns:x14ac="http://schemas.microsoft.com/office/spreadsheetml/2009/9/ac" r="179" x14ac:dyDescent="0.2">
      <c r="A179" s="36" t="str">
        <f ca="true">+IF(OFFSET('Water Data'!$B$2,0,10*ROW('Water Data'!E173))="","",OFFSET('Water Data'!$B$2,0,10*ROW('Water Data'!E173)))</f>
        <v/>
      </c>
      <c r="B179" s="36" t="str">
        <f ca="true">+IF(OFFSET('Water Data'!$C$2,0,10*ROW('Water Data'!F173))="","",OFFSET('Water Data'!$C$2,0,10*ROW('Water Data'!F173)))</f>
        <v/>
      </c>
      <c r="C179" s="338" t="str">
        <f t="shared" ca="true" si="2"/>
        <v/>
      </c>
      <c r="D179" s="96"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6"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6"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6"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6"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6"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6"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6"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6"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6"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6"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6"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6"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6"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6"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6"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6"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6"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7"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7"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7"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7"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7"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7"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7"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7"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7"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7"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7"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7"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7"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7"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7"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7"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7"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7"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7"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7"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7"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7"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7"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7"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7"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7"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7"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7"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7"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7"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8"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8"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8"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8"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8"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8"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8"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8"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8"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8"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8"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8"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8"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8"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8"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8"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8"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8"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82"/>
      <c r="BS179" s="282" t="str">
        <f ca="true">+IF(OFFSET('Water Data'!$D$27,0,10*ROW('Water Data'!D173))="","",OFFSET('Water Data'!$D$27,0,10*ROW('Water Data'!D173)))</f>
        <v/>
      </c>
      <c r="BT179" s="282" t="str">
        <f ca="true">+IF(OFFSET('Water Data'!$D$28,0,10*ROW('Water Data'!D173))="","",OFFSET('Water Data'!$D$28,0,10*ROW('Water Data'!D173)))</f>
        <v/>
      </c>
      <c r="BU179" s="282" t="str">
        <f ca="true">+IF(OFFSET('Water Data'!$D$29,0,10*ROW('Water Data'!D173))="","",OFFSET('Water Data'!$D$29,0,10*ROW('Water Data'!D173)))</f>
        <v/>
      </c>
      <c r="BV179" s="282" t="str">
        <f ca="true">+IF(OFFSET('Water Data'!$E$27,0,10*ROW('Water Data'!E173))="","",OFFSET('Water Data'!$E$27,0,10*ROW('Water Data'!E173)))</f>
        <v/>
      </c>
      <c r="BW179" s="282" t="str">
        <f ca="true">+IF(OFFSET('Water Data'!$E$28,0,10*ROW('Water Data'!E173))="","",OFFSET('Water Data'!$E$28,0,10*ROW('Water Data'!E173)))</f>
        <v/>
      </c>
      <c r="BX179" s="282" t="str">
        <f ca="true">+IF(OFFSET('Water Data'!$E$29,0,10*ROW('Water Data'!E173))="","",OFFSET('Water Data'!$E$29,0,10*ROW('Water Data'!E173)))</f>
        <v/>
      </c>
      <c r="BY179" s="282" t="str">
        <f ca="true">+IF(OFFSET('Water Data'!$F$27,0,10*ROW('Water Data'!F173))="","",OFFSET('Water Data'!$F$27,0,10*ROW('Water Data'!F173)))</f>
        <v/>
      </c>
      <c r="BZ179" s="282" t="str">
        <f ca="true">+IF(OFFSET('Water Data'!$F$28,0,10*ROW('Water Data'!F173))="","",OFFSET('Water Data'!$F$28,0,10*ROW('Water Data'!F173)))</f>
        <v/>
      </c>
      <c r="CA179" s="282" t="str">
        <f ca="true">+IF(OFFSET('Water Data'!$F$29,0,10*ROW('Water Data'!F173))="","",OFFSET('Water Data'!$F$29,0,10*ROW('Water Data'!F173)))</f>
        <v/>
      </c>
      <c r="CB179" s="282" t="str">
        <f ca="true">+IF(OFFSET('Water Data'!$G$27,0,10*ROW('Water Data'!G173))="","",OFFSET('Water Data'!$G$27,0,10*ROW('Water Data'!G173)))</f>
        <v/>
      </c>
      <c r="CC179" s="282" t="str">
        <f ca="true">+IF(OFFSET('Water Data'!$G$28,0,10*ROW('Water Data'!G173))="","",OFFSET('Water Data'!$G$28,0,10*ROW('Water Data'!G173)))</f>
        <v/>
      </c>
      <c r="CD179" s="282" t="str">
        <f ca="true">+IF(OFFSET('Water Data'!$G$29,0,10*ROW('Water Data'!G173))="","",OFFSET('Water Data'!$G$29,0,10*ROW('Water Data'!G173)))</f>
        <v/>
      </c>
      <c r="CE179" s="282" t="str">
        <f ca="true">+IF(OFFSET('Water Data'!$H$27,0,10*ROW('Water Data'!H173))="","",OFFSET('Water Data'!$H$27,0,10*ROW('Water Data'!H173)))</f>
        <v/>
      </c>
      <c r="CF179" s="282" t="str">
        <f ca="true">+IF(OFFSET('Water Data'!$H$28,0,10*ROW('Water Data'!H173))="","",OFFSET('Water Data'!$H$28,0,10*ROW('Water Data'!H173)))</f>
        <v/>
      </c>
      <c r="CG179" s="282" t="str">
        <f ca="true">+IF(OFFSET('Water Data'!$H$29,0,10*ROW('Water Data'!H173))="","",OFFSET('Water Data'!$H$29,0,10*ROW('Water Data'!H173)))</f>
        <v/>
      </c>
      <c r="CH179" s="282" t="str">
        <f ca="true">+IF(OFFSET('Water Data'!$I$27,0,10*ROW('Water Data'!I173))="","",OFFSET('Water Data'!$I$27,0,10*ROW('Water Data'!I173)))</f>
        <v/>
      </c>
      <c r="CI179" s="282" t="str">
        <f ca="true">+IF(OFFSET('Water Data'!$I$28,0,10*ROW('Water Data'!I173))="","",OFFSET('Water Data'!$I$28,0,10*ROW('Water Data'!I173)))</f>
        <v/>
      </c>
      <c r="CJ179" s="282" t="str">
        <f ca="true">+IF(OFFSET('Water Data'!$I$29,0,10*ROW('Water Data'!I173))="","",OFFSET('Water Data'!$I$29,0,10*ROW('Water Data'!I173)))</f>
        <v/>
      </c>
      <c r="CK179" s="282" t="str">
        <f ca="true">+IF(OFFSET('Sanitation Data'!$D$28,0,10*ROW('Sanitation Data'!D173))="","",OFFSET('Sanitation Data'!$D$28,0,10*ROW('Sanitation Data'!D173)))</f>
        <v/>
      </c>
      <c r="CL179" s="282" t="str">
        <f ca="true">+IF(OFFSET('Sanitation Data'!$D$29,0,10*ROW('Sanitation Data'!D173))="","",OFFSET('Sanitation Data'!$D$29,0,10*ROW('Sanitation Data'!D173)))</f>
        <v/>
      </c>
      <c r="CM179" s="282" t="str">
        <f ca="true">+IF(OFFSET('Sanitation Data'!$D$30,0,10*ROW('Sanitation Data'!D173))="","",OFFSET('Sanitation Data'!$D$30,0,10*ROW('Sanitation Data'!D173)))</f>
        <v/>
      </c>
      <c r="CN179" s="282" t="str">
        <f ca="true">+IF(OFFSET('Sanitation Data'!$D$31,0,10*ROW('Sanitation Data'!D173))="","",OFFSET('Sanitation Data'!$D$31,0,10*ROW('Sanitation Data'!D173)))</f>
        <v/>
      </c>
      <c r="CO179" s="282" t="str">
        <f ca="true">+IF(OFFSET('Sanitation Data'!$D$32,0,10*ROW('Sanitation Data'!D173))="","",OFFSET('Sanitation Data'!$D$32,0,10*ROW('Sanitation Data'!D173)))</f>
        <v/>
      </c>
      <c r="CP179" s="282" t="str">
        <f ca="true">+IF(OFFSET('Sanitation Data'!$E$28,0,10*ROW('Sanitation Data'!E173))="","",OFFSET('Sanitation Data'!$E$28,0,10*ROW('Sanitation Data'!E173)))</f>
        <v/>
      </c>
      <c r="CQ179" s="282" t="str">
        <f ca="true">+IF(OFFSET('Sanitation Data'!$E$29,0,10*ROW('Sanitation Data'!E173))="","",OFFSET('Sanitation Data'!$E$29,0,10*ROW('Sanitation Data'!E173)))</f>
        <v/>
      </c>
      <c r="CR179" s="282" t="str">
        <f ca="true">+IF(OFFSET('Sanitation Data'!$E$30,0,10*ROW('Sanitation Data'!E173))="","",OFFSET('Sanitation Data'!$E$30,0,10*ROW('Sanitation Data'!E173)))</f>
        <v/>
      </c>
      <c r="CS179" s="282" t="str">
        <f ca="true">+IF(OFFSET('Sanitation Data'!$E$31,0,10*ROW('Sanitation Data'!E173))="","",OFFSET('Sanitation Data'!$E$31,0,10*ROW('Sanitation Data'!E173)))</f>
        <v/>
      </c>
      <c r="CT179" s="282" t="str">
        <f ca="true">+IF(OFFSET('Sanitation Data'!$E$32,0,10*ROW('Sanitation Data'!E173))="","",OFFSET('Sanitation Data'!$E$32,0,10*ROW('Sanitation Data'!E173)))</f>
        <v/>
      </c>
      <c r="CU179" s="282" t="str">
        <f ca="true">+IF(OFFSET('Sanitation Data'!$F$28,0,10*ROW('Sanitation Data'!F173))="","",OFFSET('Sanitation Data'!$F$28,0,10*ROW('Sanitation Data'!F173)))</f>
        <v/>
      </c>
      <c r="CV179" s="282" t="str">
        <f ca="true">+IF(OFFSET('Sanitation Data'!$F$29,0,10*ROW('Sanitation Data'!F173))="","",OFFSET('Sanitation Data'!$F$29,0,10*ROW('Sanitation Data'!F173)))</f>
        <v/>
      </c>
      <c r="CW179" s="282" t="str">
        <f ca="true">+IF(OFFSET('Sanitation Data'!$F$30,0,10*ROW('Sanitation Data'!F173))="","",OFFSET('Sanitation Data'!$F$30,0,10*ROW('Sanitation Data'!F173)))</f>
        <v/>
      </c>
      <c r="CX179" s="282" t="str">
        <f ca="true">+IF(OFFSET('Sanitation Data'!$F$31,0,10*ROW('Sanitation Data'!F173))="","",OFFSET('Sanitation Data'!$F$31,0,10*ROW('Sanitation Data'!F173)))</f>
        <v/>
      </c>
      <c r="CY179" s="282" t="str">
        <f ca="true">+IF(OFFSET('Sanitation Data'!$F$32,0,10*ROW('Sanitation Data'!F173))="","",OFFSET('Sanitation Data'!$F$32,0,10*ROW('Sanitation Data'!F173)))</f>
        <v/>
      </c>
      <c r="CZ179" s="282" t="str">
        <f ca="true">+IF(OFFSET('Sanitation Data'!$G$28,0,10*ROW('Sanitation Data'!G173))="","",OFFSET('Sanitation Data'!$G$28,0,10*ROW('Sanitation Data'!G173)))</f>
        <v/>
      </c>
      <c r="DA179" s="282" t="str">
        <f ca="true">+IF(OFFSET('Sanitation Data'!$G$29,0,10*ROW('Sanitation Data'!G173))="","",OFFSET('Sanitation Data'!$G$29,0,10*ROW('Sanitation Data'!G173)))</f>
        <v/>
      </c>
      <c r="DB179" s="282" t="str">
        <f ca="true">+IF(OFFSET('Sanitation Data'!$G$30,0,10*ROW('Sanitation Data'!G173))="","",OFFSET('Sanitation Data'!$G$30,0,10*ROW('Sanitation Data'!G173)))</f>
        <v/>
      </c>
      <c r="DC179" s="282" t="str">
        <f ca="true">+IF(OFFSET('Sanitation Data'!$G$31,0,10*ROW('Sanitation Data'!G173))="","",OFFSET('Sanitation Data'!$G$31,0,10*ROW('Sanitation Data'!G173)))</f>
        <v/>
      </c>
      <c r="DD179" s="282" t="str">
        <f ca="true">+IF(OFFSET('Sanitation Data'!$G$32,0,10*ROW('Sanitation Data'!G173))="","",OFFSET('Sanitation Data'!$G$32,0,10*ROW('Sanitation Data'!G173)))</f>
        <v/>
      </c>
      <c r="DE179" s="282" t="str">
        <f ca="true">+IF(OFFSET('Sanitation Data'!$H$28,0,10*ROW('Sanitation Data'!H173))="","",OFFSET('Sanitation Data'!$H$28,0,10*ROW('Sanitation Data'!H173)))</f>
        <v/>
      </c>
      <c r="DF179" s="282" t="str">
        <f ca="true">+IF(OFFSET('Sanitation Data'!$H$29,0,10*ROW('Sanitation Data'!H173))="","",OFFSET('Sanitation Data'!$H$29,0,10*ROW('Sanitation Data'!H173)))</f>
        <v/>
      </c>
      <c r="DG179" s="282" t="str">
        <f ca="true">+IF(OFFSET('Sanitation Data'!$H$30,0,10*ROW('Sanitation Data'!H173))="","",OFFSET('Sanitation Data'!$H$30,0,10*ROW('Sanitation Data'!H173)))</f>
        <v/>
      </c>
      <c r="DH179" s="282" t="str">
        <f ca="true">+IF(OFFSET('Sanitation Data'!$H$31,0,10*ROW('Sanitation Data'!H173))="","",OFFSET('Sanitation Data'!$H$31,0,10*ROW('Sanitation Data'!H173)))</f>
        <v/>
      </c>
      <c r="DI179" s="282" t="str">
        <f ca="true">+IF(OFFSET('Sanitation Data'!$H$32,0,10*ROW('Sanitation Data'!H173))="","",OFFSET('Sanitation Data'!$H$32,0,10*ROW('Sanitation Data'!H173)))</f>
        <v/>
      </c>
      <c r="DJ179" s="282" t="str">
        <f ca="true">+IF(OFFSET('Sanitation Data'!$I$28,0,10*ROW('Sanitation Data'!I173))="","",OFFSET('Sanitation Data'!$I$28,0,10*ROW('Sanitation Data'!I173)))</f>
        <v/>
      </c>
      <c r="DK179" s="282" t="str">
        <f ca="true">+IF(OFFSET('Sanitation Data'!$I$29,0,10*ROW('Sanitation Data'!I173))="","",OFFSET('Sanitation Data'!$I$29,0,10*ROW('Sanitation Data'!I173)))</f>
        <v/>
      </c>
      <c r="DL179" s="282" t="str">
        <f ca="true">+IF(OFFSET('Sanitation Data'!$I$30,0,10*ROW('Sanitation Data'!I173))="","",OFFSET('Sanitation Data'!$I$30,0,10*ROW('Sanitation Data'!I173)))</f>
        <v/>
      </c>
      <c r="DM179" s="282" t="str">
        <f ca="true">+IF(OFFSET('Sanitation Data'!$I$31,0,10*ROW('Sanitation Data'!I173))="","",OFFSET('Sanitation Data'!$I$31,0,10*ROW('Sanitation Data'!I173)))</f>
        <v/>
      </c>
      <c r="DN179" s="282" t="str">
        <f ca="true">+IF(OFFSET('Sanitation Data'!$I$32,0,10*ROW('Sanitation Data'!I173))="","",OFFSET('Sanitation Data'!$I$32,0,10*ROW('Sanitation Data'!I173)))</f>
        <v/>
      </c>
      <c r="DO179" s="282" t="str">
        <f ca="true">+IF(OFFSET('Hygiene Data'!$D$11,0,10*ROW('Hygiene Data'!D173))="","",OFFSET('Hygiene Data'!$D$11,0,10*ROW('Hygiene Data'!D173)))</f>
        <v/>
      </c>
      <c r="DP179" s="282" t="str">
        <f ca="true">+IF(OFFSET('Hygiene Data'!$D$12,0,10*ROW('Hygiene Data'!D173))="","",OFFSET('Hygiene Data'!$D$12,0,10*ROW('Hygiene Data'!D173)))</f>
        <v/>
      </c>
      <c r="DQ179" s="282" t="str">
        <f ca="true">+IF(OFFSET('Hygiene Data'!$D$13,0,10*ROW('Hygiene Data'!D173))="","",OFFSET('Hygiene Data'!$D$13,0,10*ROW('Hygiene Data'!D173)))</f>
        <v/>
      </c>
      <c r="DR179" s="282" t="str">
        <f ca="true">+IF(OFFSET('Hygiene Data'!$E$11,0,10*ROW('Hygiene Data'!E173))="","",OFFSET('Hygiene Data'!$E$11,0,10*ROW('Hygiene Data'!E173)))</f>
        <v/>
      </c>
      <c r="DS179" s="282" t="str">
        <f ca="true">+IF(OFFSET('Hygiene Data'!$E$12,0,10*ROW('Hygiene Data'!E173))="","",OFFSET('Hygiene Data'!$E$12,0,10*ROW('Hygiene Data'!E173)))</f>
        <v/>
      </c>
      <c r="DT179" s="282" t="str">
        <f ca="true">+IF(OFFSET('Hygiene Data'!$E$13,0,10*ROW('Hygiene Data'!E173))="","",OFFSET('Hygiene Data'!$E$13,0,10*ROW('Hygiene Data'!E173)))</f>
        <v/>
      </c>
      <c r="DU179" s="282" t="str">
        <f ca="true">+IF(OFFSET('Hygiene Data'!$F$11,0,10*ROW('Hygiene Data'!F173))="","",OFFSET('Hygiene Data'!$F$11,0,10*ROW('Hygiene Data'!F173)))</f>
        <v/>
      </c>
      <c r="DV179" s="282" t="str">
        <f ca="true">+IF(OFFSET('Hygiene Data'!$F$12,0,10*ROW('Hygiene Data'!F173))="","",OFFSET('Hygiene Data'!$F$12,0,10*ROW('Hygiene Data'!F173)))</f>
        <v/>
      </c>
      <c r="DW179" s="282" t="str">
        <f ca="true">+IF(OFFSET('Hygiene Data'!$F$13,0,10*ROW('Hygiene Data'!F173))="","",OFFSET('Hygiene Data'!$F$13,0,10*ROW('Hygiene Data'!F173)))</f>
        <v/>
      </c>
      <c r="DX179" s="282" t="str">
        <f ca="true">+IF(OFFSET('Hygiene Data'!$G$11,0,10*ROW('Hygiene Data'!G173))="","",OFFSET('Hygiene Data'!$G$11,0,10*ROW('Hygiene Data'!G173)))</f>
        <v/>
      </c>
      <c r="DY179" s="282" t="str">
        <f ca="true">+IF(OFFSET('Hygiene Data'!$G$12,0,10*ROW('Hygiene Data'!G173))="","",OFFSET('Hygiene Data'!$G$12,0,10*ROW('Hygiene Data'!G173)))</f>
        <v/>
      </c>
      <c r="DZ179" s="282" t="str">
        <f ca="true">+IF(OFFSET('Hygiene Data'!$G$13,0,10*ROW('Hygiene Data'!G173))="","",OFFSET('Hygiene Data'!$G$13,0,10*ROW('Hygiene Data'!G173)))</f>
        <v/>
      </c>
      <c r="EA179" s="282" t="str">
        <f ca="true">+IF(OFFSET('Hygiene Data'!$H$11,0,10*ROW('Hygiene Data'!H173))="","",OFFSET('Hygiene Data'!$H$11,0,10*ROW('Hygiene Data'!H173)))</f>
        <v/>
      </c>
      <c r="EB179" s="282" t="str">
        <f ca="true">+IF(OFFSET('Hygiene Data'!$H$12,0,10*ROW('Hygiene Data'!H173))="","",OFFSET('Hygiene Data'!$H$12,0,10*ROW('Hygiene Data'!H173)))</f>
        <v/>
      </c>
      <c r="EC179" s="282" t="str">
        <f ca="true">+IF(OFFSET('Hygiene Data'!$H$13,0,10*ROW('Hygiene Data'!H173))="","",OFFSET('Hygiene Data'!$H$13,0,10*ROW('Hygiene Data'!H173)))</f>
        <v/>
      </c>
      <c r="ED179" s="282" t="str">
        <f ca="true">+IF(OFFSET('Hygiene Data'!$I$11,0,10*ROW('Hygiene Data'!I173))="","",OFFSET('Hygiene Data'!$I$11,0,10*ROW('Hygiene Data'!I173)))</f>
        <v/>
      </c>
      <c r="EE179" s="282" t="str">
        <f ca="true">+IF(OFFSET('Hygiene Data'!$I$12,0,10*ROW('Hygiene Data'!I173))="","",OFFSET('Hygiene Data'!$I$12,0,10*ROW('Hygiene Data'!I173)))</f>
        <v/>
      </c>
      <c r="EF179" s="282" t="str">
        <f ca="true">+IF(OFFSET('Hygiene Data'!$I$13,0,10*ROW('Hygiene Data'!I173))="","",OFFSET('Hygiene Data'!$I$13,0,10*ROW('Hygiene Data'!I173)))</f>
        <v/>
      </c>
    </row>
    <row xmlns:x14ac="http://schemas.microsoft.com/office/spreadsheetml/2009/9/ac" r="180" x14ac:dyDescent="0.2">
      <c r="A180" s="36" t="str">
        <f ca="true">+IF(OFFSET('Water Data'!$B$2,0,10*ROW('Water Data'!E174))="","",OFFSET('Water Data'!$B$2,0,10*ROW('Water Data'!E174)))</f>
        <v/>
      </c>
      <c r="B180" s="36" t="str">
        <f ca="true">+IF(OFFSET('Water Data'!$C$2,0,10*ROW('Water Data'!F174))="","",OFFSET('Water Data'!$C$2,0,10*ROW('Water Data'!F174)))</f>
        <v/>
      </c>
      <c r="C180" s="338" t="str">
        <f t="shared" ca="true" si="2"/>
        <v/>
      </c>
      <c r="D180" s="96"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6"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6"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6"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6"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6"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6"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6"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6"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6"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6"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6"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6"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6"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6"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6"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6"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6"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7"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7"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7"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7"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7"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7"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7"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7"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7"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7"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7"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7"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7"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7"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7"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7"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7"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7"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7"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7"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7"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7"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7"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7"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7"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7"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7"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7"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7"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7"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8"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8"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8"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8"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8"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8"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8"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8"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8"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8"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8"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8"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8"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8"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8"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8"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8"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8"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82"/>
      <c r="BS180" s="282" t="str">
        <f ca="true">+IF(OFFSET('Water Data'!$D$27,0,10*ROW('Water Data'!D174))="","",OFFSET('Water Data'!$D$27,0,10*ROW('Water Data'!D174)))</f>
        <v/>
      </c>
      <c r="BT180" s="282" t="str">
        <f ca="true">+IF(OFFSET('Water Data'!$D$28,0,10*ROW('Water Data'!D174))="","",OFFSET('Water Data'!$D$28,0,10*ROW('Water Data'!D174)))</f>
        <v/>
      </c>
      <c r="BU180" s="282" t="str">
        <f ca="true">+IF(OFFSET('Water Data'!$D$29,0,10*ROW('Water Data'!D174))="","",OFFSET('Water Data'!$D$29,0,10*ROW('Water Data'!D174)))</f>
        <v/>
      </c>
      <c r="BV180" s="282" t="str">
        <f ca="true">+IF(OFFSET('Water Data'!$E$27,0,10*ROW('Water Data'!E174))="","",OFFSET('Water Data'!$E$27,0,10*ROW('Water Data'!E174)))</f>
        <v/>
      </c>
      <c r="BW180" s="282" t="str">
        <f ca="true">+IF(OFFSET('Water Data'!$E$28,0,10*ROW('Water Data'!E174))="","",OFFSET('Water Data'!$E$28,0,10*ROW('Water Data'!E174)))</f>
        <v/>
      </c>
      <c r="BX180" s="282" t="str">
        <f ca="true">+IF(OFFSET('Water Data'!$E$29,0,10*ROW('Water Data'!E174))="","",OFFSET('Water Data'!$E$29,0,10*ROW('Water Data'!E174)))</f>
        <v/>
      </c>
      <c r="BY180" s="282" t="str">
        <f ca="true">+IF(OFFSET('Water Data'!$F$27,0,10*ROW('Water Data'!F174))="","",OFFSET('Water Data'!$F$27,0,10*ROW('Water Data'!F174)))</f>
        <v/>
      </c>
      <c r="BZ180" s="282" t="str">
        <f ca="true">+IF(OFFSET('Water Data'!$F$28,0,10*ROW('Water Data'!F174))="","",OFFSET('Water Data'!$F$28,0,10*ROW('Water Data'!F174)))</f>
        <v/>
      </c>
      <c r="CA180" s="282" t="str">
        <f ca="true">+IF(OFFSET('Water Data'!$F$29,0,10*ROW('Water Data'!F174))="","",OFFSET('Water Data'!$F$29,0,10*ROW('Water Data'!F174)))</f>
        <v/>
      </c>
      <c r="CB180" s="282" t="str">
        <f ca="true">+IF(OFFSET('Water Data'!$G$27,0,10*ROW('Water Data'!G174))="","",OFFSET('Water Data'!$G$27,0,10*ROW('Water Data'!G174)))</f>
        <v/>
      </c>
      <c r="CC180" s="282" t="str">
        <f ca="true">+IF(OFFSET('Water Data'!$G$28,0,10*ROW('Water Data'!G174))="","",OFFSET('Water Data'!$G$28,0,10*ROW('Water Data'!G174)))</f>
        <v/>
      </c>
      <c r="CD180" s="282" t="str">
        <f ca="true">+IF(OFFSET('Water Data'!$G$29,0,10*ROW('Water Data'!G174))="","",OFFSET('Water Data'!$G$29,0,10*ROW('Water Data'!G174)))</f>
        <v/>
      </c>
      <c r="CE180" s="282" t="str">
        <f ca="true">+IF(OFFSET('Water Data'!$H$27,0,10*ROW('Water Data'!H174))="","",OFFSET('Water Data'!$H$27,0,10*ROW('Water Data'!H174)))</f>
        <v/>
      </c>
      <c r="CF180" s="282" t="str">
        <f ca="true">+IF(OFFSET('Water Data'!$H$28,0,10*ROW('Water Data'!H174))="","",OFFSET('Water Data'!$H$28,0,10*ROW('Water Data'!H174)))</f>
        <v/>
      </c>
      <c r="CG180" s="282" t="str">
        <f ca="true">+IF(OFFSET('Water Data'!$H$29,0,10*ROW('Water Data'!H174))="","",OFFSET('Water Data'!$H$29,0,10*ROW('Water Data'!H174)))</f>
        <v/>
      </c>
      <c r="CH180" s="282" t="str">
        <f ca="true">+IF(OFFSET('Water Data'!$I$27,0,10*ROW('Water Data'!I174))="","",OFFSET('Water Data'!$I$27,0,10*ROW('Water Data'!I174)))</f>
        <v/>
      </c>
      <c r="CI180" s="282" t="str">
        <f ca="true">+IF(OFFSET('Water Data'!$I$28,0,10*ROW('Water Data'!I174))="","",OFFSET('Water Data'!$I$28,0,10*ROW('Water Data'!I174)))</f>
        <v/>
      </c>
      <c r="CJ180" s="282" t="str">
        <f ca="true">+IF(OFFSET('Water Data'!$I$29,0,10*ROW('Water Data'!I174))="","",OFFSET('Water Data'!$I$29,0,10*ROW('Water Data'!I174)))</f>
        <v/>
      </c>
      <c r="CK180" s="282" t="str">
        <f ca="true">+IF(OFFSET('Sanitation Data'!$D$28,0,10*ROW('Sanitation Data'!D174))="","",OFFSET('Sanitation Data'!$D$28,0,10*ROW('Sanitation Data'!D174)))</f>
        <v/>
      </c>
      <c r="CL180" s="282" t="str">
        <f ca="true">+IF(OFFSET('Sanitation Data'!$D$29,0,10*ROW('Sanitation Data'!D174))="","",OFFSET('Sanitation Data'!$D$29,0,10*ROW('Sanitation Data'!D174)))</f>
        <v/>
      </c>
      <c r="CM180" s="282" t="str">
        <f ca="true">+IF(OFFSET('Sanitation Data'!$D$30,0,10*ROW('Sanitation Data'!D174))="","",OFFSET('Sanitation Data'!$D$30,0,10*ROW('Sanitation Data'!D174)))</f>
        <v/>
      </c>
      <c r="CN180" s="282" t="str">
        <f ca="true">+IF(OFFSET('Sanitation Data'!$D$31,0,10*ROW('Sanitation Data'!D174))="","",OFFSET('Sanitation Data'!$D$31,0,10*ROW('Sanitation Data'!D174)))</f>
        <v/>
      </c>
      <c r="CO180" s="282" t="str">
        <f ca="true">+IF(OFFSET('Sanitation Data'!$D$32,0,10*ROW('Sanitation Data'!D174))="","",OFFSET('Sanitation Data'!$D$32,0,10*ROW('Sanitation Data'!D174)))</f>
        <v/>
      </c>
      <c r="CP180" s="282" t="str">
        <f ca="true">+IF(OFFSET('Sanitation Data'!$E$28,0,10*ROW('Sanitation Data'!E174))="","",OFFSET('Sanitation Data'!$E$28,0,10*ROW('Sanitation Data'!E174)))</f>
        <v/>
      </c>
      <c r="CQ180" s="282" t="str">
        <f ca="true">+IF(OFFSET('Sanitation Data'!$E$29,0,10*ROW('Sanitation Data'!E174))="","",OFFSET('Sanitation Data'!$E$29,0,10*ROW('Sanitation Data'!E174)))</f>
        <v/>
      </c>
      <c r="CR180" s="282" t="str">
        <f ca="true">+IF(OFFSET('Sanitation Data'!$E$30,0,10*ROW('Sanitation Data'!E174))="","",OFFSET('Sanitation Data'!$E$30,0,10*ROW('Sanitation Data'!E174)))</f>
        <v/>
      </c>
      <c r="CS180" s="282" t="str">
        <f ca="true">+IF(OFFSET('Sanitation Data'!$E$31,0,10*ROW('Sanitation Data'!E174))="","",OFFSET('Sanitation Data'!$E$31,0,10*ROW('Sanitation Data'!E174)))</f>
        <v/>
      </c>
      <c r="CT180" s="282" t="str">
        <f ca="true">+IF(OFFSET('Sanitation Data'!$E$32,0,10*ROW('Sanitation Data'!E174))="","",OFFSET('Sanitation Data'!$E$32,0,10*ROW('Sanitation Data'!E174)))</f>
        <v/>
      </c>
      <c r="CU180" s="282" t="str">
        <f ca="true">+IF(OFFSET('Sanitation Data'!$F$28,0,10*ROW('Sanitation Data'!F174))="","",OFFSET('Sanitation Data'!$F$28,0,10*ROW('Sanitation Data'!F174)))</f>
        <v/>
      </c>
      <c r="CV180" s="282" t="str">
        <f ca="true">+IF(OFFSET('Sanitation Data'!$F$29,0,10*ROW('Sanitation Data'!F174))="","",OFFSET('Sanitation Data'!$F$29,0,10*ROW('Sanitation Data'!F174)))</f>
        <v/>
      </c>
      <c r="CW180" s="282" t="str">
        <f ca="true">+IF(OFFSET('Sanitation Data'!$F$30,0,10*ROW('Sanitation Data'!F174))="","",OFFSET('Sanitation Data'!$F$30,0,10*ROW('Sanitation Data'!F174)))</f>
        <v/>
      </c>
      <c r="CX180" s="282" t="str">
        <f ca="true">+IF(OFFSET('Sanitation Data'!$F$31,0,10*ROW('Sanitation Data'!F174))="","",OFFSET('Sanitation Data'!$F$31,0,10*ROW('Sanitation Data'!F174)))</f>
        <v/>
      </c>
      <c r="CY180" s="282" t="str">
        <f ca="true">+IF(OFFSET('Sanitation Data'!$F$32,0,10*ROW('Sanitation Data'!F174))="","",OFFSET('Sanitation Data'!$F$32,0,10*ROW('Sanitation Data'!F174)))</f>
        <v/>
      </c>
      <c r="CZ180" s="282" t="str">
        <f ca="true">+IF(OFFSET('Sanitation Data'!$G$28,0,10*ROW('Sanitation Data'!G174))="","",OFFSET('Sanitation Data'!$G$28,0,10*ROW('Sanitation Data'!G174)))</f>
        <v/>
      </c>
      <c r="DA180" s="282" t="str">
        <f ca="true">+IF(OFFSET('Sanitation Data'!$G$29,0,10*ROW('Sanitation Data'!G174))="","",OFFSET('Sanitation Data'!$G$29,0,10*ROW('Sanitation Data'!G174)))</f>
        <v/>
      </c>
      <c r="DB180" s="282" t="str">
        <f ca="true">+IF(OFFSET('Sanitation Data'!$G$30,0,10*ROW('Sanitation Data'!G174))="","",OFFSET('Sanitation Data'!$G$30,0,10*ROW('Sanitation Data'!G174)))</f>
        <v/>
      </c>
      <c r="DC180" s="282" t="str">
        <f ca="true">+IF(OFFSET('Sanitation Data'!$G$31,0,10*ROW('Sanitation Data'!G174))="","",OFFSET('Sanitation Data'!$G$31,0,10*ROW('Sanitation Data'!G174)))</f>
        <v/>
      </c>
      <c r="DD180" s="282" t="str">
        <f ca="true">+IF(OFFSET('Sanitation Data'!$G$32,0,10*ROW('Sanitation Data'!G174))="","",OFFSET('Sanitation Data'!$G$32,0,10*ROW('Sanitation Data'!G174)))</f>
        <v/>
      </c>
      <c r="DE180" s="282" t="str">
        <f ca="true">+IF(OFFSET('Sanitation Data'!$H$28,0,10*ROW('Sanitation Data'!H174))="","",OFFSET('Sanitation Data'!$H$28,0,10*ROW('Sanitation Data'!H174)))</f>
        <v/>
      </c>
      <c r="DF180" s="282" t="str">
        <f ca="true">+IF(OFFSET('Sanitation Data'!$H$29,0,10*ROW('Sanitation Data'!H174))="","",OFFSET('Sanitation Data'!$H$29,0,10*ROW('Sanitation Data'!H174)))</f>
        <v/>
      </c>
      <c r="DG180" s="282" t="str">
        <f ca="true">+IF(OFFSET('Sanitation Data'!$H$30,0,10*ROW('Sanitation Data'!H174))="","",OFFSET('Sanitation Data'!$H$30,0,10*ROW('Sanitation Data'!H174)))</f>
        <v/>
      </c>
      <c r="DH180" s="282" t="str">
        <f ca="true">+IF(OFFSET('Sanitation Data'!$H$31,0,10*ROW('Sanitation Data'!H174))="","",OFFSET('Sanitation Data'!$H$31,0,10*ROW('Sanitation Data'!H174)))</f>
        <v/>
      </c>
      <c r="DI180" s="282" t="str">
        <f ca="true">+IF(OFFSET('Sanitation Data'!$H$32,0,10*ROW('Sanitation Data'!H174))="","",OFFSET('Sanitation Data'!$H$32,0,10*ROW('Sanitation Data'!H174)))</f>
        <v/>
      </c>
      <c r="DJ180" s="282" t="str">
        <f ca="true">+IF(OFFSET('Sanitation Data'!$I$28,0,10*ROW('Sanitation Data'!I174))="","",OFFSET('Sanitation Data'!$I$28,0,10*ROW('Sanitation Data'!I174)))</f>
        <v/>
      </c>
      <c r="DK180" s="282" t="str">
        <f ca="true">+IF(OFFSET('Sanitation Data'!$I$29,0,10*ROW('Sanitation Data'!I174))="","",OFFSET('Sanitation Data'!$I$29,0,10*ROW('Sanitation Data'!I174)))</f>
        <v/>
      </c>
      <c r="DL180" s="282" t="str">
        <f ca="true">+IF(OFFSET('Sanitation Data'!$I$30,0,10*ROW('Sanitation Data'!I174))="","",OFFSET('Sanitation Data'!$I$30,0,10*ROW('Sanitation Data'!I174)))</f>
        <v/>
      </c>
      <c r="DM180" s="282" t="str">
        <f ca="true">+IF(OFFSET('Sanitation Data'!$I$31,0,10*ROW('Sanitation Data'!I174))="","",OFFSET('Sanitation Data'!$I$31,0,10*ROW('Sanitation Data'!I174)))</f>
        <v/>
      </c>
      <c r="DN180" s="282" t="str">
        <f ca="true">+IF(OFFSET('Sanitation Data'!$I$32,0,10*ROW('Sanitation Data'!I174))="","",OFFSET('Sanitation Data'!$I$32,0,10*ROW('Sanitation Data'!I174)))</f>
        <v/>
      </c>
      <c r="DO180" s="282" t="str">
        <f ca="true">+IF(OFFSET('Hygiene Data'!$D$11,0,10*ROW('Hygiene Data'!D174))="","",OFFSET('Hygiene Data'!$D$11,0,10*ROW('Hygiene Data'!D174)))</f>
        <v/>
      </c>
      <c r="DP180" s="282" t="str">
        <f ca="true">+IF(OFFSET('Hygiene Data'!$D$12,0,10*ROW('Hygiene Data'!D174))="","",OFFSET('Hygiene Data'!$D$12,0,10*ROW('Hygiene Data'!D174)))</f>
        <v/>
      </c>
      <c r="DQ180" s="282" t="str">
        <f ca="true">+IF(OFFSET('Hygiene Data'!$D$13,0,10*ROW('Hygiene Data'!D174))="","",OFFSET('Hygiene Data'!$D$13,0,10*ROW('Hygiene Data'!D174)))</f>
        <v/>
      </c>
      <c r="DR180" s="282" t="str">
        <f ca="true">+IF(OFFSET('Hygiene Data'!$E$11,0,10*ROW('Hygiene Data'!E174))="","",OFFSET('Hygiene Data'!$E$11,0,10*ROW('Hygiene Data'!E174)))</f>
        <v/>
      </c>
      <c r="DS180" s="282" t="str">
        <f ca="true">+IF(OFFSET('Hygiene Data'!$E$12,0,10*ROW('Hygiene Data'!E174))="","",OFFSET('Hygiene Data'!$E$12,0,10*ROW('Hygiene Data'!E174)))</f>
        <v/>
      </c>
      <c r="DT180" s="282" t="str">
        <f ca="true">+IF(OFFSET('Hygiene Data'!$E$13,0,10*ROW('Hygiene Data'!E174))="","",OFFSET('Hygiene Data'!$E$13,0,10*ROW('Hygiene Data'!E174)))</f>
        <v/>
      </c>
      <c r="DU180" s="282" t="str">
        <f ca="true">+IF(OFFSET('Hygiene Data'!$F$11,0,10*ROW('Hygiene Data'!F174))="","",OFFSET('Hygiene Data'!$F$11,0,10*ROW('Hygiene Data'!F174)))</f>
        <v/>
      </c>
      <c r="DV180" s="282" t="str">
        <f ca="true">+IF(OFFSET('Hygiene Data'!$F$12,0,10*ROW('Hygiene Data'!F174))="","",OFFSET('Hygiene Data'!$F$12,0,10*ROW('Hygiene Data'!F174)))</f>
        <v/>
      </c>
      <c r="DW180" s="282" t="str">
        <f ca="true">+IF(OFFSET('Hygiene Data'!$F$13,0,10*ROW('Hygiene Data'!F174))="","",OFFSET('Hygiene Data'!$F$13,0,10*ROW('Hygiene Data'!F174)))</f>
        <v/>
      </c>
      <c r="DX180" s="282" t="str">
        <f ca="true">+IF(OFFSET('Hygiene Data'!$G$11,0,10*ROW('Hygiene Data'!G174))="","",OFFSET('Hygiene Data'!$G$11,0,10*ROW('Hygiene Data'!G174)))</f>
        <v/>
      </c>
      <c r="DY180" s="282" t="str">
        <f ca="true">+IF(OFFSET('Hygiene Data'!$G$12,0,10*ROW('Hygiene Data'!G174))="","",OFFSET('Hygiene Data'!$G$12,0,10*ROW('Hygiene Data'!G174)))</f>
        <v/>
      </c>
      <c r="DZ180" s="282" t="str">
        <f ca="true">+IF(OFFSET('Hygiene Data'!$G$13,0,10*ROW('Hygiene Data'!G174))="","",OFFSET('Hygiene Data'!$G$13,0,10*ROW('Hygiene Data'!G174)))</f>
        <v/>
      </c>
      <c r="EA180" s="282" t="str">
        <f ca="true">+IF(OFFSET('Hygiene Data'!$H$11,0,10*ROW('Hygiene Data'!H174))="","",OFFSET('Hygiene Data'!$H$11,0,10*ROW('Hygiene Data'!H174)))</f>
        <v/>
      </c>
      <c r="EB180" s="282" t="str">
        <f ca="true">+IF(OFFSET('Hygiene Data'!$H$12,0,10*ROW('Hygiene Data'!H174))="","",OFFSET('Hygiene Data'!$H$12,0,10*ROW('Hygiene Data'!H174)))</f>
        <v/>
      </c>
      <c r="EC180" s="282" t="str">
        <f ca="true">+IF(OFFSET('Hygiene Data'!$H$13,0,10*ROW('Hygiene Data'!H174))="","",OFFSET('Hygiene Data'!$H$13,0,10*ROW('Hygiene Data'!H174)))</f>
        <v/>
      </c>
      <c r="ED180" s="282" t="str">
        <f ca="true">+IF(OFFSET('Hygiene Data'!$I$11,0,10*ROW('Hygiene Data'!I174))="","",OFFSET('Hygiene Data'!$I$11,0,10*ROW('Hygiene Data'!I174)))</f>
        <v/>
      </c>
      <c r="EE180" s="282" t="str">
        <f ca="true">+IF(OFFSET('Hygiene Data'!$I$12,0,10*ROW('Hygiene Data'!I174))="","",OFFSET('Hygiene Data'!$I$12,0,10*ROW('Hygiene Data'!I174)))</f>
        <v/>
      </c>
      <c r="EF180" s="282" t="str">
        <f ca="true">+IF(OFFSET('Hygiene Data'!$I$13,0,10*ROW('Hygiene Data'!I174))="","",OFFSET('Hygiene Data'!$I$13,0,10*ROW('Hygiene Data'!I174)))</f>
        <v/>
      </c>
    </row>
    <row xmlns:x14ac="http://schemas.microsoft.com/office/spreadsheetml/2009/9/ac" r="181" x14ac:dyDescent="0.2">
      <c r="A181" s="36" t="str">
        <f ca="true">+IF(OFFSET('Water Data'!$B$2,0,10*ROW('Water Data'!E175))="","",OFFSET('Water Data'!$B$2,0,10*ROW('Water Data'!E175)))</f>
        <v/>
      </c>
      <c r="B181" s="36" t="str">
        <f ca="true">+IF(OFFSET('Water Data'!$C$2,0,10*ROW('Water Data'!F175))="","",OFFSET('Water Data'!$C$2,0,10*ROW('Water Data'!F175)))</f>
        <v/>
      </c>
      <c r="C181" s="338" t="str">
        <f t="shared" ca="true" si="2"/>
        <v/>
      </c>
      <c r="D181" s="96"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6"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6"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6"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6"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6"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6"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6"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6"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6"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6"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6"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6"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6"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6"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6"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6"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6"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7"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7"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7"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7"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7"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7"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7"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7"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7"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7"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7"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7"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7"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7"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7"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7"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7"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7"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7"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7"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7"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7"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7"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7"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7"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7"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7"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7"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7"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7"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8"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8"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8"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8"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8"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8"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8"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8"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8"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8"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8"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8"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8"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8"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8"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8"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8"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8"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82"/>
      <c r="BS181" s="282" t="str">
        <f ca="true">+IF(OFFSET('Water Data'!$D$27,0,10*ROW('Water Data'!D175))="","",OFFSET('Water Data'!$D$27,0,10*ROW('Water Data'!D175)))</f>
        <v/>
      </c>
      <c r="BT181" s="282" t="str">
        <f ca="true">+IF(OFFSET('Water Data'!$D$28,0,10*ROW('Water Data'!D175))="","",OFFSET('Water Data'!$D$28,0,10*ROW('Water Data'!D175)))</f>
        <v/>
      </c>
      <c r="BU181" s="282" t="str">
        <f ca="true">+IF(OFFSET('Water Data'!$D$29,0,10*ROW('Water Data'!D175))="","",OFFSET('Water Data'!$D$29,0,10*ROW('Water Data'!D175)))</f>
        <v/>
      </c>
      <c r="BV181" s="282" t="str">
        <f ca="true">+IF(OFFSET('Water Data'!$E$27,0,10*ROW('Water Data'!E175))="","",OFFSET('Water Data'!$E$27,0,10*ROW('Water Data'!E175)))</f>
        <v/>
      </c>
      <c r="BW181" s="282" t="str">
        <f ca="true">+IF(OFFSET('Water Data'!$E$28,0,10*ROW('Water Data'!E175))="","",OFFSET('Water Data'!$E$28,0,10*ROW('Water Data'!E175)))</f>
        <v/>
      </c>
      <c r="BX181" s="282" t="str">
        <f ca="true">+IF(OFFSET('Water Data'!$E$29,0,10*ROW('Water Data'!E175))="","",OFFSET('Water Data'!$E$29,0,10*ROW('Water Data'!E175)))</f>
        <v/>
      </c>
      <c r="BY181" s="282" t="str">
        <f ca="true">+IF(OFFSET('Water Data'!$F$27,0,10*ROW('Water Data'!F175))="","",OFFSET('Water Data'!$F$27,0,10*ROW('Water Data'!F175)))</f>
        <v/>
      </c>
      <c r="BZ181" s="282" t="str">
        <f ca="true">+IF(OFFSET('Water Data'!$F$28,0,10*ROW('Water Data'!F175))="","",OFFSET('Water Data'!$F$28,0,10*ROW('Water Data'!F175)))</f>
        <v/>
      </c>
      <c r="CA181" s="282" t="str">
        <f ca="true">+IF(OFFSET('Water Data'!$F$29,0,10*ROW('Water Data'!F175))="","",OFFSET('Water Data'!$F$29,0,10*ROW('Water Data'!F175)))</f>
        <v/>
      </c>
      <c r="CB181" s="282" t="str">
        <f ca="true">+IF(OFFSET('Water Data'!$G$27,0,10*ROW('Water Data'!G175))="","",OFFSET('Water Data'!$G$27,0,10*ROW('Water Data'!G175)))</f>
        <v/>
      </c>
      <c r="CC181" s="282" t="str">
        <f ca="true">+IF(OFFSET('Water Data'!$G$28,0,10*ROW('Water Data'!G175))="","",OFFSET('Water Data'!$G$28,0,10*ROW('Water Data'!G175)))</f>
        <v/>
      </c>
      <c r="CD181" s="282" t="str">
        <f ca="true">+IF(OFFSET('Water Data'!$G$29,0,10*ROW('Water Data'!G175))="","",OFFSET('Water Data'!$G$29,0,10*ROW('Water Data'!G175)))</f>
        <v/>
      </c>
      <c r="CE181" s="282" t="str">
        <f ca="true">+IF(OFFSET('Water Data'!$H$27,0,10*ROW('Water Data'!H175))="","",OFFSET('Water Data'!$H$27,0,10*ROW('Water Data'!H175)))</f>
        <v/>
      </c>
      <c r="CF181" s="282" t="str">
        <f ca="true">+IF(OFFSET('Water Data'!$H$28,0,10*ROW('Water Data'!H175))="","",OFFSET('Water Data'!$H$28,0,10*ROW('Water Data'!H175)))</f>
        <v/>
      </c>
      <c r="CG181" s="282" t="str">
        <f ca="true">+IF(OFFSET('Water Data'!$H$29,0,10*ROW('Water Data'!H175))="","",OFFSET('Water Data'!$H$29,0,10*ROW('Water Data'!H175)))</f>
        <v/>
      </c>
      <c r="CH181" s="282" t="str">
        <f ca="true">+IF(OFFSET('Water Data'!$I$27,0,10*ROW('Water Data'!I175))="","",OFFSET('Water Data'!$I$27,0,10*ROW('Water Data'!I175)))</f>
        <v/>
      </c>
      <c r="CI181" s="282" t="str">
        <f ca="true">+IF(OFFSET('Water Data'!$I$28,0,10*ROW('Water Data'!I175))="","",OFFSET('Water Data'!$I$28,0,10*ROW('Water Data'!I175)))</f>
        <v/>
      </c>
      <c r="CJ181" s="282" t="str">
        <f ca="true">+IF(OFFSET('Water Data'!$I$29,0,10*ROW('Water Data'!I175))="","",OFFSET('Water Data'!$I$29,0,10*ROW('Water Data'!I175)))</f>
        <v/>
      </c>
      <c r="CK181" s="282" t="str">
        <f ca="true">+IF(OFFSET('Sanitation Data'!$D$28,0,10*ROW('Sanitation Data'!D175))="","",OFFSET('Sanitation Data'!$D$28,0,10*ROW('Sanitation Data'!D175)))</f>
        <v/>
      </c>
      <c r="CL181" s="282" t="str">
        <f ca="true">+IF(OFFSET('Sanitation Data'!$D$29,0,10*ROW('Sanitation Data'!D175))="","",OFFSET('Sanitation Data'!$D$29,0,10*ROW('Sanitation Data'!D175)))</f>
        <v/>
      </c>
      <c r="CM181" s="282" t="str">
        <f ca="true">+IF(OFFSET('Sanitation Data'!$D$30,0,10*ROW('Sanitation Data'!D175))="","",OFFSET('Sanitation Data'!$D$30,0,10*ROW('Sanitation Data'!D175)))</f>
        <v/>
      </c>
      <c r="CN181" s="282" t="str">
        <f ca="true">+IF(OFFSET('Sanitation Data'!$D$31,0,10*ROW('Sanitation Data'!D175))="","",OFFSET('Sanitation Data'!$D$31,0,10*ROW('Sanitation Data'!D175)))</f>
        <v/>
      </c>
      <c r="CO181" s="282" t="str">
        <f ca="true">+IF(OFFSET('Sanitation Data'!$D$32,0,10*ROW('Sanitation Data'!D175))="","",OFFSET('Sanitation Data'!$D$32,0,10*ROW('Sanitation Data'!D175)))</f>
        <v/>
      </c>
      <c r="CP181" s="282" t="str">
        <f ca="true">+IF(OFFSET('Sanitation Data'!$E$28,0,10*ROW('Sanitation Data'!E175))="","",OFFSET('Sanitation Data'!$E$28,0,10*ROW('Sanitation Data'!E175)))</f>
        <v/>
      </c>
      <c r="CQ181" s="282" t="str">
        <f ca="true">+IF(OFFSET('Sanitation Data'!$E$29,0,10*ROW('Sanitation Data'!E175))="","",OFFSET('Sanitation Data'!$E$29,0,10*ROW('Sanitation Data'!E175)))</f>
        <v/>
      </c>
      <c r="CR181" s="282" t="str">
        <f ca="true">+IF(OFFSET('Sanitation Data'!$E$30,0,10*ROW('Sanitation Data'!E175))="","",OFFSET('Sanitation Data'!$E$30,0,10*ROW('Sanitation Data'!E175)))</f>
        <v/>
      </c>
      <c r="CS181" s="282" t="str">
        <f ca="true">+IF(OFFSET('Sanitation Data'!$E$31,0,10*ROW('Sanitation Data'!E175))="","",OFFSET('Sanitation Data'!$E$31,0,10*ROW('Sanitation Data'!E175)))</f>
        <v/>
      </c>
      <c r="CT181" s="282" t="str">
        <f ca="true">+IF(OFFSET('Sanitation Data'!$E$32,0,10*ROW('Sanitation Data'!E175))="","",OFFSET('Sanitation Data'!$E$32,0,10*ROW('Sanitation Data'!E175)))</f>
        <v/>
      </c>
      <c r="CU181" s="282" t="str">
        <f ca="true">+IF(OFFSET('Sanitation Data'!$F$28,0,10*ROW('Sanitation Data'!F175))="","",OFFSET('Sanitation Data'!$F$28,0,10*ROW('Sanitation Data'!F175)))</f>
        <v/>
      </c>
      <c r="CV181" s="282" t="str">
        <f ca="true">+IF(OFFSET('Sanitation Data'!$F$29,0,10*ROW('Sanitation Data'!F175))="","",OFFSET('Sanitation Data'!$F$29,0,10*ROW('Sanitation Data'!F175)))</f>
        <v/>
      </c>
      <c r="CW181" s="282" t="str">
        <f ca="true">+IF(OFFSET('Sanitation Data'!$F$30,0,10*ROW('Sanitation Data'!F175))="","",OFFSET('Sanitation Data'!$F$30,0,10*ROW('Sanitation Data'!F175)))</f>
        <v/>
      </c>
      <c r="CX181" s="282" t="str">
        <f ca="true">+IF(OFFSET('Sanitation Data'!$F$31,0,10*ROW('Sanitation Data'!F175))="","",OFFSET('Sanitation Data'!$F$31,0,10*ROW('Sanitation Data'!F175)))</f>
        <v/>
      </c>
      <c r="CY181" s="282" t="str">
        <f ca="true">+IF(OFFSET('Sanitation Data'!$F$32,0,10*ROW('Sanitation Data'!F175))="","",OFFSET('Sanitation Data'!$F$32,0,10*ROW('Sanitation Data'!F175)))</f>
        <v/>
      </c>
      <c r="CZ181" s="282" t="str">
        <f ca="true">+IF(OFFSET('Sanitation Data'!$G$28,0,10*ROW('Sanitation Data'!G175))="","",OFFSET('Sanitation Data'!$G$28,0,10*ROW('Sanitation Data'!G175)))</f>
        <v/>
      </c>
      <c r="DA181" s="282" t="str">
        <f ca="true">+IF(OFFSET('Sanitation Data'!$G$29,0,10*ROW('Sanitation Data'!G175))="","",OFFSET('Sanitation Data'!$G$29,0,10*ROW('Sanitation Data'!G175)))</f>
        <v/>
      </c>
      <c r="DB181" s="282" t="str">
        <f ca="true">+IF(OFFSET('Sanitation Data'!$G$30,0,10*ROW('Sanitation Data'!G175))="","",OFFSET('Sanitation Data'!$G$30,0,10*ROW('Sanitation Data'!G175)))</f>
        <v/>
      </c>
      <c r="DC181" s="282" t="str">
        <f ca="true">+IF(OFFSET('Sanitation Data'!$G$31,0,10*ROW('Sanitation Data'!G175))="","",OFFSET('Sanitation Data'!$G$31,0,10*ROW('Sanitation Data'!G175)))</f>
        <v/>
      </c>
      <c r="DD181" s="282" t="str">
        <f ca="true">+IF(OFFSET('Sanitation Data'!$G$32,0,10*ROW('Sanitation Data'!G175))="","",OFFSET('Sanitation Data'!$G$32,0,10*ROW('Sanitation Data'!G175)))</f>
        <v/>
      </c>
      <c r="DE181" s="282" t="str">
        <f ca="true">+IF(OFFSET('Sanitation Data'!$H$28,0,10*ROW('Sanitation Data'!H175))="","",OFFSET('Sanitation Data'!$H$28,0,10*ROW('Sanitation Data'!H175)))</f>
        <v/>
      </c>
      <c r="DF181" s="282" t="str">
        <f ca="true">+IF(OFFSET('Sanitation Data'!$H$29,0,10*ROW('Sanitation Data'!H175))="","",OFFSET('Sanitation Data'!$H$29,0,10*ROW('Sanitation Data'!H175)))</f>
        <v/>
      </c>
      <c r="DG181" s="282" t="str">
        <f ca="true">+IF(OFFSET('Sanitation Data'!$H$30,0,10*ROW('Sanitation Data'!H175))="","",OFFSET('Sanitation Data'!$H$30,0,10*ROW('Sanitation Data'!H175)))</f>
        <v/>
      </c>
      <c r="DH181" s="282" t="str">
        <f ca="true">+IF(OFFSET('Sanitation Data'!$H$31,0,10*ROW('Sanitation Data'!H175))="","",OFFSET('Sanitation Data'!$H$31,0,10*ROW('Sanitation Data'!H175)))</f>
        <v/>
      </c>
      <c r="DI181" s="282" t="str">
        <f ca="true">+IF(OFFSET('Sanitation Data'!$H$32,0,10*ROW('Sanitation Data'!H175))="","",OFFSET('Sanitation Data'!$H$32,0,10*ROW('Sanitation Data'!H175)))</f>
        <v/>
      </c>
      <c r="DJ181" s="282" t="str">
        <f ca="true">+IF(OFFSET('Sanitation Data'!$I$28,0,10*ROW('Sanitation Data'!I175))="","",OFFSET('Sanitation Data'!$I$28,0,10*ROW('Sanitation Data'!I175)))</f>
        <v/>
      </c>
      <c r="DK181" s="282" t="str">
        <f ca="true">+IF(OFFSET('Sanitation Data'!$I$29,0,10*ROW('Sanitation Data'!I175))="","",OFFSET('Sanitation Data'!$I$29,0,10*ROW('Sanitation Data'!I175)))</f>
        <v/>
      </c>
      <c r="DL181" s="282" t="str">
        <f ca="true">+IF(OFFSET('Sanitation Data'!$I$30,0,10*ROW('Sanitation Data'!I175))="","",OFFSET('Sanitation Data'!$I$30,0,10*ROW('Sanitation Data'!I175)))</f>
        <v/>
      </c>
      <c r="DM181" s="282" t="str">
        <f ca="true">+IF(OFFSET('Sanitation Data'!$I$31,0,10*ROW('Sanitation Data'!I175))="","",OFFSET('Sanitation Data'!$I$31,0,10*ROW('Sanitation Data'!I175)))</f>
        <v/>
      </c>
      <c r="DN181" s="282" t="str">
        <f ca="true">+IF(OFFSET('Sanitation Data'!$I$32,0,10*ROW('Sanitation Data'!I175))="","",OFFSET('Sanitation Data'!$I$32,0,10*ROW('Sanitation Data'!I175)))</f>
        <v/>
      </c>
      <c r="DO181" s="282" t="str">
        <f ca="true">+IF(OFFSET('Hygiene Data'!$D$11,0,10*ROW('Hygiene Data'!D175))="","",OFFSET('Hygiene Data'!$D$11,0,10*ROW('Hygiene Data'!D175)))</f>
        <v/>
      </c>
      <c r="DP181" s="282" t="str">
        <f ca="true">+IF(OFFSET('Hygiene Data'!$D$12,0,10*ROW('Hygiene Data'!D175))="","",OFFSET('Hygiene Data'!$D$12,0,10*ROW('Hygiene Data'!D175)))</f>
        <v/>
      </c>
      <c r="DQ181" s="282" t="str">
        <f ca="true">+IF(OFFSET('Hygiene Data'!$D$13,0,10*ROW('Hygiene Data'!D175))="","",OFFSET('Hygiene Data'!$D$13,0,10*ROW('Hygiene Data'!D175)))</f>
        <v/>
      </c>
      <c r="DR181" s="282" t="str">
        <f ca="true">+IF(OFFSET('Hygiene Data'!$E$11,0,10*ROW('Hygiene Data'!E175))="","",OFFSET('Hygiene Data'!$E$11,0,10*ROW('Hygiene Data'!E175)))</f>
        <v/>
      </c>
      <c r="DS181" s="282" t="str">
        <f ca="true">+IF(OFFSET('Hygiene Data'!$E$12,0,10*ROW('Hygiene Data'!E175))="","",OFFSET('Hygiene Data'!$E$12,0,10*ROW('Hygiene Data'!E175)))</f>
        <v/>
      </c>
      <c r="DT181" s="282" t="str">
        <f ca="true">+IF(OFFSET('Hygiene Data'!$E$13,0,10*ROW('Hygiene Data'!E175))="","",OFFSET('Hygiene Data'!$E$13,0,10*ROW('Hygiene Data'!E175)))</f>
        <v/>
      </c>
      <c r="DU181" s="282" t="str">
        <f ca="true">+IF(OFFSET('Hygiene Data'!$F$11,0,10*ROW('Hygiene Data'!F175))="","",OFFSET('Hygiene Data'!$F$11,0,10*ROW('Hygiene Data'!F175)))</f>
        <v/>
      </c>
      <c r="DV181" s="282" t="str">
        <f ca="true">+IF(OFFSET('Hygiene Data'!$F$12,0,10*ROW('Hygiene Data'!F175))="","",OFFSET('Hygiene Data'!$F$12,0,10*ROW('Hygiene Data'!F175)))</f>
        <v/>
      </c>
      <c r="DW181" s="282" t="str">
        <f ca="true">+IF(OFFSET('Hygiene Data'!$F$13,0,10*ROW('Hygiene Data'!F175))="","",OFFSET('Hygiene Data'!$F$13,0,10*ROW('Hygiene Data'!F175)))</f>
        <v/>
      </c>
      <c r="DX181" s="282" t="str">
        <f ca="true">+IF(OFFSET('Hygiene Data'!$G$11,0,10*ROW('Hygiene Data'!G175))="","",OFFSET('Hygiene Data'!$G$11,0,10*ROW('Hygiene Data'!G175)))</f>
        <v/>
      </c>
      <c r="DY181" s="282" t="str">
        <f ca="true">+IF(OFFSET('Hygiene Data'!$G$12,0,10*ROW('Hygiene Data'!G175))="","",OFFSET('Hygiene Data'!$G$12,0,10*ROW('Hygiene Data'!G175)))</f>
        <v/>
      </c>
      <c r="DZ181" s="282" t="str">
        <f ca="true">+IF(OFFSET('Hygiene Data'!$G$13,0,10*ROW('Hygiene Data'!G175))="","",OFFSET('Hygiene Data'!$G$13,0,10*ROW('Hygiene Data'!G175)))</f>
        <v/>
      </c>
      <c r="EA181" s="282" t="str">
        <f ca="true">+IF(OFFSET('Hygiene Data'!$H$11,0,10*ROW('Hygiene Data'!H175))="","",OFFSET('Hygiene Data'!$H$11,0,10*ROW('Hygiene Data'!H175)))</f>
        <v/>
      </c>
      <c r="EB181" s="282" t="str">
        <f ca="true">+IF(OFFSET('Hygiene Data'!$H$12,0,10*ROW('Hygiene Data'!H175))="","",OFFSET('Hygiene Data'!$H$12,0,10*ROW('Hygiene Data'!H175)))</f>
        <v/>
      </c>
      <c r="EC181" s="282" t="str">
        <f ca="true">+IF(OFFSET('Hygiene Data'!$H$13,0,10*ROW('Hygiene Data'!H175))="","",OFFSET('Hygiene Data'!$H$13,0,10*ROW('Hygiene Data'!H175)))</f>
        <v/>
      </c>
      <c r="ED181" s="282" t="str">
        <f ca="true">+IF(OFFSET('Hygiene Data'!$I$11,0,10*ROW('Hygiene Data'!I175))="","",OFFSET('Hygiene Data'!$I$11,0,10*ROW('Hygiene Data'!I175)))</f>
        <v/>
      </c>
      <c r="EE181" s="282" t="str">
        <f ca="true">+IF(OFFSET('Hygiene Data'!$I$12,0,10*ROW('Hygiene Data'!I175))="","",OFFSET('Hygiene Data'!$I$12,0,10*ROW('Hygiene Data'!I175)))</f>
        <v/>
      </c>
      <c r="EF181" s="282" t="str">
        <f ca="true">+IF(OFFSET('Hygiene Data'!$I$13,0,10*ROW('Hygiene Data'!I175))="","",OFFSET('Hygiene Data'!$I$13,0,10*ROW('Hygiene Data'!I175)))</f>
        <v/>
      </c>
    </row>
    <row xmlns:x14ac="http://schemas.microsoft.com/office/spreadsheetml/2009/9/ac" r="182" x14ac:dyDescent="0.2">
      <c r="A182" s="36" t="str">
        <f ca="true">+IF(OFFSET('Water Data'!$B$2,0,10*ROW('Water Data'!E176))="","",OFFSET('Water Data'!$B$2,0,10*ROW('Water Data'!E176)))</f>
        <v/>
      </c>
      <c r="B182" s="36" t="str">
        <f ca="true">+IF(OFFSET('Water Data'!$C$2,0,10*ROW('Water Data'!F176))="","",OFFSET('Water Data'!$C$2,0,10*ROW('Water Data'!F176)))</f>
        <v/>
      </c>
      <c r="C182" s="338" t="str">
        <f t="shared" ca="true" si="2"/>
        <v/>
      </c>
      <c r="D182" s="96"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6"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6"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6"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6"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6"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6"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6"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6"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6"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6"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6"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6"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6"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6"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6"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6"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6"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7"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7"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7"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7"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7"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7"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7"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7"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7"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7"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7"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7"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7"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7"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7"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7"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7"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7"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7"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7"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7"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7"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7"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7"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7"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7"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7"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7"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7"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7"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8"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8"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8"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8"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8"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8"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8"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8"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8"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8"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8"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8"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8"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8"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8"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8"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8"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8"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82"/>
      <c r="BS182" s="282" t="str">
        <f ca="true">+IF(OFFSET('Water Data'!$D$27,0,10*ROW('Water Data'!D176))="","",OFFSET('Water Data'!$D$27,0,10*ROW('Water Data'!D176)))</f>
        <v/>
      </c>
      <c r="BT182" s="282" t="str">
        <f ca="true">+IF(OFFSET('Water Data'!$D$28,0,10*ROW('Water Data'!D176))="","",OFFSET('Water Data'!$D$28,0,10*ROW('Water Data'!D176)))</f>
        <v/>
      </c>
      <c r="BU182" s="282" t="str">
        <f ca="true">+IF(OFFSET('Water Data'!$D$29,0,10*ROW('Water Data'!D176))="","",OFFSET('Water Data'!$D$29,0,10*ROW('Water Data'!D176)))</f>
        <v/>
      </c>
      <c r="BV182" s="282" t="str">
        <f ca="true">+IF(OFFSET('Water Data'!$E$27,0,10*ROW('Water Data'!E176))="","",OFFSET('Water Data'!$E$27,0,10*ROW('Water Data'!E176)))</f>
        <v/>
      </c>
      <c r="BW182" s="282" t="str">
        <f ca="true">+IF(OFFSET('Water Data'!$E$28,0,10*ROW('Water Data'!E176))="","",OFFSET('Water Data'!$E$28,0,10*ROW('Water Data'!E176)))</f>
        <v/>
      </c>
      <c r="BX182" s="282" t="str">
        <f ca="true">+IF(OFFSET('Water Data'!$E$29,0,10*ROW('Water Data'!E176))="","",OFFSET('Water Data'!$E$29,0,10*ROW('Water Data'!E176)))</f>
        <v/>
      </c>
      <c r="BY182" s="282" t="str">
        <f ca="true">+IF(OFFSET('Water Data'!$F$27,0,10*ROW('Water Data'!F176))="","",OFFSET('Water Data'!$F$27,0,10*ROW('Water Data'!F176)))</f>
        <v/>
      </c>
      <c r="BZ182" s="282" t="str">
        <f ca="true">+IF(OFFSET('Water Data'!$F$28,0,10*ROW('Water Data'!F176))="","",OFFSET('Water Data'!$F$28,0,10*ROW('Water Data'!F176)))</f>
        <v/>
      </c>
      <c r="CA182" s="282" t="str">
        <f ca="true">+IF(OFFSET('Water Data'!$F$29,0,10*ROW('Water Data'!F176))="","",OFFSET('Water Data'!$F$29,0,10*ROW('Water Data'!F176)))</f>
        <v/>
      </c>
      <c r="CB182" s="282" t="str">
        <f ca="true">+IF(OFFSET('Water Data'!$G$27,0,10*ROW('Water Data'!G176))="","",OFFSET('Water Data'!$G$27,0,10*ROW('Water Data'!G176)))</f>
        <v/>
      </c>
      <c r="CC182" s="282" t="str">
        <f ca="true">+IF(OFFSET('Water Data'!$G$28,0,10*ROW('Water Data'!G176))="","",OFFSET('Water Data'!$G$28,0,10*ROW('Water Data'!G176)))</f>
        <v/>
      </c>
      <c r="CD182" s="282" t="str">
        <f ca="true">+IF(OFFSET('Water Data'!$G$29,0,10*ROW('Water Data'!G176))="","",OFFSET('Water Data'!$G$29,0,10*ROW('Water Data'!G176)))</f>
        <v/>
      </c>
      <c r="CE182" s="282" t="str">
        <f ca="true">+IF(OFFSET('Water Data'!$H$27,0,10*ROW('Water Data'!H176))="","",OFFSET('Water Data'!$H$27,0,10*ROW('Water Data'!H176)))</f>
        <v/>
      </c>
      <c r="CF182" s="282" t="str">
        <f ca="true">+IF(OFFSET('Water Data'!$H$28,0,10*ROW('Water Data'!H176))="","",OFFSET('Water Data'!$H$28,0,10*ROW('Water Data'!H176)))</f>
        <v/>
      </c>
      <c r="CG182" s="282" t="str">
        <f ca="true">+IF(OFFSET('Water Data'!$H$29,0,10*ROW('Water Data'!H176))="","",OFFSET('Water Data'!$H$29,0,10*ROW('Water Data'!H176)))</f>
        <v/>
      </c>
      <c r="CH182" s="282" t="str">
        <f ca="true">+IF(OFFSET('Water Data'!$I$27,0,10*ROW('Water Data'!I176))="","",OFFSET('Water Data'!$I$27,0,10*ROW('Water Data'!I176)))</f>
        <v/>
      </c>
      <c r="CI182" s="282" t="str">
        <f ca="true">+IF(OFFSET('Water Data'!$I$28,0,10*ROW('Water Data'!I176))="","",OFFSET('Water Data'!$I$28,0,10*ROW('Water Data'!I176)))</f>
        <v/>
      </c>
      <c r="CJ182" s="282" t="str">
        <f ca="true">+IF(OFFSET('Water Data'!$I$29,0,10*ROW('Water Data'!I176))="","",OFFSET('Water Data'!$I$29,0,10*ROW('Water Data'!I176)))</f>
        <v/>
      </c>
      <c r="CK182" s="282" t="str">
        <f ca="true">+IF(OFFSET('Sanitation Data'!$D$28,0,10*ROW('Sanitation Data'!D176))="","",OFFSET('Sanitation Data'!$D$28,0,10*ROW('Sanitation Data'!D176)))</f>
        <v/>
      </c>
      <c r="CL182" s="282" t="str">
        <f ca="true">+IF(OFFSET('Sanitation Data'!$D$29,0,10*ROW('Sanitation Data'!D176))="","",OFFSET('Sanitation Data'!$D$29,0,10*ROW('Sanitation Data'!D176)))</f>
        <v/>
      </c>
      <c r="CM182" s="282" t="str">
        <f ca="true">+IF(OFFSET('Sanitation Data'!$D$30,0,10*ROW('Sanitation Data'!D176))="","",OFFSET('Sanitation Data'!$D$30,0,10*ROW('Sanitation Data'!D176)))</f>
        <v/>
      </c>
      <c r="CN182" s="282" t="str">
        <f ca="true">+IF(OFFSET('Sanitation Data'!$D$31,0,10*ROW('Sanitation Data'!D176))="","",OFFSET('Sanitation Data'!$D$31,0,10*ROW('Sanitation Data'!D176)))</f>
        <v/>
      </c>
      <c r="CO182" s="282" t="str">
        <f ca="true">+IF(OFFSET('Sanitation Data'!$D$32,0,10*ROW('Sanitation Data'!D176))="","",OFFSET('Sanitation Data'!$D$32,0,10*ROW('Sanitation Data'!D176)))</f>
        <v/>
      </c>
      <c r="CP182" s="282" t="str">
        <f ca="true">+IF(OFFSET('Sanitation Data'!$E$28,0,10*ROW('Sanitation Data'!E176))="","",OFFSET('Sanitation Data'!$E$28,0,10*ROW('Sanitation Data'!E176)))</f>
        <v/>
      </c>
      <c r="CQ182" s="282" t="str">
        <f ca="true">+IF(OFFSET('Sanitation Data'!$E$29,0,10*ROW('Sanitation Data'!E176))="","",OFFSET('Sanitation Data'!$E$29,0,10*ROW('Sanitation Data'!E176)))</f>
        <v/>
      </c>
      <c r="CR182" s="282" t="str">
        <f ca="true">+IF(OFFSET('Sanitation Data'!$E$30,0,10*ROW('Sanitation Data'!E176))="","",OFFSET('Sanitation Data'!$E$30,0,10*ROW('Sanitation Data'!E176)))</f>
        <v/>
      </c>
      <c r="CS182" s="282" t="str">
        <f ca="true">+IF(OFFSET('Sanitation Data'!$E$31,0,10*ROW('Sanitation Data'!E176))="","",OFFSET('Sanitation Data'!$E$31,0,10*ROW('Sanitation Data'!E176)))</f>
        <v/>
      </c>
      <c r="CT182" s="282" t="str">
        <f ca="true">+IF(OFFSET('Sanitation Data'!$E$32,0,10*ROW('Sanitation Data'!E176))="","",OFFSET('Sanitation Data'!$E$32,0,10*ROW('Sanitation Data'!E176)))</f>
        <v/>
      </c>
      <c r="CU182" s="282" t="str">
        <f ca="true">+IF(OFFSET('Sanitation Data'!$F$28,0,10*ROW('Sanitation Data'!F176))="","",OFFSET('Sanitation Data'!$F$28,0,10*ROW('Sanitation Data'!F176)))</f>
        <v/>
      </c>
      <c r="CV182" s="282" t="str">
        <f ca="true">+IF(OFFSET('Sanitation Data'!$F$29,0,10*ROW('Sanitation Data'!F176))="","",OFFSET('Sanitation Data'!$F$29,0,10*ROW('Sanitation Data'!F176)))</f>
        <v/>
      </c>
      <c r="CW182" s="282" t="str">
        <f ca="true">+IF(OFFSET('Sanitation Data'!$F$30,0,10*ROW('Sanitation Data'!F176))="","",OFFSET('Sanitation Data'!$F$30,0,10*ROW('Sanitation Data'!F176)))</f>
        <v/>
      </c>
      <c r="CX182" s="282" t="str">
        <f ca="true">+IF(OFFSET('Sanitation Data'!$F$31,0,10*ROW('Sanitation Data'!F176))="","",OFFSET('Sanitation Data'!$F$31,0,10*ROW('Sanitation Data'!F176)))</f>
        <v/>
      </c>
      <c r="CY182" s="282" t="str">
        <f ca="true">+IF(OFFSET('Sanitation Data'!$F$32,0,10*ROW('Sanitation Data'!F176))="","",OFFSET('Sanitation Data'!$F$32,0,10*ROW('Sanitation Data'!F176)))</f>
        <v/>
      </c>
      <c r="CZ182" s="282" t="str">
        <f ca="true">+IF(OFFSET('Sanitation Data'!$G$28,0,10*ROW('Sanitation Data'!G176))="","",OFFSET('Sanitation Data'!$G$28,0,10*ROW('Sanitation Data'!G176)))</f>
        <v/>
      </c>
      <c r="DA182" s="282" t="str">
        <f ca="true">+IF(OFFSET('Sanitation Data'!$G$29,0,10*ROW('Sanitation Data'!G176))="","",OFFSET('Sanitation Data'!$G$29,0,10*ROW('Sanitation Data'!G176)))</f>
        <v/>
      </c>
      <c r="DB182" s="282" t="str">
        <f ca="true">+IF(OFFSET('Sanitation Data'!$G$30,0,10*ROW('Sanitation Data'!G176))="","",OFFSET('Sanitation Data'!$G$30,0,10*ROW('Sanitation Data'!G176)))</f>
        <v/>
      </c>
      <c r="DC182" s="282" t="str">
        <f ca="true">+IF(OFFSET('Sanitation Data'!$G$31,0,10*ROW('Sanitation Data'!G176))="","",OFFSET('Sanitation Data'!$G$31,0,10*ROW('Sanitation Data'!G176)))</f>
        <v/>
      </c>
      <c r="DD182" s="282" t="str">
        <f ca="true">+IF(OFFSET('Sanitation Data'!$G$32,0,10*ROW('Sanitation Data'!G176))="","",OFFSET('Sanitation Data'!$G$32,0,10*ROW('Sanitation Data'!G176)))</f>
        <v/>
      </c>
      <c r="DE182" s="282" t="str">
        <f ca="true">+IF(OFFSET('Sanitation Data'!$H$28,0,10*ROW('Sanitation Data'!H176))="","",OFFSET('Sanitation Data'!$H$28,0,10*ROW('Sanitation Data'!H176)))</f>
        <v/>
      </c>
      <c r="DF182" s="282" t="str">
        <f ca="true">+IF(OFFSET('Sanitation Data'!$H$29,0,10*ROW('Sanitation Data'!H176))="","",OFFSET('Sanitation Data'!$H$29,0,10*ROW('Sanitation Data'!H176)))</f>
        <v/>
      </c>
      <c r="DG182" s="282" t="str">
        <f ca="true">+IF(OFFSET('Sanitation Data'!$H$30,0,10*ROW('Sanitation Data'!H176))="","",OFFSET('Sanitation Data'!$H$30,0,10*ROW('Sanitation Data'!H176)))</f>
        <v/>
      </c>
      <c r="DH182" s="282" t="str">
        <f ca="true">+IF(OFFSET('Sanitation Data'!$H$31,0,10*ROW('Sanitation Data'!H176))="","",OFFSET('Sanitation Data'!$H$31,0,10*ROW('Sanitation Data'!H176)))</f>
        <v/>
      </c>
      <c r="DI182" s="282" t="str">
        <f ca="true">+IF(OFFSET('Sanitation Data'!$H$32,0,10*ROW('Sanitation Data'!H176))="","",OFFSET('Sanitation Data'!$H$32,0,10*ROW('Sanitation Data'!H176)))</f>
        <v/>
      </c>
      <c r="DJ182" s="282" t="str">
        <f ca="true">+IF(OFFSET('Sanitation Data'!$I$28,0,10*ROW('Sanitation Data'!I176))="","",OFFSET('Sanitation Data'!$I$28,0,10*ROW('Sanitation Data'!I176)))</f>
        <v/>
      </c>
      <c r="DK182" s="282" t="str">
        <f ca="true">+IF(OFFSET('Sanitation Data'!$I$29,0,10*ROW('Sanitation Data'!I176))="","",OFFSET('Sanitation Data'!$I$29,0,10*ROW('Sanitation Data'!I176)))</f>
        <v/>
      </c>
      <c r="DL182" s="282" t="str">
        <f ca="true">+IF(OFFSET('Sanitation Data'!$I$30,0,10*ROW('Sanitation Data'!I176))="","",OFFSET('Sanitation Data'!$I$30,0,10*ROW('Sanitation Data'!I176)))</f>
        <v/>
      </c>
      <c r="DM182" s="282" t="str">
        <f ca="true">+IF(OFFSET('Sanitation Data'!$I$31,0,10*ROW('Sanitation Data'!I176))="","",OFFSET('Sanitation Data'!$I$31,0,10*ROW('Sanitation Data'!I176)))</f>
        <v/>
      </c>
      <c r="DN182" s="282" t="str">
        <f ca="true">+IF(OFFSET('Sanitation Data'!$I$32,0,10*ROW('Sanitation Data'!I176))="","",OFFSET('Sanitation Data'!$I$32,0,10*ROW('Sanitation Data'!I176)))</f>
        <v/>
      </c>
      <c r="DO182" s="282" t="str">
        <f ca="true">+IF(OFFSET('Hygiene Data'!$D$11,0,10*ROW('Hygiene Data'!D176))="","",OFFSET('Hygiene Data'!$D$11,0,10*ROW('Hygiene Data'!D176)))</f>
        <v/>
      </c>
      <c r="DP182" s="282" t="str">
        <f ca="true">+IF(OFFSET('Hygiene Data'!$D$12,0,10*ROW('Hygiene Data'!D176))="","",OFFSET('Hygiene Data'!$D$12,0,10*ROW('Hygiene Data'!D176)))</f>
        <v/>
      </c>
      <c r="DQ182" s="282" t="str">
        <f ca="true">+IF(OFFSET('Hygiene Data'!$D$13,0,10*ROW('Hygiene Data'!D176))="","",OFFSET('Hygiene Data'!$D$13,0,10*ROW('Hygiene Data'!D176)))</f>
        <v/>
      </c>
      <c r="DR182" s="282" t="str">
        <f ca="true">+IF(OFFSET('Hygiene Data'!$E$11,0,10*ROW('Hygiene Data'!E176))="","",OFFSET('Hygiene Data'!$E$11,0,10*ROW('Hygiene Data'!E176)))</f>
        <v/>
      </c>
      <c r="DS182" s="282" t="str">
        <f ca="true">+IF(OFFSET('Hygiene Data'!$E$12,0,10*ROW('Hygiene Data'!E176))="","",OFFSET('Hygiene Data'!$E$12,0,10*ROW('Hygiene Data'!E176)))</f>
        <v/>
      </c>
      <c r="DT182" s="282" t="str">
        <f ca="true">+IF(OFFSET('Hygiene Data'!$E$13,0,10*ROW('Hygiene Data'!E176))="","",OFFSET('Hygiene Data'!$E$13,0,10*ROW('Hygiene Data'!E176)))</f>
        <v/>
      </c>
      <c r="DU182" s="282" t="str">
        <f ca="true">+IF(OFFSET('Hygiene Data'!$F$11,0,10*ROW('Hygiene Data'!F176))="","",OFFSET('Hygiene Data'!$F$11,0,10*ROW('Hygiene Data'!F176)))</f>
        <v/>
      </c>
      <c r="DV182" s="282" t="str">
        <f ca="true">+IF(OFFSET('Hygiene Data'!$F$12,0,10*ROW('Hygiene Data'!F176))="","",OFFSET('Hygiene Data'!$F$12,0,10*ROW('Hygiene Data'!F176)))</f>
        <v/>
      </c>
      <c r="DW182" s="282" t="str">
        <f ca="true">+IF(OFFSET('Hygiene Data'!$F$13,0,10*ROW('Hygiene Data'!F176))="","",OFFSET('Hygiene Data'!$F$13,0,10*ROW('Hygiene Data'!F176)))</f>
        <v/>
      </c>
      <c r="DX182" s="282" t="str">
        <f ca="true">+IF(OFFSET('Hygiene Data'!$G$11,0,10*ROW('Hygiene Data'!G176))="","",OFFSET('Hygiene Data'!$G$11,0,10*ROW('Hygiene Data'!G176)))</f>
        <v/>
      </c>
      <c r="DY182" s="282" t="str">
        <f ca="true">+IF(OFFSET('Hygiene Data'!$G$12,0,10*ROW('Hygiene Data'!G176))="","",OFFSET('Hygiene Data'!$G$12,0,10*ROW('Hygiene Data'!G176)))</f>
        <v/>
      </c>
      <c r="DZ182" s="282" t="str">
        <f ca="true">+IF(OFFSET('Hygiene Data'!$G$13,0,10*ROW('Hygiene Data'!G176))="","",OFFSET('Hygiene Data'!$G$13,0,10*ROW('Hygiene Data'!G176)))</f>
        <v/>
      </c>
      <c r="EA182" s="282" t="str">
        <f ca="true">+IF(OFFSET('Hygiene Data'!$H$11,0,10*ROW('Hygiene Data'!H176))="","",OFFSET('Hygiene Data'!$H$11,0,10*ROW('Hygiene Data'!H176)))</f>
        <v/>
      </c>
      <c r="EB182" s="282" t="str">
        <f ca="true">+IF(OFFSET('Hygiene Data'!$H$12,0,10*ROW('Hygiene Data'!H176))="","",OFFSET('Hygiene Data'!$H$12,0,10*ROW('Hygiene Data'!H176)))</f>
        <v/>
      </c>
      <c r="EC182" s="282" t="str">
        <f ca="true">+IF(OFFSET('Hygiene Data'!$H$13,0,10*ROW('Hygiene Data'!H176))="","",OFFSET('Hygiene Data'!$H$13,0,10*ROW('Hygiene Data'!H176)))</f>
        <v/>
      </c>
      <c r="ED182" s="282" t="str">
        <f ca="true">+IF(OFFSET('Hygiene Data'!$I$11,0,10*ROW('Hygiene Data'!I176))="","",OFFSET('Hygiene Data'!$I$11,0,10*ROW('Hygiene Data'!I176)))</f>
        <v/>
      </c>
      <c r="EE182" s="282" t="str">
        <f ca="true">+IF(OFFSET('Hygiene Data'!$I$12,0,10*ROW('Hygiene Data'!I176))="","",OFFSET('Hygiene Data'!$I$12,0,10*ROW('Hygiene Data'!I176)))</f>
        <v/>
      </c>
      <c r="EF182" s="282" t="str">
        <f ca="true">+IF(OFFSET('Hygiene Data'!$I$13,0,10*ROW('Hygiene Data'!I176))="","",OFFSET('Hygiene Data'!$I$13,0,10*ROW('Hygiene Data'!I176)))</f>
        <v/>
      </c>
    </row>
    <row xmlns:x14ac="http://schemas.microsoft.com/office/spreadsheetml/2009/9/ac" r="183" x14ac:dyDescent="0.2">
      <c r="A183" s="36" t="str">
        <f ca="true">+IF(OFFSET('Water Data'!$B$2,0,10*ROW('Water Data'!E177))="","",OFFSET('Water Data'!$B$2,0,10*ROW('Water Data'!E177)))</f>
        <v/>
      </c>
      <c r="B183" s="36" t="str">
        <f ca="true">+IF(OFFSET('Water Data'!$C$2,0,10*ROW('Water Data'!F177))="","",OFFSET('Water Data'!$C$2,0,10*ROW('Water Data'!F177)))</f>
        <v/>
      </c>
      <c r="C183" s="338" t="str">
        <f t="shared" ca="true" si="2"/>
        <v/>
      </c>
      <c r="D183" s="96"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6"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6"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6"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6"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6"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6"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6"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6"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6"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6"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6"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6"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6"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6"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6"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6"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6"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7"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7"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7"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7"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7"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7"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7"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7"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7"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7"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7"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7"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7"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7"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7"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7"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7"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7"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7"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7"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7"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7"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7"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7"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7"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7"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7"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7"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7"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7"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8"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8"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8"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8"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8"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8"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8"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8"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8"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8"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8"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8"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8"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8"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8"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8"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8"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8"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82"/>
      <c r="BS183" s="282" t="str">
        <f ca="true">+IF(OFFSET('Water Data'!$D$27,0,10*ROW('Water Data'!D177))="","",OFFSET('Water Data'!$D$27,0,10*ROW('Water Data'!D177)))</f>
        <v/>
      </c>
      <c r="BT183" s="282" t="str">
        <f ca="true">+IF(OFFSET('Water Data'!$D$28,0,10*ROW('Water Data'!D177))="","",OFFSET('Water Data'!$D$28,0,10*ROW('Water Data'!D177)))</f>
        <v/>
      </c>
      <c r="BU183" s="282" t="str">
        <f ca="true">+IF(OFFSET('Water Data'!$D$29,0,10*ROW('Water Data'!D177))="","",OFFSET('Water Data'!$D$29,0,10*ROW('Water Data'!D177)))</f>
        <v/>
      </c>
      <c r="BV183" s="282" t="str">
        <f ca="true">+IF(OFFSET('Water Data'!$E$27,0,10*ROW('Water Data'!E177))="","",OFFSET('Water Data'!$E$27,0,10*ROW('Water Data'!E177)))</f>
        <v/>
      </c>
      <c r="BW183" s="282" t="str">
        <f ca="true">+IF(OFFSET('Water Data'!$E$28,0,10*ROW('Water Data'!E177))="","",OFFSET('Water Data'!$E$28,0,10*ROW('Water Data'!E177)))</f>
        <v/>
      </c>
      <c r="BX183" s="282" t="str">
        <f ca="true">+IF(OFFSET('Water Data'!$E$29,0,10*ROW('Water Data'!E177))="","",OFFSET('Water Data'!$E$29,0,10*ROW('Water Data'!E177)))</f>
        <v/>
      </c>
      <c r="BY183" s="282" t="str">
        <f ca="true">+IF(OFFSET('Water Data'!$F$27,0,10*ROW('Water Data'!F177))="","",OFFSET('Water Data'!$F$27,0,10*ROW('Water Data'!F177)))</f>
        <v/>
      </c>
      <c r="BZ183" s="282" t="str">
        <f ca="true">+IF(OFFSET('Water Data'!$F$28,0,10*ROW('Water Data'!F177))="","",OFFSET('Water Data'!$F$28,0,10*ROW('Water Data'!F177)))</f>
        <v/>
      </c>
      <c r="CA183" s="282" t="str">
        <f ca="true">+IF(OFFSET('Water Data'!$F$29,0,10*ROW('Water Data'!F177))="","",OFFSET('Water Data'!$F$29,0,10*ROW('Water Data'!F177)))</f>
        <v/>
      </c>
      <c r="CB183" s="282" t="str">
        <f ca="true">+IF(OFFSET('Water Data'!$G$27,0,10*ROW('Water Data'!G177))="","",OFFSET('Water Data'!$G$27,0,10*ROW('Water Data'!G177)))</f>
        <v/>
      </c>
      <c r="CC183" s="282" t="str">
        <f ca="true">+IF(OFFSET('Water Data'!$G$28,0,10*ROW('Water Data'!G177))="","",OFFSET('Water Data'!$G$28,0,10*ROW('Water Data'!G177)))</f>
        <v/>
      </c>
      <c r="CD183" s="282" t="str">
        <f ca="true">+IF(OFFSET('Water Data'!$G$29,0,10*ROW('Water Data'!G177))="","",OFFSET('Water Data'!$G$29,0,10*ROW('Water Data'!G177)))</f>
        <v/>
      </c>
      <c r="CE183" s="282" t="str">
        <f ca="true">+IF(OFFSET('Water Data'!$H$27,0,10*ROW('Water Data'!H177))="","",OFFSET('Water Data'!$H$27,0,10*ROW('Water Data'!H177)))</f>
        <v/>
      </c>
      <c r="CF183" s="282" t="str">
        <f ca="true">+IF(OFFSET('Water Data'!$H$28,0,10*ROW('Water Data'!H177))="","",OFFSET('Water Data'!$H$28,0,10*ROW('Water Data'!H177)))</f>
        <v/>
      </c>
      <c r="CG183" s="282" t="str">
        <f ca="true">+IF(OFFSET('Water Data'!$H$29,0,10*ROW('Water Data'!H177))="","",OFFSET('Water Data'!$H$29,0,10*ROW('Water Data'!H177)))</f>
        <v/>
      </c>
      <c r="CH183" s="282" t="str">
        <f ca="true">+IF(OFFSET('Water Data'!$I$27,0,10*ROW('Water Data'!I177))="","",OFFSET('Water Data'!$I$27,0,10*ROW('Water Data'!I177)))</f>
        <v/>
      </c>
      <c r="CI183" s="282" t="str">
        <f ca="true">+IF(OFFSET('Water Data'!$I$28,0,10*ROW('Water Data'!I177))="","",OFFSET('Water Data'!$I$28,0,10*ROW('Water Data'!I177)))</f>
        <v/>
      </c>
      <c r="CJ183" s="282" t="str">
        <f ca="true">+IF(OFFSET('Water Data'!$I$29,0,10*ROW('Water Data'!I177))="","",OFFSET('Water Data'!$I$29,0,10*ROW('Water Data'!I177)))</f>
        <v/>
      </c>
      <c r="CK183" s="282" t="str">
        <f ca="true">+IF(OFFSET('Sanitation Data'!$D$28,0,10*ROW('Sanitation Data'!D177))="","",OFFSET('Sanitation Data'!$D$28,0,10*ROW('Sanitation Data'!D177)))</f>
        <v/>
      </c>
      <c r="CL183" s="282" t="str">
        <f ca="true">+IF(OFFSET('Sanitation Data'!$D$29,0,10*ROW('Sanitation Data'!D177))="","",OFFSET('Sanitation Data'!$D$29,0,10*ROW('Sanitation Data'!D177)))</f>
        <v/>
      </c>
      <c r="CM183" s="282" t="str">
        <f ca="true">+IF(OFFSET('Sanitation Data'!$D$30,0,10*ROW('Sanitation Data'!D177))="","",OFFSET('Sanitation Data'!$D$30,0,10*ROW('Sanitation Data'!D177)))</f>
        <v/>
      </c>
      <c r="CN183" s="282" t="str">
        <f ca="true">+IF(OFFSET('Sanitation Data'!$D$31,0,10*ROW('Sanitation Data'!D177))="","",OFFSET('Sanitation Data'!$D$31,0,10*ROW('Sanitation Data'!D177)))</f>
        <v/>
      </c>
      <c r="CO183" s="282" t="str">
        <f ca="true">+IF(OFFSET('Sanitation Data'!$D$32,0,10*ROW('Sanitation Data'!D177))="","",OFFSET('Sanitation Data'!$D$32,0,10*ROW('Sanitation Data'!D177)))</f>
        <v/>
      </c>
      <c r="CP183" s="282" t="str">
        <f ca="true">+IF(OFFSET('Sanitation Data'!$E$28,0,10*ROW('Sanitation Data'!E177))="","",OFFSET('Sanitation Data'!$E$28,0,10*ROW('Sanitation Data'!E177)))</f>
        <v/>
      </c>
      <c r="CQ183" s="282" t="str">
        <f ca="true">+IF(OFFSET('Sanitation Data'!$E$29,0,10*ROW('Sanitation Data'!E177))="","",OFFSET('Sanitation Data'!$E$29,0,10*ROW('Sanitation Data'!E177)))</f>
        <v/>
      </c>
      <c r="CR183" s="282" t="str">
        <f ca="true">+IF(OFFSET('Sanitation Data'!$E$30,0,10*ROW('Sanitation Data'!E177))="","",OFFSET('Sanitation Data'!$E$30,0,10*ROW('Sanitation Data'!E177)))</f>
        <v/>
      </c>
      <c r="CS183" s="282" t="str">
        <f ca="true">+IF(OFFSET('Sanitation Data'!$E$31,0,10*ROW('Sanitation Data'!E177))="","",OFFSET('Sanitation Data'!$E$31,0,10*ROW('Sanitation Data'!E177)))</f>
        <v/>
      </c>
      <c r="CT183" s="282" t="str">
        <f ca="true">+IF(OFFSET('Sanitation Data'!$E$32,0,10*ROW('Sanitation Data'!E177))="","",OFFSET('Sanitation Data'!$E$32,0,10*ROW('Sanitation Data'!E177)))</f>
        <v/>
      </c>
      <c r="CU183" s="282" t="str">
        <f ca="true">+IF(OFFSET('Sanitation Data'!$F$28,0,10*ROW('Sanitation Data'!F177))="","",OFFSET('Sanitation Data'!$F$28,0,10*ROW('Sanitation Data'!F177)))</f>
        <v/>
      </c>
      <c r="CV183" s="282" t="str">
        <f ca="true">+IF(OFFSET('Sanitation Data'!$F$29,0,10*ROW('Sanitation Data'!F177))="","",OFFSET('Sanitation Data'!$F$29,0,10*ROW('Sanitation Data'!F177)))</f>
        <v/>
      </c>
      <c r="CW183" s="282" t="str">
        <f ca="true">+IF(OFFSET('Sanitation Data'!$F$30,0,10*ROW('Sanitation Data'!F177))="","",OFFSET('Sanitation Data'!$F$30,0,10*ROW('Sanitation Data'!F177)))</f>
        <v/>
      </c>
      <c r="CX183" s="282" t="str">
        <f ca="true">+IF(OFFSET('Sanitation Data'!$F$31,0,10*ROW('Sanitation Data'!F177))="","",OFFSET('Sanitation Data'!$F$31,0,10*ROW('Sanitation Data'!F177)))</f>
        <v/>
      </c>
      <c r="CY183" s="282" t="str">
        <f ca="true">+IF(OFFSET('Sanitation Data'!$F$32,0,10*ROW('Sanitation Data'!F177))="","",OFFSET('Sanitation Data'!$F$32,0,10*ROW('Sanitation Data'!F177)))</f>
        <v/>
      </c>
      <c r="CZ183" s="282" t="str">
        <f ca="true">+IF(OFFSET('Sanitation Data'!$G$28,0,10*ROW('Sanitation Data'!G177))="","",OFFSET('Sanitation Data'!$G$28,0,10*ROW('Sanitation Data'!G177)))</f>
        <v/>
      </c>
      <c r="DA183" s="282" t="str">
        <f ca="true">+IF(OFFSET('Sanitation Data'!$G$29,0,10*ROW('Sanitation Data'!G177))="","",OFFSET('Sanitation Data'!$G$29,0,10*ROW('Sanitation Data'!G177)))</f>
        <v/>
      </c>
      <c r="DB183" s="282" t="str">
        <f ca="true">+IF(OFFSET('Sanitation Data'!$G$30,0,10*ROW('Sanitation Data'!G177))="","",OFFSET('Sanitation Data'!$G$30,0,10*ROW('Sanitation Data'!G177)))</f>
        <v/>
      </c>
      <c r="DC183" s="282" t="str">
        <f ca="true">+IF(OFFSET('Sanitation Data'!$G$31,0,10*ROW('Sanitation Data'!G177))="","",OFFSET('Sanitation Data'!$G$31,0,10*ROW('Sanitation Data'!G177)))</f>
        <v/>
      </c>
      <c r="DD183" s="282" t="str">
        <f ca="true">+IF(OFFSET('Sanitation Data'!$G$32,0,10*ROW('Sanitation Data'!G177))="","",OFFSET('Sanitation Data'!$G$32,0,10*ROW('Sanitation Data'!G177)))</f>
        <v/>
      </c>
      <c r="DE183" s="282" t="str">
        <f ca="true">+IF(OFFSET('Sanitation Data'!$H$28,0,10*ROW('Sanitation Data'!H177))="","",OFFSET('Sanitation Data'!$H$28,0,10*ROW('Sanitation Data'!H177)))</f>
        <v/>
      </c>
      <c r="DF183" s="282" t="str">
        <f ca="true">+IF(OFFSET('Sanitation Data'!$H$29,0,10*ROW('Sanitation Data'!H177))="","",OFFSET('Sanitation Data'!$H$29,0,10*ROW('Sanitation Data'!H177)))</f>
        <v/>
      </c>
      <c r="DG183" s="282" t="str">
        <f ca="true">+IF(OFFSET('Sanitation Data'!$H$30,0,10*ROW('Sanitation Data'!H177))="","",OFFSET('Sanitation Data'!$H$30,0,10*ROW('Sanitation Data'!H177)))</f>
        <v/>
      </c>
      <c r="DH183" s="282" t="str">
        <f ca="true">+IF(OFFSET('Sanitation Data'!$H$31,0,10*ROW('Sanitation Data'!H177))="","",OFFSET('Sanitation Data'!$H$31,0,10*ROW('Sanitation Data'!H177)))</f>
        <v/>
      </c>
      <c r="DI183" s="282" t="str">
        <f ca="true">+IF(OFFSET('Sanitation Data'!$H$32,0,10*ROW('Sanitation Data'!H177))="","",OFFSET('Sanitation Data'!$H$32,0,10*ROW('Sanitation Data'!H177)))</f>
        <v/>
      </c>
      <c r="DJ183" s="282" t="str">
        <f ca="true">+IF(OFFSET('Sanitation Data'!$I$28,0,10*ROW('Sanitation Data'!I177))="","",OFFSET('Sanitation Data'!$I$28,0,10*ROW('Sanitation Data'!I177)))</f>
        <v/>
      </c>
      <c r="DK183" s="282" t="str">
        <f ca="true">+IF(OFFSET('Sanitation Data'!$I$29,0,10*ROW('Sanitation Data'!I177))="","",OFFSET('Sanitation Data'!$I$29,0,10*ROW('Sanitation Data'!I177)))</f>
        <v/>
      </c>
      <c r="DL183" s="282" t="str">
        <f ca="true">+IF(OFFSET('Sanitation Data'!$I$30,0,10*ROW('Sanitation Data'!I177))="","",OFFSET('Sanitation Data'!$I$30,0,10*ROW('Sanitation Data'!I177)))</f>
        <v/>
      </c>
      <c r="DM183" s="282" t="str">
        <f ca="true">+IF(OFFSET('Sanitation Data'!$I$31,0,10*ROW('Sanitation Data'!I177))="","",OFFSET('Sanitation Data'!$I$31,0,10*ROW('Sanitation Data'!I177)))</f>
        <v/>
      </c>
      <c r="DN183" s="282" t="str">
        <f ca="true">+IF(OFFSET('Sanitation Data'!$I$32,0,10*ROW('Sanitation Data'!I177))="","",OFFSET('Sanitation Data'!$I$32,0,10*ROW('Sanitation Data'!I177)))</f>
        <v/>
      </c>
      <c r="DO183" s="282" t="str">
        <f ca="true">+IF(OFFSET('Hygiene Data'!$D$11,0,10*ROW('Hygiene Data'!D177))="","",OFFSET('Hygiene Data'!$D$11,0,10*ROW('Hygiene Data'!D177)))</f>
        <v/>
      </c>
      <c r="DP183" s="282" t="str">
        <f ca="true">+IF(OFFSET('Hygiene Data'!$D$12,0,10*ROW('Hygiene Data'!D177))="","",OFFSET('Hygiene Data'!$D$12,0,10*ROW('Hygiene Data'!D177)))</f>
        <v/>
      </c>
      <c r="DQ183" s="282" t="str">
        <f ca="true">+IF(OFFSET('Hygiene Data'!$D$13,0,10*ROW('Hygiene Data'!D177))="","",OFFSET('Hygiene Data'!$D$13,0,10*ROW('Hygiene Data'!D177)))</f>
        <v/>
      </c>
      <c r="DR183" s="282" t="str">
        <f ca="true">+IF(OFFSET('Hygiene Data'!$E$11,0,10*ROW('Hygiene Data'!E177))="","",OFFSET('Hygiene Data'!$E$11,0,10*ROW('Hygiene Data'!E177)))</f>
        <v/>
      </c>
      <c r="DS183" s="282" t="str">
        <f ca="true">+IF(OFFSET('Hygiene Data'!$E$12,0,10*ROW('Hygiene Data'!E177))="","",OFFSET('Hygiene Data'!$E$12,0,10*ROW('Hygiene Data'!E177)))</f>
        <v/>
      </c>
      <c r="DT183" s="282" t="str">
        <f ca="true">+IF(OFFSET('Hygiene Data'!$E$13,0,10*ROW('Hygiene Data'!E177))="","",OFFSET('Hygiene Data'!$E$13,0,10*ROW('Hygiene Data'!E177)))</f>
        <v/>
      </c>
      <c r="DU183" s="282" t="str">
        <f ca="true">+IF(OFFSET('Hygiene Data'!$F$11,0,10*ROW('Hygiene Data'!F177))="","",OFFSET('Hygiene Data'!$F$11,0,10*ROW('Hygiene Data'!F177)))</f>
        <v/>
      </c>
      <c r="DV183" s="282" t="str">
        <f ca="true">+IF(OFFSET('Hygiene Data'!$F$12,0,10*ROW('Hygiene Data'!F177))="","",OFFSET('Hygiene Data'!$F$12,0,10*ROW('Hygiene Data'!F177)))</f>
        <v/>
      </c>
      <c r="DW183" s="282" t="str">
        <f ca="true">+IF(OFFSET('Hygiene Data'!$F$13,0,10*ROW('Hygiene Data'!F177))="","",OFFSET('Hygiene Data'!$F$13,0,10*ROW('Hygiene Data'!F177)))</f>
        <v/>
      </c>
      <c r="DX183" s="282" t="str">
        <f ca="true">+IF(OFFSET('Hygiene Data'!$G$11,0,10*ROW('Hygiene Data'!G177))="","",OFFSET('Hygiene Data'!$G$11,0,10*ROW('Hygiene Data'!G177)))</f>
        <v/>
      </c>
      <c r="DY183" s="282" t="str">
        <f ca="true">+IF(OFFSET('Hygiene Data'!$G$12,0,10*ROW('Hygiene Data'!G177))="","",OFFSET('Hygiene Data'!$G$12,0,10*ROW('Hygiene Data'!G177)))</f>
        <v/>
      </c>
      <c r="DZ183" s="282" t="str">
        <f ca="true">+IF(OFFSET('Hygiene Data'!$G$13,0,10*ROW('Hygiene Data'!G177))="","",OFFSET('Hygiene Data'!$G$13,0,10*ROW('Hygiene Data'!G177)))</f>
        <v/>
      </c>
      <c r="EA183" s="282" t="str">
        <f ca="true">+IF(OFFSET('Hygiene Data'!$H$11,0,10*ROW('Hygiene Data'!H177))="","",OFFSET('Hygiene Data'!$H$11,0,10*ROW('Hygiene Data'!H177)))</f>
        <v/>
      </c>
      <c r="EB183" s="282" t="str">
        <f ca="true">+IF(OFFSET('Hygiene Data'!$H$12,0,10*ROW('Hygiene Data'!H177))="","",OFFSET('Hygiene Data'!$H$12,0,10*ROW('Hygiene Data'!H177)))</f>
        <v/>
      </c>
      <c r="EC183" s="282" t="str">
        <f ca="true">+IF(OFFSET('Hygiene Data'!$H$13,0,10*ROW('Hygiene Data'!H177))="","",OFFSET('Hygiene Data'!$H$13,0,10*ROW('Hygiene Data'!H177)))</f>
        <v/>
      </c>
      <c r="ED183" s="282" t="str">
        <f ca="true">+IF(OFFSET('Hygiene Data'!$I$11,0,10*ROW('Hygiene Data'!I177))="","",OFFSET('Hygiene Data'!$I$11,0,10*ROW('Hygiene Data'!I177)))</f>
        <v/>
      </c>
      <c r="EE183" s="282" t="str">
        <f ca="true">+IF(OFFSET('Hygiene Data'!$I$12,0,10*ROW('Hygiene Data'!I177))="","",OFFSET('Hygiene Data'!$I$12,0,10*ROW('Hygiene Data'!I177)))</f>
        <v/>
      </c>
      <c r="EF183" s="282" t="str">
        <f ca="true">+IF(OFFSET('Hygiene Data'!$I$13,0,10*ROW('Hygiene Data'!I177))="","",OFFSET('Hygiene Data'!$I$13,0,10*ROW('Hygiene Data'!I177)))</f>
        <v/>
      </c>
    </row>
    <row xmlns:x14ac="http://schemas.microsoft.com/office/spreadsheetml/2009/9/ac" r="184" x14ac:dyDescent="0.2">
      <c r="A184" s="36" t="str">
        <f ca="true">+IF(OFFSET('Water Data'!$B$2,0,10*ROW('Water Data'!E178))="","",OFFSET('Water Data'!$B$2,0,10*ROW('Water Data'!E178)))</f>
        <v/>
      </c>
      <c r="B184" s="36" t="str">
        <f ca="true">+IF(OFFSET('Water Data'!$C$2,0,10*ROW('Water Data'!F178))="","",OFFSET('Water Data'!$C$2,0,10*ROW('Water Data'!F178)))</f>
        <v/>
      </c>
      <c r="C184" s="338" t="str">
        <f t="shared" ca="true" si="2"/>
        <v/>
      </c>
      <c r="D184" s="96"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6"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6"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6"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6"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6"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6"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6"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6"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6"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6"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6"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6"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6"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6"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6"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6"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6"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7"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7"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7"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7"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7"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7"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7"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7"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7"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7"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7"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7"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7"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7"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7"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7"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7"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7"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7"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7"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7"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7"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7"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7"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7"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7"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7"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7"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7"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7"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8"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8"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8"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8"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8"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8"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8"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8"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8"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8"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8"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8"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8"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8"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8"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8"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8"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8"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82"/>
      <c r="BS184" s="282" t="str">
        <f ca="true">+IF(OFFSET('Water Data'!$D$27,0,10*ROW('Water Data'!D178))="","",OFFSET('Water Data'!$D$27,0,10*ROW('Water Data'!D178)))</f>
        <v/>
      </c>
      <c r="BT184" s="282" t="str">
        <f ca="true">+IF(OFFSET('Water Data'!$D$28,0,10*ROW('Water Data'!D178))="","",OFFSET('Water Data'!$D$28,0,10*ROW('Water Data'!D178)))</f>
        <v/>
      </c>
      <c r="BU184" s="282" t="str">
        <f ca="true">+IF(OFFSET('Water Data'!$D$29,0,10*ROW('Water Data'!D178))="","",OFFSET('Water Data'!$D$29,0,10*ROW('Water Data'!D178)))</f>
        <v/>
      </c>
      <c r="BV184" s="282" t="str">
        <f ca="true">+IF(OFFSET('Water Data'!$E$27,0,10*ROW('Water Data'!E178))="","",OFFSET('Water Data'!$E$27,0,10*ROW('Water Data'!E178)))</f>
        <v/>
      </c>
      <c r="BW184" s="282" t="str">
        <f ca="true">+IF(OFFSET('Water Data'!$E$28,0,10*ROW('Water Data'!E178))="","",OFFSET('Water Data'!$E$28,0,10*ROW('Water Data'!E178)))</f>
        <v/>
      </c>
      <c r="BX184" s="282" t="str">
        <f ca="true">+IF(OFFSET('Water Data'!$E$29,0,10*ROW('Water Data'!E178))="","",OFFSET('Water Data'!$E$29,0,10*ROW('Water Data'!E178)))</f>
        <v/>
      </c>
      <c r="BY184" s="282" t="str">
        <f ca="true">+IF(OFFSET('Water Data'!$F$27,0,10*ROW('Water Data'!F178))="","",OFFSET('Water Data'!$F$27,0,10*ROW('Water Data'!F178)))</f>
        <v/>
      </c>
      <c r="BZ184" s="282" t="str">
        <f ca="true">+IF(OFFSET('Water Data'!$F$28,0,10*ROW('Water Data'!F178))="","",OFFSET('Water Data'!$F$28,0,10*ROW('Water Data'!F178)))</f>
        <v/>
      </c>
      <c r="CA184" s="282" t="str">
        <f ca="true">+IF(OFFSET('Water Data'!$F$29,0,10*ROW('Water Data'!F178))="","",OFFSET('Water Data'!$F$29,0,10*ROW('Water Data'!F178)))</f>
        <v/>
      </c>
      <c r="CB184" s="282" t="str">
        <f ca="true">+IF(OFFSET('Water Data'!$G$27,0,10*ROW('Water Data'!G178))="","",OFFSET('Water Data'!$G$27,0,10*ROW('Water Data'!G178)))</f>
        <v/>
      </c>
      <c r="CC184" s="282" t="str">
        <f ca="true">+IF(OFFSET('Water Data'!$G$28,0,10*ROW('Water Data'!G178))="","",OFFSET('Water Data'!$G$28,0,10*ROW('Water Data'!G178)))</f>
        <v/>
      </c>
      <c r="CD184" s="282" t="str">
        <f ca="true">+IF(OFFSET('Water Data'!$G$29,0,10*ROW('Water Data'!G178))="","",OFFSET('Water Data'!$G$29,0,10*ROW('Water Data'!G178)))</f>
        <v/>
      </c>
      <c r="CE184" s="282" t="str">
        <f ca="true">+IF(OFFSET('Water Data'!$H$27,0,10*ROW('Water Data'!H178))="","",OFFSET('Water Data'!$H$27,0,10*ROW('Water Data'!H178)))</f>
        <v/>
      </c>
      <c r="CF184" s="282" t="str">
        <f ca="true">+IF(OFFSET('Water Data'!$H$28,0,10*ROW('Water Data'!H178))="","",OFFSET('Water Data'!$H$28,0,10*ROW('Water Data'!H178)))</f>
        <v/>
      </c>
      <c r="CG184" s="282" t="str">
        <f ca="true">+IF(OFFSET('Water Data'!$H$29,0,10*ROW('Water Data'!H178))="","",OFFSET('Water Data'!$H$29,0,10*ROW('Water Data'!H178)))</f>
        <v/>
      </c>
      <c r="CH184" s="282" t="str">
        <f ca="true">+IF(OFFSET('Water Data'!$I$27,0,10*ROW('Water Data'!I178))="","",OFFSET('Water Data'!$I$27,0,10*ROW('Water Data'!I178)))</f>
        <v/>
      </c>
      <c r="CI184" s="282" t="str">
        <f ca="true">+IF(OFFSET('Water Data'!$I$28,0,10*ROW('Water Data'!I178))="","",OFFSET('Water Data'!$I$28,0,10*ROW('Water Data'!I178)))</f>
        <v/>
      </c>
      <c r="CJ184" s="282" t="str">
        <f ca="true">+IF(OFFSET('Water Data'!$I$29,0,10*ROW('Water Data'!I178))="","",OFFSET('Water Data'!$I$29,0,10*ROW('Water Data'!I178)))</f>
        <v/>
      </c>
      <c r="CK184" s="282" t="str">
        <f ca="true">+IF(OFFSET('Sanitation Data'!$D$28,0,10*ROW('Sanitation Data'!D178))="","",OFFSET('Sanitation Data'!$D$28,0,10*ROW('Sanitation Data'!D178)))</f>
        <v/>
      </c>
      <c r="CL184" s="282" t="str">
        <f ca="true">+IF(OFFSET('Sanitation Data'!$D$29,0,10*ROW('Sanitation Data'!D178))="","",OFFSET('Sanitation Data'!$D$29,0,10*ROW('Sanitation Data'!D178)))</f>
        <v/>
      </c>
      <c r="CM184" s="282" t="str">
        <f ca="true">+IF(OFFSET('Sanitation Data'!$D$30,0,10*ROW('Sanitation Data'!D178))="","",OFFSET('Sanitation Data'!$D$30,0,10*ROW('Sanitation Data'!D178)))</f>
        <v/>
      </c>
      <c r="CN184" s="282" t="str">
        <f ca="true">+IF(OFFSET('Sanitation Data'!$D$31,0,10*ROW('Sanitation Data'!D178))="","",OFFSET('Sanitation Data'!$D$31,0,10*ROW('Sanitation Data'!D178)))</f>
        <v/>
      </c>
      <c r="CO184" s="282" t="str">
        <f ca="true">+IF(OFFSET('Sanitation Data'!$D$32,0,10*ROW('Sanitation Data'!D178))="","",OFFSET('Sanitation Data'!$D$32,0,10*ROW('Sanitation Data'!D178)))</f>
        <v/>
      </c>
      <c r="CP184" s="282" t="str">
        <f ca="true">+IF(OFFSET('Sanitation Data'!$E$28,0,10*ROW('Sanitation Data'!E178))="","",OFFSET('Sanitation Data'!$E$28,0,10*ROW('Sanitation Data'!E178)))</f>
        <v/>
      </c>
      <c r="CQ184" s="282" t="str">
        <f ca="true">+IF(OFFSET('Sanitation Data'!$E$29,0,10*ROW('Sanitation Data'!E178))="","",OFFSET('Sanitation Data'!$E$29,0,10*ROW('Sanitation Data'!E178)))</f>
        <v/>
      </c>
      <c r="CR184" s="282" t="str">
        <f ca="true">+IF(OFFSET('Sanitation Data'!$E$30,0,10*ROW('Sanitation Data'!E178))="","",OFFSET('Sanitation Data'!$E$30,0,10*ROW('Sanitation Data'!E178)))</f>
        <v/>
      </c>
      <c r="CS184" s="282" t="str">
        <f ca="true">+IF(OFFSET('Sanitation Data'!$E$31,0,10*ROW('Sanitation Data'!E178))="","",OFFSET('Sanitation Data'!$E$31,0,10*ROW('Sanitation Data'!E178)))</f>
        <v/>
      </c>
      <c r="CT184" s="282" t="str">
        <f ca="true">+IF(OFFSET('Sanitation Data'!$E$32,0,10*ROW('Sanitation Data'!E178))="","",OFFSET('Sanitation Data'!$E$32,0,10*ROW('Sanitation Data'!E178)))</f>
        <v/>
      </c>
      <c r="CU184" s="282" t="str">
        <f ca="true">+IF(OFFSET('Sanitation Data'!$F$28,0,10*ROW('Sanitation Data'!F178))="","",OFFSET('Sanitation Data'!$F$28,0,10*ROW('Sanitation Data'!F178)))</f>
        <v/>
      </c>
      <c r="CV184" s="282" t="str">
        <f ca="true">+IF(OFFSET('Sanitation Data'!$F$29,0,10*ROW('Sanitation Data'!F178))="","",OFFSET('Sanitation Data'!$F$29,0,10*ROW('Sanitation Data'!F178)))</f>
        <v/>
      </c>
      <c r="CW184" s="282" t="str">
        <f ca="true">+IF(OFFSET('Sanitation Data'!$F$30,0,10*ROW('Sanitation Data'!F178))="","",OFFSET('Sanitation Data'!$F$30,0,10*ROW('Sanitation Data'!F178)))</f>
        <v/>
      </c>
      <c r="CX184" s="282" t="str">
        <f ca="true">+IF(OFFSET('Sanitation Data'!$F$31,0,10*ROW('Sanitation Data'!F178))="","",OFFSET('Sanitation Data'!$F$31,0,10*ROW('Sanitation Data'!F178)))</f>
        <v/>
      </c>
      <c r="CY184" s="282" t="str">
        <f ca="true">+IF(OFFSET('Sanitation Data'!$F$32,0,10*ROW('Sanitation Data'!F178))="","",OFFSET('Sanitation Data'!$F$32,0,10*ROW('Sanitation Data'!F178)))</f>
        <v/>
      </c>
      <c r="CZ184" s="282" t="str">
        <f ca="true">+IF(OFFSET('Sanitation Data'!$G$28,0,10*ROW('Sanitation Data'!G178))="","",OFFSET('Sanitation Data'!$G$28,0,10*ROW('Sanitation Data'!G178)))</f>
        <v/>
      </c>
      <c r="DA184" s="282" t="str">
        <f ca="true">+IF(OFFSET('Sanitation Data'!$G$29,0,10*ROW('Sanitation Data'!G178))="","",OFFSET('Sanitation Data'!$G$29,0,10*ROW('Sanitation Data'!G178)))</f>
        <v/>
      </c>
      <c r="DB184" s="282" t="str">
        <f ca="true">+IF(OFFSET('Sanitation Data'!$G$30,0,10*ROW('Sanitation Data'!G178))="","",OFFSET('Sanitation Data'!$G$30,0,10*ROW('Sanitation Data'!G178)))</f>
        <v/>
      </c>
      <c r="DC184" s="282" t="str">
        <f ca="true">+IF(OFFSET('Sanitation Data'!$G$31,0,10*ROW('Sanitation Data'!G178))="","",OFFSET('Sanitation Data'!$G$31,0,10*ROW('Sanitation Data'!G178)))</f>
        <v/>
      </c>
      <c r="DD184" s="282" t="str">
        <f ca="true">+IF(OFFSET('Sanitation Data'!$G$32,0,10*ROW('Sanitation Data'!G178))="","",OFFSET('Sanitation Data'!$G$32,0,10*ROW('Sanitation Data'!G178)))</f>
        <v/>
      </c>
      <c r="DE184" s="282" t="str">
        <f ca="true">+IF(OFFSET('Sanitation Data'!$H$28,0,10*ROW('Sanitation Data'!H178))="","",OFFSET('Sanitation Data'!$H$28,0,10*ROW('Sanitation Data'!H178)))</f>
        <v/>
      </c>
      <c r="DF184" s="282" t="str">
        <f ca="true">+IF(OFFSET('Sanitation Data'!$H$29,0,10*ROW('Sanitation Data'!H178))="","",OFFSET('Sanitation Data'!$H$29,0,10*ROW('Sanitation Data'!H178)))</f>
        <v/>
      </c>
      <c r="DG184" s="282" t="str">
        <f ca="true">+IF(OFFSET('Sanitation Data'!$H$30,0,10*ROW('Sanitation Data'!H178))="","",OFFSET('Sanitation Data'!$H$30,0,10*ROW('Sanitation Data'!H178)))</f>
        <v/>
      </c>
      <c r="DH184" s="282" t="str">
        <f ca="true">+IF(OFFSET('Sanitation Data'!$H$31,0,10*ROW('Sanitation Data'!H178))="","",OFFSET('Sanitation Data'!$H$31,0,10*ROW('Sanitation Data'!H178)))</f>
        <v/>
      </c>
      <c r="DI184" s="282" t="str">
        <f ca="true">+IF(OFFSET('Sanitation Data'!$H$32,0,10*ROW('Sanitation Data'!H178))="","",OFFSET('Sanitation Data'!$H$32,0,10*ROW('Sanitation Data'!H178)))</f>
        <v/>
      </c>
      <c r="DJ184" s="282" t="str">
        <f ca="true">+IF(OFFSET('Sanitation Data'!$I$28,0,10*ROW('Sanitation Data'!I178))="","",OFFSET('Sanitation Data'!$I$28,0,10*ROW('Sanitation Data'!I178)))</f>
        <v/>
      </c>
      <c r="DK184" s="282" t="str">
        <f ca="true">+IF(OFFSET('Sanitation Data'!$I$29,0,10*ROW('Sanitation Data'!I178))="","",OFFSET('Sanitation Data'!$I$29,0,10*ROW('Sanitation Data'!I178)))</f>
        <v/>
      </c>
      <c r="DL184" s="282" t="str">
        <f ca="true">+IF(OFFSET('Sanitation Data'!$I$30,0,10*ROW('Sanitation Data'!I178))="","",OFFSET('Sanitation Data'!$I$30,0,10*ROW('Sanitation Data'!I178)))</f>
        <v/>
      </c>
      <c r="DM184" s="282" t="str">
        <f ca="true">+IF(OFFSET('Sanitation Data'!$I$31,0,10*ROW('Sanitation Data'!I178))="","",OFFSET('Sanitation Data'!$I$31,0,10*ROW('Sanitation Data'!I178)))</f>
        <v/>
      </c>
      <c r="DN184" s="282" t="str">
        <f ca="true">+IF(OFFSET('Sanitation Data'!$I$32,0,10*ROW('Sanitation Data'!I178))="","",OFFSET('Sanitation Data'!$I$32,0,10*ROW('Sanitation Data'!I178)))</f>
        <v/>
      </c>
      <c r="DO184" s="282" t="str">
        <f ca="true">+IF(OFFSET('Hygiene Data'!$D$11,0,10*ROW('Hygiene Data'!D178))="","",OFFSET('Hygiene Data'!$D$11,0,10*ROW('Hygiene Data'!D178)))</f>
        <v/>
      </c>
      <c r="DP184" s="282" t="str">
        <f ca="true">+IF(OFFSET('Hygiene Data'!$D$12,0,10*ROW('Hygiene Data'!D178))="","",OFFSET('Hygiene Data'!$D$12,0,10*ROW('Hygiene Data'!D178)))</f>
        <v/>
      </c>
      <c r="DQ184" s="282" t="str">
        <f ca="true">+IF(OFFSET('Hygiene Data'!$D$13,0,10*ROW('Hygiene Data'!D178))="","",OFFSET('Hygiene Data'!$D$13,0,10*ROW('Hygiene Data'!D178)))</f>
        <v/>
      </c>
      <c r="DR184" s="282" t="str">
        <f ca="true">+IF(OFFSET('Hygiene Data'!$E$11,0,10*ROW('Hygiene Data'!E178))="","",OFFSET('Hygiene Data'!$E$11,0,10*ROW('Hygiene Data'!E178)))</f>
        <v/>
      </c>
      <c r="DS184" s="282" t="str">
        <f ca="true">+IF(OFFSET('Hygiene Data'!$E$12,0,10*ROW('Hygiene Data'!E178))="","",OFFSET('Hygiene Data'!$E$12,0,10*ROW('Hygiene Data'!E178)))</f>
        <v/>
      </c>
      <c r="DT184" s="282" t="str">
        <f ca="true">+IF(OFFSET('Hygiene Data'!$E$13,0,10*ROW('Hygiene Data'!E178))="","",OFFSET('Hygiene Data'!$E$13,0,10*ROW('Hygiene Data'!E178)))</f>
        <v/>
      </c>
      <c r="DU184" s="282" t="str">
        <f ca="true">+IF(OFFSET('Hygiene Data'!$F$11,0,10*ROW('Hygiene Data'!F178))="","",OFFSET('Hygiene Data'!$F$11,0,10*ROW('Hygiene Data'!F178)))</f>
        <v/>
      </c>
      <c r="DV184" s="282" t="str">
        <f ca="true">+IF(OFFSET('Hygiene Data'!$F$12,0,10*ROW('Hygiene Data'!F178))="","",OFFSET('Hygiene Data'!$F$12,0,10*ROW('Hygiene Data'!F178)))</f>
        <v/>
      </c>
      <c r="DW184" s="282" t="str">
        <f ca="true">+IF(OFFSET('Hygiene Data'!$F$13,0,10*ROW('Hygiene Data'!F178))="","",OFFSET('Hygiene Data'!$F$13,0,10*ROW('Hygiene Data'!F178)))</f>
        <v/>
      </c>
      <c r="DX184" s="282" t="str">
        <f ca="true">+IF(OFFSET('Hygiene Data'!$G$11,0,10*ROW('Hygiene Data'!G178))="","",OFFSET('Hygiene Data'!$G$11,0,10*ROW('Hygiene Data'!G178)))</f>
        <v/>
      </c>
      <c r="DY184" s="282" t="str">
        <f ca="true">+IF(OFFSET('Hygiene Data'!$G$12,0,10*ROW('Hygiene Data'!G178))="","",OFFSET('Hygiene Data'!$G$12,0,10*ROW('Hygiene Data'!G178)))</f>
        <v/>
      </c>
      <c r="DZ184" s="282" t="str">
        <f ca="true">+IF(OFFSET('Hygiene Data'!$G$13,0,10*ROW('Hygiene Data'!G178))="","",OFFSET('Hygiene Data'!$G$13,0,10*ROW('Hygiene Data'!G178)))</f>
        <v/>
      </c>
      <c r="EA184" s="282" t="str">
        <f ca="true">+IF(OFFSET('Hygiene Data'!$H$11,0,10*ROW('Hygiene Data'!H178))="","",OFFSET('Hygiene Data'!$H$11,0,10*ROW('Hygiene Data'!H178)))</f>
        <v/>
      </c>
      <c r="EB184" s="282" t="str">
        <f ca="true">+IF(OFFSET('Hygiene Data'!$H$12,0,10*ROW('Hygiene Data'!H178))="","",OFFSET('Hygiene Data'!$H$12,0,10*ROW('Hygiene Data'!H178)))</f>
        <v/>
      </c>
      <c r="EC184" s="282" t="str">
        <f ca="true">+IF(OFFSET('Hygiene Data'!$H$13,0,10*ROW('Hygiene Data'!H178))="","",OFFSET('Hygiene Data'!$H$13,0,10*ROW('Hygiene Data'!H178)))</f>
        <v/>
      </c>
      <c r="ED184" s="282" t="str">
        <f ca="true">+IF(OFFSET('Hygiene Data'!$I$11,0,10*ROW('Hygiene Data'!I178))="","",OFFSET('Hygiene Data'!$I$11,0,10*ROW('Hygiene Data'!I178)))</f>
        <v/>
      </c>
      <c r="EE184" s="282" t="str">
        <f ca="true">+IF(OFFSET('Hygiene Data'!$I$12,0,10*ROW('Hygiene Data'!I178))="","",OFFSET('Hygiene Data'!$I$12,0,10*ROW('Hygiene Data'!I178)))</f>
        <v/>
      </c>
      <c r="EF184" s="282" t="str">
        <f ca="true">+IF(OFFSET('Hygiene Data'!$I$13,0,10*ROW('Hygiene Data'!I178))="","",OFFSET('Hygiene Data'!$I$13,0,10*ROW('Hygiene Data'!I178)))</f>
        <v/>
      </c>
    </row>
    <row xmlns:x14ac="http://schemas.microsoft.com/office/spreadsheetml/2009/9/ac" r="185" x14ac:dyDescent="0.2">
      <c r="A185" s="36" t="str">
        <f ca="true">+IF(OFFSET('Water Data'!$B$2,0,10*ROW('Water Data'!E179))="","",OFFSET('Water Data'!$B$2,0,10*ROW('Water Data'!E179)))</f>
        <v/>
      </c>
      <c r="B185" s="36" t="str">
        <f ca="true">+IF(OFFSET('Water Data'!$C$2,0,10*ROW('Water Data'!F179))="","",OFFSET('Water Data'!$C$2,0,10*ROW('Water Data'!F179)))</f>
        <v/>
      </c>
      <c r="C185" s="338" t="str">
        <f t="shared" ca="true" si="2"/>
        <v/>
      </c>
      <c r="D185" s="96"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6"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6"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6"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6"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6"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6"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6"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6"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6"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6"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6"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6"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6"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6"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6"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6"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6"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7"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7"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7"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7"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7"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7"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7"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7"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7"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7"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7"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7"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7"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7"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7"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7"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7"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7"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7"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7"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7"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7"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7"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7"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7"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7"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7"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7"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7"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7"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8"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8"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8"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8"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8"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8"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8"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8"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8"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8"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8"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8"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8"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8"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8"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8"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8"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8"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82"/>
      <c r="BS185" s="282" t="str">
        <f ca="true">+IF(OFFSET('Water Data'!$D$27,0,10*ROW('Water Data'!D179))="","",OFFSET('Water Data'!$D$27,0,10*ROW('Water Data'!D179)))</f>
        <v/>
      </c>
      <c r="BT185" s="282" t="str">
        <f ca="true">+IF(OFFSET('Water Data'!$D$28,0,10*ROW('Water Data'!D179))="","",OFFSET('Water Data'!$D$28,0,10*ROW('Water Data'!D179)))</f>
        <v/>
      </c>
      <c r="BU185" s="282" t="str">
        <f ca="true">+IF(OFFSET('Water Data'!$D$29,0,10*ROW('Water Data'!D179))="","",OFFSET('Water Data'!$D$29,0,10*ROW('Water Data'!D179)))</f>
        <v/>
      </c>
      <c r="BV185" s="282" t="str">
        <f ca="true">+IF(OFFSET('Water Data'!$E$27,0,10*ROW('Water Data'!E179))="","",OFFSET('Water Data'!$E$27,0,10*ROW('Water Data'!E179)))</f>
        <v/>
      </c>
      <c r="BW185" s="282" t="str">
        <f ca="true">+IF(OFFSET('Water Data'!$E$28,0,10*ROW('Water Data'!E179))="","",OFFSET('Water Data'!$E$28,0,10*ROW('Water Data'!E179)))</f>
        <v/>
      </c>
      <c r="BX185" s="282" t="str">
        <f ca="true">+IF(OFFSET('Water Data'!$E$29,0,10*ROW('Water Data'!E179))="","",OFFSET('Water Data'!$E$29,0,10*ROW('Water Data'!E179)))</f>
        <v/>
      </c>
      <c r="BY185" s="282" t="str">
        <f ca="true">+IF(OFFSET('Water Data'!$F$27,0,10*ROW('Water Data'!F179))="","",OFFSET('Water Data'!$F$27,0,10*ROW('Water Data'!F179)))</f>
        <v/>
      </c>
      <c r="BZ185" s="282" t="str">
        <f ca="true">+IF(OFFSET('Water Data'!$F$28,0,10*ROW('Water Data'!F179))="","",OFFSET('Water Data'!$F$28,0,10*ROW('Water Data'!F179)))</f>
        <v/>
      </c>
      <c r="CA185" s="282" t="str">
        <f ca="true">+IF(OFFSET('Water Data'!$F$29,0,10*ROW('Water Data'!F179))="","",OFFSET('Water Data'!$F$29,0,10*ROW('Water Data'!F179)))</f>
        <v/>
      </c>
      <c r="CB185" s="282" t="str">
        <f ca="true">+IF(OFFSET('Water Data'!$G$27,0,10*ROW('Water Data'!G179))="","",OFFSET('Water Data'!$G$27,0,10*ROW('Water Data'!G179)))</f>
        <v/>
      </c>
      <c r="CC185" s="282" t="str">
        <f ca="true">+IF(OFFSET('Water Data'!$G$28,0,10*ROW('Water Data'!G179))="","",OFFSET('Water Data'!$G$28,0,10*ROW('Water Data'!G179)))</f>
        <v/>
      </c>
      <c r="CD185" s="282" t="str">
        <f ca="true">+IF(OFFSET('Water Data'!$G$29,0,10*ROW('Water Data'!G179))="","",OFFSET('Water Data'!$G$29,0,10*ROW('Water Data'!G179)))</f>
        <v/>
      </c>
      <c r="CE185" s="282" t="str">
        <f ca="true">+IF(OFFSET('Water Data'!$H$27,0,10*ROW('Water Data'!H179))="","",OFFSET('Water Data'!$H$27,0,10*ROW('Water Data'!H179)))</f>
        <v/>
      </c>
      <c r="CF185" s="282" t="str">
        <f ca="true">+IF(OFFSET('Water Data'!$H$28,0,10*ROW('Water Data'!H179))="","",OFFSET('Water Data'!$H$28,0,10*ROW('Water Data'!H179)))</f>
        <v/>
      </c>
      <c r="CG185" s="282" t="str">
        <f ca="true">+IF(OFFSET('Water Data'!$H$29,0,10*ROW('Water Data'!H179))="","",OFFSET('Water Data'!$H$29,0,10*ROW('Water Data'!H179)))</f>
        <v/>
      </c>
      <c r="CH185" s="282" t="str">
        <f ca="true">+IF(OFFSET('Water Data'!$I$27,0,10*ROW('Water Data'!I179))="","",OFFSET('Water Data'!$I$27,0,10*ROW('Water Data'!I179)))</f>
        <v/>
      </c>
      <c r="CI185" s="282" t="str">
        <f ca="true">+IF(OFFSET('Water Data'!$I$28,0,10*ROW('Water Data'!I179))="","",OFFSET('Water Data'!$I$28,0,10*ROW('Water Data'!I179)))</f>
        <v/>
      </c>
      <c r="CJ185" s="282" t="str">
        <f ca="true">+IF(OFFSET('Water Data'!$I$29,0,10*ROW('Water Data'!I179))="","",OFFSET('Water Data'!$I$29,0,10*ROW('Water Data'!I179)))</f>
        <v/>
      </c>
      <c r="CK185" s="282" t="str">
        <f ca="true">+IF(OFFSET('Sanitation Data'!$D$28,0,10*ROW('Sanitation Data'!D179))="","",OFFSET('Sanitation Data'!$D$28,0,10*ROW('Sanitation Data'!D179)))</f>
        <v/>
      </c>
      <c r="CL185" s="282" t="str">
        <f ca="true">+IF(OFFSET('Sanitation Data'!$D$29,0,10*ROW('Sanitation Data'!D179))="","",OFFSET('Sanitation Data'!$D$29,0,10*ROW('Sanitation Data'!D179)))</f>
        <v/>
      </c>
      <c r="CM185" s="282" t="str">
        <f ca="true">+IF(OFFSET('Sanitation Data'!$D$30,0,10*ROW('Sanitation Data'!D179))="","",OFFSET('Sanitation Data'!$D$30,0,10*ROW('Sanitation Data'!D179)))</f>
        <v/>
      </c>
      <c r="CN185" s="282" t="str">
        <f ca="true">+IF(OFFSET('Sanitation Data'!$D$31,0,10*ROW('Sanitation Data'!D179))="","",OFFSET('Sanitation Data'!$D$31,0,10*ROW('Sanitation Data'!D179)))</f>
        <v/>
      </c>
      <c r="CO185" s="282" t="str">
        <f ca="true">+IF(OFFSET('Sanitation Data'!$D$32,0,10*ROW('Sanitation Data'!D179))="","",OFFSET('Sanitation Data'!$D$32,0,10*ROW('Sanitation Data'!D179)))</f>
        <v/>
      </c>
      <c r="CP185" s="282" t="str">
        <f ca="true">+IF(OFFSET('Sanitation Data'!$E$28,0,10*ROW('Sanitation Data'!E179))="","",OFFSET('Sanitation Data'!$E$28,0,10*ROW('Sanitation Data'!E179)))</f>
        <v/>
      </c>
      <c r="CQ185" s="282" t="str">
        <f ca="true">+IF(OFFSET('Sanitation Data'!$E$29,0,10*ROW('Sanitation Data'!E179))="","",OFFSET('Sanitation Data'!$E$29,0,10*ROW('Sanitation Data'!E179)))</f>
        <v/>
      </c>
      <c r="CR185" s="282" t="str">
        <f ca="true">+IF(OFFSET('Sanitation Data'!$E$30,0,10*ROW('Sanitation Data'!E179))="","",OFFSET('Sanitation Data'!$E$30,0,10*ROW('Sanitation Data'!E179)))</f>
        <v/>
      </c>
      <c r="CS185" s="282" t="str">
        <f ca="true">+IF(OFFSET('Sanitation Data'!$E$31,0,10*ROW('Sanitation Data'!E179))="","",OFFSET('Sanitation Data'!$E$31,0,10*ROW('Sanitation Data'!E179)))</f>
        <v/>
      </c>
      <c r="CT185" s="282" t="str">
        <f ca="true">+IF(OFFSET('Sanitation Data'!$E$32,0,10*ROW('Sanitation Data'!E179))="","",OFFSET('Sanitation Data'!$E$32,0,10*ROW('Sanitation Data'!E179)))</f>
        <v/>
      </c>
      <c r="CU185" s="282" t="str">
        <f ca="true">+IF(OFFSET('Sanitation Data'!$F$28,0,10*ROW('Sanitation Data'!F179))="","",OFFSET('Sanitation Data'!$F$28,0,10*ROW('Sanitation Data'!F179)))</f>
        <v/>
      </c>
      <c r="CV185" s="282" t="str">
        <f ca="true">+IF(OFFSET('Sanitation Data'!$F$29,0,10*ROW('Sanitation Data'!F179))="","",OFFSET('Sanitation Data'!$F$29,0,10*ROW('Sanitation Data'!F179)))</f>
        <v/>
      </c>
      <c r="CW185" s="282" t="str">
        <f ca="true">+IF(OFFSET('Sanitation Data'!$F$30,0,10*ROW('Sanitation Data'!F179))="","",OFFSET('Sanitation Data'!$F$30,0,10*ROW('Sanitation Data'!F179)))</f>
        <v/>
      </c>
      <c r="CX185" s="282" t="str">
        <f ca="true">+IF(OFFSET('Sanitation Data'!$F$31,0,10*ROW('Sanitation Data'!F179))="","",OFFSET('Sanitation Data'!$F$31,0,10*ROW('Sanitation Data'!F179)))</f>
        <v/>
      </c>
      <c r="CY185" s="282" t="str">
        <f ca="true">+IF(OFFSET('Sanitation Data'!$F$32,0,10*ROW('Sanitation Data'!F179))="","",OFFSET('Sanitation Data'!$F$32,0,10*ROW('Sanitation Data'!F179)))</f>
        <v/>
      </c>
      <c r="CZ185" s="282" t="str">
        <f ca="true">+IF(OFFSET('Sanitation Data'!$G$28,0,10*ROW('Sanitation Data'!G179))="","",OFFSET('Sanitation Data'!$G$28,0,10*ROW('Sanitation Data'!G179)))</f>
        <v/>
      </c>
      <c r="DA185" s="282" t="str">
        <f ca="true">+IF(OFFSET('Sanitation Data'!$G$29,0,10*ROW('Sanitation Data'!G179))="","",OFFSET('Sanitation Data'!$G$29,0,10*ROW('Sanitation Data'!G179)))</f>
        <v/>
      </c>
      <c r="DB185" s="282" t="str">
        <f ca="true">+IF(OFFSET('Sanitation Data'!$G$30,0,10*ROW('Sanitation Data'!G179))="","",OFFSET('Sanitation Data'!$G$30,0,10*ROW('Sanitation Data'!G179)))</f>
        <v/>
      </c>
      <c r="DC185" s="282" t="str">
        <f ca="true">+IF(OFFSET('Sanitation Data'!$G$31,0,10*ROW('Sanitation Data'!G179))="","",OFFSET('Sanitation Data'!$G$31,0,10*ROW('Sanitation Data'!G179)))</f>
        <v/>
      </c>
      <c r="DD185" s="282" t="str">
        <f ca="true">+IF(OFFSET('Sanitation Data'!$G$32,0,10*ROW('Sanitation Data'!G179))="","",OFFSET('Sanitation Data'!$G$32,0,10*ROW('Sanitation Data'!G179)))</f>
        <v/>
      </c>
      <c r="DE185" s="282" t="str">
        <f ca="true">+IF(OFFSET('Sanitation Data'!$H$28,0,10*ROW('Sanitation Data'!H179))="","",OFFSET('Sanitation Data'!$H$28,0,10*ROW('Sanitation Data'!H179)))</f>
        <v/>
      </c>
      <c r="DF185" s="282" t="str">
        <f ca="true">+IF(OFFSET('Sanitation Data'!$H$29,0,10*ROW('Sanitation Data'!H179))="","",OFFSET('Sanitation Data'!$H$29,0,10*ROW('Sanitation Data'!H179)))</f>
        <v/>
      </c>
      <c r="DG185" s="282" t="str">
        <f ca="true">+IF(OFFSET('Sanitation Data'!$H$30,0,10*ROW('Sanitation Data'!H179))="","",OFFSET('Sanitation Data'!$H$30,0,10*ROW('Sanitation Data'!H179)))</f>
        <v/>
      </c>
      <c r="DH185" s="282" t="str">
        <f ca="true">+IF(OFFSET('Sanitation Data'!$H$31,0,10*ROW('Sanitation Data'!H179))="","",OFFSET('Sanitation Data'!$H$31,0,10*ROW('Sanitation Data'!H179)))</f>
        <v/>
      </c>
      <c r="DI185" s="282" t="str">
        <f ca="true">+IF(OFFSET('Sanitation Data'!$H$32,0,10*ROW('Sanitation Data'!H179))="","",OFFSET('Sanitation Data'!$H$32,0,10*ROW('Sanitation Data'!H179)))</f>
        <v/>
      </c>
      <c r="DJ185" s="282" t="str">
        <f ca="true">+IF(OFFSET('Sanitation Data'!$I$28,0,10*ROW('Sanitation Data'!I179))="","",OFFSET('Sanitation Data'!$I$28,0,10*ROW('Sanitation Data'!I179)))</f>
        <v/>
      </c>
      <c r="DK185" s="282" t="str">
        <f ca="true">+IF(OFFSET('Sanitation Data'!$I$29,0,10*ROW('Sanitation Data'!I179))="","",OFFSET('Sanitation Data'!$I$29,0,10*ROW('Sanitation Data'!I179)))</f>
        <v/>
      </c>
      <c r="DL185" s="282" t="str">
        <f ca="true">+IF(OFFSET('Sanitation Data'!$I$30,0,10*ROW('Sanitation Data'!I179))="","",OFFSET('Sanitation Data'!$I$30,0,10*ROW('Sanitation Data'!I179)))</f>
        <v/>
      </c>
      <c r="DM185" s="282" t="str">
        <f ca="true">+IF(OFFSET('Sanitation Data'!$I$31,0,10*ROW('Sanitation Data'!I179))="","",OFFSET('Sanitation Data'!$I$31,0,10*ROW('Sanitation Data'!I179)))</f>
        <v/>
      </c>
      <c r="DN185" s="282" t="str">
        <f ca="true">+IF(OFFSET('Sanitation Data'!$I$32,0,10*ROW('Sanitation Data'!I179))="","",OFFSET('Sanitation Data'!$I$32,0,10*ROW('Sanitation Data'!I179)))</f>
        <v/>
      </c>
      <c r="DO185" s="282" t="str">
        <f ca="true">+IF(OFFSET('Hygiene Data'!$D$11,0,10*ROW('Hygiene Data'!D179))="","",OFFSET('Hygiene Data'!$D$11,0,10*ROW('Hygiene Data'!D179)))</f>
        <v/>
      </c>
      <c r="DP185" s="282" t="str">
        <f ca="true">+IF(OFFSET('Hygiene Data'!$D$12,0,10*ROW('Hygiene Data'!D179))="","",OFFSET('Hygiene Data'!$D$12,0,10*ROW('Hygiene Data'!D179)))</f>
        <v/>
      </c>
      <c r="DQ185" s="282" t="str">
        <f ca="true">+IF(OFFSET('Hygiene Data'!$D$13,0,10*ROW('Hygiene Data'!D179))="","",OFFSET('Hygiene Data'!$D$13,0,10*ROW('Hygiene Data'!D179)))</f>
        <v/>
      </c>
      <c r="DR185" s="282" t="str">
        <f ca="true">+IF(OFFSET('Hygiene Data'!$E$11,0,10*ROW('Hygiene Data'!E179))="","",OFFSET('Hygiene Data'!$E$11,0,10*ROW('Hygiene Data'!E179)))</f>
        <v/>
      </c>
      <c r="DS185" s="282" t="str">
        <f ca="true">+IF(OFFSET('Hygiene Data'!$E$12,0,10*ROW('Hygiene Data'!E179))="","",OFFSET('Hygiene Data'!$E$12,0,10*ROW('Hygiene Data'!E179)))</f>
        <v/>
      </c>
      <c r="DT185" s="282" t="str">
        <f ca="true">+IF(OFFSET('Hygiene Data'!$E$13,0,10*ROW('Hygiene Data'!E179))="","",OFFSET('Hygiene Data'!$E$13,0,10*ROW('Hygiene Data'!E179)))</f>
        <v/>
      </c>
      <c r="DU185" s="282" t="str">
        <f ca="true">+IF(OFFSET('Hygiene Data'!$F$11,0,10*ROW('Hygiene Data'!F179))="","",OFFSET('Hygiene Data'!$F$11,0,10*ROW('Hygiene Data'!F179)))</f>
        <v/>
      </c>
      <c r="DV185" s="282" t="str">
        <f ca="true">+IF(OFFSET('Hygiene Data'!$F$12,0,10*ROW('Hygiene Data'!F179))="","",OFFSET('Hygiene Data'!$F$12,0,10*ROW('Hygiene Data'!F179)))</f>
        <v/>
      </c>
      <c r="DW185" s="282" t="str">
        <f ca="true">+IF(OFFSET('Hygiene Data'!$F$13,0,10*ROW('Hygiene Data'!F179))="","",OFFSET('Hygiene Data'!$F$13,0,10*ROW('Hygiene Data'!F179)))</f>
        <v/>
      </c>
      <c r="DX185" s="282" t="str">
        <f ca="true">+IF(OFFSET('Hygiene Data'!$G$11,0,10*ROW('Hygiene Data'!G179))="","",OFFSET('Hygiene Data'!$G$11,0,10*ROW('Hygiene Data'!G179)))</f>
        <v/>
      </c>
      <c r="DY185" s="282" t="str">
        <f ca="true">+IF(OFFSET('Hygiene Data'!$G$12,0,10*ROW('Hygiene Data'!G179))="","",OFFSET('Hygiene Data'!$G$12,0,10*ROW('Hygiene Data'!G179)))</f>
        <v/>
      </c>
      <c r="DZ185" s="282" t="str">
        <f ca="true">+IF(OFFSET('Hygiene Data'!$G$13,0,10*ROW('Hygiene Data'!G179))="","",OFFSET('Hygiene Data'!$G$13,0,10*ROW('Hygiene Data'!G179)))</f>
        <v/>
      </c>
      <c r="EA185" s="282" t="str">
        <f ca="true">+IF(OFFSET('Hygiene Data'!$H$11,0,10*ROW('Hygiene Data'!H179))="","",OFFSET('Hygiene Data'!$H$11,0,10*ROW('Hygiene Data'!H179)))</f>
        <v/>
      </c>
      <c r="EB185" s="282" t="str">
        <f ca="true">+IF(OFFSET('Hygiene Data'!$H$12,0,10*ROW('Hygiene Data'!H179))="","",OFFSET('Hygiene Data'!$H$12,0,10*ROW('Hygiene Data'!H179)))</f>
        <v/>
      </c>
      <c r="EC185" s="282" t="str">
        <f ca="true">+IF(OFFSET('Hygiene Data'!$H$13,0,10*ROW('Hygiene Data'!H179))="","",OFFSET('Hygiene Data'!$H$13,0,10*ROW('Hygiene Data'!H179)))</f>
        <v/>
      </c>
      <c r="ED185" s="282" t="str">
        <f ca="true">+IF(OFFSET('Hygiene Data'!$I$11,0,10*ROW('Hygiene Data'!I179))="","",OFFSET('Hygiene Data'!$I$11,0,10*ROW('Hygiene Data'!I179)))</f>
        <v/>
      </c>
      <c r="EE185" s="282" t="str">
        <f ca="true">+IF(OFFSET('Hygiene Data'!$I$12,0,10*ROW('Hygiene Data'!I179))="","",OFFSET('Hygiene Data'!$I$12,0,10*ROW('Hygiene Data'!I179)))</f>
        <v/>
      </c>
      <c r="EF185" s="282" t="str">
        <f ca="true">+IF(OFFSET('Hygiene Data'!$I$13,0,10*ROW('Hygiene Data'!I179))="","",OFFSET('Hygiene Data'!$I$13,0,10*ROW('Hygiene Data'!I179)))</f>
        <v/>
      </c>
    </row>
    <row xmlns:x14ac="http://schemas.microsoft.com/office/spreadsheetml/2009/9/ac" r="186" x14ac:dyDescent="0.2">
      <c r="A186" s="36" t="str">
        <f ca="true">+IF(OFFSET('Water Data'!$B$2,0,10*ROW('Water Data'!E180))="","",OFFSET('Water Data'!$B$2,0,10*ROW('Water Data'!E180)))</f>
        <v/>
      </c>
      <c r="B186" s="36" t="str">
        <f ca="true">+IF(OFFSET('Water Data'!$C$2,0,10*ROW('Water Data'!F180))="","",OFFSET('Water Data'!$C$2,0,10*ROW('Water Data'!F180)))</f>
        <v/>
      </c>
      <c r="C186" s="338" t="str">
        <f t="shared" ca="true" si="2"/>
        <v/>
      </c>
      <c r="D186" s="96"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6"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6"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6"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6"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6"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6"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6"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6"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6"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6"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6"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6"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6"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6"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6"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6"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6"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7"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7"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7"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7"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7"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7"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7"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7"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7"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7"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7"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7"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7"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7"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7"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7"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7"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7"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7"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7"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7"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7"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7"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7"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7"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7"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7"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7"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7"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7"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8"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8"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8"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8"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8"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8"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8"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8"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8"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8"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8"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8"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8"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8"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8"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8"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8"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8"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82"/>
      <c r="BS186" s="282" t="str">
        <f ca="true">+IF(OFFSET('Water Data'!$D$27,0,10*ROW('Water Data'!D180))="","",OFFSET('Water Data'!$D$27,0,10*ROW('Water Data'!D180)))</f>
        <v/>
      </c>
      <c r="BT186" s="282" t="str">
        <f ca="true">+IF(OFFSET('Water Data'!$D$28,0,10*ROW('Water Data'!D180))="","",OFFSET('Water Data'!$D$28,0,10*ROW('Water Data'!D180)))</f>
        <v/>
      </c>
      <c r="BU186" s="282" t="str">
        <f ca="true">+IF(OFFSET('Water Data'!$D$29,0,10*ROW('Water Data'!D180))="","",OFFSET('Water Data'!$D$29,0,10*ROW('Water Data'!D180)))</f>
        <v/>
      </c>
      <c r="BV186" s="282" t="str">
        <f ca="true">+IF(OFFSET('Water Data'!$E$27,0,10*ROW('Water Data'!E180))="","",OFFSET('Water Data'!$E$27,0,10*ROW('Water Data'!E180)))</f>
        <v/>
      </c>
      <c r="BW186" s="282" t="str">
        <f ca="true">+IF(OFFSET('Water Data'!$E$28,0,10*ROW('Water Data'!E180))="","",OFFSET('Water Data'!$E$28,0,10*ROW('Water Data'!E180)))</f>
        <v/>
      </c>
      <c r="BX186" s="282" t="str">
        <f ca="true">+IF(OFFSET('Water Data'!$E$29,0,10*ROW('Water Data'!E180))="","",OFFSET('Water Data'!$E$29,0,10*ROW('Water Data'!E180)))</f>
        <v/>
      </c>
      <c r="BY186" s="282" t="str">
        <f ca="true">+IF(OFFSET('Water Data'!$F$27,0,10*ROW('Water Data'!F180))="","",OFFSET('Water Data'!$F$27,0,10*ROW('Water Data'!F180)))</f>
        <v/>
      </c>
      <c r="BZ186" s="282" t="str">
        <f ca="true">+IF(OFFSET('Water Data'!$F$28,0,10*ROW('Water Data'!F180))="","",OFFSET('Water Data'!$F$28,0,10*ROW('Water Data'!F180)))</f>
        <v/>
      </c>
      <c r="CA186" s="282" t="str">
        <f ca="true">+IF(OFFSET('Water Data'!$F$29,0,10*ROW('Water Data'!F180))="","",OFFSET('Water Data'!$F$29,0,10*ROW('Water Data'!F180)))</f>
        <v/>
      </c>
      <c r="CB186" s="282" t="str">
        <f ca="true">+IF(OFFSET('Water Data'!$G$27,0,10*ROW('Water Data'!G180))="","",OFFSET('Water Data'!$G$27,0,10*ROW('Water Data'!G180)))</f>
        <v/>
      </c>
      <c r="CC186" s="282" t="str">
        <f ca="true">+IF(OFFSET('Water Data'!$G$28,0,10*ROW('Water Data'!G180))="","",OFFSET('Water Data'!$G$28,0,10*ROW('Water Data'!G180)))</f>
        <v/>
      </c>
      <c r="CD186" s="282" t="str">
        <f ca="true">+IF(OFFSET('Water Data'!$G$29,0,10*ROW('Water Data'!G180))="","",OFFSET('Water Data'!$G$29,0,10*ROW('Water Data'!G180)))</f>
        <v/>
      </c>
      <c r="CE186" s="282" t="str">
        <f ca="true">+IF(OFFSET('Water Data'!$H$27,0,10*ROW('Water Data'!H180))="","",OFFSET('Water Data'!$H$27,0,10*ROW('Water Data'!H180)))</f>
        <v/>
      </c>
      <c r="CF186" s="282" t="str">
        <f ca="true">+IF(OFFSET('Water Data'!$H$28,0,10*ROW('Water Data'!H180))="","",OFFSET('Water Data'!$H$28,0,10*ROW('Water Data'!H180)))</f>
        <v/>
      </c>
      <c r="CG186" s="282" t="str">
        <f ca="true">+IF(OFFSET('Water Data'!$H$29,0,10*ROW('Water Data'!H180))="","",OFFSET('Water Data'!$H$29,0,10*ROW('Water Data'!H180)))</f>
        <v/>
      </c>
      <c r="CH186" s="282" t="str">
        <f ca="true">+IF(OFFSET('Water Data'!$I$27,0,10*ROW('Water Data'!I180))="","",OFFSET('Water Data'!$I$27,0,10*ROW('Water Data'!I180)))</f>
        <v/>
      </c>
      <c r="CI186" s="282" t="str">
        <f ca="true">+IF(OFFSET('Water Data'!$I$28,0,10*ROW('Water Data'!I180))="","",OFFSET('Water Data'!$I$28,0,10*ROW('Water Data'!I180)))</f>
        <v/>
      </c>
      <c r="CJ186" s="282" t="str">
        <f ca="true">+IF(OFFSET('Water Data'!$I$29,0,10*ROW('Water Data'!I180))="","",OFFSET('Water Data'!$I$29,0,10*ROW('Water Data'!I180)))</f>
        <v/>
      </c>
      <c r="CK186" s="282" t="str">
        <f ca="true">+IF(OFFSET('Sanitation Data'!$D$28,0,10*ROW('Sanitation Data'!D180))="","",OFFSET('Sanitation Data'!$D$28,0,10*ROW('Sanitation Data'!D180)))</f>
        <v/>
      </c>
      <c r="CL186" s="282" t="str">
        <f ca="true">+IF(OFFSET('Sanitation Data'!$D$29,0,10*ROW('Sanitation Data'!D180))="","",OFFSET('Sanitation Data'!$D$29,0,10*ROW('Sanitation Data'!D180)))</f>
        <v/>
      </c>
      <c r="CM186" s="282" t="str">
        <f ca="true">+IF(OFFSET('Sanitation Data'!$D$30,0,10*ROW('Sanitation Data'!D180))="","",OFFSET('Sanitation Data'!$D$30,0,10*ROW('Sanitation Data'!D180)))</f>
        <v/>
      </c>
      <c r="CN186" s="282" t="str">
        <f ca="true">+IF(OFFSET('Sanitation Data'!$D$31,0,10*ROW('Sanitation Data'!D180))="","",OFFSET('Sanitation Data'!$D$31,0,10*ROW('Sanitation Data'!D180)))</f>
        <v/>
      </c>
      <c r="CO186" s="282" t="str">
        <f ca="true">+IF(OFFSET('Sanitation Data'!$D$32,0,10*ROW('Sanitation Data'!D180))="","",OFFSET('Sanitation Data'!$D$32,0,10*ROW('Sanitation Data'!D180)))</f>
        <v/>
      </c>
      <c r="CP186" s="282" t="str">
        <f ca="true">+IF(OFFSET('Sanitation Data'!$E$28,0,10*ROW('Sanitation Data'!E180))="","",OFFSET('Sanitation Data'!$E$28,0,10*ROW('Sanitation Data'!E180)))</f>
        <v/>
      </c>
      <c r="CQ186" s="282" t="str">
        <f ca="true">+IF(OFFSET('Sanitation Data'!$E$29,0,10*ROW('Sanitation Data'!E180))="","",OFFSET('Sanitation Data'!$E$29,0,10*ROW('Sanitation Data'!E180)))</f>
        <v/>
      </c>
      <c r="CR186" s="282" t="str">
        <f ca="true">+IF(OFFSET('Sanitation Data'!$E$30,0,10*ROW('Sanitation Data'!E180))="","",OFFSET('Sanitation Data'!$E$30,0,10*ROW('Sanitation Data'!E180)))</f>
        <v/>
      </c>
      <c r="CS186" s="282" t="str">
        <f ca="true">+IF(OFFSET('Sanitation Data'!$E$31,0,10*ROW('Sanitation Data'!E180))="","",OFFSET('Sanitation Data'!$E$31,0,10*ROW('Sanitation Data'!E180)))</f>
        <v/>
      </c>
      <c r="CT186" s="282" t="str">
        <f ca="true">+IF(OFFSET('Sanitation Data'!$E$32,0,10*ROW('Sanitation Data'!E180))="","",OFFSET('Sanitation Data'!$E$32,0,10*ROW('Sanitation Data'!E180)))</f>
        <v/>
      </c>
      <c r="CU186" s="282" t="str">
        <f ca="true">+IF(OFFSET('Sanitation Data'!$F$28,0,10*ROW('Sanitation Data'!F180))="","",OFFSET('Sanitation Data'!$F$28,0,10*ROW('Sanitation Data'!F180)))</f>
        <v/>
      </c>
      <c r="CV186" s="282" t="str">
        <f ca="true">+IF(OFFSET('Sanitation Data'!$F$29,0,10*ROW('Sanitation Data'!F180))="","",OFFSET('Sanitation Data'!$F$29,0,10*ROW('Sanitation Data'!F180)))</f>
        <v/>
      </c>
      <c r="CW186" s="282" t="str">
        <f ca="true">+IF(OFFSET('Sanitation Data'!$F$30,0,10*ROW('Sanitation Data'!F180))="","",OFFSET('Sanitation Data'!$F$30,0,10*ROW('Sanitation Data'!F180)))</f>
        <v/>
      </c>
      <c r="CX186" s="282" t="str">
        <f ca="true">+IF(OFFSET('Sanitation Data'!$F$31,0,10*ROW('Sanitation Data'!F180))="","",OFFSET('Sanitation Data'!$F$31,0,10*ROW('Sanitation Data'!F180)))</f>
        <v/>
      </c>
      <c r="CY186" s="282" t="str">
        <f ca="true">+IF(OFFSET('Sanitation Data'!$F$32,0,10*ROW('Sanitation Data'!F180))="","",OFFSET('Sanitation Data'!$F$32,0,10*ROW('Sanitation Data'!F180)))</f>
        <v/>
      </c>
      <c r="CZ186" s="282" t="str">
        <f ca="true">+IF(OFFSET('Sanitation Data'!$G$28,0,10*ROW('Sanitation Data'!G180))="","",OFFSET('Sanitation Data'!$G$28,0,10*ROW('Sanitation Data'!G180)))</f>
        <v/>
      </c>
      <c r="DA186" s="282" t="str">
        <f ca="true">+IF(OFFSET('Sanitation Data'!$G$29,0,10*ROW('Sanitation Data'!G180))="","",OFFSET('Sanitation Data'!$G$29,0,10*ROW('Sanitation Data'!G180)))</f>
        <v/>
      </c>
      <c r="DB186" s="282" t="str">
        <f ca="true">+IF(OFFSET('Sanitation Data'!$G$30,0,10*ROW('Sanitation Data'!G180))="","",OFFSET('Sanitation Data'!$G$30,0,10*ROW('Sanitation Data'!G180)))</f>
        <v/>
      </c>
      <c r="DC186" s="282" t="str">
        <f ca="true">+IF(OFFSET('Sanitation Data'!$G$31,0,10*ROW('Sanitation Data'!G180))="","",OFFSET('Sanitation Data'!$G$31,0,10*ROW('Sanitation Data'!G180)))</f>
        <v/>
      </c>
      <c r="DD186" s="282" t="str">
        <f ca="true">+IF(OFFSET('Sanitation Data'!$G$32,0,10*ROW('Sanitation Data'!G180))="","",OFFSET('Sanitation Data'!$G$32,0,10*ROW('Sanitation Data'!G180)))</f>
        <v/>
      </c>
      <c r="DE186" s="282" t="str">
        <f ca="true">+IF(OFFSET('Sanitation Data'!$H$28,0,10*ROW('Sanitation Data'!H180))="","",OFFSET('Sanitation Data'!$H$28,0,10*ROW('Sanitation Data'!H180)))</f>
        <v/>
      </c>
      <c r="DF186" s="282" t="str">
        <f ca="true">+IF(OFFSET('Sanitation Data'!$H$29,0,10*ROW('Sanitation Data'!H180))="","",OFFSET('Sanitation Data'!$H$29,0,10*ROW('Sanitation Data'!H180)))</f>
        <v/>
      </c>
      <c r="DG186" s="282" t="str">
        <f ca="true">+IF(OFFSET('Sanitation Data'!$H$30,0,10*ROW('Sanitation Data'!H180))="","",OFFSET('Sanitation Data'!$H$30,0,10*ROW('Sanitation Data'!H180)))</f>
        <v/>
      </c>
      <c r="DH186" s="282" t="str">
        <f ca="true">+IF(OFFSET('Sanitation Data'!$H$31,0,10*ROW('Sanitation Data'!H180))="","",OFFSET('Sanitation Data'!$H$31,0,10*ROW('Sanitation Data'!H180)))</f>
        <v/>
      </c>
      <c r="DI186" s="282" t="str">
        <f ca="true">+IF(OFFSET('Sanitation Data'!$H$32,0,10*ROW('Sanitation Data'!H180))="","",OFFSET('Sanitation Data'!$H$32,0,10*ROW('Sanitation Data'!H180)))</f>
        <v/>
      </c>
      <c r="DJ186" s="282" t="str">
        <f ca="true">+IF(OFFSET('Sanitation Data'!$I$28,0,10*ROW('Sanitation Data'!I180))="","",OFFSET('Sanitation Data'!$I$28,0,10*ROW('Sanitation Data'!I180)))</f>
        <v/>
      </c>
      <c r="DK186" s="282" t="str">
        <f ca="true">+IF(OFFSET('Sanitation Data'!$I$29,0,10*ROW('Sanitation Data'!I180))="","",OFFSET('Sanitation Data'!$I$29,0,10*ROW('Sanitation Data'!I180)))</f>
        <v/>
      </c>
      <c r="DL186" s="282" t="str">
        <f ca="true">+IF(OFFSET('Sanitation Data'!$I$30,0,10*ROW('Sanitation Data'!I180))="","",OFFSET('Sanitation Data'!$I$30,0,10*ROW('Sanitation Data'!I180)))</f>
        <v/>
      </c>
      <c r="DM186" s="282" t="str">
        <f ca="true">+IF(OFFSET('Sanitation Data'!$I$31,0,10*ROW('Sanitation Data'!I180))="","",OFFSET('Sanitation Data'!$I$31,0,10*ROW('Sanitation Data'!I180)))</f>
        <v/>
      </c>
      <c r="DN186" s="282" t="str">
        <f ca="true">+IF(OFFSET('Sanitation Data'!$I$32,0,10*ROW('Sanitation Data'!I180))="","",OFFSET('Sanitation Data'!$I$32,0,10*ROW('Sanitation Data'!I180)))</f>
        <v/>
      </c>
      <c r="DO186" s="282" t="str">
        <f ca="true">+IF(OFFSET('Hygiene Data'!$D$11,0,10*ROW('Hygiene Data'!D180))="","",OFFSET('Hygiene Data'!$D$11,0,10*ROW('Hygiene Data'!D180)))</f>
        <v/>
      </c>
      <c r="DP186" s="282" t="str">
        <f ca="true">+IF(OFFSET('Hygiene Data'!$D$12,0,10*ROW('Hygiene Data'!D180))="","",OFFSET('Hygiene Data'!$D$12,0,10*ROW('Hygiene Data'!D180)))</f>
        <v/>
      </c>
      <c r="DQ186" s="282" t="str">
        <f ca="true">+IF(OFFSET('Hygiene Data'!$D$13,0,10*ROW('Hygiene Data'!D180))="","",OFFSET('Hygiene Data'!$D$13,0,10*ROW('Hygiene Data'!D180)))</f>
        <v/>
      </c>
      <c r="DR186" s="282" t="str">
        <f ca="true">+IF(OFFSET('Hygiene Data'!$E$11,0,10*ROW('Hygiene Data'!E180))="","",OFFSET('Hygiene Data'!$E$11,0,10*ROW('Hygiene Data'!E180)))</f>
        <v/>
      </c>
      <c r="DS186" s="282" t="str">
        <f ca="true">+IF(OFFSET('Hygiene Data'!$E$12,0,10*ROW('Hygiene Data'!E180))="","",OFFSET('Hygiene Data'!$E$12,0,10*ROW('Hygiene Data'!E180)))</f>
        <v/>
      </c>
      <c r="DT186" s="282" t="str">
        <f ca="true">+IF(OFFSET('Hygiene Data'!$E$13,0,10*ROW('Hygiene Data'!E180))="","",OFFSET('Hygiene Data'!$E$13,0,10*ROW('Hygiene Data'!E180)))</f>
        <v/>
      </c>
      <c r="DU186" s="282" t="str">
        <f ca="true">+IF(OFFSET('Hygiene Data'!$F$11,0,10*ROW('Hygiene Data'!F180))="","",OFFSET('Hygiene Data'!$F$11,0,10*ROW('Hygiene Data'!F180)))</f>
        <v/>
      </c>
      <c r="DV186" s="282" t="str">
        <f ca="true">+IF(OFFSET('Hygiene Data'!$F$12,0,10*ROW('Hygiene Data'!F180))="","",OFFSET('Hygiene Data'!$F$12,0,10*ROW('Hygiene Data'!F180)))</f>
        <v/>
      </c>
      <c r="DW186" s="282" t="str">
        <f ca="true">+IF(OFFSET('Hygiene Data'!$F$13,0,10*ROW('Hygiene Data'!F180))="","",OFFSET('Hygiene Data'!$F$13,0,10*ROW('Hygiene Data'!F180)))</f>
        <v/>
      </c>
      <c r="DX186" s="282" t="str">
        <f ca="true">+IF(OFFSET('Hygiene Data'!$G$11,0,10*ROW('Hygiene Data'!G180))="","",OFFSET('Hygiene Data'!$G$11,0,10*ROW('Hygiene Data'!G180)))</f>
        <v/>
      </c>
      <c r="DY186" s="282" t="str">
        <f ca="true">+IF(OFFSET('Hygiene Data'!$G$12,0,10*ROW('Hygiene Data'!G180))="","",OFFSET('Hygiene Data'!$G$12,0,10*ROW('Hygiene Data'!G180)))</f>
        <v/>
      </c>
      <c r="DZ186" s="282" t="str">
        <f ca="true">+IF(OFFSET('Hygiene Data'!$G$13,0,10*ROW('Hygiene Data'!G180))="","",OFFSET('Hygiene Data'!$G$13,0,10*ROW('Hygiene Data'!G180)))</f>
        <v/>
      </c>
      <c r="EA186" s="282" t="str">
        <f ca="true">+IF(OFFSET('Hygiene Data'!$H$11,0,10*ROW('Hygiene Data'!H180))="","",OFFSET('Hygiene Data'!$H$11,0,10*ROW('Hygiene Data'!H180)))</f>
        <v/>
      </c>
      <c r="EB186" s="282" t="str">
        <f ca="true">+IF(OFFSET('Hygiene Data'!$H$12,0,10*ROW('Hygiene Data'!H180))="","",OFFSET('Hygiene Data'!$H$12,0,10*ROW('Hygiene Data'!H180)))</f>
        <v/>
      </c>
      <c r="EC186" s="282" t="str">
        <f ca="true">+IF(OFFSET('Hygiene Data'!$H$13,0,10*ROW('Hygiene Data'!H180))="","",OFFSET('Hygiene Data'!$H$13,0,10*ROW('Hygiene Data'!H180)))</f>
        <v/>
      </c>
      <c r="ED186" s="282" t="str">
        <f ca="true">+IF(OFFSET('Hygiene Data'!$I$11,0,10*ROW('Hygiene Data'!I180))="","",OFFSET('Hygiene Data'!$I$11,0,10*ROW('Hygiene Data'!I180)))</f>
        <v/>
      </c>
      <c r="EE186" s="282" t="str">
        <f ca="true">+IF(OFFSET('Hygiene Data'!$I$12,0,10*ROW('Hygiene Data'!I180))="","",OFFSET('Hygiene Data'!$I$12,0,10*ROW('Hygiene Data'!I180)))</f>
        <v/>
      </c>
      <c r="EF186" s="282" t="str">
        <f ca="true">+IF(OFFSET('Hygiene Data'!$I$13,0,10*ROW('Hygiene Data'!I180))="","",OFFSET('Hygiene Data'!$I$13,0,10*ROW('Hygiene Data'!I180)))</f>
        <v/>
      </c>
    </row>
    <row xmlns:x14ac="http://schemas.microsoft.com/office/spreadsheetml/2009/9/ac" r="187" x14ac:dyDescent="0.2">
      <c r="A187" s="36" t="str">
        <f ca="true">+IF(OFFSET('Water Data'!$B$2,0,10*ROW('Water Data'!E181))="","",OFFSET('Water Data'!$B$2,0,10*ROW('Water Data'!E181)))</f>
        <v/>
      </c>
      <c r="B187" s="36" t="str">
        <f ca="true">+IF(OFFSET('Water Data'!$C$2,0,10*ROW('Water Data'!F181))="","",OFFSET('Water Data'!$C$2,0,10*ROW('Water Data'!F181)))</f>
        <v/>
      </c>
      <c r="C187" s="338" t="str">
        <f t="shared" ca="true" si="2"/>
        <v/>
      </c>
      <c r="D187" s="96"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6"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6"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6"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6"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6"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6"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6"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6"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6"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6"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6"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6"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6"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6"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6"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6"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6"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7"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7"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7"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7"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7"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7"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7"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7"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7"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7"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7"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7"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7"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7"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7"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7"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7"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7"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7"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7"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7"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7"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7"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7"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7"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7"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7"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7"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7"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7"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8"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8"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8"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8"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8"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8"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8"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8"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8"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8"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8"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8"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8"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8"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8"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8"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8"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8"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82"/>
      <c r="BS187" s="282" t="str">
        <f ca="true">+IF(OFFSET('Water Data'!$D$27,0,10*ROW('Water Data'!D181))="","",OFFSET('Water Data'!$D$27,0,10*ROW('Water Data'!D181)))</f>
        <v/>
      </c>
      <c r="BT187" s="282" t="str">
        <f ca="true">+IF(OFFSET('Water Data'!$D$28,0,10*ROW('Water Data'!D181))="","",OFFSET('Water Data'!$D$28,0,10*ROW('Water Data'!D181)))</f>
        <v/>
      </c>
      <c r="BU187" s="282" t="str">
        <f ca="true">+IF(OFFSET('Water Data'!$D$29,0,10*ROW('Water Data'!D181))="","",OFFSET('Water Data'!$D$29,0,10*ROW('Water Data'!D181)))</f>
        <v/>
      </c>
      <c r="BV187" s="282" t="str">
        <f ca="true">+IF(OFFSET('Water Data'!$E$27,0,10*ROW('Water Data'!E181))="","",OFFSET('Water Data'!$E$27,0,10*ROW('Water Data'!E181)))</f>
        <v/>
      </c>
      <c r="BW187" s="282" t="str">
        <f ca="true">+IF(OFFSET('Water Data'!$E$28,0,10*ROW('Water Data'!E181))="","",OFFSET('Water Data'!$E$28,0,10*ROW('Water Data'!E181)))</f>
        <v/>
      </c>
      <c r="BX187" s="282" t="str">
        <f ca="true">+IF(OFFSET('Water Data'!$E$29,0,10*ROW('Water Data'!E181))="","",OFFSET('Water Data'!$E$29,0,10*ROW('Water Data'!E181)))</f>
        <v/>
      </c>
      <c r="BY187" s="282" t="str">
        <f ca="true">+IF(OFFSET('Water Data'!$F$27,0,10*ROW('Water Data'!F181))="","",OFFSET('Water Data'!$F$27,0,10*ROW('Water Data'!F181)))</f>
        <v/>
      </c>
      <c r="BZ187" s="282" t="str">
        <f ca="true">+IF(OFFSET('Water Data'!$F$28,0,10*ROW('Water Data'!F181))="","",OFFSET('Water Data'!$F$28,0,10*ROW('Water Data'!F181)))</f>
        <v/>
      </c>
      <c r="CA187" s="282" t="str">
        <f ca="true">+IF(OFFSET('Water Data'!$F$29,0,10*ROW('Water Data'!F181))="","",OFFSET('Water Data'!$F$29,0,10*ROW('Water Data'!F181)))</f>
        <v/>
      </c>
      <c r="CB187" s="282" t="str">
        <f ca="true">+IF(OFFSET('Water Data'!$G$27,0,10*ROW('Water Data'!G181))="","",OFFSET('Water Data'!$G$27,0,10*ROW('Water Data'!G181)))</f>
        <v/>
      </c>
      <c r="CC187" s="282" t="str">
        <f ca="true">+IF(OFFSET('Water Data'!$G$28,0,10*ROW('Water Data'!G181))="","",OFFSET('Water Data'!$G$28,0,10*ROW('Water Data'!G181)))</f>
        <v/>
      </c>
      <c r="CD187" s="282" t="str">
        <f ca="true">+IF(OFFSET('Water Data'!$G$29,0,10*ROW('Water Data'!G181))="","",OFFSET('Water Data'!$G$29,0,10*ROW('Water Data'!G181)))</f>
        <v/>
      </c>
      <c r="CE187" s="282" t="str">
        <f ca="true">+IF(OFFSET('Water Data'!$H$27,0,10*ROW('Water Data'!H181))="","",OFFSET('Water Data'!$H$27,0,10*ROW('Water Data'!H181)))</f>
        <v/>
      </c>
      <c r="CF187" s="282" t="str">
        <f ca="true">+IF(OFFSET('Water Data'!$H$28,0,10*ROW('Water Data'!H181))="","",OFFSET('Water Data'!$H$28,0,10*ROW('Water Data'!H181)))</f>
        <v/>
      </c>
      <c r="CG187" s="282" t="str">
        <f ca="true">+IF(OFFSET('Water Data'!$H$29,0,10*ROW('Water Data'!H181))="","",OFFSET('Water Data'!$H$29,0,10*ROW('Water Data'!H181)))</f>
        <v/>
      </c>
      <c r="CH187" s="282" t="str">
        <f ca="true">+IF(OFFSET('Water Data'!$I$27,0,10*ROW('Water Data'!I181))="","",OFFSET('Water Data'!$I$27,0,10*ROW('Water Data'!I181)))</f>
        <v/>
      </c>
      <c r="CI187" s="282" t="str">
        <f ca="true">+IF(OFFSET('Water Data'!$I$28,0,10*ROW('Water Data'!I181))="","",OFFSET('Water Data'!$I$28,0,10*ROW('Water Data'!I181)))</f>
        <v/>
      </c>
      <c r="CJ187" s="282" t="str">
        <f ca="true">+IF(OFFSET('Water Data'!$I$29,0,10*ROW('Water Data'!I181))="","",OFFSET('Water Data'!$I$29,0,10*ROW('Water Data'!I181)))</f>
        <v/>
      </c>
      <c r="CK187" s="282" t="str">
        <f ca="true">+IF(OFFSET('Sanitation Data'!$D$28,0,10*ROW('Sanitation Data'!D181))="","",OFFSET('Sanitation Data'!$D$28,0,10*ROW('Sanitation Data'!D181)))</f>
        <v/>
      </c>
      <c r="CL187" s="282" t="str">
        <f ca="true">+IF(OFFSET('Sanitation Data'!$D$29,0,10*ROW('Sanitation Data'!D181))="","",OFFSET('Sanitation Data'!$D$29,0,10*ROW('Sanitation Data'!D181)))</f>
        <v/>
      </c>
      <c r="CM187" s="282" t="str">
        <f ca="true">+IF(OFFSET('Sanitation Data'!$D$30,0,10*ROW('Sanitation Data'!D181))="","",OFFSET('Sanitation Data'!$D$30,0,10*ROW('Sanitation Data'!D181)))</f>
        <v/>
      </c>
      <c r="CN187" s="282" t="str">
        <f ca="true">+IF(OFFSET('Sanitation Data'!$D$31,0,10*ROW('Sanitation Data'!D181))="","",OFFSET('Sanitation Data'!$D$31,0,10*ROW('Sanitation Data'!D181)))</f>
        <v/>
      </c>
      <c r="CO187" s="282" t="str">
        <f ca="true">+IF(OFFSET('Sanitation Data'!$D$32,0,10*ROW('Sanitation Data'!D181))="","",OFFSET('Sanitation Data'!$D$32,0,10*ROW('Sanitation Data'!D181)))</f>
        <v/>
      </c>
      <c r="CP187" s="282" t="str">
        <f ca="true">+IF(OFFSET('Sanitation Data'!$E$28,0,10*ROW('Sanitation Data'!E181))="","",OFFSET('Sanitation Data'!$E$28,0,10*ROW('Sanitation Data'!E181)))</f>
        <v/>
      </c>
      <c r="CQ187" s="282" t="str">
        <f ca="true">+IF(OFFSET('Sanitation Data'!$E$29,0,10*ROW('Sanitation Data'!E181))="","",OFFSET('Sanitation Data'!$E$29,0,10*ROW('Sanitation Data'!E181)))</f>
        <v/>
      </c>
      <c r="CR187" s="282" t="str">
        <f ca="true">+IF(OFFSET('Sanitation Data'!$E$30,0,10*ROW('Sanitation Data'!E181))="","",OFFSET('Sanitation Data'!$E$30,0,10*ROW('Sanitation Data'!E181)))</f>
        <v/>
      </c>
      <c r="CS187" s="282" t="str">
        <f ca="true">+IF(OFFSET('Sanitation Data'!$E$31,0,10*ROW('Sanitation Data'!E181))="","",OFFSET('Sanitation Data'!$E$31,0,10*ROW('Sanitation Data'!E181)))</f>
        <v/>
      </c>
      <c r="CT187" s="282" t="str">
        <f ca="true">+IF(OFFSET('Sanitation Data'!$E$32,0,10*ROW('Sanitation Data'!E181))="","",OFFSET('Sanitation Data'!$E$32,0,10*ROW('Sanitation Data'!E181)))</f>
        <v/>
      </c>
      <c r="CU187" s="282" t="str">
        <f ca="true">+IF(OFFSET('Sanitation Data'!$F$28,0,10*ROW('Sanitation Data'!F181))="","",OFFSET('Sanitation Data'!$F$28,0,10*ROW('Sanitation Data'!F181)))</f>
        <v/>
      </c>
      <c r="CV187" s="282" t="str">
        <f ca="true">+IF(OFFSET('Sanitation Data'!$F$29,0,10*ROW('Sanitation Data'!F181))="","",OFFSET('Sanitation Data'!$F$29,0,10*ROW('Sanitation Data'!F181)))</f>
        <v/>
      </c>
      <c r="CW187" s="282" t="str">
        <f ca="true">+IF(OFFSET('Sanitation Data'!$F$30,0,10*ROW('Sanitation Data'!F181))="","",OFFSET('Sanitation Data'!$F$30,0,10*ROW('Sanitation Data'!F181)))</f>
        <v/>
      </c>
      <c r="CX187" s="282" t="str">
        <f ca="true">+IF(OFFSET('Sanitation Data'!$F$31,0,10*ROW('Sanitation Data'!F181))="","",OFFSET('Sanitation Data'!$F$31,0,10*ROW('Sanitation Data'!F181)))</f>
        <v/>
      </c>
      <c r="CY187" s="282" t="str">
        <f ca="true">+IF(OFFSET('Sanitation Data'!$F$32,0,10*ROW('Sanitation Data'!F181))="","",OFFSET('Sanitation Data'!$F$32,0,10*ROW('Sanitation Data'!F181)))</f>
        <v/>
      </c>
      <c r="CZ187" s="282" t="str">
        <f ca="true">+IF(OFFSET('Sanitation Data'!$G$28,0,10*ROW('Sanitation Data'!G181))="","",OFFSET('Sanitation Data'!$G$28,0,10*ROW('Sanitation Data'!G181)))</f>
        <v/>
      </c>
      <c r="DA187" s="282" t="str">
        <f ca="true">+IF(OFFSET('Sanitation Data'!$G$29,0,10*ROW('Sanitation Data'!G181))="","",OFFSET('Sanitation Data'!$G$29,0,10*ROW('Sanitation Data'!G181)))</f>
        <v/>
      </c>
      <c r="DB187" s="282" t="str">
        <f ca="true">+IF(OFFSET('Sanitation Data'!$G$30,0,10*ROW('Sanitation Data'!G181))="","",OFFSET('Sanitation Data'!$G$30,0,10*ROW('Sanitation Data'!G181)))</f>
        <v/>
      </c>
      <c r="DC187" s="282" t="str">
        <f ca="true">+IF(OFFSET('Sanitation Data'!$G$31,0,10*ROW('Sanitation Data'!G181))="","",OFFSET('Sanitation Data'!$G$31,0,10*ROW('Sanitation Data'!G181)))</f>
        <v/>
      </c>
      <c r="DD187" s="282" t="str">
        <f ca="true">+IF(OFFSET('Sanitation Data'!$G$32,0,10*ROW('Sanitation Data'!G181))="","",OFFSET('Sanitation Data'!$G$32,0,10*ROW('Sanitation Data'!G181)))</f>
        <v/>
      </c>
      <c r="DE187" s="282" t="str">
        <f ca="true">+IF(OFFSET('Sanitation Data'!$H$28,0,10*ROW('Sanitation Data'!H181))="","",OFFSET('Sanitation Data'!$H$28,0,10*ROW('Sanitation Data'!H181)))</f>
        <v/>
      </c>
      <c r="DF187" s="282" t="str">
        <f ca="true">+IF(OFFSET('Sanitation Data'!$H$29,0,10*ROW('Sanitation Data'!H181))="","",OFFSET('Sanitation Data'!$H$29,0,10*ROW('Sanitation Data'!H181)))</f>
        <v/>
      </c>
      <c r="DG187" s="282" t="str">
        <f ca="true">+IF(OFFSET('Sanitation Data'!$H$30,0,10*ROW('Sanitation Data'!H181))="","",OFFSET('Sanitation Data'!$H$30,0,10*ROW('Sanitation Data'!H181)))</f>
        <v/>
      </c>
      <c r="DH187" s="282" t="str">
        <f ca="true">+IF(OFFSET('Sanitation Data'!$H$31,0,10*ROW('Sanitation Data'!H181))="","",OFFSET('Sanitation Data'!$H$31,0,10*ROW('Sanitation Data'!H181)))</f>
        <v/>
      </c>
      <c r="DI187" s="282" t="str">
        <f ca="true">+IF(OFFSET('Sanitation Data'!$H$32,0,10*ROW('Sanitation Data'!H181))="","",OFFSET('Sanitation Data'!$H$32,0,10*ROW('Sanitation Data'!H181)))</f>
        <v/>
      </c>
      <c r="DJ187" s="282" t="str">
        <f ca="true">+IF(OFFSET('Sanitation Data'!$I$28,0,10*ROW('Sanitation Data'!I181))="","",OFFSET('Sanitation Data'!$I$28,0,10*ROW('Sanitation Data'!I181)))</f>
        <v/>
      </c>
      <c r="DK187" s="282" t="str">
        <f ca="true">+IF(OFFSET('Sanitation Data'!$I$29,0,10*ROW('Sanitation Data'!I181))="","",OFFSET('Sanitation Data'!$I$29,0,10*ROW('Sanitation Data'!I181)))</f>
        <v/>
      </c>
      <c r="DL187" s="282" t="str">
        <f ca="true">+IF(OFFSET('Sanitation Data'!$I$30,0,10*ROW('Sanitation Data'!I181))="","",OFFSET('Sanitation Data'!$I$30,0,10*ROW('Sanitation Data'!I181)))</f>
        <v/>
      </c>
      <c r="DM187" s="282" t="str">
        <f ca="true">+IF(OFFSET('Sanitation Data'!$I$31,0,10*ROW('Sanitation Data'!I181))="","",OFFSET('Sanitation Data'!$I$31,0,10*ROW('Sanitation Data'!I181)))</f>
        <v/>
      </c>
      <c r="DN187" s="282" t="str">
        <f ca="true">+IF(OFFSET('Sanitation Data'!$I$32,0,10*ROW('Sanitation Data'!I181))="","",OFFSET('Sanitation Data'!$I$32,0,10*ROW('Sanitation Data'!I181)))</f>
        <v/>
      </c>
      <c r="DO187" s="282" t="str">
        <f ca="true">+IF(OFFSET('Hygiene Data'!$D$11,0,10*ROW('Hygiene Data'!D181))="","",OFFSET('Hygiene Data'!$D$11,0,10*ROW('Hygiene Data'!D181)))</f>
        <v/>
      </c>
      <c r="DP187" s="282" t="str">
        <f ca="true">+IF(OFFSET('Hygiene Data'!$D$12,0,10*ROW('Hygiene Data'!D181))="","",OFFSET('Hygiene Data'!$D$12,0,10*ROW('Hygiene Data'!D181)))</f>
        <v/>
      </c>
      <c r="DQ187" s="282" t="str">
        <f ca="true">+IF(OFFSET('Hygiene Data'!$D$13,0,10*ROW('Hygiene Data'!D181))="","",OFFSET('Hygiene Data'!$D$13,0,10*ROW('Hygiene Data'!D181)))</f>
        <v/>
      </c>
      <c r="DR187" s="282" t="str">
        <f ca="true">+IF(OFFSET('Hygiene Data'!$E$11,0,10*ROW('Hygiene Data'!E181))="","",OFFSET('Hygiene Data'!$E$11,0,10*ROW('Hygiene Data'!E181)))</f>
        <v/>
      </c>
      <c r="DS187" s="282" t="str">
        <f ca="true">+IF(OFFSET('Hygiene Data'!$E$12,0,10*ROW('Hygiene Data'!E181))="","",OFFSET('Hygiene Data'!$E$12,0,10*ROW('Hygiene Data'!E181)))</f>
        <v/>
      </c>
      <c r="DT187" s="282" t="str">
        <f ca="true">+IF(OFFSET('Hygiene Data'!$E$13,0,10*ROW('Hygiene Data'!E181))="","",OFFSET('Hygiene Data'!$E$13,0,10*ROW('Hygiene Data'!E181)))</f>
        <v/>
      </c>
      <c r="DU187" s="282" t="str">
        <f ca="true">+IF(OFFSET('Hygiene Data'!$F$11,0,10*ROW('Hygiene Data'!F181))="","",OFFSET('Hygiene Data'!$F$11,0,10*ROW('Hygiene Data'!F181)))</f>
        <v/>
      </c>
      <c r="DV187" s="282" t="str">
        <f ca="true">+IF(OFFSET('Hygiene Data'!$F$12,0,10*ROW('Hygiene Data'!F181))="","",OFFSET('Hygiene Data'!$F$12,0,10*ROW('Hygiene Data'!F181)))</f>
        <v/>
      </c>
      <c r="DW187" s="282" t="str">
        <f ca="true">+IF(OFFSET('Hygiene Data'!$F$13,0,10*ROW('Hygiene Data'!F181))="","",OFFSET('Hygiene Data'!$F$13,0,10*ROW('Hygiene Data'!F181)))</f>
        <v/>
      </c>
      <c r="DX187" s="282" t="str">
        <f ca="true">+IF(OFFSET('Hygiene Data'!$G$11,0,10*ROW('Hygiene Data'!G181))="","",OFFSET('Hygiene Data'!$G$11,0,10*ROW('Hygiene Data'!G181)))</f>
        <v/>
      </c>
      <c r="DY187" s="282" t="str">
        <f ca="true">+IF(OFFSET('Hygiene Data'!$G$12,0,10*ROW('Hygiene Data'!G181))="","",OFFSET('Hygiene Data'!$G$12,0,10*ROW('Hygiene Data'!G181)))</f>
        <v/>
      </c>
      <c r="DZ187" s="282" t="str">
        <f ca="true">+IF(OFFSET('Hygiene Data'!$G$13,0,10*ROW('Hygiene Data'!G181))="","",OFFSET('Hygiene Data'!$G$13,0,10*ROW('Hygiene Data'!G181)))</f>
        <v/>
      </c>
      <c r="EA187" s="282" t="str">
        <f ca="true">+IF(OFFSET('Hygiene Data'!$H$11,0,10*ROW('Hygiene Data'!H181))="","",OFFSET('Hygiene Data'!$H$11,0,10*ROW('Hygiene Data'!H181)))</f>
        <v/>
      </c>
      <c r="EB187" s="282" t="str">
        <f ca="true">+IF(OFFSET('Hygiene Data'!$H$12,0,10*ROW('Hygiene Data'!H181))="","",OFFSET('Hygiene Data'!$H$12,0,10*ROW('Hygiene Data'!H181)))</f>
        <v/>
      </c>
      <c r="EC187" s="282" t="str">
        <f ca="true">+IF(OFFSET('Hygiene Data'!$H$13,0,10*ROW('Hygiene Data'!H181))="","",OFFSET('Hygiene Data'!$H$13,0,10*ROW('Hygiene Data'!H181)))</f>
        <v/>
      </c>
      <c r="ED187" s="282" t="str">
        <f ca="true">+IF(OFFSET('Hygiene Data'!$I$11,0,10*ROW('Hygiene Data'!I181))="","",OFFSET('Hygiene Data'!$I$11,0,10*ROW('Hygiene Data'!I181)))</f>
        <v/>
      </c>
      <c r="EE187" s="282" t="str">
        <f ca="true">+IF(OFFSET('Hygiene Data'!$I$12,0,10*ROW('Hygiene Data'!I181))="","",OFFSET('Hygiene Data'!$I$12,0,10*ROW('Hygiene Data'!I181)))</f>
        <v/>
      </c>
      <c r="EF187" s="282" t="str">
        <f ca="true">+IF(OFFSET('Hygiene Data'!$I$13,0,10*ROW('Hygiene Data'!I181))="","",OFFSET('Hygiene Data'!$I$13,0,10*ROW('Hygiene Data'!I181)))</f>
        <v/>
      </c>
    </row>
    <row xmlns:x14ac="http://schemas.microsoft.com/office/spreadsheetml/2009/9/ac" r="188" x14ac:dyDescent="0.2">
      <c r="A188" s="36" t="str">
        <f ca="true">+IF(OFFSET('Water Data'!$B$2,0,10*ROW('Water Data'!E182))="","",OFFSET('Water Data'!$B$2,0,10*ROW('Water Data'!E182)))</f>
        <v/>
      </c>
      <c r="B188" s="36" t="str">
        <f ca="true">+IF(OFFSET('Water Data'!$C$2,0,10*ROW('Water Data'!F182))="","",OFFSET('Water Data'!$C$2,0,10*ROW('Water Data'!F182)))</f>
        <v/>
      </c>
      <c r="C188" s="338" t="str">
        <f t="shared" ca="true" si="2"/>
        <v/>
      </c>
      <c r="D188" s="96"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6"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6"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6"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6"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6"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6"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6"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6"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6"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6"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6"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6"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6"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6"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6"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6"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6"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7"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7"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7"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7"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7"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7"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7"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7"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7"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7"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7"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7"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7"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7"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7"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7"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7"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7"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7"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7"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7"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7"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7"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7"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7"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7"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7"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7"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7"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7"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8"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8"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8"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8"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8"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8"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8"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8"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8"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8"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8"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8"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8"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8"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8"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8"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8"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8"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82"/>
      <c r="BS188" s="282" t="str">
        <f ca="true">+IF(OFFSET('Water Data'!$D$27,0,10*ROW('Water Data'!D182))="","",OFFSET('Water Data'!$D$27,0,10*ROW('Water Data'!D182)))</f>
        <v/>
      </c>
      <c r="BT188" s="282" t="str">
        <f ca="true">+IF(OFFSET('Water Data'!$D$28,0,10*ROW('Water Data'!D182))="","",OFFSET('Water Data'!$D$28,0,10*ROW('Water Data'!D182)))</f>
        <v/>
      </c>
      <c r="BU188" s="282" t="str">
        <f ca="true">+IF(OFFSET('Water Data'!$D$29,0,10*ROW('Water Data'!D182))="","",OFFSET('Water Data'!$D$29,0,10*ROW('Water Data'!D182)))</f>
        <v/>
      </c>
      <c r="BV188" s="282" t="str">
        <f ca="true">+IF(OFFSET('Water Data'!$E$27,0,10*ROW('Water Data'!E182))="","",OFFSET('Water Data'!$E$27,0,10*ROW('Water Data'!E182)))</f>
        <v/>
      </c>
      <c r="BW188" s="282" t="str">
        <f ca="true">+IF(OFFSET('Water Data'!$E$28,0,10*ROW('Water Data'!E182))="","",OFFSET('Water Data'!$E$28,0,10*ROW('Water Data'!E182)))</f>
        <v/>
      </c>
      <c r="BX188" s="282" t="str">
        <f ca="true">+IF(OFFSET('Water Data'!$E$29,0,10*ROW('Water Data'!E182))="","",OFFSET('Water Data'!$E$29,0,10*ROW('Water Data'!E182)))</f>
        <v/>
      </c>
      <c r="BY188" s="282" t="str">
        <f ca="true">+IF(OFFSET('Water Data'!$F$27,0,10*ROW('Water Data'!F182))="","",OFFSET('Water Data'!$F$27,0,10*ROW('Water Data'!F182)))</f>
        <v/>
      </c>
      <c r="BZ188" s="282" t="str">
        <f ca="true">+IF(OFFSET('Water Data'!$F$28,0,10*ROW('Water Data'!F182))="","",OFFSET('Water Data'!$F$28,0,10*ROW('Water Data'!F182)))</f>
        <v/>
      </c>
      <c r="CA188" s="282" t="str">
        <f ca="true">+IF(OFFSET('Water Data'!$F$29,0,10*ROW('Water Data'!F182))="","",OFFSET('Water Data'!$F$29,0,10*ROW('Water Data'!F182)))</f>
        <v/>
      </c>
      <c r="CB188" s="282" t="str">
        <f ca="true">+IF(OFFSET('Water Data'!$G$27,0,10*ROW('Water Data'!G182))="","",OFFSET('Water Data'!$G$27,0,10*ROW('Water Data'!G182)))</f>
        <v/>
      </c>
      <c r="CC188" s="282" t="str">
        <f ca="true">+IF(OFFSET('Water Data'!$G$28,0,10*ROW('Water Data'!G182))="","",OFFSET('Water Data'!$G$28,0,10*ROW('Water Data'!G182)))</f>
        <v/>
      </c>
      <c r="CD188" s="282" t="str">
        <f ca="true">+IF(OFFSET('Water Data'!$G$29,0,10*ROW('Water Data'!G182))="","",OFFSET('Water Data'!$G$29,0,10*ROW('Water Data'!G182)))</f>
        <v/>
      </c>
      <c r="CE188" s="282" t="str">
        <f ca="true">+IF(OFFSET('Water Data'!$H$27,0,10*ROW('Water Data'!H182))="","",OFFSET('Water Data'!$H$27,0,10*ROW('Water Data'!H182)))</f>
        <v/>
      </c>
      <c r="CF188" s="282" t="str">
        <f ca="true">+IF(OFFSET('Water Data'!$H$28,0,10*ROW('Water Data'!H182))="","",OFFSET('Water Data'!$H$28,0,10*ROW('Water Data'!H182)))</f>
        <v/>
      </c>
      <c r="CG188" s="282" t="str">
        <f ca="true">+IF(OFFSET('Water Data'!$H$29,0,10*ROW('Water Data'!H182))="","",OFFSET('Water Data'!$H$29,0,10*ROW('Water Data'!H182)))</f>
        <v/>
      </c>
      <c r="CH188" s="282" t="str">
        <f ca="true">+IF(OFFSET('Water Data'!$I$27,0,10*ROW('Water Data'!I182))="","",OFFSET('Water Data'!$I$27,0,10*ROW('Water Data'!I182)))</f>
        <v/>
      </c>
      <c r="CI188" s="282" t="str">
        <f ca="true">+IF(OFFSET('Water Data'!$I$28,0,10*ROW('Water Data'!I182))="","",OFFSET('Water Data'!$I$28,0,10*ROW('Water Data'!I182)))</f>
        <v/>
      </c>
      <c r="CJ188" s="282" t="str">
        <f ca="true">+IF(OFFSET('Water Data'!$I$29,0,10*ROW('Water Data'!I182))="","",OFFSET('Water Data'!$I$29,0,10*ROW('Water Data'!I182)))</f>
        <v/>
      </c>
      <c r="CK188" s="282" t="str">
        <f ca="true">+IF(OFFSET('Sanitation Data'!$D$28,0,10*ROW('Sanitation Data'!D182))="","",OFFSET('Sanitation Data'!$D$28,0,10*ROW('Sanitation Data'!D182)))</f>
        <v/>
      </c>
      <c r="CL188" s="282" t="str">
        <f ca="true">+IF(OFFSET('Sanitation Data'!$D$29,0,10*ROW('Sanitation Data'!D182))="","",OFFSET('Sanitation Data'!$D$29,0,10*ROW('Sanitation Data'!D182)))</f>
        <v/>
      </c>
      <c r="CM188" s="282" t="str">
        <f ca="true">+IF(OFFSET('Sanitation Data'!$D$30,0,10*ROW('Sanitation Data'!D182))="","",OFFSET('Sanitation Data'!$D$30,0,10*ROW('Sanitation Data'!D182)))</f>
        <v/>
      </c>
      <c r="CN188" s="282" t="str">
        <f ca="true">+IF(OFFSET('Sanitation Data'!$D$31,0,10*ROW('Sanitation Data'!D182))="","",OFFSET('Sanitation Data'!$D$31,0,10*ROW('Sanitation Data'!D182)))</f>
        <v/>
      </c>
      <c r="CO188" s="282" t="str">
        <f ca="true">+IF(OFFSET('Sanitation Data'!$D$32,0,10*ROW('Sanitation Data'!D182))="","",OFFSET('Sanitation Data'!$D$32,0,10*ROW('Sanitation Data'!D182)))</f>
        <v/>
      </c>
      <c r="CP188" s="282" t="str">
        <f ca="true">+IF(OFFSET('Sanitation Data'!$E$28,0,10*ROW('Sanitation Data'!E182))="","",OFFSET('Sanitation Data'!$E$28,0,10*ROW('Sanitation Data'!E182)))</f>
        <v/>
      </c>
      <c r="CQ188" s="282" t="str">
        <f ca="true">+IF(OFFSET('Sanitation Data'!$E$29,0,10*ROW('Sanitation Data'!E182))="","",OFFSET('Sanitation Data'!$E$29,0,10*ROW('Sanitation Data'!E182)))</f>
        <v/>
      </c>
      <c r="CR188" s="282" t="str">
        <f ca="true">+IF(OFFSET('Sanitation Data'!$E$30,0,10*ROW('Sanitation Data'!E182))="","",OFFSET('Sanitation Data'!$E$30,0,10*ROW('Sanitation Data'!E182)))</f>
        <v/>
      </c>
      <c r="CS188" s="282" t="str">
        <f ca="true">+IF(OFFSET('Sanitation Data'!$E$31,0,10*ROW('Sanitation Data'!E182))="","",OFFSET('Sanitation Data'!$E$31,0,10*ROW('Sanitation Data'!E182)))</f>
        <v/>
      </c>
      <c r="CT188" s="282" t="str">
        <f ca="true">+IF(OFFSET('Sanitation Data'!$E$32,0,10*ROW('Sanitation Data'!E182))="","",OFFSET('Sanitation Data'!$E$32,0,10*ROW('Sanitation Data'!E182)))</f>
        <v/>
      </c>
      <c r="CU188" s="282" t="str">
        <f ca="true">+IF(OFFSET('Sanitation Data'!$F$28,0,10*ROW('Sanitation Data'!F182))="","",OFFSET('Sanitation Data'!$F$28,0,10*ROW('Sanitation Data'!F182)))</f>
        <v/>
      </c>
      <c r="CV188" s="282" t="str">
        <f ca="true">+IF(OFFSET('Sanitation Data'!$F$29,0,10*ROW('Sanitation Data'!F182))="","",OFFSET('Sanitation Data'!$F$29,0,10*ROW('Sanitation Data'!F182)))</f>
        <v/>
      </c>
      <c r="CW188" s="282" t="str">
        <f ca="true">+IF(OFFSET('Sanitation Data'!$F$30,0,10*ROW('Sanitation Data'!F182))="","",OFFSET('Sanitation Data'!$F$30,0,10*ROW('Sanitation Data'!F182)))</f>
        <v/>
      </c>
      <c r="CX188" s="282" t="str">
        <f ca="true">+IF(OFFSET('Sanitation Data'!$F$31,0,10*ROW('Sanitation Data'!F182))="","",OFFSET('Sanitation Data'!$F$31,0,10*ROW('Sanitation Data'!F182)))</f>
        <v/>
      </c>
      <c r="CY188" s="282" t="str">
        <f ca="true">+IF(OFFSET('Sanitation Data'!$F$32,0,10*ROW('Sanitation Data'!F182))="","",OFFSET('Sanitation Data'!$F$32,0,10*ROW('Sanitation Data'!F182)))</f>
        <v/>
      </c>
      <c r="CZ188" s="282" t="str">
        <f ca="true">+IF(OFFSET('Sanitation Data'!$G$28,0,10*ROW('Sanitation Data'!G182))="","",OFFSET('Sanitation Data'!$G$28,0,10*ROW('Sanitation Data'!G182)))</f>
        <v/>
      </c>
      <c r="DA188" s="282" t="str">
        <f ca="true">+IF(OFFSET('Sanitation Data'!$G$29,0,10*ROW('Sanitation Data'!G182))="","",OFFSET('Sanitation Data'!$G$29,0,10*ROW('Sanitation Data'!G182)))</f>
        <v/>
      </c>
      <c r="DB188" s="282" t="str">
        <f ca="true">+IF(OFFSET('Sanitation Data'!$G$30,0,10*ROW('Sanitation Data'!G182))="","",OFFSET('Sanitation Data'!$G$30,0,10*ROW('Sanitation Data'!G182)))</f>
        <v/>
      </c>
      <c r="DC188" s="282" t="str">
        <f ca="true">+IF(OFFSET('Sanitation Data'!$G$31,0,10*ROW('Sanitation Data'!G182))="","",OFFSET('Sanitation Data'!$G$31,0,10*ROW('Sanitation Data'!G182)))</f>
        <v/>
      </c>
      <c r="DD188" s="282" t="str">
        <f ca="true">+IF(OFFSET('Sanitation Data'!$G$32,0,10*ROW('Sanitation Data'!G182))="","",OFFSET('Sanitation Data'!$G$32,0,10*ROW('Sanitation Data'!G182)))</f>
        <v/>
      </c>
      <c r="DE188" s="282" t="str">
        <f ca="true">+IF(OFFSET('Sanitation Data'!$H$28,0,10*ROW('Sanitation Data'!H182))="","",OFFSET('Sanitation Data'!$H$28,0,10*ROW('Sanitation Data'!H182)))</f>
        <v/>
      </c>
      <c r="DF188" s="282" t="str">
        <f ca="true">+IF(OFFSET('Sanitation Data'!$H$29,0,10*ROW('Sanitation Data'!H182))="","",OFFSET('Sanitation Data'!$H$29,0,10*ROW('Sanitation Data'!H182)))</f>
        <v/>
      </c>
      <c r="DG188" s="282" t="str">
        <f ca="true">+IF(OFFSET('Sanitation Data'!$H$30,0,10*ROW('Sanitation Data'!H182))="","",OFFSET('Sanitation Data'!$H$30,0,10*ROW('Sanitation Data'!H182)))</f>
        <v/>
      </c>
      <c r="DH188" s="282" t="str">
        <f ca="true">+IF(OFFSET('Sanitation Data'!$H$31,0,10*ROW('Sanitation Data'!H182))="","",OFFSET('Sanitation Data'!$H$31,0,10*ROW('Sanitation Data'!H182)))</f>
        <v/>
      </c>
      <c r="DI188" s="282" t="str">
        <f ca="true">+IF(OFFSET('Sanitation Data'!$H$32,0,10*ROW('Sanitation Data'!H182))="","",OFFSET('Sanitation Data'!$H$32,0,10*ROW('Sanitation Data'!H182)))</f>
        <v/>
      </c>
      <c r="DJ188" s="282" t="str">
        <f ca="true">+IF(OFFSET('Sanitation Data'!$I$28,0,10*ROW('Sanitation Data'!I182))="","",OFFSET('Sanitation Data'!$I$28,0,10*ROW('Sanitation Data'!I182)))</f>
        <v/>
      </c>
      <c r="DK188" s="282" t="str">
        <f ca="true">+IF(OFFSET('Sanitation Data'!$I$29,0,10*ROW('Sanitation Data'!I182))="","",OFFSET('Sanitation Data'!$I$29,0,10*ROW('Sanitation Data'!I182)))</f>
        <v/>
      </c>
      <c r="DL188" s="282" t="str">
        <f ca="true">+IF(OFFSET('Sanitation Data'!$I$30,0,10*ROW('Sanitation Data'!I182))="","",OFFSET('Sanitation Data'!$I$30,0,10*ROW('Sanitation Data'!I182)))</f>
        <v/>
      </c>
      <c r="DM188" s="282" t="str">
        <f ca="true">+IF(OFFSET('Sanitation Data'!$I$31,0,10*ROW('Sanitation Data'!I182))="","",OFFSET('Sanitation Data'!$I$31,0,10*ROW('Sanitation Data'!I182)))</f>
        <v/>
      </c>
      <c r="DN188" s="282" t="str">
        <f ca="true">+IF(OFFSET('Sanitation Data'!$I$32,0,10*ROW('Sanitation Data'!I182))="","",OFFSET('Sanitation Data'!$I$32,0,10*ROW('Sanitation Data'!I182)))</f>
        <v/>
      </c>
      <c r="DO188" s="282" t="str">
        <f ca="true">+IF(OFFSET('Hygiene Data'!$D$11,0,10*ROW('Hygiene Data'!D182))="","",OFFSET('Hygiene Data'!$D$11,0,10*ROW('Hygiene Data'!D182)))</f>
        <v/>
      </c>
      <c r="DP188" s="282" t="str">
        <f ca="true">+IF(OFFSET('Hygiene Data'!$D$12,0,10*ROW('Hygiene Data'!D182))="","",OFFSET('Hygiene Data'!$D$12,0,10*ROW('Hygiene Data'!D182)))</f>
        <v/>
      </c>
      <c r="DQ188" s="282" t="str">
        <f ca="true">+IF(OFFSET('Hygiene Data'!$D$13,0,10*ROW('Hygiene Data'!D182))="","",OFFSET('Hygiene Data'!$D$13,0,10*ROW('Hygiene Data'!D182)))</f>
        <v/>
      </c>
      <c r="DR188" s="282" t="str">
        <f ca="true">+IF(OFFSET('Hygiene Data'!$E$11,0,10*ROW('Hygiene Data'!E182))="","",OFFSET('Hygiene Data'!$E$11,0,10*ROW('Hygiene Data'!E182)))</f>
        <v/>
      </c>
      <c r="DS188" s="282" t="str">
        <f ca="true">+IF(OFFSET('Hygiene Data'!$E$12,0,10*ROW('Hygiene Data'!E182))="","",OFFSET('Hygiene Data'!$E$12,0,10*ROW('Hygiene Data'!E182)))</f>
        <v/>
      </c>
      <c r="DT188" s="282" t="str">
        <f ca="true">+IF(OFFSET('Hygiene Data'!$E$13,0,10*ROW('Hygiene Data'!E182))="","",OFFSET('Hygiene Data'!$E$13,0,10*ROW('Hygiene Data'!E182)))</f>
        <v/>
      </c>
      <c r="DU188" s="282" t="str">
        <f ca="true">+IF(OFFSET('Hygiene Data'!$F$11,0,10*ROW('Hygiene Data'!F182))="","",OFFSET('Hygiene Data'!$F$11,0,10*ROW('Hygiene Data'!F182)))</f>
        <v/>
      </c>
      <c r="DV188" s="282" t="str">
        <f ca="true">+IF(OFFSET('Hygiene Data'!$F$12,0,10*ROW('Hygiene Data'!F182))="","",OFFSET('Hygiene Data'!$F$12,0,10*ROW('Hygiene Data'!F182)))</f>
        <v/>
      </c>
      <c r="DW188" s="282" t="str">
        <f ca="true">+IF(OFFSET('Hygiene Data'!$F$13,0,10*ROW('Hygiene Data'!F182))="","",OFFSET('Hygiene Data'!$F$13,0,10*ROW('Hygiene Data'!F182)))</f>
        <v/>
      </c>
      <c r="DX188" s="282" t="str">
        <f ca="true">+IF(OFFSET('Hygiene Data'!$G$11,0,10*ROW('Hygiene Data'!G182))="","",OFFSET('Hygiene Data'!$G$11,0,10*ROW('Hygiene Data'!G182)))</f>
        <v/>
      </c>
      <c r="DY188" s="282" t="str">
        <f ca="true">+IF(OFFSET('Hygiene Data'!$G$12,0,10*ROW('Hygiene Data'!G182))="","",OFFSET('Hygiene Data'!$G$12,0,10*ROW('Hygiene Data'!G182)))</f>
        <v/>
      </c>
      <c r="DZ188" s="282" t="str">
        <f ca="true">+IF(OFFSET('Hygiene Data'!$G$13,0,10*ROW('Hygiene Data'!G182))="","",OFFSET('Hygiene Data'!$G$13,0,10*ROW('Hygiene Data'!G182)))</f>
        <v/>
      </c>
      <c r="EA188" s="282" t="str">
        <f ca="true">+IF(OFFSET('Hygiene Data'!$H$11,0,10*ROW('Hygiene Data'!H182))="","",OFFSET('Hygiene Data'!$H$11,0,10*ROW('Hygiene Data'!H182)))</f>
        <v/>
      </c>
      <c r="EB188" s="282" t="str">
        <f ca="true">+IF(OFFSET('Hygiene Data'!$H$12,0,10*ROW('Hygiene Data'!H182))="","",OFFSET('Hygiene Data'!$H$12,0,10*ROW('Hygiene Data'!H182)))</f>
        <v/>
      </c>
      <c r="EC188" s="282" t="str">
        <f ca="true">+IF(OFFSET('Hygiene Data'!$H$13,0,10*ROW('Hygiene Data'!H182))="","",OFFSET('Hygiene Data'!$H$13,0,10*ROW('Hygiene Data'!H182)))</f>
        <v/>
      </c>
      <c r="ED188" s="282" t="str">
        <f ca="true">+IF(OFFSET('Hygiene Data'!$I$11,0,10*ROW('Hygiene Data'!I182))="","",OFFSET('Hygiene Data'!$I$11,0,10*ROW('Hygiene Data'!I182)))</f>
        <v/>
      </c>
      <c r="EE188" s="282" t="str">
        <f ca="true">+IF(OFFSET('Hygiene Data'!$I$12,0,10*ROW('Hygiene Data'!I182))="","",OFFSET('Hygiene Data'!$I$12,0,10*ROW('Hygiene Data'!I182)))</f>
        <v/>
      </c>
      <c r="EF188" s="282" t="str">
        <f ca="true">+IF(OFFSET('Hygiene Data'!$I$13,0,10*ROW('Hygiene Data'!I182))="","",OFFSET('Hygiene Data'!$I$13,0,10*ROW('Hygiene Data'!I182)))</f>
        <v/>
      </c>
    </row>
    <row xmlns:x14ac="http://schemas.microsoft.com/office/spreadsheetml/2009/9/ac" r="189" x14ac:dyDescent="0.2">
      <c r="A189" s="36" t="str">
        <f ca="true">+IF(OFFSET('Water Data'!$B$2,0,10*ROW('Water Data'!E183))="","",OFFSET('Water Data'!$B$2,0,10*ROW('Water Data'!E183)))</f>
        <v/>
      </c>
      <c r="B189" s="36" t="str">
        <f ca="true">+IF(OFFSET('Water Data'!$C$2,0,10*ROW('Water Data'!F183))="","",OFFSET('Water Data'!$C$2,0,10*ROW('Water Data'!F183)))</f>
        <v/>
      </c>
      <c r="C189" s="338" t="str">
        <f t="shared" ca="true" si="2"/>
        <v/>
      </c>
      <c r="D189" s="96"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6"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6"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6"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6"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6"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6"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6"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6"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6"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6"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6"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6"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6"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6"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6"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6"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6"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7"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7"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7"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7"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7"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7"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7"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7"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7"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7"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7"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7"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7"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7"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7"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7"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7"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7"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7"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7"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7"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7"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7"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7"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7"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7"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7"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7"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7"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7"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8"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8"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8"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8"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8"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8"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8"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8"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8"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8"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8"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8"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8"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8"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8"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8"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8"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8"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82"/>
      <c r="BS189" s="282" t="str">
        <f ca="true">+IF(OFFSET('Water Data'!$D$27,0,10*ROW('Water Data'!D183))="","",OFFSET('Water Data'!$D$27,0,10*ROW('Water Data'!D183)))</f>
        <v/>
      </c>
      <c r="BT189" s="282" t="str">
        <f ca="true">+IF(OFFSET('Water Data'!$D$28,0,10*ROW('Water Data'!D183))="","",OFFSET('Water Data'!$D$28,0,10*ROW('Water Data'!D183)))</f>
        <v/>
      </c>
      <c r="BU189" s="282" t="str">
        <f ca="true">+IF(OFFSET('Water Data'!$D$29,0,10*ROW('Water Data'!D183))="","",OFFSET('Water Data'!$D$29,0,10*ROW('Water Data'!D183)))</f>
        <v/>
      </c>
      <c r="BV189" s="282" t="str">
        <f ca="true">+IF(OFFSET('Water Data'!$E$27,0,10*ROW('Water Data'!E183))="","",OFFSET('Water Data'!$E$27,0,10*ROW('Water Data'!E183)))</f>
        <v/>
      </c>
      <c r="BW189" s="282" t="str">
        <f ca="true">+IF(OFFSET('Water Data'!$E$28,0,10*ROW('Water Data'!E183))="","",OFFSET('Water Data'!$E$28,0,10*ROW('Water Data'!E183)))</f>
        <v/>
      </c>
      <c r="BX189" s="282" t="str">
        <f ca="true">+IF(OFFSET('Water Data'!$E$29,0,10*ROW('Water Data'!E183))="","",OFFSET('Water Data'!$E$29,0,10*ROW('Water Data'!E183)))</f>
        <v/>
      </c>
      <c r="BY189" s="282" t="str">
        <f ca="true">+IF(OFFSET('Water Data'!$F$27,0,10*ROW('Water Data'!F183))="","",OFFSET('Water Data'!$F$27,0,10*ROW('Water Data'!F183)))</f>
        <v/>
      </c>
      <c r="BZ189" s="282" t="str">
        <f ca="true">+IF(OFFSET('Water Data'!$F$28,0,10*ROW('Water Data'!F183))="","",OFFSET('Water Data'!$F$28,0,10*ROW('Water Data'!F183)))</f>
        <v/>
      </c>
      <c r="CA189" s="282" t="str">
        <f ca="true">+IF(OFFSET('Water Data'!$F$29,0,10*ROW('Water Data'!F183))="","",OFFSET('Water Data'!$F$29,0,10*ROW('Water Data'!F183)))</f>
        <v/>
      </c>
      <c r="CB189" s="282" t="str">
        <f ca="true">+IF(OFFSET('Water Data'!$G$27,0,10*ROW('Water Data'!G183))="","",OFFSET('Water Data'!$G$27,0,10*ROW('Water Data'!G183)))</f>
        <v/>
      </c>
      <c r="CC189" s="282" t="str">
        <f ca="true">+IF(OFFSET('Water Data'!$G$28,0,10*ROW('Water Data'!G183))="","",OFFSET('Water Data'!$G$28,0,10*ROW('Water Data'!G183)))</f>
        <v/>
      </c>
      <c r="CD189" s="282" t="str">
        <f ca="true">+IF(OFFSET('Water Data'!$G$29,0,10*ROW('Water Data'!G183))="","",OFFSET('Water Data'!$G$29,0,10*ROW('Water Data'!G183)))</f>
        <v/>
      </c>
      <c r="CE189" s="282" t="str">
        <f ca="true">+IF(OFFSET('Water Data'!$H$27,0,10*ROW('Water Data'!H183))="","",OFFSET('Water Data'!$H$27,0,10*ROW('Water Data'!H183)))</f>
        <v/>
      </c>
      <c r="CF189" s="282" t="str">
        <f ca="true">+IF(OFFSET('Water Data'!$H$28,0,10*ROW('Water Data'!H183))="","",OFFSET('Water Data'!$H$28,0,10*ROW('Water Data'!H183)))</f>
        <v/>
      </c>
      <c r="CG189" s="282" t="str">
        <f ca="true">+IF(OFFSET('Water Data'!$H$29,0,10*ROW('Water Data'!H183))="","",OFFSET('Water Data'!$H$29,0,10*ROW('Water Data'!H183)))</f>
        <v/>
      </c>
      <c r="CH189" s="282" t="str">
        <f ca="true">+IF(OFFSET('Water Data'!$I$27,0,10*ROW('Water Data'!I183))="","",OFFSET('Water Data'!$I$27,0,10*ROW('Water Data'!I183)))</f>
        <v/>
      </c>
      <c r="CI189" s="282" t="str">
        <f ca="true">+IF(OFFSET('Water Data'!$I$28,0,10*ROW('Water Data'!I183))="","",OFFSET('Water Data'!$I$28,0,10*ROW('Water Data'!I183)))</f>
        <v/>
      </c>
      <c r="CJ189" s="282" t="str">
        <f ca="true">+IF(OFFSET('Water Data'!$I$29,0,10*ROW('Water Data'!I183))="","",OFFSET('Water Data'!$I$29,0,10*ROW('Water Data'!I183)))</f>
        <v/>
      </c>
      <c r="CK189" s="282" t="str">
        <f ca="true">+IF(OFFSET('Sanitation Data'!$D$28,0,10*ROW('Sanitation Data'!D183))="","",OFFSET('Sanitation Data'!$D$28,0,10*ROW('Sanitation Data'!D183)))</f>
        <v/>
      </c>
      <c r="CL189" s="282" t="str">
        <f ca="true">+IF(OFFSET('Sanitation Data'!$D$29,0,10*ROW('Sanitation Data'!D183))="","",OFFSET('Sanitation Data'!$D$29,0,10*ROW('Sanitation Data'!D183)))</f>
        <v/>
      </c>
      <c r="CM189" s="282" t="str">
        <f ca="true">+IF(OFFSET('Sanitation Data'!$D$30,0,10*ROW('Sanitation Data'!D183))="","",OFFSET('Sanitation Data'!$D$30,0,10*ROW('Sanitation Data'!D183)))</f>
        <v/>
      </c>
      <c r="CN189" s="282" t="str">
        <f ca="true">+IF(OFFSET('Sanitation Data'!$D$31,0,10*ROW('Sanitation Data'!D183))="","",OFFSET('Sanitation Data'!$D$31,0,10*ROW('Sanitation Data'!D183)))</f>
        <v/>
      </c>
      <c r="CO189" s="282" t="str">
        <f ca="true">+IF(OFFSET('Sanitation Data'!$D$32,0,10*ROW('Sanitation Data'!D183))="","",OFFSET('Sanitation Data'!$D$32,0,10*ROW('Sanitation Data'!D183)))</f>
        <v/>
      </c>
      <c r="CP189" s="282" t="str">
        <f ca="true">+IF(OFFSET('Sanitation Data'!$E$28,0,10*ROW('Sanitation Data'!E183))="","",OFFSET('Sanitation Data'!$E$28,0,10*ROW('Sanitation Data'!E183)))</f>
        <v/>
      </c>
      <c r="CQ189" s="282" t="str">
        <f ca="true">+IF(OFFSET('Sanitation Data'!$E$29,0,10*ROW('Sanitation Data'!E183))="","",OFFSET('Sanitation Data'!$E$29,0,10*ROW('Sanitation Data'!E183)))</f>
        <v/>
      </c>
      <c r="CR189" s="282" t="str">
        <f ca="true">+IF(OFFSET('Sanitation Data'!$E$30,0,10*ROW('Sanitation Data'!E183))="","",OFFSET('Sanitation Data'!$E$30,0,10*ROW('Sanitation Data'!E183)))</f>
        <v/>
      </c>
      <c r="CS189" s="282" t="str">
        <f ca="true">+IF(OFFSET('Sanitation Data'!$E$31,0,10*ROW('Sanitation Data'!E183))="","",OFFSET('Sanitation Data'!$E$31,0,10*ROW('Sanitation Data'!E183)))</f>
        <v/>
      </c>
      <c r="CT189" s="282" t="str">
        <f ca="true">+IF(OFFSET('Sanitation Data'!$E$32,0,10*ROW('Sanitation Data'!E183))="","",OFFSET('Sanitation Data'!$E$32,0,10*ROW('Sanitation Data'!E183)))</f>
        <v/>
      </c>
      <c r="CU189" s="282" t="str">
        <f ca="true">+IF(OFFSET('Sanitation Data'!$F$28,0,10*ROW('Sanitation Data'!F183))="","",OFFSET('Sanitation Data'!$F$28,0,10*ROW('Sanitation Data'!F183)))</f>
        <v/>
      </c>
      <c r="CV189" s="282" t="str">
        <f ca="true">+IF(OFFSET('Sanitation Data'!$F$29,0,10*ROW('Sanitation Data'!F183))="","",OFFSET('Sanitation Data'!$F$29,0,10*ROW('Sanitation Data'!F183)))</f>
        <v/>
      </c>
      <c r="CW189" s="282" t="str">
        <f ca="true">+IF(OFFSET('Sanitation Data'!$F$30,0,10*ROW('Sanitation Data'!F183))="","",OFFSET('Sanitation Data'!$F$30,0,10*ROW('Sanitation Data'!F183)))</f>
        <v/>
      </c>
      <c r="CX189" s="282" t="str">
        <f ca="true">+IF(OFFSET('Sanitation Data'!$F$31,0,10*ROW('Sanitation Data'!F183))="","",OFFSET('Sanitation Data'!$F$31,0,10*ROW('Sanitation Data'!F183)))</f>
        <v/>
      </c>
      <c r="CY189" s="282" t="str">
        <f ca="true">+IF(OFFSET('Sanitation Data'!$F$32,0,10*ROW('Sanitation Data'!F183))="","",OFFSET('Sanitation Data'!$F$32,0,10*ROW('Sanitation Data'!F183)))</f>
        <v/>
      </c>
      <c r="CZ189" s="282" t="str">
        <f ca="true">+IF(OFFSET('Sanitation Data'!$G$28,0,10*ROW('Sanitation Data'!G183))="","",OFFSET('Sanitation Data'!$G$28,0,10*ROW('Sanitation Data'!G183)))</f>
        <v/>
      </c>
      <c r="DA189" s="282" t="str">
        <f ca="true">+IF(OFFSET('Sanitation Data'!$G$29,0,10*ROW('Sanitation Data'!G183))="","",OFFSET('Sanitation Data'!$G$29,0,10*ROW('Sanitation Data'!G183)))</f>
        <v/>
      </c>
      <c r="DB189" s="282" t="str">
        <f ca="true">+IF(OFFSET('Sanitation Data'!$G$30,0,10*ROW('Sanitation Data'!G183))="","",OFFSET('Sanitation Data'!$G$30,0,10*ROW('Sanitation Data'!G183)))</f>
        <v/>
      </c>
      <c r="DC189" s="282" t="str">
        <f ca="true">+IF(OFFSET('Sanitation Data'!$G$31,0,10*ROW('Sanitation Data'!G183))="","",OFFSET('Sanitation Data'!$G$31,0,10*ROW('Sanitation Data'!G183)))</f>
        <v/>
      </c>
      <c r="DD189" s="282" t="str">
        <f ca="true">+IF(OFFSET('Sanitation Data'!$G$32,0,10*ROW('Sanitation Data'!G183))="","",OFFSET('Sanitation Data'!$G$32,0,10*ROW('Sanitation Data'!G183)))</f>
        <v/>
      </c>
      <c r="DE189" s="282" t="str">
        <f ca="true">+IF(OFFSET('Sanitation Data'!$H$28,0,10*ROW('Sanitation Data'!H183))="","",OFFSET('Sanitation Data'!$H$28,0,10*ROW('Sanitation Data'!H183)))</f>
        <v/>
      </c>
      <c r="DF189" s="282" t="str">
        <f ca="true">+IF(OFFSET('Sanitation Data'!$H$29,0,10*ROW('Sanitation Data'!H183))="","",OFFSET('Sanitation Data'!$H$29,0,10*ROW('Sanitation Data'!H183)))</f>
        <v/>
      </c>
      <c r="DG189" s="282" t="str">
        <f ca="true">+IF(OFFSET('Sanitation Data'!$H$30,0,10*ROW('Sanitation Data'!H183))="","",OFFSET('Sanitation Data'!$H$30,0,10*ROW('Sanitation Data'!H183)))</f>
        <v/>
      </c>
      <c r="DH189" s="282" t="str">
        <f ca="true">+IF(OFFSET('Sanitation Data'!$H$31,0,10*ROW('Sanitation Data'!H183))="","",OFFSET('Sanitation Data'!$H$31,0,10*ROW('Sanitation Data'!H183)))</f>
        <v/>
      </c>
      <c r="DI189" s="282" t="str">
        <f ca="true">+IF(OFFSET('Sanitation Data'!$H$32,0,10*ROW('Sanitation Data'!H183))="","",OFFSET('Sanitation Data'!$H$32,0,10*ROW('Sanitation Data'!H183)))</f>
        <v/>
      </c>
      <c r="DJ189" s="282" t="str">
        <f ca="true">+IF(OFFSET('Sanitation Data'!$I$28,0,10*ROW('Sanitation Data'!I183))="","",OFFSET('Sanitation Data'!$I$28,0,10*ROW('Sanitation Data'!I183)))</f>
        <v/>
      </c>
      <c r="DK189" s="282" t="str">
        <f ca="true">+IF(OFFSET('Sanitation Data'!$I$29,0,10*ROW('Sanitation Data'!I183))="","",OFFSET('Sanitation Data'!$I$29,0,10*ROW('Sanitation Data'!I183)))</f>
        <v/>
      </c>
      <c r="DL189" s="282" t="str">
        <f ca="true">+IF(OFFSET('Sanitation Data'!$I$30,0,10*ROW('Sanitation Data'!I183))="","",OFFSET('Sanitation Data'!$I$30,0,10*ROW('Sanitation Data'!I183)))</f>
        <v/>
      </c>
      <c r="DM189" s="282" t="str">
        <f ca="true">+IF(OFFSET('Sanitation Data'!$I$31,0,10*ROW('Sanitation Data'!I183))="","",OFFSET('Sanitation Data'!$I$31,0,10*ROW('Sanitation Data'!I183)))</f>
        <v/>
      </c>
      <c r="DN189" s="282" t="str">
        <f ca="true">+IF(OFFSET('Sanitation Data'!$I$32,0,10*ROW('Sanitation Data'!I183))="","",OFFSET('Sanitation Data'!$I$32,0,10*ROW('Sanitation Data'!I183)))</f>
        <v/>
      </c>
      <c r="DO189" s="282" t="str">
        <f ca="true">+IF(OFFSET('Hygiene Data'!$D$11,0,10*ROW('Hygiene Data'!D183))="","",OFFSET('Hygiene Data'!$D$11,0,10*ROW('Hygiene Data'!D183)))</f>
        <v/>
      </c>
      <c r="DP189" s="282" t="str">
        <f ca="true">+IF(OFFSET('Hygiene Data'!$D$12,0,10*ROW('Hygiene Data'!D183))="","",OFFSET('Hygiene Data'!$D$12,0,10*ROW('Hygiene Data'!D183)))</f>
        <v/>
      </c>
      <c r="DQ189" s="282" t="str">
        <f ca="true">+IF(OFFSET('Hygiene Data'!$D$13,0,10*ROW('Hygiene Data'!D183))="","",OFFSET('Hygiene Data'!$D$13,0,10*ROW('Hygiene Data'!D183)))</f>
        <v/>
      </c>
      <c r="DR189" s="282" t="str">
        <f ca="true">+IF(OFFSET('Hygiene Data'!$E$11,0,10*ROW('Hygiene Data'!E183))="","",OFFSET('Hygiene Data'!$E$11,0,10*ROW('Hygiene Data'!E183)))</f>
        <v/>
      </c>
      <c r="DS189" s="282" t="str">
        <f ca="true">+IF(OFFSET('Hygiene Data'!$E$12,0,10*ROW('Hygiene Data'!E183))="","",OFFSET('Hygiene Data'!$E$12,0,10*ROW('Hygiene Data'!E183)))</f>
        <v/>
      </c>
      <c r="DT189" s="282" t="str">
        <f ca="true">+IF(OFFSET('Hygiene Data'!$E$13,0,10*ROW('Hygiene Data'!E183))="","",OFFSET('Hygiene Data'!$E$13,0,10*ROW('Hygiene Data'!E183)))</f>
        <v/>
      </c>
      <c r="DU189" s="282" t="str">
        <f ca="true">+IF(OFFSET('Hygiene Data'!$F$11,0,10*ROW('Hygiene Data'!F183))="","",OFFSET('Hygiene Data'!$F$11,0,10*ROW('Hygiene Data'!F183)))</f>
        <v/>
      </c>
      <c r="DV189" s="282" t="str">
        <f ca="true">+IF(OFFSET('Hygiene Data'!$F$12,0,10*ROW('Hygiene Data'!F183))="","",OFFSET('Hygiene Data'!$F$12,0,10*ROW('Hygiene Data'!F183)))</f>
        <v/>
      </c>
      <c r="DW189" s="282" t="str">
        <f ca="true">+IF(OFFSET('Hygiene Data'!$F$13,0,10*ROW('Hygiene Data'!F183))="","",OFFSET('Hygiene Data'!$F$13,0,10*ROW('Hygiene Data'!F183)))</f>
        <v/>
      </c>
      <c r="DX189" s="282" t="str">
        <f ca="true">+IF(OFFSET('Hygiene Data'!$G$11,0,10*ROW('Hygiene Data'!G183))="","",OFFSET('Hygiene Data'!$G$11,0,10*ROW('Hygiene Data'!G183)))</f>
        <v/>
      </c>
      <c r="DY189" s="282" t="str">
        <f ca="true">+IF(OFFSET('Hygiene Data'!$G$12,0,10*ROW('Hygiene Data'!G183))="","",OFFSET('Hygiene Data'!$G$12,0,10*ROW('Hygiene Data'!G183)))</f>
        <v/>
      </c>
      <c r="DZ189" s="282" t="str">
        <f ca="true">+IF(OFFSET('Hygiene Data'!$G$13,0,10*ROW('Hygiene Data'!G183))="","",OFFSET('Hygiene Data'!$G$13,0,10*ROW('Hygiene Data'!G183)))</f>
        <v/>
      </c>
      <c r="EA189" s="282" t="str">
        <f ca="true">+IF(OFFSET('Hygiene Data'!$H$11,0,10*ROW('Hygiene Data'!H183))="","",OFFSET('Hygiene Data'!$H$11,0,10*ROW('Hygiene Data'!H183)))</f>
        <v/>
      </c>
      <c r="EB189" s="282" t="str">
        <f ca="true">+IF(OFFSET('Hygiene Data'!$H$12,0,10*ROW('Hygiene Data'!H183))="","",OFFSET('Hygiene Data'!$H$12,0,10*ROW('Hygiene Data'!H183)))</f>
        <v/>
      </c>
      <c r="EC189" s="282" t="str">
        <f ca="true">+IF(OFFSET('Hygiene Data'!$H$13,0,10*ROW('Hygiene Data'!H183))="","",OFFSET('Hygiene Data'!$H$13,0,10*ROW('Hygiene Data'!H183)))</f>
        <v/>
      </c>
      <c r="ED189" s="282" t="str">
        <f ca="true">+IF(OFFSET('Hygiene Data'!$I$11,0,10*ROW('Hygiene Data'!I183))="","",OFFSET('Hygiene Data'!$I$11,0,10*ROW('Hygiene Data'!I183)))</f>
        <v/>
      </c>
      <c r="EE189" s="282" t="str">
        <f ca="true">+IF(OFFSET('Hygiene Data'!$I$12,0,10*ROW('Hygiene Data'!I183))="","",OFFSET('Hygiene Data'!$I$12,0,10*ROW('Hygiene Data'!I183)))</f>
        <v/>
      </c>
      <c r="EF189" s="282" t="str">
        <f ca="true">+IF(OFFSET('Hygiene Data'!$I$13,0,10*ROW('Hygiene Data'!I183))="","",OFFSET('Hygiene Data'!$I$13,0,10*ROW('Hygiene Data'!I183)))</f>
        <v/>
      </c>
    </row>
    <row xmlns:x14ac="http://schemas.microsoft.com/office/spreadsheetml/2009/9/ac" r="190" x14ac:dyDescent="0.2">
      <c r="A190" s="36" t="str">
        <f ca="true">+IF(OFFSET('Water Data'!$B$2,0,10*ROW('Water Data'!E184))="","",OFFSET('Water Data'!$B$2,0,10*ROW('Water Data'!E184)))</f>
        <v/>
      </c>
      <c r="B190" s="36" t="str">
        <f ca="true">+IF(OFFSET('Water Data'!$C$2,0,10*ROW('Water Data'!F184))="","",OFFSET('Water Data'!$C$2,0,10*ROW('Water Data'!F184)))</f>
        <v/>
      </c>
      <c r="C190" s="338" t="str">
        <f t="shared" ca="true" si="2"/>
        <v/>
      </c>
      <c r="D190" s="96"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6"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6"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6"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6"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6"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6"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6"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6"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6"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6"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6"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6"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6"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6"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6"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6"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6"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7"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7"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7"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7"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7"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7"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7"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7"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7"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7"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7"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7"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7"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7"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7"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7"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7"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7"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7"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7"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7"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7"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7"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7"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7"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7"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7"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7"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7"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7"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8"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8"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8"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8"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8"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8"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8"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8"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8"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8"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8"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8"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8"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8"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8"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8"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8"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8"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82"/>
      <c r="BS190" s="282" t="str">
        <f ca="true">+IF(OFFSET('Water Data'!$D$27,0,10*ROW('Water Data'!D184))="","",OFFSET('Water Data'!$D$27,0,10*ROW('Water Data'!D184)))</f>
        <v/>
      </c>
      <c r="BT190" s="282" t="str">
        <f ca="true">+IF(OFFSET('Water Data'!$D$28,0,10*ROW('Water Data'!D184))="","",OFFSET('Water Data'!$D$28,0,10*ROW('Water Data'!D184)))</f>
        <v/>
      </c>
      <c r="BU190" s="282" t="str">
        <f ca="true">+IF(OFFSET('Water Data'!$D$29,0,10*ROW('Water Data'!D184))="","",OFFSET('Water Data'!$D$29,0,10*ROW('Water Data'!D184)))</f>
        <v/>
      </c>
      <c r="BV190" s="282" t="str">
        <f ca="true">+IF(OFFSET('Water Data'!$E$27,0,10*ROW('Water Data'!E184))="","",OFFSET('Water Data'!$E$27,0,10*ROW('Water Data'!E184)))</f>
        <v/>
      </c>
      <c r="BW190" s="282" t="str">
        <f ca="true">+IF(OFFSET('Water Data'!$E$28,0,10*ROW('Water Data'!E184))="","",OFFSET('Water Data'!$E$28,0,10*ROW('Water Data'!E184)))</f>
        <v/>
      </c>
      <c r="BX190" s="282" t="str">
        <f ca="true">+IF(OFFSET('Water Data'!$E$29,0,10*ROW('Water Data'!E184))="","",OFFSET('Water Data'!$E$29,0,10*ROW('Water Data'!E184)))</f>
        <v/>
      </c>
      <c r="BY190" s="282" t="str">
        <f ca="true">+IF(OFFSET('Water Data'!$F$27,0,10*ROW('Water Data'!F184))="","",OFFSET('Water Data'!$F$27,0,10*ROW('Water Data'!F184)))</f>
        <v/>
      </c>
      <c r="BZ190" s="282" t="str">
        <f ca="true">+IF(OFFSET('Water Data'!$F$28,0,10*ROW('Water Data'!F184))="","",OFFSET('Water Data'!$F$28,0,10*ROW('Water Data'!F184)))</f>
        <v/>
      </c>
      <c r="CA190" s="282" t="str">
        <f ca="true">+IF(OFFSET('Water Data'!$F$29,0,10*ROW('Water Data'!F184))="","",OFFSET('Water Data'!$F$29,0,10*ROW('Water Data'!F184)))</f>
        <v/>
      </c>
      <c r="CB190" s="282" t="str">
        <f ca="true">+IF(OFFSET('Water Data'!$G$27,0,10*ROW('Water Data'!G184))="","",OFFSET('Water Data'!$G$27,0,10*ROW('Water Data'!G184)))</f>
        <v/>
      </c>
      <c r="CC190" s="282" t="str">
        <f ca="true">+IF(OFFSET('Water Data'!$G$28,0,10*ROW('Water Data'!G184))="","",OFFSET('Water Data'!$G$28,0,10*ROW('Water Data'!G184)))</f>
        <v/>
      </c>
      <c r="CD190" s="282" t="str">
        <f ca="true">+IF(OFFSET('Water Data'!$G$29,0,10*ROW('Water Data'!G184))="","",OFFSET('Water Data'!$G$29,0,10*ROW('Water Data'!G184)))</f>
        <v/>
      </c>
      <c r="CE190" s="282" t="str">
        <f ca="true">+IF(OFFSET('Water Data'!$H$27,0,10*ROW('Water Data'!H184))="","",OFFSET('Water Data'!$H$27,0,10*ROW('Water Data'!H184)))</f>
        <v/>
      </c>
      <c r="CF190" s="282" t="str">
        <f ca="true">+IF(OFFSET('Water Data'!$H$28,0,10*ROW('Water Data'!H184))="","",OFFSET('Water Data'!$H$28,0,10*ROW('Water Data'!H184)))</f>
        <v/>
      </c>
      <c r="CG190" s="282" t="str">
        <f ca="true">+IF(OFFSET('Water Data'!$H$29,0,10*ROW('Water Data'!H184))="","",OFFSET('Water Data'!$H$29,0,10*ROW('Water Data'!H184)))</f>
        <v/>
      </c>
      <c r="CH190" s="282" t="str">
        <f ca="true">+IF(OFFSET('Water Data'!$I$27,0,10*ROW('Water Data'!I184))="","",OFFSET('Water Data'!$I$27,0,10*ROW('Water Data'!I184)))</f>
        <v/>
      </c>
      <c r="CI190" s="282" t="str">
        <f ca="true">+IF(OFFSET('Water Data'!$I$28,0,10*ROW('Water Data'!I184))="","",OFFSET('Water Data'!$I$28,0,10*ROW('Water Data'!I184)))</f>
        <v/>
      </c>
      <c r="CJ190" s="282" t="str">
        <f ca="true">+IF(OFFSET('Water Data'!$I$29,0,10*ROW('Water Data'!I184))="","",OFFSET('Water Data'!$I$29,0,10*ROW('Water Data'!I184)))</f>
        <v/>
      </c>
      <c r="CK190" s="282" t="str">
        <f ca="true">+IF(OFFSET('Sanitation Data'!$D$28,0,10*ROW('Sanitation Data'!D184))="","",OFFSET('Sanitation Data'!$D$28,0,10*ROW('Sanitation Data'!D184)))</f>
        <v/>
      </c>
      <c r="CL190" s="282" t="str">
        <f ca="true">+IF(OFFSET('Sanitation Data'!$D$29,0,10*ROW('Sanitation Data'!D184))="","",OFFSET('Sanitation Data'!$D$29,0,10*ROW('Sanitation Data'!D184)))</f>
        <v/>
      </c>
      <c r="CM190" s="282" t="str">
        <f ca="true">+IF(OFFSET('Sanitation Data'!$D$30,0,10*ROW('Sanitation Data'!D184))="","",OFFSET('Sanitation Data'!$D$30,0,10*ROW('Sanitation Data'!D184)))</f>
        <v/>
      </c>
      <c r="CN190" s="282" t="str">
        <f ca="true">+IF(OFFSET('Sanitation Data'!$D$31,0,10*ROW('Sanitation Data'!D184))="","",OFFSET('Sanitation Data'!$D$31,0,10*ROW('Sanitation Data'!D184)))</f>
        <v/>
      </c>
      <c r="CO190" s="282" t="str">
        <f ca="true">+IF(OFFSET('Sanitation Data'!$D$32,0,10*ROW('Sanitation Data'!D184))="","",OFFSET('Sanitation Data'!$D$32,0,10*ROW('Sanitation Data'!D184)))</f>
        <v/>
      </c>
      <c r="CP190" s="282" t="str">
        <f ca="true">+IF(OFFSET('Sanitation Data'!$E$28,0,10*ROW('Sanitation Data'!E184))="","",OFFSET('Sanitation Data'!$E$28,0,10*ROW('Sanitation Data'!E184)))</f>
        <v/>
      </c>
      <c r="CQ190" s="282" t="str">
        <f ca="true">+IF(OFFSET('Sanitation Data'!$E$29,0,10*ROW('Sanitation Data'!E184))="","",OFFSET('Sanitation Data'!$E$29,0,10*ROW('Sanitation Data'!E184)))</f>
        <v/>
      </c>
      <c r="CR190" s="282" t="str">
        <f ca="true">+IF(OFFSET('Sanitation Data'!$E$30,0,10*ROW('Sanitation Data'!E184))="","",OFFSET('Sanitation Data'!$E$30,0,10*ROW('Sanitation Data'!E184)))</f>
        <v/>
      </c>
      <c r="CS190" s="282" t="str">
        <f ca="true">+IF(OFFSET('Sanitation Data'!$E$31,0,10*ROW('Sanitation Data'!E184))="","",OFFSET('Sanitation Data'!$E$31,0,10*ROW('Sanitation Data'!E184)))</f>
        <v/>
      </c>
      <c r="CT190" s="282" t="str">
        <f ca="true">+IF(OFFSET('Sanitation Data'!$E$32,0,10*ROW('Sanitation Data'!E184))="","",OFFSET('Sanitation Data'!$E$32,0,10*ROW('Sanitation Data'!E184)))</f>
        <v/>
      </c>
      <c r="CU190" s="282" t="str">
        <f ca="true">+IF(OFFSET('Sanitation Data'!$F$28,0,10*ROW('Sanitation Data'!F184))="","",OFFSET('Sanitation Data'!$F$28,0,10*ROW('Sanitation Data'!F184)))</f>
        <v/>
      </c>
      <c r="CV190" s="282" t="str">
        <f ca="true">+IF(OFFSET('Sanitation Data'!$F$29,0,10*ROW('Sanitation Data'!F184))="","",OFFSET('Sanitation Data'!$F$29,0,10*ROW('Sanitation Data'!F184)))</f>
        <v/>
      </c>
      <c r="CW190" s="282" t="str">
        <f ca="true">+IF(OFFSET('Sanitation Data'!$F$30,0,10*ROW('Sanitation Data'!F184))="","",OFFSET('Sanitation Data'!$F$30,0,10*ROW('Sanitation Data'!F184)))</f>
        <v/>
      </c>
      <c r="CX190" s="282" t="str">
        <f ca="true">+IF(OFFSET('Sanitation Data'!$F$31,0,10*ROW('Sanitation Data'!F184))="","",OFFSET('Sanitation Data'!$F$31,0,10*ROW('Sanitation Data'!F184)))</f>
        <v/>
      </c>
      <c r="CY190" s="282" t="str">
        <f ca="true">+IF(OFFSET('Sanitation Data'!$F$32,0,10*ROW('Sanitation Data'!F184))="","",OFFSET('Sanitation Data'!$F$32,0,10*ROW('Sanitation Data'!F184)))</f>
        <v/>
      </c>
      <c r="CZ190" s="282" t="str">
        <f ca="true">+IF(OFFSET('Sanitation Data'!$G$28,0,10*ROW('Sanitation Data'!G184))="","",OFFSET('Sanitation Data'!$G$28,0,10*ROW('Sanitation Data'!G184)))</f>
        <v/>
      </c>
      <c r="DA190" s="282" t="str">
        <f ca="true">+IF(OFFSET('Sanitation Data'!$G$29,0,10*ROW('Sanitation Data'!G184))="","",OFFSET('Sanitation Data'!$G$29,0,10*ROW('Sanitation Data'!G184)))</f>
        <v/>
      </c>
      <c r="DB190" s="282" t="str">
        <f ca="true">+IF(OFFSET('Sanitation Data'!$G$30,0,10*ROW('Sanitation Data'!G184))="","",OFFSET('Sanitation Data'!$G$30,0,10*ROW('Sanitation Data'!G184)))</f>
        <v/>
      </c>
      <c r="DC190" s="282" t="str">
        <f ca="true">+IF(OFFSET('Sanitation Data'!$G$31,0,10*ROW('Sanitation Data'!G184))="","",OFFSET('Sanitation Data'!$G$31,0,10*ROW('Sanitation Data'!G184)))</f>
        <v/>
      </c>
      <c r="DD190" s="282" t="str">
        <f ca="true">+IF(OFFSET('Sanitation Data'!$G$32,0,10*ROW('Sanitation Data'!G184))="","",OFFSET('Sanitation Data'!$G$32,0,10*ROW('Sanitation Data'!G184)))</f>
        <v/>
      </c>
      <c r="DE190" s="282" t="str">
        <f ca="true">+IF(OFFSET('Sanitation Data'!$H$28,0,10*ROW('Sanitation Data'!H184))="","",OFFSET('Sanitation Data'!$H$28,0,10*ROW('Sanitation Data'!H184)))</f>
        <v/>
      </c>
      <c r="DF190" s="282" t="str">
        <f ca="true">+IF(OFFSET('Sanitation Data'!$H$29,0,10*ROW('Sanitation Data'!H184))="","",OFFSET('Sanitation Data'!$H$29,0,10*ROW('Sanitation Data'!H184)))</f>
        <v/>
      </c>
      <c r="DG190" s="282" t="str">
        <f ca="true">+IF(OFFSET('Sanitation Data'!$H$30,0,10*ROW('Sanitation Data'!H184))="","",OFFSET('Sanitation Data'!$H$30,0,10*ROW('Sanitation Data'!H184)))</f>
        <v/>
      </c>
      <c r="DH190" s="282" t="str">
        <f ca="true">+IF(OFFSET('Sanitation Data'!$H$31,0,10*ROW('Sanitation Data'!H184))="","",OFFSET('Sanitation Data'!$H$31,0,10*ROW('Sanitation Data'!H184)))</f>
        <v/>
      </c>
      <c r="DI190" s="282" t="str">
        <f ca="true">+IF(OFFSET('Sanitation Data'!$H$32,0,10*ROW('Sanitation Data'!H184))="","",OFFSET('Sanitation Data'!$H$32,0,10*ROW('Sanitation Data'!H184)))</f>
        <v/>
      </c>
      <c r="DJ190" s="282" t="str">
        <f ca="true">+IF(OFFSET('Sanitation Data'!$I$28,0,10*ROW('Sanitation Data'!I184))="","",OFFSET('Sanitation Data'!$I$28,0,10*ROW('Sanitation Data'!I184)))</f>
        <v/>
      </c>
      <c r="DK190" s="282" t="str">
        <f ca="true">+IF(OFFSET('Sanitation Data'!$I$29,0,10*ROW('Sanitation Data'!I184))="","",OFFSET('Sanitation Data'!$I$29,0,10*ROW('Sanitation Data'!I184)))</f>
        <v/>
      </c>
      <c r="DL190" s="282" t="str">
        <f ca="true">+IF(OFFSET('Sanitation Data'!$I$30,0,10*ROW('Sanitation Data'!I184))="","",OFFSET('Sanitation Data'!$I$30,0,10*ROW('Sanitation Data'!I184)))</f>
        <v/>
      </c>
      <c r="DM190" s="282" t="str">
        <f ca="true">+IF(OFFSET('Sanitation Data'!$I$31,0,10*ROW('Sanitation Data'!I184))="","",OFFSET('Sanitation Data'!$I$31,0,10*ROW('Sanitation Data'!I184)))</f>
        <v/>
      </c>
      <c r="DN190" s="282" t="str">
        <f ca="true">+IF(OFFSET('Sanitation Data'!$I$32,0,10*ROW('Sanitation Data'!I184))="","",OFFSET('Sanitation Data'!$I$32,0,10*ROW('Sanitation Data'!I184)))</f>
        <v/>
      </c>
      <c r="DO190" s="282" t="str">
        <f ca="true">+IF(OFFSET('Hygiene Data'!$D$11,0,10*ROW('Hygiene Data'!D184))="","",OFFSET('Hygiene Data'!$D$11,0,10*ROW('Hygiene Data'!D184)))</f>
        <v/>
      </c>
      <c r="DP190" s="282" t="str">
        <f ca="true">+IF(OFFSET('Hygiene Data'!$D$12,0,10*ROW('Hygiene Data'!D184))="","",OFFSET('Hygiene Data'!$D$12,0,10*ROW('Hygiene Data'!D184)))</f>
        <v/>
      </c>
      <c r="DQ190" s="282" t="str">
        <f ca="true">+IF(OFFSET('Hygiene Data'!$D$13,0,10*ROW('Hygiene Data'!D184))="","",OFFSET('Hygiene Data'!$D$13,0,10*ROW('Hygiene Data'!D184)))</f>
        <v/>
      </c>
      <c r="DR190" s="282" t="str">
        <f ca="true">+IF(OFFSET('Hygiene Data'!$E$11,0,10*ROW('Hygiene Data'!E184))="","",OFFSET('Hygiene Data'!$E$11,0,10*ROW('Hygiene Data'!E184)))</f>
        <v/>
      </c>
      <c r="DS190" s="282" t="str">
        <f ca="true">+IF(OFFSET('Hygiene Data'!$E$12,0,10*ROW('Hygiene Data'!E184))="","",OFFSET('Hygiene Data'!$E$12,0,10*ROW('Hygiene Data'!E184)))</f>
        <v/>
      </c>
      <c r="DT190" s="282" t="str">
        <f ca="true">+IF(OFFSET('Hygiene Data'!$E$13,0,10*ROW('Hygiene Data'!E184))="","",OFFSET('Hygiene Data'!$E$13,0,10*ROW('Hygiene Data'!E184)))</f>
        <v/>
      </c>
      <c r="DU190" s="282" t="str">
        <f ca="true">+IF(OFFSET('Hygiene Data'!$F$11,0,10*ROW('Hygiene Data'!F184))="","",OFFSET('Hygiene Data'!$F$11,0,10*ROW('Hygiene Data'!F184)))</f>
        <v/>
      </c>
      <c r="DV190" s="282" t="str">
        <f ca="true">+IF(OFFSET('Hygiene Data'!$F$12,0,10*ROW('Hygiene Data'!F184))="","",OFFSET('Hygiene Data'!$F$12,0,10*ROW('Hygiene Data'!F184)))</f>
        <v/>
      </c>
      <c r="DW190" s="282" t="str">
        <f ca="true">+IF(OFFSET('Hygiene Data'!$F$13,0,10*ROW('Hygiene Data'!F184))="","",OFFSET('Hygiene Data'!$F$13,0,10*ROW('Hygiene Data'!F184)))</f>
        <v/>
      </c>
      <c r="DX190" s="282" t="str">
        <f ca="true">+IF(OFFSET('Hygiene Data'!$G$11,0,10*ROW('Hygiene Data'!G184))="","",OFFSET('Hygiene Data'!$G$11,0,10*ROW('Hygiene Data'!G184)))</f>
        <v/>
      </c>
      <c r="DY190" s="282" t="str">
        <f ca="true">+IF(OFFSET('Hygiene Data'!$G$12,0,10*ROW('Hygiene Data'!G184))="","",OFFSET('Hygiene Data'!$G$12,0,10*ROW('Hygiene Data'!G184)))</f>
        <v/>
      </c>
      <c r="DZ190" s="282" t="str">
        <f ca="true">+IF(OFFSET('Hygiene Data'!$G$13,0,10*ROW('Hygiene Data'!G184))="","",OFFSET('Hygiene Data'!$G$13,0,10*ROW('Hygiene Data'!G184)))</f>
        <v/>
      </c>
      <c r="EA190" s="282" t="str">
        <f ca="true">+IF(OFFSET('Hygiene Data'!$H$11,0,10*ROW('Hygiene Data'!H184))="","",OFFSET('Hygiene Data'!$H$11,0,10*ROW('Hygiene Data'!H184)))</f>
        <v/>
      </c>
      <c r="EB190" s="282" t="str">
        <f ca="true">+IF(OFFSET('Hygiene Data'!$H$12,0,10*ROW('Hygiene Data'!H184))="","",OFFSET('Hygiene Data'!$H$12,0,10*ROW('Hygiene Data'!H184)))</f>
        <v/>
      </c>
      <c r="EC190" s="282" t="str">
        <f ca="true">+IF(OFFSET('Hygiene Data'!$H$13,0,10*ROW('Hygiene Data'!H184))="","",OFFSET('Hygiene Data'!$H$13,0,10*ROW('Hygiene Data'!H184)))</f>
        <v/>
      </c>
      <c r="ED190" s="282" t="str">
        <f ca="true">+IF(OFFSET('Hygiene Data'!$I$11,0,10*ROW('Hygiene Data'!I184))="","",OFFSET('Hygiene Data'!$I$11,0,10*ROW('Hygiene Data'!I184)))</f>
        <v/>
      </c>
      <c r="EE190" s="282" t="str">
        <f ca="true">+IF(OFFSET('Hygiene Data'!$I$12,0,10*ROW('Hygiene Data'!I184))="","",OFFSET('Hygiene Data'!$I$12,0,10*ROW('Hygiene Data'!I184)))</f>
        <v/>
      </c>
      <c r="EF190" s="282" t="str">
        <f ca="true">+IF(OFFSET('Hygiene Data'!$I$13,0,10*ROW('Hygiene Data'!I184))="","",OFFSET('Hygiene Data'!$I$13,0,10*ROW('Hygiene Data'!I184)))</f>
        <v/>
      </c>
    </row>
    <row xmlns:x14ac="http://schemas.microsoft.com/office/spreadsheetml/2009/9/ac" r="191" x14ac:dyDescent="0.2">
      <c r="A191" s="36" t="str">
        <f ca="true">+IF(OFFSET('Water Data'!$B$2,0,10*ROW('Water Data'!E185))="","",OFFSET('Water Data'!$B$2,0,10*ROW('Water Data'!E185)))</f>
        <v/>
      </c>
      <c r="B191" s="36" t="str">
        <f ca="true">+IF(OFFSET('Water Data'!$C$2,0,10*ROW('Water Data'!F185))="","",OFFSET('Water Data'!$C$2,0,10*ROW('Water Data'!F185)))</f>
        <v/>
      </c>
      <c r="C191" s="338" t="str">
        <f t="shared" ca="true" si="2"/>
        <v/>
      </c>
      <c r="D191" s="96"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6"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6"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6"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6"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6"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6"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6"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6"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6"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6"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6"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6"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6"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6"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6"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6"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6"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7"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7"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7"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7"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7"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7"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7"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7"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7"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7"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7"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7"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7"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7"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7"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7"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7"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7"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7"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7"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7"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7"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7"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7"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7"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7"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7"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7"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7"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7"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8"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8"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8"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8"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8"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8"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8"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8"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8"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8"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8"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8"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8"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8"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8"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8"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8"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8"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82"/>
      <c r="BS191" s="282" t="str">
        <f ca="true">+IF(OFFSET('Water Data'!$D$27,0,10*ROW('Water Data'!D185))="","",OFFSET('Water Data'!$D$27,0,10*ROW('Water Data'!D185)))</f>
        <v/>
      </c>
      <c r="BT191" s="282" t="str">
        <f ca="true">+IF(OFFSET('Water Data'!$D$28,0,10*ROW('Water Data'!D185))="","",OFFSET('Water Data'!$D$28,0,10*ROW('Water Data'!D185)))</f>
        <v/>
      </c>
      <c r="BU191" s="282" t="str">
        <f ca="true">+IF(OFFSET('Water Data'!$D$29,0,10*ROW('Water Data'!D185))="","",OFFSET('Water Data'!$D$29,0,10*ROW('Water Data'!D185)))</f>
        <v/>
      </c>
      <c r="BV191" s="282" t="str">
        <f ca="true">+IF(OFFSET('Water Data'!$E$27,0,10*ROW('Water Data'!E185))="","",OFFSET('Water Data'!$E$27,0,10*ROW('Water Data'!E185)))</f>
        <v/>
      </c>
      <c r="BW191" s="282" t="str">
        <f ca="true">+IF(OFFSET('Water Data'!$E$28,0,10*ROW('Water Data'!E185))="","",OFFSET('Water Data'!$E$28,0,10*ROW('Water Data'!E185)))</f>
        <v/>
      </c>
      <c r="BX191" s="282" t="str">
        <f ca="true">+IF(OFFSET('Water Data'!$E$29,0,10*ROW('Water Data'!E185))="","",OFFSET('Water Data'!$E$29,0,10*ROW('Water Data'!E185)))</f>
        <v/>
      </c>
      <c r="BY191" s="282" t="str">
        <f ca="true">+IF(OFFSET('Water Data'!$F$27,0,10*ROW('Water Data'!F185))="","",OFFSET('Water Data'!$F$27,0,10*ROW('Water Data'!F185)))</f>
        <v/>
      </c>
      <c r="BZ191" s="282" t="str">
        <f ca="true">+IF(OFFSET('Water Data'!$F$28,0,10*ROW('Water Data'!F185))="","",OFFSET('Water Data'!$F$28,0,10*ROW('Water Data'!F185)))</f>
        <v/>
      </c>
      <c r="CA191" s="282" t="str">
        <f ca="true">+IF(OFFSET('Water Data'!$F$29,0,10*ROW('Water Data'!F185))="","",OFFSET('Water Data'!$F$29,0,10*ROW('Water Data'!F185)))</f>
        <v/>
      </c>
      <c r="CB191" s="282" t="str">
        <f ca="true">+IF(OFFSET('Water Data'!$G$27,0,10*ROW('Water Data'!G185))="","",OFFSET('Water Data'!$G$27,0,10*ROW('Water Data'!G185)))</f>
        <v/>
      </c>
      <c r="CC191" s="282" t="str">
        <f ca="true">+IF(OFFSET('Water Data'!$G$28,0,10*ROW('Water Data'!G185))="","",OFFSET('Water Data'!$G$28,0,10*ROW('Water Data'!G185)))</f>
        <v/>
      </c>
      <c r="CD191" s="282" t="str">
        <f ca="true">+IF(OFFSET('Water Data'!$G$29,0,10*ROW('Water Data'!G185))="","",OFFSET('Water Data'!$G$29,0,10*ROW('Water Data'!G185)))</f>
        <v/>
      </c>
      <c r="CE191" s="282" t="str">
        <f ca="true">+IF(OFFSET('Water Data'!$H$27,0,10*ROW('Water Data'!H185))="","",OFFSET('Water Data'!$H$27,0,10*ROW('Water Data'!H185)))</f>
        <v/>
      </c>
      <c r="CF191" s="282" t="str">
        <f ca="true">+IF(OFFSET('Water Data'!$H$28,0,10*ROW('Water Data'!H185))="","",OFFSET('Water Data'!$H$28,0,10*ROW('Water Data'!H185)))</f>
        <v/>
      </c>
      <c r="CG191" s="282" t="str">
        <f ca="true">+IF(OFFSET('Water Data'!$H$29,0,10*ROW('Water Data'!H185))="","",OFFSET('Water Data'!$H$29,0,10*ROW('Water Data'!H185)))</f>
        <v/>
      </c>
      <c r="CH191" s="282" t="str">
        <f ca="true">+IF(OFFSET('Water Data'!$I$27,0,10*ROW('Water Data'!I185))="","",OFFSET('Water Data'!$I$27,0,10*ROW('Water Data'!I185)))</f>
        <v/>
      </c>
      <c r="CI191" s="282" t="str">
        <f ca="true">+IF(OFFSET('Water Data'!$I$28,0,10*ROW('Water Data'!I185))="","",OFFSET('Water Data'!$I$28,0,10*ROW('Water Data'!I185)))</f>
        <v/>
      </c>
      <c r="CJ191" s="282" t="str">
        <f ca="true">+IF(OFFSET('Water Data'!$I$29,0,10*ROW('Water Data'!I185))="","",OFFSET('Water Data'!$I$29,0,10*ROW('Water Data'!I185)))</f>
        <v/>
      </c>
      <c r="CK191" s="282" t="str">
        <f ca="true">+IF(OFFSET('Sanitation Data'!$D$28,0,10*ROW('Sanitation Data'!D185))="","",OFFSET('Sanitation Data'!$D$28,0,10*ROW('Sanitation Data'!D185)))</f>
        <v/>
      </c>
      <c r="CL191" s="282" t="str">
        <f ca="true">+IF(OFFSET('Sanitation Data'!$D$29,0,10*ROW('Sanitation Data'!D185))="","",OFFSET('Sanitation Data'!$D$29,0,10*ROW('Sanitation Data'!D185)))</f>
        <v/>
      </c>
      <c r="CM191" s="282" t="str">
        <f ca="true">+IF(OFFSET('Sanitation Data'!$D$30,0,10*ROW('Sanitation Data'!D185))="","",OFFSET('Sanitation Data'!$D$30,0,10*ROW('Sanitation Data'!D185)))</f>
        <v/>
      </c>
      <c r="CN191" s="282" t="str">
        <f ca="true">+IF(OFFSET('Sanitation Data'!$D$31,0,10*ROW('Sanitation Data'!D185))="","",OFFSET('Sanitation Data'!$D$31,0,10*ROW('Sanitation Data'!D185)))</f>
        <v/>
      </c>
      <c r="CO191" s="282" t="str">
        <f ca="true">+IF(OFFSET('Sanitation Data'!$D$32,0,10*ROW('Sanitation Data'!D185))="","",OFFSET('Sanitation Data'!$D$32,0,10*ROW('Sanitation Data'!D185)))</f>
        <v/>
      </c>
      <c r="CP191" s="282" t="str">
        <f ca="true">+IF(OFFSET('Sanitation Data'!$E$28,0,10*ROW('Sanitation Data'!E185))="","",OFFSET('Sanitation Data'!$E$28,0,10*ROW('Sanitation Data'!E185)))</f>
        <v/>
      </c>
      <c r="CQ191" s="282" t="str">
        <f ca="true">+IF(OFFSET('Sanitation Data'!$E$29,0,10*ROW('Sanitation Data'!E185))="","",OFFSET('Sanitation Data'!$E$29,0,10*ROW('Sanitation Data'!E185)))</f>
        <v/>
      </c>
      <c r="CR191" s="282" t="str">
        <f ca="true">+IF(OFFSET('Sanitation Data'!$E$30,0,10*ROW('Sanitation Data'!E185))="","",OFFSET('Sanitation Data'!$E$30,0,10*ROW('Sanitation Data'!E185)))</f>
        <v/>
      </c>
      <c r="CS191" s="282" t="str">
        <f ca="true">+IF(OFFSET('Sanitation Data'!$E$31,0,10*ROW('Sanitation Data'!E185))="","",OFFSET('Sanitation Data'!$E$31,0,10*ROW('Sanitation Data'!E185)))</f>
        <v/>
      </c>
      <c r="CT191" s="282" t="str">
        <f ca="true">+IF(OFFSET('Sanitation Data'!$E$32,0,10*ROW('Sanitation Data'!E185))="","",OFFSET('Sanitation Data'!$E$32,0,10*ROW('Sanitation Data'!E185)))</f>
        <v/>
      </c>
      <c r="CU191" s="282" t="str">
        <f ca="true">+IF(OFFSET('Sanitation Data'!$F$28,0,10*ROW('Sanitation Data'!F185))="","",OFFSET('Sanitation Data'!$F$28,0,10*ROW('Sanitation Data'!F185)))</f>
        <v/>
      </c>
      <c r="CV191" s="282" t="str">
        <f ca="true">+IF(OFFSET('Sanitation Data'!$F$29,0,10*ROW('Sanitation Data'!F185))="","",OFFSET('Sanitation Data'!$F$29,0,10*ROW('Sanitation Data'!F185)))</f>
        <v/>
      </c>
      <c r="CW191" s="282" t="str">
        <f ca="true">+IF(OFFSET('Sanitation Data'!$F$30,0,10*ROW('Sanitation Data'!F185))="","",OFFSET('Sanitation Data'!$F$30,0,10*ROW('Sanitation Data'!F185)))</f>
        <v/>
      </c>
      <c r="CX191" s="282" t="str">
        <f ca="true">+IF(OFFSET('Sanitation Data'!$F$31,0,10*ROW('Sanitation Data'!F185))="","",OFFSET('Sanitation Data'!$F$31,0,10*ROW('Sanitation Data'!F185)))</f>
        <v/>
      </c>
      <c r="CY191" s="282" t="str">
        <f ca="true">+IF(OFFSET('Sanitation Data'!$F$32,0,10*ROW('Sanitation Data'!F185))="","",OFFSET('Sanitation Data'!$F$32,0,10*ROW('Sanitation Data'!F185)))</f>
        <v/>
      </c>
      <c r="CZ191" s="282" t="str">
        <f ca="true">+IF(OFFSET('Sanitation Data'!$G$28,0,10*ROW('Sanitation Data'!G185))="","",OFFSET('Sanitation Data'!$G$28,0,10*ROW('Sanitation Data'!G185)))</f>
        <v/>
      </c>
      <c r="DA191" s="282" t="str">
        <f ca="true">+IF(OFFSET('Sanitation Data'!$G$29,0,10*ROW('Sanitation Data'!G185))="","",OFFSET('Sanitation Data'!$G$29,0,10*ROW('Sanitation Data'!G185)))</f>
        <v/>
      </c>
      <c r="DB191" s="282" t="str">
        <f ca="true">+IF(OFFSET('Sanitation Data'!$G$30,0,10*ROW('Sanitation Data'!G185))="","",OFFSET('Sanitation Data'!$G$30,0,10*ROW('Sanitation Data'!G185)))</f>
        <v/>
      </c>
      <c r="DC191" s="282" t="str">
        <f ca="true">+IF(OFFSET('Sanitation Data'!$G$31,0,10*ROW('Sanitation Data'!G185))="","",OFFSET('Sanitation Data'!$G$31,0,10*ROW('Sanitation Data'!G185)))</f>
        <v/>
      </c>
      <c r="DD191" s="282" t="str">
        <f ca="true">+IF(OFFSET('Sanitation Data'!$G$32,0,10*ROW('Sanitation Data'!G185))="","",OFFSET('Sanitation Data'!$G$32,0,10*ROW('Sanitation Data'!G185)))</f>
        <v/>
      </c>
      <c r="DE191" s="282" t="str">
        <f ca="true">+IF(OFFSET('Sanitation Data'!$H$28,0,10*ROW('Sanitation Data'!H185))="","",OFFSET('Sanitation Data'!$H$28,0,10*ROW('Sanitation Data'!H185)))</f>
        <v/>
      </c>
      <c r="DF191" s="282" t="str">
        <f ca="true">+IF(OFFSET('Sanitation Data'!$H$29,0,10*ROW('Sanitation Data'!H185))="","",OFFSET('Sanitation Data'!$H$29,0,10*ROW('Sanitation Data'!H185)))</f>
        <v/>
      </c>
      <c r="DG191" s="282" t="str">
        <f ca="true">+IF(OFFSET('Sanitation Data'!$H$30,0,10*ROW('Sanitation Data'!H185))="","",OFFSET('Sanitation Data'!$H$30,0,10*ROW('Sanitation Data'!H185)))</f>
        <v/>
      </c>
      <c r="DH191" s="282" t="str">
        <f ca="true">+IF(OFFSET('Sanitation Data'!$H$31,0,10*ROW('Sanitation Data'!H185))="","",OFFSET('Sanitation Data'!$H$31,0,10*ROW('Sanitation Data'!H185)))</f>
        <v/>
      </c>
      <c r="DI191" s="282" t="str">
        <f ca="true">+IF(OFFSET('Sanitation Data'!$H$32,0,10*ROW('Sanitation Data'!H185))="","",OFFSET('Sanitation Data'!$H$32,0,10*ROW('Sanitation Data'!H185)))</f>
        <v/>
      </c>
      <c r="DJ191" s="282" t="str">
        <f ca="true">+IF(OFFSET('Sanitation Data'!$I$28,0,10*ROW('Sanitation Data'!I185))="","",OFFSET('Sanitation Data'!$I$28,0,10*ROW('Sanitation Data'!I185)))</f>
        <v/>
      </c>
      <c r="DK191" s="282" t="str">
        <f ca="true">+IF(OFFSET('Sanitation Data'!$I$29,0,10*ROW('Sanitation Data'!I185))="","",OFFSET('Sanitation Data'!$I$29,0,10*ROW('Sanitation Data'!I185)))</f>
        <v/>
      </c>
      <c r="DL191" s="282" t="str">
        <f ca="true">+IF(OFFSET('Sanitation Data'!$I$30,0,10*ROW('Sanitation Data'!I185))="","",OFFSET('Sanitation Data'!$I$30,0,10*ROW('Sanitation Data'!I185)))</f>
        <v/>
      </c>
      <c r="DM191" s="282" t="str">
        <f ca="true">+IF(OFFSET('Sanitation Data'!$I$31,0,10*ROW('Sanitation Data'!I185))="","",OFFSET('Sanitation Data'!$I$31,0,10*ROW('Sanitation Data'!I185)))</f>
        <v/>
      </c>
      <c r="DN191" s="282" t="str">
        <f ca="true">+IF(OFFSET('Sanitation Data'!$I$32,0,10*ROW('Sanitation Data'!I185))="","",OFFSET('Sanitation Data'!$I$32,0,10*ROW('Sanitation Data'!I185)))</f>
        <v/>
      </c>
      <c r="DO191" s="282" t="str">
        <f ca="true">+IF(OFFSET('Hygiene Data'!$D$11,0,10*ROW('Hygiene Data'!D185))="","",OFFSET('Hygiene Data'!$D$11,0,10*ROW('Hygiene Data'!D185)))</f>
        <v/>
      </c>
      <c r="DP191" s="282" t="str">
        <f ca="true">+IF(OFFSET('Hygiene Data'!$D$12,0,10*ROW('Hygiene Data'!D185))="","",OFFSET('Hygiene Data'!$D$12,0,10*ROW('Hygiene Data'!D185)))</f>
        <v/>
      </c>
      <c r="DQ191" s="282" t="str">
        <f ca="true">+IF(OFFSET('Hygiene Data'!$D$13,0,10*ROW('Hygiene Data'!D185))="","",OFFSET('Hygiene Data'!$D$13,0,10*ROW('Hygiene Data'!D185)))</f>
        <v/>
      </c>
      <c r="DR191" s="282" t="str">
        <f ca="true">+IF(OFFSET('Hygiene Data'!$E$11,0,10*ROW('Hygiene Data'!E185))="","",OFFSET('Hygiene Data'!$E$11,0,10*ROW('Hygiene Data'!E185)))</f>
        <v/>
      </c>
      <c r="DS191" s="282" t="str">
        <f ca="true">+IF(OFFSET('Hygiene Data'!$E$12,0,10*ROW('Hygiene Data'!E185))="","",OFFSET('Hygiene Data'!$E$12,0,10*ROW('Hygiene Data'!E185)))</f>
        <v/>
      </c>
      <c r="DT191" s="282" t="str">
        <f ca="true">+IF(OFFSET('Hygiene Data'!$E$13,0,10*ROW('Hygiene Data'!E185))="","",OFFSET('Hygiene Data'!$E$13,0,10*ROW('Hygiene Data'!E185)))</f>
        <v/>
      </c>
      <c r="DU191" s="282" t="str">
        <f ca="true">+IF(OFFSET('Hygiene Data'!$F$11,0,10*ROW('Hygiene Data'!F185))="","",OFFSET('Hygiene Data'!$F$11,0,10*ROW('Hygiene Data'!F185)))</f>
        <v/>
      </c>
      <c r="DV191" s="282" t="str">
        <f ca="true">+IF(OFFSET('Hygiene Data'!$F$12,0,10*ROW('Hygiene Data'!F185))="","",OFFSET('Hygiene Data'!$F$12,0,10*ROW('Hygiene Data'!F185)))</f>
        <v/>
      </c>
      <c r="DW191" s="282" t="str">
        <f ca="true">+IF(OFFSET('Hygiene Data'!$F$13,0,10*ROW('Hygiene Data'!F185))="","",OFFSET('Hygiene Data'!$F$13,0,10*ROW('Hygiene Data'!F185)))</f>
        <v/>
      </c>
      <c r="DX191" s="282" t="str">
        <f ca="true">+IF(OFFSET('Hygiene Data'!$G$11,0,10*ROW('Hygiene Data'!G185))="","",OFFSET('Hygiene Data'!$G$11,0,10*ROW('Hygiene Data'!G185)))</f>
        <v/>
      </c>
      <c r="DY191" s="282" t="str">
        <f ca="true">+IF(OFFSET('Hygiene Data'!$G$12,0,10*ROW('Hygiene Data'!G185))="","",OFFSET('Hygiene Data'!$G$12,0,10*ROW('Hygiene Data'!G185)))</f>
        <v/>
      </c>
      <c r="DZ191" s="282" t="str">
        <f ca="true">+IF(OFFSET('Hygiene Data'!$G$13,0,10*ROW('Hygiene Data'!G185))="","",OFFSET('Hygiene Data'!$G$13,0,10*ROW('Hygiene Data'!G185)))</f>
        <v/>
      </c>
      <c r="EA191" s="282" t="str">
        <f ca="true">+IF(OFFSET('Hygiene Data'!$H$11,0,10*ROW('Hygiene Data'!H185))="","",OFFSET('Hygiene Data'!$H$11,0,10*ROW('Hygiene Data'!H185)))</f>
        <v/>
      </c>
      <c r="EB191" s="282" t="str">
        <f ca="true">+IF(OFFSET('Hygiene Data'!$H$12,0,10*ROW('Hygiene Data'!H185))="","",OFFSET('Hygiene Data'!$H$12,0,10*ROW('Hygiene Data'!H185)))</f>
        <v/>
      </c>
      <c r="EC191" s="282" t="str">
        <f ca="true">+IF(OFFSET('Hygiene Data'!$H$13,0,10*ROW('Hygiene Data'!H185))="","",OFFSET('Hygiene Data'!$H$13,0,10*ROW('Hygiene Data'!H185)))</f>
        <v/>
      </c>
      <c r="ED191" s="282" t="str">
        <f ca="true">+IF(OFFSET('Hygiene Data'!$I$11,0,10*ROW('Hygiene Data'!I185))="","",OFFSET('Hygiene Data'!$I$11,0,10*ROW('Hygiene Data'!I185)))</f>
        <v/>
      </c>
      <c r="EE191" s="282" t="str">
        <f ca="true">+IF(OFFSET('Hygiene Data'!$I$12,0,10*ROW('Hygiene Data'!I185))="","",OFFSET('Hygiene Data'!$I$12,0,10*ROW('Hygiene Data'!I185)))</f>
        <v/>
      </c>
      <c r="EF191" s="282" t="str">
        <f ca="true">+IF(OFFSET('Hygiene Data'!$I$13,0,10*ROW('Hygiene Data'!I185))="","",OFFSET('Hygiene Data'!$I$13,0,10*ROW('Hygiene Data'!I185)))</f>
        <v/>
      </c>
    </row>
    <row xmlns:x14ac="http://schemas.microsoft.com/office/spreadsheetml/2009/9/ac" r="192" x14ac:dyDescent="0.2">
      <c r="A192" s="36" t="str">
        <f ca="true">+IF(OFFSET('Water Data'!$B$2,0,10*ROW('Water Data'!E186))="","",OFFSET('Water Data'!$B$2,0,10*ROW('Water Data'!E186)))</f>
        <v/>
      </c>
      <c r="B192" s="36" t="str">
        <f ca="true">+IF(OFFSET('Water Data'!$C$2,0,10*ROW('Water Data'!F186))="","",OFFSET('Water Data'!$C$2,0,10*ROW('Water Data'!F186)))</f>
        <v/>
      </c>
      <c r="C192" s="338" t="str">
        <f t="shared" ca="true" si="2"/>
        <v/>
      </c>
      <c r="D192" s="96"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6"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6"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6"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6"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6"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6"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6"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6"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6"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6"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6"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6"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6"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6"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6"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6"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6"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7"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7"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7"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7"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7"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7"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7"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7"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7"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7"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7"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7"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7"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7"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7"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7"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7"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7"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7"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7"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7"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7"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7"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7"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7"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7"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7"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7"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7"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7"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8"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8"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8"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8"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8"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8"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8"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8"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8"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8"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8"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8"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8"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8"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8"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8"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8"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8"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82"/>
      <c r="BS192" s="282" t="str">
        <f ca="true">+IF(OFFSET('Water Data'!$D$27,0,10*ROW('Water Data'!D186))="","",OFFSET('Water Data'!$D$27,0,10*ROW('Water Data'!D186)))</f>
        <v/>
      </c>
      <c r="BT192" s="282" t="str">
        <f ca="true">+IF(OFFSET('Water Data'!$D$28,0,10*ROW('Water Data'!D186))="","",OFFSET('Water Data'!$D$28,0,10*ROW('Water Data'!D186)))</f>
        <v/>
      </c>
      <c r="BU192" s="282" t="str">
        <f ca="true">+IF(OFFSET('Water Data'!$D$29,0,10*ROW('Water Data'!D186))="","",OFFSET('Water Data'!$D$29,0,10*ROW('Water Data'!D186)))</f>
        <v/>
      </c>
      <c r="BV192" s="282" t="str">
        <f ca="true">+IF(OFFSET('Water Data'!$E$27,0,10*ROW('Water Data'!E186))="","",OFFSET('Water Data'!$E$27,0,10*ROW('Water Data'!E186)))</f>
        <v/>
      </c>
      <c r="BW192" s="282" t="str">
        <f ca="true">+IF(OFFSET('Water Data'!$E$28,0,10*ROW('Water Data'!E186))="","",OFFSET('Water Data'!$E$28,0,10*ROW('Water Data'!E186)))</f>
        <v/>
      </c>
      <c r="BX192" s="282" t="str">
        <f ca="true">+IF(OFFSET('Water Data'!$E$29,0,10*ROW('Water Data'!E186))="","",OFFSET('Water Data'!$E$29,0,10*ROW('Water Data'!E186)))</f>
        <v/>
      </c>
      <c r="BY192" s="282" t="str">
        <f ca="true">+IF(OFFSET('Water Data'!$F$27,0,10*ROW('Water Data'!F186))="","",OFFSET('Water Data'!$F$27,0,10*ROW('Water Data'!F186)))</f>
        <v/>
      </c>
      <c r="BZ192" s="282" t="str">
        <f ca="true">+IF(OFFSET('Water Data'!$F$28,0,10*ROW('Water Data'!F186))="","",OFFSET('Water Data'!$F$28,0,10*ROW('Water Data'!F186)))</f>
        <v/>
      </c>
      <c r="CA192" s="282" t="str">
        <f ca="true">+IF(OFFSET('Water Data'!$F$29,0,10*ROW('Water Data'!F186))="","",OFFSET('Water Data'!$F$29,0,10*ROW('Water Data'!F186)))</f>
        <v/>
      </c>
      <c r="CB192" s="282" t="str">
        <f ca="true">+IF(OFFSET('Water Data'!$G$27,0,10*ROW('Water Data'!G186))="","",OFFSET('Water Data'!$G$27,0,10*ROW('Water Data'!G186)))</f>
        <v/>
      </c>
      <c r="CC192" s="282" t="str">
        <f ca="true">+IF(OFFSET('Water Data'!$G$28,0,10*ROW('Water Data'!G186))="","",OFFSET('Water Data'!$G$28,0,10*ROW('Water Data'!G186)))</f>
        <v/>
      </c>
      <c r="CD192" s="282" t="str">
        <f ca="true">+IF(OFFSET('Water Data'!$G$29,0,10*ROW('Water Data'!G186))="","",OFFSET('Water Data'!$G$29,0,10*ROW('Water Data'!G186)))</f>
        <v/>
      </c>
      <c r="CE192" s="282" t="str">
        <f ca="true">+IF(OFFSET('Water Data'!$H$27,0,10*ROW('Water Data'!H186))="","",OFFSET('Water Data'!$H$27,0,10*ROW('Water Data'!H186)))</f>
        <v/>
      </c>
      <c r="CF192" s="282" t="str">
        <f ca="true">+IF(OFFSET('Water Data'!$H$28,0,10*ROW('Water Data'!H186))="","",OFFSET('Water Data'!$H$28,0,10*ROW('Water Data'!H186)))</f>
        <v/>
      </c>
      <c r="CG192" s="282" t="str">
        <f ca="true">+IF(OFFSET('Water Data'!$H$29,0,10*ROW('Water Data'!H186))="","",OFFSET('Water Data'!$H$29,0,10*ROW('Water Data'!H186)))</f>
        <v/>
      </c>
      <c r="CH192" s="282" t="str">
        <f ca="true">+IF(OFFSET('Water Data'!$I$27,0,10*ROW('Water Data'!I186))="","",OFFSET('Water Data'!$I$27,0,10*ROW('Water Data'!I186)))</f>
        <v/>
      </c>
      <c r="CI192" s="282" t="str">
        <f ca="true">+IF(OFFSET('Water Data'!$I$28,0,10*ROW('Water Data'!I186))="","",OFFSET('Water Data'!$I$28,0,10*ROW('Water Data'!I186)))</f>
        <v/>
      </c>
      <c r="CJ192" s="282" t="str">
        <f ca="true">+IF(OFFSET('Water Data'!$I$29,0,10*ROW('Water Data'!I186))="","",OFFSET('Water Data'!$I$29,0,10*ROW('Water Data'!I186)))</f>
        <v/>
      </c>
      <c r="CK192" s="282" t="str">
        <f ca="true">+IF(OFFSET('Sanitation Data'!$D$28,0,10*ROW('Sanitation Data'!D186))="","",OFFSET('Sanitation Data'!$D$28,0,10*ROW('Sanitation Data'!D186)))</f>
        <v/>
      </c>
      <c r="CL192" s="282" t="str">
        <f ca="true">+IF(OFFSET('Sanitation Data'!$D$29,0,10*ROW('Sanitation Data'!D186))="","",OFFSET('Sanitation Data'!$D$29,0,10*ROW('Sanitation Data'!D186)))</f>
        <v/>
      </c>
      <c r="CM192" s="282" t="str">
        <f ca="true">+IF(OFFSET('Sanitation Data'!$D$30,0,10*ROW('Sanitation Data'!D186))="","",OFFSET('Sanitation Data'!$D$30,0,10*ROW('Sanitation Data'!D186)))</f>
        <v/>
      </c>
      <c r="CN192" s="282" t="str">
        <f ca="true">+IF(OFFSET('Sanitation Data'!$D$31,0,10*ROW('Sanitation Data'!D186))="","",OFFSET('Sanitation Data'!$D$31,0,10*ROW('Sanitation Data'!D186)))</f>
        <v/>
      </c>
      <c r="CO192" s="282" t="str">
        <f ca="true">+IF(OFFSET('Sanitation Data'!$D$32,0,10*ROW('Sanitation Data'!D186))="","",OFFSET('Sanitation Data'!$D$32,0,10*ROW('Sanitation Data'!D186)))</f>
        <v/>
      </c>
      <c r="CP192" s="282" t="str">
        <f ca="true">+IF(OFFSET('Sanitation Data'!$E$28,0,10*ROW('Sanitation Data'!E186))="","",OFFSET('Sanitation Data'!$E$28,0,10*ROW('Sanitation Data'!E186)))</f>
        <v/>
      </c>
      <c r="CQ192" s="282" t="str">
        <f ca="true">+IF(OFFSET('Sanitation Data'!$E$29,0,10*ROW('Sanitation Data'!E186))="","",OFFSET('Sanitation Data'!$E$29,0,10*ROW('Sanitation Data'!E186)))</f>
        <v/>
      </c>
      <c r="CR192" s="282" t="str">
        <f ca="true">+IF(OFFSET('Sanitation Data'!$E$30,0,10*ROW('Sanitation Data'!E186))="","",OFFSET('Sanitation Data'!$E$30,0,10*ROW('Sanitation Data'!E186)))</f>
        <v/>
      </c>
      <c r="CS192" s="282" t="str">
        <f ca="true">+IF(OFFSET('Sanitation Data'!$E$31,0,10*ROW('Sanitation Data'!E186))="","",OFFSET('Sanitation Data'!$E$31,0,10*ROW('Sanitation Data'!E186)))</f>
        <v/>
      </c>
      <c r="CT192" s="282" t="str">
        <f ca="true">+IF(OFFSET('Sanitation Data'!$E$32,0,10*ROW('Sanitation Data'!E186))="","",OFFSET('Sanitation Data'!$E$32,0,10*ROW('Sanitation Data'!E186)))</f>
        <v/>
      </c>
      <c r="CU192" s="282" t="str">
        <f ca="true">+IF(OFFSET('Sanitation Data'!$F$28,0,10*ROW('Sanitation Data'!F186))="","",OFFSET('Sanitation Data'!$F$28,0,10*ROW('Sanitation Data'!F186)))</f>
        <v/>
      </c>
      <c r="CV192" s="282" t="str">
        <f ca="true">+IF(OFFSET('Sanitation Data'!$F$29,0,10*ROW('Sanitation Data'!F186))="","",OFFSET('Sanitation Data'!$F$29,0,10*ROW('Sanitation Data'!F186)))</f>
        <v/>
      </c>
      <c r="CW192" s="282" t="str">
        <f ca="true">+IF(OFFSET('Sanitation Data'!$F$30,0,10*ROW('Sanitation Data'!F186))="","",OFFSET('Sanitation Data'!$F$30,0,10*ROW('Sanitation Data'!F186)))</f>
        <v/>
      </c>
      <c r="CX192" s="282" t="str">
        <f ca="true">+IF(OFFSET('Sanitation Data'!$F$31,0,10*ROW('Sanitation Data'!F186))="","",OFFSET('Sanitation Data'!$F$31,0,10*ROW('Sanitation Data'!F186)))</f>
        <v/>
      </c>
      <c r="CY192" s="282" t="str">
        <f ca="true">+IF(OFFSET('Sanitation Data'!$F$32,0,10*ROW('Sanitation Data'!F186))="","",OFFSET('Sanitation Data'!$F$32,0,10*ROW('Sanitation Data'!F186)))</f>
        <v/>
      </c>
      <c r="CZ192" s="282" t="str">
        <f ca="true">+IF(OFFSET('Sanitation Data'!$G$28,0,10*ROW('Sanitation Data'!G186))="","",OFFSET('Sanitation Data'!$G$28,0,10*ROW('Sanitation Data'!G186)))</f>
        <v/>
      </c>
      <c r="DA192" s="282" t="str">
        <f ca="true">+IF(OFFSET('Sanitation Data'!$G$29,0,10*ROW('Sanitation Data'!G186))="","",OFFSET('Sanitation Data'!$G$29,0,10*ROW('Sanitation Data'!G186)))</f>
        <v/>
      </c>
      <c r="DB192" s="282" t="str">
        <f ca="true">+IF(OFFSET('Sanitation Data'!$G$30,0,10*ROW('Sanitation Data'!G186))="","",OFFSET('Sanitation Data'!$G$30,0,10*ROW('Sanitation Data'!G186)))</f>
        <v/>
      </c>
      <c r="DC192" s="282" t="str">
        <f ca="true">+IF(OFFSET('Sanitation Data'!$G$31,0,10*ROW('Sanitation Data'!G186))="","",OFFSET('Sanitation Data'!$G$31,0,10*ROW('Sanitation Data'!G186)))</f>
        <v/>
      </c>
      <c r="DD192" s="282" t="str">
        <f ca="true">+IF(OFFSET('Sanitation Data'!$G$32,0,10*ROW('Sanitation Data'!G186))="","",OFFSET('Sanitation Data'!$G$32,0,10*ROW('Sanitation Data'!G186)))</f>
        <v/>
      </c>
      <c r="DE192" s="282" t="str">
        <f ca="true">+IF(OFFSET('Sanitation Data'!$H$28,0,10*ROW('Sanitation Data'!H186))="","",OFFSET('Sanitation Data'!$H$28,0,10*ROW('Sanitation Data'!H186)))</f>
        <v/>
      </c>
      <c r="DF192" s="282" t="str">
        <f ca="true">+IF(OFFSET('Sanitation Data'!$H$29,0,10*ROW('Sanitation Data'!H186))="","",OFFSET('Sanitation Data'!$H$29,0,10*ROW('Sanitation Data'!H186)))</f>
        <v/>
      </c>
      <c r="DG192" s="282" t="str">
        <f ca="true">+IF(OFFSET('Sanitation Data'!$H$30,0,10*ROW('Sanitation Data'!H186))="","",OFFSET('Sanitation Data'!$H$30,0,10*ROW('Sanitation Data'!H186)))</f>
        <v/>
      </c>
      <c r="DH192" s="282" t="str">
        <f ca="true">+IF(OFFSET('Sanitation Data'!$H$31,0,10*ROW('Sanitation Data'!H186))="","",OFFSET('Sanitation Data'!$H$31,0,10*ROW('Sanitation Data'!H186)))</f>
        <v/>
      </c>
      <c r="DI192" s="282" t="str">
        <f ca="true">+IF(OFFSET('Sanitation Data'!$H$32,0,10*ROW('Sanitation Data'!H186))="","",OFFSET('Sanitation Data'!$H$32,0,10*ROW('Sanitation Data'!H186)))</f>
        <v/>
      </c>
      <c r="DJ192" s="282" t="str">
        <f ca="true">+IF(OFFSET('Sanitation Data'!$I$28,0,10*ROW('Sanitation Data'!I186))="","",OFFSET('Sanitation Data'!$I$28,0,10*ROW('Sanitation Data'!I186)))</f>
        <v/>
      </c>
      <c r="DK192" s="282" t="str">
        <f ca="true">+IF(OFFSET('Sanitation Data'!$I$29,0,10*ROW('Sanitation Data'!I186))="","",OFFSET('Sanitation Data'!$I$29,0,10*ROW('Sanitation Data'!I186)))</f>
        <v/>
      </c>
      <c r="DL192" s="282" t="str">
        <f ca="true">+IF(OFFSET('Sanitation Data'!$I$30,0,10*ROW('Sanitation Data'!I186))="","",OFFSET('Sanitation Data'!$I$30,0,10*ROW('Sanitation Data'!I186)))</f>
        <v/>
      </c>
      <c r="DM192" s="282" t="str">
        <f ca="true">+IF(OFFSET('Sanitation Data'!$I$31,0,10*ROW('Sanitation Data'!I186))="","",OFFSET('Sanitation Data'!$I$31,0,10*ROW('Sanitation Data'!I186)))</f>
        <v/>
      </c>
      <c r="DN192" s="282" t="str">
        <f ca="true">+IF(OFFSET('Sanitation Data'!$I$32,0,10*ROW('Sanitation Data'!I186))="","",OFFSET('Sanitation Data'!$I$32,0,10*ROW('Sanitation Data'!I186)))</f>
        <v/>
      </c>
      <c r="DO192" s="282" t="str">
        <f ca="true">+IF(OFFSET('Hygiene Data'!$D$11,0,10*ROW('Hygiene Data'!D186))="","",OFFSET('Hygiene Data'!$D$11,0,10*ROW('Hygiene Data'!D186)))</f>
        <v/>
      </c>
      <c r="DP192" s="282" t="str">
        <f ca="true">+IF(OFFSET('Hygiene Data'!$D$12,0,10*ROW('Hygiene Data'!D186))="","",OFFSET('Hygiene Data'!$D$12,0,10*ROW('Hygiene Data'!D186)))</f>
        <v/>
      </c>
      <c r="DQ192" s="282" t="str">
        <f ca="true">+IF(OFFSET('Hygiene Data'!$D$13,0,10*ROW('Hygiene Data'!D186))="","",OFFSET('Hygiene Data'!$D$13,0,10*ROW('Hygiene Data'!D186)))</f>
        <v/>
      </c>
      <c r="DR192" s="282" t="str">
        <f ca="true">+IF(OFFSET('Hygiene Data'!$E$11,0,10*ROW('Hygiene Data'!E186))="","",OFFSET('Hygiene Data'!$E$11,0,10*ROW('Hygiene Data'!E186)))</f>
        <v/>
      </c>
      <c r="DS192" s="282" t="str">
        <f ca="true">+IF(OFFSET('Hygiene Data'!$E$12,0,10*ROW('Hygiene Data'!E186))="","",OFFSET('Hygiene Data'!$E$12,0,10*ROW('Hygiene Data'!E186)))</f>
        <v/>
      </c>
      <c r="DT192" s="282" t="str">
        <f ca="true">+IF(OFFSET('Hygiene Data'!$E$13,0,10*ROW('Hygiene Data'!E186))="","",OFFSET('Hygiene Data'!$E$13,0,10*ROW('Hygiene Data'!E186)))</f>
        <v/>
      </c>
      <c r="DU192" s="282" t="str">
        <f ca="true">+IF(OFFSET('Hygiene Data'!$F$11,0,10*ROW('Hygiene Data'!F186))="","",OFFSET('Hygiene Data'!$F$11,0,10*ROW('Hygiene Data'!F186)))</f>
        <v/>
      </c>
      <c r="DV192" s="282" t="str">
        <f ca="true">+IF(OFFSET('Hygiene Data'!$F$12,0,10*ROW('Hygiene Data'!F186))="","",OFFSET('Hygiene Data'!$F$12,0,10*ROW('Hygiene Data'!F186)))</f>
        <v/>
      </c>
      <c r="DW192" s="282" t="str">
        <f ca="true">+IF(OFFSET('Hygiene Data'!$F$13,0,10*ROW('Hygiene Data'!F186))="","",OFFSET('Hygiene Data'!$F$13,0,10*ROW('Hygiene Data'!F186)))</f>
        <v/>
      </c>
      <c r="DX192" s="282" t="str">
        <f ca="true">+IF(OFFSET('Hygiene Data'!$G$11,0,10*ROW('Hygiene Data'!G186))="","",OFFSET('Hygiene Data'!$G$11,0,10*ROW('Hygiene Data'!G186)))</f>
        <v/>
      </c>
      <c r="DY192" s="282" t="str">
        <f ca="true">+IF(OFFSET('Hygiene Data'!$G$12,0,10*ROW('Hygiene Data'!G186))="","",OFFSET('Hygiene Data'!$G$12,0,10*ROW('Hygiene Data'!G186)))</f>
        <v/>
      </c>
      <c r="DZ192" s="282" t="str">
        <f ca="true">+IF(OFFSET('Hygiene Data'!$G$13,0,10*ROW('Hygiene Data'!G186))="","",OFFSET('Hygiene Data'!$G$13,0,10*ROW('Hygiene Data'!G186)))</f>
        <v/>
      </c>
      <c r="EA192" s="282" t="str">
        <f ca="true">+IF(OFFSET('Hygiene Data'!$H$11,0,10*ROW('Hygiene Data'!H186))="","",OFFSET('Hygiene Data'!$H$11,0,10*ROW('Hygiene Data'!H186)))</f>
        <v/>
      </c>
      <c r="EB192" s="282" t="str">
        <f ca="true">+IF(OFFSET('Hygiene Data'!$H$12,0,10*ROW('Hygiene Data'!H186))="","",OFFSET('Hygiene Data'!$H$12,0,10*ROW('Hygiene Data'!H186)))</f>
        <v/>
      </c>
      <c r="EC192" s="282" t="str">
        <f ca="true">+IF(OFFSET('Hygiene Data'!$H$13,0,10*ROW('Hygiene Data'!H186))="","",OFFSET('Hygiene Data'!$H$13,0,10*ROW('Hygiene Data'!H186)))</f>
        <v/>
      </c>
      <c r="ED192" s="282" t="str">
        <f ca="true">+IF(OFFSET('Hygiene Data'!$I$11,0,10*ROW('Hygiene Data'!I186))="","",OFFSET('Hygiene Data'!$I$11,0,10*ROW('Hygiene Data'!I186)))</f>
        <v/>
      </c>
      <c r="EE192" s="282" t="str">
        <f ca="true">+IF(OFFSET('Hygiene Data'!$I$12,0,10*ROW('Hygiene Data'!I186))="","",OFFSET('Hygiene Data'!$I$12,0,10*ROW('Hygiene Data'!I186)))</f>
        <v/>
      </c>
      <c r="EF192" s="282" t="str">
        <f ca="true">+IF(OFFSET('Hygiene Data'!$I$13,0,10*ROW('Hygiene Data'!I186))="","",OFFSET('Hygiene Data'!$I$13,0,10*ROW('Hygiene Data'!I186)))</f>
        <v/>
      </c>
    </row>
    <row xmlns:x14ac="http://schemas.microsoft.com/office/spreadsheetml/2009/9/ac" r="193" x14ac:dyDescent="0.2">
      <c r="A193" s="36" t="str">
        <f ca="true">+IF(OFFSET('Water Data'!$B$2,0,10*ROW('Water Data'!E187))="","",OFFSET('Water Data'!$B$2,0,10*ROW('Water Data'!E187)))</f>
        <v/>
      </c>
      <c r="B193" s="36" t="str">
        <f ca="true">+IF(OFFSET('Water Data'!$C$2,0,10*ROW('Water Data'!F187))="","",OFFSET('Water Data'!$C$2,0,10*ROW('Water Data'!F187)))</f>
        <v/>
      </c>
      <c r="C193" s="338" t="str">
        <f t="shared" ca="true" si="2"/>
        <v/>
      </c>
      <c r="D193" s="96"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6"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6"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6"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6"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6"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6"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6"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6"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6"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6"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6"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6"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6"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6"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6"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6"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6"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7"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7"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7"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7"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7"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7"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7"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7"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7"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7"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7"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7"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7"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7"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7"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7"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7"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7"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7"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7"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7"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7"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7"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7"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7"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7"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7"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7"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7"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7"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8"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8"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8"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8"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8"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8"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8"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8"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8"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8"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8"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8"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8"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8"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8"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8"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8"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8"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82"/>
      <c r="BS193" s="282" t="str">
        <f ca="true">+IF(OFFSET('Water Data'!$D$27,0,10*ROW('Water Data'!D187))="","",OFFSET('Water Data'!$D$27,0,10*ROW('Water Data'!D187)))</f>
        <v/>
      </c>
      <c r="BT193" s="282" t="str">
        <f ca="true">+IF(OFFSET('Water Data'!$D$28,0,10*ROW('Water Data'!D187))="","",OFFSET('Water Data'!$D$28,0,10*ROW('Water Data'!D187)))</f>
        <v/>
      </c>
      <c r="BU193" s="282" t="str">
        <f ca="true">+IF(OFFSET('Water Data'!$D$29,0,10*ROW('Water Data'!D187))="","",OFFSET('Water Data'!$D$29,0,10*ROW('Water Data'!D187)))</f>
        <v/>
      </c>
      <c r="BV193" s="282" t="str">
        <f ca="true">+IF(OFFSET('Water Data'!$E$27,0,10*ROW('Water Data'!E187))="","",OFFSET('Water Data'!$E$27,0,10*ROW('Water Data'!E187)))</f>
        <v/>
      </c>
      <c r="BW193" s="282" t="str">
        <f ca="true">+IF(OFFSET('Water Data'!$E$28,0,10*ROW('Water Data'!E187))="","",OFFSET('Water Data'!$E$28,0,10*ROW('Water Data'!E187)))</f>
        <v/>
      </c>
      <c r="BX193" s="282" t="str">
        <f ca="true">+IF(OFFSET('Water Data'!$E$29,0,10*ROW('Water Data'!E187))="","",OFFSET('Water Data'!$E$29,0,10*ROW('Water Data'!E187)))</f>
        <v/>
      </c>
      <c r="BY193" s="282" t="str">
        <f ca="true">+IF(OFFSET('Water Data'!$F$27,0,10*ROW('Water Data'!F187))="","",OFFSET('Water Data'!$F$27,0,10*ROW('Water Data'!F187)))</f>
        <v/>
      </c>
      <c r="BZ193" s="282" t="str">
        <f ca="true">+IF(OFFSET('Water Data'!$F$28,0,10*ROW('Water Data'!F187))="","",OFFSET('Water Data'!$F$28,0,10*ROW('Water Data'!F187)))</f>
        <v/>
      </c>
      <c r="CA193" s="282" t="str">
        <f ca="true">+IF(OFFSET('Water Data'!$F$29,0,10*ROW('Water Data'!F187))="","",OFFSET('Water Data'!$F$29,0,10*ROW('Water Data'!F187)))</f>
        <v/>
      </c>
      <c r="CB193" s="282" t="str">
        <f ca="true">+IF(OFFSET('Water Data'!$G$27,0,10*ROW('Water Data'!G187))="","",OFFSET('Water Data'!$G$27,0,10*ROW('Water Data'!G187)))</f>
        <v/>
      </c>
      <c r="CC193" s="282" t="str">
        <f ca="true">+IF(OFFSET('Water Data'!$G$28,0,10*ROW('Water Data'!G187))="","",OFFSET('Water Data'!$G$28,0,10*ROW('Water Data'!G187)))</f>
        <v/>
      </c>
      <c r="CD193" s="282" t="str">
        <f ca="true">+IF(OFFSET('Water Data'!$G$29,0,10*ROW('Water Data'!G187))="","",OFFSET('Water Data'!$G$29,0,10*ROW('Water Data'!G187)))</f>
        <v/>
      </c>
      <c r="CE193" s="282" t="str">
        <f ca="true">+IF(OFFSET('Water Data'!$H$27,0,10*ROW('Water Data'!H187))="","",OFFSET('Water Data'!$H$27,0,10*ROW('Water Data'!H187)))</f>
        <v/>
      </c>
      <c r="CF193" s="282" t="str">
        <f ca="true">+IF(OFFSET('Water Data'!$H$28,0,10*ROW('Water Data'!H187))="","",OFFSET('Water Data'!$H$28,0,10*ROW('Water Data'!H187)))</f>
        <v/>
      </c>
      <c r="CG193" s="282" t="str">
        <f ca="true">+IF(OFFSET('Water Data'!$H$29,0,10*ROW('Water Data'!H187))="","",OFFSET('Water Data'!$H$29,0,10*ROW('Water Data'!H187)))</f>
        <v/>
      </c>
      <c r="CH193" s="282" t="str">
        <f ca="true">+IF(OFFSET('Water Data'!$I$27,0,10*ROW('Water Data'!I187))="","",OFFSET('Water Data'!$I$27,0,10*ROW('Water Data'!I187)))</f>
        <v/>
      </c>
      <c r="CI193" s="282" t="str">
        <f ca="true">+IF(OFFSET('Water Data'!$I$28,0,10*ROW('Water Data'!I187))="","",OFFSET('Water Data'!$I$28,0,10*ROW('Water Data'!I187)))</f>
        <v/>
      </c>
      <c r="CJ193" s="282" t="str">
        <f ca="true">+IF(OFFSET('Water Data'!$I$29,0,10*ROW('Water Data'!I187))="","",OFFSET('Water Data'!$I$29,0,10*ROW('Water Data'!I187)))</f>
        <v/>
      </c>
      <c r="CK193" s="282" t="str">
        <f ca="true">+IF(OFFSET('Sanitation Data'!$D$28,0,10*ROW('Sanitation Data'!D187))="","",OFFSET('Sanitation Data'!$D$28,0,10*ROW('Sanitation Data'!D187)))</f>
        <v/>
      </c>
      <c r="CL193" s="282" t="str">
        <f ca="true">+IF(OFFSET('Sanitation Data'!$D$29,0,10*ROW('Sanitation Data'!D187))="","",OFFSET('Sanitation Data'!$D$29,0,10*ROW('Sanitation Data'!D187)))</f>
        <v/>
      </c>
      <c r="CM193" s="282" t="str">
        <f ca="true">+IF(OFFSET('Sanitation Data'!$D$30,0,10*ROW('Sanitation Data'!D187))="","",OFFSET('Sanitation Data'!$D$30,0,10*ROW('Sanitation Data'!D187)))</f>
        <v/>
      </c>
      <c r="CN193" s="282" t="str">
        <f ca="true">+IF(OFFSET('Sanitation Data'!$D$31,0,10*ROW('Sanitation Data'!D187))="","",OFFSET('Sanitation Data'!$D$31,0,10*ROW('Sanitation Data'!D187)))</f>
        <v/>
      </c>
      <c r="CO193" s="282" t="str">
        <f ca="true">+IF(OFFSET('Sanitation Data'!$D$32,0,10*ROW('Sanitation Data'!D187))="","",OFFSET('Sanitation Data'!$D$32,0,10*ROW('Sanitation Data'!D187)))</f>
        <v/>
      </c>
      <c r="CP193" s="282" t="str">
        <f ca="true">+IF(OFFSET('Sanitation Data'!$E$28,0,10*ROW('Sanitation Data'!E187))="","",OFFSET('Sanitation Data'!$E$28,0,10*ROW('Sanitation Data'!E187)))</f>
        <v/>
      </c>
      <c r="CQ193" s="282" t="str">
        <f ca="true">+IF(OFFSET('Sanitation Data'!$E$29,0,10*ROW('Sanitation Data'!E187))="","",OFFSET('Sanitation Data'!$E$29,0,10*ROW('Sanitation Data'!E187)))</f>
        <v/>
      </c>
      <c r="CR193" s="282" t="str">
        <f ca="true">+IF(OFFSET('Sanitation Data'!$E$30,0,10*ROW('Sanitation Data'!E187))="","",OFFSET('Sanitation Data'!$E$30,0,10*ROW('Sanitation Data'!E187)))</f>
        <v/>
      </c>
      <c r="CS193" s="282" t="str">
        <f ca="true">+IF(OFFSET('Sanitation Data'!$E$31,0,10*ROW('Sanitation Data'!E187))="","",OFFSET('Sanitation Data'!$E$31,0,10*ROW('Sanitation Data'!E187)))</f>
        <v/>
      </c>
      <c r="CT193" s="282" t="str">
        <f ca="true">+IF(OFFSET('Sanitation Data'!$E$32,0,10*ROW('Sanitation Data'!E187))="","",OFFSET('Sanitation Data'!$E$32,0,10*ROW('Sanitation Data'!E187)))</f>
        <v/>
      </c>
      <c r="CU193" s="282" t="str">
        <f ca="true">+IF(OFFSET('Sanitation Data'!$F$28,0,10*ROW('Sanitation Data'!F187))="","",OFFSET('Sanitation Data'!$F$28,0,10*ROW('Sanitation Data'!F187)))</f>
        <v/>
      </c>
      <c r="CV193" s="282" t="str">
        <f ca="true">+IF(OFFSET('Sanitation Data'!$F$29,0,10*ROW('Sanitation Data'!F187))="","",OFFSET('Sanitation Data'!$F$29,0,10*ROW('Sanitation Data'!F187)))</f>
        <v/>
      </c>
      <c r="CW193" s="282" t="str">
        <f ca="true">+IF(OFFSET('Sanitation Data'!$F$30,0,10*ROW('Sanitation Data'!F187))="","",OFFSET('Sanitation Data'!$F$30,0,10*ROW('Sanitation Data'!F187)))</f>
        <v/>
      </c>
      <c r="CX193" s="282" t="str">
        <f ca="true">+IF(OFFSET('Sanitation Data'!$F$31,0,10*ROW('Sanitation Data'!F187))="","",OFFSET('Sanitation Data'!$F$31,0,10*ROW('Sanitation Data'!F187)))</f>
        <v/>
      </c>
      <c r="CY193" s="282" t="str">
        <f ca="true">+IF(OFFSET('Sanitation Data'!$F$32,0,10*ROW('Sanitation Data'!F187))="","",OFFSET('Sanitation Data'!$F$32,0,10*ROW('Sanitation Data'!F187)))</f>
        <v/>
      </c>
      <c r="CZ193" s="282" t="str">
        <f ca="true">+IF(OFFSET('Sanitation Data'!$G$28,0,10*ROW('Sanitation Data'!G187))="","",OFFSET('Sanitation Data'!$G$28,0,10*ROW('Sanitation Data'!G187)))</f>
        <v/>
      </c>
      <c r="DA193" s="282" t="str">
        <f ca="true">+IF(OFFSET('Sanitation Data'!$G$29,0,10*ROW('Sanitation Data'!G187))="","",OFFSET('Sanitation Data'!$G$29,0,10*ROW('Sanitation Data'!G187)))</f>
        <v/>
      </c>
      <c r="DB193" s="282" t="str">
        <f ca="true">+IF(OFFSET('Sanitation Data'!$G$30,0,10*ROW('Sanitation Data'!G187))="","",OFFSET('Sanitation Data'!$G$30,0,10*ROW('Sanitation Data'!G187)))</f>
        <v/>
      </c>
      <c r="DC193" s="282" t="str">
        <f ca="true">+IF(OFFSET('Sanitation Data'!$G$31,0,10*ROW('Sanitation Data'!G187))="","",OFFSET('Sanitation Data'!$G$31,0,10*ROW('Sanitation Data'!G187)))</f>
        <v/>
      </c>
      <c r="DD193" s="282" t="str">
        <f ca="true">+IF(OFFSET('Sanitation Data'!$G$32,0,10*ROW('Sanitation Data'!G187))="","",OFFSET('Sanitation Data'!$G$32,0,10*ROW('Sanitation Data'!G187)))</f>
        <v/>
      </c>
      <c r="DE193" s="282" t="str">
        <f ca="true">+IF(OFFSET('Sanitation Data'!$H$28,0,10*ROW('Sanitation Data'!H187))="","",OFFSET('Sanitation Data'!$H$28,0,10*ROW('Sanitation Data'!H187)))</f>
        <v/>
      </c>
      <c r="DF193" s="282" t="str">
        <f ca="true">+IF(OFFSET('Sanitation Data'!$H$29,0,10*ROW('Sanitation Data'!H187))="","",OFFSET('Sanitation Data'!$H$29,0,10*ROW('Sanitation Data'!H187)))</f>
        <v/>
      </c>
      <c r="DG193" s="282" t="str">
        <f ca="true">+IF(OFFSET('Sanitation Data'!$H$30,0,10*ROW('Sanitation Data'!H187))="","",OFFSET('Sanitation Data'!$H$30,0,10*ROW('Sanitation Data'!H187)))</f>
        <v/>
      </c>
      <c r="DH193" s="282" t="str">
        <f ca="true">+IF(OFFSET('Sanitation Data'!$H$31,0,10*ROW('Sanitation Data'!H187))="","",OFFSET('Sanitation Data'!$H$31,0,10*ROW('Sanitation Data'!H187)))</f>
        <v/>
      </c>
      <c r="DI193" s="282" t="str">
        <f ca="true">+IF(OFFSET('Sanitation Data'!$H$32,0,10*ROW('Sanitation Data'!H187))="","",OFFSET('Sanitation Data'!$H$32,0,10*ROW('Sanitation Data'!H187)))</f>
        <v/>
      </c>
      <c r="DJ193" s="282" t="str">
        <f ca="true">+IF(OFFSET('Sanitation Data'!$I$28,0,10*ROW('Sanitation Data'!I187))="","",OFFSET('Sanitation Data'!$I$28,0,10*ROW('Sanitation Data'!I187)))</f>
        <v/>
      </c>
      <c r="DK193" s="282" t="str">
        <f ca="true">+IF(OFFSET('Sanitation Data'!$I$29,0,10*ROW('Sanitation Data'!I187))="","",OFFSET('Sanitation Data'!$I$29,0,10*ROW('Sanitation Data'!I187)))</f>
        <v/>
      </c>
      <c r="DL193" s="282" t="str">
        <f ca="true">+IF(OFFSET('Sanitation Data'!$I$30,0,10*ROW('Sanitation Data'!I187))="","",OFFSET('Sanitation Data'!$I$30,0,10*ROW('Sanitation Data'!I187)))</f>
        <v/>
      </c>
      <c r="DM193" s="282" t="str">
        <f ca="true">+IF(OFFSET('Sanitation Data'!$I$31,0,10*ROW('Sanitation Data'!I187))="","",OFFSET('Sanitation Data'!$I$31,0,10*ROW('Sanitation Data'!I187)))</f>
        <v/>
      </c>
      <c r="DN193" s="282" t="str">
        <f ca="true">+IF(OFFSET('Sanitation Data'!$I$32,0,10*ROW('Sanitation Data'!I187))="","",OFFSET('Sanitation Data'!$I$32,0,10*ROW('Sanitation Data'!I187)))</f>
        <v/>
      </c>
      <c r="DO193" s="282" t="str">
        <f ca="true">+IF(OFFSET('Hygiene Data'!$D$11,0,10*ROW('Hygiene Data'!D187))="","",OFFSET('Hygiene Data'!$D$11,0,10*ROW('Hygiene Data'!D187)))</f>
        <v/>
      </c>
      <c r="DP193" s="282" t="str">
        <f ca="true">+IF(OFFSET('Hygiene Data'!$D$12,0,10*ROW('Hygiene Data'!D187))="","",OFFSET('Hygiene Data'!$D$12,0,10*ROW('Hygiene Data'!D187)))</f>
        <v/>
      </c>
      <c r="DQ193" s="282" t="str">
        <f ca="true">+IF(OFFSET('Hygiene Data'!$D$13,0,10*ROW('Hygiene Data'!D187))="","",OFFSET('Hygiene Data'!$D$13,0,10*ROW('Hygiene Data'!D187)))</f>
        <v/>
      </c>
      <c r="DR193" s="282" t="str">
        <f ca="true">+IF(OFFSET('Hygiene Data'!$E$11,0,10*ROW('Hygiene Data'!E187))="","",OFFSET('Hygiene Data'!$E$11,0,10*ROW('Hygiene Data'!E187)))</f>
        <v/>
      </c>
      <c r="DS193" s="282" t="str">
        <f ca="true">+IF(OFFSET('Hygiene Data'!$E$12,0,10*ROW('Hygiene Data'!E187))="","",OFFSET('Hygiene Data'!$E$12,0,10*ROW('Hygiene Data'!E187)))</f>
        <v/>
      </c>
      <c r="DT193" s="282" t="str">
        <f ca="true">+IF(OFFSET('Hygiene Data'!$E$13,0,10*ROW('Hygiene Data'!E187))="","",OFFSET('Hygiene Data'!$E$13,0,10*ROW('Hygiene Data'!E187)))</f>
        <v/>
      </c>
      <c r="DU193" s="282" t="str">
        <f ca="true">+IF(OFFSET('Hygiene Data'!$F$11,0,10*ROW('Hygiene Data'!F187))="","",OFFSET('Hygiene Data'!$F$11,0,10*ROW('Hygiene Data'!F187)))</f>
        <v/>
      </c>
      <c r="DV193" s="282" t="str">
        <f ca="true">+IF(OFFSET('Hygiene Data'!$F$12,0,10*ROW('Hygiene Data'!F187))="","",OFFSET('Hygiene Data'!$F$12,0,10*ROW('Hygiene Data'!F187)))</f>
        <v/>
      </c>
      <c r="DW193" s="282" t="str">
        <f ca="true">+IF(OFFSET('Hygiene Data'!$F$13,0,10*ROW('Hygiene Data'!F187))="","",OFFSET('Hygiene Data'!$F$13,0,10*ROW('Hygiene Data'!F187)))</f>
        <v/>
      </c>
      <c r="DX193" s="282" t="str">
        <f ca="true">+IF(OFFSET('Hygiene Data'!$G$11,0,10*ROW('Hygiene Data'!G187))="","",OFFSET('Hygiene Data'!$G$11,0,10*ROW('Hygiene Data'!G187)))</f>
        <v/>
      </c>
      <c r="DY193" s="282" t="str">
        <f ca="true">+IF(OFFSET('Hygiene Data'!$G$12,0,10*ROW('Hygiene Data'!G187))="","",OFFSET('Hygiene Data'!$G$12,0,10*ROW('Hygiene Data'!G187)))</f>
        <v/>
      </c>
      <c r="DZ193" s="282" t="str">
        <f ca="true">+IF(OFFSET('Hygiene Data'!$G$13,0,10*ROW('Hygiene Data'!G187))="","",OFFSET('Hygiene Data'!$G$13,0,10*ROW('Hygiene Data'!G187)))</f>
        <v/>
      </c>
      <c r="EA193" s="282" t="str">
        <f ca="true">+IF(OFFSET('Hygiene Data'!$H$11,0,10*ROW('Hygiene Data'!H187))="","",OFFSET('Hygiene Data'!$H$11,0,10*ROW('Hygiene Data'!H187)))</f>
        <v/>
      </c>
      <c r="EB193" s="282" t="str">
        <f ca="true">+IF(OFFSET('Hygiene Data'!$H$12,0,10*ROW('Hygiene Data'!H187))="","",OFFSET('Hygiene Data'!$H$12,0,10*ROW('Hygiene Data'!H187)))</f>
        <v/>
      </c>
      <c r="EC193" s="282" t="str">
        <f ca="true">+IF(OFFSET('Hygiene Data'!$H$13,0,10*ROW('Hygiene Data'!H187))="","",OFFSET('Hygiene Data'!$H$13,0,10*ROW('Hygiene Data'!H187)))</f>
        <v/>
      </c>
      <c r="ED193" s="282" t="str">
        <f ca="true">+IF(OFFSET('Hygiene Data'!$I$11,0,10*ROW('Hygiene Data'!I187))="","",OFFSET('Hygiene Data'!$I$11,0,10*ROW('Hygiene Data'!I187)))</f>
        <v/>
      </c>
      <c r="EE193" s="282" t="str">
        <f ca="true">+IF(OFFSET('Hygiene Data'!$I$12,0,10*ROW('Hygiene Data'!I187))="","",OFFSET('Hygiene Data'!$I$12,0,10*ROW('Hygiene Data'!I187)))</f>
        <v/>
      </c>
      <c r="EF193" s="282" t="str">
        <f ca="true">+IF(OFFSET('Hygiene Data'!$I$13,0,10*ROW('Hygiene Data'!I187))="","",OFFSET('Hygiene Data'!$I$13,0,10*ROW('Hygiene Data'!I187)))</f>
        <v/>
      </c>
    </row>
    <row xmlns:x14ac="http://schemas.microsoft.com/office/spreadsheetml/2009/9/ac" r="194" x14ac:dyDescent="0.2">
      <c r="A194" s="36" t="str">
        <f ca="true">+IF(OFFSET('Water Data'!$B$2,0,10*ROW('Water Data'!E188))="","",OFFSET('Water Data'!$B$2,0,10*ROW('Water Data'!E188)))</f>
        <v/>
      </c>
      <c r="B194" s="36" t="str">
        <f ca="true">+IF(OFFSET('Water Data'!$C$2,0,10*ROW('Water Data'!F188))="","",OFFSET('Water Data'!$C$2,0,10*ROW('Water Data'!F188)))</f>
        <v/>
      </c>
      <c r="C194" s="338" t="str">
        <f t="shared" ca="true" si="2"/>
        <v/>
      </c>
      <c r="D194" s="96"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6"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6"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6"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6"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6"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6"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6"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6"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6"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6"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6"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6"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6"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6"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6"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6"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6"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7"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7"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7"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7"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7"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7"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7"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7"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7"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7"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7"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7"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7"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7"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7"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7"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7"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7"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7"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7"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7"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7"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7"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7"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7"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7"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7"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7"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7"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7"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8"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8"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8"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8"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8"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8"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8"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8"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8"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8"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8"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8"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8"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8"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8"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8"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8"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8"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82"/>
      <c r="BS194" s="282" t="str">
        <f ca="true">+IF(OFFSET('Water Data'!$D$27,0,10*ROW('Water Data'!D188))="","",OFFSET('Water Data'!$D$27,0,10*ROW('Water Data'!D188)))</f>
        <v/>
      </c>
      <c r="BT194" s="282" t="str">
        <f ca="true">+IF(OFFSET('Water Data'!$D$28,0,10*ROW('Water Data'!D188))="","",OFFSET('Water Data'!$D$28,0,10*ROW('Water Data'!D188)))</f>
        <v/>
      </c>
      <c r="BU194" s="282" t="str">
        <f ca="true">+IF(OFFSET('Water Data'!$D$29,0,10*ROW('Water Data'!D188))="","",OFFSET('Water Data'!$D$29,0,10*ROW('Water Data'!D188)))</f>
        <v/>
      </c>
      <c r="BV194" s="282" t="str">
        <f ca="true">+IF(OFFSET('Water Data'!$E$27,0,10*ROW('Water Data'!E188))="","",OFFSET('Water Data'!$E$27,0,10*ROW('Water Data'!E188)))</f>
        <v/>
      </c>
      <c r="BW194" s="282" t="str">
        <f ca="true">+IF(OFFSET('Water Data'!$E$28,0,10*ROW('Water Data'!E188))="","",OFFSET('Water Data'!$E$28,0,10*ROW('Water Data'!E188)))</f>
        <v/>
      </c>
      <c r="BX194" s="282" t="str">
        <f ca="true">+IF(OFFSET('Water Data'!$E$29,0,10*ROW('Water Data'!E188))="","",OFFSET('Water Data'!$E$29,0,10*ROW('Water Data'!E188)))</f>
        <v/>
      </c>
      <c r="BY194" s="282" t="str">
        <f ca="true">+IF(OFFSET('Water Data'!$F$27,0,10*ROW('Water Data'!F188))="","",OFFSET('Water Data'!$F$27,0,10*ROW('Water Data'!F188)))</f>
        <v/>
      </c>
      <c r="BZ194" s="282" t="str">
        <f ca="true">+IF(OFFSET('Water Data'!$F$28,0,10*ROW('Water Data'!F188))="","",OFFSET('Water Data'!$F$28,0,10*ROW('Water Data'!F188)))</f>
        <v/>
      </c>
      <c r="CA194" s="282" t="str">
        <f ca="true">+IF(OFFSET('Water Data'!$F$29,0,10*ROW('Water Data'!F188))="","",OFFSET('Water Data'!$F$29,0,10*ROW('Water Data'!F188)))</f>
        <v/>
      </c>
      <c r="CB194" s="282" t="str">
        <f ca="true">+IF(OFFSET('Water Data'!$G$27,0,10*ROW('Water Data'!G188))="","",OFFSET('Water Data'!$G$27,0,10*ROW('Water Data'!G188)))</f>
        <v/>
      </c>
      <c r="CC194" s="282" t="str">
        <f ca="true">+IF(OFFSET('Water Data'!$G$28,0,10*ROW('Water Data'!G188))="","",OFFSET('Water Data'!$G$28,0,10*ROW('Water Data'!G188)))</f>
        <v/>
      </c>
      <c r="CD194" s="282" t="str">
        <f ca="true">+IF(OFFSET('Water Data'!$G$29,0,10*ROW('Water Data'!G188))="","",OFFSET('Water Data'!$G$29,0,10*ROW('Water Data'!G188)))</f>
        <v/>
      </c>
      <c r="CE194" s="282" t="str">
        <f ca="true">+IF(OFFSET('Water Data'!$H$27,0,10*ROW('Water Data'!H188))="","",OFFSET('Water Data'!$H$27,0,10*ROW('Water Data'!H188)))</f>
        <v/>
      </c>
      <c r="CF194" s="282" t="str">
        <f ca="true">+IF(OFFSET('Water Data'!$H$28,0,10*ROW('Water Data'!H188))="","",OFFSET('Water Data'!$H$28,0,10*ROW('Water Data'!H188)))</f>
        <v/>
      </c>
      <c r="CG194" s="282" t="str">
        <f ca="true">+IF(OFFSET('Water Data'!$H$29,0,10*ROW('Water Data'!H188))="","",OFFSET('Water Data'!$H$29,0,10*ROW('Water Data'!H188)))</f>
        <v/>
      </c>
      <c r="CH194" s="282" t="str">
        <f ca="true">+IF(OFFSET('Water Data'!$I$27,0,10*ROW('Water Data'!I188))="","",OFFSET('Water Data'!$I$27,0,10*ROW('Water Data'!I188)))</f>
        <v/>
      </c>
      <c r="CI194" s="282" t="str">
        <f ca="true">+IF(OFFSET('Water Data'!$I$28,0,10*ROW('Water Data'!I188))="","",OFFSET('Water Data'!$I$28,0,10*ROW('Water Data'!I188)))</f>
        <v/>
      </c>
      <c r="CJ194" s="282" t="str">
        <f ca="true">+IF(OFFSET('Water Data'!$I$29,0,10*ROW('Water Data'!I188))="","",OFFSET('Water Data'!$I$29,0,10*ROW('Water Data'!I188)))</f>
        <v/>
      </c>
      <c r="CK194" s="282" t="str">
        <f ca="true">+IF(OFFSET('Sanitation Data'!$D$28,0,10*ROW('Sanitation Data'!D188))="","",OFFSET('Sanitation Data'!$D$28,0,10*ROW('Sanitation Data'!D188)))</f>
        <v/>
      </c>
      <c r="CL194" s="282" t="str">
        <f ca="true">+IF(OFFSET('Sanitation Data'!$D$29,0,10*ROW('Sanitation Data'!D188))="","",OFFSET('Sanitation Data'!$D$29,0,10*ROW('Sanitation Data'!D188)))</f>
        <v/>
      </c>
      <c r="CM194" s="282" t="str">
        <f ca="true">+IF(OFFSET('Sanitation Data'!$D$30,0,10*ROW('Sanitation Data'!D188))="","",OFFSET('Sanitation Data'!$D$30,0,10*ROW('Sanitation Data'!D188)))</f>
        <v/>
      </c>
      <c r="CN194" s="282" t="str">
        <f ca="true">+IF(OFFSET('Sanitation Data'!$D$31,0,10*ROW('Sanitation Data'!D188))="","",OFFSET('Sanitation Data'!$D$31,0,10*ROW('Sanitation Data'!D188)))</f>
        <v/>
      </c>
      <c r="CO194" s="282" t="str">
        <f ca="true">+IF(OFFSET('Sanitation Data'!$D$32,0,10*ROW('Sanitation Data'!D188))="","",OFFSET('Sanitation Data'!$D$32,0,10*ROW('Sanitation Data'!D188)))</f>
        <v/>
      </c>
      <c r="CP194" s="282" t="str">
        <f ca="true">+IF(OFFSET('Sanitation Data'!$E$28,0,10*ROW('Sanitation Data'!E188))="","",OFFSET('Sanitation Data'!$E$28,0,10*ROW('Sanitation Data'!E188)))</f>
        <v/>
      </c>
      <c r="CQ194" s="282" t="str">
        <f ca="true">+IF(OFFSET('Sanitation Data'!$E$29,0,10*ROW('Sanitation Data'!E188))="","",OFFSET('Sanitation Data'!$E$29,0,10*ROW('Sanitation Data'!E188)))</f>
        <v/>
      </c>
      <c r="CR194" s="282" t="str">
        <f ca="true">+IF(OFFSET('Sanitation Data'!$E$30,0,10*ROW('Sanitation Data'!E188))="","",OFFSET('Sanitation Data'!$E$30,0,10*ROW('Sanitation Data'!E188)))</f>
        <v/>
      </c>
      <c r="CS194" s="282" t="str">
        <f ca="true">+IF(OFFSET('Sanitation Data'!$E$31,0,10*ROW('Sanitation Data'!E188))="","",OFFSET('Sanitation Data'!$E$31,0,10*ROW('Sanitation Data'!E188)))</f>
        <v/>
      </c>
      <c r="CT194" s="282" t="str">
        <f ca="true">+IF(OFFSET('Sanitation Data'!$E$32,0,10*ROW('Sanitation Data'!E188))="","",OFFSET('Sanitation Data'!$E$32,0,10*ROW('Sanitation Data'!E188)))</f>
        <v/>
      </c>
      <c r="CU194" s="282" t="str">
        <f ca="true">+IF(OFFSET('Sanitation Data'!$F$28,0,10*ROW('Sanitation Data'!F188))="","",OFFSET('Sanitation Data'!$F$28,0,10*ROW('Sanitation Data'!F188)))</f>
        <v/>
      </c>
      <c r="CV194" s="282" t="str">
        <f ca="true">+IF(OFFSET('Sanitation Data'!$F$29,0,10*ROW('Sanitation Data'!F188))="","",OFFSET('Sanitation Data'!$F$29,0,10*ROW('Sanitation Data'!F188)))</f>
        <v/>
      </c>
      <c r="CW194" s="282" t="str">
        <f ca="true">+IF(OFFSET('Sanitation Data'!$F$30,0,10*ROW('Sanitation Data'!F188))="","",OFFSET('Sanitation Data'!$F$30,0,10*ROW('Sanitation Data'!F188)))</f>
        <v/>
      </c>
      <c r="CX194" s="282" t="str">
        <f ca="true">+IF(OFFSET('Sanitation Data'!$F$31,0,10*ROW('Sanitation Data'!F188))="","",OFFSET('Sanitation Data'!$F$31,0,10*ROW('Sanitation Data'!F188)))</f>
        <v/>
      </c>
      <c r="CY194" s="282" t="str">
        <f ca="true">+IF(OFFSET('Sanitation Data'!$F$32,0,10*ROW('Sanitation Data'!F188))="","",OFFSET('Sanitation Data'!$F$32,0,10*ROW('Sanitation Data'!F188)))</f>
        <v/>
      </c>
      <c r="CZ194" s="282" t="str">
        <f ca="true">+IF(OFFSET('Sanitation Data'!$G$28,0,10*ROW('Sanitation Data'!G188))="","",OFFSET('Sanitation Data'!$G$28,0,10*ROW('Sanitation Data'!G188)))</f>
        <v/>
      </c>
      <c r="DA194" s="282" t="str">
        <f ca="true">+IF(OFFSET('Sanitation Data'!$G$29,0,10*ROW('Sanitation Data'!G188))="","",OFFSET('Sanitation Data'!$G$29,0,10*ROW('Sanitation Data'!G188)))</f>
        <v/>
      </c>
      <c r="DB194" s="282" t="str">
        <f ca="true">+IF(OFFSET('Sanitation Data'!$G$30,0,10*ROW('Sanitation Data'!G188))="","",OFFSET('Sanitation Data'!$G$30,0,10*ROW('Sanitation Data'!G188)))</f>
        <v/>
      </c>
      <c r="DC194" s="282" t="str">
        <f ca="true">+IF(OFFSET('Sanitation Data'!$G$31,0,10*ROW('Sanitation Data'!G188))="","",OFFSET('Sanitation Data'!$G$31,0,10*ROW('Sanitation Data'!G188)))</f>
        <v/>
      </c>
      <c r="DD194" s="282" t="str">
        <f ca="true">+IF(OFFSET('Sanitation Data'!$G$32,0,10*ROW('Sanitation Data'!G188))="","",OFFSET('Sanitation Data'!$G$32,0,10*ROW('Sanitation Data'!G188)))</f>
        <v/>
      </c>
      <c r="DE194" s="282" t="str">
        <f ca="true">+IF(OFFSET('Sanitation Data'!$H$28,0,10*ROW('Sanitation Data'!H188))="","",OFFSET('Sanitation Data'!$H$28,0,10*ROW('Sanitation Data'!H188)))</f>
        <v/>
      </c>
      <c r="DF194" s="282" t="str">
        <f ca="true">+IF(OFFSET('Sanitation Data'!$H$29,0,10*ROW('Sanitation Data'!H188))="","",OFFSET('Sanitation Data'!$H$29,0,10*ROW('Sanitation Data'!H188)))</f>
        <v/>
      </c>
      <c r="DG194" s="282" t="str">
        <f ca="true">+IF(OFFSET('Sanitation Data'!$H$30,0,10*ROW('Sanitation Data'!H188))="","",OFFSET('Sanitation Data'!$H$30,0,10*ROW('Sanitation Data'!H188)))</f>
        <v/>
      </c>
      <c r="DH194" s="282" t="str">
        <f ca="true">+IF(OFFSET('Sanitation Data'!$H$31,0,10*ROW('Sanitation Data'!H188))="","",OFFSET('Sanitation Data'!$H$31,0,10*ROW('Sanitation Data'!H188)))</f>
        <v/>
      </c>
      <c r="DI194" s="282" t="str">
        <f ca="true">+IF(OFFSET('Sanitation Data'!$H$32,0,10*ROW('Sanitation Data'!H188))="","",OFFSET('Sanitation Data'!$H$32,0,10*ROW('Sanitation Data'!H188)))</f>
        <v/>
      </c>
      <c r="DJ194" s="282" t="str">
        <f ca="true">+IF(OFFSET('Sanitation Data'!$I$28,0,10*ROW('Sanitation Data'!I188))="","",OFFSET('Sanitation Data'!$I$28,0,10*ROW('Sanitation Data'!I188)))</f>
        <v/>
      </c>
      <c r="DK194" s="282" t="str">
        <f ca="true">+IF(OFFSET('Sanitation Data'!$I$29,0,10*ROW('Sanitation Data'!I188))="","",OFFSET('Sanitation Data'!$I$29,0,10*ROW('Sanitation Data'!I188)))</f>
        <v/>
      </c>
      <c r="DL194" s="282" t="str">
        <f ca="true">+IF(OFFSET('Sanitation Data'!$I$30,0,10*ROW('Sanitation Data'!I188))="","",OFFSET('Sanitation Data'!$I$30,0,10*ROW('Sanitation Data'!I188)))</f>
        <v/>
      </c>
      <c r="DM194" s="282" t="str">
        <f ca="true">+IF(OFFSET('Sanitation Data'!$I$31,0,10*ROW('Sanitation Data'!I188))="","",OFFSET('Sanitation Data'!$I$31,0,10*ROW('Sanitation Data'!I188)))</f>
        <v/>
      </c>
      <c r="DN194" s="282" t="str">
        <f ca="true">+IF(OFFSET('Sanitation Data'!$I$32,0,10*ROW('Sanitation Data'!I188))="","",OFFSET('Sanitation Data'!$I$32,0,10*ROW('Sanitation Data'!I188)))</f>
        <v/>
      </c>
      <c r="DO194" s="282" t="str">
        <f ca="true">+IF(OFFSET('Hygiene Data'!$D$11,0,10*ROW('Hygiene Data'!D188))="","",OFFSET('Hygiene Data'!$D$11,0,10*ROW('Hygiene Data'!D188)))</f>
        <v/>
      </c>
      <c r="DP194" s="282" t="str">
        <f ca="true">+IF(OFFSET('Hygiene Data'!$D$12,0,10*ROW('Hygiene Data'!D188))="","",OFFSET('Hygiene Data'!$D$12,0,10*ROW('Hygiene Data'!D188)))</f>
        <v/>
      </c>
      <c r="DQ194" s="282" t="str">
        <f ca="true">+IF(OFFSET('Hygiene Data'!$D$13,0,10*ROW('Hygiene Data'!D188))="","",OFFSET('Hygiene Data'!$D$13,0,10*ROW('Hygiene Data'!D188)))</f>
        <v/>
      </c>
      <c r="DR194" s="282" t="str">
        <f ca="true">+IF(OFFSET('Hygiene Data'!$E$11,0,10*ROW('Hygiene Data'!E188))="","",OFFSET('Hygiene Data'!$E$11,0,10*ROW('Hygiene Data'!E188)))</f>
        <v/>
      </c>
      <c r="DS194" s="282" t="str">
        <f ca="true">+IF(OFFSET('Hygiene Data'!$E$12,0,10*ROW('Hygiene Data'!E188))="","",OFFSET('Hygiene Data'!$E$12,0,10*ROW('Hygiene Data'!E188)))</f>
        <v/>
      </c>
      <c r="DT194" s="282" t="str">
        <f ca="true">+IF(OFFSET('Hygiene Data'!$E$13,0,10*ROW('Hygiene Data'!E188))="","",OFFSET('Hygiene Data'!$E$13,0,10*ROW('Hygiene Data'!E188)))</f>
        <v/>
      </c>
      <c r="DU194" s="282" t="str">
        <f ca="true">+IF(OFFSET('Hygiene Data'!$F$11,0,10*ROW('Hygiene Data'!F188))="","",OFFSET('Hygiene Data'!$F$11,0,10*ROW('Hygiene Data'!F188)))</f>
        <v/>
      </c>
      <c r="DV194" s="282" t="str">
        <f ca="true">+IF(OFFSET('Hygiene Data'!$F$12,0,10*ROW('Hygiene Data'!F188))="","",OFFSET('Hygiene Data'!$F$12,0,10*ROW('Hygiene Data'!F188)))</f>
        <v/>
      </c>
      <c r="DW194" s="282" t="str">
        <f ca="true">+IF(OFFSET('Hygiene Data'!$F$13,0,10*ROW('Hygiene Data'!F188))="","",OFFSET('Hygiene Data'!$F$13,0,10*ROW('Hygiene Data'!F188)))</f>
        <v/>
      </c>
      <c r="DX194" s="282" t="str">
        <f ca="true">+IF(OFFSET('Hygiene Data'!$G$11,0,10*ROW('Hygiene Data'!G188))="","",OFFSET('Hygiene Data'!$G$11,0,10*ROW('Hygiene Data'!G188)))</f>
        <v/>
      </c>
      <c r="DY194" s="282" t="str">
        <f ca="true">+IF(OFFSET('Hygiene Data'!$G$12,0,10*ROW('Hygiene Data'!G188))="","",OFFSET('Hygiene Data'!$G$12,0,10*ROW('Hygiene Data'!G188)))</f>
        <v/>
      </c>
      <c r="DZ194" s="282" t="str">
        <f ca="true">+IF(OFFSET('Hygiene Data'!$G$13,0,10*ROW('Hygiene Data'!G188))="","",OFFSET('Hygiene Data'!$G$13,0,10*ROW('Hygiene Data'!G188)))</f>
        <v/>
      </c>
      <c r="EA194" s="282" t="str">
        <f ca="true">+IF(OFFSET('Hygiene Data'!$H$11,0,10*ROW('Hygiene Data'!H188))="","",OFFSET('Hygiene Data'!$H$11,0,10*ROW('Hygiene Data'!H188)))</f>
        <v/>
      </c>
      <c r="EB194" s="282" t="str">
        <f ca="true">+IF(OFFSET('Hygiene Data'!$H$12,0,10*ROW('Hygiene Data'!H188))="","",OFFSET('Hygiene Data'!$H$12,0,10*ROW('Hygiene Data'!H188)))</f>
        <v/>
      </c>
      <c r="EC194" s="282" t="str">
        <f ca="true">+IF(OFFSET('Hygiene Data'!$H$13,0,10*ROW('Hygiene Data'!H188))="","",OFFSET('Hygiene Data'!$H$13,0,10*ROW('Hygiene Data'!H188)))</f>
        <v/>
      </c>
      <c r="ED194" s="282" t="str">
        <f ca="true">+IF(OFFSET('Hygiene Data'!$I$11,0,10*ROW('Hygiene Data'!I188))="","",OFFSET('Hygiene Data'!$I$11,0,10*ROW('Hygiene Data'!I188)))</f>
        <v/>
      </c>
      <c r="EE194" s="282" t="str">
        <f ca="true">+IF(OFFSET('Hygiene Data'!$I$12,0,10*ROW('Hygiene Data'!I188))="","",OFFSET('Hygiene Data'!$I$12,0,10*ROW('Hygiene Data'!I188)))</f>
        <v/>
      </c>
      <c r="EF194" s="282" t="str">
        <f ca="true">+IF(OFFSET('Hygiene Data'!$I$13,0,10*ROW('Hygiene Data'!I188))="","",OFFSET('Hygiene Data'!$I$13,0,10*ROW('Hygiene Data'!I188)))</f>
        <v/>
      </c>
    </row>
    <row xmlns:x14ac="http://schemas.microsoft.com/office/spreadsheetml/2009/9/ac" r="195" x14ac:dyDescent="0.2">
      <c r="A195" s="36" t="str">
        <f ca="true">+IF(OFFSET('Water Data'!$B$2,0,10*ROW('Water Data'!E189))="","",OFFSET('Water Data'!$B$2,0,10*ROW('Water Data'!E189)))</f>
        <v/>
      </c>
      <c r="B195" s="36" t="str">
        <f ca="true">+IF(OFFSET('Water Data'!$C$2,0,10*ROW('Water Data'!F189))="","",OFFSET('Water Data'!$C$2,0,10*ROW('Water Data'!F189)))</f>
        <v/>
      </c>
      <c r="C195" s="338" t="str">
        <f t="shared" ca="true" si="2"/>
        <v/>
      </c>
      <c r="D195" s="96"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6"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6"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6"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6"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6"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6"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6"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6"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6"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6"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6"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6"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6"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6"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6"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6"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6"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7"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7"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7"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7"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7"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7"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7"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7"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7"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7"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7"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7"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7"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7"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7"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7"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7"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7"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7"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7"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7"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7"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7"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7"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7"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7"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7"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7"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7"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7"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8"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8"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8"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8"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8"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8"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8"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8"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8"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8"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8"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8"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8"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8"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8"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8"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8"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8"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82"/>
      <c r="BS195" s="282" t="str">
        <f ca="true">+IF(OFFSET('Water Data'!$D$27,0,10*ROW('Water Data'!D189))="","",OFFSET('Water Data'!$D$27,0,10*ROW('Water Data'!D189)))</f>
        <v/>
      </c>
      <c r="BT195" s="282" t="str">
        <f ca="true">+IF(OFFSET('Water Data'!$D$28,0,10*ROW('Water Data'!D189))="","",OFFSET('Water Data'!$D$28,0,10*ROW('Water Data'!D189)))</f>
        <v/>
      </c>
      <c r="BU195" s="282" t="str">
        <f ca="true">+IF(OFFSET('Water Data'!$D$29,0,10*ROW('Water Data'!D189))="","",OFFSET('Water Data'!$D$29,0,10*ROW('Water Data'!D189)))</f>
        <v/>
      </c>
      <c r="BV195" s="282" t="str">
        <f ca="true">+IF(OFFSET('Water Data'!$E$27,0,10*ROW('Water Data'!E189))="","",OFFSET('Water Data'!$E$27,0,10*ROW('Water Data'!E189)))</f>
        <v/>
      </c>
      <c r="BW195" s="282" t="str">
        <f ca="true">+IF(OFFSET('Water Data'!$E$28,0,10*ROW('Water Data'!E189))="","",OFFSET('Water Data'!$E$28,0,10*ROW('Water Data'!E189)))</f>
        <v/>
      </c>
      <c r="BX195" s="282" t="str">
        <f ca="true">+IF(OFFSET('Water Data'!$E$29,0,10*ROW('Water Data'!E189))="","",OFFSET('Water Data'!$E$29,0,10*ROW('Water Data'!E189)))</f>
        <v/>
      </c>
      <c r="BY195" s="282" t="str">
        <f ca="true">+IF(OFFSET('Water Data'!$F$27,0,10*ROW('Water Data'!F189))="","",OFFSET('Water Data'!$F$27,0,10*ROW('Water Data'!F189)))</f>
        <v/>
      </c>
      <c r="BZ195" s="282" t="str">
        <f ca="true">+IF(OFFSET('Water Data'!$F$28,0,10*ROW('Water Data'!F189))="","",OFFSET('Water Data'!$F$28,0,10*ROW('Water Data'!F189)))</f>
        <v/>
      </c>
      <c r="CA195" s="282" t="str">
        <f ca="true">+IF(OFFSET('Water Data'!$F$29,0,10*ROW('Water Data'!F189))="","",OFFSET('Water Data'!$F$29,0,10*ROW('Water Data'!F189)))</f>
        <v/>
      </c>
      <c r="CB195" s="282" t="str">
        <f ca="true">+IF(OFFSET('Water Data'!$G$27,0,10*ROW('Water Data'!G189))="","",OFFSET('Water Data'!$G$27,0,10*ROW('Water Data'!G189)))</f>
        <v/>
      </c>
      <c r="CC195" s="282" t="str">
        <f ca="true">+IF(OFFSET('Water Data'!$G$28,0,10*ROW('Water Data'!G189))="","",OFFSET('Water Data'!$G$28,0,10*ROW('Water Data'!G189)))</f>
        <v/>
      </c>
      <c r="CD195" s="282" t="str">
        <f ca="true">+IF(OFFSET('Water Data'!$G$29,0,10*ROW('Water Data'!G189))="","",OFFSET('Water Data'!$G$29,0,10*ROW('Water Data'!G189)))</f>
        <v/>
      </c>
      <c r="CE195" s="282" t="str">
        <f ca="true">+IF(OFFSET('Water Data'!$H$27,0,10*ROW('Water Data'!H189))="","",OFFSET('Water Data'!$H$27,0,10*ROW('Water Data'!H189)))</f>
        <v/>
      </c>
      <c r="CF195" s="282" t="str">
        <f ca="true">+IF(OFFSET('Water Data'!$H$28,0,10*ROW('Water Data'!H189))="","",OFFSET('Water Data'!$H$28,0,10*ROW('Water Data'!H189)))</f>
        <v/>
      </c>
      <c r="CG195" s="282" t="str">
        <f ca="true">+IF(OFFSET('Water Data'!$H$29,0,10*ROW('Water Data'!H189))="","",OFFSET('Water Data'!$H$29,0,10*ROW('Water Data'!H189)))</f>
        <v/>
      </c>
      <c r="CH195" s="282" t="str">
        <f ca="true">+IF(OFFSET('Water Data'!$I$27,0,10*ROW('Water Data'!I189))="","",OFFSET('Water Data'!$I$27,0,10*ROW('Water Data'!I189)))</f>
        <v/>
      </c>
      <c r="CI195" s="282" t="str">
        <f ca="true">+IF(OFFSET('Water Data'!$I$28,0,10*ROW('Water Data'!I189))="","",OFFSET('Water Data'!$I$28,0,10*ROW('Water Data'!I189)))</f>
        <v/>
      </c>
      <c r="CJ195" s="282" t="str">
        <f ca="true">+IF(OFFSET('Water Data'!$I$29,0,10*ROW('Water Data'!I189))="","",OFFSET('Water Data'!$I$29,0,10*ROW('Water Data'!I189)))</f>
        <v/>
      </c>
      <c r="CK195" s="282" t="str">
        <f ca="true">+IF(OFFSET('Sanitation Data'!$D$28,0,10*ROW('Sanitation Data'!D189))="","",OFFSET('Sanitation Data'!$D$28,0,10*ROW('Sanitation Data'!D189)))</f>
        <v/>
      </c>
      <c r="CL195" s="282" t="str">
        <f ca="true">+IF(OFFSET('Sanitation Data'!$D$29,0,10*ROW('Sanitation Data'!D189))="","",OFFSET('Sanitation Data'!$D$29,0,10*ROW('Sanitation Data'!D189)))</f>
        <v/>
      </c>
      <c r="CM195" s="282" t="str">
        <f ca="true">+IF(OFFSET('Sanitation Data'!$D$30,0,10*ROW('Sanitation Data'!D189))="","",OFFSET('Sanitation Data'!$D$30,0,10*ROW('Sanitation Data'!D189)))</f>
        <v/>
      </c>
      <c r="CN195" s="282" t="str">
        <f ca="true">+IF(OFFSET('Sanitation Data'!$D$31,0,10*ROW('Sanitation Data'!D189))="","",OFFSET('Sanitation Data'!$D$31,0,10*ROW('Sanitation Data'!D189)))</f>
        <v/>
      </c>
      <c r="CO195" s="282" t="str">
        <f ca="true">+IF(OFFSET('Sanitation Data'!$D$32,0,10*ROW('Sanitation Data'!D189))="","",OFFSET('Sanitation Data'!$D$32,0,10*ROW('Sanitation Data'!D189)))</f>
        <v/>
      </c>
      <c r="CP195" s="282" t="str">
        <f ca="true">+IF(OFFSET('Sanitation Data'!$E$28,0,10*ROW('Sanitation Data'!E189))="","",OFFSET('Sanitation Data'!$E$28,0,10*ROW('Sanitation Data'!E189)))</f>
        <v/>
      </c>
      <c r="CQ195" s="282" t="str">
        <f ca="true">+IF(OFFSET('Sanitation Data'!$E$29,0,10*ROW('Sanitation Data'!E189))="","",OFFSET('Sanitation Data'!$E$29,0,10*ROW('Sanitation Data'!E189)))</f>
        <v/>
      </c>
      <c r="CR195" s="282" t="str">
        <f ca="true">+IF(OFFSET('Sanitation Data'!$E$30,0,10*ROW('Sanitation Data'!E189))="","",OFFSET('Sanitation Data'!$E$30,0,10*ROW('Sanitation Data'!E189)))</f>
        <v/>
      </c>
      <c r="CS195" s="282" t="str">
        <f ca="true">+IF(OFFSET('Sanitation Data'!$E$31,0,10*ROW('Sanitation Data'!E189))="","",OFFSET('Sanitation Data'!$E$31,0,10*ROW('Sanitation Data'!E189)))</f>
        <v/>
      </c>
      <c r="CT195" s="282" t="str">
        <f ca="true">+IF(OFFSET('Sanitation Data'!$E$32,0,10*ROW('Sanitation Data'!E189))="","",OFFSET('Sanitation Data'!$E$32,0,10*ROW('Sanitation Data'!E189)))</f>
        <v/>
      </c>
      <c r="CU195" s="282" t="str">
        <f ca="true">+IF(OFFSET('Sanitation Data'!$F$28,0,10*ROW('Sanitation Data'!F189))="","",OFFSET('Sanitation Data'!$F$28,0,10*ROW('Sanitation Data'!F189)))</f>
        <v/>
      </c>
      <c r="CV195" s="282" t="str">
        <f ca="true">+IF(OFFSET('Sanitation Data'!$F$29,0,10*ROW('Sanitation Data'!F189))="","",OFFSET('Sanitation Data'!$F$29,0,10*ROW('Sanitation Data'!F189)))</f>
        <v/>
      </c>
      <c r="CW195" s="282" t="str">
        <f ca="true">+IF(OFFSET('Sanitation Data'!$F$30,0,10*ROW('Sanitation Data'!F189))="","",OFFSET('Sanitation Data'!$F$30,0,10*ROW('Sanitation Data'!F189)))</f>
        <v/>
      </c>
      <c r="CX195" s="282" t="str">
        <f ca="true">+IF(OFFSET('Sanitation Data'!$F$31,0,10*ROW('Sanitation Data'!F189))="","",OFFSET('Sanitation Data'!$F$31,0,10*ROW('Sanitation Data'!F189)))</f>
        <v/>
      </c>
      <c r="CY195" s="282" t="str">
        <f ca="true">+IF(OFFSET('Sanitation Data'!$F$32,0,10*ROW('Sanitation Data'!F189))="","",OFFSET('Sanitation Data'!$F$32,0,10*ROW('Sanitation Data'!F189)))</f>
        <v/>
      </c>
      <c r="CZ195" s="282" t="str">
        <f ca="true">+IF(OFFSET('Sanitation Data'!$G$28,0,10*ROW('Sanitation Data'!G189))="","",OFFSET('Sanitation Data'!$G$28,0,10*ROW('Sanitation Data'!G189)))</f>
        <v/>
      </c>
      <c r="DA195" s="282" t="str">
        <f ca="true">+IF(OFFSET('Sanitation Data'!$G$29,0,10*ROW('Sanitation Data'!G189))="","",OFFSET('Sanitation Data'!$G$29,0,10*ROW('Sanitation Data'!G189)))</f>
        <v/>
      </c>
      <c r="DB195" s="282" t="str">
        <f ca="true">+IF(OFFSET('Sanitation Data'!$G$30,0,10*ROW('Sanitation Data'!G189))="","",OFFSET('Sanitation Data'!$G$30,0,10*ROW('Sanitation Data'!G189)))</f>
        <v/>
      </c>
      <c r="DC195" s="282" t="str">
        <f ca="true">+IF(OFFSET('Sanitation Data'!$G$31,0,10*ROW('Sanitation Data'!G189))="","",OFFSET('Sanitation Data'!$G$31,0,10*ROW('Sanitation Data'!G189)))</f>
        <v/>
      </c>
      <c r="DD195" s="282" t="str">
        <f ca="true">+IF(OFFSET('Sanitation Data'!$G$32,0,10*ROW('Sanitation Data'!G189))="","",OFFSET('Sanitation Data'!$G$32,0,10*ROW('Sanitation Data'!G189)))</f>
        <v/>
      </c>
      <c r="DE195" s="282" t="str">
        <f ca="true">+IF(OFFSET('Sanitation Data'!$H$28,0,10*ROW('Sanitation Data'!H189))="","",OFFSET('Sanitation Data'!$H$28,0,10*ROW('Sanitation Data'!H189)))</f>
        <v/>
      </c>
      <c r="DF195" s="282" t="str">
        <f ca="true">+IF(OFFSET('Sanitation Data'!$H$29,0,10*ROW('Sanitation Data'!H189))="","",OFFSET('Sanitation Data'!$H$29,0,10*ROW('Sanitation Data'!H189)))</f>
        <v/>
      </c>
      <c r="DG195" s="282" t="str">
        <f ca="true">+IF(OFFSET('Sanitation Data'!$H$30,0,10*ROW('Sanitation Data'!H189))="","",OFFSET('Sanitation Data'!$H$30,0,10*ROW('Sanitation Data'!H189)))</f>
        <v/>
      </c>
      <c r="DH195" s="282" t="str">
        <f ca="true">+IF(OFFSET('Sanitation Data'!$H$31,0,10*ROW('Sanitation Data'!H189))="","",OFFSET('Sanitation Data'!$H$31,0,10*ROW('Sanitation Data'!H189)))</f>
        <v/>
      </c>
      <c r="DI195" s="282" t="str">
        <f ca="true">+IF(OFFSET('Sanitation Data'!$H$32,0,10*ROW('Sanitation Data'!H189))="","",OFFSET('Sanitation Data'!$H$32,0,10*ROW('Sanitation Data'!H189)))</f>
        <v/>
      </c>
      <c r="DJ195" s="282" t="str">
        <f ca="true">+IF(OFFSET('Sanitation Data'!$I$28,0,10*ROW('Sanitation Data'!I189))="","",OFFSET('Sanitation Data'!$I$28,0,10*ROW('Sanitation Data'!I189)))</f>
        <v/>
      </c>
      <c r="DK195" s="282" t="str">
        <f ca="true">+IF(OFFSET('Sanitation Data'!$I$29,0,10*ROW('Sanitation Data'!I189))="","",OFFSET('Sanitation Data'!$I$29,0,10*ROW('Sanitation Data'!I189)))</f>
        <v/>
      </c>
      <c r="DL195" s="282" t="str">
        <f ca="true">+IF(OFFSET('Sanitation Data'!$I$30,0,10*ROW('Sanitation Data'!I189))="","",OFFSET('Sanitation Data'!$I$30,0,10*ROW('Sanitation Data'!I189)))</f>
        <v/>
      </c>
      <c r="DM195" s="282" t="str">
        <f ca="true">+IF(OFFSET('Sanitation Data'!$I$31,0,10*ROW('Sanitation Data'!I189))="","",OFFSET('Sanitation Data'!$I$31,0,10*ROW('Sanitation Data'!I189)))</f>
        <v/>
      </c>
      <c r="DN195" s="282" t="str">
        <f ca="true">+IF(OFFSET('Sanitation Data'!$I$32,0,10*ROW('Sanitation Data'!I189))="","",OFFSET('Sanitation Data'!$I$32,0,10*ROW('Sanitation Data'!I189)))</f>
        <v/>
      </c>
      <c r="DO195" s="282" t="str">
        <f ca="true">+IF(OFFSET('Hygiene Data'!$D$11,0,10*ROW('Hygiene Data'!D189))="","",OFFSET('Hygiene Data'!$D$11,0,10*ROW('Hygiene Data'!D189)))</f>
        <v/>
      </c>
      <c r="DP195" s="282" t="str">
        <f ca="true">+IF(OFFSET('Hygiene Data'!$D$12,0,10*ROW('Hygiene Data'!D189))="","",OFFSET('Hygiene Data'!$D$12,0,10*ROW('Hygiene Data'!D189)))</f>
        <v/>
      </c>
      <c r="DQ195" s="282" t="str">
        <f ca="true">+IF(OFFSET('Hygiene Data'!$D$13,0,10*ROW('Hygiene Data'!D189))="","",OFFSET('Hygiene Data'!$D$13,0,10*ROW('Hygiene Data'!D189)))</f>
        <v/>
      </c>
      <c r="DR195" s="282" t="str">
        <f ca="true">+IF(OFFSET('Hygiene Data'!$E$11,0,10*ROW('Hygiene Data'!E189))="","",OFFSET('Hygiene Data'!$E$11,0,10*ROW('Hygiene Data'!E189)))</f>
        <v/>
      </c>
      <c r="DS195" s="282" t="str">
        <f ca="true">+IF(OFFSET('Hygiene Data'!$E$12,0,10*ROW('Hygiene Data'!E189))="","",OFFSET('Hygiene Data'!$E$12,0,10*ROW('Hygiene Data'!E189)))</f>
        <v/>
      </c>
      <c r="DT195" s="282" t="str">
        <f ca="true">+IF(OFFSET('Hygiene Data'!$E$13,0,10*ROW('Hygiene Data'!E189))="","",OFFSET('Hygiene Data'!$E$13,0,10*ROW('Hygiene Data'!E189)))</f>
        <v/>
      </c>
      <c r="DU195" s="282" t="str">
        <f ca="true">+IF(OFFSET('Hygiene Data'!$F$11,0,10*ROW('Hygiene Data'!F189))="","",OFFSET('Hygiene Data'!$F$11,0,10*ROW('Hygiene Data'!F189)))</f>
        <v/>
      </c>
      <c r="DV195" s="282" t="str">
        <f ca="true">+IF(OFFSET('Hygiene Data'!$F$12,0,10*ROW('Hygiene Data'!F189))="","",OFFSET('Hygiene Data'!$F$12,0,10*ROW('Hygiene Data'!F189)))</f>
        <v/>
      </c>
      <c r="DW195" s="282" t="str">
        <f ca="true">+IF(OFFSET('Hygiene Data'!$F$13,0,10*ROW('Hygiene Data'!F189))="","",OFFSET('Hygiene Data'!$F$13,0,10*ROW('Hygiene Data'!F189)))</f>
        <v/>
      </c>
      <c r="DX195" s="282" t="str">
        <f ca="true">+IF(OFFSET('Hygiene Data'!$G$11,0,10*ROW('Hygiene Data'!G189))="","",OFFSET('Hygiene Data'!$G$11,0,10*ROW('Hygiene Data'!G189)))</f>
        <v/>
      </c>
      <c r="DY195" s="282" t="str">
        <f ca="true">+IF(OFFSET('Hygiene Data'!$G$12,0,10*ROW('Hygiene Data'!G189))="","",OFFSET('Hygiene Data'!$G$12,0,10*ROW('Hygiene Data'!G189)))</f>
        <v/>
      </c>
      <c r="DZ195" s="282" t="str">
        <f ca="true">+IF(OFFSET('Hygiene Data'!$G$13,0,10*ROW('Hygiene Data'!G189))="","",OFFSET('Hygiene Data'!$G$13,0,10*ROW('Hygiene Data'!G189)))</f>
        <v/>
      </c>
      <c r="EA195" s="282" t="str">
        <f ca="true">+IF(OFFSET('Hygiene Data'!$H$11,0,10*ROW('Hygiene Data'!H189))="","",OFFSET('Hygiene Data'!$H$11,0,10*ROW('Hygiene Data'!H189)))</f>
        <v/>
      </c>
      <c r="EB195" s="282" t="str">
        <f ca="true">+IF(OFFSET('Hygiene Data'!$H$12,0,10*ROW('Hygiene Data'!H189))="","",OFFSET('Hygiene Data'!$H$12,0,10*ROW('Hygiene Data'!H189)))</f>
        <v/>
      </c>
      <c r="EC195" s="282" t="str">
        <f ca="true">+IF(OFFSET('Hygiene Data'!$H$13,0,10*ROW('Hygiene Data'!H189))="","",OFFSET('Hygiene Data'!$H$13,0,10*ROW('Hygiene Data'!H189)))</f>
        <v/>
      </c>
      <c r="ED195" s="282" t="str">
        <f ca="true">+IF(OFFSET('Hygiene Data'!$I$11,0,10*ROW('Hygiene Data'!I189))="","",OFFSET('Hygiene Data'!$I$11,0,10*ROW('Hygiene Data'!I189)))</f>
        <v/>
      </c>
      <c r="EE195" s="282" t="str">
        <f ca="true">+IF(OFFSET('Hygiene Data'!$I$12,0,10*ROW('Hygiene Data'!I189))="","",OFFSET('Hygiene Data'!$I$12,0,10*ROW('Hygiene Data'!I189)))</f>
        <v/>
      </c>
      <c r="EF195" s="282" t="str">
        <f ca="true">+IF(OFFSET('Hygiene Data'!$I$13,0,10*ROW('Hygiene Data'!I189))="","",OFFSET('Hygiene Data'!$I$13,0,10*ROW('Hygiene Data'!I189)))</f>
        <v/>
      </c>
    </row>
    <row xmlns:x14ac="http://schemas.microsoft.com/office/spreadsheetml/2009/9/ac" r="196" x14ac:dyDescent="0.2">
      <c r="A196" s="36" t="str">
        <f ca="true">+IF(OFFSET('Water Data'!$B$2,0,10*ROW('Water Data'!E190))="","",OFFSET('Water Data'!$B$2,0,10*ROW('Water Data'!E190)))</f>
        <v/>
      </c>
      <c r="B196" s="36" t="str">
        <f ca="true">+IF(OFFSET('Water Data'!$C$2,0,10*ROW('Water Data'!F190))="","",OFFSET('Water Data'!$C$2,0,10*ROW('Water Data'!F190)))</f>
        <v/>
      </c>
      <c r="C196" s="338" t="str">
        <f t="shared" ca="true" si="2"/>
        <v/>
      </c>
      <c r="D196" s="96"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6"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6"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6"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6"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6"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6"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6"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6"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6"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6"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6"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6"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6"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6"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6"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6"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6"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7"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7"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7"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7"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7"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7"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7"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7"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7"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7"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7"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7"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7"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7"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7"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7"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7"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7"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7"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7"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7"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7"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7"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7"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7"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7"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7"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7"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7"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7"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8"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8"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8"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8"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8"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8"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8"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8"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8"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8"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8"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8"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8"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8"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8"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8"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8"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8"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82"/>
      <c r="BS196" s="282" t="str">
        <f ca="true">+IF(OFFSET('Water Data'!$D$27,0,10*ROW('Water Data'!D190))="","",OFFSET('Water Data'!$D$27,0,10*ROW('Water Data'!D190)))</f>
        <v/>
      </c>
      <c r="BT196" s="282" t="str">
        <f ca="true">+IF(OFFSET('Water Data'!$D$28,0,10*ROW('Water Data'!D190))="","",OFFSET('Water Data'!$D$28,0,10*ROW('Water Data'!D190)))</f>
        <v/>
      </c>
      <c r="BU196" s="282" t="str">
        <f ca="true">+IF(OFFSET('Water Data'!$D$29,0,10*ROW('Water Data'!D190))="","",OFFSET('Water Data'!$D$29,0,10*ROW('Water Data'!D190)))</f>
        <v/>
      </c>
      <c r="BV196" s="282" t="str">
        <f ca="true">+IF(OFFSET('Water Data'!$E$27,0,10*ROW('Water Data'!E190))="","",OFFSET('Water Data'!$E$27,0,10*ROW('Water Data'!E190)))</f>
        <v/>
      </c>
      <c r="BW196" s="282" t="str">
        <f ca="true">+IF(OFFSET('Water Data'!$E$28,0,10*ROW('Water Data'!E190))="","",OFFSET('Water Data'!$E$28,0,10*ROW('Water Data'!E190)))</f>
        <v/>
      </c>
      <c r="BX196" s="282" t="str">
        <f ca="true">+IF(OFFSET('Water Data'!$E$29,0,10*ROW('Water Data'!E190))="","",OFFSET('Water Data'!$E$29,0,10*ROW('Water Data'!E190)))</f>
        <v/>
      </c>
      <c r="BY196" s="282" t="str">
        <f ca="true">+IF(OFFSET('Water Data'!$F$27,0,10*ROW('Water Data'!F190))="","",OFFSET('Water Data'!$F$27,0,10*ROW('Water Data'!F190)))</f>
        <v/>
      </c>
      <c r="BZ196" s="282" t="str">
        <f ca="true">+IF(OFFSET('Water Data'!$F$28,0,10*ROW('Water Data'!F190))="","",OFFSET('Water Data'!$F$28,0,10*ROW('Water Data'!F190)))</f>
        <v/>
      </c>
      <c r="CA196" s="282" t="str">
        <f ca="true">+IF(OFFSET('Water Data'!$F$29,0,10*ROW('Water Data'!F190))="","",OFFSET('Water Data'!$F$29,0,10*ROW('Water Data'!F190)))</f>
        <v/>
      </c>
      <c r="CB196" s="282" t="str">
        <f ca="true">+IF(OFFSET('Water Data'!$G$27,0,10*ROW('Water Data'!G190))="","",OFFSET('Water Data'!$G$27,0,10*ROW('Water Data'!G190)))</f>
        <v/>
      </c>
      <c r="CC196" s="282" t="str">
        <f ca="true">+IF(OFFSET('Water Data'!$G$28,0,10*ROW('Water Data'!G190))="","",OFFSET('Water Data'!$G$28,0,10*ROW('Water Data'!G190)))</f>
        <v/>
      </c>
      <c r="CD196" s="282" t="str">
        <f ca="true">+IF(OFFSET('Water Data'!$G$29,0,10*ROW('Water Data'!G190))="","",OFFSET('Water Data'!$G$29,0,10*ROW('Water Data'!G190)))</f>
        <v/>
      </c>
      <c r="CE196" s="282" t="str">
        <f ca="true">+IF(OFFSET('Water Data'!$H$27,0,10*ROW('Water Data'!H190))="","",OFFSET('Water Data'!$H$27,0,10*ROW('Water Data'!H190)))</f>
        <v/>
      </c>
      <c r="CF196" s="282" t="str">
        <f ca="true">+IF(OFFSET('Water Data'!$H$28,0,10*ROW('Water Data'!H190))="","",OFFSET('Water Data'!$H$28,0,10*ROW('Water Data'!H190)))</f>
        <v/>
      </c>
      <c r="CG196" s="282" t="str">
        <f ca="true">+IF(OFFSET('Water Data'!$H$29,0,10*ROW('Water Data'!H190))="","",OFFSET('Water Data'!$H$29,0,10*ROW('Water Data'!H190)))</f>
        <v/>
      </c>
      <c r="CH196" s="282" t="str">
        <f ca="true">+IF(OFFSET('Water Data'!$I$27,0,10*ROW('Water Data'!I190))="","",OFFSET('Water Data'!$I$27,0,10*ROW('Water Data'!I190)))</f>
        <v/>
      </c>
      <c r="CI196" s="282" t="str">
        <f ca="true">+IF(OFFSET('Water Data'!$I$28,0,10*ROW('Water Data'!I190))="","",OFFSET('Water Data'!$I$28,0,10*ROW('Water Data'!I190)))</f>
        <v/>
      </c>
      <c r="CJ196" s="282" t="str">
        <f ca="true">+IF(OFFSET('Water Data'!$I$29,0,10*ROW('Water Data'!I190))="","",OFFSET('Water Data'!$I$29,0,10*ROW('Water Data'!I190)))</f>
        <v/>
      </c>
      <c r="CK196" s="282" t="str">
        <f ca="true">+IF(OFFSET('Sanitation Data'!$D$28,0,10*ROW('Sanitation Data'!D190))="","",OFFSET('Sanitation Data'!$D$28,0,10*ROW('Sanitation Data'!D190)))</f>
        <v/>
      </c>
      <c r="CL196" s="282" t="str">
        <f ca="true">+IF(OFFSET('Sanitation Data'!$D$29,0,10*ROW('Sanitation Data'!D190))="","",OFFSET('Sanitation Data'!$D$29,0,10*ROW('Sanitation Data'!D190)))</f>
        <v/>
      </c>
      <c r="CM196" s="282" t="str">
        <f ca="true">+IF(OFFSET('Sanitation Data'!$D$30,0,10*ROW('Sanitation Data'!D190))="","",OFFSET('Sanitation Data'!$D$30,0,10*ROW('Sanitation Data'!D190)))</f>
        <v/>
      </c>
      <c r="CN196" s="282" t="str">
        <f ca="true">+IF(OFFSET('Sanitation Data'!$D$31,0,10*ROW('Sanitation Data'!D190))="","",OFFSET('Sanitation Data'!$D$31,0,10*ROW('Sanitation Data'!D190)))</f>
        <v/>
      </c>
      <c r="CO196" s="282" t="str">
        <f ca="true">+IF(OFFSET('Sanitation Data'!$D$32,0,10*ROW('Sanitation Data'!D190))="","",OFFSET('Sanitation Data'!$D$32,0,10*ROW('Sanitation Data'!D190)))</f>
        <v/>
      </c>
      <c r="CP196" s="282" t="str">
        <f ca="true">+IF(OFFSET('Sanitation Data'!$E$28,0,10*ROW('Sanitation Data'!E190))="","",OFFSET('Sanitation Data'!$E$28,0,10*ROW('Sanitation Data'!E190)))</f>
        <v/>
      </c>
      <c r="CQ196" s="282" t="str">
        <f ca="true">+IF(OFFSET('Sanitation Data'!$E$29,0,10*ROW('Sanitation Data'!E190))="","",OFFSET('Sanitation Data'!$E$29,0,10*ROW('Sanitation Data'!E190)))</f>
        <v/>
      </c>
      <c r="CR196" s="282" t="str">
        <f ca="true">+IF(OFFSET('Sanitation Data'!$E$30,0,10*ROW('Sanitation Data'!E190))="","",OFFSET('Sanitation Data'!$E$30,0,10*ROW('Sanitation Data'!E190)))</f>
        <v/>
      </c>
      <c r="CS196" s="282" t="str">
        <f ca="true">+IF(OFFSET('Sanitation Data'!$E$31,0,10*ROW('Sanitation Data'!E190))="","",OFFSET('Sanitation Data'!$E$31,0,10*ROW('Sanitation Data'!E190)))</f>
        <v/>
      </c>
      <c r="CT196" s="282" t="str">
        <f ca="true">+IF(OFFSET('Sanitation Data'!$E$32,0,10*ROW('Sanitation Data'!E190))="","",OFFSET('Sanitation Data'!$E$32,0,10*ROW('Sanitation Data'!E190)))</f>
        <v/>
      </c>
      <c r="CU196" s="282" t="str">
        <f ca="true">+IF(OFFSET('Sanitation Data'!$F$28,0,10*ROW('Sanitation Data'!F190))="","",OFFSET('Sanitation Data'!$F$28,0,10*ROW('Sanitation Data'!F190)))</f>
        <v/>
      </c>
      <c r="CV196" s="282" t="str">
        <f ca="true">+IF(OFFSET('Sanitation Data'!$F$29,0,10*ROW('Sanitation Data'!F190))="","",OFFSET('Sanitation Data'!$F$29,0,10*ROW('Sanitation Data'!F190)))</f>
        <v/>
      </c>
      <c r="CW196" s="282" t="str">
        <f ca="true">+IF(OFFSET('Sanitation Data'!$F$30,0,10*ROW('Sanitation Data'!F190))="","",OFFSET('Sanitation Data'!$F$30,0,10*ROW('Sanitation Data'!F190)))</f>
        <v/>
      </c>
      <c r="CX196" s="282" t="str">
        <f ca="true">+IF(OFFSET('Sanitation Data'!$F$31,0,10*ROW('Sanitation Data'!F190))="","",OFFSET('Sanitation Data'!$F$31,0,10*ROW('Sanitation Data'!F190)))</f>
        <v/>
      </c>
      <c r="CY196" s="282" t="str">
        <f ca="true">+IF(OFFSET('Sanitation Data'!$F$32,0,10*ROW('Sanitation Data'!F190))="","",OFFSET('Sanitation Data'!$F$32,0,10*ROW('Sanitation Data'!F190)))</f>
        <v/>
      </c>
      <c r="CZ196" s="282" t="str">
        <f ca="true">+IF(OFFSET('Sanitation Data'!$G$28,0,10*ROW('Sanitation Data'!G190))="","",OFFSET('Sanitation Data'!$G$28,0,10*ROW('Sanitation Data'!G190)))</f>
        <v/>
      </c>
      <c r="DA196" s="282" t="str">
        <f ca="true">+IF(OFFSET('Sanitation Data'!$G$29,0,10*ROW('Sanitation Data'!G190))="","",OFFSET('Sanitation Data'!$G$29,0,10*ROW('Sanitation Data'!G190)))</f>
        <v/>
      </c>
      <c r="DB196" s="282" t="str">
        <f ca="true">+IF(OFFSET('Sanitation Data'!$G$30,0,10*ROW('Sanitation Data'!G190))="","",OFFSET('Sanitation Data'!$G$30,0,10*ROW('Sanitation Data'!G190)))</f>
        <v/>
      </c>
      <c r="DC196" s="282" t="str">
        <f ca="true">+IF(OFFSET('Sanitation Data'!$G$31,0,10*ROW('Sanitation Data'!G190))="","",OFFSET('Sanitation Data'!$G$31,0,10*ROW('Sanitation Data'!G190)))</f>
        <v/>
      </c>
      <c r="DD196" s="282" t="str">
        <f ca="true">+IF(OFFSET('Sanitation Data'!$G$32,0,10*ROW('Sanitation Data'!G190))="","",OFFSET('Sanitation Data'!$G$32,0,10*ROW('Sanitation Data'!G190)))</f>
        <v/>
      </c>
      <c r="DE196" s="282" t="str">
        <f ca="true">+IF(OFFSET('Sanitation Data'!$H$28,0,10*ROW('Sanitation Data'!H190))="","",OFFSET('Sanitation Data'!$H$28,0,10*ROW('Sanitation Data'!H190)))</f>
        <v/>
      </c>
      <c r="DF196" s="282" t="str">
        <f ca="true">+IF(OFFSET('Sanitation Data'!$H$29,0,10*ROW('Sanitation Data'!H190))="","",OFFSET('Sanitation Data'!$H$29,0,10*ROW('Sanitation Data'!H190)))</f>
        <v/>
      </c>
      <c r="DG196" s="282" t="str">
        <f ca="true">+IF(OFFSET('Sanitation Data'!$H$30,0,10*ROW('Sanitation Data'!H190))="","",OFFSET('Sanitation Data'!$H$30,0,10*ROW('Sanitation Data'!H190)))</f>
        <v/>
      </c>
      <c r="DH196" s="282" t="str">
        <f ca="true">+IF(OFFSET('Sanitation Data'!$H$31,0,10*ROW('Sanitation Data'!H190))="","",OFFSET('Sanitation Data'!$H$31,0,10*ROW('Sanitation Data'!H190)))</f>
        <v/>
      </c>
      <c r="DI196" s="282" t="str">
        <f ca="true">+IF(OFFSET('Sanitation Data'!$H$32,0,10*ROW('Sanitation Data'!H190))="","",OFFSET('Sanitation Data'!$H$32,0,10*ROW('Sanitation Data'!H190)))</f>
        <v/>
      </c>
      <c r="DJ196" s="282" t="str">
        <f ca="true">+IF(OFFSET('Sanitation Data'!$I$28,0,10*ROW('Sanitation Data'!I190))="","",OFFSET('Sanitation Data'!$I$28,0,10*ROW('Sanitation Data'!I190)))</f>
        <v/>
      </c>
      <c r="DK196" s="282" t="str">
        <f ca="true">+IF(OFFSET('Sanitation Data'!$I$29,0,10*ROW('Sanitation Data'!I190))="","",OFFSET('Sanitation Data'!$I$29,0,10*ROW('Sanitation Data'!I190)))</f>
        <v/>
      </c>
      <c r="DL196" s="282" t="str">
        <f ca="true">+IF(OFFSET('Sanitation Data'!$I$30,0,10*ROW('Sanitation Data'!I190))="","",OFFSET('Sanitation Data'!$I$30,0,10*ROW('Sanitation Data'!I190)))</f>
        <v/>
      </c>
      <c r="DM196" s="282" t="str">
        <f ca="true">+IF(OFFSET('Sanitation Data'!$I$31,0,10*ROW('Sanitation Data'!I190))="","",OFFSET('Sanitation Data'!$I$31,0,10*ROW('Sanitation Data'!I190)))</f>
        <v/>
      </c>
      <c r="DN196" s="282" t="str">
        <f ca="true">+IF(OFFSET('Sanitation Data'!$I$32,0,10*ROW('Sanitation Data'!I190))="","",OFFSET('Sanitation Data'!$I$32,0,10*ROW('Sanitation Data'!I190)))</f>
        <v/>
      </c>
      <c r="DO196" s="282" t="str">
        <f ca="true">+IF(OFFSET('Hygiene Data'!$D$11,0,10*ROW('Hygiene Data'!D190))="","",OFFSET('Hygiene Data'!$D$11,0,10*ROW('Hygiene Data'!D190)))</f>
        <v/>
      </c>
      <c r="DP196" s="282" t="str">
        <f ca="true">+IF(OFFSET('Hygiene Data'!$D$12,0,10*ROW('Hygiene Data'!D190))="","",OFFSET('Hygiene Data'!$D$12,0,10*ROW('Hygiene Data'!D190)))</f>
        <v/>
      </c>
      <c r="DQ196" s="282" t="str">
        <f ca="true">+IF(OFFSET('Hygiene Data'!$D$13,0,10*ROW('Hygiene Data'!D190))="","",OFFSET('Hygiene Data'!$D$13,0,10*ROW('Hygiene Data'!D190)))</f>
        <v/>
      </c>
      <c r="DR196" s="282" t="str">
        <f ca="true">+IF(OFFSET('Hygiene Data'!$E$11,0,10*ROW('Hygiene Data'!E190))="","",OFFSET('Hygiene Data'!$E$11,0,10*ROW('Hygiene Data'!E190)))</f>
        <v/>
      </c>
      <c r="DS196" s="282" t="str">
        <f ca="true">+IF(OFFSET('Hygiene Data'!$E$12,0,10*ROW('Hygiene Data'!E190))="","",OFFSET('Hygiene Data'!$E$12,0,10*ROW('Hygiene Data'!E190)))</f>
        <v/>
      </c>
      <c r="DT196" s="282" t="str">
        <f ca="true">+IF(OFFSET('Hygiene Data'!$E$13,0,10*ROW('Hygiene Data'!E190))="","",OFFSET('Hygiene Data'!$E$13,0,10*ROW('Hygiene Data'!E190)))</f>
        <v/>
      </c>
      <c r="DU196" s="282" t="str">
        <f ca="true">+IF(OFFSET('Hygiene Data'!$F$11,0,10*ROW('Hygiene Data'!F190))="","",OFFSET('Hygiene Data'!$F$11,0,10*ROW('Hygiene Data'!F190)))</f>
        <v/>
      </c>
      <c r="DV196" s="282" t="str">
        <f ca="true">+IF(OFFSET('Hygiene Data'!$F$12,0,10*ROW('Hygiene Data'!F190))="","",OFFSET('Hygiene Data'!$F$12,0,10*ROW('Hygiene Data'!F190)))</f>
        <v/>
      </c>
      <c r="DW196" s="282" t="str">
        <f ca="true">+IF(OFFSET('Hygiene Data'!$F$13,0,10*ROW('Hygiene Data'!F190))="","",OFFSET('Hygiene Data'!$F$13,0,10*ROW('Hygiene Data'!F190)))</f>
        <v/>
      </c>
      <c r="DX196" s="282" t="str">
        <f ca="true">+IF(OFFSET('Hygiene Data'!$G$11,0,10*ROW('Hygiene Data'!G190))="","",OFFSET('Hygiene Data'!$G$11,0,10*ROW('Hygiene Data'!G190)))</f>
        <v/>
      </c>
      <c r="DY196" s="282" t="str">
        <f ca="true">+IF(OFFSET('Hygiene Data'!$G$12,0,10*ROW('Hygiene Data'!G190))="","",OFFSET('Hygiene Data'!$G$12,0,10*ROW('Hygiene Data'!G190)))</f>
        <v/>
      </c>
      <c r="DZ196" s="282" t="str">
        <f ca="true">+IF(OFFSET('Hygiene Data'!$G$13,0,10*ROW('Hygiene Data'!G190))="","",OFFSET('Hygiene Data'!$G$13,0,10*ROW('Hygiene Data'!G190)))</f>
        <v/>
      </c>
      <c r="EA196" s="282" t="str">
        <f ca="true">+IF(OFFSET('Hygiene Data'!$H$11,0,10*ROW('Hygiene Data'!H190))="","",OFFSET('Hygiene Data'!$H$11,0,10*ROW('Hygiene Data'!H190)))</f>
        <v/>
      </c>
      <c r="EB196" s="282" t="str">
        <f ca="true">+IF(OFFSET('Hygiene Data'!$H$12,0,10*ROW('Hygiene Data'!H190))="","",OFFSET('Hygiene Data'!$H$12,0,10*ROW('Hygiene Data'!H190)))</f>
        <v/>
      </c>
      <c r="EC196" s="282" t="str">
        <f ca="true">+IF(OFFSET('Hygiene Data'!$H$13,0,10*ROW('Hygiene Data'!H190))="","",OFFSET('Hygiene Data'!$H$13,0,10*ROW('Hygiene Data'!H190)))</f>
        <v/>
      </c>
      <c r="ED196" s="282" t="str">
        <f ca="true">+IF(OFFSET('Hygiene Data'!$I$11,0,10*ROW('Hygiene Data'!I190))="","",OFFSET('Hygiene Data'!$I$11,0,10*ROW('Hygiene Data'!I190)))</f>
        <v/>
      </c>
      <c r="EE196" s="282" t="str">
        <f ca="true">+IF(OFFSET('Hygiene Data'!$I$12,0,10*ROW('Hygiene Data'!I190))="","",OFFSET('Hygiene Data'!$I$12,0,10*ROW('Hygiene Data'!I190)))</f>
        <v/>
      </c>
      <c r="EF196" s="282" t="str">
        <f ca="true">+IF(OFFSET('Hygiene Data'!$I$13,0,10*ROW('Hygiene Data'!I190))="","",OFFSET('Hygiene Data'!$I$13,0,10*ROW('Hygiene Data'!I190)))</f>
        <v/>
      </c>
    </row>
    <row xmlns:x14ac="http://schemas.microsoft.com/office/spreadsheetml/2009/9/ac" r="197" x14ac:dyDescent="0.2">
      <c r="A197" s="36" t="str">
        <f ca="true">+IF(OFFSET('Water Data'!$B$2,0,10*ROW('Water Data'!E191))="","",OFFSET('Water Data'!$B$2,0,10*ROW('Water Data'!E191)))</f>
        <v/>
      </c>
      <c r="B197" s="36" t="str">
        <f ca="true">+IF(OFFSET('Water Data'!$C$2,0,10*ROW('Water Data'!F191))="","",OFFSET('Water Data'!$C$2,0,10*ROW('Water Data'!F191)))</f>
        <v/>
      </c>
      <c r="C197" s="338" t="str">
        <f t="shared" ca="true" si="2"/>
        <v/>
      </c>
      <c r="D197" s="96"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6"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6"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6"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6"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6"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6"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6"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6"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6"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6"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6"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6"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6"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6"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6"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6"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6"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7"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7"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7"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7"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7"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7"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7"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7"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7"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7"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7"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7"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7"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7"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7"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7"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7"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7"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7"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7"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7"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7"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7"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7"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7"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7"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7"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7"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7"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7"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8"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8"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8"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8"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8"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8"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8"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8"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8"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8"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8"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8"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8"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8"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8"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8"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8"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8"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82"/>
      <c r="BS197" s="282" t="str">
        <f ca="true">+IF(OFFSET('Water Data'!$D$27,0,10*ROW('Water Data'!D191))="","",OFFSET('Water Data'!$D$27,0,10*ROW('Water Data'!D191)))</f>
        <v/>
      </c>
      <c r="BT197" s="282" t="str">
        <f ca="true">+IF(OFFSET('Water Data'!$D$28,0,10*ROW('Water Data'!D191))="","",OFFSET('Water Data'!$D$28,0,10*ROW('Water Data'!D191)))</f>
        <v/>
      </c>
      <c r="BU197" s="282" t="str">
        <f ca="true">+IF(OFFSET('Water Data'!$D$29,0,10*ROW('Water Data'!D191))="","",OFFSET('Water Data'!$D$29,0,10*ROW('Water Data'!D191)))</f>
        <v/>
      </c>
      <c r="BV197" s="282" t="str">
        <f ca="true">+IF(OFFSET('Water Data'!$E$27,0,10*ROW('Water Data'!E191))="","",OFFSET('Water Data'!$E$27,0,10*ROW('Water Data'!E191)))</f>
        <v/>
      </c>
      <c r="BW197" s="282" t="str">
        <f ca="true">+IF(OFFSET('Water Data'!$E$28,0,10*ROW('Water Data'!E191))="","",OFFSET('Water Data'!$E$28,0,10*ROW('Water Data'!E191)))</f>
        <v/>
      </c>
      <c r="BX197" s="282" t="str">
        <f ca="true">+IF(OFFSET('Water Data'!$E$29,0,10*ROW('Water Data'!E191))="","",OFFSET('Water Data'!$E$29,0,10*ROW('Water Data'!E191)))</f>
        <v/>
      </c>
      <c r="BY197" s="282" t="str">
        <f ca="true">+IF(OFFSET('Water Data'!$F$27,0,10*ROW('Water Data'!F191))="","",OFFSET('Water Data'!$F$27,0,10*ROW('Water Data'!F191)))</f>
        <v/>
      </c>
      <c r="BZ197" s="282" t="str">
        <f ca="true">+IF(OFFSET('Water Data'!$F$28,0,10*ROW('Water Data'!F191))="","",OFFSET('Water Data'!$F$28,0,10*ROW('Water Data'!F191)))</f>
        <v/>
      </c>
      <c r="CA197" s="282" t="str">
        <f ca="true">+IF(OFFSET('Water Data'!$F$29,0,10*ROW('Water Data'!F191))="","",OFFSET('Water Data'!$F$29,0,10*ROW('Water Data'!F191)))</f>
        <v/>
      </c>
      <c r="CB197" s="282" t="str">
        <f ca="true">+IF(OFFSET('Water Data'!$G$27,0,10*ROW('Water Data'!G191))="","",OFFSET('Water Data'!$G$27,0,10*ROW('Water Data'!G191)))</f>
        <v/>
      </c>
      <c r="CC197" s="282" t="str">
        <f ca="true">+IF(OFFSET('Water Data'!$G$28,0,10*ROW('Water Data'!G191))="","",OFFSET('Water Data'!$G$28,0,10*ROW('Water Data'!G191)))</f>
        <v/>
      </c>
      <c r="CD197" s="282" t="str">
        <f ca="true">+IF(OFFSET('Water Data'!$G$29,0,10*ROW('Water Data'!G191))="","",OFFSET('Water Data'!$G$29,0,10*ROW('Water Data'!G191)))</f>
        <v/>
      </c>
      <c r="CE197" s="282" t="str">
        <f ca="true">+IF(OFFSET('Water Data'!$H$27,0,10*ROW('Water Data'!H191))="","",OFFSET('Water Data'!$H$27,0,10*ROW('Water Data'!H191)))</f>
        <v/>
      </c>
      <c r="CF197" s="282" t="str">
        <f ca="true">+IF(OFFSET('Water Data'!$H$28,0,10*ROW('Water Data'!H191))="","",OFFSET('Water Data'!$H$28,0,10*ROW('Water Data'!H191)))</f>
        <v/>
      </c>
      <c r="CG197" s="282" t="str">
        <f ca="true">+IF(OFFSET('Water Data'!$H$29,0,10*ROW('Water Data'!H191))="","",OFFSET('Water Data'!$H$29,0,10*ROW('Water Data'!H191)))</f>
        <v/>
      </c>
      <c r="CH197" s="282" t="str">
        <f ca="true">+IF(OFFSET('Water Data'!$I$27,0,10*ROW('Water Data'!I191))="","",OFFSET('Water Data'!$I$27,0,10*ROW('Water Data'!I191)))</f>
        <v/>
      </c>
      <c r="CI197" s="282" t="str">
        <f ca="true">+IF(OFFSET('Water Data'!$I$28,0,10*ROW('Water Data'!I191))="","",OFFSET('Water Data'!$I$28,0,10*ROW('Water Data'!I191)))</f>
        <v/>
      </c>
      <c r="CJ197" s="282" t="str">
        <f ca="true">+IF(OFFSET('Water Data'!$I$29,0,10*ROW('Water Data'!I191))="","",OFFSET('Water Data'!$I$29,0,10*ROW('Water Data'!I191)))</f>
        <v/>
      </c>
      <c r="CK197" s="282" t="str">
        <f ca="true">+IF(OFFSET('Sanitation Data'!$D$28,0,10*ROW('Sanitation Data'!D191))="","",OFFSET('Sanitation Data'!$D$28,0,10*ROW('Sanitation Data'!D191)))</f>
        <v/>
      </c>
      <c r="CL197" s="282" t="str">
        <f ca="true">+IF(OFFSET('Sanitation Data'!$D$29,0,10*ROW('Sanitation Data'!D191))="","",OFFSET('Sanitation Data'!$D$29,0,10*ROW('Sanitation Data'!D191)))</f>
        <v/>
      </c>
      <c r="CM197" s="282" t="str">
        <f ca="true">+IF(OFFSET('Sanitation Data'!$D$30,0,10*ROW('Sanitation Data'!D191))="","",OFFSET('Sanitation Data'!$D$30,0,10*ROW('Sanitation Data'!D191)))</f>
        <v/>
      </c>
      <c r="CN197" s="282" t="str">
        <f ca="true">+IF(OFFSET('Sanitation Data'!$D$31,0,10*ROW('Sanitation Data'!D191))="","",OFFSET('Sanitation Data'!$D$31,0,10*ROW('Sanitation Data'!D191)))</f>
        <v/>
      </c>
      <c r="CO197" s="282" t="str">
        <f ca="true">+IF(OFFSET('Sanitation Data'!$D$32,0,10*ROW('Sanitation Data'!D191))="","",OFFSET('Sanitation Data'!$D$32,0,10*ROW('Sanitation Data'!D191)))</f>
        <v/>
      </c>
      <c r="CP197" s="282" t="str">
        <f ca="true">+IF(OFFSET('Sanitation Data'!$E$28,0,10*ROW('Sanitation Data'!E191))="","",OFFSET('Sanitation Data'!$E$28,0,10*ROW('Sanitation Data'!E191)))</f>
        <v/>
      </c>
      <c r="CQ197" s="282" t="str">
        <f ca="true">+IF(OFFSET('Sanitation Data'!$E$29,0,10*ROW('Sanitation Data'!E191))="","",OFFSET('Sanitation Data'!$E$29,0,10*ROW('Sanitation Data'!E191)))</f>
        <v/>
      </c>
      <c r="CR197" s="282" t="str">
        <f ca="true">+IF(OFFSET('Sanitation Data'!$E$30,0,10*ROW('Sanitation Data'!E191))="","",OFFSET('Sanitation Data'!$E$30,0,10*ROW('Sanitation Data'!E191)))</f>
        <v/>
      </c>
      <c r="CS197" s="282" t="str">
        <f ca="true">+IF(OFFSET('Sanitation Data'!$E$31,0,10*ROW('Sanitation Data'!E191))="","",OFFSET('Sanitation Data'!$E$31,0,10*ROW('Sanitation Data'!E191)))</f>
        <v/>
      </c>
      <c r="CT197" s="282" t="str">
        <f ca="true">+IF(OFFSET('Sanitation Data'!$E$32,0,10*ROW('Sanitation Data'!E191))="","",OFFSET('Sanitation Data'!$E$32,0,10*ROW('Sanitation Data'!E191)))</f>
        <v/>
      </c>
      <c r="CU197" s="282" t="str">
        <f ca="true">+IF(OFFSET('Sanitation Data'!$F$28,0,10*ROW('Sanitation Data'!F191))="","",OFFSET('Sanitation Data'!$F$28,0,10*ROW('Sanitation Data'!F191)))</f>
        <v/>
      </c>
      <c r="CV197" s="282" t="str">
        <f ca="true">+IF(OFFSET('Sanitation Data'!$F$29,0,10*ROW('Sanitation Data'!F191))="","",OFFSET('Sanitation Data'!$F$29,0,10*ROW('Sanitation Data'!F191)))</f>
        <v/>
      </c>
      <c r="CW197" s="282" t="str">
        <f ca="true">+IF(OFFSET('Sanitation Data'!$F$30,0,10*ROW('Sanitation Data'!F191))="","",OFFSET('Sanitation Data'!$F$30,0,10*ROW('Sanitation Data'!F191)))</f>
        <v/>
      </c>
      <c r="CX197" s="282" t="str">
        <f ca="true">+IF(OFFSET('Sanitation Data'!$F$31,0,10*ROW('Sanitation Data'!F191))="","",OFFSET('Sanitation Data'!$F$31,0,10*ROW('Sanitation Data'!F191)))</f>
        <v/>
      </c>
      <c r="CY197" s="282" t="str">
        <f ca="true">+IF(OFFSET('Sanitation Data'!$F$32,0,10*ROW('Sanitation Data'!F191))="","",OFFSET('Sanitation Data'!$F$32,0,10*ROW('Sanitation Data'!F191)))</f>
        <v/>
      </c>
      <c r="CZ197" s="282" t="str">
        <f ca="true">+IF(OFFSET('Sanitation Data'!$G$28,0,10*ROW('Sanitation Data'!G191))="","",OFFSET('Sanitation Data'!$G$28,0,10*ROW('Sanitation Data'!G191)))</f>
        <v/>
      </c>
      <c r="DA197" s="282" t="str">
        <f ca="true">+IF(OFFSET('Sanitation Data'!$G$29,0,10*ROW('Sanitation Data'!G191))="","",OFFSET('Sanitation Data'!$G$29,0,10*ROW('Sanitation Data'!G191)))</f>
        <v/>
      </c>
      <c r="DB197" s="282" t="str">
        <f ca="true">+IF(OFFSET('Sanitation Data'!$G$30,0,10*ROW('Sanitation Data'!G191))="","",OFFSET('Sanitation Data'!$G$30,0,10*ROW('Sanitation Data'!G191)))</f>
        <v/>
      </c>
      <c r="DC197" s="282" t="str">
        <f ca="true">+IF(OFFSET('Sanitation Data'!$G$31,0,10*ROW('Sanitation Data'!G191))="","",OFFSET('Sanitation Data'!$G$31,0,10*ROW('Sanitation Data'!G191)))</f>
        <v/>
      </c>
      <c r="DD197" s="282" t="str">
        <f ca="true">+IF(OFFSET('Sanitation Data'!$G$32,0,10*ROW('Sanitation Data'!G191))="","",OFFSET('Sanitation Data'!$G$32,0,10*ROW('Sanitation Data'!G191)))</f>
        <v/>
      </c>
      <c r="DE197" s="282" t="str">
        <f ca="true">+IF(OFFSET('Sanitation Data'!$H$28,0,10*ROW('Sanitation Data'!H191))="","",OFFSET('Sanitation Data'!$H$28,0,10*ROW('Sanitation Data'!H191)))</f>
        <v/>
      </c>
      <c r="DF197" s="282" t="str">
        <f ca="true">+IF(OFFSET('Sanitation Data'!$H$29,0,10*ROW('Sanitation Data'!H191))="","",OFFSET('Sanitation Data'!$H$29,0,10*ROW('Sanitation Data'!H191)))</f>
        <v/>
      </c>
      <c r="DG197" s="282" t="str">
        <f ca="true">+IF(OFFSET('Sanitation Data'!$H$30,0,10*ROW('Sanitation Data'!H191))="","",OFFSET('Sanitation Data'!$H$30,0,10*ROW('Sanitation Data'!H191)))</f>
        <v/>
      </c>
      <c r="DH197" s="282" t="str">
        <f ca="true">+IF(OFFSET('Sanitation Data'!$H$31,0,10*ROW('Sanitation Data'!H191))="","",OFFSET('Sanitation Data'!$H$31,0,10*ROW('Sanitation Data'!H191)))</f>
        <v/>
      </c>
      <c r="DI197" s="282" t="str">
        <f ca="true">+IF(OFFSET('Sanitation Data'!$H$32,0,10*ROW('Sanitation Data'!H191))="","",OFFSET('Sanitation Data'!$H$32,0,10*ROW('Sanitation Data'!H191)))</f>
        <v/>
      </c>
      <c r="DJ197" s="282" t="str">
        <f ca="true">+IF(OFFSET('Sanitation Data'!$I$28,0,10*ROW('Sanitation Data'!I191))="","",OFFSET('Sanitation Data'!$I$28,0,10*ROW('Sanitation Data'!I191)))</f>
        <v/>
      </c>
      <c r="DK197" s="282" t="str">
        <f ca="true">+IF(OFFSET('Sanitation Data'!$I$29,0,10*ROW('Sanitation Data'!I191))="","",OFFSET('Sanitation Data'!$I$29,0,10*ROW('Sanitation Data'!I191)))</f>
        <v/>
      </c>
      <c r="DL197" s="282" t="str">
        <f ca="true">+IF(OFFSET('Sanitation Data'!$I$30,0,10*ROW('Sanitation Data'!I191))="","",OFFSET('Sanitation Data'!$I$30,0,10*ROW('Sanitation Data'!I191)))</f>
        <v/>
      </c>
      <c r="DM197" s="282" t="str">
        <f ca="true">+IF(OFFSET('Sanitation Data'!$I$31,0,10*ROW('Sanitation Data'!I191))="","",OFFSET('Sanitation Data'!$I$31,0,10*ROW('Sanitation Data'!I191)))</f>
        <v/>
      </c>
      <c r="DN197" s="282" t="str">
        <f ca="true">+IF(OFFSET('Sanitation Data'!$I$32,0,10*ROW('Sanitation Data'!I191))="","",OFFSET('Sanitation Data'!$I$32,0,10*ROW('Sanitation Data'!I191)))</f>
        <v/>
      </c>
      <c r="DO197" s="282" t="str">
        <f ca="true">+IF(OFFSET('Hygiene Data'!$D$11,0,10*ROW('Hygiene Data'!D191))="","",OFFSET('Hygiene Data'!$D$11,0,10*ROW('Hygiene Data'!D191)))</f>
        <v/>
      </c>
      <c r="DP197" s="282" t="str">
        <f ca="true">+IF(OFFSET('Hygiene Data'!$D$12,0,10*ROW('Hygiene Data'!D191))="","",OFFSET('Hygiene Data'!$D$12,0,10*ROW('Hygiene Data'!D191)))</f>
        <v/>
      </c>
      <c r="DQ197" s="282" t="str">
        <f ca="true">+IF(OFFSET('Hygiene Data'!$D$13,0,10*ROW('Hygiene Data'!D191))="","",OFFSET('Hygiene Data'!$D$13,0,10*ROW('Hygiene Data'!D191)))</f>
        <v/>
      </c>
      <c r="DR197" s="282" t="str">
        <f ca="true">+IF(OFFSET('Hygiene Data'!$E$11,0,10*ROW('Hygiene Data'!E191))="","",OFFSET('Hygiene Data'!$E$11,0,10*ROW('Hygiene Data'!E191)))</f>
        <v/>
      </c>
      <c r="DS197" s="282" t="str">
        <f ca="true">+IF(OFFSET('Hygiene Data'!$E$12,0,10*ROW('Hygiene Data'!E191))="","",OFFSET('Hygiene Data'!$E$12,0,10*ROW('Hygiene Data'!E191)))</f>
        <v/>
      </c>
      <c r="DT197" s="282" t="str">
        <f ca="true">+IF(OFFSET('Hygiene Data'!$E$13,0,10*ROW('Hygiene Data'!E191))="","",OFFSET('Hygiene Data'!$E$13,0,10*ROW('Hygiene Data'!E191)))</f>
        <v/>
      </c>
      <c r="DU197" s="282" t="str">
        <f ca="true">+IF(OFFSET('Hygiene Data'!$F$11,0,10*ROW('Hygiene Data'!F191))="","",OFFSET('Hygiene Data'!$F$11,0,10*ROW('Hygiene Data'!F191)))</f>
        <v/>
      </c>
      <c r="DV197" s="282" t="str">
        <f ca="true">+IF(OFFSET('Hygiene Data'!$F$12,0,10*ROW('Hygiene Data'!F191))="","",OFFSET('Hygiene Data'!$F$12,0,10*ROW('Hygiene Data'!F191)))</f>
        <v/>
      </c>
      <c r="DW197" s="282" t="str">
        <f ca="true">+IF(OFFSET('Hygiene Data'!$F$13,0,10*ROW('Hygiene Data'!F191))="","",OFFSET('Hygiene Data'!$F$13,0,10*ROW('Hygiene Data'!F191)))</f>
        <v/>
      </c>
      <c r="DX197" s="282" t="str">
        <f ca="true">+IF(OFFSET('Hygiene Data'!$G$11,0,10*ROW('Hygiene Data'!G191))="","",OFFSET('Hygiene Data'!$G$11,0,10*ROW('Hygiene Data'!G191)))</f>
        <v/>
      </c>
      <c r="DY197" s="282" t="str">
        <f ca="true">+IF(OFFSET('Hygiene Data'!$G$12,0,10*ROW('Hygiene Data'!G191))="","",OFFSET('Hygiene Data'!$G$12,0,10*ROW('Hygiene Data'!G191)))</f>
        <v/>
      </c>
      <c r="DZ197" s="282" t="str">
        <f ca="true">+IF(OFFSET('Hygiene Data'!$G$13,0,10*ROW('Hygiene Data'!G191))="","",OFFSET('Hygiene Data'!$G$13,0,10*ROW('Hygiene Data'!G191)))</f>
        <v/>
      </c>
      <c r="EA197" s="282" t="str">
        <f ca="true">+IF(OFFSET('Hygiene Data'!$H$11,0,10*ROW('Hygiene Data'!H191))="","",OFFSET('Hygiene Data'!$H$11,0,10*ROW('Hygiene Data'!H191)))</f>
        <v/>
      </c>
      <c r="EB197" s="282" t="str">
        <f ca="true">+IF(OFFSET('Hygiene Data'!$H$12,0,10*ROW('Hygiene Data'!H191))="","",OFFSET('Hygiene Data'!$H$12,0,10*ROW('Hygiene Data'!H191)))</f>
        <v/>
      </c>
      <c r="EC197" s="282" t="str">
        <f ca="true">+IF(OFFSET('Hygiene Data'!$H$13,0,10*ROW('Hygiene Data'!H191))="","",OFFSET('Hygiene Data'!$H$13,0,10*ROW('Hygiene Data'!H191)))</f>
        <v/>
      </c>
      <c r="ED197" s="282" t="str">
        <f ca="true">+IF(OFFSET('Hygiene Data'!$I$11,0,10*ROW('Hygiene Data'!I191))="","",OFFSET('Hygiene Data'!$I$11,0,10*ROW('Hygiene Data'!I191)))</f>
        <v/>
      </c>
      <c r="EE197" s="282" t="str">
        <f ca="true">+IF(OFFSET('Hygiene Data'!$I$12,0,10*ROW('Hygiene Data'!I191))="","",OFFSET('Hygiene Data'!$I$12,0,10*ROW('Hygiene Data'!I191)))</f>
        <v/>
      </c>
      <c r="EF197" s="282" t="str">
        <f ca="true">+IF(OFFSET('Hygiene Data'!$I$13,0,10*ROW('Hygiene Data'!I191))="","",OFFSET('Hygiene Data'!$I$13,0,10*ROW('Hygiene Data'!I191)))</f>
        <v/>
      </c>
    </row>
    <row xmlns:x14ac="http://schemas.microsoft.com/office/spreadsheetml/2009/9/ac" r="198" x14ac:dyDescent="0.2">
      <c r="A198" s="36" t="str">
        <f ca="true">+IF(OFFSET('Water Data'!$B$2,0,10*ROW('Water Data'!E192))="","",OFFSET('Water Data'!$B$2,0,10*ROW('Water Data'!E192)))</f>
        <v/>
      </c>
      <c r="B198" s="36" t="str">
        <f ca="true">+IF(OFFSET('Water Data'!$C$2,0,10*ROW('Water Data'!F192))="","",OFFSET('Water Data'!$C$2,0,10*ROW('Water Data'!F192)))</f>
        <v/>
      </c>
      <c r="C198" s="338" t="str">
        <f t="shared" ca="true" si="2"/>
        <v/>
      </c>
      <c r="D198" s="96"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6"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6"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6"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6"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6"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6"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6"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6"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6"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6"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6"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6"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6"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6"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6"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6"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6"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7"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7"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7"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7"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7"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7"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7"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7"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7"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7"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7"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7"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7"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7"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7"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7"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7"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7"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7"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7"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7"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7"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7"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7"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7"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7"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7"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7"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7"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7"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8"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8"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8"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8"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8"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8"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8"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8"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8"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8"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8"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8"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8"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8"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8"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8"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8"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8"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82"/>
      <c r="BS198" s="282" t="str">
        <f ca="true">+IF(OFFSET('Water Data'!$D$27,0,10*ROW('Water Data'!D192))="","",OFFSET('Water Data'!$D$27,0,10*ROW('Water Data'!D192)))</f>
        <v/>
      </c>
      <c r="BT198" s="282" t="str">
        <f ca="true">+IF(OFFSET('Water Data'!$D$28,0,10*ROW('Water Data'!D192))="","",OFFSET('Water Data'!$D$28,0,10*ROW('Water Data'!D192)))</f>
        <v/>
      </c>
      <c r="BU198" s="282" t="str">
        <f ca="true">+IF(OFFSET('Water Data'!$D$29,0,10*ROW('Water Data'!D192))="","",OFFSET('Water Data'!$D$29,0,10*ROW('Water Data'!D192)))</f>
        <v/>
      </c>
      <c r="BV198" s="282" t="str">
        <f ca="true">+IF(OFFSET('Water Data'!$E$27,0,10*ROW('Water Data'!E192))="","",OFFSET('Water Data'!$E$27,0,10*ROW('Water Data'!E192)))</f>
        <v/>
      </c>
      <c r="BW198" s="282" t="str">
        <f ca="true">+IF(OFFSET('Water Data'!$E$28,0,10*ROW('Water Data'!E192))="","",OFFSET('Water Data'!$E$28,0,10*ROW('Water Data'!E192)))</f>
        <v/>
      </c>
      <c r="BX198" s="282" t="str">
        <f ca="true">+IF(OFFSET('Water Data'!$E$29,0,10*ROW('Water Data'!E192))="","",OFFSET('Water Data'!$E$29,0,10*ROW('Water Data'!E192)))</f>
        <v/>
      </c>
      <c r="BY198" s="282" t="str">
        <f ca="true">+IF(OFFSET('Water Data'!$F$27,0,10*ROW('Water Data'!F192))="","",OFFSET('Water Data'!$F$27,0,10*ROW('Water Data'!F192)))</f>
        <v/>
      </c>
      <c r="BZ198" s="282" t="str">
        <f ca="true">+IF(OFFSET('Water Data'!$F$28,0,10*ROW('Water Data'!F192))="","",OFFSET('Water Data'!$F$28,0,10*ROW('Water Data'!F192)))</f>
        <v/>
      </c>
      <c r="CA198" s="282" t="str">
        <f ca="true">+IF(OFFSET('Water Data'!$F$29,0,10*ROW('Water Data'!F192))="","",OFFSET('Water Data'!$F$29,0,10*ROW('Water Data'!F192)))</f>
        <v/>
      </c>
      <c r="CB198" s="282" t="str">
        <f ca="true">+IF(OFFSET('Water Data'!$G$27,0,10*ROW('Water Data'!G192))="","",OFFSET('Water Data'!$G$27,0,10*ROW('Water Data'!G192)))</f>
        <v/>
      </c>
      <c r="CC198" s="282" t="str">
        <f ca="true">+IF(OFFSET('Water Data'!$G$28,0,10*ROW('Water Data'!G192))="","",OFFSET('Water Data'!$G$28,0,10*ROW('Water Data'!G192)))</f>
        <v/>
      </c>
      <c r="CD198" s="282" t="str">
        <f ca="true">+IF(OFFSET('Water Data'!$G$29,0,10*ROW('Water Data'!G192))="","",OFFSET('Water Data'!$G$29,0,10*ROW('Water Data'!G192)))</f>
        <v/>
      </c>
      <c r="CE198" s="282" t="str">
        <f ca="true">+IF(OFFSET('Water Data'!$H$27,0,10*ROW('Water Data'!H192))="","",OFFSET('Water Data'!$H$27,0,10*ROW('Water Data'!H192)))</f>
        <v/>
      </c>
      <c r="CF198" s="282" t="str">
        <f ca="true">+IF(OFFSET('Water Data'!$H$28,0,10*ROW('Water Data'!H192))="","",OFFSET('Water Data'!$H$28,0,10*ROW('Water Data'!H192)))</f>
        <v/>
      </c>
      <c r="CG198" s="282" t="str">
        <f ca="true">+IF(OFFSET('Water Data'!$H$29,0,10*ROW('Water Data'!H192))="","",OFFSET('Water Data'!$H$29,0,10*ROW('Water Data'!H192)))</f>
        <v/>
      </c>
      <c r="CH198" s="282" t="str">
        <f ca="true">+IF(OFFSET('Water Data'!$I$27,0,10*ROW('Water Data'!I192))="","",OFFSET('Water Data'!$I$27,0,10*ROW('Water Data'!I192)))</f>
        <v/>
      </c>
      <c r="CI198" s="282" t="str">
        <f ca="true">+IF(OFFSET('Water Data'!$I$28,0,10*ROW('Water Data'!I192))="","",OFFSET('Water Data'!$I$28,0,10*ROW('Water Data'!I192)))</f>
        <v/>
      </c>
      <c r="CJ198" s="282" t="str">
        <f ca="true">+IF(OFFSET('Water Data'!$I$29,0,10*ROW('Water Data'!I192))="","",OFFSET('Water Data'!$I$29,0,10*ROW('Water Data'!I192)))</f>
        <v/>
      </c>
      <c r="CK198" s="282" t="str">
        <f ca="true">+IF(OFFSET('Sanitation Data'!$D$28,0,10*ROW('Sanitation Data'!D192))="","",OFFSET('Sanitation Data'!$D$28,0,10*ROW('Sanitation Data'!D192)))</f>
        <v/>
      </c>
      <c r="CL198" s="282" t="str">
        <f ca="true">+IF(OFFSET('Sanitation Data'!$D$29,0,10*ROW('Sanitation Data'!D192))="","",OFFSET('Sanitation Data'!$D$29,0,10*ROW('Sanitation Data'!D192)))</f>
        <v/>
      </c>
      <c r="CM198" s="282" t="str">
        <f ca="true">+IF(OFFSET('Sanitation Data'!$D$30,0,10*ROW('Sanitation Data'!D192))="","",OFFSET('Sanitation Data'!$D$30,0,10*ROW('Sanitation Data'!D192)))</f>
        <v/>
      </c>
      <c r="CN198" s="282" t="str">
        <f ca="true">+IF(OFFSET('Sanitation Data'!$D$31,0,10*ROW('Sanitation Data'!D192))="","",OFFSET('Sanitation Data'!$D$31,0,10*ROW('Sanitation Data'!D192)))</f>
        <v/>
      </c>
      <c r="CO198" s="282" t="str">
        <f ca="true">+IF(OFFSET('Sanitation Data'!$D$32,0,10*ROW('Sanitation Data'!D192))="","",OFFSET('Sanitation Data'!$D$32,0,10*ROW('Sanitation Data'!D192)))</f>
        <v/>
      </c>
      <c r="CP198" s="282" t="str">
        <f ca="true">+IF(OFFSET('Sanitation Data'!$E$28,0,10*ROW('Sanitation Data'!E192))="","",OFFSET('Sanitation Data'!$E$28,0,10*ROW('Sanitation Data'!E192)))</f>
        <v/>
      </c>
      <c r="CQ198" s="282" t="str">
        <f ca="true">+IF(OFFSET('Sanitation Data'!$E$29,0,10*ROW('Sanitation Data'!E192))="","",OFFSET('Sanitation Data'!$E$29,0,10*ROW('Sanitation Data'!E192)))</f>
        <v/>
      </c>
      <c r="CR198" s="282" t="str">
        <f ca="true">+IF(OFFSET('Sanitation Data'!$E$30,0,10*ROW('Sanitation Data'!E192))="","",OFFSET('Sanitation Data'!$E$30,0,10*ROW('Sanitation Data'!E192)))</f>
        <v/>
      </c>
      <c r="CS198" s="282" t="str">
        <f ca="true">+IF(OFFSET('Sanitation Data'!$E$31,0,10*ROW('Sanitation Data'!E192))="","",OFFSET('Sanitation Data'!$E$31,0,10*ROW('Sanitation Data'!E192)))</f>
        <v/>
      </c>
      <c r="CT198" s="282" t="str">
        <f ca="true">+IF(OFFSET('Sanitation Data'!$E$32,0,10*ROW('Sanitation Data'!E192))="","",OFFSET('Sanitation Data'!$E$32,0,10*ROW('Sanitation Data'!E192)))</f>
        <v/>
      </c>
      <c r="CU198" s="282" t="str">
        <f ca="true">+IF(OFFSET('Sanitation Data'!$F$28,0,10*ROW('Sanitation Data'!F192))="","",OFFSET('Sanitation Data'!$F$28,0,10*ROW('Sanitation Data'!F192)))</f>
        <v/>
      </c>
      <c r="CV198" s="282" t="str">
        <f ca="true">+IF(OFFSET('Sanitation Data'!$F$29,0,10*ROW('Sanitation Data'!F192))="","",OFFSET('Sanitation Data'!$F$29,0,10*ROW('Sanitation Data'!F192)))</f>
        <v/>
      </c>
      <c r="CW198" s="282" t="str">
        <f ca="true">+IF(OFFSET('Sanitation Data'!$F$30,0,10*ROW('Sanitation Data'!F192))="","",OFFSET('Sanitation Data'!$F$30,0,10*ROW('Sanitation Data'!F192)))</f>
        <v/>
      </c>
      <c r="CX198" s="282" t="str">
        <f ca="true">+IF(OFFSET('Sanitation Data'!$F$31,0,10*ROW('Sanitation Data'!F192))="","",OFFSET('Sanitation Data'!$F$31,0,10*ROW('Sanitation Data'!F192)))</f>
        <v/>
      </c>
      <c r="CY198" s="282" t="str">
        <f ca="true">+IF(OFFSET('Sanitation Data'!$F$32,0,10*ROW('Sanitation Data'!F192))="","",OFFSET('Sanitation Data'!$F$32,0,10*ROW('Sanitation Data'!F192)))</f>
        <v/>
      </c>
      <c r="CZ198" s="282" t="str">
        <f ca="true">+IF(OFFSET('Sanitation Data'!$G$28,0,10*ROW('Sanitation Data'!G192))="","",OFFSET('Sanitation Data'!$G$28,0,10*ROW('Sanitation Data'!G192)))</f>
        <v/>
      </c>
      <c r="DA198" s="282" t="str">
        <f ca="true">+IF(OFFSET('Sanitation Data'!$G$29,0,10*ROW('Sanitation Data'!G192))="","",OFFSET('Sanitation Data'!$G$29,0,10*ROW('Sanitation Data'!G192)))</f>
        <v/>
      </c>
      <c r="DB198" s="282" t="str">
        <f ca="true">+IF(OFFSET('Sanitation Data'!$G$30,0,10*ROW('Sanitation Data'!G192))="","",OFFSET('Sanitation Data'!$G$30,0,10*ROW('Sanitation Data'!G192)))</f>
        <v/>
      </c>
      <c r="DC198" s="282" t="str">
        <f ca="true">+IF(OFFSET('Sanitation Data'!$G$31,0,10*ROW('Sanitation Data'!G192))="","",OFFSET('Sanitation Data'!$G$31,0,10*ROW('Sanitation Data'!G192)))</f>
        <v/>
      </c>
      <c r="DD198" s="282" t="str">
        <f ca="true">+IF(OFFSET('Sanitation Data'!$G$32,0,10*ROW('Sanitation Data'!G192))="","",OFFSET('Sanitation Data'!$G$32,0,10*ROW('Sanitation Data'!G192)))</f>
        <v/>
      </c>
      <c r="DE198" s="282" t="str">
        <f ca="true">+IF(OFFSET('Sanitation Data'!$H$28,0,10*ROW('Sanitation Data'!H192))="","",OFFSET('Sanitation Data'!$H$28,0,10*ROW('Sanitation Data'!H192)))</f>
        <v/>
      </c>
      <c r="DF198" s="282" t="str">
        <f ca="true">+IF(OFFSET('Sanitation Data'!$H$29,0,10*ROW('Sanitation Data'!H192))="","",OFFSET('Sanitation Data'!$H$29,0,10*ROW('Sanitation Data'!H192)))</f>
        <v/>
      </c>
      <c r="DG198" s="282" t="str">
        <f ca="true">+IF(OFFSET('Sanitation Data'!$H$30,0,10*ROW('Sanitation Data'!H192))="","",OFFSET('Sanitation Data'!$H$30,0,10*ROW('Sanitation Data'!H192)))</f>
        <v/>
      </c>
      <c r="DH198" s="282" t="str">
        <f ca="true">+IF(OFFSET('Sanitation Data'!$H$31,0,10*ROW('Sanitation Data'!H192))="","",OFFSET('Sanitation Data'!$H$31,0,10*ROW('Sanitation Data'!H192)))</f>
        <v/>
      </c>
      <c r="DI198" s="282" t="str">
        <f ca="true">+IF(OFFSET('Sanitation Data'!$H$32,0,10*ROW('Sanitation Data'!H192))="","",OFFSET('Sanitation Data'!$H$32,0,10*ROW('Sanitation Data'!H192)))</f>
        <v/>
      </c>
      <c r="DJ198" s="282" t="str">
        <f ca="true">+IF(OFFSET('Sanitation Data'!$I$28,0,10*ROW('Sanitation Data'!I192))="","",OFFSET('Sanitation Data'!$I$28,0,10*ROW('Sanitation Data'!I192)))</f>
        <v/>
      </c>
      <c r="DK198" s="282" t="str">
        <f ca="true">+IF(OFFSET('Sanitation Data'!$I$29,0,10*ROW('Sanitation Data'!I192))="","",OFFSET('Sanitation Data'!$I$29,0,10*ROW('Sanitation Data'!I192)))</f>
        <v/>
      </c>
      <c r="DL198" s="282" t="str">
        <f ca="true">+IF(OFFSET('Sanitation Data'!$I$30,0,10*ROW('Sanitation Data'!I192))="","",OFFSET('Sanitation Data'!$I$30,0,10*ROW('Sanitation Data'!I192)))</f>
        <v/>
      </c>
      <c r="DM198" s="282" t="str">
        <f ca="true">+IF(OFFSET('Sanitation Data'!$I$31,0,10*ROW('Sanitation Data'!I192))="","",OFFSET('Sanitation Data'!$I$31,0,10*ROW('Sanitation Data'!I192)))</f>
        <v/>
      </c>
      <c r="DN198" s="282" t="str">
        <f ca="true">+IF(OFFSET('Sanitation Data'!$I$32,0,10*ROW('Sanitation Data'!I192))="","",OFFSET('Sanitation Data'!$I$32,0,10*ROW('Sanitation Data'!I192)))</f>
        <v/>
      </c>
      <c r="DO198" s="282" t="str">
        <f ca="true">+IF(OFFSET('Hygiene Data'!$D$11,0,10*ROW('Hygiene Data'!D192))="","",OFFSET('Hygiene Data'!$D$11,0,10*ROW('Hygiene Data'!D192)))</f>
        <v/>
      </c>
      <c r="DP198" s="282" t="str">
        <f ca="true">+IF(OFFSET('Hygiene Data'!$D$12,0,10*ROW('Hygiene Data'!D192))="","",OFFSET('Hygiene Data'!$D$12,0,10*ROW('Hygiene Data'!D192)))</f>
        <v/>
      </c>
      <c r="DQ198" s="282" t="str">
        <f ca="true">+IF(OFFSET('Hygiene Data'!$D$13,0,10*ROW('Hygiene Data'!D192))="","",OFFSET('Hygiene Data'!$D$13,0,10*ROW('Hygiene Data'!D192)))</f>
        <v/>
      </c>
      <c r="DR198" s="282" t="str">
        <f ca="true">+IF(OFFSET('Hygiene Data'!$E$11,0,10*ROW('Hygiene Data'!E192))="","",OFFSET('Hygiene Data'!$E$11,0,10*ROW('Hygiene Data'!E192)))</f>
        <v/>
      </c>
      <c r="DS198" s="282" t="str">
        <f ca="true">+IF(OFFSET('Hygiene Data'!$E$12,0,10*ROW('Hygiene Data'!E192))="","",OFFSET('Hygiene Data'!$E$12,0,10*ROW('Hygiene Data'!E192)))</f>
        <v/>
      </c>
      <c r="DT198" s="282" t="str">
        <f ca="true">+IF(OFFSET('Hygiene Data'!$E$13,0,10*ROW('Hygiene Data'!E192))="","",OFFSET('Hygiene Data'!$E$13,0,10*ROW('Hygiene Data'!E192)))</f>
        <v/>
      </c>
      <c r="DU198" s="282" t="str">
        <f ca="true">+IF(OFFSET('Hygiene Data'!$F$11,0,10*ROW('Hygiene Data'!F192))="","",OFFSET('Hygiene Data'!$F$11,0,10*ROW('Hygiene Data'!F192)))</f>
        <v/>
      </c>
      <c r="DV198" s="282" t="str">
        <f ca="true">+IF(OFFSET('Hygiene Data'!$F$12,0,10*ROW('Hygiene Data'!F192))="","",OFFSET('Hygiene Data'!$F$12,0,10*ROW('Hygiene Data'!F192)))</f>
        <v/>
      </c>
      <c r="DW198" s="282" t="str">
        <f ca="true">+IF(OFFSET('Hygiene Data'!$F$13,0,10*ROW('Hygiene Data'!F192))="","",OFFSET('Hygiene Data'!$F$13,0,10*ROW('Hygiene Data'!F192)))</f>
        <v/>
      </c>
      <c r="DX198" s="282" t="str">
        <f ca="true">+IF(OFFSET('Hygiene Data'!$G$11,0,10*ROW('Hygiene Data'!G192))="","",OFFSET('Hygiene Data'!$G$11,0,10*ROW('Hygiene Data'!G192)))</f>
        <v/>
      </c>
      <c r="DY198" s="282" t="str">
        <f ca="true">+IF(OFFSET('Hygiene Data'!$G$12,0,10*ROW('Hygiene Data'!G192))="","",OFFSET('Hygiene Data'!$G$12,0,10*ROW('Hygiene Data'!G192)))</f>
        <v/>
      </c>
      <c r="DZ198" s="282" t="str">
        <f ca="true">+IF(OFFSET('Hygiene Data'!$G$13,0,10*ROW('Hygiene Data'!G192))="","",OFFSET('Hygiene Data'!$G$13,0,10*ROW('Hygiene Data'!G192)))</f>
        <v/>
      </c>
      <c r="EA198" s="282" t="str">
        <f ca="true">+IF(OFFSET('Hygiene Data'!$H$11,0,10*ROW('Hygiene Data'!H192))="","",OFFSET('Hygiene Data'!$H$11,0,10*ROW('Hygiene Data'!H192)))</f>
        <v/>
      </c>
      <c r="EB198" s="282" t="str">
        <f ca="true">+IF(OFFSET('Hygiene Data'!$H$12,0,10*ROW('Hygiene Data'!H192))="","",OFFSET('Hygiene Data'!$H$12,0,10*ROW('Hygiene Data'!H192)))</f>
        <v/>
      </c>
      <c r="EC198" s="282" t="str">
        <f ca="true">+IF(OFFSET('Hygiene Data'!$H$13,0,10*ROW('Hygiene Data'!H192))="","",OFFSET('Hygiene Data'!$H$13,0,10*ROW('Hygiene Data'!H192)))</f>
        <v/>
      </c>
      <c r="ED198" s="282" t="str">
        <f ca="true">+IF(OFFSET('Hygiene Data'!$I$11,0,10*ROW('Hygiene Data'!I192))="","",OFFSET('Hygiene Data'!$I$11,0,10*ROW('Hygiene Data'!I192)))</f>
        <v/>
      </c>
      <c r="EE198" s="282" t="str">
        <f ca="true">+IF(OFFSET('Hygiene Data'!$I$12,0,10*ROW('Hygiene Data'!I192))="","",OFFSET('Hygiene Data'!$I$12,0,10*ROW('Hygiene Data'!I192)))</f>
        <v/>
      </c>
      <c r="EF198" s="282" t="str">
        <f ca="true">+IF(OFFSET('Hygiene Data'!$I$13,0,10*ROW('Hygiene Data'!I192))="","",OFFSET('Hygiene Data'!$I$13,0,10*ROW('Hygiene Data'!I192)))</f>
        <v/>
      </c>
    </row>
    <row xmlns:x14ac="http://schemas.microsoft.com/office/spreadsheetml/2009/9/ac" r="199" x14ac:dyDescent="0.2">
      <c r="A199" s="36" t="str">
        <f ca="true">+IF(OFFSET('Water Data'!$B$2,0,10*ROW('Water Data'!E193))="","",OFFSET('Water Data'!$B$2,0,10*ROW('Water Data'!E193)))</f>
        <v/>
      </c>
      <c r="B199" s="36" t="str">
        <f ca="true">+IF(OFFSET('Water Data'!$C$2,0,10*ROW('Water Data'!F193))="","",OFFSET('Water Data'!$C$2,0,10*ROW('Water Data'!F193)))</f>
        <v/>
      </c>
      <c r="C199" s="338" t="str">
        <f t="shared" ref="C199:C207" ca="true" si="3">+IF(ISNUMBER(VALUE(MID(A199,5,4))), VALUE(MID(A199, 5,4)),"")</f>
        <v/>
      </c>
      <c r="D199" s="96"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6"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6"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6"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6"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6"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6"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6"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6"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6"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6"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6"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6"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6"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6"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6"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6"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6"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7"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7"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7"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7"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7"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7"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7"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7"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7"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7"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7"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7"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7"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7"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7"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7"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7"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7"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7"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7"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7"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7"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7"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7"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7"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7"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7"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7"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7"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7"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8"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8"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8"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8"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8"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8"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8"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8"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8"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8"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8"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8"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8"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8"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8"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8"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8"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8"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82"/>
      <c r="BS199" s="282" t="str">
        <f ca="true">+IF(OFFSET('Water Data'!$D$27,0,10*ROW('Water Data'!D193))="","",OFFSET('Water Data'!$D$27,0,10*ROW('Water Data'!D193)))</f>
        <v/>
      </c>
      <c r="BT199" s="282" t="str">
        <f ca="true">+IF(OFFSET('Water Data'!$D$28,0,10*ROW('Water Data'!D193))="","",OFFSET('Water Data'!$D$28,0,10*ROW('Water Data'!D193)))</f>
        <v/>
      </c>
      <c r="BU199" s="282" t="str">
        <f ca="true">+IF(OFFSET('Water Data'!$D$29,0,10*ROW('Water Data'!D193))="","",OFFSET('Water Data'!$D$29,0,10*ROW('Water Data'!D193)))</f>
        <v/>
      </c>
      <c r="BV199" s="282" t="str">
        <f ca="true">+IF(OFFSET('Water Data'!$E$27,0,10*ROW('Water Data'!E193))="","",OFFSET('Water Data'!$E$27,0,10*ROW('Water Data'!E193)))</f>
        <v/>
      </c>
      <c r="BW199" s="282" t="str">
        <f ca="true">+IF(OFFSET('Water Data'!$E$28,0,10*ROW('Water Data'!E193))="","",OFFSET('Water Data'!$E$28,0,10*ROW('Water Data'!E193)))</f>
        <v/>
      </c>
      <c r="BX199" s="282" t="str">
        <f ca="true">+IF(OFFSET('Water Data'!$E$29,0,10*ROW('Water Data'!E193))="","",OFFSET('Water Data'!$E$29,0,10*ROW('Water Data'!E193)))</f>
        <v/>
      </c>
      <c r="BY199" s="282" t="str">
        <f ca="true">+IF(OFFSET('Water Data'!$F$27,0,10*ROW('Water Data'!F193))="","",OFFSET('Water Data'!$F$27,0,10*ROW('Water Data'!F193)))</f>
        <v/>
      </c>
      <c r="BZ199" s="282" t="str">
        <f ca="true">+IF(OFFSET('Water Data'!$F$28,0,10*ROW('Water Data'!F193))="","",OFFSET('Water Data'!$F$28,0,10*ROW('Water Data'!F193)))</f>
        <v/>
      </c>
      <c r="CA199" s="282" t="str">
        <f ca="true">+IF(OFFSET('Water Data'!$F$29,0,10*ROW('Water Data'!F193))="","",OFFSET('Water Data'!$F$29,0,10*ROW('Water Data'!F193)))</f>
        <v/>
      </c>
      <c r="CB199" s="282" t="str">
        <f ca="true">+IF(OFFSET('Water Data'!$G$27,0,10*ROW('Water Data'!G193))="","",OFFSET('Water Data'!$G$27,0,10*ROW('Water Data'!G193)))</f>
        <v/>
      </c>
      <c r="CC199" s="282" t="str">
        <f ca="true">+IF(OFFSET('Water Data'!$G$28,0,10*ROW('Water Data'!G193))="","",OFFSET('Water Data'!$G$28,0,10*ROW('Water Data'!G193)))</f>
        <v/>
      </c>
      <c r="CD199" s="282" t="str">
        <f ca="true">+IF(OFFSET('Water Data'!$G$29,0,10*ROW('Water Data'!G193))="","",OFFSET('Water Data'!$G$29,0,10*ROW('Water Data'!G193)))</f>
        <v/>
      </c>
      <c r="CE199" s="282" t="str">
        <f ca="true">+IF(OFFSET('Water Data'!$H$27,0,10*ROW('Water Data'!H193))="","",OFFSET('Water Data'!$H$27,0,10*ROW('Water Data'!H193)))</f>
        <v/>
      </c>
      <c r="CF199" s="282" t="str">
        <f ca="true">+IF(OFFSET('Water Data'!$H$28,0,10*ROW('Water Data'!H193))="","",OFFSET('Water Data'!$H$28,0,10*ROW('Water Data'!H193)))</f>
        <v/>
      </c>
      <c r="CG199" s="282" t="str">
        <f ca="true">+IF(OFFSET('Water Data'!$H$29,0,10*ROW('Water Data'!H193))="","",OFFSET('Water Data'!$H$29,0,10*ROW('Water Data'!H193)))</f>
        <v/>
      </c>
      <c r="CH199" s="282" t="str">
        <f ca="true">+IF(OFFSET('Water Data'!$I$27,0,10*ROW('Water Data'!I193))="","",OFFSET('Water Data'!$I$27,0,10*ROW('Water Data'!I193)))</f>
        <v/>
      </c>
      <c r="CI199" s="282" t="str">
        <f ca="true">+IF(OFFSET('Water Data'!$I$28,0,10*ROW('Water Data'!I193))="","",OFFSET('Water Data'!$I$28,0,10*ROW('Water Data'!I193)))</f>
        <v/>
      </c>
      <c r="CJ199" s="282" t="str">
        <f ca="true">+IF(OFFSET('Water Data'!$I$29,0,10*ROW('Water Data'!I193))="","",OFFSET('Water Data'!$I$29,0,10*ROW('Water Data'!I193)))</f>
        <v/>
      </c>
      <c r="CK199" s="282" t="str">
        <f ca="true">+IF(OFFSET('Sanitation Data'!$D$28,0,10*ROW('Sanitation Data'!D193))="","",OFFSET('Sanitation Data'!$D$28,0,10*ROW('Sanitation Data'!D193)))</f>
        <v/>
      </c>
      <c r="CL199" s="282" t="str">
        <f ca="true">+IF(OFFSET('Sanitation Data'!$D$29,0,10*ROW('Sanitation Data'!D193))="","",OFFSET('Sanitation Data'!$D$29,0,10*ROW('Sanitation Data'!D193)))</f>
        <v/>
      </c>
      <c r="CM199" s="282" t="str">
        <f ca="true">+IF(OFFSET('Sanitation Data'!$D$30,0,10*ROW('Sanitation Data'!D193))="","",OFFSET('Sanitation Data'!$D$30,0,10*ROW('Sanitation Data'!D193)))</f>
        <v/>
      </c>
      <c r="CN199" s="282" t="str">
        <f ca="true">+IF(OFFSET('Sanitation Data'!$D$31,0,10*ROW('Sanitation Data'!D193))="","",OFFSET('Sanitation Data'!$D$31,0,10*ROW('Sanitation Data'!D193)))</f>
        <v/>
      </c>
      <c r="CO199" s="282" t="str">
        <f ca="true">+IF(OFFSET('Sanitation Data'!$D$32,0,10*ROW('Sanitation Data'!D193))="","",OFFSET('Sanitation Data'!$D$32,0,10*ROW('Sanitation Data'!D193)))</f>
        <v/>
      </c>
      <c r="CP199" s="282" t="str">
        <f ca="true">+IF(OFFSET('Sanitation Data'!$E$28,0,10*ROW('Sanitation Data'!E193))="","",OFFSET('Sanitation Data'!$E$28,0,10*ROW('Sanitation Data'!E193)))</f>
        <v/>
      </c>
      <c r="CQ199" s="282" t="str">
        <f ca="true">+IF(OFFSET('Sanitation Data'!$E$29,0,10*ROW('Sanitation Data'!E193))="","",OFFSET('Sanitation Data'!$E$29,0,10*ROW('Sanitation Data'!E193)))</f>
        <v/>
      </c>
      <c r="CR199" s="282" t="str">
        <f ca="true">+IF(OFFSET('Sanitation Data'!$E$30,0,10*ROW('Sanitation Data'!E193))="","",OFFSET('Sanitation Data'!$E$30,0,10*ROW('Sanitation Data'!E193)))</f>
        <v/>
      </c>
      <c r="CS199" s="282" t="str">
        <f ca="true">+IF(OFFSET('Sanitation Data'!$E$31,0,10*ROW('Sanitation Data'!E193))="","",OFFSET('Sanitation Data'!$E$31,0,10*ROW('Sanitation Data'!E193)))</f>
        <v/>
      </c>
      <c r="CT199" s="282" t="str">
        <f ca="true">+IF(OFFSET('Sanitation Data'!$E$32,0,10*ROW('Sanitation Data'!E193))="","",OFFSET('Sanitation Data'!$E$32,0,10*ROW('Sanitation Data'!E193)))</f>
        <v/>
      </c>
      <c r="CU199" s="282" t="str">
        <f ca="true">+IF(OFFSET('Sanitation Data'!$F$28,0,10*ROW('Sanitation Data'!F193))="","",OFFSET('Sanitation Data'!$F$28,0,10*ROW('Sanitation Data'!F193)))</f>
        <v/>
      </c>
      <c r="CV199" s="282" t="str">
        <f ca="true">+IF(OFFSET('Sanitation Data'!$F$29,0,10*ROW('Sanitation Data'!F193))="","",OFFSET('Sanitation Data'!$F$29,0,10*ROW('Sanitation Data'!F193)))</f>
        <v/>
      </c>
      <c r="CW199" s="282" t="str">
        <f ca="true">+IF(OFFSET('Sanitation Data'!$F$30,0,10*ROW('Sanitation Data'!F193))="","",OFFSET('Sanitation Data'!$F$30,0,10*ROW('Sanitation Data'!F193)))</f>
        <v/>
      </c>
      <c r="CX199" s="282" t="str">
        <f ca="true">+IF(OFFSET('Sanitation Data'!$F$31,0,10*ROW('Sanitation Data'!F193))="","",OFFSET('Sanitation Data'!$F$31,0,10*ROW('Sanitation Data'!F193)))</f>
        <v/>
      </c>
      <c r="CY199" s="282" t="str">
        <f ca="true">+IF(OFFSET('Sanitation Data'!$F$32,0,10*ROW('Sanitation Data'!F193))="","",OFFSET('Sanitation Data'!$F$32,0,10*ROW('Sanitation Data'!F193)))</f>
        <v/>
      </c>
      <c r="CZ199" s="282" t="str">
        <f ca="true">+IF(OFFSET('Sanitation Data'!$G$28,0,10*ROW('Sanitation Data'!G193))="","",OFFSET('Sanitation Data'!$G$28,0,10*ROW('Sanitation Data'!G193)))</f>
        <v/>
      </c>
      <c r="DA199" s="282" t="str">
        <f ca="true">+IF(OFFSET('Sanitation Data'!$G$29,0,10*ROW('Sanitation Data'!G193))="","",OFFSET('Sanitation Data'!$G$29,0,10*ROW('Sanitation Data'!G193)))</f>
        <v/>
      </c>
      <c r="DB199" s="282" t="str">
        <f ca="true">+IF(OFFSET('Sanitation Data'!$G$30,0,10*ROW('Sanitation Data'!G193))="","",OFFSET('Sanitation Data'!$G$30,0,10*ROW('Sanitation Data'!G193)))</f>
        <v/>
      </c>
      <c r="DC199" s="282" t="str">
        <f ca="true">+IF(OFFSET('Sanitation Data'!$G$31,0,10*ROW('Sanitation Data'!G193))="","",OFFSET('Sanitation Data'!$G$31,0,10*ROW('Sanitation Data'!G193)))</f>
        <v/>
      </c>
      <c r="DD199" s="282" t="str">
        <f ca="true">+IF(OFFSET('Sanitation Data'!$G$32,0,10*ROW('Sanitation Data'!G193))="","",OFFSET('Sanitation Data'!$G$32,0,10*ROW('Sanitation Data'!G193)))</f>
        <v/>
      </c>
      <c r="DE199" s="282" t="str">
        <f ca="true">+IF(OFFSET('Sanitation Data'!$H$28,0,10*ROW('Sanitation Data'!H193))="","",OFFSET('Sanitation Data'!$H$28,0,10*ROW('Sanitation Data'!H193)))</f>
        <v/>
      </c>
      <c r="DF199" s="282" t="str">
        <f ca="true">+IF(OFFSET('Sanitation Data'!$H$29,0,10*ROW('Sanitation Data'!H193))="","",OFFSET('Sanitation Data'!$H$29,0,10*ROW('Sanitation Data'!H193)))</f>
        <v/>
      </c>
      <c r="DG199" s="282" t="str">
        <f ca="true">+IF(OFFSET('Sanitation Data'!$H$30,0,10*ROW('Sanitation Data'!H193))="","",OFFSET('Sanitation Data'!$H$30,0,10*ROW('Sanitation Data'!H193)))</f>
        <v/>
      </c>
      <c r="DH199" s="282" t="str">
        <f ca="true">+IF(OFFSET('Sanitation Data'!$H$31,0,10*ROW('Sanitation Data'!H193))="","",OFFSET('Sanitation Data'!$H$31,0,10*ROW('Sanitation Data'!H193)))</f>
        <v/>
      </c>
      <c r="DI199" s="282" t="str">
        <f ca="true">+IF(OFFSET('Sanitation Data'!$H$32,0,10*ROW('Sanitation Data'!H193))="","",OFFSET('Sanitation Data'!$H$32,0,10*ROW('Sanitation Data'!H193)))</f>
        <v/>
      </c>
      <c r="DJ199" s="282" t="str">
        <f ca="true">+IF(OFFSET('Sanitation Data'!$I$28,0,10*ROW('Sanitation Data'!I193))="","",OFFSET('Sanitation Data'!$I$28,0,10*ROW('Sanitation Data'!I193)))</f>
        <v/>
      </c>
      <c r="DK199" s="282" t="str">
        <f ca="true">+IF(OFFSET('Sanitation Data'!$I$29,0,10*ROW('Sanitation Data'!I193))="","",OFFSET('Sanitation Data'!$I$29,0,10*ROW('Sanitation Data'!I193)))</f>
        <v/>
      </c>
      <c r="DL199" s="282" t="str">
        <f ca="true">+IF(OFFSET('Sanitation Data'!$I$30,0,10*ROW('Sanitation Data'!I193))="","",OFFSET('Sanitation Data'!$I$30,0,10*ROW('Sanitation Data'!I193)))</f>
        <v/>
      </c>
      <c r="DM199" s="282" t="str">
        <f ca="true">+IF(OFFSET('Sanitation Data'!$I$31,0,10*ROW('Sanitation Data'!I193))="","",OFFSET('Sanitation Data'!$I$31,0,10*ROW('Sanitation Data'!I193)))</f>
        <v/>
      </c>
      <c r="DN199" s="282" t="str">
        <f ca="true">+IF(OFFSET('Sanitation Data'!$I$32,0,10*ROW('Sanitation Data'!I193))="","",OFFSET('Sanitation Data'!$I$32,0,10*ROW('Sanitation Data'!I193)))</f>
        <v/>
      </c>
      <c r="DO199" s="282" t="str">
        <f ca="true">+IF(OFFSET('Hygiene Data'!$D$11,0,10*ROW('Hygiene Data'!D193))="","",OFFSET('Hygiene Data'!$D$11,0,10*ROW('Hygiene Data'!D193)))</f>
        <v/>
      </c>
      <c r="DP199" s="282" t="str">
        <f ca="true">+IF(OFFSET('Hygiene Data'!$D$12,0,10*ROW('Hygiene Data'!D193))="","",OFFSET('Hygiene Data'!$D$12,0,10*ROW('Hygiene Data'!D193)))</f>
        <v/>
      </c>
      <c r="DQ199" s="282" t="str">
        <f ca="true">+IF(OFFSET('Hygiene Data'!$D$13,0,10*ROW('Hygiene Data'!D193))="","",OFFSET('Hygiene Data'!$D$13,0,10*ROW('Hygiene Data'!D193)))</f>
        <v/>
      </c>
      <c r="DR199" s="282" t="str">
        <f ca="true">+IF(OFFSET('Hygiene Data'!$E$11,0,10*ROW('Hygiene Data'!E193))="","",OFFSET('Hygiene Data'!$E$11,0,10*ROW('Hygiene Data'!E193)))</f>
        <v/>
      </c>
      <c r="DS199" s="282" t="str">
        <f ca="true">+IF(OFFSET('Hygiene Data'!$E$12,0,10*ROW('Hygiene Data'!E193))="","",OFFSET('Hygiene Data'!$E$12,0,10*ROW('Hygiene Data'!E193)))</f>
        <v/>
      </c>
      <c r="DT199" s="282" t="str">
        <f ca="true">+IF(OFFSET('Hygiene Data'!$E$13,0,10*ROW('Hygiene Data'!E193))="","",OFFSET('Hygiene Data'!$E$13,0,10*ROW('Hygiene Data'!E193)))</f>
        <v/>
      </c>
      <c r="DU199" s="282" t="str">
        <f ca="true">+IF(OFFSET('Hygiene Data'!$F$11,0,10*ROW('Hygiene Data'!F193))="","",OFFSET('Hygiene Data'!$F$11,0,10*ROW('Hygiene Data'!F193)))</f>
        <v/>
      </c>
      <c r="DV199" s="282" t="str">
        <f ca="true">+IF(OFFSET('Hygiene Data'!$F$12,0,10*ROW('Hygiene Data'!F193))="","",OFFSET('Hygiene Data'!$F$12,0,10*ROW('Hygiene Data'!F193)))</f>
        <v/>
      </c>
      <c r="DW199" s="282" t="str">
        <f ca="true">+IF(OFFSET('Hygiene Data'!$F$13,0,10*ROW('Hygiene Data'!F193))="","",OFFSET('Hygiene Data'!$F$13,0,10*ROW('Hygiene Data'!F193)))</f>
        <v/>
      </c>
      <c r="DX199" s="282" t="str">
        <f ca="true">+IF(OFFSET('Hygiene Data'!$G$11,0,10*ROW('Hygiene Data'!G193))="","",OFFSET('Hygiene Data'!$G$11,0,10*ROW('Hygiene Data'!G193)))</f>
        <v/>
      </c>
      <c r="DY199" s="282" t="str">
        <f ca="true">+IF(OFFSET('Hygiene Data'!$G$12,0,10*ROW('Hygiene Data'!G193))="","",OFFSET('Hygiene Data'!$G$12,0,10*ROW('Hygiene Data'!G193)))</f>
        <v/>
      </c>
      <c r="DZ199" s="282" t="str">
        <f ca="true">+IF(OFFSET('Hygiene Data'!$G$13,0,10*ROW('Hygiene Data'!G193))="","",OFFSET('Hygiene Data'!$G$13,0,10*ROW('Hygiene Data'!G193)))</f>
        <v/>
      </c>
      <c r="EA199" s="282" t="str">
        <f ca="true">+IF(OFFSET('Hygiene Data'!$H$11,0,10*ROW('Hygiene Data'!H193))="","",OFFSET('Hygiene Data'!$H$11,0,10*ROW('Hygiene Data'!H193)))</f>
        <v/>
      </c>
      <c r="EB199" s="282" t="str">
        <f ca="true">+IF(OFFSET('Hygiene Data'!$H$12,0,10*ROW('Hygiene Data'!H193))="","",OFFSET('Hygiene Data'!$H$12,0,10*ROW('Hygiene Data'!H193)))</f>
        <v/>
      </c>
      <c r="EC199" s="282" t="str">
        <f ca="true">+IF(OFFSET('Hygiene Data'!$H$13,0,10*ROW('Hygiene Data'!H193))="","",OFFSET('Hygiene Data'!$H$13,0,10*ROW('Hygiene Data'!H193)))</f>
        <v/>
      </c>
      <c r="ED199" s="282" t="str">
        <f ca="true">+IF(OFFSET('Hygiene Data'!$I$11,0,10*ROW('Hygiene Data'!I193))="","",OFFSET('Hygiene Data'!$I$11,0,10*ROW('Hygiene Data'!I193)))</f>
        <v/>
      </c>
      <c r="EE199" s="282" t="str">
        <f ca="true">+IF(OFFSET('Hygiene Data'!$I$12,0,10*ROW('Hygiene Data'!I193))="","",OFFSET('Hygiene Data'!$I$12,0,10*ROW('Hygiene Data'!I193)))</f>
        <v/>
      </c>
      <c r="EF199" s="282" t="str">
        <f ca="true">+IF(OFFSET('Hygiene Data'!$I$13,0,10*ROW('Hygiene Data'!I193))="","",OFFSET('Hygiene Data'!$I$13,0,10*ROW('Hygiene Data'!I193)))</f>
        <v/>
      </c>
    </row>
    <row xmlns:x14ac="http://schemas.microsoft.com/office/spreadsheetml/2009/9/ac" r="200" x14ac:dyDescent="0.2">
      <c r="A200" s="36" t="str">
        <f ca="true">+IF(OFFSET('Water Data'!$B$2,0,10*ROW('Water Data'!E194))="","",OFFSET('Water Data'!$B$2,0,10*ROW('Water Data'!E194)))</f>
        <v/>
      </c>
      <c r="B200" s="36" t="str">
        <f ca="true">+IF(OFFSET('Water Data'!$C$2,0,10*ROW('Water Data'!F194))="","",OFFSET('Water Data'!$C$2,0,10*ROW('Water Data'!F194)))</f>
        <v/>
      </c>
      <c r="C200" s="338" t="str">
        <f t="shared" ca="true" si="3"/>
        <v/>
      </c>
      <c r="D200" s="96"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6"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6"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6"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6"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6"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6"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6"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6"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6"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6"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6"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6"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6"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6"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6"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6"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6"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7"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7"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7"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7"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7"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7"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7"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7"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7"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7"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7"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7"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7"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7"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7"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7"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7"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7"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7"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7"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7"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7"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7"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7"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7"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7"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7"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7"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7"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7"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8"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8"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8"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8"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8"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8"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8"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8"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8"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8"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8"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8"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8"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8"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8"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8"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8"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8"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82"/>
      <c r="BS200" s="282" t="str">
        <f ca="true">+IF(OFFSET('Water Data'!$D$27,0,10*ROW('Water Data'!D194))="","",OFFSET('Water Data'!$D$27,0,10*ROW('Water Data'!D194)))</f>
        <v/>
      </c>
      <c r="BT200" s="282" t="str">
        <f ca="true">+IF(OFFSET('Water Data'!$D$28,0,10*ROW('Water Data'!D194))="","",OFFSET('Water Data'!$D$28,0,10*ROW('Water Data'!D194)))</f>
        <v/>
      </c>
      <c r="BU200" s="282" t="str">
        <f ca="true">+IF(OFFSET('Water Data'!$D$29,0,10*ROW('Water Data'!D194))="","",OFFSET('Water Data'!$D$29,0,10*ROW('Water Data'!D194)))</f>
        <v/>
      </c>
      <c r="BV200" s="282" t="str">
        <f ca="true">+IF(OFFSET('Water Data'!$E$27,0,10*ROW('Water Data'!E194))="","",OFFSET('Water Data'!$E$27,0,10*ROW('Water Data'!E194)))</f>
        <v/>
      </c>
      <c r="BW200" s="282" t="str">
        <f ca="true">+IF(OFFSET('Water Data'!$E$28,0,10*ROW('Water Data'!E194))="","",OFFSET('Water Data'!$E$28,0,10*ROW('Water Data'!E194)))</f>
        <v/>
      </c>
      <c r="BX200" s="282" t="str">
        <f ca="true">+IF(OFFSET('Water Data'!$E$29,0,10*ROW('Water Data'!E194))="","",OFFSET('Water Data'!$E$29,0,10*ROW('Water Data'!E194)))</f>
        <v/>
      </c>
      <c r="BY200" s="282" t="str">
        <f ca="true">+IF(OFFSET('Water Data'!$F$27,0,10*ROW('Water Data'!F194))="","",OFFSET('Water Data'!$F$27,0,10*ROW('Water Data'!F194)))</f>
        <v/>
      </c>
      <c r="BZ200" s="282" t="str">
        <f ca="true">+IF(OFFSET('Water Data'!$F$28,0,10*ROW('Water Data'!F194))="","",OFFSET('Water Data'!$F$28,0,10*ROW('Water Data'!F194)))</f>
        <v/>
      </c>
      <c r="CA200" s="282" t="str">
        <f ca="true">+IF(OFFSET('Water Data'!$F$29,0,10*ROW('Water Data'!F194))="","",OFFSET('Water Data'!$F$29,0,10*ROW('Water Data'!F194)))</f>
        <v/>
      </c>
      <c r="CB200" s="282" t="str">
        <f ca="true">+IF(OFFSET('Water Data'!$G$27,0,10*ROW('Water Data'!G194))="","",OFFSET('Water Data'!$G$27,0,10*ROW('Water Data'!G194)))</f>
        <v/>
      </c>
      <c r="CC200" s="282" t="str">
        <f ca="true">+IF(OFFSET('Water Data'!$G$28,0,10*ROW('Water Data'!G194))="","",OFFSET('Water Data'!$G$28,0,10*ROW('Water Data'!G194)))</f>
        <v/>
      </c>
      <c r="CD200" s="282" t="str">
        <f ca="true">+IF(OFFSET('Water Data'!$G$29,0,10*ROW('Water Data'!G194))="","",OFFSET('Water Data'!$G$29,0,10*ROW('Water Data'!G194)))</f>
        <v/>
      </c>
      <c r="CE200" s="282" t="str">
        <f ca="true">+IF(OFFSET('Water Data'!$H$27,0,10*ROW('Water Data'!H194))="","",OFFSET('Water Data'!$H$27,0,10*ROW('Water Data'!H194)))</f>
        <v/>
      </c>
      <c r="CF200" s="282" t="str">
        <f ca="true">+IF(OFFSET('Water Data'!$H$28,0,10*ROW('Water Data'!H194))="","",OFFSET('Water Data'!$H$28,0,10*ROW('Water Data'!H194)))</f>
        <v/>
      </c>
      <c r="CG200" s="282" t="str">
        <f ca="true">+IF(OFFSET('Water Data'!$H$29,0,10*ROW('Water Data'!H194))="","",OFFSET('Water Data'!$H$29,0,10*ROW('Water Data'!H194)))</f>
        <v/>
      </c>
      <c r="CH200" s="282" t="str">
        <f ca="true">+IF(OFFSET('Water Data'!$I$27,0,10*ROW('Water Data'!I194))="","",OFFSET('Water Data'!$I$27,0,10*ROW('Water Data'!I194)))</f>
        <v/>
      </c>
      <c r="CI200" s="282" t="str">
        <f ca="true">+IF(OFFSET('Water Data'!$I$28,0,10*ROW('Water Data'!I194))="","",OFFSET('Water Data'!$I$28,0,10*ROW('Water Data'!I194)))</f>
        <v/>
      </c>
      <c r="CJ200" s="282" t="str">
        <f ca="true">+IF(OFFSET('Water Data'!$I$29,0,10*ROW('Water Data'!I194))="","",OFFSET('Water Data'!$I$29,0,10*ROW('Water Data'!I194)))</f>
        <v/>
      </c>
      <c r="CK200" s="282" t="str">
        <f ca="true">+IF(OFFSET('Sanitation Data'!$D$28,0,10*ROW('Sanitation Data'!D194))="","",OFFSET('Sanitation Data'!$D$28,0,10*ROW('Sanitation Data'!D194)))</f>
        <v/>
      </c>
      <c r="CL200" s="282" t="str">
        <f ca="true">+IF(OFFSET('Sanitation Data'!$D$29,0,10*ROW('Sanitation Data'!D194))="","",OFFSET('Sanitation Data'!$D$29,0,10*ROW('Sanitation Data'!D194)))</f>
        <v/>
      </c>
      <c r="CM200" s="282" t="str">
        <f ca="true">+IF(OFFSET('Sanitation Data'!$D$30,0,10*ROW('Sanitation Data'!D194))="","",OFFSET('Sanitation Data'!$D$30,0,10*ROW('Sanitation Data'!D194)))</f>
        <v/>
      </c>
      <c r="CN200" s="282" t="str">
        <f ca="true">+IF(OFFSET('Sanitation Data'!$D$31,0,10*ROW('Sanitation Data'!D194))="","",OFFSET('Sanitation Data'!$D$31,0,10*ROW('Sanitation Data'!D194)))</f>
        <v/>
      </c>
      <c r="CO200" s="282" t="str">
        <f ca="true">+IF(OFFSET('Sanitation Data'!$D$32,0,10*ROW('Sanitation Data'!D194))="","",OFFSET('Sanitation Data'!$D$32,0,10*ROW('Sanitation Data'!D194)))</f>
        <v/>
      </c>
      <c r="CP200" s="282" t="str">
        <f ca="true">+IF(OFFSET('Sanitation Data'!$E$28,0,10*ROW('Sanitation Data'!E194))="","",OFFSET('Sanitation Data'!$E$28,0,10*ROW('Sanitation Data'!E194)))</f>
        <v/>
      </c>
      <c r="CQ200" s="282" t="str">
        <f ca="true">+IF(OFFSET('Sanitation Data'!$E$29,0,10*ROW('Sanitation Data'!E194))="","",OFFSET('Sanitation Data'!$E$29,0,10*ROW('Sanitation Data'!E194)))</f>
        <v/>
      </c>
      <c r="CR200" s="282" t="str">
        <f ca="true">+IF(OFFSET('Sanitation Data'!$E$30,0,10*ROW('Sanitation Data'!E194))="","",OFFSET('Sanitation Data'!$E$30,0,10*ROW('Sanitation Data'!E194)))</f>
        <v/>
      </c>
      <c r="CS200" s="282" t="str">
        <f ca="true">+IF(OFFSET('Sanitation Data'!$E$31,0,10*ROW('Sanitation Data'!E194))="","",OFFSET('Sanitation Data'!$E$31,0,10*ROW('Sanitation Data'!E194)))</f>
        <v/>
      </c>
      <c r="CT200" s="282" t="str">
        <f ca="true">+IF(OFFSET('Sanitation Data'!$E$32,0,10*ROW('Sanitation Data'!E194))="","",OFFSET('Sanitation Data'!$E$32,0,10*ROW('Sanitation Data'!E194)))</f>
        <v/>
      </c>
      <c r="CU200" s="282" t="str">
        <f ca="true">+IF(OFFSET('Sanitation Data'!$F$28,0,10*ROW('Sanitation Data'!F194))="","",OFFSET('Sanitation Data'!$F$28,0,10*ROW('Sanitation Data'!F194)))</f>
        <v/>
      </c>
      <c r="CV200" s="282" t="str">
        <f ca="true">+IF(OFFSET('Sanitation Data'!$F$29,0,10*ROW('Sanitation Data'!F194))="","",OFFSET('Sanitation Data'!$F$29,0,10*ROW('Sanitation Data'!F194)))</f>
        <v/>
      </c>
      <c r="CW200" s="282" t="str">
        <f ca="true">+IF(OFFSET('Sanitation Data'!$F$30,0,10*ROW('Sanitation Data'!F194))="","",OFFSET('Sanitation Data'!$F$30,0,10*ROW('Sanitation Data'!F194)))</f>
        <v/>
      </c>
      <c r="CX200" s="282" t="str">
        <f ca="true">+IF(OFFSET('Sanitation Data'!$F$31,0,10*ROW('Sanitation Data'!F194))="","",OFFSET('Sanitation Data'!$F$31,0,10*ROW('Sanitation Data'!F194)))</f>
        <v/>
      </c>
      <c r="CY200" s="282" t="str">
        <f ca="true">+IF(OFFSET('Sanitation Data'!$F$32,0,10*ROW('Sanitation Data'!F194))="","",OFFSET('Sanitation Data'!$F$32,0,10*ROW('Sanitation Data'!F194)))</f>
        <v/>
      </c>
      <c r="CZ200" s="282" t="str">
        <f ca="true">+IF(OFFSET('Sanitation Data'!$G$28,0,10*ROW('Sanitation Data'!G194))="","",OFFSET('Sanitation Data'!$G$28,0,10*ROW('Sanitation Data'!G194)))</f>
        <v/>
      </c>
      <c r="DA200" s="282" t="str">
        <f ca="true">+IF(OFFSET('Sanitation Data'!$G$29,0,10*ROW('Sanitation Data'!G194))="","",OFFSET('Sanitation Data'!$G$29,0,10*ROW('Sanitation Data'!G194)))</f>
        <v/>
      </c>
      <c r="DB200" s="282" t="str">
        <f ca="true">+IF(OFFSET('Sanitation Data'!$G$30,0,10*ROW('Sanitation Data'!G194))="","",OFFSET('Sanitation Data'!$G$30,0,10*ROW('Sanitation Data'!G194)))</f>
        <v/>
      </c>
      <c r="DC200" s="282" t="str">
        <f ca="true">+IF(OFFSET('Sanitation Data'!$G$31,0,10*ROW('Sanitation Data'!G194))="","",OFFSET('Sanitation Data'!$G$31,0,10*ROW('Sanitation Data'!G194)))</f>
        <v/>
      </c>
      <c r="DD200" s="282" t="str">
        <f ca="true">+IF(OFFSET('Sanitation Data'!$G$32,0,10*ROW('Sanitation Data'!G194))="","",OFFSET('Sanitation Data'!$G$32,0,10*ROW('Sanitation Data'!G194)))</f>
        <v/>
      </c>
      <c r="DE200" s="282" t="str">
        <f ca="true">+IF(OFFSET('Sanitation Data'!$H$28,0,10*ROW('Sanitation Data'!H194))="","",OFFSET('Sanitation Data'!$H$28,0,10*ROW('Sanitation Data'!H194)))</f>
        <v/>
      </c>
      <c r="DF200" s="282" t="str">
        <f ca="true">+IF(OFFSET('Sanitation Data'!$H$29,0,10*ROW('Sanitation Data'!H194))="","",OFFSET('Sanitation Data'!$H$29,0,10*ROW('Sanitation Data'!H194)))</f>
        <v/>
      </c>
      <c r="DG200" s="282" t="str">
        <f ca="true">+IF(OFFSET('Sanitation Data'!$H$30,0,10*ROW('Sanitation Data'!H194))="","",OFFSET('Sanitation Data'!$H$30,0,10*ROW('Sanitation Data'!H194)))</f>
        <v/>
      </c>
      <c r="DH200" s="282" t="str">
        <f ca="true">+IF(OFFSET('Sanitation Data'!$H$31,0,10*ROW('Sanitation Data'!H194))="","",OFFSET('Sanitation Data'!$H$31,0,10*ROW('Sanitation Data'!H194)))</f>
        <v/>
      </c>
      <c r="DI200" s="282" t="str">
        <f ca="true">+IF(OFFSET('Sanitation Data'!$H$32,0,10*ROW('Sanitation Data'!H194))="","",OFFSET('Sanitation Data'!$H$32,0,10*ROW('Sanitation Data'!H194)))</f>
        <v/>
      </c>
      <c r="DJ200" s="282" t="str">
        <f ca="true">+IF(OFFSET('Sanitation Data'!$I$28,0,10*ROW('Sanitation Data'!I194))="","",OFFSET('Sanitation Data'!$I$28,0,10*ROW('Sanitation Data'!I194)))</f>
        <v/>
      </c>
      <c r="DK200" s="282" t="str">
        <f ca="true">+IF(OFFSET('Sanitation Data'!$I$29,0,10*ROW('Sanitation Data'!I194))="","",OFFSET('Sanitation Data'!$I$29,0,10*ROW('Sanitation Data'!I194)))</f>
        <v/>
      </c>
      <c r="DL200" s="282" t="str">
        <f ca="true">+IF(OFFSET('Sanitation Data'!$I$30,0,10*ROW('Sanitation Data'!I194))="","",OFFSET('Sanitation Data'!$I$30,0,10*ROW('Sanitation Data'!I194)))</f>
        <v/>
      </c>
      <c r="DM200" s="282" t="str">
        <f ca="true">+IF(OFFSET('Sanitation Data'!$I$31,0,10*ROW('Sanitation Data'!I194))="","",OFFSET('Sanitation Data'!$I$31,0,10*ROW('Sanitation Data'!I194)))</f>
        <v/>
      </c>
      <c r="DN200" s="282" t="str">
        <f ca="true">+IF(OFFSET('Sanitation Data'!$I$32,0,10*ROW('Sanitation Data'!I194))="","",OFFSET('Sanitation Data'!$I$32,0,10*ROW('Sanitation Data'!I194)))</f>
        <v/>
      </c>
      <c r="DO200" s="282" t="str">
        <f ca="true">+IF(OFFSET('Hygiene Data'!$D$11,0,10*ROW('Hygiene Data'!D194))="","",OFFSET('Hygiene Data'!$D$11,0,10*ROW('Hygiene Data'!D194)))</f>
        <v/>
      </c>
      <c r="DP200" s="282" t="str">
        <f ca="true">+IF(OFFSET('Hygiene Data'!$D$12,0,10*ROW('Hygiene Data'!D194))="","",OFFSET('Hygiene Data'!$D$12,0,10*ROW('Hygiene Data'!D194)))</f>
        <v/>
      </c>
      <c r="DQ200" s="282" t="str">
        <f ca="true">+IF(OFFSET('Hygiene Data'!$D$13,0,10*ROW('Hygiene Data'!D194))="","",OFFSET('Hygiene Data'!$D$13,0,10*ROW('Hygiene Data'!D194)))</f>
        <v/>
      </c>
      <c r="DR200" s="282" t="str">
        <f ca="true">+IF(OFFSET('Hygiene Data'!$E$11,0,10*ROW('Hygiene Data'!E194))="","",OFFSET('Hygiene Data'!$E$11,0,10*ROW('Hygiene Data'!E194)))</f>
        <v/>
      </c>
      <c r="DS200" s="282" t="str">
        <f ca="true">+IF(OFFSET('Hygiene Data'!$E$12,0,10*ROW('Hygiene Data'!E194))="","",OFFSET('Hygiene Data'!$E$12,0,10*ROW('Hygiene Data'!E194)))</f>
        <v/>
      </c>
      <c r="DT200" s="282" t="str">
        <f ca="true">+IF(OFFSET('Hygiene Data'!$E$13,0,10*ROW('Hygiene Data'!E194))="","",OFFSET('Hygiene Data'!$E$13,0,10*ROW('Hygiene Data'!E194)))</f>
        <v/>
      </c>
      <c r="DU200" s="282" t="str">
        <f ca="true">+IF(OFFSET('Hygiene Data'!$F$11,0,10*ROW('Hygiene Data'!F194))="","",OFFSET('Hygiene Data'!$F$11,0,10*ROW('Hygiene Data'!F194)))</f>
        <v/>
      </c>
      <c r="DV200" s="282" t="str">
        <f ca="true">+IF(OFFSET('Hygiene Data'!$F$12,0,10*ROW('Hygiene Data'!F194))="","",OFFSET('Hygiene Data'!$F$12,0,10*ROW('Hygiene Data'!F194)))</f>
        <v/>
      </c>
      <c r="DW200" s="282" t="str">
        <f ca="true">+IF(OFFSET('Hygiene Data'!$F$13,0,10*ROW('Hygiene Data'!F194))="","",OFFSET('Hygiene Data'!$F$13,0,10*ROW('Hygiene Data'!F194)))</f>
        <v/>
      </c>
      <c r="DX200" s="282" t="str">
        <f ca="true">+IF(OFFSET('Hygiene Data'!$G$11,0,10*ROW('Hygiene Data'!G194))="","",OFFSET('Hygiene Data'!$G$11,0,10*ROW('Hygiene Data'!G194)))</f>
        <v/>
      </c>
      <c r="DY200" s="282" t="str">
        <f ca="true">+IF(OFFSET('Hygiene Data'!$G$12,0,10*ROW('Hygiene Data'!G194))="","",OFFSET('Hygiene Data'!$G$12,0,10*ROW('Hygiene Data'!G194)))</f>
        <v/>
      </c>
      <c r="DZ200" s="282" t="str">
        <f ca="true">+IF(OFFSET('Hygiene Data'!$G$13,0,10*ROW('Hygiene Data'!G194))="","",OFFSET('Hygiene Data'!$G$13,0,10*ROW('Hygiene Data'!G194)))</f>
        <v/>
      </c>
      <c r="EA200" s="282" t="str">
        <f ca="true">+IF(OFFSET('Hygiene Data'!$H$11,0,10*ROW('Hygiene Data'!H194))="","",OFFSET('Hygiene Data'!$H$11,0,10*ROW('Hygiene Data'!H194)))</f>
        <v/>
      </c>
      <c r="EB200" s="282" t="str">
        <f ca="true">+IF(OFFSET('Hygiene Data'!$H$12,0,10*ROW('Hygiene Data'!H194))="","",OFFSET('Hygiene Data'!$H$12,0,10*ROW('Hygiene Data'!H194)))</f>
        <v/>
      </c>
      <c r="EC200" s="282" t="str">
        <f ca="true">+IF(OFFSET('Hygiene Data'!$H$13,0,10*ROW('Hygiene Data'!H194))="","",OFFSET('Hygiene Data'!$H$13,0,10*ROW('Hygiene Data'!H194)))</f>
        <v/>
      </c>
      <c r="ED200" s="282" t="str">
        <f ca="true">+IF(OFFSET('Hygiene Data'!$I$11,0,10*ROW('Hygiene Data'!I194))="","",OFFSET('Hygiene Data'!$I$11,0,10*ROW('Hygiene Data'!I194)))</f>
        <v/>
      </c>
      <c r="EE200" s="282" t="str">
        <f ca="true">+IF(OFFSET('Hygiene Data'!$I$12,0,10*ROW('Hygiene Data'!I194))="","",OFFSET('Hygiene Data'!$I$12,0,10*ROW('Hygiene Data'!I194)))</f>
        <v/>
      </c>
      <c r="EF200" s="282" t="str">
        <f ca="true">+IF(OFFSET('Hygiene Data'!$I$13,0,10*ROW('Hygiene Data'!I194))="","",OFFSET('Hygiene Data'!$I$13,0,10*ROW('Hygiene Data'!I194)))</f>
        <v/>
      </c>
    </row>
    <row xmlns:x14ac="http://schemas.microsoft.com/office/spreadsheetml/2009/9/ac" r="201" x14ac:dyDescent="0.2">
      <c r="A201" s="36" t="str">
        <f ca="true">+IF(OFFSET('Water Data'!$B$2,0,10*ROW('Water Data'!E195))="","",OFFSET('Water Data'!$B$2,0,10*ROW('Water Data'!E195)))</f>
        <v/>
      </c>
      <c r="B201" s="36" t="str">
        <f ca="true">+IF(OFFSET('Water Data'!$C$2,0,10*ROW('Water Data'!F195))="","",OFFSET('Water Data'!$C$2,0,10*ROW('Water Data'!F195)))</f>
        <v/>
      </c>
      <c r="C201" s="338" t="str">
        <f t="shared" ca="true" si="3"/>
        <v/>
      </c>
      <c r="D201" s="96"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6"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6"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6"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6"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6"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6"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6"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6"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6"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6"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6"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6"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6"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6"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6"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6"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6"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7"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7"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7"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7"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7"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7"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7"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7"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7"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7"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7"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7"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7"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7"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7"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7"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7"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7"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7"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7"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7"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7"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7"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7"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7"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7"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7"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7"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7"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7"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8"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8"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8"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8"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8"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8"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8"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8"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8"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8"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8"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8"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8"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8"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8"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8"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8"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8"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82"/>
      <c r="BS201" s="282" t="str">
        <f ca="true">+IF(OFFSET('Water Data'!$D$27,0,10*ROW('Water Data'!D195))="","",OFFSET('Water Data'!$D$27,0,10*ROW('Water Data'!D195)))</f>
        <v/>
      </c>
      <c r="BT201" s="282" t="str">
        <f ca="true">+IF(OFFSET('Water Data'!$D$28,0,10*ROW('Water Data'!D195))="","",OFFSET('Water Data'!$D$28,0,10*ROW('Water Data'!D195)))</f>
        <v/>
      </c>
      <c r="BU201" s="282" t="str">
        <f ca="true">+IF(OFFSET('Water Data'!$D$29,0,10*ROW('Water Data'!D195))="","",OFFSET('Water Data'!$D$29,0,10*ROW('Water Data'!D195)))</f>
        <v/>
      </c>
      <c r="BV201" s="282" t="str">
        <f ca="true">+IF(OFFSET('Water Data'!$E$27,0,10*ROW('Water Data'!E195))="","",OFFSET('Water Data'!$E$27,0,10*ROW('Water Data'!E195)))</f>
        <v/>
      </c>
      <c r="BW201" s="282" t="str">
        <f ca="true">+IF(OFFSET('Water Data'!$E$28,0,10*ROW('Water Data'!E195))="","",OFFSET('Water Data'!$E$28,0,10*ROW('Water Data'!E195)))</f>
        <v/>
      </c>
      <c r="BX201" s="282" t="str">
        <f ca="true">+IF(OFFSET('Water Data'!$E$29,0,10*ROW('Water Data'!E195))="","",OFFSET('Water Data'!$E$29,0,10*ROW('Water Data'!E195)))</f>
        <v/>
      </c>
      <c r="BY201" s="282" t="str">
        <f ca="true">+IF(OFFSET('Water Data'!$F$27,0,10*ROW('Water Data'!F195))="","",OFFSET('Water Data'!$F$27,0,10*ROW('Water Data'!F195)))</f>
        <v/>
      </c>
      <c r="BZ201" s="282" t="str">
        <f ca="true">+IF(OFFSET('Water Data'!$F$28,0,10*ROW('Water Data'!F195))="","",OFFSET('Water Data'!$F$28,0,10*ROW('Water Data'!F195)))</f>
        <v/>
      </c>
      <c r="CA201" s="282" t="str">
        <f ca="true">+IF(OFFSET('Water Data'!$F$29,0,10*ROW('Water Data'!F195))="","",OFFSET('Water Data'!$F$29,0,10*ROW('Water Data'!F195)))</f>
        <v/>
      </c>
      <c r="CB201" s="282" t="str">
        <f ca="true">+IF(OFFSET('Water Data'!$G$27,0,10*ROW('Water Data'!G195))="","",OFFSET('Water Data'!$G$27,0,10*ROW('Water Data'!G195)))</f>
        <v/>
      </c>
      <c r="CC201" s="282" t="str">
        <f ca="true">+IF(OFFSET('Water Data'!$G$28,0,10*ROW('Water Data'!G195))="","",OFFSET('Water Data'!$G$28,0,10*ROW('Water Data'!G195)))</f>
        <v/>
      </c>
      <c r="CD201" s="282" t="str">
        <f ca="true">+IF(OFFSET('Water Data'!$G$29,0,10*ROW('Water Data'!G195))="","",OFFSET('Water Data'!$G$29,0,10*ROW('Water Data'!G195)))</f>
        <v/>
      </c>
      <c r="CE201" s="282" t="str">
        <f ca="true">+IF(OFFSET('Water Data'!$H$27,0,10*ROW('Water Data'!H195))="","",OFFSET('Water Data'!$H$27,0,10*ROW('Water Data'!H195)))</f>
        <v/>
      </c>
      <c r="CF201" s="282" t="str">
        <f ca="true">+IF(OFFSET('Water Data'!$H$28,0,10*ROW('Water Data'!H195))="","",OFFSET('Water Data'!$H$28,0,10*ROW('Water Data'!H195)))</f>
        <v/>
      </c>
      <c r="CG201" s="282" t="str">
        <f ca="true">+IF(OFFSET('Water Data'!$H$29,0,10*ROW('Water Data'!H195))="","",OFFSET('Water Data'!$H$29,0,10*ROW('Water Data'!H195)))</f>
        <v/>
      </c>
      <c r="CH201" s="282" t="str">
        <f ca="true">+IF(OFFSET('Water Data'!$I$27,0,10*ROW('Water Data'!I195))="","",OFFSET('Water Data'!$I$27,0,10*ROW('Water Data'!I195)))</f>
        <v/>
      </c>
      <c r="CI201" s="282" t="str">
        <f ca="true">+IF(OFFSET('Water Data'!$I$28,0,10*ROW('Water Data'!I195))="","",OFFSET('Water Data'!$I$28,0,10*ROW('Water Data'!I195)))</f>
        <v/>
      </c>
      <c r="CJ201" s="282" t="str">
        <f ca="true">+IF(OFFSET('Water Data'!$I$29,0,10*ROW('Water Data'!I195))="","",OFFSET('Water Data'!$I$29,0,10*ROW('Water Data'!I195)))</f>
        <v/>
      </c>
      <c r="CK201" s="282" t="str">
        <f ca="true">+IF(OFFSET('Sanitation Data'!$D$28,0,10*ROW('Sanitation Data'!D195))="","",OFFSET('Sanitation Data'!$D$28,0,10*ROW('Sanitation Data'!D195)))</f>
        <v/>
      </c>
      <c r="CL201" s="282" t="str">
        <f ca="true">+IF(OFFSET('Sanitation Data'!$D$29,0,10*ROW('Sanitation Data'!D195))="","",OFFSET('Sanitation Data'!$D$29,0,10*ROW('Sanitation Data'!D195)))</f>
        <v/>
      </c>
      <c r="CM201" s="282" t="str">
        <f ca="true">+IF(OFFSET('Sanitation Data'!$D$30,0,10*ROW('Sanitation Data'!D195))="","",OFFSET('Sanitation Data'!$D$30,0,10*ROW('Sanitation Data'!D195)))</f>
        <v/>
      </c>
      <c r="CN201" s="282" t="str">
        <f ca="true">+IF(OFFSET('Sanitation Data'!$D$31,0,10*ROW('Sanitation Data'!D195))="","",OFFSET('Sanitation Data'!$D$31,0,10*ROW('Sanitation Data'!D195)))</f>
        <v/>
      </c>
      <c r="CO201" s="282" t="str">
        <f ca="true">+IF(OFFSET('Sanitation Data'!$D$32,0,10*ROW('Sanitation Data'!D195))="","",OFFSET('Sanitation Data'!$D$32,0,10*ROW('Sanitation Data'!D195)))</f>
        <v/>
      </c>
      <c r="CP201" s="282" t="str">
        <f ca="true">+IF(OFFSET('Sanitation Data'!$E$28,0,10*ROW('Sanitation Data'!E195))="","",OFFSET('Sanitation Data'!$E$28,0,10*ROW('Sanitation Data'!E195)))</f>
        <v/>
      </c>
      <c r="CQ201" s="282" t="str">
        <f ca="true">+IF(OFFSET('Sanitation Data'!$E$29,0,10*ROW('Sanitation Data'!E195))="","",OFFSET('Sanitation Data'!$E$29,0,10*ROW('Sanitation Data'!E195)))</f>
        <v/>
      </c>
      <c r="CR201" s="282" t="str">
        <f ca="true">+IF(OFFSET('Sanitation Data'!$E$30,0,10*ROW('Sanitation Data'!E195))="","",OFFSET('Sanitation Data'!$E$30,0,10*ROW('Sanitation Data'!E195)))</f>
        <v/>
      </c>
      <c r="CS201" s="282" t="str">
        <f ca="true">+IF(OFFSET('Sanitation Data'!$E$31,0,10*ROW('Sanitation Data'!E195))="","",OFFSET('Sanitation Data'!$E$31,0,10*ROW('Sanitation Data'!E195)))</f>
        <v/>
      </c>
      <c r="CT201" s="282" t="str">
        <f ca="true">+IF(OFFSET('Sanitation Data'!$E$32,0,10*ROW('Sanitation Data'!E195))="","",OFFSET('Sanitation Data'!$E$32,0,10*ROW('Sanitation Data'!E195)))</f>
        <v/>
      </c>
      <c r="CU201" s="282" t="str">
        <f ca="true">+IF(OFFSET('Sanitation Data'!$F$28,0,10*ROW('Sanitation Data'!F195))="","",OFFSET('Sanitation Data'!$F$28,0,10*ROW('Sanitation Data'!F195)))</f>
        <v/>
      </c>
      <c r="CV201" s="282" t="str">
        <f ca="true">+IF(OFFSET('Sanitation Data'!$F$29,0,10*ROW('Sanitation Data'!F195))="","",OFFSET('Sanitation Data'!$F$29,0,10*ROW('Sanitation Data'!F195)))</f>
        <v/>
      </c>
      <c r="CW201" s="282" t="str">
        <f ca="true">+IF(OFFSET('Sanitation Data'!$F$30,0,10*ROW('Sanitation Data'!F195))="","",OFFSET('Sanitation Data'!$F$30,0,10*ROW('Sanitation Data'!F195)))</f>
        <v/>
      </c>
      <c r="CX201" s="282" t="str">
        <f ca="true">+IF(OFFSET('Sanitation Data'!$F$31,0,10*ROW('Sanitation Data'!F195))="","",OFFSET('Sanitation Data'!$F$31,0,10*ROW('Sanitation Data'!F195)))</f>
        <v/>
      </c>
      <c r="CY201" s="282" t="str">
        <f ca="true">+IF(OFFSET('Sanitation Data'!$F$32,0,10*ROW('Sanitation Data'!F195))="","",OFFSET('Sanitation Data'!$F$32,0,10*ROW('Sanitation Data'!F195)))</f>
        <v/>
      </c>
      <c r="CZ201" s="282" t="str">
        <f ca="true">+IF(OFFSET('Sanitation Data'!$G$28,0,10*ROW('Sanitation Data'!G195))="","",OFFSET('Sanitation Data'!$G$28,0,10*ROW('Sanitation Data'!G195)))</f>
        <v/>
      </c>
      <c r="DA201" s="282" t="str">
        <f ca="true">+IF(OFFSET('Sanitation Data'!$G$29,0,10*ROW('Sanitation Data'!G195))="","",OFFSET('Sanitation Data'!$G$29,0,10*ROW('Sanitation Data'!G195)))</f>
        <v/>
      </c>
      <c r="DB201" s="282" t="str">
        <f ca="true">+IF(OFFSET('Sanitation Data'!$G$30,0,10*ROW('Sanitation Data'!G195))="","",OFFSET('Sanitation Data'!$G$30,0,10*ROW('Sanitation Data'!G195)))</f>
        <v/>
      </c>
      <c r="DC201" s="282" t="str">
        <f ca="true">+IF(OFFSET('Sanitation Data'!$G$31,0,10*ROW('Sanitation Data'!G195))="","",OFFSET('Sanitation Data'!$G$31,0,10*ROW('Sanitation Data'!G195)))</f>
        <v/>
      </c>
      <c r="DD201" s="282" t="str">
        <f ca="true">+IF(OFFSET('Sanitation Data'!$G$32,0,10*ROW('Sanitation Data'!G195))="","",OFFSET('Sanitation Data'!$G$32,0,10*ROW('Sanitation Data'!G195)))</f>
        <v/>
      </c>
      <c r="DE201" s="282" t="str">
        <f ca="true">+IF(OFFSET('Sanitation Data'!$H$28,0,10*ROW('Sanitation Data'!H195))="","",OFFSET('Sanitation Data'!$H$28,0,10*ROW('Sanitation Data'!H195)))</f>
        <v/>
      </c>
      <c r="DF201" s="282" t="str">
        <f ca="true">+IF(OFFSET('Sanitation Data'!$H$29,0,10*ROW('Sanitation Data'!H195))="","",OFFSET('Sanitation Data'!$H$29,0,10*ROW('Sanitation Data'!H195)))</f>
        <v/>
      </c>
      <c r="DG201" s="282" t="str">
        <f ca="true">+IF(OFFSET('Sanitation Data'!$H$30,0,10*ROW('Sanitation Data'!H195))="","",OFFSET('Sanitation Data'!$H$30,0,10*ROW('Sanitation Data'!H195)))</f>
        <v/>
      </c>
      <c r="DH201" s="282" t="str">
        <f ca="true">+IF(OFFSET('Sanitation Data'!$H$31,0,10*ROW('Sanitation Data'!H195))="","",OFFSET('Sanitation Data'!$H$31,0,10*ROW('Sanitation Data'!H195)))</f>
        <v/>
      </c>
      <c r="DI201" s="282" t="str">
        <f ca="true">+IF(OFFSET('Sanitation Data'!$H$32,0,10*ROW('Sanitation Data'!H195))="","",OFFSET('Sanitation Data'!$H$32,0,10*ROW('Sanitation Data'!H195)))</f>
        <v/>
      </c>
      <c r="DJ201" s="282" t="str">
        <f ca="true">+IF(OFFSET('Sanitation Data'!$I$28,0,10*ROW('Sanitation Data'!I195))="","",OFFSET('Sanitation Data'!$I$28,0,10*ROW('Sanitation Data'!I195)))</f>
        <v/>
      </c>
      <c r="DK201" s="282" t="str">
        <f ca="true">+IF(OFFSET('Sanitation Data'!$I$29,0,10*ROW('Sanitation Data'!I195))="","",OFFSET('Sanitation Data'!$I$29,0,10*ROW('Sanitation Data'!I195)))</f>
        <v/>
      </c>
      <c r="DL201" s="282" t="str">
        <f ca="true">+IF(OFFSET('Sanitation Data'!$I$30,0,10*ROW('Sanitation Data'!I195))="","",OFFSET('Sanitation Data'!$I$30,0,10*ROW('Sanitation Data'!I195)))</f>
        <v/>
      </c>
      <c r="DM201" s="282" t="str">
        <f ca="true">+IF(OFFSET('Sanitation Data'!$I$31,0,10*ROW('Sanitation Data'!I195))="","",OFFSET('Sanitation Data'!$I$31,0,10*ROW('Sanitation Data'!I195)))</f>
        <v/>
      </c>
      <c r="DN201" s="282" t="str">
        <f ca="true">+IF(OFFSET('Sanitation Data'!$I$32,0,10*ROW('Sanitation Data'!I195))="","",OFFSET('Sanitation Data'!$I$32,0,10*ROW('Sanitation Data'!I195)))</f>
        <v/>
      </c>
      <c r="DO201" s="282" t="str">
        <f ca="true">+IF(OFFSET('Hygiene Data'!$D$11,0,10*ROW('Hygiene Data'!D195))="","",OFFSET('Hygiene Data'!$D$11,0,10*ROW('Hygiene Data'!D195)))</f>
        <v/>
      </c>
      <c r="DP201" s="282" t="str">
        <f ca="true">+IF(OFFSET('Hygiene Data'!$D$12,0,10*ROW('Hygiene Data'!D195))="","",OFFSET('Hygiene Data'!$D$12,0,10*ROW('Hygiene Data'!D195)))</f>
        <v/>
      </c>
      <c r="DQ201" s="282" t="str">
        <f ca="true">+IF(OFFSET('Hygiene Data'!$D$13,0,10*ROW('Hygiene Data'!D195))="","",OFFSET('Hygiene Data'!$D$13,0,10*ROW('Hygiene Data'!D195)))</f>
        <v/>
      </c>
      <c r="DR201" s="282" t="str">
        <f ca="true">+IF(OFFSET('Hygiene Data'!$E$11,0,10*ROW('Hygiene Data'!E195))="","",OFFSET('Hygiene Data'!$E$11,0,10*ROW('Hygiene Data'!E195)))</f>
        <v/>
      </c>
      <c r="DS201" s="282" t="str">
        <f ca="true">+IF(OFFSET('Hygiene Data'!$E$12,0,10*ROW('Hygiene Data'!E195))="","",OFFSET('Hygiene Data'!$E$12,0,10*ROW('Hygiene Data'!E195)))</f>
        <v/>
      </c>
      <c r="DT201" s="282" t="str">
        <f ca="true">+IF(OFFSET('Hygiene Data'!$E$13,0,10*ROW('Hygiene Data'!E195))="","",OFFSET('Hygiene Data'!$E$13,0,10*ROW('Hygiene Data'!E195)))</f>
        <v/>
      </c>
      <c r="DU201" s="282" t="str">
        <f ca="true">+IF(OFFSET('Hygiene Data'!$F$11,0,10*ROW('Hygiene Data'!F195))="","",OFFSET('Hygiene Data'!$F$11,0,10*ROW('Hygiene Data'!F195)))</f>
        <v/>
      </c>
      <c r="DV201" s="282" t="str">
        <f ca="true">+IF(OFFSET('Hygiene Data'!$F$12,0,10*ROW('Hygiene Data'!F195))="","",OFFSET('Hygiene Data'!$F$12,0,10*ROW('Hygiene Data'!F195)))</f>
        <v/>
      </c>
      <c r="DW201" s="282" t="str">
        <f ca="true">+IF(OFFSET('Hygiene Data'!$F$13,0,10*ROW('Hygiene Data'!F195))="","",OFFSET('Hygiene Data'!$F$13,0,10*ROW('Hygiene Data'!F195)))</f>
        <v/>
      </c>
      <c r="DX201" s="282" t="str">
        <f ca="true">+IF(OFFSET('Hygiene Data'!$G$11,0,10*ROW('Hygiene Data'!G195))="","",OFFSET('Hygiene Data'!$G$11,0,10*ROW('Hygiene Data'!G195)))</f>
        <v/>
      </c>
      <c r="DY201" s="282" t="str">
        <f ca="true">+IF(OFFSET('Hygiene Data'!$G$12,0,10*ROW('Hygiene Data'!G195))="","",OFFSET('Hygiene Data'!$G$12,0,10*ROW('Hygiene Data'!G195)))</f>
        <v/>
      </c>
      <c r="DZ201" s="282" t="str">
        <f ca="true">+IF(OFFSET('Hygiene Data'!$G$13,0,10*ROW('Hygiene Data'!G195))="","",OFFSET('Hygiene Data'!$G$13,0,10*ROW('Hygiene Data'!G195)))</f>
        <v/>
      </c>
      <c r="EA201" s="282" t="str">
        <f ca="true">+IF(OFFSET('Hygiene Data'!$H$11,0,10*ROW('Hygiene Data'!H195))="","",OFFSET('Hygiene Data'!$H$11,0,10*ROW('Hygiene Data'!H195)))</f>
        <v/>
      </c>
      <c r="EB201" s="282" t="str">
        <f ca="true">+IF(OFFSET('Hygiene Data'!$H$12,0,10*ROW('Hygiene Data'!H195))="","",OFFSET('Hygiene Data'!$H$12,0,10*ROW('Hygiene Data'!H195)))</f>
        <v/>
      </c>
      <c r="EC201" s="282" t="str">
        <f ca="true">+IF(OFFSET('Hygiene Data'!$H$13,0,10*ROW('Hygiene Data'!H195))="","",OFFSET('Hygiene Data'!$H$13,0,10*ROW('Hygiene Data'!H195)))</f>
        <v/>
      </c>
      <c r="ED201" s="282" t="str">
        <f ca="true">+IF(OFFSET('Hygiene Data'!$I$11,0,10*ROW('Hygiene Data'!I195))="","",OFFSET('Hygiene Data'!$I$11,0,10*ROW('Hygiene Data'!I195)))</f>
        <v/>
      </c>
      <c r="EE201" s="282" t="str">
        <f ca="true">+IF(OFFSET('Hygiene Data'!$I$12,0,10*ROW('Hygiene Data'!I195))="","",OFFSET('Hygiene Data'!$I$12,0,10*ROW('Hygiene Data'!I195)))</f>
        <v/>
      </c>
      <c r="EF201" s="282" t="str">
        <f ca="true">+IF(OFFSET('Hygiene Data'!$I$13,0,10*ROW('Hygiene Data'!I195))="","",OFFSET('Hygiene Data'!$I$13,0,10*ROW('Hygiene Data'!I195)))</f>
        <v/>
      </c>
    </row>
    <row xmlns:x14ac="http://schemas.microsoft.com/office/spreadsheetml/2009/9/ac" r="202" x14ac:dyDescent="0.2">
      <c r="A202" s="36" t="str">
        <f ca="true">+IF(OFFSET('Water Data'!$B$2,0,10*ROW('Water Data'!E196))="","",OFFSET('Water Data'!$B$2,0,10*ROW('Water Data'!E196)))</f>
        <v/>
      </c>
      <c r="B202" s="36" t="str">
        <f ca="true">+IF(OFFSET('Water Data'!$C$2,0,10*ROW('Water Data'!F196))="","",OFFSET('Water Data'!$C$2,0,10*ROW('Water Data'!F196)))</f>
        <v/>
      </c>
      <c r="C202" s="338" t="str">
        <f t="shared" ca="true" si="3"/>
        <v/>
      </c>
      <c r="D202" s="96"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6"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6"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6"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6"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6"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6"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6"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6"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6"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6"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6"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6"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6"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6"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6"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6"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6"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7"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7"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7"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7"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7"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7"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7"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7"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7"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7"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7"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7"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7"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7"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7"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7"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7"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7"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7"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7"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7"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7"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7"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7"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7"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7"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7"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7"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7"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7"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8"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8"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8"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8"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8"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8"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8"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8"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8"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8"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8"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8"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8"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8"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8"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8"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8"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8"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82"/>
      <c r="BS202" s="282" t="str">
        <f ca="true">+IF(OFFSET('Water Data'!$D$27,0,10*ROW('Water Data'!D196))="","",OFFSET('Water Data'!$D$27,0,10*ROW('Water Data'!D196)))</f>
        <v/>
      </c>
      <c r="BT202" s="282" t="str">
        <f ca="true">+IF(OFFSET('Water Data'!$D$28,0,10*ROW('Water Data'!D196))="","",OFFSET('Water Data'!$D$28,0,10*ROW('Water Data'!D196)))</f>
        <v/>
      </c>
      <c r="BU202" s="282" t="str">
        <f ca="true">+IF(OFFSET('Water Data'!$D$29,0,10*ROW('Water Data'!D196))="","",OFFSET('Water Data'!$D$29,0,10*ROW('Water Data'!D196)))</f>
        <v/>
      </c>
      <c r="BV202" s="282" t="str">
        <f ca="true">+IF(OFFSET('Water Data'!$E$27,0,10*ROW('Water Data'!E196))="","",OFFSET('Water Data'!$E$27,0,10*ROW('Water Data'!E196)))</f>
        <v/>
      </c>
      <c r="BW202" s="282" t="str">
        <f ca="true">+IF(OFFSET('Water Data'!$E$28,0,10*ROW('Water Data'!E196))="","",OFFSET('Water Data'!$E$28,0,10*ROW('Water Data'!E196)))</f>
        <v/>
      </c>
      <c r="BX202" s="282" t="str">
        <f ca="true">+IF(OFFSET('Water Data'!$E$29,0,10*ROW('Water Data'!E196))="","",OFFSET('Water Data'!$E$29,0,10*ROW('Water Data'!E196)))</f>
        <v/>
      </c>
      <c r="BY202" s="282" t="str">
        <f ca="true">+IF(OFFSET('Water Data'!$F$27,0,10*ROW('Water Data'!F196))="","",OFFSET('Water Data'!$F$27,0,10*ROW('Water Data'!F196)))</f>
        <v/>
      </c>
      <c r="BZ202" s="282" t="str">
        <f ca="true">+IF(OFFSET('Water Data'!$F$28,0,10*ROW('Water Data'!F196))="","",OFFSET('Water Data'!$F$28,0,10*ROW('Water Data'!F196)))</f>
        <v/>
      </c>
      <c r="CA202" s="282" t="str">
        <f ca="true">+IF(OFFSET('Water Data'!$F$29,0,10*ROW('Water Data'!F196))="","",OFFSET('Water Data'!$F$29,0,10*ROW('Water Data'!F196)))</f>
        <v/>
      </c>
      <c r="CB202" s="282" t="str">
        <f ca="true">+IF(OFFSET('Water Data'!$G$27,0,10*ROW('Water Data'!G196))="","",OFFSET('Water Data'!$G$27,0,10*ROW('Water Data'!G196)))</f>
        <v/>
      </c>
      <c r="CC202" s="282" t="str">
        <f ca="true">+IF(OFFSET('Water Data'!$G$28,0,10*ROW('Water Data'!G196))="","",OFFSET('Water Data'!$G$28,0,10*ROW('Water Data'!G196)))</f>
        <v/>
      </c>
      <c r="CD202" s="282" t="str">
        <f ca="true">+IF(OFFSET('Water Data'!$G$29,0,10*ROW('Water Data'!G196))="","",OFFSET('Water Data'!$G$29,0,10*ROW('Water Data'!G196)))</f>
        <v/>
      </c>
      <c r="CE202" s="282" t="str">
        <f ca="true">+IF(OFFSET('Water Data'!$H$27,0,10*ROW('Water Data'!H196))="","",OFFSET('Water Data'!$H$27,0,10*ROW('Water Data'!H196)))</f>
        <v/>
      </c>
      <c r="CF202" s="282" t="str">
        <f ca="true">+IF(OFFSET('Water Data'!$H$28,0,10*ROW('Water Data'!H196))="","",OFFSET('Water Data'!$H$28,0,10*ROW('Water Data'!H196)))</f>
        <v/>
      </c>
      <c r="CG202" s="282" t="str">
        <f ca="true">+IF(OFFSET('Water Data'!$H$29,0,10*ROW('Water Data'!H196))="","",OFFSET('Water Data'!$H$29,0,10*ROW('Water Data'!H196)))</f>
        <v/>
      </c>
      <c r="CH202" s="282" t="str">
        <f ca="true">+IF(OFFSET('Water Data'!$I$27,0,10*ROW('Water Data'!I196))="","",OFFSET('Water Data'!$I$27,0,10*ROW('Water Data'!I196)))</f>
        <v/>
      </c>
      <c r="CI202" s="282" t="str">
        <f ca="true">+IF(OFFSET('Water Data'!$I$28,0,10*ROW('Water Data'!I196))="","",OFFSET('Water Data'!$I$28,0,10*ROW('Water Data'!I196)))</f>
        <v/>
      </c>
      <c r="CJ202" s="282" t="str">
        <f ca="true">+IF(OFFSET('Water Data'!$I$29,0,10*ROW('Water Data'!I196))="","",OFFSET('Water Data'!$I$29,0,10*ROW('Water Data'!I196)))</f>
        <v/>
      </c>
      <c r="CK202" s="282" t="str">
        <f ca="true">+IF(OFFSET('Sanitation Data'!$D$28,0,10*ROW('Sanitation Data'!D196))="","",OFFSET('Sanitation Data'!$D$28,0,10*ROW('Sanitation Data'!D196)))</f>
        <v/>
      </c>
      <c r="CL202" s="282" t="str">
        <f ca="true">+IF(OFFSET('Sanitation Data'!$D$29,0,10*ROW('Sanitation Data'!D196))="","",OFFSET('Sanitation Data'!$D$29,0,10*ROW('Sanitation Data'!D196)))</f>
        <v/>
      </c>
      <c r="CM202" s="282" t="str">
        <f ca="true">+IF(OFFSET('Sanitation Data'!$D$30,0,10*ROW('Sanitation Data'!D196))="","",OFFSET('Sanitation Data'!$D$30,0,10*ROW('Sanitation Data'!D196)))</f>
        <v/>
      </c>
      <c r="CN202" s="282" t="str">
        <f ca="true">+IF(OFFSET('Sanitation Data'!$D$31,0,10*ROW('Sanitation Data'!D196))="","",OFFSET('Sanitation Data'!$D$31,0,10*ROW('Sanitation Data'!D196)))</f>
        <v/>
      </c>
      <c r="CO202" s="282" t="str">
        <f ca="true">+IF(OFFSET('Sanitation Data'!$D$32,0,10*ROW('Sanitation Data'!D196))="","",OFFSET('Sanitation Data'!$D$32,0,10*ROW('Sanitation Data'!D196)))</f>
        <v/>
      </c>
      <c r="CP202" s="282" t="str">
        <f ca="true">+IF(OFFSET('Sanitation Data'!$E$28,0,10*ROW('Sanitation Data'!E196))="","",OFFSET('Sanitation Data'!$E$28,0,10*ROW('Sanitation Data'!E196)))</f>
        <v/>
      </c>
      <c r="CQ202" s="282" t="str">
        <f ca="true">+IF(OFFSET('Sanitation Data'!$E$29,0,10*ROW('Sanitation Data'!E196))="","",OFFSET('Sanitation Data'!$E$29,0,10*ROW('Sanitation Data'!E196)))</f>
        <v/>
      </c>
      <c r="CR202" s="282" t="str">
        <f ca="true">+IF(OFFSET('Sanitation Data'!$E$30,0,10*ROW('Sanitation Data'!E196))="","",OFFSET('Sanitation Data'!$E$30,0,10*ROW('Sanitation Data'!E196)))</f>
        <v/>
      </c>
      <c r="CS202" s="282" t="str">
        <f ca="true">+IF(OFFSET('Sanitation Data'!$E$31,0,10*ROW('Sanitation Data'!E196))="","",OFFSET('Sanitation Data'!$E$31,0,10*ROW('Sanitation Data'!E196)))</f>
        <v/>
      </c>
      <c r="CT202" s="282" t="str">
        <f ca="true">+IF(OFFSET('Sanitation Data'!$E$32,0,10*ROW('Sanitation Data'!E196))="","",OFFSET('Sanitation Data'!$E$32,0,10*ROW('Sanitation Data'!E196)))</f>
        <v/>
      </c>
      <c r="CU202" s="282" t="str">
        <f ca="true">+IF(OFFSET('Sanitation Data'!$F$28,0,10*ROW('Sanitation Data'!F196))="","",OFFSET('Sanitation Data'!$F$28,0,10*ROW('Sanitation Data'!F196)))</f>
        <v/>
      </c>
      <c r="CV202" s="282" t="str">
        <f ca="true">+IF(OFFSET('Sanitation Data'!$F$29,0,10*ROW('Sanitation Data'!F196))="","",OFFSET('Sanitation Data'!$F$29,0,10*ROW('Sanitation Data'!F196)))</f>
        <v/>
      </c>
      <c r="CW202" s="282" t="str">
        <f ca="true">+IF(OFFSET('Sanitation Data'!$F$30,0,10*ROW('Sanitation Data'!F196))="","",OFFSET('Sanitation Data'!$F$30,0,10*ROW('Sanitation Data'!F196)))</f>
        <v/>
      </c>
      <c r="CX202" s="282" t="str">
        <f ca="true">+IF(OFFSET('Sanitation Data'!$F$31,0,10*ROW('Sanitation Data'!F196))="","",OFFSET('Sanitation Data'!$F$31,0,10*ROW('Sanitation Data'!F196)))</f>
        <v/>
      </c>
      <c r="CY202" s="282" t="str">
        <f ca="true">+IF(OFFSET('Sanitation Data'!$F$32,0,10*ROW('Sanitation Data'!F196))="","",OFFSET('Sanitation Data'!$F$32,0,10*ROW('Sanitation Data'!F196)))</f>
        <v/>
      </c>
      <c r="CZ202" s="282" t="str">
        <f ca="true">+IF(OFFSET('Sanitation Data'!$G$28,0,10*ROW('Sanitation Data'!G196))="","",OFFSET('Sanitation Data'!$G$28,0,10*ROW('Sanitation Data'!G196)))</f>
        <v/>
      </c>
      <c r="DA202" s="282" t="str">
        <f ca="true">+IF(OFFSET('Sanitation Data'!$G$29,0,10*ROW('Sanitation Data'!G196))="","",OFFSET('Sanitation Data'!$G$29,0,10*ROW('Sanitation Data'!G196)))</f>
        <v/>
      </c>
      <c r="DB202" s="282" t="str">
        <f ca="true">+IF(OFFSET('Sanitation Data'!$G$30,0,10*ROW('Sanitation Data'!G196))="","",OFFSET('Sanitation Data'!$G$30,0,10*ROW('Sanitation Data'!G196)))</f>
        <v/>
      </c>
      <c r="DC202" s="282" t="str">
        <f ca="true">+IF(OFFSET('Sanitation Data'!$G$31,0,10*ROW('Sanitation Data'!G196))="","",OFFSET('Sanitation Data'!$G$31,0,10*ROW('Sanitation Data'!G196)))</f>
        <v/>
      </c>
      <c r="DD202" s="282" t="str">
        <f ca="true">+IF(OFFSET('Sanitation Data'!$G$32,0,10*ROW('Sanitation Data'!G196))="","",OFFSET('Sanitation Data'!$G$32,0,10*ROW('Sanitation Data'!G196)))</f>
        <v/>
      </c>
      <c r="DE202" s="282" t="str">
        <f ca="true">+IF(OFFSET('Sanitation Data'!$H$28,0,10*ROW('Sanitation Data'!H196))="","",OFFSET('Sanitation Data'!$H$28,0,10*ROW('Sanitation Data'!H196)))</f>
        <v/>
      </c>
      <c r="DF202" s="282" t="str">
        <f ca="true">+IF(OFFSET('Sanitation Data'!$H$29,0,10*ROW('Sanitation Data'!H196))="","",OFFSET('Sanitation Data'!$H$29,0,10*ROW('Sanitation Data'!H196)))</f>
        <v/>
      </c>
      <c r="DG202" s="282" t="str">
        <f ca="true">+IF(OFFSET('Sanitation Data'!$H$30,0,10*ROW('Sanitation Data'!H196))="","",OFFSET('Sanitation Data'!$H$30,0,10*ROW('Sanitation Data'!H196)))</f>
        <v/>
      </c>
      <c r="DH202" s="282" t="str">
        <f ca="true">+IF(OFFSET('Sanitation Data'!$H$31,0,10*ROW('Sanitation Data'!H196))="","",OFFSET('Sanitation Data'!$H$31,0,10*ROW('Sanitation Data'!H196)))</f>
        <v/>
      </c>
      <c r="DI202" s="282" t="str">
        <f ca="true">+IF(OFFSET('Sanitation Data'!$H$32,0,10*ROW('Sanitation Data'!H196))="","",OFFSET('Sanitation Data'!$H$32,0,10*ROW('Sanitation Data'!H196)))</f>
        <v/>
      </c>
      <c r="DJ202" s="282" t="str">
        <f ca="true">+IF(OFFSET('Sanitation Data'!$I$28,0,10*ROW('Sanitation Data'!I196))="","",OFFSET('Sanitation Data'!$I$28,0,10*ROW('Sanitation Data'!I196)))</f>
        <v/>
      </c>
      <c r="DK202" s="282" t="str">
        <f ca="true">+IF(OFFSET('Sanitation Data'!$I$29,0,10*ROW('Sanitation Data'!I196))="","",OFFSET('Sanitation Data'!$I$29,0,10*ROW('Sanitation Data'!I196)))</f>
        <v/>
      </c>
      <c r="DL202" s="282" t="str">
        <f ca="true">+IF(OFFSET('Sanitation Data'!$I$30,0,10*ROW('Sanitation Data'!I196))="","",OFFSET('Sanitation Data'!$I$30,0,10*ROW('Sanitation Data'!I196)))</f>
        <v/>
      </c>
      <c r="DM202" s="282" t="str">
        <f ca="true">+IF(OFFSET('Sanitation Data'!$I$31,0,10*ROW('Sanitation Data'!I196))="","",OFFSET('Sanitation Data'!$I$31,0,10*ROW('Sanitation Data'!I196)))</f>
        <v/>
      </c>
      <c r="DN202" s="282" t="str">
        <f ca="true">+IF(OFFSET('Sanitation Data'!$I$32,0,10*ROW('Sanitation Data'!I196))="","",OFFSET('Sanitation Data'!$I$32,0,10*ROW('Sanitation Data'!I196)))</f>
        <v/>
      </c>
      <c r="DO202" s="282" t="str">
        <f ca="true">+IF(OFFSET('Hygiene Data'!$D$11,0,10*ROW('Hygiene Data'!D196))="","",OFFSET('Hygiene Data'!$D$11,0,10*ROW('Hygiene Data'!D196)))</f>
        <v/>
      </c>
      <c r="DP202" s="282" t="str">
        <f ca="true">+IF(OFFSET('Hygiene Data'!$D$12,0,10*ROW('Hygiene Data'!D196))="","",OFFSET('Hygiene Data'!$D$12,0,10*ROW('Hygiene Data'!D196)))</f>
        <v/>
      </c>
      <c r="DQ202" s="282" t="str">
        <f ca="true">+IF(OFFSET('Hygiene Data'!$D$13,0,10*ROW('Hygiene Data'!D196))="","",OFFSET('Hygiene Data'!$D$13,0,10*ROW('Hygiene Data'!D196)))</f>
        <v/>
      </c>
      <c r="DR202" s="282" t="str">
        <f ca="true">+IF(OFFSET('Hygiene Data'!$E$11,0,10*ROW('Hygiene Data'!E196))="","",OFFSET('Hygiene Data'!$E$11,0,10*ROW('Hygiene Data'!E196)))</f>
        <v/>
      </c>
      <c r="DS202" s="282" t="str">
        <f ca="true">+IF(OFFSET('Hygiene Data'!$E$12,0,10*ROW('Hygiene Data'!E196))="","",OFFSET('Hygiene Data'!$E$12,0,10*ROW('Hygiene Data'!E196)))</f>
        <v/>
      </c>
      <c r="DT202" s="282" t="str">
        <f ca="true">+IF(OFFSET('Hygiene Data'!$E$13,0,10*ROW('Hygiene Data'!E196))="","",OFFSET('Hygiene Data'!$E$13,0,10*ROW('Hygiene Data'!E196)))</f>
        <v/>
      </c>
      <c r="DU202" s="282" t="str">
        <f ca="true">+IF(OFFSET('Hygiene Data'!$F$11,0,10*ROW('Hygiene Data'!F196))="","",OFFSET('Hygiene Data'!$F$11,0,10*ROW('Hygiene Data'!F196)))</f>
        <v/>
      </c>
      <c r="DV202" s="282" t="str">
        <f ca="true">+IF(OFFSET('Hygiene Data'!$F$12,0,10*ROW('Hygiene Data'!F196))="","",OFFSET('Hygiene Data'!$F$12,0,10*ROW('Hygiene Data'!F196)))</f>
        <v/>
      </c>
      <c r="DW202" s="282" t="str">
        <f ca="true">+IF(OFFSET('Hygiene Data'!$F$13,0,10*ROW('Hygiene Data'!F196))="","",OFFSET('Hygiene Data'!$F$13,0,10*ROW('Hygiene Data'!F196)))</f>
        <v/>
      </c>
      <c r="DX202" s="282" t="str">
        <f ca="true">+IF(OFFSET('Hygiene Data'!$G$11,0,10*ROW('Hygiene Data'!G196))="","",OFFSET('Hygiene Data'!$G$11,0,10*ROW('Hygiene Data'!G196)))</f>
        <v/>
      </c>
      <c r="DY202" s="282" t="str">
        <f ca="true">+IF(OFFSET('Hygiene Data'!$G$12,0,10*ROW('Hygiene Data'!G196))="","",OFFSET('Hygiene Data'!$G$12,0,10*ROW('Hygiene Data'!G196)))</f>
        <v/>
      </c>
      <c r="DZ202" s="282" t="str">
        <f ca="true">+IF(OFFSET('Hygiene Data'!$G$13,0,10*ROW('Hygiene Data'!G196))="","",OFFSET('Hygiene Data'!$G$13,0,10*ROW('Hygiene Data'!G196)))</f>
        <v/>
      </c>
      <c r="EA202" s="282" t="str">
        <f ca="true">+IF(OFFSET('Hygiene Data'!$H$11,0,10*ROW('Hygiene Data'!H196))="","",OFFSET('Hygiene Data'!$H$11,0,10*ROW('Hygiene Data'!H196)))</f>
        <v/>
      </c>
      <c r="EB202" s="282" t="str">
        <f ca="true">+IF(OFFSET('Hygiene Data'!$H$12,0,10*ROW('Hygiene Data'!H196))="","",OFFSET('Hygiene Data'!$H$12,0,10*ROW('Hygiene Data'!H196)))</f>
        <v/>
      </c>
      <c r="EC202" s="282" t="str">
        <f ca="true">+IF(OFFSET('Hygiene Data'!$H$13,0,10*ROW('Hygiene Data'!H196))="","",OFFSET('Hygiene Data'!$H$13,0,10*ROW('Hygiene Data'!H196)))</f>
        <v/>
      </c>
      <c r="ED202" s="282" t="str">
        <f ca="true">+IF(OFFSET('Hygiene Data'!$I$11,0,10*ROW('Hygiene Data'!I196))="","",OFFSET('Hygiene Data'!$I$11,0,10*ROW('Hygiene Data'!I196)))</f>
        <v/>
      </c>
      <c r="EE202" s="282" t="str">
        <f ca="true">+IF(OFFSET('Hygiene Data'!$I$12,0,10*ROW('Hygiene Data'!I196))="","",OFFSET('Hygiene Data'!$I$12,0,10*ROW('Hygiene Data'!I196)))</f>
        <v/>
      </c>
      <c r="EF202" s="282" t="str">
        <f ca="true">+IF(OFFSET('Hygiene Data'!$I$13,0,10*ROW('Hygiene Data'!I196))="","",OFFSET('Hygiene Data'!$I$13,0,10*ROW('Hygiene Data'!I196)))</f>
        <v/>
      </c>
    </row>
    <row xmlns:x14ac="http://schemas.microsoft.com/office/spreadsheetml/2009/9/ac" r="203" x14ac:dyDescent="0.2">
      <c r="A203" s="36" t="str">
        <f ca="true">+IF(OFFSET('Water Data'!$B$2,0,10*ROW('Water Data'!E197))="","",OFFSET('Water Data'!$B$2,0,10*ROW('Water Data'!E197)))</f>
        <v/>
      </c>
      <c r="B203" s="36" t="str">
        <f ca="true">+IF(OFFSET('Water Data'!$C$2,0,10*ROW('Water Data'!F197))="","",OFFSET('Water Data'!$C$2,0,10*ROW('Water Data'!F197)))</f>
        <v/>
      </c>
      <c r="C203" s="338" t="str">
        <f t="shared" ca="true" si="3"/>
        <v/>
      </c>
      <c r="D203" s="96"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6"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6"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6"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6"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6"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6"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6"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6"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6"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6"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6"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6"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6"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6"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6"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6"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6"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7"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7"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7"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7"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7"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7"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7"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7"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7"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7"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7"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7"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7"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7"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7"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7"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7"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7"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7"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7"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7"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7"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7"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7"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7"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7"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7"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7"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7"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7"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8"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8"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8"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8"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8"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8"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8"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8"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8"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8"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8"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8"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8"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8"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8"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8"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8"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8"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82"/>
      <c r="BS203" s="282" t="str">
        <f ca="true">+IF(OFFSET('Water Data'!$D$27,0,10*ROW('Water Data'!D197))="","",OFFSET('Water Data'!$D$27,0,10*ROW('Water Data'!D197)))</f>
        <v/>
      </c>
      <c r="BT203" s="282" t="str">
        <f ca="true">+IF(OFFSET('Water Data'!$D$28,0,10*ROW('Water Data'!D197))="","",OFFSET('Water Data'!$D$28,0,10*ROW('Water Data'!D197)))</f>
        <v/>
      </c>
      <c r="BU203" s="282" t="str">
        <f ca="true">+IF(OFFSET('Water Data'!$D$29,0,10*ROW('Water Data'!D197))="","",OFFSET('Water Data'!$D$29,0,10*ROW('Water Data'!D197)))</f>
        <v/>
      </c>
      <c r="BV203" s="282" t="str">
        <f ca="true">+IF(OFFSET('Water Data'!$E$27,0,10*ROW('Water Data'!E197))="","",OFFSET('Water Data'!$E$27,0,10*ROW('Water Data'!E197)))</f>
        <v/>
      </c>
      <c r="BW203" s="282" t="str">
        <f ca="true">+IF(OFFSET('Water Data'!$E$28,0,10*ROW('Water Data'!E197))="","",OFFSET('Water Data'!$E$28,0,10*ROW('Water Data'!E197)))</f>
        <v/>
      </c>
      <c r="BX203" s="282" t="str">
        <f ca="true">+IF(OFFSET('Water Data'!$E$29,0,10*ROW('Water Data'!E197))="","",OFFSET('Water Data'!$E$29,0,10*ROW('Water Data'!E197)))</f>
        <v/>
      </c>
      <c r="BY203" s="282" t="str">
        <f ca="true">+IF(OFFSET('Water Data'!$F$27,0,10*ROW('Water Data'!F197))="","",OFFSET('Water Data'!$F$27,0,10*ROW('Water Data'!F197)))</f>
        <v/>
      </c>
      <c r="BZ203" s="282" t="str">
        <f ca="true">+IF(OFFSET('Water Data'!$F$28,0,10*ROW('Water Data'!F197))="","",OFFSET('Water Data'!$F$28,0,10*ROW('Water Data'!F197)))</f>
        <v/>
      </c>
      <c r="CA203" s="282" t="str">
        <f ca="true">+IF(OFFSET('Water Data'!$F$29,0,10*ROW('Water Data'!F197))="","",OFFSET('Water Data'!$F$29,0,10*ROW('Water Data'!F197)))</f>
        <v/>
      </c>
      <c r="CB203" s="282" t="str">
        <f ca="true">+IF(OFFSET('Water Data'!$G$27,0,10*ROW('Water Data'!G197))="","",OFFSET('Water Data'!$G$27,0,10*ROW('Water Data'!G197)))</f>
        <v/>
      </c>
      <c r="CC203" s="282" t="str">
        <f ca="true">+IF(OFFSET('Water Data'!$G$28,0,10*ROW('Water Data'!G197))="","",OFFSET('Water Data'!$G$28,0,10*ROW('Water Data'!G197)))</f>
        <v/>
      </c>
      <c r="CD203" s="282" t="str">
        <f ca="true">+IF(OFFSET('Water Data'!$G$29,0,10*ROW('Water Data'!G197))="","",OFFSET('Water Data'!$G$29,0,10*ROW('Water Data'!G197)))</f>
        <v/>
      </c>
      <c r="CE203" s="282" t="str">
        <f ca="true">+IF(OFFSET('Water Data'!$H$27,0,10*ROW('Water Data'!H197))="","",OFFSET('Water Data'!$H$27,0,10*ROW('Water Data'!H197)))</f>
        <v/>
      </c>
      <c r="CF203" s="282" t="str">
        <f ca="true">+IF(OFFSET('Water Data'!$H$28,0,10*ROW('Water Data'!H197))="","",OFFSET('Water Data'!$H$28,0,10*ROW('Water Data'!H197)))</f>
        <v/>
      </c>
      <c r="CG203" s="282" t="str">
        <f ca="true">+IF(OFFSET('Water Data'!$H$29,0,10*ROW('Water Data'!H197))="","",OFFSET('Water Data'!$H$29,0,10*ROW('Water Data'!H197)))</f>
        <v/>
      </c>
      <c r="CH203" s="282" t="str">
        <f ca="true">+IF(OFFSET('Water Data'!$I$27,0,10*ROW('Water Data'!I197))="","",OFFSET('Water Data'!$I$27,0,10*ROW('Water Data'!I197)))</f>
        <v/>
      </c>
      <c r="CI203" s="282" t="str">
        <f ca="true">+IF(OFFSET('Water Data'!$I$28,0,10*ROW('Water Data'!I197))="","",OFFSET('Water Data'!$I$28,0,10*ROW('Water Data'!I197)))</f>
        <v/>
      </c>
      <c r="CJ203" s="282" t="str">
        <f ca="true">+IF(OFFSET('Water Data'!$I$29,0,10*ROW('Water Data'!I197))="","",OFFSET('Water Data'!$I$29,0,10*ROW('Water Data'!I197)))</f>
        <v/>
      </c>
      <c r="CK203" s="282" t="str">
        <f ca="true">+IF(OFFSET('Sanitation Data'!$D$28,0,10*ROW('Sanitation Data'!D197))="","",OFFSET('Sanitation Data'!$D$28,0,10*ROW('Sanitation Data'!D197)))</f>
        <v/>
      </c>
      <c r="CL203" s="282" t="str">
        <f ca="true">+IF(OFFSET('Sanitation Data'!$D$29,0,10*ROW('Sanitation Data'!D197))="","",OFFSET('Sanitation Data'!$D$29,0,10*ROW('Sanitation Data'!D197)))</f>
        <v/>
      </c>
      <c r="CM203" s="282" t="str">
        <f ca="true">+IF(OFFSET('Sanitation Data'!$D$30,0,10*ROW('Sanitation Data'!D197))="","",OFFSET('Sanitation Data'!$D$30,0,10*ROW('Sanitation Data'!D197)))</f>
        <v/>
      </c>
      <c r="CN203" s="282" t="str">
        <f ca="true">+IF(OFFSET('Sanitation Data'!$D$31,0,10*ROW('Sanitation Data'!D197))="","",OFFSET('Sanitation Data'!$D$31,0,10*ROW('Sanitation Data'!D197)))</f>
        <v/>
      </c>
      <c r="CO203" s="282" t="str">
        <f ca="true">+IF(OFFSET('Sanitation Data'!$D$32,0,10*ROW('Sanitation Data'!D197))="","",OFFSET('Sanitation Data'!$D$32,0,10*ROW('Sanitation Data'!D197)))</f>
        <v/>
      </c>
      <c r="CP203" s="282" t="str">
        <f ca="true">+IF(OFFSET('Sanitation Data'!$E$28,0,10*ROW('Sanitation Data'!E197))="","",OFFSET('Sanitation Data'!$E$28,0,10*ROW('Sanitation Data'!E197)))</f>
        <v/>
      </c>
      <c r="CQ203" s="282" t="str">
        <f ca="true">+IF(OFFSET('Sanitation Data'!$E$29,0,10*ROW('Sanitation Data'!E197))="","",OFFSET('Sanitation Data'!$E$29,0,10*ROW('Sanitation Data'!E197)))</f>
        <v/>
      </c>
      <c r="CR203" s="282" t="str">
        <f ca="true">+IF(OFFSET('Sanitation Data'!$E$30,0,10*ROW('Sanitation Data'!E197))="","",OFFSET('Sanitation Data'!$E$30,0,10*ROW('Sanitation Data'!E197)))</f>
        <v/>
      </c>
      <c r="CS203" s="282" t="str">
        <f ca="true">+IF(OFFSET('Sanitation Data'!$E$31,0,10*ROW('Sanitation Data'!E197))="","",OFFSET('Sanitation Data'!$E$31,0,10*ROW('Sanitation Data'!E197)))</f>
        <v/>
      </c>
      <c r="CT203" s="282" t="str">
        <f ca="true">+IF(OFFSET('Sanitation Data'!$E$32,0,10*ROW('Sanitation Data'!E197))="","",OFFSET('Sanitation Data'!$E$32,0,10*ROW('Sanitation Data'!E197)))</f>
        <v/>
      </c>
      <c r="CU203" s="282" t="str">
        <f ca="true">+IF(OFFSET('Sanitation Data'!$F$28,0,10*ROW('Sanitation Data'!F197))="","",OFFSET('Sanitation Data'!$F$28,0,10*ROW('Sanitation Data'!F197)))</f>
        <v/>
      </c>
      <c r="CV203" s="282" t="str">
        <f ca="true">+IF(OFFSET('Sanitation Data'!$F$29,0,10*ROW('Sanitation Data'!F197))="","",OFFSET('Sanitation Data'!$F$29,0,10*ROW('Sanitation Data'!F197)))</f>
        <v/>
      </c>
      <c r="CW203" s="282" t="str">
        <f ca="true">+IF(OFFSET('Sanitation Data'!$F$30,0,10*ROW('Sanitation Data'!F197))="","",OFFSET('Sanitation Data'!$F$30,0,10*ROW('Sanitation Data'!F197)))</f>
        <v/>
      </c>
      <c r="CX203" s="282" t="str">
        <f ca="true">+IF(OFFSET('Sanitation Data'!$F$31,0,10*ROW('Sanitation Data'!F197))="","",OFFSET('Sanitation Data'!$F$31,0,10*ROW('Sanitation Data'!F197)))</f>
        <v/>
      </c>
      <c r="CY203" s="282" t="str">
        <f ca="true">+IF(OFFSET('Sanitation Data'!$F$32,0,10*ROW('Sanitation Data'!F197))="","",OFFSET('Sanitation Data'!$F$32,0,10*ROW('Sanitation Data'!F197)))</f>
        <v/>
      </c>
      <c r="CZ203" s="282" t="str">
        <f ca="true">+IF(OFFSET('Sanitation Data'!$G$28,0,10*ROW('Sanitation Data'!G197))="","",OFFSET('Sanitation Data'!$G$28,0,10*ROW('Sanitation Data'!G197)))</f>
        <v/>
      </c>
      <c r="DA203" s="282" t="str">
        <f ca="true">+IF(OFFSET('Sanitation Data'!$G$29,0,10*ROW('Sanitation Data'!G197))="","",OFFSET('Sanitation Data'!$G$29,0,10*ROW('Sanitation Data'!G197)))</f>
        <v/>
      </c>
      <c r="DB203" s="282" t="str">
        <f ca="true">+IF(OFFSET('Sanitation Data'!$G$30,0,10*ROW('Sanitation Data'!G197))="","",OFFSET('Sanitation Data'!$G$30,0,10*ROW('Sanitation Data'!G197)))</f>
        <v/>
      </c>
      <c r="DC203" s="282" t="str">
        <f ca="true">+IF(OFFSET('Sanitation Data'!$G$31,0,10*ROW('Sanitation Data'!G197))="","",OFFSET('Sanitation Data'!$G$31,0,10*ROW('Sanitation Data'!G197)))</f>
        <v/>
      </c>
      <c r="DD203" s="282" t="str">
        <f ca="true">+IF(OFFSET('Sanitation Data'!$G$32,0,10*ROW('Sanitation Data'!G197))="","",OFFSET('Sanitation Data'!$G$32,0,10*ROW('Sanitation Data'!G197)))</f>
        <v/>
      </c>
      <c r="DE203" s="282" t="str">
        <f ca="true">+IF(OFFSET('Sanitation Data'!$H$28,0,10*ROW('Sanitation Data'!H197))="","",OFFSET('Sanitation Data'!$H$28,0,10*ROW('Sanitation Data'!H197)))</f>
        <v/>
      </c>
      <c r="DF203" s="282" t="str">
        <f ca="true">+IF(OFFSET('Sanitation Data'!$H$29,0,10*ROW('Sanitation Data'!H197))="","",OFFSET('Sanitation Data'!$H$29,0,10*ROW('Sanitation Data'!H197)))</f>
        <v/>
      </c>
      <c r="DG203" s="282" t="str">
        <f ca="true">+IF(OFFSET('Sanitation Data'!$H$30,0,10*ROW('Sanitation Data'!H197))="","",OFFSET('Sanitation Data'!$H$30,0,10*ROW('Sanitation Data'!H197)))</f>
        <v/>
      </c>
      <c r="DH203" s="282" t="str">
        <f ca="true">+IF(OFFSET('Sanitation Data'!$H$31,0,10*ROW('Sanitation Data'!H197))="","",OFFSET('Sanitation Data'!$H$31,0,10*ROW('Sanitation Data'!H197)))</f>
        <v/>
      </c>
      <c r="DI203" s="282" t="str">
        <f ca="true">+IF(OFFSET('Sanitation Data'!$H$32,0,10*ROW('Sanitation Data'!H197))="","",OFFSET('Sanitation Data'!$H$32,0,10*ROW('Sanitation Data'!H197)))</f>
        <v/>
      </c>
      <c r="DJ203" s="282" t="str">
        <f ca="true">+IF(OFFSET('Sanitation Data'!$I$28,0,10*ROW('Sanitation Data'!I197))="","",OFFSET('Sanitation Data'!$I$28,0,10*ROW('Sanitation Data'!I197)))</f>
        <v/>
      </c>
      <c r="DK203" s="282" t="str">
        <f ca="true">+IF(OFFSET('Sanitation Data'!$I$29,0,10*ROW('Sanitation Data'!I197))="","",OFFSET('Sanitation Data'!$I$29,0,10*ROW('Sanitation Data'!I197)))</f>
        <v/>
      </c>
      <c r="DL203" s="282" t="str">
        <f ca="true">+IF(OFFSET('Sanitation Data'!$I$30,0,10*ROW('Sanitation Data'!I197))="","",OFFSET('Sanitation Data'!$I$30,0,10*ROW('Sanitation Data'!I197)))</f>
        <v/>
      </c>
      <c r="DM203" s="282" t="str">
        <f ca="true">+IF(OFFSET('Sanitation Data'!$I$31,0,10*ROW('Sanitation Data'!I197))="","",OFFSET('Sanitation Data'!$I$31,0,10*ROW('Sanitation Data'!I197)))</f>
        <v/>
      </c>
      <c r="DN203" s="282" t="str">
        <f ca="true">+IF(OFFSET('Sanitation Data'!$I$32,0,10*ROW('Sanitation Data'!I197))="","",OFFSET('Sanitation Data'!$I$32,0,10*ROW('Sanitation Data'!I197)))</f>
        <v/>
      </c>
      <c r="DO203" s="282" t="str">
        <f ca="true">+IF(OFFSET('Hygiene Data'!$D$11,0,10*ROW('Hygiene Data'!D197))="","",OFFSET('Hygiene Data'!$D$11,0,10*ROW('Hygiene Data'!D197)))</f>
        <v/>
      </c>
      <c r="DP203" s="282" t="str">
        <f ca="true">+IF(OFFSET('Hygiene Data'!$D$12,0,10*ROW('Hygiene Data'!D197))="","",OFFSET('Hygiene Data'!$D$12,0,10*ROW('Hygiene Data'!D197)))</f>
        <v/>
      </c>
      <c r="DQ203" s="282" t="str">
        <f ca="true">+IF(OFFSET('Hygiene Data'!$D$13,0,10*ROW('Hygiene Data'!D197))="","",OFFSET('Hygiene Data'!$D$13,0,10*ROW('Hygiene Data'!D197)))</f>
        <v/>
      </c>
      <c r="DR203" s="282" t="str">
        <f ca="true">+IF(OFFSET('Hygiene Data'!$E$11,0,10*ROW('Hygiene Data'!E197))="","",OFFSET('Hygiene Data'!$E$11,0,10*ROW('Hygiene Data'!E197)))</f>
        <v/>
      </c>
      <c r="DS203" s="282" t="str">
        <f ca="true">+IF(OFFSET('Hygiene Data'!$E$12,0,10*ROW('Hygiene Data'!E197))="","",OFFSET('Hygiene Data'!$E$12,0,10*ROW('Hygiene Data'!E197)))</f>
        <v/>
      </c>
      <c r="DT203" s="282" t="str">
        <f ca="true">+IF(OFFSET('Hygiene Data'!$E$13,0,10*ROW('Hygiene Data'!E197))="","",OFFSET('Hygiene Data'!$E$13,0,10*ROW('Hygiene Data'!E197)))</f>
        <v/>
      </c>
      <c r="DU203" s="282" t="str">
        <f ca="true">+IF(OFFSET('Hygiene Data'!$F$11,0,10*ROW('Hygiene Data'!F197))="","",OFFSET('Hygiene Data'!$F$11,0,10*ROW('Hygiene Data'!F197)))</f>
        <v/>
      </c>
      <c r="DV203" s="282" t="str">
        <f ca="true">+IF(OFFSET('Hygiene Data'!$F$12,0,10*ROW('Hygiene Data'!F197))="","",OFFSET('Hygiene Data'!$F$12,0,10*ROW('Hygiene Data'!F197)))</f>
        <v/>
      </c>
      <c r="DW203" s="282" t="str">
        <f ca="true">+IF(OFFSET('Hygiene Data'!$F$13,0,10*ROW('Hygiene Data'!F197))="","",OFFSET('Hygiene Data'!$F$13,0,10*ROW('Hygiene Data'!F197)))</f>
        <v/>
      </c>
      <c r="DX203" s="282" t="str">
        <f ca="true">+IF(OFFSET('Hygiene Data'!$G$11,0,10*ROW('Hygiene Data'!G197))="","",OFFSET('Hygiene Data'!$G$11,0,10*ROW('Hygiene Data'!G197)))</f>
        <v/>
      </c>
      <c r="DY203" s="282" t="str">
        <f ca="true">+IF(OFFSET('Hygiene Data'!$G$12,0,10*ROW('Hygiene Data'!G197))="","",OFFSET('Hygiene Data'!$G$12,0,10*ROW('Hygiene Data'!G197)))</f>
        <v/>
      </c>
      <c r="DZ203" s="282" t="str">
        <f ca="true">+IF(OFFSET('Hygiene Data'!$G$13,0,10*ROW('Hygiene Data'!G197))="","",OFFSET('Hygiene Data'!$G$13,0,10*ROW('Hygiene Data'!G197)))</f>
        <v/>
      </c>
      <c r="EA203" s="282" t="str">
        <f ca="true">+IF(OFFSET('Hygiene Data'!$H$11,0,10*ROW('Hygiene Data'!H197))="","",OFFSET('Hygiene Data'!$H$11,0,10*ROW('Hygiene Data'!H197)))</f>
        <v/>
      </c>
      <c r="EB203" s="282" t="str">
        <f ca="true">+IF(OFFSET('Hygiene Data'!$H$12,0,10*ROW('Hygiene Data'!H197))="","",OFFSET('Hygiene Data'!$H$12,0,10*ROW('Hygiene Data'!H197)))</f>
        <v/>
      </c>
      <c r="EC203" s="282" t="str">
        <f ca="true">+IF(OFFSET('Hygiene Data'!$H$13,0,10*ROW('Hygiene Data'!H197))="","",OFFSET('Hygiene Data'!$H$13,0,10*ROW('Hygiene Data'!H197)))</f>
        <v/>
      </c>
      <c r="ED203" s="282" t="str">
        <f ca="true">+IF(OFFSET('Hygiene Data'!$I$11,0,10*ROW('Hygiene Data'!I197))="","",OFFSET('Hygiene Data'!$I$11,0,10*ROW('Hygiene Data'!I197)))</f>
        <v/>
      </c>
      <c r="EE203" s="282" t="str">
        <f ca="true">+IF(OFFSET('Hygiene Data'!$I$12,0,10*ROW('Hygiene Data'!I197))="","",OFFSET('Hygiene Data'!$I$12,0,10*ROW('Hygiene Data'!I197)))</f>
        <v/>
      </c>
      <c r="EF203" s="282" t="str">
        <f ca="true">+IF(OFFSET('Hygiene Data'!$I$13,0,10*ROW('Hygiene Data'!I197))="","",OFFSET('Hygiene Data'!$I$13,0,10*ROW('Hygiene Data'!I197)))</f>
        <v/>
      </c>
    </row>
    <row xmlns:x14ac="http://schemas.microsoft.com/office/spreadsheetml/2009/9/ac" r="204" x14ac:dyDescent="0.2">
      <c r="A204" s="36" t="str">
        <f ca="true">+IF(OFFSET('Water Data'!$B$2,0,10*ROW('Water Data'!E198))="","",OFFSET('Water Data'!$B$2,0,10*ROW('Water Data'!E198)))</f>
        <v/>
      </c>
      <c r="B204" s="36" t="str">
        <f ca="true">+IF(OFFSET('Water Data'!$C$2,0,10*ROW('Water Data'!F198))="","",OFFSET('Water Data'!$C$2,0,10*ROW('Water Data'!F198)))</f>
        <v/>
      </c>
      <c r="C204" s="338" t="str">
        <f t="shared" ca="true" si="3"/>
        <v/>
      </c>
      <c r="D204" s="96"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6"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6"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6"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6"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6"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6"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6"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6"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6"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6"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6"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6"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6"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6"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6"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6"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6"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7"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7"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7"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7"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7"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7"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7"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7"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7"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7"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7"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7"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7"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7"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7"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7"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7"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7"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7"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7"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7"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7"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7"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7"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7"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7"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7"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7"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7"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7"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8"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8"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8"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8"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8"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8"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8"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8"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8"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8"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8"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8"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8"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8"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8"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8"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8"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8"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82"/>
      <c r="BS204" s="282" t="str">
        <f ca="true">+IF(OFFSET('Water Data'!$D$27,0,10*ROW('Water Data'!D198))="","",OFFSET('Water Data'!$D$27,0,10*ROW('Water Data'!D198)))</f>
        <v/>
      </c>
      <c r="BT204" s="282" t="str">
        <f ca="true">+IF(OFFSET('Water Data'!$D$28,0,10*ROW('Water Data'!D198))="","",OFFSET('Water Data'!$D$28,0,10*ROW('Water Data'!D198)))</f>
        <v/>
      </c>
      <c r="BU204" s="282" t="str">
        <f ca="true">+IF(OFFSET('Water Data'!$D$29,0,10*ROW('Water Data'!D198))="","",OFFSET('Water Data'!$D$29,0,10*ROW('Water Data'!D198)))</f>
        <v/>
      </c>
      <c r="BV204" s="282" t="str">
        <f ca="true">+IF(OFFSET('Water Data'!$E$27,0,10*ROW('Water Data'!E198))="","",OFFSET('Water Data'!$E$27,0,10*ROW('Water Data'!E198)))</f>
        <v/>
      </c>
      <c r="BW204" s="282" t="str">
        <f ca="true">+IF(OFFSET('Water Data'!$E$28,0,10*ROW('Water Data'!E198))="","",OFFSET('Water Data'!$E$28,0,10*ROW('Water Data'!E198)))</f>
        <v/>
      </c>
      <c r="BX204" s="282" t="str">
        <f ca="true">+IF(OFFSET('Water Data'!$E$29,0,10*ROW('Water Data'!E198))="","",OFFSET('Water Data'!$E$29,0,10*ROW('Water Data'!E198)))</f>
        <v/>
      </c>
      <c r="BY204" s="282" t="str">
        <f ca="true">+IF(OFFSET('Water Data'!$F$27,0,10*ROW('Water Data'!F198))="","",OFFSET('Water Data'!$F$27,0,10*ROW('Water Data'!F198)))</f>
        <v/>
      </c>
      <c r="BZ204" s="282" t="str">
        <f ca="true">+IF(OFFSET('Water Data'!$F$28,0,10*ROW('Water Data'!F198))="","",OFFSET('Water Data'!$F$28,0,10*ROW('Water Data'!F198)))</f>
        <v/>
      </c>
      <c r="CA204" s="282" t="str">
        <f ca="true">+IF(OFFSET('Water Data'!$F$29,0,10*ROW('Water Data'!F198))="","",OFFSET('Water Data'!$F$29,0,10*ROW('Water Data'!F198)))</f>
        <v/>
      </c>
      <c r="CB204" s="282" t="str">
        <f ca="true">+IF(OFFSET('Water Data'!$G$27,0,10*ROW('Water Data'!G198))="","",OFFSET('Water Data'!$G$27,0,10*ROW('Water Data'!G198)))</f>
        <v/>
      </c>
      <c r="CC204" s="282" t="str">
        <f ca="true">+IF(OFFSET('Water Data'!$G$28,0,10*ROW('Water Data'!G198))="","",OFFSET('Water Data'!$G$28,0,10*ROW('Water Data'!G198)))</f>
        <v/>
      </c>
      <c r="CD204" s="282" t="str">
        <f ca="true">+IF(OFFSET('Water Data'!$G$29,0,10*ROW('Water Data'!G198))="","",OFFSET('Water Data'!$G$29,0,10*ROW('Water Data'!G198)))</f>
        <v/>
      </c>
      <c r="CE204" s="282" t="str">
        <f ca="true">+IF(OFFSET('Water Data'!$H$27,0,10*ROW('Water Data'!H198))="","",OFFSET('Water Data'!$H$27,0,10*ROW('Water Data'!H198)))</f>
        <v/>
      </c>
      <c r="CF204" s="282" t="str">
        <f ca="true">+IF(OFFSET('Water Data'!$H$28,0,10*ROW('Water Data'!H198))="","",OFFSET('Water Data'!$H$28,0,10*ROW('Water Data'!H198)))</f>
        <v/>
      </c>
      <c r="CG204" s="282" t="str">
        <f ca="true">+IF(OFFSET('Water Data'!$H$29,0,10*ROW('Water Data'!H198))="","",OFFSET('Water Data'!$H$29,0,10*ROW('Water Data'!H198)))</f>
        <v/>
      </c>
      <c r="CH204" s="282" t="str">
        <f ca="true">+IF(OFFSET('Water Data'!$I$27,0,10*ROW('Water Data'!I198))="","",OFFSET('Water Data'!$I$27,0,10*ROW('Water Data'!I198)))</f>
        <v/>
      </c>
      <c r="CI204" s="282" t="str">
        <f ca="true">+IF(OFFSET('Water Data'!$I$28,0,10*ROW('Water Data'!I198))="","",OFFSET('Water Data'!$I$28,0,10*ROW('Water Data'!I198)))</f>
        <v/>
      </c>
      <c r="CJ204" s="282" t="str">
        <f ca="true">+IF(OFFSET('Water Data'!$I$29,0,10*ROW('Water Data'!I198))="","",OFFSET('Water Data'!$I$29,0,10*ROW('Water Data'!I198)))</f>
        <v/>
      </c>
      <c r="CK204" s="282" t="str">
        <f ca="true">+IF(OFFSET('Sanitation Data'!$D$28,0,10*ROW('Sanitation Data'!D198))="","",OFFSET('Sanitation Data'!$D$28,0,10*ROW('Sanitation Data'!D198)))</f>
        <v/>
      </c>
      <c r="CL204" s="282" t="str">
        <f ca="true">+IF(OFFSET('Sanitation Data'!$D$29,0,10*ROW('Sanitation Data'!D198))="","",OFFSET('Sanitation Data'!$D$29,0,10*ROW('Sanitation Data'!D198)))</f>
        <v/>
      </c>
      <c r="CM204" s="282" t="str">
        <f ca="true">+IF(OFFSET('Sanitation Data'!$D$30,0,10*ROW('Sanitation Data'!D198))="","",OFFSET('Sanitation Data'!$D$30,0,10*ROW('Sanitation Data'!D198)))</f>
        <v/>
      </c>
      <c r="CN204" s="282" t="str">
        <f ca="true">+IF(OFFSET('Sanitation Data'!$D$31,0,10*ROW('Sanitation Data'!D198))="","",OFFSET('Sanitation Data'!$D$31,0,10*ROW('Sanitation Data'!D198)))</f>
        <v/>
      </c>
      <c r="CO204" s="282" t="str">
        <f ca="true">+IF(OFFSET('Sanitation Data'!$D$32,0,10*ROW('Sanitation Data'!D198))="","",OFFSET('Sanitation Data'!$D$32,0,10*ROW('Sanitation Data'!D198)))</f>
        <v/>
      </c>
      <c r="CP204" s="282" t="str">
        <f ca="true">+IF(OFFSET('Sanitation Data'!$E$28,0,10*ROW('Sanitation Data'!E198))="","",OFFSET('Sanitation Data'!$E$28,0,10*ROW('Sanitation Data'!E198)))</f>
        <v/>
      </c>
      <c r="CQ204" s="282" t="str">
        <f ca="true">+IF(OFFSET('Sanitation Data'!$E$29,0,10*ROW('Sanitation Data'!E198))="","",OFFSET('Sanitation Data'!$E$29,0,10*ROW('Sanitation Data'!E198)))</f>
        <v/>
      </c>
      <c r="CR204" s="282" t="str">
        <f ca="true">+IF(OFFSET('Sanitation Data'!$E$30,0,10*ROW('Sanitation Data'!E198))="","",OFFSET('Sanitation Data'!$E$30,0,10*ROW('Sanitation Data'!E198)))</f>
        <v/>
      </c>
      <c r="CS204" s="282" t="str">
        <f ca="true">+IF(OFFSET('Sanitation Data'!$E$31,0,10*ROW('Sanitation Data'!E198))="","",OFFSET('Sanitation Data'!$E$31,0,10*ROW('Sanitation Data'!E198)))</f>
        <v/>
      </c>
      <c r="CT204" s="282" t="str">
        <f ca="true">+IF(OFFSET('Sanitation Data'!$E$32,0,10*ROW('Sanitation Data'!E198))="","",OFFSET('Sanitation Data'!$E$32,0,10*ROW('Sanitation Data'!E198)))</f>
        <v/>
      </c>
      <c r="CU204" s="282" t="str">
        <f ca="true">+IF(OFFSET('Sanitation Data'!$F$28,0,10*ROW('Sanitation Data'!F198))="","",OFFSET('Sanitation Data'!$F$28,0,10*ROW('Sanitation Data'!F198)))</f>
        <v/>
      </c>
      <c r="CV204" s="282" t="str">
        <f ca="true">+IF(OFFSET('Sanitation Data'!$F$29,0,10*ROW('Sanitation Data'!F198))="","",OFFSET('Sanitation Data'!$F$29,0,10*ROW('Sanitation Data'!F198)))</f>
        <v/>
      </c>
      <c r="CW204" s="282" t="str">
        <f ca="true">+IF(OFFSET('Sanitation Data'!$F$30,0,10*ROW('Sanitation Data'!F198))="","",OFFSET('Sanitation Data'!$F$30,0,10*ROW('Sanitation Data'!F198)))</f>
        <v/>
      </c>
      <c r="CX204" s="282" t="str">
        <f ca="true">+IF(OFFSET('Sanitation Data'!$F$31,0,10*ROW('Sanitation Data'!F198))="","",OFFSET('Sanitation Data'!$F$31,0,10*ROW('Sanitation Data'!F198)))</f>
        <v/>
      </c>
      <c r="CY204" s="282" t="str">
        <f ca="true">+IF(OFFSET('Sanitation Data'!$F$32,0,10*ROW('Sanitation Data'!F198))="","",OFFSET('Sanitation Data'!$F$32,0,10*ROW('Sanitation Data'!F198)))</f>
        <v/>
      </c>
      <c r="CZ204" s="282" t="str">
        <f ca="true">+IF(OFFSET('Sanitation Data'!$G$28,0,10*ROW('Sanitation Data'!G198))="","",OFFSET('Sanitation Data'!$G$28,0,10*ROW('Sanitation Data'!G198)))</f>
        <v/>
      </c>
      <c r="DA204" s="282" t="str">
        <f ca="true">+IF(OFFSET('Sanitation Data'!$G$29,0,10*ROW('Sanitation Data'!G198))="","",OFFSET('Sanitation Data'!$G$29,0,10*ROW('Sanitation Data'!G198)))</f>
        <v/>
      </c>
      <c r="DB204" s="282" t="str">
        <f ca="true">+IF(OFFSET('Sanitation Data'!$G$30,0,10*ROW('Sanitation Data'!G198))="","",OFFSET('Sanitation Data'!$G$30,0,10*ROW('Sanitation Data'!G198)))</f>
        <v/>
      </c>
      <c r="DC204" s="282" t="str">
        <f ca="true">+IF(OFFSET('Sanitation Data'!$G$31,0,10*ROW('Sanitation Data'!G198))="","",OFFSET('Sanitation Data'!$G$31,0,10*ROW('Sanitation Data'!G198)))</f>
        <v/>
      </c>
      <c r="DD204" s="282" t="str">
        <f ca="true">+IF(OFFSET('Sanitation Data'!$G$32,0,10*ROW('Sanitation Data'!G198))="","",OFFSET('Sanitation Data'!$G$32,0,10*ROW('Sanitation Data'!G198)))</f>
        <v/>
      </c>
      <c r="DE204" s="282" t="str">
        <f ca="true">+IF(OFFSET('Sanitation Data'!$H$28,0,10*ROW('Sanitation Data'!H198))="","",OFFSET('Sanitation Data'!$H$28,0,10*ROW('Sanitation Data'!H198)))</f>
        <v/>
      </c>
      <c r="DF204" s="282" t="str">
        <f ca="true">+IF(OFFSET('Sanitation Data'!$H$29,0,10*ROW('Sanitation Data'!H198))="","",OFFSET('Sanitation Data'!$H$29,0,10*ROW('Sanitation Data'!H198)))</f>
        <v/>
      </c>
      <c r="DG204" s="282" t="str">
        <f ca="true">+IF(OFFSET('Sanitation Data'!$H$30,0,10*ROW('Sanitation Data'!H198))="","",OFFSET('Sanitation Data'!$H$30,0,10*ROW('Sanitation Data'!H198)))</f>
        <v/>
      </c>
      <c r="DH204" s="282" t="str">
        <f ca="true">+IF(OFFSET('Sanitation Data'!$H$31,0,10*ROW('Sanitation Data'!H198))="","",OFFSET('Sanitation Data'!$H$31,0,10*ROW('Sanitation Data'!H198)))</f>
        <v/>
      </c>
      <c r="DI204" s="282" t="str">
        <f ca="true">+IF(OFFSET('Sanitation Data'!$H$32,0,10*ROW('Sanitation Data'!H198))="","",OFFSET('Sanitation Data'!$H$32,0,10*ROW('Sanitation Data'!H198)))</f>
        <v/>
      </c>
      <c r="DJ204" s="282" t="str">
        <f ca="true">+IF(OFFSET('Sanitation Data'!$I$28,0,10*ROW('Sanitation Data'!I198))="","",OFFSET('Sanitation Data'!$I$28,0,10*ROW('Sanitation Data'!I198)))</f>
        <v/>
      </c>
      <c r="DK204" s="282" t="str">
        <f ca="true">+IF(OFFSET('Sanitation Data'!$I$29,0,10*ROW('Sanitation Data'!I198))="","",OFFSET('Sanitation Data'!$I$29,0,10*ROW('Sanitation Data'!I198)))</f>
        <v/>
      </c>
      <c r="DL204" s="282" t="str">
        <f ca="true">+IF(OFFSET('Sanitation Data'!$I$30,0,10*ROW('Sanitation Data'!I198))="","",OFFSET('Sanitation Data'!$I$30,0,10*ROW('Sanitation Data'!I198)))</f>
        <v/>
      </c>
      <c r="DM204" s="282" t="str">
        <f ca="true">+IF(OFFSET('Sanitation Data'!$I$31,0,10*ROW('Sanitation Data'!I198))="","",OFFSET('Sanitation Data'!$I$31,0,10*ROW('Sanitation Data'!I198)))</f>
        <v/>
      </c>
      <c r="DN204" s="282" t="str">
        <f ca="true">+IF(OFFSET('Sanitation Data'!$I$32,0,10*ROW('Sanitation Data'!I198))="","",OFFSET('Sanitation Data'!$I$32,0,10*ROW('Sanitation Data'!I198)))</f>
        <v/>
      </c>
      <c r="DO204" s="282" t="str">
        <f ca="true">+IF(OFFSET('Hygiene Data'!$D$11,0,10*ROW('Hygiene Data'!D198))="","",OFFSET('Hygiene Data'!$D$11,0,10*ROW('Hygiene Data'!D198)))</f>
        <v/>
      </c>
      <c r="DP204" s="282" t="str">
        <f ca="true">+IF(OFFSET('Hygiene Data'!$D$12,0,10*ROW('Hygiene Data'!D198))="","",OFFSET('Hygiene Data'!$D$12,0,10*ROW('Hygiene Data'!D198)))</f>
        <v/>
      </c>
      <c r="DQ204" s="282" t="str">
        <f ca="true">+IF(OFFSET('Hygiene Data'!$D$13,0,10*ROW('Hygiene Data'!D198))="","",OFFSET('Hygiene Data'!$D$13,0,10*ROW('Hygiene Data'!D198)))</f>
        <v/>
      </c>
      <c r="DR204" s="282" t="str">
        <f ca="true">+IF(OFFSET('Hygiene Data'!$E$11,0,10*ROW('Hygiene Data'!E198))="","",OFFSET('Hygiene Data'!$E$11,0,10*ROW('Hygiene Data'!E198)))</f>
        <v/>
      </c>
      <c r="DS204" s="282" t="str">
        <f ca="true">+IF(OFFSET('Hygiene Data'!$E$12,0,10*ROW('Hygiene Data'!E198))="","",OFFSET('Hygiene Data'!$E$12,0,10*ROW('Hygiene Data'!E198)))</f>
        <v/>
      </c>
      <c r="DT204" s="282" t="str">
        <f ca="true">+IF(OFFSET('Hygiene Data'!$E$13,0,10*ROW('Hygiene Data'!E198))="","",OFFSET('Hygiene Data'!$E$13,0,10*ROW('Hygiene Data'!E198)))</f>
        <v/>
      </c>
      <c r="DU204" s="282" t="str">
        <f ca="true">+IF(OFFSET('Hygiene Data'!$F$11,0,10*ROW('Hygiene Data'!F198))="","",OFFSET('Hygiene Data'!$F$11,0,10*ROW('Hygiene Data'!F198)))</f>
        <v/>
      </c>
      <c r="DV204" s="282" t="str">
        <f ca="true">+IF(OFFSET('Hygiene Data'!$F$12,0,10*ROW('Hygiene Data'!F198))="","",OFFSET('Hygiene Data'!$F$12,0,10*ROW('Hygiene Data'!F198)))</f>
        <v/>
      </c>
      <c r="DW204" s="282" t="str">
        <f ca="true">+IF(OFFSET('Hygiene Data'!$F$13,0,10*ROW('Hygiene Data'!F198))="","",OFFSET('Hygiene Data'!$F$13,0,10*ROW('Hygiene Data'!F198)))</f>
        <v/>
      </c>
      <c r="DX204" s="282" t="str">
        <f ca="true">+IF(OFFSET('Hygiene Data'!$G$11,0,10*ROW('Hygiene Data'!G198))="","",OFFSET('Hygiene Data'!$G$11,0,10*ROW('Hygiene Data'!G198)))</f>
        <v/>
      </c>
      <c r="DY204" s="282" t="str">
        <f ca="true">+IF(OFFSET('Hygiene Data'!$G$12,0,10*ROW('Hygiene Data'!G198))="","",OFFSET('Hygiene Data'!$G$12,0,10*ROW('Hygiene Data'!G198)))</f>
        <v/>
      </c>
      <c r="DZ204" s="282" t="str">
        <f ca="true">+IF(OFFSET('Hygiene Data'!$G$13,0,10*ROW('Hygiene Data'!G198))="","",OFFSET('Hygiene Data'!$G$13,0,10*ROW('Hygiene Data'!G198)))</f>
        <v/>
      </c>
      <c r="EA204" s="282" t="str">
        <f ca="true">+IF(OFFSET('Hygiene Data'!$H$11,0,10*ROW('Hygiene Data'!H198))="","",OFFSET('Hygiene Data'!$H$11,0,10*ROW('Hygiene Data'!H198)))</f>
        <v/>
      </c>
      <c r="EB204" s="282" t="str">
        <f ca="true">+IF(OFFSET('Hygiene Data'!$H$12,0,10*ROW('Hygiene Data'!H198))="","",OFFSET('Hygiene Data'!$H$12,0,10*ROW('Hygiene Data'!H198)))</f>
        <v/>
      </c>
      <c r="EC204" s="282" t="str">
        <f ca="true">+IF(OFFSET('Hygiene Data'!$H$13,0,10*ROW('Hygiene Data'!H198))="","",OFFSET('Hygiene Data'!$H$13,0,10*ROW('Hygiene Data'!H198)))</f>
        <v/>
      </c>
      <c r="ED204" s="282" t="str">
        <f ca="true">+IF(OFFSET('Hygiene Data'!$I$11,0,10*ROW('Hygiene Data'!I198))="","",OFFSET('Hygiene Data'!$I$11,0,10*ROW('Hygiene Data'!I198)))</f>
        <v/>
      </c>
      <c r="EE204" s="282" t="str">
        <f ca="true">+IF(OFFSET('Hygiene Data'!$I$12,0,10*ROW('Hygiene Data'!I198))="","",OFFSET('Hygiene Data'!$I$12,0,10*ROW('Hygiene Data'!I198)))</f>
        <v/>
      </c>
      <c r="EF204" s="282" t="str">
        <f ca="true">+IF(OFFSET('Hygiene Data'!$I$13,0,10*ROW('Hygiene Data'!I198))="","",OFFSET('Hygiene Data'!$I$13,0,10*ROW('Hygiene Data'!I198)))</f>
        <v/>
      </c>
    </row>
    <row xmlns:x14ac="http://schemas.microsoft.com/office/spreadsheetml/2009/9/ac" r="205" x14ac:dyDescent="0.2">
      <c r="A205" s="36" t="str">
        <f ca="true">+IF(OFFSET('Water Data'!$B$2,0,10*ROW('Water Data'!E199))="","",OFFSET('Water Data'!$B$2,0,10*ROW('Water Data'!E199)))</f>
        <v/>
      </c>
      <c r="B205" s="36" t="str">
        <f ca="true">+IF(OFFSET('Water Data'!$C$2,0,10*ROW('Water Data'!F199))="","",OFFSET('Water Data'!$C$2,0,10*ROW('Water Data'!F199)))</f>
        <v/>
      </c>
      <c r="C205" s="338" t="str">
        <f t="shared" ca="true" si="3"/>
        <v/>
      </c>
      <c r="D205" s="96"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6"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6"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6"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6"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6"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6"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6"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6"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6"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6"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6"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6"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6"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6"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6"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6"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6"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7"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7"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7"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7"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7"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7"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7"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7"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7"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7"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7"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7"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7"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7"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7"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7"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7"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7"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7"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7"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7"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7"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7"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7"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7"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7"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7"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7"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7"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7"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8"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8"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8"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8"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8"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8"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8"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8"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8"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8"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8"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8"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8"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8"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8"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8"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8"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8"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82"/>
      <c r="BS205" s="282" t="str">
        <f ca="true">+IF(OFFSET('Water Data'!$D$27,0,10*ROW('Water Data'!D199))="","",OFFSET('Water Data'!$D$27,0,10*ROW('Water Data'!D199)))</f>
        <v/>
      </c>
      <c r="BT205" s="282" t="str">
        <f ca="true">+IF(OFFSET('Water Data'!$D$28,0,10*ROW('Water Data'!D199))="","",OFFSET('Water Data'!$D$28,0,10*ROW('Water Data'!D199)))</f>
        <v/>
      </c>
      <c r="BU205" s="282" t="str">
        <f ca="true">+IF(OFFSET('Water Data'!$D$29,0,10*ROW('Water Data'!D199))="","",OFFSET('Water Data'!$D$29,0,10*ROW('Water Data'!D199)))</f>
        <v/>
      </c>
      <c r="BV205" s="282" t="str">
        <f ca="true">+IF(OFFSET('Water Data'!$E$27,0,10*ROW('Water Data'!E199))="","",OFFSET('Water Data'!$E$27,0,10*ROW('Water Data'!E199)))</f>
        <v/>
      </c>
      <c r="BW205" s="282" t="str">
        <f ca="true">+IF(OFFSET('Water Data'!$E$28,0,10*ROW('Water Data'!E199))="","",OFFSET('Water Data'!$E$28,0,10*ROW('Water Data'!E199)))</f>
        <v/>
      </c>
      <c r="BX205" s="282" t="str">
        <f ca="true">+IF(OFFSET('Water Data'!$E$29,0,10*ROW('Water Data'!E199))="","",OFFSET('Water Data'!$E$29,0,10*ROW('Water Data'!E199)))</f>
        <v/>
      </c>
      <c r="BY205" s="282" t="str">
        <f ca="true">+IF(OFFSET('Water Data'!$F$27,0,10*ROW('Water Data'!F199))="","",OFFSET('Water Data'!$F$27,0,10*ROW('Water Data'!F199)))</f>
        <v/>
      </c>
      <c r="BZ205" s="282" t="str">
        <f ca="true">+IF(OFFSET('Water Data'!$F$28,0,10*ROW('Water Data'!F199))="","",OFFSET('Water Data'!$F$28,0,10*ROW('Water Data'!F199)))</f>
        <v/>
      </c>
      <c r="CA205" s="282" t="str">
        <f ca="true">+IF(OFFSET('Water Data'!$F$29,0,10*ROW('Water Data'!F199))="","",OFFSET('Water Data'!$F$29,0,10*ROW('Water Data'!F199)))</f>
        <v/>
      </c>
      <c r="CB205" s="282" t="str">
        <f ca="true">+IF(OFFSET('Water Data'!$G$27,0,10*ROW('Water Data'!G199))="","",OFFSET('Water Data'!$G$27,0,10*ROW('Water Data'!G199)))</f>
        <v/>
      </c>
      <c r="CC205" s="282" t="str">
        <f ca="true">+IF(OFFSET('Water Data'!$G$28,0,10*ROW('Water Data'!G199))="","",OFFSET('Water Data'!$G$28,0,10*ROW('Water Data'!G199)))</f>
        <v/>
      </c>
      <c r="CD205" s="282" t="str">
        <f ca="true">+IF(OFFSET('Water Data'!$G$29,0,10*ROW('Water Data'!G199))="","",OFFSET('Water Data'!$G$29,0,10*ROW('Water Data'!G199)))</f>
        <v/>
      </c>
      <c r="CE205" s="282" t="str">
        <f ca="true">+IF(OFFSET('Water Data'!$H$27,0,10*ROW('Water Data'!H199))="","",OFFSET('Water Data'!$H$27,0,10*ROW('Water Data'!H199)))</f>
        <v/>
      </c>
      <c r="CF205" s="282" t="str">
        <f ca="true">+IF(OFFSET('Water Data'!$H$28,0,10*ROW('Water Data'!H199))="","",OFFSET('Water Data'!$H$28,0,10*ROW('Water Data'!H199)))</f>
        <v/>
      </c>
      <c r="CG205" s="282" t="str">
        <f ca="true">+IF(OFFSET('Water Data'!$H$29,0,10*ROW('Water Data'!H199))="","",OFFSET('Water Data'!$H$29,0,10*ROW('Water Data'!H199)))</f>
        <v/>
      </c>
      <c r="CH205" s="282" t="str">
        <f ca="true">+IF(OFFSET('Water Data'!$I$27,0,10*ROW('Water Data'!I199))="","",OFFSET('Water Data'!$I$27,0,10*ROW('Water Data'!I199)))</f>
        <v/>
      </c>
      <c r="CI205" s="282" t="str">
        <f ca="true">+IF(OFFSET('Water Data'!$I$28,0,10*ROW('Water Data'!I199))="","",OFFSET('Water Data'!$I$28,0,10*ROW('Water Data'!I199)))</f>
        <v/>
      </c>
      <c r="CJ205" s="282" t="str">
        <f ca="true">+IF(OFFSET('Water Data'!$I$29,0,10*ROW('Water Data'!I199))="","",OFFSET('Water Data'!$I$29,0,10*ROW('Water Data'!I199)))</f>
        <v/>
      </c>
      <c r="CK205" s="282" t="str">
        <f ca="true">+IF(OFFSET('Sanitation Data'!$D$28,0,10*ROW('Sanitation Data'!D199))="","",OFFSET('Sanitation Data'!$D$28,0,10*ROW('Sanitation Data'!D199)))</f>
        <v/>
      </c>
      <c r="CL205" s="282" t="str">
        <f ca="true">+IF(OFFSET('Sanitation Data'!$D$29,0,10*ROW('Sanitation Data'!D199))="","",OFFSET('Sanitation Data'!$D$29,0,10*ROW('Sanitation Data'!D199)))</f>
        <v/>
      </c>
      <c r="CM205" s="282" t="str">
        <f ca="true">+IF(OFFSET('Sanitation Data'!$D$30,0,10*ROW('Sanitation Data'!D199))="","",OFFSET('Sanitation Data'!$D$30,0,10*ROW('Sanitation Data'!D199)))</f>
        <v/>
      </c>
      <c r="CN205" s="282" t="str">
        <f ca="true">+IF(OFFSET('Sanitation Data'!$D$31,0,10*ROW('Sanitation Data'!D199))="","",OFFSET('Sanitation Data'!$D$31,0,10*ROW('Sanitation Data'!D199)))</f>
        <v/>
      </c>
      <c r="CO205" s="282" t="str">
        <f ca="true">+IF(OFFSET('Sanitation Data'!$D$32,0,10*ROW('Sanitation Data'!D199))="","",OFFSET('Sanitation Data'!$D$32,0,10*ROW('Sanitation Data'!D199)))</f>
        <v/>
      </c>
      <c r="CP205" s="282" t="str">
        <f ca="true">+IF(OFFSET('Sanitation Data'!$E$28,0,10*ROW('Sanitation Data'!E199))="","",OFFSET('Sanitation Data'!$E$28,0,10*ROW('Sanitation Data'!E199)))</f>
        <v/>
      </c>
      <c r="CQ205" s="282" t="str">
        <f ca="true">+IF(OFFSET('Sanitation Data'!$E$29,0,10*ROW('Sanitation Data'!E199))="","",OFFSET('Sanitation Data'!$E$29,0,10*ROW('Sanitation Data'!E199)))</f>
        <v/>
      </c>
      <c r="CR205" s="282" t="str">
        <f ca="true">+IF(OFFSET('Sanitation Data'!$E$30,0,10*ROW('Sanitation Data'!E199))="","",OFFSET('Sanitation Data'!$E$30,0,10*ROW('Sanitation Data'!E199)))</f>
        <v/>
      </c>
      <c r="CS205" s="282" t="str">
        <f ca="true">+IF(OFFSET('Sanitation Data'!$E$31,0,10*ROW('Sanitation Data'!E199))="","",OFFSET('Sanitation Data'!$E$31,0,10*ROW('Sanitation Data'!E199)))</f>
        <v/>
      </c>
      <c r="CT205" s="282" t="str">
        <f ca="true">+IF(OFFSET('Sanitation Data'!$E$32,0,10*ROW('Sanitation Data'!E199))="","",OFFSET('Sanitation Data'!$E$32,0,10*ROW('Sanitation Data'!E199)))</f>
        <v/>
      </c>
      <c r="CU205" s="282" t="str">
        <f ca="true">+IF(OFFSET('Sanitation Data'!$F$28,0,10*ROW('Sanitation Data'!F199))="","",OFFSET('Sanitation Data'!$F$28,0,10*ROW('Sanitation Data'!F199)))</f>
        <v/>
      </c>
      <c r="CV205" s="282" t="str">
        <f ca="true">+IF(OFFSET('Sanitation Data'!$F$29,0,10*ROW('Sanitation Data'!F199))="","",OFFSET('Sanitation Data'!$F$29,0,10*ROW('Sanitation Data'!F199)))</f>
        <v/>
      </c>
      <c r="CW205" s="282" t="str">
        <f ca="true">+IF(OFFSET('Sanitation Data'!$F$30,0,10*ROW('Sanitation Data'!F199))="","",OFFSET('Sanitation Data'!$F$30,0,10*ROW('Sanitation Data'!F199)))</f>
        <v/>
      </c>
      <c r="CX205" s="282" t="str">
        <f ca="true">+IF(OFFSET('Sanitation Data'!$F$31,0,10*ROW('Sanitation Data'!F199))="","",OFFSET('Sanitation Data'!$F$31,0,10*ROW('Sanitation Data'!F199)))</f>
        <v/>
      </c>
      <c r="CY205" s="282" t="str">
        <f ca="true">+IF(OFFSET('Sanitation Data'!$F$32,0,10*ROW('Sanitation Data'!F199))="","",OFFSET('Sanitation Data'!$F$32,0,10*ROW('Sanitation Data'!F199)))</f>
        <v/>
      </c>
      <c r="CZ205" s="282" t="str">
        <f ca="true">+IF(OFFSET('Sanitation Data'!$G$28,0,10*ROW('Sanitation Data'!G199))="","",OFFSET('Sanitation Data'!$G$28,0,10*ROW('Sanitation Data'!G199)))</f>
        <v/>
      </c>
      <c r="DA205" s="282" t="str">
        <f ca="true">+IF(OFFSET('Sanitation Data'!$G$29,0,10*ROW('Sanitation Data'!G199))="","",OFFSET('Sanitation Data'!$G$29,0,10*ROW('Sanitation Data'!G199)))</f>
        <v/>
      </c>
      <c r="DB205" s="282" t="str">
        <f ca="true">+IF(OFFSET('Sanitation Data'!$G$30,0,10*ROW('Sanitation Data'!G199))="","",OFFSET('Sanitation Data'!$G$30,0,10*ROW('Sanitation Data'!G199)))</f>
        <v/>
      </c>
      <c r="DC205" s="282" t="str">
        <f ca="true">+IF(OFFSET('Sanitation Data'!$G$31,0,10*ROW('Sanitation Data'!G199))="","",OFFSET('Sanitation Data'!$G$31,0,10*ROW('Sanitation Data'!G199)))</f>
        <v/>
      </c>
      <c r="DD205" s="282" t="str">
        <f ca="true">+IF(OFFSET('Sanitation Data'!$G$32,0,10*ROW('Sanitation Data'!G199))="","",OFFSET('Sanitation Data'!$G$32,0,10*ROW('Sanitation Data'!G199)))</f>
        <v/>
      </c>
      <c r="DE205" s="282" t="str">
        <f ca="true">+IF(OFFSET('Sanitation Data'!$H$28,0,10*ROW('Sanitation Data'!H199))="","",OFFSET('Sanitation Data'!$H$28,0,10*ROW('Sanitation Data'!H199)))</f>
        <v/>
      </c>
      <c r="DF205" s="282" t="str">
        <f ca="true">+IF(OFFSET('Sanitation Data'!$H$29,0,10*ROW('Sanitation Data'!H199))="","",OFFSET('Sanitation Data'!$H$29,0,10*ROW('Sanitation Data'!H199)))</f>
        <v/>
      </c>
      <c r="DG205" s="282" t="str">
        <f ca="true">+IF(OFFSET('Sanitation Data'!$H$30,0,10*ROW('Sanitation Data'!H199))="","",OFFSET('Sanitation Data'!$H$30,0,10*ROW('Sanitation Data'!H199)))</f>
        <v/>
      </c>
      <c r="DH205" s="282" t="str">
        <f ca="true">+IF(OFFSET('Sanitation Data'!$H$31,0,10*ROW('Sanitation Data'!H199))="","",OFFSET('Sanitation Data'!$H$31,0,10*ROW('Sanitation Data'!H199)))</f>
        <v/>
      </c>
      <c r="DI205" s="282" t="str">
        <f ca="true">+IF(OFFSET('Sanitation Data'!$H$32,0,10*ROW('Sanitation Data'!H199))="","",OFFSET('Sanitation Data'!$H$32,0,10*ROW('Sanitation Data'!H199)))</f>
        <v/>
      </c>
      <c r="DJ205" s="282" t="str">
        <f ca="true">+IF(OFFSET('Sanitation Data'!$I$28,0,10*ROW('Sanitation Data'!I199))="","",OFFSET('Sanitation Data'!$I$28,0,10*ROW('Sanitation Data'!I199)))</f>
        <v/>
      </c>
      <c r="DK205" s="282" t="str">
        <f ca="true">+IF(OFFSET('Sanitation Data'!$I$29,0,10*ROW('Sanitation Data'!I199))="","",OFFSET('Sanitation Data'!$I$29,0,10*ROW('Sanitation Data'!I199)))</f>
        <v/>
      </c>
      <c r="DL205" s="282" t="str">
        <f ca="true">+IF(OFFSET('Sanitation Data'!$I$30,0,10*ROW('Sanitation Data'!I199))="","",OFFSET('Sanitation Data'!$I$30,0,10*ROW('Sanitation Data'!I199)))</f>
        <v/>
      </c>
      <c r="DM205" s="282" t="str">
        <f ca="true">+IF(OFFSET('Sanitation Data'!$I$31,0,10*ROW('Sanitation Data'!I199))="","",OFFSET('Sanitation Data'!$I$31,0,10*ROW('Sanitation Data'!I199)))</f>
        <v/>
      </c>
      <c r="DN205" s="282" t="str">
        <f ca="true">+IF(OFFSET('Sanitation Data'!$I$32,0,10*ROW('Sanitation Data'!I199))="","",OFFSET('Sanitation Data'!$I$32,0,10*ROW('Sanitation Data'!I199)))</f>
        <v/>
      </c>
      <c r="DO205" s="282" t="str">
        <f ca="true">+IF(OFFSET('Hygiene Data'!$D$11,0,10*ROW('Hygiene Data'!D199))="","",OFFSET('Hygiene Data'!$D$11,0,10*ROW('Hygiene Data'!D199)))</f>
        <v/>
      </c>
      <c r="DP205" s="282" t="str">
        <f ca="true">+IF(OFFSET('Hygiene Data'!$D$12,0,10*ROW('Hygiene Data'!D199))="","",OFFSET('Hygiene Data'!$D$12,0,10*ROW('Hygiene Data'!D199)))</f>
        <v/>
      </c>
      <c r="DQ205" s="282" t="str">
        <f ca="true">+IF(OFFSET('Hygiene Data'!$D$13,0,10*ROW('Hygiene Data'!D199))="","",OFFSET('Hygiene Data'!$D$13,0,10*ROW('Hygiene Data'!D199)))</f>
        <v/>
      </c>
      <c r="DR205" s="282" t="str">
        <f ca="true">+IF(OFFSET('Hygiene Data'!$E$11,0,10*ROW('Hygiene Data'!E199))="","",OFFSET('Hygiene Data'!$E$11,0,10*ROW('Hygiene Data'!E199)))</f>
        <v/>
      </c>
      <c r="DS205" s="282" t="str">
        <f ca="true">+IF(OFFSET('Hygiene Data'!$E$12,0,10*ROW('Hygiene Data'!E199))="","",OFFSET('Hygiene Data'!$E$12,0,10*ROW('Hygiene Data'!E199)))</f>
        <v/>
      </c>
      <c r="DT205" s="282" t="str">
        <f ca="true">+IF(OFFSET('Hygiene Data'!$E$13,0,10*ROW('Hygiene Data'!E199))="","",OFFSET('Hygiene Data'!$E$13,0,10*ROW('Hygiene Data'!E199)))</f>
        <v/>
      </c>
      <c r="DU205" s="282" t="str">
        <f ca="true">+IF(OFFSET('Hygiene Data'!$F$11,0,10*ROW('Hygiene Data'!F199))="","",OFFSET('Hygiene Data'!$F$11,0,10*ROW('Hygiene Data'!F199)))</f>
        <v/>
      </c>
      <c r="DV205" s="282" t="str">
        <f ca="true">+IF(OFFSET('Hygiene Data'!$F$12,0,10*ROW('Hygiene Data'!F199))="","",OFFSET('Hygiene Data'!$F$12,0,10*ROW('Hygiene Data'!F199)))</f>
        <v/>
      </c>
      <c r="DW205" s="282" t="str">
        <f ca="true">+IF(OFFSET('Hygiene Data'!$F$13,0,10*ROW('Hygiene Data'!F199))="","",OFFSET('Hygiene Data'!$F$13,0,10*ROW('Hygiene Data'!F199)))</f>
        <v/>
      </c>
      <c r="DX205" s="282" t="str">
        <f ca="true">+IF(OFFSET('Hygiene Data'!$G$11,0,10*ROW('Hygiene Data'!G199))="","",OFFSET('Hygiene Data'!$G$11,0,10*ROW('Hygiene Data'!G199)))</f>
        <v/>
      </c>
      <c r="DY205" s="282" t="str">
        <f ca="true">+IF(OFFSET('Hygiene Data'!$G$12,0,10*ROW('Hygiene Data'!G199))="","",OFFSET('Hygiene Data'!$G$12,0,10*ROW('Hygiene Data'!G199)))</f>
        <v/>
      </c>
      <c r="DZ205" s="282" t="str">
        <f ca="true">+IF(OFFSET('Hygiene Data'!$G$13,0,10*ROW('Hygiene Data'!G199))="","",OFFSET('Hygiene Data'!$G$13,0,10*ROW('Hygiene Data'!G199)))</f>
        <v/>
      </c>
      <c r="EA205" s="282" t="str">
        <f ca="true">+IF(OFFSET('Hygiene Data'!$H$11,0,10*ROW('Hygiene Data'!H199))="","",OFFSET('Hygiene Data'!$H$11,0,10*ROW('Hygiene Data'!H199)))</f>
        <v/>
      </c>
      <c r="EB205" s="282" t="str">
        <f ca="true">+IF(OFFSET('Hygiene Data'!$H$12,0,10*ROW('Hygiene Data'!H199))="","",OFFSET('Hygiene Data'!$H$12,0,10*ROW('Hygiene Data'!H199)))</f>
        <v/>
      </c>
      <c r="EC205" s="282" t="str">
        <f ca="true">+IF(OFFSET('Hygiene Data'!$H$13,0,10*ROW('Hygiene Data'!H199))="","",OFFSET('Hygiene Data'!$H$13,0,10*ROW('Hygiene Data'!H199)))</f>
        <v/>
      </c>
      <c r="ED205" s="282" t="str">
        <f ca="true">+IF(OFFSET('Hygiene Data'!$I$11,0,10*ROW('Hygiene Data'!I199))="","",OFFSET('Hygiene Data'!$I$11,0,10*ROW('Hygiene Data'!I199)))</f>
        <v/>
      </c>
      <c r="EE205" s="282" t="str">
        <f ca="true">+IF(OFFSET('Hygiene Data'!$I$12,0,10*ROW('Hygiene Data'!I199))="","",OFFSET('Hygiene Data'!$I$12,0,10*ROW('Hygiene Data'!I199)))</f>
        <v/>
      </c>
      <c r="EF205" s="282" t="str">
        <f ca="true">+IF(OFFSET('Hygiene Data'!$I$13,0,10*ROW('Hygiene Data'!I199))="","",OFFSET('Hygiene Data'!$I$13,0,10*ROW('Hygiene Data'!I199)))</f>
        <v/>
      </c>
    </row>
    <row xmlns:x14ac="http://schemas.microsoft.com/office/spreadsheetml/2009/9/ac" r="206" x14ac:dyDescent="0.2">
      <c r="A206" s="36" t="str">
        <f ca="true">+IF(OFFSET('Water Data'!$B$2,0,10*ROW('Water Data'!E200))="","",OFFSET('Water Data'!$B$2,0,10*ROW('Water Data'!E200)))</f>
        <v/>
      </c>
      <c r="B206" s="36" t="str">
        <f ca="true">+IF(OFFSET('Water Data'!$C$2,0,10*ROW('Water Data'!F200))="","",OFFSET('Water Data'!$C$2,0,10*ROW('Water Data'!F200)))</f>
        <v/>
      </c>
      <c r="C206" s="338" t="str">
        <f t="shared" ca="true" si="3"/>
        <v/>
      </c>
      <c r="D206" s="96"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6"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6"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6"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6"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6"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6"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6"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6"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6"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6"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6"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6"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6"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6"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6"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6"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6"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7"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7"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7"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7"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7"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7"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7"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7"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7"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7"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7"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7"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7"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7"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7"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7"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7"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7"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7"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7"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7"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7"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7"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7"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7"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7"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7"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7"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7"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7"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8"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8"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8"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8"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8"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8"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8"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8"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8"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8"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8"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8"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8"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8"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8"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8"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8"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8"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82"/>
      <c r="BS206" s="282" t="str">
        <f ca="true">+IF(OFFSET('Water Data'!$D$27,0,10*ROW('Water Data'!D200))="","",OFFSET('Water Data'!$D$27,0,10*ROW('Water Data'!D200)))</f>
        <v/>
      </c>
      <c r="BT206" s="282" t="str">
        <f ca="true">+IF(OFFSET('Water Data'!$D$28,0,10*ROW('Water Data'!D200))="","",OFFSET('Water Data'!$D$28,0,10*ROW('Water Data'!D200)))</f>
        <v/>
      </c>
      <c r="BU206" s="282" t="str">
        <f ca="true">+IF(OFFSET('Water Data'!$D$29,0,10*ROW('Water Data'!D200))="","",OFFSET('Water Data'!$D$29,0,10*ROW('Water Data'!D200)))</f>
        <v/>
      </c>
      <c r="BV206" s="282" t="str">
        <f ca="true">+IF(OFFSET('Water Data'!$E$27,0,10*ROW('Water Data'!E200))="","",OFFSET('Water Data'!$E$27,0,10*ROW('Water Data'!E200)))</f>
        <v/>
      </c>
      <c r="BW206" s="282" t="str">
        <f ca="true">+IF(OFFSET('Water Data'!$E$28,0,10*ROW('Water Data'!E200))="","",OFFSET('Water Data'!$E$28,0,10*ROW('Water Data'!E200)))</f>
        <v/>
      </c>
      <c r="BX206" s="282" t="str">
        <f ca="true">+IF(OFFSET('Water Data'!$E$29,0,10*ROW('Water Data'!E200))="","",OFFSET('Water Data'!$E$29,0,10*ROW('Water Data'!E200)))</f>
        <v/>
      </c>
      <c r="BY206" s="282" t="str">
        <f ca="true">+IF(OFFSET('Water Data'!$F$27,0,10*ROW('Water Data'!F200))="","",OFFSET('Water Data'!$F$27,0,10*ROW('Water Data'!F200)))</f>
        <v/>
      </c>
      <c r="BZ206" s="282" t="str">
        <f ca="true">+IF(OFFSET('Water Data'!$F$28,0,10*ROW('Water Data'!F200))="","",OFFSET('Water Data'!$F$28,0,10*ROW('Water Data'!F200)))</f>
        <v/>
      </c>
      <c r="CA206" s="282" t="str">
        <f ca="true">+IF(OFFSET('Water Data'!$F$29,0,10*ROW('Water Data'!F200))="","",OFFSET('Water Data'!$F$29,0,10*ROW('Water Data'!F200)))</f>
        <v/>
      </c>
      <c r="CB206" s="282" t="str">
        <f ca="true">+IF(OFFSET('Water Data'!$G$27,0,10*ROW('Water Data'!G200))="","",OFFSET('Water Data'!$G$27,0,10*ROW('Water Data'!G200)))</f>
        <v/>
      </c>
      <c r="CC206" s="282" t="str">
        <f ca="true">+IF(OFFSET('Water Data'!$G$28,0,10*ROW('Water Data'!G200))="","",OFFSET('Water Data'!$G$28,0,10*ROW('Water Data'!G200)))</f>
        <v/>
      </c>
      <c r="CD206" s="282" t="str">
        <f ca="true">+IF(OFFSET('Water Data'!$G$29,0,10*ROW('Water Data'!G200))="","",OFFSET('Water Data'!$G$29,0,10*ROW('Water Data'!G200)))</f>
        <v/>
      </c>
      <c r="CE206" s="282" t="str">
        <f ca="true">+IF(OFFSET('Water Data'!$H$27,0,10*ROW('Water Data'!H200))="","",OFFSET('Water Data'!$H$27,0,10*ROW('Water Data'!H200)))</f>
        <v/>
      </c>
      <c r="CF206" s="282" t="str">
        <f ca="true">+IF(OFFSET('Water Data'!$H$28,0,10*ROW('Water Data'!H200))="","",OFFSET('Water Data'!$H$28,0,10*ROW('Water Data'!H200)))</f>
        <v/>
      </c>
      <c r="CG206" s="282" t="str">
        <f ca="true">+IF(OFFSET('Water Data'!$H$29,0,10*ROW('Water Data'!H200))="","",OFFSET('Water Data'!$H$29,0,10*ROW('Water Data'!H200)))</f>
        <v/>
      </c>
      <c r="CH206" s="282" t="str">
        <f ca="true">+IF(OFFSET('Water Data'!$I$27,0,10*ROW('Water Data'!I200))="","",OFFSET('Water Data'!$I$27,0,10*ROW('Water Data'!I200)))</f>
        <v/>
      </c>
      <c r="CI206" s="282" t="str">
        <f ca="true">+IF(OFFSET('Water Data'!$I$28,0,10*ROW('Water Data'!I200))="","",OFFSET('Water Data'!$I$28,0,10*ROW('Water Data'!I200)))</f>
        <v/>
      </c>
      <c r="CJ206" s="282" t="str">
        <f ca="true">+IF(OFFSET('Water Data'!$I$29,0,10*ROW('Water Data'!I200))="","",OFFSET('Water Data'!$I$29,0,10*ROW('Water Data'!I200)))</f>
        <v/>
      </c>
      <c r="CK206" s="282" t="str">
        <f ca="true">+IF(OFFSET('Sanitation Data'!$D$28,0,10*ROW('Sanitation Data'!D200))="","",OFFSET('Sanitation Data'!$D$28,0,10*ROW('Sanitation Data'!D200)))</f>
        <v/>
      </c>
      <c r="CL206" s="282" t="str">
        <f ca="true">+IF(OFFSET('Sanitation Data'!$D$29,0,10*ROW('Sanitation Data'!D200))="","",OFFSET('Sanitation Data'!$D$29,0,10*ROW('Sanitation Data'!D200)))</f>
        <v/>
      </c>
      <c r="CM206" s="282" t="str">
        <f ca="true">+IF(OFFSET('Sanitation Data'!$D$30,0,10*ROW('Sanitation Data'!D200))="","",OFFSET('Sanitation Data'!$D$30,0,10*ROW('Sanitation Data'!D200)))</f>
        <v/>
      </c>
      <c r="CN206" s="282" t="str">
        <f ca="true">+IF(OFFSET('Sanitation Data'!$D$31,0,10*ROW('Sanitation Data'!D200))="","",OFFSET('Sanitation Data'!$D$31,0,10*ROW('Sanitation Data'!D200)))</f>
        <v/>
      </c>
      <c r="CO206" s="282" t="str">
        <f ca="true">+IF(OFFSET('Sanitation Data'!$D$32,0,10*ROW('Sanitation Data'!D200))="","",OFFSET('Sanitation Data'!$D$32,0,10*ROW('Sanitation Data'!D200)))</f>
        <v/>
      </c>
      <c r="CP206" s="282" t="str">
        <f ca="true">+IF(OFFSET('Sanitation Data'!$E$28,0,10*ROW('Sanitation Data'!E200))="","",OFFSET('Sanitation Data'!$E$28,0,10*ROW('Sanitation Data'!E200)))</f>
        <v/>
      </c>
      <c r="CQ206" s="282" t="str">
        <f ca="true">+IF(OFFSET('Sanitation Data'!$E$29,0,10*ROW('Sanitation Data'!E200))="","",OFFSET('Sanitation Data'!$E$29,0,10*ROW('Sanitation Data'!E200)))</f>
        <v/>
      </c>
      <c r="CR206" s="282" t="str">
        <f ca="true">+IF(OFFSET('Sanitation Data'!$E$30,0,10*ROW('Sanitation Data'!E200))="","",OFFSET('Sanitation Data'!$E$30,0,10*ROW('Sanitation Data'!E200)))</f>
        <v/>
      </c>
      <c r="CS206" s="282" t="str">
        <f ca="true">+IF(OFFSET('Sanitation Data'!$E$31,0,10*ROW('Sanitation Data'!E200))="","",OFFSET('Sanitation Data'!$E$31,0,10*ROW('Sanitation Data'!E200)))</f>
        <v/>
      </c>
      <c r="CT206" s="282" t="str">
        <f ca="true">+IF(OFFSET('Sanitation Data'!$E$32,0,10*ROW('Sanitation Data'!E200))="","",OFFSET('Sanitation Data'!$E$32,0,10*ROW('Sanitation Data'!E200)))</f>
        <v/>
      </c>
      <c r="CU206" s="282" t="str">
        <f ca="true">+IF(OFFSET('Sanitation Data'!$F$28,0,10*ROW('Sanitation Data'!F200))="","",OFFSET('Sanitation Data'!$F$28,0,10*ROW('Sanitation Data'!F200)))</f>
        <v/>
      </c>
      <c r="CV206" s="282" t="str">
        <f ca="true">+IF(OFFSET('Sanitation Data'!$F$29,0,10*ROW('Sanitation Data'!F200))="","",OFFSET('Sanitation Data'!$F$29,0,10*ROW('Sanitation Data'!F200)))</f>
        <v/>
      </c>
      <c r="CW206" s="282" t="str">
        <f ca="true">+IF(OFFSET('Sanitation Data'!$F$30,0,10*ROW('Sanitation Data'!F200))="","",OFFSET('Sanitation Data'!$F$30,0,10*ROW('Sanitation Data'!F200)))</f>
        <v/>
      </c>
      <c r="CX206" s="282" t="str">
        <f ca="true">+IF(OFFSET('Sanitation Data'!$F$31,0,10*ROW('Sanitation Data'!F200))="","",OFFSET('Sanitation Data'!$F$31,0,10*ROW('Sanitation Data'!F200)))</f>
        <v/>
      </c>
      <c r="CY206" s="282" t="str">
        <f ca="true">+IF(OFFSET('Sanitation Data'!$F$32,0,10*ROW('Sanitation Data'!F200))="","",OFFSET('Sanitation Data'!$F$32,0,10*ROW('Sanitation Data'!F200)))</f>
        <v/>
      </c>
      <c r="CZ206" s="282" t="str">
        <f ca="true">+IF(OFFSET('Sanitation Data'!$G$28,0,10*ROW('Sanitation Data'!G200))="","",OFFSET('Sanitation Data'!$G$28,0,10*ROW('Sanitation Data'!G200)))</f>
        <v/>
      </c>
      <c r="DA206" s="282" t="str">
        <f ca="true">+IF(OFFSET('Sanitation Data'!$G$29,0,10*ROW('Sanitation Data'!G200))="","",OFFSET('Sanitation Data'!$G$29,0,10*ROW('Sanitation Data'!G200)))</f>
        <v/>
      </c>
      <c r="DB206" s="282" t="str">
        <f ca="true">+IF(OFFSET('Sanitation Data'!$G$30,0,10*ROW('Sanitation Data'!G200))="","",OFFSET('Sanitation Data'!$G$30,0,10*ROW('Sanitation Data'!G200)))</f>
        <v/>
      </c>
      <c r="DC206" s="282" t="str">
        <f ca="true">+IF(OFFSET('Sanitation Data'!$G$31,0,10*ROW('Sanitation Data'!G200))="","",OFFSET('Sanitation Data'!$G$31,0,10*ROW('Sanitation Data'!G200)))</f>
        <v/>
      </c>
      <c r="DD206" s="282" t="str">
        <f ca="true">+IF(OFFSET('Sanitation Data'!$G$32,0,10*ROW('Sanitation Data'!G200))="","",OFFSET('Sanitation Data'!$G$32,0,10*ROW('Sanitation Data'!G200)))</f>
        <v/>
      </c>
      <c r="DE206" s="282" t="str">
        <f ca="true">+IF(OFFSET('Sanitation Data'!$H$28,0,10*ROW('Sanitation Data'!H200))="","",OFFSET('Sanitation Data'!$H$28,0,10*ROW('Sanitation Data'!H200)))</f>
        <v/>
      </c>
      <c r="DF206" s="282" t="str">
        <f ca="true">+IF(OFFSET('Sanitation Data'!$H$29,0,10*ROW('Sanitation Data'!H200))="","",OFFSET('Sanitation Data'!$H$29,0,10*ROW('Sanitation Data'!H200)))</f>
        <v/>
      </c>
      <c r="DG206" s="282" t="str">
        <f ca="true">+IF(OFFSET('Sanitation Data'!$H$30,0,10*ROW('Sanitation Data'!H200))="","",OFFSET('Sanitation Data'!$H$30,0,10*ROW('Sanitation Data'!H200)))</f>
        <v/>
      </c>
      <c r="DH206" s="282" t="str">
        <f ca="true">+IF(OFFSET('Sanitation Data'!$H$31,0,10*ROW('Sanitation Data'!H200))="","",OFFSET('Sanitation Data'!$H$31,0,10*ROW('Sanitation Data'!H200)))</f>
        <v/>
      </c>
      <c r="DI206" s="282" t="str">
        <f ca="true">+IF(OFFSET('Sanitation Data'!$H$32,0,10*ROW('Sanitation Data'!H200))="","",OFFSET('Sanitation Data'!$H$32,0,10*ROW('Sanitation Data'!H200)))</f>
        <v/>
      </c>
      <c r="DJ206" s="282" t="str">
        <f ca="true">+IF(OFFSET('Sanitation Data'!$I$28,0,10*ROW('Sanitation Data'!I200))="","",OFFSET('Sanitation Data'!$I$28,0,10*ROW('Sanitation Data'!I200)))</f>
        <v/>
      </c>
      <c r="DK206" s="282" t="str">
        <f ca="true">+IF(OFFSET('Sanitation Data'!$I$29,0,10*ROW('Sanitation Data'!I200))="","",OFFSET('Sanitation Data'!$I$29,0,10*ROW('Sanitation Data'!I200)))</f>
        <v/>
      </c>
      <c r="DL206" s="282" t="str">
        <f ca="true">+IF(OFFSET('Sanitation Data'!$I$30,0,10*ROW('Sanitation Data'!I200))="","",OFFSET('Sanitation Data'!$I$30,0,10*ROW('Sanitation Data'!I200)))</f>
        <v/>
      </c>
      <c r="DM206" s="282" t="str">
        <f ca="true">+IF(OFFSET('Sanitation Data'!$I$31,0,10*ROW('Sanitation Data'!I200))="","",OFFSET('Sanitation Data'!$I$31,0,10*ROW('Sanitation Data'!I200)))</f>
        <v/>
      </c>
      <c r="DN206" s="282" t="str">
        <f ca="true">+IF(OFFSET('Sanitation Data'!$I$32,0,10*ROW('Sanitation Data'!I200))="","",OFFSET('Sanitation Data'!$I$32,0,10*ROW('Sanitation Data'!I200)))</f>
        <v/>
      </c>
      <c r="DO206" s="282" t="str">
        <f ca="true">+IF(OFFSET('Hygiene Data'!$D$11,0,10*ROW('Hygiene Data'!D200))="","",OFFSET('Hygiene Data'!$D$11,0,10*ROW('Hygiene Data'!D200)))</f>
        <v/>
      </c>
      <c r="DP206" s="282" t="str">
        <f ca="true">+IF(OFFSET('Hygiene Data'!$D$12,0,10*ROW('Hygiene Data'!D200))="","",OFFSET('Hygiene Data'!$D$12,0,10*ROW('Hygiene Data'!D200)))</f>
        <v/>
      </c>
      <c r="DQ206" s="282" t="str">
        <f ca="true">+IF(OFFSET('Hygiene Data'!$D$13,0,10*ROW('Hygiene Data'!D200))="","",OFFSET('Hygiene Data'!$D$13,0,10*ROW('Hygiene Data'!D200)))</f>
        <v/>
      </c>
      <c r="DR206" s="282" t="str">
        <f ca="true">+IF(OFFSET('Hygiene Data'!$E$11,0,10*ROW('Hygiene Data'!E200))="","",OFFSET('Hygiene Data'!$E$11,0,10*ROW('Hygiene Data'!E200)))</f>
        <v/>
      </c>
      <c r="DS206" s="282" t="str">
        <f ca="true">+IF(OFFSET('Hygiene Data'!$E$12,0,10*ROW('Hygiene Data'!E200))="","",OFFSET('Hygiene Data'!$E$12,0,10*ROW('Hygiene Data'!E200)))</f>
        <v/>
      </c>
      <c r="DT206" s="282" t="str">
        <f ca="true">+IF(OFFSET('Hygiene Data'!$E$13,0,10*ROW('Hygiene Data'!E200))="","",OFFSET('Hygiene Data'!$E$13,0,10*ROW('Hygiene Data'!E200)))</f>
        <v/>
      </c>
      <c r="DU206" s="282" t="str">
        <f ca="true">+IF(OFFSET('Hygiene Data'!$F$11,0,10*ROW('Hygiene Data'!F200))="","",OFFSET('Hygiene Data'!$F$11,0,10*ROW('Hygiene Data'!F200)))</f>
        <v/>
      </c>
      <c r="DV206" s="282" t="str">
        <f ca="true">+IF(OFFSET('Hygiene Data'!$F$12,0,10*ROW('Hygiene Data'!F200))="","",OFFSET('Hygiene Data'!$F$12,0,10*ROW('Hygiene Data'!F200)))</f>
        <v/>
      </c>
      <c r="DW206" s="282" t="str">
        <f ca="true">+IF(OFFSET('Hygiene Data'!$F$13,0,10*ROW('Hygiene Data'!F200))="","",OFFSET('Hygiene Data'!$F$13,0,10*ROW('Hygiene Data'!F200)))</f>
        <v/>
      </c>
      <c r="DX206" s="282" t="str">
        <f ca="true">+IF(OFFSET('Hygiene Data'!$G$11,0,10*ROW('Hygiene Data'!G200))="","",OFFSET('Hygiene Data'!$G$11,0,10*ROW('Hygiene Data'!G200)))</f>
        <v/>
      </c>
      <c r="DY206" s="282" t="str">
        <f ca="true">+IF(OFFSET('Hygiene Data'!$G$12,0,10*ROW('Hygiene Data'!G200))="","",OFFSET('Hygiene Data'!$G$12,0,10*ROW('Hygiene Data'!G200)))</f>
        <v/>
      </c>
      <c r="DZ206" s="282" t="str">
        <f ca="true">+IF(OFFSET('Hygiene Data'!$G$13,0,10*ROW('Hygiene Data'!G200))="","",OFFSET('Hygiene Data'!$G$13,0,10*ROW('Hygiene Data'!G200)))</f>
        <v/>
      </c>
      <c r="EA206" s="282" t="str">
        <f ca="true">+IF(OFFSET('Hygiene Data'!$H$11,0,10*ROW('Hygiene Data'!H200))="","",OFFSET('Hygiene Data'!$H$11,0,10*ROW('Hygiene Data'!H200)))</f>
        <v/>
      </c>
      <c r="EB206" s="282" t="str">
        <f ca="true">+IF(OFFSET('Hygiene Data'!$H$12,0,10*ROW('Hygiene Data'!H200))="","",OFFSET('Hygiene Data'!$H$12,0,10*ROW('Hygiene Data'!H200)))</f>
        <v/>
      </c>
      <c r="EC206" s="282" t="str">
        <f ca="true">+IF(OFFSET('Hygiene Data'!$H$13,0,10*ROW('Hygiene Data'!H200))="","",OFFSET('Hygiene Data'!$H$13,0,10*ROW('Hygiene Data'!H200)))</f>
        <v/>
      </c>
      <c r="ED206" s="282" t="str">
        <f ca="true">+IF(OFFSET('Hygiene Data'!$I$11,0,10*ROW('Hygiene Data'!I200))="","",OFFSET('Hygiene Data'!$I$11,0,10*ROW('Hygiene Data'!I200)))</f>
        <v/>
      </c>
      <c r="EE206" s="282" t="str">
        <f ca="true">+IF(OFFSET('Hygiene Data'!$I$12,0,10*ROW('Hygiene Data'!I200))="","",OFFSET('Hygiene Data'!$I$12,0,10*ROW('Hygiene Data'!I200)))</f>
        <v/>
      </c>
      <c r="EF206" s="282" t="str">
        <f ca="true">+IF(OFFSET('Hygiene Data'!$I$13,0,10*ROW('Hygiene Data'!I200))="","",OFFSET('Hygiene Data'!$I$13,0,10*ROW('Hygiene Data'!I200)))</f>
        <v/>
      </c>
    </row>
    <row xmlns:x14ac="http://schemas.microsoft.com/office/spreadsheetml/2009/9/ac" r="207" x14ac:dyDescent="0.2">
      <c r="A207" s="36" t="str">
        <f ca="true">+IF(OFFSET('Water Data'!$B$2,0,10*ROW('Water Data'!E201))="","",OFFSET('Water Data'!$B$2,0,10*ROW('Water Data'!E201)))</f>
        <v/>
      </c>
      <c r="B207" s="36" t="str">
        <f ca="true">+IF(OFFSET('Water Data'!$C$2,0,10*ROW('Water Data'!F201))="","",OFFSET('Water Data'!$C$2,0,10*ROW('Water Data'!F201)))</f>
        <v/>
      </c>
      <c r="C207" s="338" t="str">
        <f t="shared" ca="true" si="3"/>
        <v/>
      </c>
      <c r="D207" s="96"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6"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6"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6"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6"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6"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6"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6"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6"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6"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6"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6"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6"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6"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6"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6"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6"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6"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7"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7"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7"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7"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7"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7"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7"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7"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7"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7"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7"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7"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7"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7"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7"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7"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7"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7"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7"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7"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7"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7"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7"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7"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7"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7"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7"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7"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7"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7"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8"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8"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8"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8"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8"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8"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8"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8"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8"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8"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8"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8"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8"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8"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8"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8"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8"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8"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82"/>
      <c r="BS207" s="282" t="str">
        <f ca="true">+IF(OFFSET('Water Data'!$D$27,0,10*ROW('Water Data'!D201))="","",OFFSET('Water Data'!$D$27,0,10*ROW('Water Data'!D201)))</f>
        <v/>
      </c>
      <c r="BT207" s="282" t="str">
        <f ca="true">+IF(OFFSET('Water Data'!$D$28,0,10*ROW('Water Data'!D201))="","",OFFSET('Water Data'!$D$28,0,10*ROW('Water Data'!D201)))</f>
        <v/>
      </c>
      <c r="BU207" s="282" t="str">
        <f ca="true">+IF(OFFSET('Water Data'!$D$29,0,10*ROW('Water Data'!D201))="","",OFFSET('Water Data'!$D$29,0,10*ROW('Water Data'!D201)))</f>
        <v/>
      </c>
      <c r="BV207" s="282" t="str">
        <f ca="true">+IF(OFFSET('Water Data'!$E$27,0,10*ROW('Water Data'!E201))="","",OFFSET('Water Data'!$E$27,0,10*ROW('Water Data'!E201)))</f>
        <v/>
      </c>
      <c r="BW207" s="282" t="str">
        <f ca="true">+IF(OFFSET('Water Data'!$E$28,0,10*ROW('Water Data'!E201))="","",OFFSET('Water Data'!$E$28,0,10*ROW('Water Data'!E201)))</f>
        <v/>
      </c>
      <c r="BX207" s="282" t="str">
        <f ca="true">+IF(OFFSET('Water Data'!$E$29,0,10*ROW('Water Data'!E201))="","",OFFSET('Water Data'!$E$29,0,10*ROW('Water Data'!E201)))</f>
        <v/>
      </c>
      <c r="BY207" s="282" t="str">
        <f ca="true">+IF(OFFSET('Water Data'!$F$27,0,10*ROW('Water Data'!F201))="","",OFFSET('Water Data'!$F$27,0,10*ROW('Water Data'!F201)))</f>
        <v/>
      </c>
      <c r="BZ207" s="282" t="str">
        <f ca="true">+IF(OFFSET('Water Data'!$F$28,0,10*ROW('Water Data'!F201))="","",OFFSET('Water Data'!$F$28,0,10*ROW('Water Data'!F201)))</f>
        <v/>
      </c>
      <c r="CA207" s="282" t="str">
        <f ca="true">+IF(OFFSET('Water Data'!$F$29,0,10*ROW('Water Data'!F201))="","",OFFSET('Water Data'!$F$29,0,10*ROW('Water Data'!F201)))</f>
        <v/>
      </c>
      <c r="CB207" s="282" t="str">
        <f ca="true">+IF(OFFSET('Water Data'!$G$27,0,10*ROW('Water Data'!G201))="","",OFFSET('Water Data'!$G$27,0,10*ROW('Water Data'!G201)))</f>
        <v/>
      </c>
      <c r="CC207" s="282" t="str">
        <f ca="true">+IF(OFFSET('Water Data'!$G$28,0,10*ROW('Water Data'!G201))="","",OFFSET('Water Data'!$G$28,0,10*ROW('Water Data'!G201)))</f>
        <v/>
      </c>
      <c r="CD207" s="282" t="str">
        <f ca="true">+IF(OFFSET('Water Data'!$G$29,0,10*ROW('Water Data'!G201))="","",OFFSET('Water Data'!$G$29,0,10*ROW('Water Data'!G201)))</f>
        <v/>
      </c>
      <c r="CE207" s="282" t="str">
        <f ca="true">+IF(OFFSET('Water Data'!$H$27,0,10*ROW('Water Data'!H201))="","",OFFSET('Water Data'!$H$27,0,10*ROW('Water Data'!H201)))</f>
        <v/>
      </c>
      <c r="CF207" s="282" t="str">
        <f ca="true">+IF(OFFSET('Water Data'!$H$28,0,10*ROW('Water Data'!H201))="","",OFFSET('Water Data'!$H$28,0,10*ROW('Water Data'!H201)))</f>
        <v/>
      </c>
      <c r="CG207" s="282" t="str">
        <f ca="true">+IF(OFFSET('Water Data'!$H$29,0,10*ROW('Water Data'!H201))="","",OFFSET('Water Data'!$H$29,0,10*ROW('Water Data'!H201)))</f>
        <v/>
      </c>
      <c r="CH207" s="282" t="str">
        <f ca="true">+IF(OFFSET('Water Data'!$I$27,0,10*ROW('Water Data'!I201))="","",OFFSET('Water Data'!$I$27,0,10*ROW('Water Data'!I201)))</f>
        <v/>
      </c>
      <c r="CI207" s="282" t="str">
        <f ca="true">+IF(OFFSET('Water Data'!$I$28,0,10*ROW('Water Data'!I201))="","",OFFSET('Water Data'!$I$28,0,10*ROW('Water Data'!I201)))</f>
        <v/>
      </c>
      <c r="CJ207" s="282" t="str">
        <f ca="true">+IF(OFFSET('Water Data'!$I$29,0,10*ROW('Water Data'!I201))="","",OFFSET('Water Data'!$I$29,0,10*ROW('Water Data'!I201)))</f>
        <v/>
      </c>
      <c r="CK207" s="282" t="str">
        <f ca="true">+IF(OFFSET('Sanitation Data'!$D$28,0,10*ROW('Sanitation Data'!D201))="","",OFFSET('Sanitation Data'!$D$28,0,10*ROW('Sanitation Data'!D201)))</f>
        <v/>
      </c>
      <c r="CL207" s="282" t="str">
        <f ca="true">+IF(OFFSET('Sanitation Data'!$D$29,0,10*ROW('Sanitation Data'!D201))="","",OFFSET('Sanitation Data'!$D$29,0,10*ROW('Sanitation Data'!D201)))</f>
        <v/>
      </c>
      <c r="CM207" s="282" t="str">
        <f ca="true">+IF(OFFSET('Sanitation Data'!$D$30,0,10*ROW('Sanitation Data'!D201))="","",OFFSET('Sanitation Data'!$D$30,0,10*ROW('Sanitation Data'!D201)))</f>
        <v/>
      </c>
      <c r="CN207" s="282" t="str">
        <f ca="true">+IF(OFFSET('Sanitation Data'!$D$31,0,10*ROW('Sanitation Data'!D201))="","",OFFSET('Sanitation Data'!$D$31,0,10*ROW('Sanitation Data'!D201)))</f>
        <v/>
      </c>
      <c r="CO207" s="282" t="str">
        <f ca="true">+IF(OFFSET('Sanitation Data'!$D$32,0,10*ROW('Sanitation Data'!D201))="","",OFFSET('Sanitation Data'!$D$32,0,10*ROW('Sanitation Data'!D201)))</f>
        <v/>
      </c>
      <c r="CP207" s="282" t="str">
        <f ca="true">+IF(OFFSET('Sanitation Data'!$E$28,0,10*ROW('Sanitation Data'!E201))="","",OFFSET('Sanitation Data'!$E$28,0,10*ROW('Sanitation Data'!E201)))</f>
        <v/>
      </c>
      <c r="CQ207" s="282" t="str">
        <f ca="true">+IF(OFFSET('Sanitation Data'!$E$29,0,10*ROW('Sanitation Data'!E201))="","",OFFSET('Sanitation Data'!$E$29,0,10*ROW('Sanitation Data'!E201)))</f>
        <v/>
      </c>
      <c r="CR207" s="282" t="str">
        <f ca="true">+IF(OFFSET('Sanitation Data'!$E$30,0,10*ROW('Sanitation Data'!E201))="","",OFFSET('Sanitation Data'!$E$30,0,10*ROW('Sanitation Data'!E201)))</f>
        <v/>
      </c>
      <c r="CS207" s="282" t="str">
        <f ca="true">+IF(OFFSET('Sanitation Data'!$E$31,0,10*ROW('Sanitation Data'!E201))="","",OFFSET('Sanitation Data'!$E$31,0,10*ROW('Sanitation Data'!E201)))</f>
        <v/>
      </c>
      <c r="CT207" s="282" t="str">
        <f ca="true">+IF(OFFSET('Sanitation Data'!$E$32,0,10*ROW('Sanitation Data'!E201))="","",OFFSET('Sanitation Data'!$E$32,0,10*ROW('Sanitation Data'!E201)))</f>
        <v/>
      </c>
      <c r="CU207" s="282" t="str">
        <f ca="true">+IF(OFFSET('Sanitation Data'!$F$28,0,10*ROW('Sanitation Data'!F201))="","",OFFSET('Sanitation Data'!$F$28,0,10*ROW('Sanitation Data'!F201)))</f>
        <v/>
      </c>
      <c r="CV207" s="282" t="str">
        <f ca="true">+IF(OFFSET('Sanitation Data'!$F$29,0,10*ROW('Sanitation Data'!F201))="","",OFFSET('Sanitation Data'!$F$29,0,10*ROW('Sanitation Data'!F201)))</f>
        <v/>
      </c>
      <c r="CW207" s="282" t="str">
        <f ca="true">+IF(OFFSET('Sanitation Data'!$F$30,0,10*ROW('Sanitation Data'!F201))="","",OFFSET('Sanitation Data'!$F$30,0,10*ROW('Sanitation Data'!F201)))</f>
        <v/>
      </c>
      <c r="CX207" s="282" t="str">
        <f ca="true">+IF(OFFSET('Sanitation Data'!$F$31,0,10*ROW('Sanitation Data'!F201))="","",OFFSET('Sanitation Data'!$F$31,0,10*ROW('Sanitation Data'!F201)))</f>
        <v/>
      </c>
      <c r="CY207" s="282" t="str">
        <f ca="true">+IF(OFFSET('Sanitation Data'!$F$32,0,10*ROW('Sanitation Data'!F201))="","",OFFSET('Sanitation Data'!$F$32,0,10*ROW('Sanitation Data'!F201)))</f>
        <v/>
      </c>
      <c r="CZ207" s="282" t="str">
        <f ca="true">+IF(OFFSET('Sanitation Data'!$G$28,0,10*ROW('Sanitation Data'!G201))="","",OFFSET('Sanitation Data'!$G$28,0,10*ROW('Sanitation Data'!G201)))</f>
        <v/>
      </c>
      <c r="DA207" s="282" t="str">
        <f ca="true">+IF(OFFSET('Sanitation Data'!$G$29,0,10*ROW('Sanitation Data'!G201))="","",OFFSET('Sanitation Data'!$G$29,0,10*ROW('Sanitation Data'!G201)))</f>
        <v/>
      </c>
      <c r="DB207" s="282" t="str">
        <f ca="true">+IF(OFFSET('Sanitation Data'!$G$30,0,10*ROW('Sanitation Data'!G201))="","",OFFSET('Sanitation Data'!$G$30,0,10*ROW('Sanitation Data'!G201)))</f>
        <v/>
      </c>
      <c r="DC207" s="282" t="str">
        <f ca="true">+IF(OFFSET('Sanitation Data'!$G$31,0,10*ROW('Sanitation Data'!G201))="","",OFFSET('Sanitation Data'!$G$31,0,10*ROW('Sanitation Data'!G201)))</f>
        <v/>
      </c>
      <c r="DD207" s="282" t="str">
        <f ca="true">+IF(OFFSET('Sanitation Data'!$G$32,0,10*ROW('Sanitation Data'!G201))="","",OFFSET('Sanitation Data'!$G$32,0,10*ROW('Sanitation Data'!G201)))</f>
        <v/>
      </c>
      <c r="DE207" s="282" t="str">
        <f ca="true">+IF(OFFSET('Sanitation Data'!$H$28,0,10*ROW('Sanitation Data'!H201))="","",OFFSET('Sanitation Data'!$H$28,0,10*ROW('Sanitation Data'!H201)))</f>
        <v/>
      </c>
      <c r="DF207" s="282" t="str">
        <f ca="true">+IF(OFFSET('Sanitation Data'!$H$29,0,10*ROW('Sanitation Data'!H201))="","",OFFSET('Sanitation Data'!$H$29,0,10*ROW('Sanitation Data'!H201)))</f>
        <v/>
      </c>
      <c r="DG207" s="282" t="str">
        <f ca="true">+IF(OFFSET('Sanitation Data'!$H$30,0,10*ROW('Sanitation Data'!H201))="","",OFFSET('Sanitation Data'!$H$30,0,10*ROW('Sanitation Data'!H201)))</f>
        <v/>
      </c>
      <c r="DH207" s="282" t="str">
        <f ca="true">+IF(OFFSET('Sanitation Data'!$H$31,0,10*ROW('Sanitation Data'!H201))="","",OFFSET('Sanitation Data'!$H$31,0,10*ROW('Sanitation Data'!H201)))</f>
        <v/>
      </c>
      <c r="DI207" s="282" t="str">
        <f ca="true">+IF(OFFSET('Sanitation Data'!$H$32,0,10*ROW('Sanitation Data'!H201))="","",OFFSET('Sanitation Data'!$H$32,0,10*ROW('Sanitation Data'!H201)))</f>
        <v/>
      </c>
      <c r="DJ207" s="282" t="str">
        <f ca="true">+IF(OFFSET('Sanitation Data'!$I$28,0,10*ROW('Sanitation Data'!I201))="","",OFFSET('Sanitation Data'!$I$28,0,10*ROW('Sanitation Data'!I201)))</f>
        <v/>
      </c>
      <c r="DK207" s="282" t="str">
        <f ca="true">+IF(OFFSET('Sanitation Data'!$I$29,0,10*ROW('Sanitation Data'!I201))="","",OFFSET('Sanitation Data'!$I$29,0,10*ROW('Sanitation Data'!I201)))</f>
        <v/>
      </c>
      <c r="DL207" s="282" t="str">
        <f ca="true">+IF(OFFSET('Sanitation Data'!$I$30,0,10*ROW('Sanitation Data'!I201))="","",OFFSET('Sanitation Data'!$I$30,0,10*ROW('Sanitation Data'!I201)))</f>
        <v/>
      </c>
      <c r="DM207" s="282" t="str">
        <f ca="true">+IF(OFFSET('Sanitation Data'!$I$31,0,10*ROW('Sanitation Data'!I201))="","",OFFSET('Sanitation Data'!$I$31,0,10*ROW('Sanitation Data'!I201)))</f>
        <v/>
      </c>
      <c r="DN207" s="282" t="str">
        <f ca="true">+IF(OFFSET('Sanitation Data'!$I$32,0,10*ROW('Sanitation Data'!I201))="","",OFFSET('Sanitation Data'!$I$32,0,10*ROW('Sanitation Data'!I201)))</f>
        <v/>
      </c>
      <c r="DO207" s="282" t="str">
        <f ca="true">+IF(OFFSET('Hygiene Data'!$D$11,0,10*ROW('Hygiene Data'!D201))="","",OFFSET('Hygiene Data'!$D$11,0,10*ROW('Hygiene Data'!D201)))</f>
        <v/>
      </c>
      <c r="DP207" s="282" t="str">
        <f ca="true">+IF(OFFSET('Hygiene Data'!$D$12,0,10*ROW('Hygiene Data'!D201))="","",OFFSET('Hygiene Data'!$D$12,0,10*ROW('Hygiene Data'!D201)))</f>
        <v/>
      </c>
      <c r="DQ207" s="282" t="str">
        <f ca="true">+IF(OFFSET('Hygiene Data'!$D$13,0,10*ROW('Hygiene Data'!D201))="","",OFFSET('Hygiene Data'!$D$13,0,10*ROW('Hygiene Data'!D201)))</f>
        <v/>
      </c>
      <c r="DR207" s="282" t="str">
        <f ca="true">+IF(OFFSET('Hygiene Data'!$E$11,0,10*ROW('Hygiene Data'!E201))="","",OFFSET('Hygiene Data'!$E$11,0,10*ROW('Hygiene Data'!E201)))</f>
        <v/>
      </c>
      <c r="DS207" s="282" t="str">
        <f ca="true">+IF(OFFSET('Hygiene Data'!$E$12,0,10*ROW('Hygiene Data'!E201))="","",OFFSET('Hygiene Data'!$E$12,0,10*ROW('Hygiene Data'!E201)))</f>
        <v/>
      </c>
      <c r="DT207" s="282" t="str">
        <f ca="true">+IF(OFFSET('Hygiene Data'!$E$13,0,10*ROW('Hygiene Data'!E201))="","",OFFSET('Hygiene Data'!$E$13,0,10*ROW('Hygiene Data'!E201)))</f>
        <v/>
      </c>
      <c r="DU207" s="282" t="str">
        <f ca="true">+IF(OFFSET('Hygiene Data'!$F$11,0,10*ROW('Hygiene Data'!F201))="","",OFFSET('Hygiene Data'!$F$11,0,10*ROW('Hygiene Data'!F201)))</f>
        <v/>
      </c>
      <c r="DV207" s="282" t="str">
        <f ca="true">+IF(OFFSET('Hygiene Data'!$F$12,0,10*ROW('Hygiene Data'!F201))="","",OFFSET('Hygiene Data'!$F$12,0,10*ROW('Hygiene Data'!F201)))</f>
        <v/>
      </c>
      <c r="DW207" s="282" t="str">
        <f ca="true">+IF(OFFSET('Hygiene Data'!$F$13,0,10*ROW('Hygiene Data'!F201))="","",OFFSET('Hygiene Data'!$F$13,0,10*ROW('Hygiene Data'!F201)))</f>
        <v/>
      </c>
      <c r="DX207" s="282" t="str">
        <f ca="true">+IF(OFFSET('Hygiene Data'!$G$11,0,10*ROW('Hygiene Data'!G201))="","",OFFSET('Hygiene Data'!$G$11,0,10*ROW('Hygiene Data'!G201)))</f>
        <v/>
      </c>
      <c r="DY207" s="282" t="str">
        <f ca="true">+IF(OFFSET('Hygiene Data'!$G$12,0,10*ROW('Hygiene Data'!G201))="","",OFFSET('Hygiene Data'!$G$12,0,10*ROW('Hygiene Data'!G201)))</f>
        <v/>
      </c>
      <c r="DZ207" s="282" t="str">
        <f ca="true">+IF(OFFSET('Hygiene Data'!$G$13,0,10*ROW('Hygiene Data'!G201))="","",OFFSET('Hygiene Data'!$G$13,0,10*ROW('Hygiene Data'!G201)))</f>
        <v/>
      </c>
      <c r="EA207" s="282" t="str">
        <f ca="true">+IF(OFFSET('Hygiene Data'!$H$11,0,10*ROW('Hygiene Data'!H201))="","",OFFSET('Hygiene Data'!$H$11,0,10*ROW('Hygiene Data'!H201)))</f>
        <v/>
      </c>
      <c r="EB207" s="282" t="str">
        <f ca="true">+IF(OFFSET('Hygiene Data'!$H$12,0,10*ROW('Hygiene Data'!H201))="","",OFFSET('Hygiene Data'!$H$12,0,10*ROW('Hygiene Data'!H201)))</f>
        <v/>
      </c>
      <c r="EC207" s="282" t="str">
        <f ca="true">+IF(OFFSET('Hygiene Data'!$H$13,0,10*ROW('Hygiene Data'!H201))="","",OFFSET('Hygiene Data'!$H$13,0,10*ROW('Hygiene Data'!H201)))</f>
        <v/>
      </c>
      <c r="ED207" s="282" t="str">
        <f ca="true">+IF(OFFSET('Hygiene Data'!$I$11,0,10*ROW('Hygiene Data'!I201))="","",OFFSET('Hygiene Data'!$I$11,0,10*ROW('Hygiene Data'!I201)))</f>
        <v/>
      </c>
      <c r="EE207" s="282" t="str">
        <f ca="true">+IF(OFFSET('Hygiene Data'!$I$12,0,10*ROW('Hygiene Data'!I201))="","",OFFSET('Hygiene Data'!$I$12,0,10*ROW('Hygiene Data'!I201)))</f>
        <v/>
      </c>
      <c r="EF207" s="282" t="str">
        <f ca="true">+IF(OFFSET('Hygiene Data'!$I$13,0,10*ROW('Hygiene Data'!I201))="","",OFFSET('Hygiene Data'!$I$13,0,10*ROW('Hygiene Data'!I201)))</f>
        <v/>
      </c>
    </row>
    <row xmlns:x14ac="http://schemas.microsoft.com/office/spreadsheetml/2009/9/ac" r="208" s="33" customFormat="true" x14ac:dyDescent="0.2"/>
    <row xmlns:x14ac="http://schemas.microsoft.com/office/spreadsheetml/2009/9/ac" r="209" s="33" customFormat="true" x14ac:dyDescent="0.2"/>
    <row xmlns:x14ac="http://schemas.microsoft.com/office/spreadsheetml/2009/9/ac" r="210" s="33" customFormat="true" x14ac:dyDescent="0.2"/>
    <row xmlns:x14ac="http://schemas.microsoft.com/office/spreadsheetml/2009/9/ac" r="211" s="33" customFormat="true" x14ac:dyDescent="0.2"/>
    <row xmlns:x14ac="http://schemas.microsoft.com/office/spreadsheetml/2009/9/ac" r="212" s="33" customFormat="true" x14ac:dyDescent="0.2"/>
    <row xmlns:x14ac="http://schemas.microsoft.com/office/spreadsheetml/2009/9/ac" r="213" s="33" customFormat="true" x14ac:dyDescent="0.2"/>
    <row xmlns:x14ac="http://schemas.microsoft.com/office/spreadsheetml/2009/9/ac" r="214" s="33" customFormat="true" x14ac:dyDescent="0.2"/>
    <row xmlns:x14ac="http://schemas.microsoft.com/office/spreadsheetml/2009/9/ac" r="215" s="33" customFormat="true" x14ac:dyDescent="0.2"/>
    <row xmlns:x14ac="http://schemas.microsoft.com/office/spreadsheetml/2009/9/ac" r="216" s="33" customFormat="true" x14ac:dyDescent="0.2"/>
    <row xmlns:x14ac="http://schemas.microsoft.com/office/spreadsheetml/2009/9/ac" r="217" s="33" customFormat="true" x14ac:dyDescent="0.2"/>
    <row xmlns:x14ac="http://schemas.microsoft.com/office/spreadsheetml/2009/9/ac" r="218" s="33" customFormat="true" x14ac:dyDescent="0.2"/>
    <row xmlns:x14ac="http://schemas.microsoft.com/office/spreadsheetml/2009/9/ac" r="219" s="33" customFormat="true" x14ac:dyDescent="0.2"/>
    <row xmlns:x14ac="http://schemas.microsoft.com/office/spreadsheetml/2009/9/ac" r="220" s="33" customFormat="true" x14ac:dyDescent="0.2"/>
    <row xmlns:x14ac="http://schemas.microsoft.com/office/spreadsheetml/2009/9/ac" r="221" s="33" customFormat="true" x14ac:dyDescent="0.2"/>
    <row xmlns:x14ac="http://schemas.microsoft.com/office/spreadsheetml/2009/9/ac" r="222" s="33" customFormat="true" x14ac:dyDescent="0.2"/>
    <row xmlns:x14ac="http://schemas.microsoft.com/office/spreadsheetml/2009/9/ac" r="223" s="33" customFormat="true" x14ac:dyDescent="0.2"/>
    <row xmlns:x14ac="http://schemas.microsoft.com/office/spreadsheetml/2009/9/ac" r="224" s="33" customFormat="true" x14ac:dyDescent="0.2"/>
    <row xmlns:x14ac="http://schemas.microsoft.com/office/spreadsheetml/2009/9/ac" r="225" s="33" customFormat="true" x14ac:dyDescent="0.2"/>
    <row xmlns:x14ac="http://schemas.microsoft.com/office/spreadsheetml/2009/9/ac" r="226" s="33" customFormat="true" x14ac:dyDescent="0.2"/>
    <row xmlns:x14ac="http://schemas.microsoft.com/office/spreadsheetml/2009/9/ac" r="227" s="33" customFormat="true" x14ac:dyDescent="0.2"/>
    <row xmlns:x14ac="http://schemas.microsoft.com/office/spreadsheetml/2009/9/ac" r="228" s="33" customFormat="true" x14ac:dyDescent="0.2"/>
    <row xmlns:x14ac="http://schemas.microsoft.com/office/spreadsheetml/2009/9/ac" r="229" s="33" customFormat="true" x14ac:dyDescent="0.2"/>
    <row xmlns:x14ac="http://schemas.microsoft.com/office/spreadsheetml/2009/9/ac" r="230" s="33" customFormat="true" x14ac:dyDescent="0.2"/>
    <row xmlns:x14ac="http://schemas.microsoft.com/office/spreadsheetml/2009/9/ac" r="231" s="33" customFormat="true" x14ac:dyDescent="0.2"/>
    <row xmlns:x14ac="http://schemas.microsoft.com/office/spreadsheetml/2009/9/ac" r="232" s="33" customFormat="true" x14ac:dyDescent="0.2"/>
    <row xmlns:x14ac="http://schemas.microsoft.com/office/spreadsheetml/2009/9/ac" r="233" s="33" customFormat="true" x14ac:dyDescent="0.2"/>
    <row xmlns:x14ac="http://schemas.microsoft.com/office/spreadsheetml/2009/9/ac" r="234" s="33" customFormat="true" x14ac:dyDescent="0.2"/>
    <row xmlns:x14ac="http://schemas.microsoft.com/office/spreadsheetml/2009/9/ac" r="235" s="33" customFormat="true" x14ac:dyDescent="0.2"/>
    <row xmlns:x14ac="http://schemas.microsoft.com/office/spreadsheetml/2009/9/ac" r="236" s="33" customFormat="true" x14ac:dyDescent="0.2"/>
    <row xmlns:x14ac="http://schemas.microsoft.com/office/spreadsheetml/2009/9/ac" r="237" s="33" customFormat="true" x14ac:dyDescent="0.2"/>
    <row xmlns:x14ac="http://schemas.microsoft.com/office/spreadsheetml/2009/9/ac" r="238" s="33" customFormat="true" x14ac:dyDescent="0.2"/>
    <row xmlns:x14ac="http://schemas.microsoft.com/office/spreadsheetml/2009/9/ac" r="239" s="33" customFormat="true" x14ac:dyDescent="0.2"/>
    <row xmlns:x14ac="http://schemas.microsoft.com/office/spreadsheetml/2009/9/ac" r="240" s="33" customFormat="true" x14ac:dyDescent="0.2"/>
    <row xmlns:x14ac="http://schemas.microsoft.com/office/spreadsheetml/2009/9/ac" r="241" s="33" customFormat="true" x14ac:dyDescent="0.2"/>
    <row xmlns:x14ac="http://schemas.microsoft.com/office/spreadsheetml/2009/9/ac" r="242" s="33" customFormat="true" x14ac:dyDescent="0.2"/>
    <row xmlns:x14ac="http://schemas.microsoft.com/office/spreadsheetml/2009/9/ac" r="243" s="33" customFormat="true" x14ac:dyDescent="0.2"/>
    <row xmlns:x14ac="http://schemas.microsoft.com/office/spreadsheetml/2009/9/ac" r="244" s="33" customFormat="true" x14ac:dyDescent="0.2"/>
    <row xmlns:x14ac="http://schemas.microsoft.com/office/spreadsheetml/2009/9/ac" r="245" s="33" customFormat="true" x14ac:dyDescent="0.2"/>
    <row xmlns:x14ac="http://schemas.microsoft.com/office/spreadsheetml/2009/9/ac" r="246" s="33" customFormat="true" x14ac:dyDescent="0.2"/>
    <row xmlns:x14ac="http://schemas.microsoft.com/office/spreadsheetml/2009/9/ac" r="247" s="33" customFormat="true" x14ac:dyDescent="0.2"/>
    <row xmlns:x14ac="http://schemas.microsoft.com/office/spreadsheetml/2009/9/ac" r="248" s="33" customFormat="true" x14ac:dyDescent="0.2"/>
    <row xmlns:x14ac="http://schemas.microsoft.com/office/spreadsheetml/2009/9/ac" r="249" s="33" customFormat="true" x14ac:dyDescent="0.2"/>
    <row xmlns:x14ac="http://schemas.microsoft.com/office/spreadsheetml/2009/9/ac" r="250" s="33" customFormat="true" x14ac:dyDescent="0.2"/>
    <row xmlns:x14ac="http://schemas.microsoft.com/office/spreadsheetml/2009/9/ac" r="251" s="33" customFormat="true" x14ac:dyDescent="0.2"/>
    <row xmlns:x14ac="http://schemas.microsoft.com/office/spreadsheetml/2009/9/ac" r="252" s="33" customFormat="true" x14ac:dyDescent="0.2"/>
    <row xmlns:x14ac="http://schemas.microsoft.com/office/spreadsheetml/2009/9/ac" r="253" s="33" customFormat="true" x14ac:dyDescent="0.2"/>
    <row xmlns:x14ac="http://schemas.microsoft.com/office/spreadsheetml/2009/9/ac" r="254" s="33" customFormat="true" x14ac:dyDescent="0.2"/>
    <row xmlns:x14ac="http://schemas.microsoft.com/office/spreadsheetml/2009/9/ac" r="255" s="33" customFormat="true" x14ac:dyDescent="0.2"/>
    <row xmlns:x14ac="http://schemas.microsoft.com/office/spreadsheetml/2009/9/ac" r="256" s="33" customFormat="true" x14ac:dyDescent="0.2"/>
    <row xmlns:x14ac="http://schemas.microsoft.com/office/spreadsheetml/2009/9/ac" r="257" s="33" customFormat="true" x14ac:dyDescent="0.2"/>
    <row xmlns:x14ac="http://schemas.microsoft.com/office/spreadsheetml/2009/9/ac" r="258" s="33" customFormat="true" x14ac:dyDescent="0.2"/>
    <row xmlns:x14ac="http://schemas.microsoft.com/office/spreadsheetml/2009/9/ac" r="259" s="33" customFormat="true" x14ac:dyDescent="0.2"/>
    <row xmlns:x14ac="http://schemas.microsoft.com/office/spreadsheetml/2009/9/ac" r="260" s="33" customFormat="true" x14ac:dyDescent="0.2"/>
    <row xmlns:x14ac="http://schemas.microsoft.com/office/spreadsheetml/2009/9/ac" r="261" s="33" customFormat="true" x14ac:dyDescent="0.2"/>
    <row xmlns:x14ac="http://schemas.microsoft.com/office/spreadsheetml/2009/9/ac" r="262" s="33" customFormat="true" x14ac:dyDescent="0.2"/>
    <row xmlns:x14ac="http://schemas.microsoft.com/office/spreadsheetml/2009/9/ac" r="263" s="33" customFormat="true" x14ac:dyDescent="0.2"/>
    <row xmlns:x14ac="http://schemas.microsoft.com/office/spreadsheetml/2009/9/ac" r="264" s="33" customFormat="true" x14ac:dyDescent="0.2"/>
    <row xmlns:x14ac="http://schemas.microsoft.com/office/spreadsheetml/2009/9/ac" r="265" s="33" customFormat="true" x14ac:dyDescent="0.2"/>
    <row xmlns:x14ac="http://schemas.microsoft.com/office/spreadsheetml/2009/9/ac" r="266" s="33" customFormat="true" x14ac:dyDescent="0.2"/>
    <row xmlns:x14ac="http://schemas.microsoft.com/office/spreadsheetml/2009/9/ac" r="267" s="33" customFormat="true" x14ac:dyDescent="0.2"/>
    <row xmlns:x14ac="http://schemas.microsoft.com/office/spreadsheetml/2009/9/ac" r="268" s="33" customFormat="true" x14ac:dyDescent="0.2"/>
    <row xmlns:x14ac="http://schemas.microsoft.com/office/spreadsheetml/2009/9/ac" r="269" s="33" customFormat="true" x14ac:dyDescent="0.2"/>
    <row xmlns:x14ac="http://schemas.microsoft.com/office/spreadsheetml/2009/9/ac" r="270" s="33" customFormat="true" x14ac:dyDescent="0.2"/>
    <row xmlns:x14ac="http://schemas.microsoft.com/office/spreadsheetml/2009/9/ac" r="271" s="33" customFormat="true" x14ac:dyDescent="0.2"/>
    <row xmlns:x14ac="http://schemas.microsoft.com/office/spreadsheetml/2009/9/ac" r="272" s="33" customFormat="true" x14ac:dyDescent="0.2"/>
    <row xmlns:x14ac="http://schemas.microsoft.com/office/spreadsheetml/2009/9/ac" r="273" s="33" customFormat="true" x14ac:dyDescent="0.2"/>
    <row xmlns:x14ac="http://schemas.microsoft.com/office/spreadsheetml/2009/9/ac" r="274" s="33" customFormat="true" x14ac:dyDescent="0.2"/>
    <row xmlns:x14ac="http://schemas.microsoft.com/office/spreadsheetml/2009/9/ac" r="275" s="33" customFormat="true" x14ac:dyDescent="0.2"/>
    <row xmlns:x14ac="http://schemas.microsoft.com/office/spreadsheetml/2009/9/ac" r="276" s="33" customFormat="true" x14ac:dyDescent="0.2"/>
    <row xmlns:x14ac="http://schemas.microsoft.com/office/spreadsheetml/2009/9/ac" r="277" s="33" customFormat="true" x14ac:dyDescent="0.2"/>
    <row xmlns:x14ac="http://schemas.microsoft.com/office/spreadsheetml/2009/9/ac" r="278" s="33" customFormat="true" x14ac:dyDescent="0.2"/>
    <row xmlns:x14ac="http://schemas.microsoft.com/office/spreadsheetml/2009/9/ac" r="279" s="33" customFormat="true" x14ac:dyDescent="0.2"/>
    <row xmlns:x14ac="http://schemas.microsoft.com/office/spreadsheetml/2009/9/ac" r="280" s="33" customFormat="true" x14ac:dyDescent="0.2"/>
    <row xmlns:x14ac="http://schemas.microsoft.com/office/spreadsheetml/2009/9/ac" r="281" s="33" customFormat="true" x14ac:dyDescent="0.2"/>
    <row xmlns:x14ac="http://schemas.microsoft.com/office/spreadsheetml/2009/9/ac" r="282" s="33" customFormat="true" x14ac:dyDescent="0.2"/>
    <row xmlns:x14ac="http://schemas.microsoft.com/office/spreadsheetml/2009/9/ac" r="283" s="33" customFormat="true" x14ac:dyDescent="0.2"/>
    <row xmlns:x14ac="http://schemas.microsoft.com/office/spreadsheetml/2009/9/ac" r="284" s="33" customFormat="true" x14ac:dyDescent="0.2"/>
    <row xmlns:x14ac="http://schemas.microsoft.com/office/spreadsheetml/2009/9/ac" r="285" s="33" customFormat="true" x14ac:dyDescent="0.2"/>
    <row xmlns:x14ac="http://schemas.microsoft.com/office/spreadsheetml/2009/9/ac" r="286" s="33" customFormat="true" x14ac:dyDescent="0.2"/>
    <row xmlns:x14ac="http://schemas.microsoft.com/office/spreadsheetml/2009/9/ac" r="287" s="33" customFormat="true" x14ac:dyDescent="0.2"/>
    <row xmlns:x14ac="http://schemas.microsoft.com/office/spreadsheetml/2009/9/ac" r="288" s="33" customFormat="true" x14ac:dyDescent="0.2"/>
    <row xmlns:x14ac="http://schemas.microsoft.com/office/spreadsheetml/2009/9/ac" r="289" s="33" customFormat="true" x14ac:dyDescent="0.2"/>
    <row xmlns:x14ac="http://schemas.microsoft.com/office/spreadsheetml/2009/9/ac" r="290" s="33" customFormat="true" x14ac:dyDescent="0.2"/>
    <row xmlns:x14ac="http://schemas.microsoft.com/office/spreadsheetml/2009/9/ac" r="291" s="33" customFormat="true" x14ac:dyDescent="0.2"/>
    <row xmlns:x14ac="http://schemas.microsoft.com/office/spreadsheetml/2009/9/ac" r="292" s="33" customFormat="true" x14ac:dyDescent="0.2"/>
    <row xmlns:x14ac="http://schemas.microsoft.com/office/spreadsheetml/2009/9/ac" r="293" s="33" customFormat="true" x14ac:dyDescent="0.2"/>
    <row xmlns:x14ac="http://schemas.microsoft.com/office/spreadsheetml/2009/9/ac" r="294" s="33" customFormat="true" x14ac:dyDescent="0.2"/>
    <row xmlns:x14ac="http://schemas.microsoft.com/office/spreadsheetml/2009/9/ac" r="295" s="33" customFormat="true" x14ac:dyDescent="0.2"/>
    <row xmlns:x14ac="http://schemas.microsoft.com/office/spreadsheetml/2009/9/ac" r="296" s="33" customFormat="true" x14ac:dyDescent="0.2"/>
    <row xmlns:x14ac="http://schemas.microsoft.com/office/spreadsheetml/2009/9/ac" r="297" s="33" customFormat="true" x14ac:dyDescent="0.2"/>
    <row xmlns:x14ac="http://schemas.microsoft.com/office/spreadsheetml/2009/9/ac" r="298" s="33" customFormat="true" x14ac:dyDescent="0.2"/>
    <row xmlns:x14ac="http://schemas.microsoft.com/office/spreadsheetml/2009/9/ac" r="299" s="33" customFormat="true" x14ac:dyDescent="0.2"/>
    <row xmlns:x14ac="http://schemas.microsoft.com/office/spreadsheetml/2009/9/ac" r="300" s="33" customFormat="true" x14ac:dyDescent="0.2"/>
    <row xmlns:x14ac="http://schemas.microsoft.com/office/spreadsheetml/2009/9/ac" r="301" s="33" customFormat="true" x14ac:dyDescent="0.2"/>
    <row xmlns:x14ac="http://schemas.microsoft.com/office/spreadsheetml/2009/9/ac" r="302" s="33" customFormat="true" x14ac:dyDescent="0.2"/>
    <row xmlns:x14ac="http://schemas.microsoft.com/office/spreadsheetml/2009/9/ac" r="303" s="33" customFormat="true" x14ac:dyDescent="0.2"/>
    <row xmlns:x14ac="http://schemas.microsoft.com/office/spreadsheetml/2009/9/ac" r="304" s="33" customFormat="true" x14ac:dyDescent="0.2"/>
    <row xmlns:x14ac="http://schemas.microsoft.com/office/spreadsheetml/2009/9/ac" r="305" s="33" customFormat="true" x14ac:dyDescent="0.2"/>
    <row xmlns:x14ac="http://schemas.microsoft.com/office/spreadsheetml/2009/9/ac" r="306" s="33" customFormat="true" x14ac:dyDescent="0.2"/>
    <row xmlns:x14ac="http://schemas.microsoft.com/office/spreadsheetml/2009/9/ac" r="307" s="33" customFormat="true" x14ac:dyDescent="0.2"/>
    <row xmlns:x14ac="http://schemas.microsoft.com/office/spreadsheetml/2009/9/ac" r="308" s="33" customFormat="true" x14ac:dyDescent="0.2"/>
    <row xmlns:x14ac="http://schemas.microsoft.com/office/spreadsheetml/2009/9/ac" r="309" s="33" customFormat="true" x14ac:dyDescent="0.2"/>
    <row xmlns:x14ac="http://schemas.microsoft.com/office/spreadsheetml/2009/9/ac" r="310" s="33" customFormat="true" x14ac:dyDescent="0.2"/>
    <row xmlns:x14ac="http://schemas.microsoft.com/office/spreadsheetml/2009/9/ac" r="311" s="33" customFormat="true" x14ac:dyDescent="0.2"/>
    <row xmlns:x14ac="http://schemas.microsoft.com/office/spreadsheetml/2009/9/ac" r="312" s="33" customFormat="true" x14ac:dyDescent="0.2"/>
    <row xmlns:x14ac="http://schemas.microsoft.com/office/spreadsheetml/2009/9/ac" r="313" s="33" customFormat="true" x14ac:dyDescent="0.2"/>
    <row xmlns:x14ac="http://schemas.microsoft.com/office/spreadsheetml/2009/9/ac" r="314" s="33" customFormat="true" x14ac:dyDescent="0.2"/>
    <row xmlns:x14ac="http://schemas.microsoft.com/office/spreadsheetml/2009/9/ac" r="315" s="33" customFormat="true" x14ac:dyDescent="0.2"/>
    <row xmlns:x14ac="http://schemas.microsoft.com/office/spreadsheetml/2009/9/ac" r="316" s="33" customFormat="true" x14ac:dyDescent="0.2"/>
    <row xmlns:x14ac="http://schemas.microsoft.com/office/spreadsheetml/2009/9/ac" r="317" s="33" customFormat="true" x14ac:dyDescent="0.2"/>
    <row xmlns:x14ac="http://schemas.microsoft.com/office/spreadsheetml/2009/9/ac" r="318" s="33" customFormat="true" x14ac:dyDescent="0.2"/>
    <row xmlns:x14ac="http://schemas.microsoft.com/office/spreadsheetml/2009/9/ac" r="319" s="33" customFormat="true" x14ac:dyDescent="0.2"/>
    <row xmlns:x14ac="http://schemas.microsoft.com/office/spreadsheetml/2009/9/ac" r="320" s="33" customFormat="true" x14ac:dyDescent="0.2"/>
    <row xmlns:x14ac="http://schemas.microsoft.com/office/spreadsheetml/2009/9/ac" r="321" s="33" customFormat="true" x14ac:dyDescent="0.2"/>
    <row xmlns:x14ac="http://schemas.microsoft.com/office/spreadsheetml/2009/9/ac" r="322" s="33" customFormat="true" x14ac:dyDescent="0.2"/>
    <row xmlns:x14ac="http://schemas.microsoft.com/office/spreadsheetml/2009/9/ac" r="323" s="33" customFormat="true" x14ac:dyDescent="0.2"/>
    <row xmlns:x14ac="http://schemas.microsoft.com/office/spreadsheetml/2009/9/ac" r="324" s="33" customFormat="true" x14ac:dyDescent="0.2"/>
    <row xmlns:x14ac="http://schemas.microsoft.com/office/spreadsheetml/2009/9/ac" r="325" s="33" customFormat="true" x14ac:dyDescent="0.2"/>
    <row xmlns:x14ac="http://schemas.microsoft.com/office/spreadsheetml/2009/9/ac" r="326" s="33" customFormat="true" x14ac:dyDescent="0.2"/>
    <row xmlns:x14ac="http://schemas.microsoft.com/office/spreadsheetml/2009/9/ac" r="327" s="33" customFormat="true" x14ac:dyDescent="0.2"/>
    <row xmlns:x14ac="http://schemas.microsoft.com/office/spreadsheetml/2009/9/ac" r="328" s="33" customFormat="true" x14ac:dyDescent="0.2"/>
    <row xmlns:x14ac="http://schemas.microsoft.com/office/spreadsheetml/2009/9/ac" r="329" s="33" customFormat="true" x14ac:dyDescent="0.2"/>
    <row xmlns:x14ac="http://schemas.microsoft.com/office/spreadsheetml/2009/9/ac" r="330" s="33" customFormat="true" x14ac:dyDescent="0.2"/>
    <row xmlns:x14ac="http://schemas.microsoft.com/office/spreadsheetml/2009/9/ac" r="331" s="33" customFormat="true" x14ac:dyDescent="0.2"/>
    <row xmlns:x14ac="http://schemas.microsoft.com/office/spreadsheetml/2009/9/ac" r="332" s="33" customFormat="true" x14ac:dyDescent="0.2"/>
    <row xmlns:x14ac="http://schemas.microsoft.com/office/spreadsheetml/2009/9/ac" r="333" s="33" customFormat="true" x14ac:dyDescent="0.2"/>
    <row xmlns:x14ac="http://schemas.microsoft.com/office/spreadsheetml/2009/9/ac" r="334" s="33" customFormat="true" x14ac:dyDescent="0.2"/>
    <row xmlns:x14ac="http://schemas.microsoft.com/office/spreadsheetml/2009/9/ac" r="335" s="33" customFormat="true" x14ac:dyDescent="0.2"/>
    <row xmlns:x14ac="http://schemas.microsoft.com/office/spreadsheetml/2009/9/ac" r="336" s="33" customFormat="true" x14ac:dyDescent="0.2"/>
    <row xmlns:x14ac="http://schemas.microsoft.com/office/spreadsheetml/2009/9/ac" r="337" s="33" customFormat="true" x14ac:dyDescent="0.2"/>
    <row xmlns:x14ac="http://schemas.microsoft.com/office/spreadsheetml/2009/9/ac" r="338" s="33" customFormat="true" x14ac:dyDescent="0.2"/>
    <row xmlns:x14ac="http://schemas.microsoft.com/office/spreadsheetml/2009/9/ac" r="339" s="33" customFormat="true" x14ac:dyDescent="0.2"/>
    <row xmlns:x14ac="http://schemas.microsoft.com/office/spreadsheetml/2009/9/ac" r="340" s="33" customFormat="true" x14ac:dyDescent="0.2"/>
    <row xmlns:x14ac="http://schemas.microsoft.com/office/spreadsheetml/2009/9/ac" r="341" s="33" customFormat="true" x14ac:dyDescent="0.2"/>
    <row xmlns:x14ac="http://schemas.microsoft.com/office/spreadsheetml/2009/9/ac" r="342" s="33" customFormat="true" x14ac:dyDescent="0.2"/>
    <row xmlns:x14ac="http://schemas.microsoft.com/office/spreadsheetml/2009/9/ac" r="343" s="33" customFormat="true" x14ac:dyDescent="0.2"/>
    <row xmlns:x14ac="http://schemas.microsoft.com/office/spreadsheetml/2009/9/ac" r="344" s="33" customFormat="true" x14ac:dyDescent="0.2"/>
    <row xmlns:x14ac="http://schemas.microsoft.com/office/spreadsheetml/2009/9/ac" r="345" s="33" customFormat="true" x14ac:dyDescent="0.2"/>
    <row xmlns:x14ac="http://schemas.microsoft.com/office/spreadsheetml/2009/9/ac" r="346" s="33" customFormat="true" x14ac:dyDescent="0.2"/>
    <row xmlns:x14ac="http://schemas.microsoft.com/office/spreadsheetml/2009/9/ac" r="347" s="33" customFormat="true" x14ac:dyDescent="0.2"/>
    <row xmlns:x14ac="http://schemas.microsoft.com/office/spreadsheetml/2009/9/ac" r="348" s="33" customFormat="true" x14ac:dyDescent="0.2"/>
    <row xmlns:x14ac="http://schemas.microsoft.com/office/spreadsheetml/2009/9/ac" r="349" s="33" customFormat="true" x14ac:dyDescent="0.2"/>
    <row xmlns:x14ac="http://schemas.microsoft.com/office/spreadsheetml/2009/9/ac" r="350" s="33" customFormat="true" x14ac:dyDescent="0.2"/>
    <row xmlns:x14ac="http://schemas.microsoft.com/office/spreadsheetml/2009/9/ac" r="351" s="33" customFormat="true" x14ac:dyDescent="0.2"/>
    <row xmlns:x14ac="http://schemas.microsoft.com/office/spreadsheetml/2009/9/ac" r="352" s="33" customFormat="true" x14ac:dyDescent="0.2"/>
    <row xmlns:x14ac="http://schemas.microsoft.com/office/spreadsheetml/2009/9/ac" r="353" s="33" customFormat="true" x14ac:dyDescent="0.2"/>
    <row xmlns:x14ac="http://schemas.microsoft.com/office/spreadsheetml/2009/9/ac" r="354" s="33" customFormat="true" x14ac:dyDescent="0.2"/>
    <row xmlns:x14ac="http://schemas.microsoft.com/office/spreadsheetml/2009/9/ac" r="355" s="33" customFormat="true" x14ac:dyDescent="0.2"/>
    <row xmlns:x14ac="http://schemas.microsoft.com/office/spreadsheetml/2009/9/ac" r="356" s="33" customFormat="true" x14ac:dyDescent="0.2"/>
    <row xmlns:x14ac="http://schemas.microsoft.com/office/spreadsheetml/2009/9/ac" r="357" s="33" customFormat="true" x14ac:dyDescent="0.2"/>
    <row xmlns:x14ac="http://schemas.microsoft.com/office/spreadsheetml/2009/9/ac" r="358" s="33" customFormat="true" x14ac:dyDescent="0.2"/>
    <row xmlns:x14ac="http://schemas.microsoft.com/office/spreadsheetml/2009/9/ac" r="359" s="33" customFormat="true" x14ac:dyDescent="0.2"/>
    <row xmlns:x14ac="http://schemas.microsoft.com/office/spreadsheetml/2009/9/ac" r="360" s="33" customFormat="true" x14ac:dyDescent="0.2"/>
    <row xmlns:x14ac="http://schemas.microsoft.com/office/spreadsheetml/2009/9/ac" r="361" s="33" customFormat="true" x14ac:dyDescent="0.2"/>
    <row xmlns:x14ac="http://schemas.microsoft.com/office/spreadsheetml/2009/9/ac" r="362" s="33" customFormat="true" x14ac:dyDescent="0.2"/>
    <row xmlns:x14ac="http://schemas.microsoft.com/office/spreadsheetml/2009/9/ac" r="363" s="33" customFormat="true" x14ac:dyDescent="0.2"/>
    <row xmlns:x14ac="http://schemas.microsoft.com/office/spreadsheetml/2009/9/ac" r="364" s="33" customFormat="true" x14ac:dyDescent="0.2"/>
    <row xmlns:x14ac="http://schemas.microsoft.com/office/spreadsheetml/2009/9/ac" r="365" s="33" customFormat="true" x14ac:dyDescent="0.2"/>
    <row xmlns:x14ac="http://schemas.microsoft.com/office/spreadsheetml/2009/9/ac" r="366" s="33" customFormat="true" x14ac:dyDescent="0.2"/>
    <row xmlns:x14ac="http://schemas.microsoft.com/office/spreadsheetml/2009/9/ac" r="367" s="33" customFormat="true" x14ac:dyDescent="0.2"/>
    <row xmlns:x14ac="http://schemas.microsoft.com/office/spreadsheetml/2009/9/ac" r="368" s="33" customFormat="true" x14ac:dyDescent="0.2"/>
    <row xmlns:x14ac="http://schemas.microsoft.com/office/spreadsheetml/2009/9/ac" r="369" s="33" customFormat="true" x14ac:dyDescent="0.2"/>
    <row xmlns:x14ac="http://schemas.microsoft.com/office/spreadsheetml/2009/9/ac" r="370" s="33" customFormat="true" x14ac:dyDescent="0.2"/>
    <row xmlns:x14ac="http://schemas.microsoft.com/office/spreadsheetml/2009/9/ac" r="371" s="33" customFormat="true" x14ac:dyDescent="0.2"/>
    <row xmlns:x14ac="http://schemas.microsoft.com/office/spreadsheetml/2009/9/ac" r="372" s="33" customFormat="true" x14ac:dyDescent="0.2"/>
    <row xmlns:x14ac="http://schemas.microsoft.com/office/spreadsheetml/2009/9/ac" r="373" s="33" customFormat="true" x14ac:dyDescent="0.2"/>
    <row xmlns:x14ac="http://schemas.microsoft.com/office/spreadsheetml/2009/9/ac" r="374" s="33" customFormat="true" x14ac:dyDescent="0.2"/>
    <row xmlns:x14ac="http://schemas.microsoft.com/office/spreadsheetml/2009/9/ac" r="375" s="33" customFormat="true" x14ac:dyDescent="0.2"/>
    <row xmlns:x14ac="http://schemas.microsoft.com/office/spreadsheetml/2009/9/ac" r="376" s="33" customFormat="true" x14ac:dyDescent="0.2"/>
    <row xmlns:x14ac="http://schemas.microsoft.com/office/spreadsheetml/2009/9/ac" r="377" s="33" customFormat="true" x14ac:dyDescent="0.2"/>
    <row xmlns:x14ac="http://schemas.microsoft.com/office/spreadsheetml/2009/9/ac" r="378" s="33" customFormat="true" x14ac:dyDescent="0.2"/>
    <row xmlns:x14ac="http://schemas.microsoft.com/office/spreadsheetml/2009/9/ac" r="379" s="33" customFormat="true" x14ac:dyDescent="0.2"/>
    <row xmlns:x14ac="http://schemas.microsoft.com/office/spreadsheetml/2009/9/ac" r="380" s="33" customFormat="true" x14ac:dyDescent="0.2"/>
    <row xmlns:x14ac="http://schemas.microsoft.com/office/spreadsheetml/2009/9/ac" r="381" s="33" customFormat="true" x14ac:dyDescent="0.2"/>
    <row xmlns:x14ac="http://schemas.microsoft.com/office/spreadsheetml/2009/9/ac" r="382" s="33" customFormat="true" x14ac:dyDescent="0.2"/>
    <row xmlns:x14ac="http://schemas.microsoft.com/office/spreadsheetml/2009/9/ac" r="383" s="33" customFormat="true" x14ac:dyDescent="0.2"/>
    <row xmlns:x14ac="http://schemas.microsoft.com/office/spreadsheetml/2009/9/ac" r="384" s="33" customFormat="true" x14ac:dyDescent="0.2"/>
    <row xmlns:x14ac="http://schemas.microsoft.com/office/spreadsheetml/2009/9/ac" r="385" s="33" customFormat="true" x14ac:dyDescent="0.2"/>
    <row xmlns:x14ac="http://schemas.microsoft.com/office/spreadsheetml/2009/9/ac" r="386" s="33" customFormat="true" x14ac:dyDescent="0.2"/>
    <row xmlns:x14ac="http://schemas.microsoft.com/office/spreadsheetml/2009/9/ac" r="387" s="33" customFormat="true" x14ac:dyDescent="0.2"/>
    <row xmlns:x14ac="http://schemas.microsoft.com/office/spreadsheetml/2009/9/ac" r="388" s="33" customFormat="true" x14ac:dyDescent="0.2"/>
    <row xmlns:x14ac="http://schemas.microsoft.com/office/spreadsheetml/2009/9/ac" r="389" s="33" customFormat="true" x14ac:dyDescent="0.2"/>
    <row xmlns:x14ac="http://schemas.microsoft.com/office/spreadsheetml/2009/9/ac" r="390" s="33" customFormat="true" x14ac:dyDescent="0.2"/>
    <row xmlns:x14ac="http://schemas.microsoft.com/office/spreadsheetml/2009/9/ac" r="391" s="33" customFormat="true" x14ac:dyDescent="0.2"/>
    <row xmlns:x14ac="http://schemas.microsoft.com/office/spreadsheetml/2009/9/ac" r="392" s="33" customFormat="true" x14ac:dyDescent="0.2"/>
    <row xmlns:x14ac="http://schemas.microsoft.com/office/spreadsheetml/2009/9/ac" r="393" s="33" customFormat="true" x14ac:dyDescent="0.2"/>
    <row xmlns:x14ac="http://schemas.microsoft.com/office/spreadsheetml/2009/9/ac" r="394" s="33" customFormat="true" x14ac:dyDescent="0.2"/>
    <row xmlns:x14ac="http://schemas.microsoft.com/office/spreadsheetml/2009/9/ac" r="395" s="33" customFormat="true" x14ac:dyDescent="0.2"/>
    <row xmlns:x14ac="http://schemas.microsoft.com/office/spreadsheetml/2009/9/ac" r="396" s="33" customFormat="true" x14ac:dyDescent="0.2"/>
    <row xmlns:x14ac="http://schemas.microsoft.com/office/spreadsheetml/2009/9/ac" r="397" s="33" customFormat="true" x14ac:dyDescent="0.2"/>
    <row xmlns:x14ac="http://schemas.microsoft.com/office/spreadsheetml/2009/9/ac" r="398" s="33" customFormat="true" x14ac:dyDescent="0.2"/>
    <row xmlns:x14ac="http://schemas.microsoft.com/office/spreadsheetml/2009/9/ac" r="399" s="33" customFormat="true" x14ac:dyDescent="0.2"/>
    <row xmlns:x14ac="http://schemas.microsoft.com/office/spreadsheetml/2009/9/ac" r="400" s="33" customFormat="true" x14ac:dyDescent="0.2"/>
    <row xmlns:x14ac="http://schemas.microsoft.com/office/spreadsheetml/2009/9/ac" r="401" s="33" customFormat="true" x14ac:dyDescent="0.2"/>
    <row xmlns:x14ac="http://schemas.microsoft.com/office/spreadsheetml/2009/9/ac" r="402" s="33" customFormat="true" x14ac:dyDescent="0.2"/>
    <row xmlns:x14ac="http://schemas.microsoft.com/office/spreadsheetml/2009/9/ac" r="403" s="33" customFormat="true" x14ac:dyDescent="0.2"/>
    <row xmlns:x14ac="http://schemas.microsoft.com/office/spreadsheetml/2009/9/ac" r="404" s="33" customFormat="true" x14ac:dyDescent="0.2"/>
    <row xmlns:x14ac="http://schemas.microsoft.com/office/spreadsheetml/2009/9/ac" r="405" s="33" customFormat="true" x14ac:dyDescent="0.2"/>
    <row xmlns:x14ac="http://schemas.microsoft.com/office/spreadsheetml/2009/9/ac" r="406" s="33" customFormat="true" x14ac:dyDescent="0.2"/>
    <row xmlns:x14ac="http://schemas.microsoft.com/office/spreadsheetml/2009/9/ac" r="407" s="33" customFormat="true" x14ac:dyDescent="0.2"/>
    <row xmlns:x14ac="http://schemas.microsoft.com/office/spreadsheetml/2009/9/ac" r="408" s="33" customFormat="true" x14ac:dyDescent="0.2"/>
    <row xmlns:x14ac="http://schemas.microsoft.com/office/spreadsheetml/2009/9/ac" r="409" s="33" customFormat="true" x14ac:dyDescent="0.2"/>
    <row xmlns:x14ac="http://schemas.microsoft.com/office/spreadsheetml/2009/9/ac" r="410" s="33" customFormat="true" x14ac:dyDescent="0.2"/>
    <row xmlns:x14ac="http://schemas.microsoft.com/office/spreadsheetml/2009/9/ac" r="411" s="33" customFormat="true" x14ac:dyDescent="0.2"/>
    <row xmlns:x14ac="http://schemas.microsoft.com/office/spreadsheetml/2009/9/ac" r="412" s="33" customFormat="true" x14ac:dyDescent="0.2"/>
    <row xmlns:x14ac="http://schemas.microsoft.com/office/spreadsheetml/2009/9/ac" r="413" s="33" customFormat="true" x14ac:dyDescent="0.2"/>
    <row xmlns:x14ac="http://schemas.microsoft.com/office/spreadsheetml/2009/9/ac" r="414" s="33" customFormat="true" x14ac:dyDescent="0.2"/>
    <row xmlns:x14ac="http://schemas.microsoft.com/office/spreadsheetml/2009/9/ac" r="415" s="33" customFormat="true" x14ac:dyDescent="0.2"/>
    <row xmlns:x14ac="http://schemas.microsoft.com/office/spreadsheetml/2009/9/ac" r="416" s="33" customFormat="true" x14ac:dyDescent="0.2"/>
    <row xmlns:x14ac="http://schemas.microsoft.com/office/spreadsheetml/2009/9/ac" r="417" s="33" customFormat="true" x14ac:dyDescent="0.2"/>
    <row xmlns:x14ac="http://schemas.microsoft.com/office/spreadsheetml/2009/9/ac" r="418" s="33" customFormat="true" x14ac:dyDescent="0.2"/>
    <row xmlns:x14ac="http://schemas.microsoft.com/office/spreadsheetml/2009/9/ac" r="419" s="33" customFormat="true" x14ac:dyDescent="0.2"/>
    <row xmlns:x14ac="http://schemas.microsoft.com/office/spreadsheetml/2009/9/ac" r="420" s="33" customFormat="true" x14ac:dyDescent="0.2"/>
    <row xmlns:x14ac="http://schemas.microsoft.com/office/spreadsheetml/2009/9/ac" r="421" s="33" customFormat="true" x14ac:dyDescent="0.2"/>
    <row xmlns:x14ac="http://schemas.microsoft.com/office/spreadsheetml/2009/9/ac" r="422" s="33" customFormat="true" x14ac:dyDescent="0.2"/>
    <row xmlns:x14ac="http://schemas.microsoft.com/office/spreadsheetml/2009/9/ac" r="423" s="33" customFormat="true" x14ac:dyDescent="0.2"/>
    <row xmlns:x14ac="http://schemas.microsoft.com/office/spreadsheetml/2009/9/ac" r="424" s="33" customFormat="true" x14ac:dyDescent="0.2"/>
    <row xmlns:x14ac="http://schemas.microsoft.com/office/spreadsheetml/2009/9/ac" r="425" s="33" customFormat="true" x14ac:dyDescent="0.2"/>
    <row xmlns:x14ac="http://schemas.microsoft.com/office/spreadsheetml/2009/9/ac" r="426" s="33" customFormat="true" x14ac:dyDescent="0.2"/>
    <row xmlns:x14ac="http://schemas.microsoft.com/office/spreadsheetml/2009/9/ac" r="427" s="33" customFormat="true" x14ac:dyDescent="0.2"/>
    <row xmlns:x14ac="http://schemas.microsoft.com/office/spreadsheetml/2009/9/ac" r="428" s="33" customFormat="true" x14ac:dyDescent="0.2"/>
    <row xmlns:x14ac="http://schemas.microsoft.com/office/spreadsheetml/2009/9/ac" r="429" s="33" customFormat="true" x14ac:dyDescent="0.2"/>
    <row xmlns:x14ac="http://schemas.microsoft.com/office/spreadsheetml/2009/9/ac" r="430" s="33" customFormat="true" x14ac:dyDescent="0.2"/>
    <row xmlns:x14ac="http://schemas.microsoft.com/office/spreadsheetml/2009/9/ac" r="431" s="33" customFormat="true" x14ac:dyDescent="0.2"/>
    <row xmlns:x14ac="http://schemas.microsoft.com/office/spreadsheetml/2009/9/ac" r="432" s="33" customFormat="true" x14ac:dyDescent="0.2"/>
    <row xmlns:x14ac="http://schemas.microsoft.com/office/spreadsheetml/2009/9/ac" r="433" s="33" customFormat="true" x14ac:dyDescent="0.2"/>
    <row xmlns:x14ac="http://schemas.microsoft.com/office/spreadsheetml/2009/9/ac" r="434" s="33" customFormat="true" x14ac:dyDescent="0.2"/>
    <row xmlns:x14ac="http://schemas.microsoft.com/office/spreadsheetml/2009/9/ac" r="435" s="33" customFormat="true" x14ac:dyDescent="0.2"/>
    <row xmlns:x14ac="http://schemas.microsoft.com/office/spreadsheetml/2009/9/ac" r="436" s="33" customFormat="true" x14ac:dyDescent="0.2"/>
    <row xmlns:x14ac="http://schemas.microsoft.com/office/spreadsheetml/2009/9/ac" r="437" s="33" customFormat="true" x14ac:dyDescent="0.2"/>
    <row xmlns:x14ac="http://schemas.microsoft.com/office/spreadsheetml/2009/9/ac" r="438" s="33" customFormat="true" x14ac:dyDescent="0.2"/>
    <row xmlns:x14ac="http://schemas.microsoft.com/office/spreadsheetml/2009/9/ac" r="439" s="33" customFormat="true" x14ac:dyDescent="0.2"/>
    <row xmlns:x14ac="http://schemas.microsoft.com/office/spreadsheetml/2009/9/ac" r="440" s="33" customFormat="true" x14ac:dyDescent="0.2"/>
    <row xmlns:x14ac="http://schemas.microsoft.com/office/spreadsheetml/2009/9/ac" r="441" s="33" customFormat="true" x14ac:dyDescent="0.2"/>
    <row xmlns:x14ac="http://schemas.microsoft.com/office/spreadsheetml/2009/9/ac" r="442" s="33" customFormat="true" x14ac:dyDescent="0.2"/>
    <row xmlns:x14ac="http://schemas.microsoft.com/office/spreadsheetml/2009/9/ac" r="443" s="33" customFormat="true" x14ac:dyDescent="0.2"/>
    <row xmlns:x14ac="http://schemas.microsoft.com/office/spreadsheetml/2009/9/ac" r="444" s="33" customFormat="true" x14ac:dyDescent="0.2"/>
    <row xmlns:x14ac="http://schemas.microsoft.com/office/spreadsheetml/2009/9/ac" r="445" s="33" customFormat="true" x14ac:dyDescent="0.2"/>
    <row xmlns:x14ac="http://schemas.microsoft.com/office/spreadsheetml/2009/9/ac" r="446" s="33" customFormat="true" x14ac:dyDescent="0.2"/>
    <row xmlns:x14ac="http://schemas.microsoft.com/office/spreadsheetml/2009/9/ac" r="447" s="33" customFormat="true" x14ac:dyDescent="0.2"/>
    <row xmlns:x14ac="http://schemas.microsoft.com/office/spreadsheetml/2009/9/ac" r="448" s="33" customFormat="true" x14ac:dyDescent="0.2"/>
    <row xmlns:x14ac="http://schemas.microsoft.com/office/spreadsheetml/2009/9/ac" r="449" s="33" customFormat="true" x14ac:dyDescent="0.2"/>
    <row xmlns:x14ac="http://schemas.microsoft.com/office/spreadsheetml/2009/9/ac" r="450" s="33" customFormat="true" x14ac:dyDescent="0.2"/>
    <row xmlns:x14ac="http://schemas.microsoft.com/office/spreadsheetml/2009/9/ac" r="451" s="33" customFormat="true" x14ac:dyDescent="0.2"/>
    <row xmlns:x14ac="http://schemas.microsoft.com/office/spreadsheetml/2009/9/ac" r="452" s="33" customFormat="true" x14ac:dyDescent="0.2"/>
    <row xmlns:x14ac="http://schemas.microsoft.com/office/spreadsheetml/2009/9/ac" r="453" s="33" customFormat="true" x14ac:dyDescent="0.2"/>
    <row xmlns:x14ac="http://schemas.microsoft.com/office/spreadsheetml/2009/9/ac" r="454" s="33" customFormat="true" x14ac:dyDescent="0.2"/>
    <row xmlns:x14ac="http://schemas.microsoft.com/office/spreadsheetml/2009/9/ac" r="455" s="33" customFormat="true" x14ac:dyDescent="0.2"/>
    <row xmlns:x14ac="http://schemas.microsoft.com/office/spreadsheetml/2009/9/ac" r="456" s="33" customFormat="true" x14ac:dyDescent="0.2"/>
    <row xmlns:x14ac="http://schemas.microsoft.com/office/spreadsheetml/2009/9/ac" r="457" s="33" customFormat="true" x14ac:dyDescent="0.2"/>
    <row xmlns:x14ac="http://schemas.microsoft.com/office/spreadsheetml/2009/9/ac" r="458" s="33" customFormat="true" x14ac:dyDescent="0.2"/>
    <row xmlns:x14ac="http://schemas.microsoft.com/office/spreadsheetml/2009/9/ac" r="459" s="33" customFormat="true" x14ac:dyDescent="0.2"/>
    <row xmlns:x14ac="http://schemas.microsoft.com/office/spreadsheetml/2009/9/ac" r="460" s="33" customFormat="true" x14ac:dyDescent="0.2"/>
    <row xmlns:x14ac="http://schemas.microsoft.com/office/spreadsheetml/2009/9/ac" r="461" s="33" customFormat="true" x14ac:dyDescent="0.2"/>
    <row xmlns:x14ac="http://schemas.microsoft.com/office/spreadsheetml/2009/9/ac" r="462" s="33" customFormat="true" x14ac:dyDescent="0.2"/>
    <row xmlns:x14ac="http://schemas.microsoft.com/office/spreadsheetml/2009/9/ac" r="463" s="33" customFormat="true" x14ac:dyDescent="0.2"/>
    <row xmlns:x14ac="http://schemas.microsoft.com/office/spreadsheetml/2009/9/ac" r="464" s="33" customFormat="true" x14ac:dyDescent="0.2"/>
    <row xmlns:x14ac="http://schemas.microsoft.com/office/spreadsheetml/2009/9/ac" r="465" s="33" customFormat="true" x14ac:dyDescent="0.2"/>
    <row xmlns:x14ac="http://schemas.microsoft.com/office/spreadsheetml/2009/9/ac" r="466" s="33" customFormat="true" x14ac:dyDescent="0.2"/>
    <row xmlns:x14ac="http://schemas.microsoft.com/office/spreadsheetml/2009/9/ac" r="467" s="33" customFormat="true" x14ac:dyDescent="0.2"/>
    <row xmlns:x14ac="http://schemas.microsoft.com/office/spreadsheetml/2009/9/ac" r="468" s="33" customFormat="true" x14ac:dyDescent="0.2"/>
    <row xmlns:x14ac="http://schemas.microsoft.com/office/spreadsheetml/2009/9/ac" r="469" s="33" customFormat="true" x14ac:dyDescent="0.2"/>
    <row xmlns:x14ac="http://schemas.microsoft.com/office/spreadsheetml/2009/9/ac" r="470" s="33" customFormat="true" x14ac:dyDescent="0.2"/>
    <row xmlns:x14ac="http://schemas.microsoft.com/office/spreadsheetml/2009/9/ac" r="471" s="33" customFormat="true" x14ac:dyDescent="0.2"/>
    <row xmlns:x14ac="http://schemas.microsoft.com/office/spreadsheetml/2009/9/ac" r="472" s="33" customFormat="true" x14ac:dyDescent="0.2"/>
    <row xmlns:x14ac="http://schemas.microsoft.com/office/spreadsheetml/2009/9/ac" r="473" s="33" customFormat="true" x14ac:dyDescent="0.2"/>
    <row xmlns:x14ac="http://schemas.microsoft.com/office/spreadsheetml/2009/9/ac" r="474" s="33" customFormat="true" x14ac:dyDescent="0.2"/>
    <row xmlns:x14ac="http://schemas.microsoft.com/office/spreadsheetml/2009/9/ac" r="475" s="33" customFormat="true" x14ac:dyDescent="0.2"/>
    <row xmlns:x14ac="http://schemas.microsoft.com/office/spreadsheetml/2009/9/ac" r="476" s="33" customFormat="true" x14ac:dyDescent="0.2"/>
    <row xmlns:x14ac="http://schemas.microsoft.com/office/spreadsheetml/2009/9/ac" r="477" s="33" customFormat="true" x14ac:dyDescent="0.2"/>
    <row xmlns:x14ac="http://schemas.microsoft.com/office/spreadsheetml/2009/9/ac" r="478" s="33" customFormat="true" x14ac:dyDescent="0.2"/>
    <row xmlns:x14ac="http://schemas.microsoft.com/office/spreadsheetml/2009/9/ac" r="479" s="33" customFormat="true" x14ac:dyDescent="0.2"/>
    <row xmlns:x14ac="http://schemas.microsoft.com/office/spreadsheetml/2009/9/ac" r="480" s="33" customFormat="true" x14ac:dyDescent="0.2"/>
    <row xmlns:x14ac="http://schemas.microsoft.com/office/spreadsheetml/2009/9/ac" r="481" s="33" customFormat="true" x14ac:dyDescent="0.2"/>
    <row xmlns:x14ac="http://schemas.microsoft.com/office/spreadsheetml/2009/9/ac" r="482" s="33" customFormat="true" x14ac:dyDescent="0.2"/>
    <row xmlns:x14ac="http://schemas.microsoft.com/office/spreadsheetml/2009/9/ac" r="483" s="33" customFormat="true" x14ac:dyDescent="0.2"/>
    <row xmlns:x14ac="http://schemas.microsoft.com/office/spreadsheetml/2009/9/ac" r="484" s="33" customFormat="true" x14ac:dyDescent="0.2"/>
    <row xmlns:x14ac="http://schemas.microsoft.com/office/spreadsheetml/2009/9/ac" r="485" s="33" customFormat="true" x14ac:dyDescent="0.2"/>
    <row xmlns:x14ac="http://schemas.microsoft.com/office/spreadsheetml/2009/9/ac" r="486" s="33" customFormat="true" x14ac:dyDescent="0.2"/>
    <row xmlns:x14ac="http://schemas.microsoft.com/office/spreadsheetml/2009/9/ac" r="487" s="33" customFormat="true" x14ac:dyDescent="0.2"/>
    <row xmlns:x14ac="http://schemas.microsoft.com/office/spreadsheetml/2009/9/ac" r="488" s="33" customFormat="true" x14ac:dyDescent="0.2"/>
    <row xmlns:x14ac="http://schemas.microsoft.com/office/spreadsheetml/2009/9/ac" r="489" s="33" customFormat="true" x14ac:dyDescent="0.2"/>
    <row xmlns:x14ac="http://schemas.microsoft.com/office/spreadsheetml/2009/9/ac" r="490" s="33" customFormat="true" x14ac:dyDescent="0.2"/>
    <row xmlns:x14ac="http://schemas.microsoft.com/office/spreadsheetml/2009/9/ac" r="491" s="33" customFormat="true" x14ac:dyDescent="0.2"/>
    <row xmlns:x14ac="http://schemas.microsoft.com/office/spreadsheetml/2009/9/ac" r="492" s="33" customFormat="true" x14ac:dyDescent="0.2"/>
    <row xmlns:x14ac="http://schemas.microsoft.com/office/spreadsheetml/2009/9/ac" r="493" s="33" customFormat="true" x14ac:dyDescent="0.2"/>
    <row xmlns:x14ac="http://schemas.microsoft.com/office/spreadsheetml/2009/9/ac" r="494" s="33" customFormat="true" x14ac:dyDescent="0.2"/>
    <row xmlns:x14ac="http://schemas.microsoft.com/office/spreadsheetml/2009/9/ac" r="495" s="33" customFormat="true" x14ac:dyDescent="0.2"/>
    <row xmlns:x14ac="http://schemas.microsoft.com/office/spreadsheetml/2009/9/ac" r="496" s="33" customFormat="true" x14ac:dyDescent="0.2"/>
    <row xmlns:x14ac="http://schemas.microsoft.com/office/spreadsheetml/2009/9/ac" r="497" s="33" customFormat="true" x14ac:dyDescent="0.2"/>
    <row xmlns:x14ac="http://schemas.microsoft.com/office/spreadsheetml/2009/9/ac" r="498" s="33" customFormat="true" x14ac:dyDescent="0.2"/>
    <row xmlns:x14ac="http://schemas.microsoft.com/office/spreadsheetml/2009/9/ac" r="499" s="33" customFormat="true" x14ac:dyDescent="0.2"/>
    <row xmlns:x14ac="http://schemas.microsoft.com/office/spreadsheetml/2009/9/ac" r="500" s="33" customFormat="true" x14ac:dyDescent="0.2"/>
    <row xmlns:x14ac="http://schemas.microsoft.com/office/spreadsheetml/2009/9/ac" r="501" s="33" customFormat="true" x14ac:dyDescent="0.2"/>
    <row xmlns:x14ac="http://schemas.microsoft.com/office/spreadsheetml/2009/9/ac" r="502" s="33" customFormat="true" x14ac:dyDescent="0.2"/>
    <row xmlns:x14ac="http://schemas.microsoft.com/office/spreadsheetml/2009/9/ac" r="503" s="33" customFormat="true" x14ac:dyDescent="0.2"/>
    <row xmlns:x14ac="http://schemas.microsoft.com/office/spreadsheetml/2009/9/ac" r="504" s="33" customFormat="true" x14ac:dyDescent="0.2"/>
    <row xmlns:x14ac="http://schemas.microsoft.com/office/spreadsheetml/2009/9/ac" r="505" s="33" customFormat="true" x14ac:dyDescent="0.2"/>
    <row xmlns:x14ac="http://schemas.microsoft.com/office/spreadsheetml/2009/9/ac" r="506" s="33" customFormat="true" x14ac:dyDescent="0.2"/>
    <row xmlns:x14ac="http://schemas.microsoft.com/office/spreadsheetml/2009/9/ac" r="507" s="33" customFormat="true" x14ac:dyDescent="0.2"/>
    <row xmlns:x14ac="http://schemas.microsoft.com/office/spreadsheetml/2009/9/ac" r="508" s="33" customFormat="true" x14ac:dyDescent="0.2"/>
    <row xmlns:x14ac="http://schemas.microsoft.com/office/spreadsheetml/2009/9/ac" r="509" s="33" customFormat="true" x14ac:dyDescent="0.2"/>
    <row xmlns:x14ac="http://schemas.microsoft.com/office/spreadsheetml/2009/9/ac" r="510" s="33" customFormat="true" x14ac:dyDescent="0.2"/>
    <row xmlns:x14ac="http://schemas.microsoft.com/office/spreadsheetml/2009/9/ac" r="511" s="33" customFormat="true" x14ac:dyDescent="0.2"/>
    <row xmlns:x14ac="http://schemas.microsoft.com/office/spreadsheetml/2009/9/ac" r="512" s="33" customFormat="true" x14ac:dyDescent="0.2"/>
    <row xmlns:x14ac="http://schemas.microsoft.com/office/spreadsheetml/2009/9/ac" r="513" s="33" customFormat="true" x14ac:dyDescent="0.2"/>
    <row xmlns:x14ac="http://schemas.microsoft.com/office/spreadsheetml/2009/9/ac" r="514" s="33" customFormat="true" x14ac:dyDescent="0.2"/>
    <row xmlns:x14ac="http://schemas.microsoft.com/office/spreadsheetml/2009/9/ac" r="515" s="33" customFormat="true" x14ac:dyDescent="0.2"/>
    <row xmlns:x14ac="http://schemas.microsoft.com/office/spreadsheetml/2009/9/ac" r="516" s="33" customFormat="true" x14ac:dyDescent="0.2"/>
    <row xmlns:x14ac="http://schemas.microsoft.com/office/spreadsheetml/2009/9/ac" r="517" s="33" customFormat="true" x14ac:dyDescent="0.2"/>
    <row xmlns:x14ac="http://schemas.microsoft.com/office/spreadsheetml/2009/9/ac" r="518" s="33" customFormat="true" x14ac:dyDescent="0.2"/>
    <row xmlns:x14ac="http://schemas.microsoft.com/office/spreadsheetml/2009/9/ac" r="519" s="33" customFormat="true" x14ac:dyDescent="0.2"/>
    <row xmlns:x14ac="http://schemas.microsoft.com/office/spreadsheetml/2009/9/ac" r="520" s="33" customFormat="true" x14ac:dyDescent="0.2"/>
    <row xmlns:x14ac="http://schemas.microsoft.com/office/spreadsheetml/2009/9/ac" r="521" s="33" customFormat="true" x14ac:dyDescent="0.2"/>
    <row xmlns:x14ac="http://schemas.microsoft.com/office/spreadsheetml/2009/9/ac" r="522" s="33" customFormat="true" x14ac:dyDescent="0.2"/>
    <row xmlns:x14ac="http://schemas.microsoft.com/office/spreadsheetml/2009/9/ac" r="523" s="33" customFormat="true" x14ac:dyDescent="0.2"/>
    <row xmlns:x14ac="http://schemas.microsoft.com/office/spreadsheetml/2009/9/ac" r="524" s="33" customFormat="true" x14ac:dyDescent="0.2"/>
    <row xmlns:x14ac="http://schemas.microsoft.com/office/spreadsheetml/2009/9/ac" r="525" s="33" customFormat="true" x14ac:dyDescent="0.2"/>
    <row xmlns:x14ac="http://schemas.microsoft.com/office/spreadsheetml/2009/9/ac" r="526" s="33" customFormat="true" x14ac:dyDescent="0.2"/>
    <row xmlns:x14ac="http://schemas.microsoft.com/office/spreadsheetml/2009/9/ac" r="527" s="33" customFormat="true" x14ac:dyDescent="0.2"/>
    <row xmlns:x14ac="http://schemas.microsoft.com/office/spreadsheetml/2009/9/ac" r="528" s="33" customFormat="true" x14ac:dyDescent="0.2"/>
    <row xmlns:x14ac="http://schemas.microsoft.com/office/spreadsheetml/2009/9/ac" r="529" s="33" customFormat="true" x14ac:dyDescent="0.2"/>
    <row xmlns:x14ac="http://schemas.microsoft.com/office/spreadsheetml/2009/9/ac" r="530" s="33" customFormat="true" x14ac:dyDescent="0.2"/>
    <row xmlns:x14ac="http://schemas.microsoft.com/office/spreadsheetml/2009/9/ac" r="531" s="33" customFormat="true" x14ac:dyDescent="0.2"/>
    <row xmlns:x14ac="http://schemas.microsoft.com/office/spreadsheetml/2009/9/ac" r="532" s="33" customFormat="true" x14ac:dyDescent="0.2"/>
    <row xmlns:x14ac="http://schemas.microsoft.com/office/spreadsheetml/2009/9/ac" r="533" s="33" customFormat="true" x14ac:dyDescent="0.2"/>
    <row xmlns:x14ac="http://schemas.microsoft.com/office/spreadsheetml/2009/9/ac" r="534" s="33" customFormat="true" x14ac:dyDescent="0.2"/>
    <row xmlns:x14ac="http://schemas.microsoft.com/office/spreadsheetml/2009/9/ac" r="535" s="33" customFormat="true" x14ac:dyDescent="0.2"/>
    <row xmlns:x14ac="http://schemas.microsoft.com/office/spreadsheetml/2009/9/ac" r="536" s="33" customFormat="true" x14ac:dyDescent="0.2"/>
    <row xmlns:x14ac="http://schemas.microsoft.com/office/spreadsheetml/2009/9/ac" r="537" s="33" customFormat="true" x14ac:dyDescent="0.2"/>
    <row xmlns:x14ac="http://schemas.microsoft.com/office/spreadsheetml/2009/9/ac" r="538" s="33" customFormat="true" x14ac:dyDescent="0.2"/>
    <row xmlns:x14ac="http://schemas.microsoft.com/office/spreadsheetml/2009/9/ac" r="539" s="33" customFormat="true" x14ac:dyDescent="0.2"/>
    <row xmlns:x14ac="http://schemas.microsoft.com/office/spreadsheetml/2009/9/ac" r="540" s="33" customFormat="true" x14ac:dyDescent="0.2"/>
    <row xmlns:x14ac="http://schemas.microsoft.com/office/spreadsheetml/2009/9/ac" r="541" s="33" customFormat="true" x14ac:dyDescent="0.2"/>
    <row xmlns:x14ac="http://schemas.microsoft.com/office/spreadsheetml/2009/9/ac" r="542" s="33" customFormat="true" x14ac:dyDescent="0.2"/>
    <row xmlns:x14ac="http://schemas.microsoft.com/office/spreadsheetml/2009/9/ac" r="543" s="33" customFormat="true" x14ac:dyDescent="0.2"/>
    <row xmlns:x14ac="http://schemas.microsoft.com/office/spreadsheetml/2009/9/ac" r="544" s="33" customFormat="true" x14ac:dyDescent="0.2"/>
    <row xmlns:x14ac="http://schemas.microsoft.com/office/spreadsheetml/2009/9/ac" r="545" s="33" customFormat="true" x14ac:dyDescent="0.2"/>
    <row xmlns:x14ac="http://schemas.microsoft.com/office/spreadsheetml/2009/9/ac" r="546" s="33" customFormat="true" x14ac:dyDescent="0.2"/>
    <row xmlns:x14ac="http://schemas.microsoft.com/office/spreadsheetml/2009/9/ac" r="547" s="33" customFormat="true" x14ac:dyDescent="0.2"/>
    <row xmlns:x14ac="http://schemas.microsoft.com/office/spreadsheetml/2009/9/ac" r="548" s="33" customFormat="true" x14ac:dyDescent="0.2"/>
    <row xmlns:x14ac="http://schemas.microsoft.com/office/spreadsheetml/2009/9/ac" r="549" s="33" customFormat="true" x14ac:dyDescent="0.2"/>
    <row xmlns:x14ac="http://schemas.microsoft.com/office/spreadsheetml/2009/9/ac" r="550" s="33" customFormat="true" x14ac:dyDescent="0.2"/>
    <row xmlns:x14ac="http://schemas.microsoft.com/office/spreadsheetml/2009/9/ac" r="551" s="33" customFormat="true" x14ac:dyDescent="0.2"/>
    <row xmlns:x14ac="http://schemas.microsoft.com/office/spreadsheetml/2009/9/ac" r="552" s="33" customFormat="true" x14ac:dyDescent="0.2"/>
    <row xmlns:x14ac="http://schemas.microsoft.com/office/spreadsheetml/2009/9/ac" r="553" s="33" customFormat="true" x14ac:dyDescent="0.2"/>
    <row xmlns:x14ac="http://schemas.microsoft.com/office/spreadsheetml/2009/9/ac" r="554" s="33" customFormat="true" x14ac:dyDescent="0.2"/>
    <row xmlns:x14ac="http://schemas.microsoft.com/office/spreadsheetml/2009/9/ac" r="555" s="33" customFormat="true" x14ac:dyDescent="0.2"/>
    <row xmlns:x14ac="http://schemas.microsoft.com/office/spreadsheetml/2009/9/ac" r="556" s="33" customFormat="true" x14ac:dyDescent="0.2"/>
    <row xmlns:x14ac="http://schemas.microsoft.com/office/spreadsheetml/2009/9/ac" r="557" s="33" customFormat="true" x14ac:dyDescent="0.2"/>
    <row xmlns:x14ac="http://schemas.microsoft.com/office/spreadsheetml/2009/9/ac" r="558" s="33" customFormat="true" x14ac:dyDescent="0.2"/>
    <row xmlns:x14ac="http://schemas.microsoft.com/office/spreadsheetml/2009/9/ac" r="559" s="33" customFormat="true" x14ac:dyDescent="0.2"/>
    <row xmlns:x14ac="http://schemas.microsoft.com/office/spreadsheetml/2009/9/ac" r="560" s="33" customFormat="true" x14ac:dyDescent="0.2"/>
    <row xmlns:x14ac="http://schemas.microsoft.com/office/spreadsheetml/2009/9/ac" r="561" s="33" customFormat="true" x14ac:dyDescent="0.2"/>
    <row xmlns:x14ac="http://schemas.microsoft.com/office/spreadsheetml/2009/9/ac" r="562" s="33" customFormat="true" x14ac:dyDescent="0.2"/>
    <row xmlns:x14ac="http://schemas.microsoft.com/office/spreadsheetml/2009/9/ac" r="563" s="33" customFormat="true" x14ac:dyDescent="0.2"/>
    <row xmlns:x14ac="http://schemas.microsoft.com/office/spreadsheetml/2009/9/ac" r="564" s="33" customFormat="true" x14ac:dyDescent="0.2"/>
    <row xmlns:x14ac="http://schemas.microsoft.com/office/spreadsheetml/2009/9/ac" r="565" s="33" customFormat="true" x14ac:dyDescent="0.2"/>
    <row xmlns:x14ac="http://schemas.microsoft.com/office/spreadsheetml/2009/9/ac" r="566" s="33" customFormat="true" x14ac:dyDescent="0.2"/>
    <row xmlns:x14ac="http://schemas.microsoft.com/office/spreadsheetml/2009/9/ac" r="567" s="33" customFormat="true" x14ac:dyDescent="0.2"/>
    <row xmlns:x14ac="http://schemas.microsoft.com/office/spreadsheetml/2009/9/ac" r="568" s="33" customFormat="true" x14ac:dyDescent="0.2"/>
    <row xmlns:x14ac="http://schemas.microsoft.com/office/spreadsheetml/2009/9/ac" r="569" s="33" customFormat="true" x14ac:dyDescent="0.2"/>
    <row xmlns:x14ac="http://schemas.microsoft.com/office/spreadsheetml/2009/9/ac" r="570" s="33" customFormat="true" x14ac:dyDescent="0.2"/>
    <row xmlns:x14ac="http://schemas.microsoft.com/office/spreadsheetml/2009/9/ac" r="571" s="33" customFormat="true" x14ac:dyDescent="0.2"/>
    <row xmlns:x14ac="http://schemas.microsoft.com/office/spreadsheetml/2009/9/ac" r="572" s="33" customFormat="true" x14ac:dyDescent="0.2"/>
    <row xmlns:x14ac="http://schemas.microsoft.com/office/spreadsheetml/2009/9/ac" r="573" s="33" customFormat="true" x14ac:dyDescent="0.2"/>
    <row xmlns:x14ac="http://schemas.microsoft.com/office/spreadsheetml/2009/9/ac" r="574" s="33" customFormat="true" x14ac:dyDescent="0.2"/>
    <row xmlns:x14ac="http://schemas.microsoft.com/office/spreadsheetml/2009/9/ac" r="575" s="33" customFormat="true" x14ac:dyDescent="0.2"/>
    <row xmlns:x14ac="http://schemas.microsoft.com/office/spreadsheetml/2009/9/ac" r="576" s="33" customFormat="true" x14ac:dyDescent="0.2"/>
    <row xmlns:x14ac="http://schemas.microsoft.com/office/spreadsheetml/2009/9/ac" r="577" s="33" customFormat="true" x14ac:dyDescent="0.2"/>
    <row xmlns:x14ac="http://schemas.microsoft.com/office/spreadsheetml/2009/9/ac" r="578" s="33" customFormat="true" x14ac:dyDescent="0.2"/>
    <row xmlns:x14ac="http://schemas.microsoft.com/office/spreadsheetml/2009/9/ac" r="579" s="33" customFormat="true" x14ac:dyDescent="0.2"/>
    <row xmlns:x14ac="http://schemas.microsoft.com/office/spreadsheetml/2009/9/ac" r="580" s="33" customFormat="true" x14ac:dyDescent="0.2"/>
    <row xmlns:x14ac="http://schemas.microsoft.com/office/spreadsheetml/2009/9/ac" r="581" s="33" customFormat="true" x14ac:dyDescent="0.2"/>
    <row xmlns:x14ac="http://schemas.microsoft.com/office/spreadsheetml/2009/9/ac" r="582" s="33" customFormat="true" x14ac:dyDescent="0.2"/>
    <row xmlns:x14ac="http://schemas.microsoft.com/office/spreadsheetml/2009/9/ac" r="583" s="33" customFormat="true" x14ac:dyDescent="0.2"/>
    <row xmlns:x14ac="http://schemas.microsoft.com/office/spreadsheetml/2009/9/ac" r="584" s="33" customFormat="true" x14ac:dyDescent="0.2"/>
    <row xmlns:x14ac="http://schemas.microsoft.com/office/spreadsheetml/2009/9/ac" r="585" s="33" customFormat="true" x14ac:dyDescent="0.2"/>
    <row xmlns:x14ac="http://schemas.microsoft.com/office/spreadsheetml/2009/9/ac" r="586" s="33" customFormat="true" x14ac:dyDescent="0.2"/>
    <row xmlns:x14ac="http://schemas.microsoft.com/office/spreadsheetml/2009/9/ac" r="587" s="33" customFormat="true" x14ac:dyDescent="0.2"/>
    <row xmlns:x14ac="http://schemas.microsoft.com/office/spreadsheetml/2009/9/ac" r="588" s="33" customFormat="true" x14ac:dyDescent="0.2"/>
    <row xmlns:x14ac="http://schemas.microsoft.com/office/spreadsheetml/2009/9/ac" r="589" s="33" customFormat="true" x14ac:dyDescent="0.2"/>
    <row xmlns:x14ac="http://schemas.microsoft.com/office/spreadsheetml/2009/9/ac" r="590" s="33" customFormat="true" x14ac:dyDescent="0.2"/>
    <row xmlns:x14ac="http://schemas.microsoft.com/office/spreadsheetml/2009/9/ac" r="591" s="33" customFormat="true" x14ac:dyDescent="0.2"/>
    <row xmlns:x14ac="http://schemas.microsoft.com/office/spreadsheetml/2009/9/ac" r="592" s="33" customFormat="true" x14ac:dyDescent="0.2"/>
    <row xmlns:x14ac="http://schemas.microsoft.com/office/spreadsheetml/2009/9/ac" r="593" s="33" customFormat="true" x14ac:dyDescent="0.2"/>
    <row xmlns:x14ac="http://schemas.microsoft.com/office/spreadsheetml/2009/9/ac" r="594" s="33" customFormat="true" x14ac:dyDescent="0.2"/>
    <row xmlns:x14ac="http://schemas.microsoft.com/office/spreadsheetml/2009/9/ac" r="595" s="33" customFormat="true" x14ac:dyDescent="0.2"/>
    <row xmlns:x14ac="http://schemas.microsoft.com/office/spreadsheetml/2009/9/ac" r="596" s="33" customFormat="true" x14ac:dyDescent="0.2"/>
    <row xmlns:x14ac="http://schemas.microsoft.com/office/spreadsheetml/2009/9/ac" r="597" s="33" customFormat="true" x14ac:dyDescent="0.2"/>
    <row xmlns:x14ac="http://schemas.microsoft.com/office/spreadsheetml/2009/9/ac" r="598" s="33" customFormat="true" x14ac:dyDescent="0.2"/>
    <row xmlns:x14ac="http://schemas.microsoft.com/office/spreadsheetml/2009/9/ac" r="599" s="33" customFormat="true" x14ac:dyDescent="0.2"/>
    <row xmlns:x14ac="http://schemas.microsoft.com/office/spreadsheetml/2009/9/ac" r="600" s="33" customFormat="true" x14ac:dyDescent="0.2"/>
    <row xmlns:x14ac="http://schemas.microsoft.com/office/spreadsheetml/2009/9/ac" r="601" s="33" customFormat="true" x14ac:dyDescent="0.2"/>
    <row xmlns:x14ac="http://schemas.microsoft.com/office/spreadsheetml/2009/9/ac" r="602" s="33" customFormat="true" x14ac:dyDescent="0.2"/>
    <row xmlns:x14ac="http://schemas.microsoft.com/office/spreadsheetml/2009/9/ac" r="603" s="33" customFormat="true" x14ac:dyDescent="0.2"/>
    <row xmlns:x14ac="http://schemas.microsoft.com/office/spreadsheetml/2009/9/ac" r="604" s="33" customFormat="true" x14ac:dyDescent="0.2"/>
    <row xmlns:x14ac="http://schemas.microsoft.com/office/spreadsheetml/2009/9/ac" r="605" s="33" customFormat="true" x14ac:dyDescent="0.2"/>
    <row xmlns:x14ac="http://schemas.microsoft.com/office/spreadsheetml/2009/9/ac" r="606" s="33" customFormat="true" x14ac:dyDescent="0.2"/>
    <row xmlns:x14ac="http://schemas.microsoft.com/office/spreadsheetml/2009/9/ac" r="607" s="33" customFormat="true" x14ac:dyDescent="0.2"/>
    <row xmlns:x14ac="http://schemas.microsoft.com/office/spreadsheetml/2009/9/ac" r="608" s="33" customFormat="true" x14ac:dyDescent="0.2"/>
    <row xmlns:x14ac="http://schemas.microsoft.com/office/spreadsheetml/2009/9/ac" r="609" s="33" customFormat="true" x14ac:dyDescent="0.2"/>
    <row xmlns:x14ac="http://schemas.microsoft.com/office/spreadsheetml/2009/9/ac" r="610" s="33" customFormat="true" x14ac:dyDescent="0.2"/>
    <row xmlns:x14ac="http://schemas.microsoft.com/office/spreadsheetml/2009/9/ac" r="611" s="33" customFormat="true" x14ac:dyDescent="0.2"/>
    <row xmlns:x14ac="http://schemas.microsoft.com/office/spreadsheetml/2009/9/ac" r="612" s="33" customFormat="true" x14ac:dyDescent="0.2"/>
    <row xmlns:x14ac="http://schemas.microsoft.com/office/spreadsheetml/2009/9/ac" r="613" s="33" customFormat="true" x14ac:dyDescent="0.2"/>
    <row xmlns:x14ac="http://schemas.microsoft.com/office/spreadsheetml/2009/9/ac" r="614" s="33" customFormat="true" x14ac:dyDescent="0.2"/>
    <row xmlns:x14ac="http://schemas.microsoft.com/office/spreadsheetml/2009/9/ac" r="615" s="33" customFormat="true" x14ac:dyDescent="0.2"/>
    <row xmlns:x14ac="http://schemas.microsoft.com/office/spreadsheetml/2009/9/ac" r="616" s="33" customFormat="true" x14ac:dyDescent="0.2"/>
    <row xmlns:x14ac="http://schemas.microsoft.com/office/spreadsheetml/2009/9/ac" r="617" s="33" customFormat="true" x14ac:dyDescent="0.2"/>
    <row xmlns:x14ac="http://schemas.microsoft.com/office/spreadsheetml/2009/9/ac" r="618" s="33" customFormat="true" x14ac:dyDescent="0.2"/>
    <row xmlns:x14ac="http://schemas.microsoft.com/office/spreadsheetml/2009/9/ac" r="619" s="33" customFormat="true" x14ac:dyDescent="0.2"/>
    <row xmlns:x14ac="http://schemas.microsoft.com/office/spreadsheetml/2009/9/ac" r="620" s="33" customFormat="true" x14ac:dyDescent="0.2"/>
    <row xmlns:x14ac="http://schemas.microsoft.com/office/spreadsheetml/2009/9/ac" r="621" s="33" customFormat="true" x14ac:dyDescent="0.2"/>
    <row xmlns:x14ac="http://schemas.microsoft.com/office/spreadsheetml/2009/9/ac" r="622" s="33" customFormat="true" x14ac:dyDescent="0.2"/>
    <row xmlns:x14ac="http://schemas.microsoft.com/office/spreadsheetml/2009/9/ac" r="623" s="33" customFormat="true" x14ac:dyDescent="0.2"/>
    <row xmlns:x14ac="http://schemas.microsoft.com/office/spreadsheetml/2009/9/ac" r="624" s="33" customFormat="true" x14ac:dyDescent="0.2"/>
    <row xmlns:x14ac="http://schemas.microsoft.com/office/spreadsheetml/2009/9/ac" r="625" s="33" customFormat="true" x14ac:dyDescent="0.2"/>
    <row xmlns:x14ac="http://schemas.microsoft.com/office/spreadsheetml/2009/9/ac" r="626" s="33" customFormat="true" x14ac:dyDescent="0.2"/>
    <row xmlns:x14ac="http://schemas.microsoft.com/office/spreadsheetml/2009/9/ac" r="627" s="33" customFormat="true" x14ac:dyDescent="0.2"/>
    <row xmlns:x14ac="http://schemas.microsoft.com/office/spreadsheetml/2009/9/ac" r="628" s="33" customFormat="true" x14ac:dyDescent="0.2"/>
    <row xmlns:x14ac="http://schemas.microsoft.com/office/spreadsheetml/2009/9/ac" r="629" s="33" customFormat="true" x14ac:dyDescent="0.2"/>
    <row xmlns:x14ac="http://schemas.microsoft.com/office/spreadsheetml/2009/9/ac" r="630" s="33" customFormat="true" x14ac:dyDescent="0.2"/>
    <row xmlns:x14ac="http://schemas.microsoft.com/office/spreadsheetml/2009/9/ac" r="631" s="33" customFormat="true" x14ac:dyDescent="0.2"/>
    <row xmlns:x14ac="http://schemas.microsoft.com/office/spreadsheetml/2009/9/ac" r="632" s="33" customFormat="true" x14ac:dyDescent="0.2"/>
    <row xmlns:x14ac="http://schemas.microsoft.com/office/spreadsheetml/2009/9/ac" r="633" s="33" customFormat="true" x14ac:dyDescent="0.2"/>
    <row xmlns:x14ac="http://schemas.microsoft.com/office/spreadsheetml/2009/9/ac" r="634" s="33" customFormat="true" x14ac:dyDescent="0.2"/>
    <row xmlns:x14ac="http://schemas.microsoft.com/office/spreadsheetml/2009/9/ac" r="635" s="33"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36" customWidth="true"/>
    <col min="3" max="3" width="29.75" customWidth="true"/>
    <col min="4" max="9" width="7.875" customWidth="true"/>
    <col min="10" max="11" width="1.125" customWidth="true"/>
    <col min="12" max="12" width="24.625" style="136" customWidth="true"/>
    <col min="13" max="13" width="29.75" customWidth="true"/>
    <col min="14" max="19" width="7.875" customWidth="true"/>
    <col min="20" max="21" width="1.125" customWidth="true"/>
    <col min="22" max="22" width="24.625" style="136" customWidth="true"/>
    <col min="23" max="23" width="29.75" customWidth="true"/>
    <col min="24" max="29" width="7.875" customWidth="true"/>
    <col min="30" max="31" width="1.125" customWidth="true"/>
    <col min="32" max="32" width="24.625" style="136" customWidth="true"/>
    <col min="33" max="33" width="29.75" customWidth="true"/>
    <col min="34" max="39" width="7.875" customWidth="true"/>
    <col min="40" max="41" width="1.125" customWidth="true"/>
    <col min="42" max="42" width="24.625" style="136" customWidth="true"/>
    <col min="43" max="43" width="29.75" customWidth="true"/>
    <col min="44" max="49" width="7.875" customWidth="true"/>
    <col min="50" max="51" width="1.125" customWidth="true"/>
    <col min="52" max="52" width="24.625" style="136" customWidth="true"/>
    <col min="53" max="53" width="29.75" style="136" customWidth="true"/>
    <col min="54" max="59" width="7.875" customWidth="true"/>
    <col min="60" max="61" width="1.125" customWidth="true"/>
    <col min="62" max="62" width="24.625" style="136" customWidth="true"/>
    <col min="63" max="63" width="29.75" customWidth="true"/>
    <col min="64" max="69" width="7.875" customWidth="true"/>
    <col min="70" max="71" width="1.125" customWidth="true"/>
    <col min="72" max="72" width="24.625" style="136" customWidth="true"/>
    <col min="73" max="73" width="29.75" customWidth="true"/>
    <col min="74" max="79" width="7.875" customWidth="true"/>
    <col min="80" max="81" width="1.125" customWidth="true"/>
    <col min="82" max="82" width="24.625" style="136" customWidth="true"/>
    <col min="83" max="83" width="29.75" customWidth="true"/>
    <col min="84" max="89" width="7.875" customWidth="true"/>
    <col min="90" max="91" width="1.125" customWidth="true"/>
    <col min="92" max="92" width="24.625" style="136" customWidth="true"/>
    <col min="93" max="93" width="29.75" customWidth="true"/>
    <col min="94" max="99" width="7.875" customWidth="true"/>
    <col min="100" max="101" width="1.125" customWidth="true"/>
    <col min="102" max="102" width="24.625" style="136" customWidth="true"/>
    <col min="103" max="103" width="29.75" customWidth="true"/>
    <col min="104" max="109" width="7.875" customWidth="true"/>
    <col min="110" max="111" width="1.125" customWidth="true"/>
    <col min="112" max="112" width="24.625" style="136" customWidth="true"/>
    <col min="113" max="113" width="29.75" customWidth="true"/>
    <col min="114" max="119" width="7.875" customWidth="true"/>
    <col min="120" max="121" width="1.125" customWidth="true"/>
    <col min="122" max="122" width="24.625" style="136" customWidth="true"/>
    <col min="123" max="123" width="29.75" customWidth="true"/>
    <col min="124" max="129" width="7.875" customWidth="true"/>
    <col min="130" max="131" width="1.125" customWidth="true"/>
    <col min="132" max="132" width="24.625" style="136" customWidth="true"/>
    <col min="133" max="133" width="29.75" customWidth="true"/>
    <col min="134" max="139" width="7.875" customWidth="true"/>
    <col min="140" max="141" width="1.125" customWidth="true"/>
    <col min="142" max="142" width="24.625" style="136" customWidth="true"/>
    <col min="143" max="143" width="29.75" customWidth="true"/>
    <col min="144" max="149" width="7.875" customWidth="true"/>
    <col min="150" max="151" width="1.125" customWidth="true"/>
    <col min="152" max="152" width="24.625" style="136" customWidth="true"/>
    <col min="153" max="153" width="29.75" customWidth="true"/>
    <col min="154" max="159" width="7.875" customWidth="true"/>
    <col min="160" max="161" width="1.125" customWidth="true"/>
    <col min="162" max="162" width="24.625" style="136" customWidth="true"/>
    <col min="163" max="163" width="29.75" customWidth="true"/>
    <col min="164" max="169" width="7.875" customWidth="true"/>
    <col min="170" max="171" width="1.125" customWidth="true"/>
    <col min="172" max="172" width="24.625" style="136" customWidth="true"/>
    <col min="173" max="173" width="29.75" customWidth="true"/>
    <col min="174" max="179" width="7.875" customWidth="true"/>
    <col min="180" max="181" width="1.125" customWidth="true"/>
    <col min="182" max="182" width="24.625" style="136" customWidth="true"/>
    <col min="183" max="183" width="29.75" customWidth="true"/>
    <col min="184" max="189" width="7.875" customWidth="true"/>
    <col min="190" max="191" width="1.125" customWidth="true"/>
    <col min="192" max="192" width="24.625" style="136" customWidth="true"/>
    <col min="193" max="193" width="29.75" customWidth="true"/>
    <col min="194" max="199" width="7.875" customWidth="true"/>
    <col min="200" max="201" width="1.125" customWidth="true"/>
    <col min="202" max="202" width="24.625" style="136" customWidth="true"/>
    <col min="203" max="203" width="29.75" customWidth="true"/>
    <col min="204" max="209" width="7.875" customWidth="true"/>
    <col min="210" max="211" width="1.125" customWidth="true"/>
    <col min="212" max="212" width="24.625" style="136" customWidth="true"/>
    <col min="213" max="213" width="29.75" customWidth="true"/>
    <col min="214" max="219" width="7.875" customWidth="true"/>
    <col min="220" max="221" width="1.125" customWidth="true"/>
    <col min="222" max="222" width="24.625" style="136" customWidth="true"/>
    <col min="223" max="223" width="29.75" customWidth="true"/>
    <col min="224" max="229" width="7.875" customWidth="true"/>
    <col min="230" max="231" width="1.125" customWidth="true"/>
    <col min="232" max="232" width="24.625" style="136" customWidth="true"/>
    <col min="233" max="233" width="29.75" customWidth="true"/>
    <col min="234" max="239" width="7.875" customWidth="true"/>
    <col min="240" max="241" width="1.125" customWidth="true"/>
  </cols>
  <sheetData>
    <row xmlns:x14ac="http://schemas.microsoft.com/office/spreadsheetml/2009/9/ac" r="1" s="318" customFormat="true" ht="30" customHeight="true" x14ac:dyDescent="0.25">
      <c r="B1" s="332" t="s">
        <v>29</v>
      </c>
      <c r="C1" s="558" t="s">
        <v>231</v>
      </c>
      <c r="D1" s="327" t="s">
        <v>160</v>
      </c>
      <c r="E1" s="327"/>
      <c r="F1" s="327"/>
      <c r="G1" s="327"/>
      <c r="H1" s="327"/>
      <c r="I1" s="331"/>
      <c r="J1" s="319"/>
      <c r="K1" s="319"/>
      <c r="L1" s="332" t="s">
        <v>29</v>
      </c>
      <c r="M1" s="558" t="s">
        <v>232</v>
      </c>
      <c r="N1" s="327" t="str">
        <f>D1</f>
        <v>Togo</v>
      </c>
      <c r="O1" s="327"/>
      <c r="P1" s="327"/>
      <c r="Q1" s="327"/>
      <c r="R1" s="327"/>
      <c r="S1" s="331"/>
      <c r="T1" s="319"/>
      <c r="U1" s="319"/>
      <c r="V1" s="332" t="s">
        <v>29</v>
      </c>
      <c r="W1" s="558" t="s">
        <v>233</v>
      </c>
      <c r="X1" s="327" t="str">
        <f>N1</f>
        <v>Togo</v>
      </c>
      <c r="Y1" s="327"/>
      <c r="Z1" s="327"/>
      <c r="AA1" s="327"/>
      <c r="AB1" s="327"/>
      <c r="AC1" s="331"/>
      <c r="AD1" s="319"/>
      <c r="AE1" s="319"/>
      <c r="AF1" s="332" t="s">
        <v>29</v>
      </c>
      <c r="AG1" s="558" t="s">
        <v>233</v>
      </c>
      <c r="AH1" s="327" t="str">
        <f>X1</f>
        <v>Togo</v>
      </c>
      <c r="AI1" s="327"/>
      <c r="AJ1" s="327"/>
      <c r="AK1" s="327"/>
      <c r="AL1" s="327"/>
      <c r="AM1" s="331"/>
      <c r="AN1" s="319"/>
      <c r="AO1" s="319"/>
      <c r="AP1" s="332" t="s">
        <v>29</v>
      </c>
      <c r="AQ1" s="558" t="s">
        <v>234</v>
      </c>
      <c r="AR1" s="327" t="str">
        <f>AH1</f>
        <v>Togo</v>
      </c>
      <c r="AS1" s="327"/>
      <c r="AT1" s="327"/>
      <c r="AU1" s="327"/>
      <c r="AV1" s="327"/>
      <c r="AW1" s="331"/>
      <c r="AX1" s="319"/>
      <c r="AY1" s="319"/>
      <c r="AZ1" s="332" t="s">
        <v>29</v>
      </c>
      <c r="BA1" s="558" t="s">
        <v>235</v>
      </c>
      <c r="BB1" s="327" t="str">
        <f>AR1</f>
        <v>Togo</v>
      </c>
      <c r="BC1" s="327"/>
      <c r="BD1" s="327"/>
      <c r="BE1" s="327"/>
      <c r="BF1" s="327"/>
      <c r="BG1" s="331"/>
      <c r="BH1" s="319"/>
      <c r="BI1" s="319"/>
      <c r="BJ1" s="332" t="s">
        <v>29</v>
      </c>
      <c r="BK1" s="558" t="s">
        <v>236</v>
      </c>
      <c r="BL1" s="327" t="str">
        <f>BB1</f>
        <v>Togo</v>
      </c>
      <c r="BM1" s="327"/>
      <c r="BN1" s="327"/>
      <c r="BO1" s="327"/>
      <c r="BP1" s="327"/>
      <c r="BQ1" s="331"/>
      <c r="BR1" s="319"/>
      <c r="BS1" s="319"/>
      <c r="BT1" s="332" t="s">
        <v>29</v>
      </c>
      <c r="BU1" s="558">
        <v>2019</v>
      </c>
      <c r="BV1" s="327" t="s">
        <v>160</v>
      </c>
      <c r="BW1" s="327"/>
      <c r="BX1" s="327"/>
      <c r="BY1" s="327"/>
      <c r="BZ1" s="327"/>
      <c r="CA1" s="331"/>
      <c r="CB1" s="319"/>
      <c r="CC1" s="319"/>
      <c r="CD1" s="332" t="s">
        <v>29</v>
      </c>
      <c r="CE1" s="558">
        <v>2020</v>
      </c>
      <c r="CF1" s="327" t="s">
        <v>160</v>
      </c>
      <c r="CG1" s="327"/>
      <c r="CH1" s="327"/>
      <c r="CI1" s="327"/>
      <c r="CJ1" s="327"/>
      <c r="CK1" s="331"/>
      <c r="CL1" s="319"/>
      <c r="CM1" s="319"/>
      <c r="CN1" s="332" t="s">
        <v>29</v>
      </c>
      <c r="CO1" s="558">
        <v>2020</v>
      </c>
      <c r="CP1" s="327" t="s">
        <v>160</v>
      </c>
      <c r="CQ1" s="327"/>
      <c r="CR1" s="327"/>
      <c r="CS1" s="327"/>
      <c r="CT1" s="327"/>
      <c r="CU1" s="331"/>
      <c r="CV1" s="319"/>
      <c r="CW1" s="319"/>
      <c r="CX1" s="332" t="s">
        <v>29</v>
      </c>
      <c r="CY1" s="558">
        <v>2021</v>
      </c>
      <c r="CZ1" s="327" t="s">
        <v>160</v>
      </c>
      <c r="DA1" s="327"/>
      <c r="DB1" s="327"/>
      <c r="DC1" s="327"/>
      <c r="DD1" s="327"/>
      <c r="DE1" s="331"/>
      <c r="DF1" s="319"/>
      <c r="DG1" s="319"/>
      <c r="DH1" s="332" t="s">
        <v>29</v>
      </c>
      <c r="DI1" s="558">
        <v>2022</v>
      </c>
      <c r="DJ1" s="327" t="s">
        <v>160</v>
      </c>
      <c r="DK1" s="327"/>
      <c r="DL1" s="327"/>
      <c r="DM1" s="327"/>
      <c r="DN1" s="327"/>
      <c r="DO1" s="331"/>
      <c r="DP1" s="319"/>
      <c r="DQ1" s="319"/>
    </row>
    <row xmlns:x14ac="http://schemas.microsoft.com/office/spreadsheetml/2009/9/ac" r="2" s="318" customFormat="true" ht="30" customHeight="true" x14ac:dyDescent="0.25">
      <c r="A2" s="576" t="s">
        <v>266</v>
      </c>
      <c r="B2" s="328" t="s">
        <v>224</v>
      </c>
      <c r="C2" s="250" t="s">
        <v>187</v>
      </c>
      <c r="D2" s="250" t="s">
        <v>161</v>
      </c>
      <c r="E2" s="329"/>
      <c r="F2" s="329"/>
      <c r="G2" s="329"/>
      <c r="H2" s="329"/>
      <c r="I2" s="330"/>
      <c r="J2" s="319" t="s">
        <v>237</v>
      </c>
      <c r="K2" s="319"/>
      <c r="L2" s="328" t="s">
        <v>225</v>
      </c>
      <c r="M2" s="250" t="s">
        <v>187</v>
      </c>
      <c r="N2" s="250" t="s">
        <v>161</v>
      </c>
      <c r="O2" s="329"/>
      <c r="P2" s="329"/>
      <c r="Q2" s="329"/>
      <c r="R2" s="329"/>
      <c r="S2" s="330"/>
      <c r="T2" s="319" t="s">
        <v>237</v>
      </c>
      <c r="U2" s="319"/>
      <c r="V2" s="328" t="s">
        <v>226</v>
      </c>
      <c r="W2" s="250" t="s">
        <v>187</v>
      </c>
      <c r="X2" s="250" t="s">
        <v>161</v>
      </c>
      <c r="Y2" s="329"/>
      <c r="Z2" s="329"/>
      <c r="AA2" s="329"/>
      <c r="AB2" s="329"/>
      <c r="AC2" s="330"/>
      <c r="AD2" s="319" t="s">
        <v>237</v>
      </c>
      <c r="AE2" s="319"/>
      <c r="AF2" s="328" t="s">
        <v>227</v>
      </c>
      <c r="AG2" s="250" t="s">
        <v>162</v>
      </c>
      <c r="AH2" s="250" t="s">
        <v>222</v>
      </c>
      <c r="AI2" s="329"/>
      <c r="AJ2" s="329"/>
      <c r="AK2" s="329"/>
      <c r="AL2" s="329"/>
      <c r="AM2" s="330"/>
      <c r="AN2" s="319" t="s">
        <v>237</v>
      </c>
      <c r="AO2" s="319"/>
      <c r="AP2" s="328" t="s">
        <v>228</v>
      </c>
      <c r="AQ2" s="250" t="s">
        <v>187</v>
      </c>
      <c r="AR2" s="250" t="s">
        <v>161</v>
      </c>
      <c r="AS2" s="329"/>
      <c r="AT2" s="329"/>
      <c r="AU2" s="329"/>
      <c r="AV2" s="329"/>
      <c r="AW2" s="330"/>
      <c r="AX2" s="319" t="s">
        <v>237</v>
      </c>
      <c r="AY2" s="319"/>
      <c r="AZ2" s="328" t="s">
        <v>229</v>
      </c>
      <c r="BA2" s="250" t="s">
        <v>187</v>
      </c>
      <c r="BB2" s="250" t="s">
        <v>161</v>
      </c>
      <c r="BC2" s="329"/>
      <c r="BD2" s="329"/>
      <c r="BE2" s="329"/>
      <c r="BF2" s="329"/>
      <c r="BG2" s="330"/>
      <c r="BH2" s="319" t="s">
        <v>237</v>
      </c>
      <c r="BI2" s="319"/>
      <c r="BJ2" s="328" t="s">
        <v>230</v>
      </c>
      <c r="BK2" s="250" t="s">
        <v>187</v>
      </c>
      <c r="BL2" s="250" t="s">
        <v>161</v>
      </c>
      <c r="BM2" s="329"/>
      <c r="BN2" s="329"/>
      <c r="BO2" s="329"/>
      <c r="BP2" s="329"/>
      <c r="BQ2" s="330"/>
      <c r="BR2" s="319" t="s">
        <v>237</v>
      </c>
      <c r="BS2" s="319"/>
      <c r="BT2" s="328" t="s">
        <v>253</v>
      </c>
      <c r="BU2" s="250" t="s">
        <v>187</v>
      </c>
      <c r="BV2" s="250" t="s">
        <v>161</v>
      </c>
      <c r="BW2" s="329"/>
      <c r="BX2" s="329"/>
      <c r="BY2" s="329"/>
      <c r="BZ2" s="329"/>
      <c r="CA2" s="330"/>
      <c r="CB2" s="319" t="s">
        <v>237</v>
      </c>
      <c r="CC2" s="319"/>
      <c r="CD2" s="328" t="s">
        <v>254</v>
      </c>
      <c r="CE2" s="250" t="s">
        <v>187</v>
      </c>
      <c r="CF2" s="250" t="s">
        <v>161</v>
      </c>
      <c r="CG2" s="329"/>
      <c r="CH2" s="329"/>
      <c r="CI2" s="329"/>
      <c r="CJ2" s="329"/>
      <c r="CK2" s="330"/>
      <c r="CL2" s="319" t="s">
        <v>237</v>
      </c>
      <c r="CM2" s="319"/>
      <c r="CN2" s="328" t="s">
        <v>274</v>
      </c>
      <c r="CO2" s="250" t="s">
        <v>271</v>
      </c>
      <c r="CP2" s="250" t="s">
        <v>272</v>
      </c>
      <c r="CQ2" s="329"/>
      <c r="CR2" s="329"/>
      <c r="CS2" s="329"/>
      <c r="CT2" s="329"/>
      <c r="CU2" s="330"/>
      <c r="CV2" s="319" t="s">
        <v>237</v>
      </c>
      <c r="CW2" s="319"/>
      <c r="CX2" s="328" t="s">
        <v>277</v>
      </c>
      <c r="CY2" s="250" t="s">
        <v>187</v>
      </c>
      <c r="CZ2" s="250" t="s">
        <v>161</v>
      </c>
      <c r="DA2" s="329"/>
      <c r="DB2" s="329"/>
      <c r="DC2" s="329"/>
      <c r="DD2" s="329"/>
      <c r="DE2" s="330"/>
      <c r="DF2" s="319" t="s">
        <v>237</v>
      </c>
      <c r="DG2" s="319"/>
      <c r="DH2" s="328" t="s">
        <v>278</v>
      </c>
      <c r="DI2" s="250" t="s">
        <v>187</v>
      </c>
      <c r="DJ2" s="250" t="s">
        <v>161</v>
      </c>
      <c r="DK2" s="329"/>
      <c r="DL2" s="329"/>
      <c r="DM2" s="329"/>
      <c r="DN2" s="329"/>
      <c r="DO2" s="330"/>
      <c r="DP2" s="319" t="s">
        <v>237</v>
      </c>
      <c r="DQ2" s="319"/>
    </row>
    <row xmlns:x14ac="http://schemas.microsoft.com/office/spreadsheetml/2009/9/ac" r="3" s="258" customFormat="true" ht="18" customHeight="true" x14ac:dyDescent="0.25">
      <c r="A3" s="576"/>
      <c r="B3" s="251" t="s">
        <v>179</v>
      </c>
      <c r="C3" s="252" t="s">
        <v>57</v>
      </c>
      <c r="D3" s="253" t="s">
        <v>7</v>
      </c>
      <c r="E3" s="254" t="s">
        <v>1</v>
      </c>
      <c r="F3" s="254" t="s">
        <v>2</v>
      </c>
      <c r="G3" s="254" t="s">
        <v>17</v>
      </c>
      <c r="H3" s="254" t="s">
        <v>18</v>
      </c>
      <c r="I3" s="255" t="s">
        <v>19</v>
      </c>
      <c r="J3" s="256"/>
      <c r="K3" s="256"/>
      <c r="L3" s="251" t="s">
        <v>179</v>
      </c>
      <c r="M3" s="252" t="s">
        <v>57</v>
      </c>
      <c r="N3" s="253" t="s">
        <v>7</v>
      </c>
      <c r="O3" s="254" t="s">
        <v>1</v>
      </c>
      <c r="P3" s="254" t="s">
        <v>2</v>
      </c>
      <c r="Q3" s="254" t="s">
        <v>17</v>
      </c>
      <c r="R3" s="254" t="s">
        <v>18</v>
      </c>
      <c r="S3" s="255" t="s">
        <v>19</v>
      </c>
      <c r="T3" s="256"/>
      <c r="U3" s="256"/>
      <c r="V3" s="251" t="s">
        <v>179</v>
      </c>
      <c r="W3" s="252" t="s">
        <v>57</v>
      </c>
      <c r="X3" s="253" t="s">
        <v>7</v>
      </c>
      <c r="Y3" s="254" t="s">
        <v>1</v>
      </c>
      <c r="Z3" s="254" t="s">
        <v>2</v>
      </c>
      <c r="AA3" s="254" t="s">
        <v>17</v>
      </c>
      <c r="AB3" s="254" t="s">
        <v>18</v>
      </c>
      <c r="AC3" s="255" t="s">
        <v>19</v>
      </c>
      <c r="AD3" s="256"/>
      <c r="AE3" s="256"/>
      <c r="AF3" s="251" t="s">
        <v>179</v>
      </c>
      <c r="AG3" s="252" t="s">
        <v>57</v>
      </c>
      <c r="AH3" s="253" t="s">
        <v>7</v>
      </c>
      <c r="AI3" s="254" t="s">
        <v>1</v>
      </c>
      <c r="AJ3" s="254" t="s">
        <v>2</v>
      </c>
      <c r="AK3" s="254" t="s">
        <v>17</v>
      </c>
      <c r="AL3" s="254" t="s">
        <v>18</v>
      </c>
      <c r="AM3" s="255" t="s">
        <v>19</v>
      </c>
      <c r="AN3" s="256"/>
      <c r="AO3" s="256"/>
      <c r="AP3" s="251" t="s">
        <v>179</v>
      </c>
      <c r="AQ3" s="252" t="s">
        <v>57</v>
      </c>
      <c r="AR3" s="253" t="s">
        <v>7</v>
      </c>
      <c r="AS3" s="254" t="s">
        <v>1</v>
      </c>
      <c r="AT3" s="254" t="s">
        <v>2</v>
      </c>
      <c r="AU3" s="254" t="s">
        <v>17</v>
      </c>
      <c r="AV3" s="254" t="s">
        <v>18</v>
      </c>
      <c r="AW3" s="255" t="s">
        <v>19</v>
      </c>
      <c r="AX3" s="256"/>
      <c r="AY3" s="256"/>
      <c r="AZ3" s="251" t="s">
        <v>179</v>
      </c>
      <c r="BA3" s="252" t="s">
        <v>57</v>
      </c>
      <c r="BB3" s="253" t="s">
        <v>7</v>
      </c>
      <c r="BC3" s="254" t="s">
        <v>1</v>
      </c>
      <c r="BD3" s="254" t="s">
        <v>2</v>
      </c>
      <c r="BE3" s="254" t="s">
        <v>17</v>
      </c>
      <c r="BF3" s="254" t="s">
        <v>18</v>
      </c>
      <c r="BG3" s="255" t="s">
        <v>19</v>
      </c>
      <c r="BH3" s="256"/>
      <c r="BI3" s="256"/>
      <c r="BJ3" s="251" t="s">
        <v>179</v>
      </c>
      <c r="BK3" s="252" t="s">
        <v>57</v>
      </c>
      <c r="BL3" s="253" t="s">
        <v>7</v>
      </c>
      <c r="BM3" s="254" t="s">
        <v>1</v>
      </c>
      <c r="BN3" s="254" t="s">
        <v>2</v>
      </c>
      <c r="BO3" s="254" t="s">
        <v>17</v>
      </c>
      <c r="BP3" s="254" t="s">
        <v>18</v>
      </c>
      <c r="BQ3" s="255" t="s">
        <v>19</v>
      </c>
      <c r="BR3" s="256"/>
      <c r="BS3" s="256"/>
      <c r="BT3" s="251" t="s">
        <v>179</v>
      </c>
      <c r="BU3" s="252" t="s">
        <v>57</v>
      </c>
      <c r="BV3" s="253" t="s">
        <v>7</v>
      </c>
      <c r="BW3" s="254" t="s">
        <v>1</v>
      </c>
      <c r="BX3" s="254" t="s">
        <v>2</v>
      </c>
      <c r="BY3" s="254" t="s">
        <v>17</v>
      </c>
      <c r="BZ3" s="254" t="s">
        <v>18</v>
      </c>
      <c r="CA3" s="255" t="s">
        <v>19</v>
      </c>
      <c r="CB3" s="256"/>
      <c r="CC3" s="256"/>
      <c r="CD3" s="251" t="s">
        <v>179</v>
      </c>
      <c r="CE3" s="252" t="s">
        <v>57</v>
      </c>
      <c r="CF3" s="253" t="s">
        <v>7</v>
      </c>
      <c r="CG3" s="254" t="s">
        <v>1</v>
      </c>
      <c r="CH3" s="254" t="s">
        <v>2</v>
      </c>
      <c r="CI3" s="254" t="s">
        <v>17</v>
      </c>
      <c r="CJ3" s="254" t="s">
        <v>18</v>
      </c>
      <c r="CK3" s="255" t="s">
        <v>19</v>
      </c>
      <c r="CL3" s="256"/>
      <c r="CM3" s="256"/>
      <c r="CN3" s="251" t="s">
        <v>179</v>
      </c>
      <c r="CO3" s="252" t="s">
        <v>57</v>
      </c>
      <c r="CP3" s="253" t="s">
        <v>7</v>
      </c>
      <c r="CQ3" s="254" t="s">
        <v>1</v>
      </c>
      <c r="CR3" s="254" t="s">
        <v>2</v>
      </c>
      <c r="CS3" s="254" t="s">
        <v>17</v>
      </c>
      <c r="CT3" s="254" t="s">
        <v>18</v>
      </c>
      <c r="CU3" s="255" t="s">
        <v>19</v>
      </c>
      <c r="CV3" s="256"/>
      <c r="CW3" s="256"/>
      <c r="CX3" s="251" t="s">
        <v>179</v>
      </c>
      <c r="CY3" s="252" t="s">
        <v>57</v>
      </c>
      <c r="CZ3" s="253" t="s">
        <v>7</v>
      </c>
      <c r="DA3" s="254" t="s">
        <v>1</v>
      </c>
      <c r="DB3" s="254" t="s">
        <v>2</v>
      </c>
      <c r="DC3" s="254" t="s">
        <v>17</v>
      </c>
      <c r="DD3" s="254" t="s">
        <v>18</v>
      </c>
      <c r="DE3" s="255" t="s">
        <v>19</v>
      </c>
      <c r="DF3" s="256"/>
      <c r="DG3" s="256"/>
      <c r="DH3" s="251" t="s">
        <v>179</v>
      </c>
      <c r="DI3" s="252" t="s">
        <v>57</v>
      </c>
      <c r="DJ3" s="253" t="s">
        <v>7</v>
      </c>
      <c r="DK3" s="254" t="s">
        <v>1</v>
      </c>
      <c r="DL3" s="254" t="s">
        <v>2</v>
      </c>
      <c r="DM3" s="254" t="s">
        <v>17</v>
      </c>
      <c r="DN3" s="254" t="s">
        <v>18</v>
      </c>
      <c r="DO3" s="255" t="s">
        <v>19</v>
      </c>
      <c r="DP3" s="256"/>
      <c r="DQ3" s="256"/>
      <c r="DR3" s="257"/>
      <c r="EB3" s="257"/>
      <c r="EL3" s="257"/>
      <c r="EV3" s="257"/>
      <c r="FF3" s="257"/>
      <c r="FP3" s="257"/>
      <c r="FZ3" s="257"/>
      <c r="GJ3" s="257"/>
      <c r="GT3" s="257"/>
      <c r="HD3" s="257"/>
      <c r="HN3" s="257"/>
      <c r="HX3" s="257"/>
    </row>
    <row xmlns:x14ac="http://schemas.microsoft.com/office/spreadsheetml/2009/9/ac" r="4" s="4" customFormat="true" x14ac:dyDescent="0.25">
      <c r="A4" s="384" t="str">
        <f>IF(ISBLANK('Data Summary'!A6),"",'Data Summary'!A6)</f>
        <v>TGO_2010_UIS</v>
      </c>
      <c r="B4" s="128"/>
      <c r="C4" s="65" t="s">
        <v>25</v>
      </c>
      <c r="D4" s="9" t="str">
        <f>IF(COUNTA(D13)=0,"",D13)</f>
        <v/>
      </c>
      <c r="E4" s="9" t="str">
        <f t="shared" ref="E4:I4" si="0">IF(COUNTA(E13)=0,"",E13)</f>
        <v/>
      </c>
      <c r="F4" s="9" t="str">
        <f t="shared" si="0"/>
        <v/>
      </c>
      <c r="G4" s="9" t="str">
        <f t="shared" si="0"/>
        <v/>
      </c>
      <c r="H4" s="9" t="str">
        <f t="shared" si="0"/>
        <v/>
      </c>
      <c r="I4" s="29" t="str">
        <f t="shared" si="0"/>
        <v/>
      </c>
      <c r="J4" s="24"/>
      <c r="K4" s="24"/>
      <c r="L4" s="128"/>
      <c r="M4" s="15" t="s">
        <v>25</v>
      </c>
      <c r="N4" s="9" t="str">
        <f t="shared" ref="N4:S4" si="1">IF(COUNTA(N13)=0,"",N13)</f>
        <v/>
      </c>
      <c r="O4" s="9" t="str">
        <f t="shared" si="1"/>
        <v/>
      </c>
      <c r="P4" s="9" t="str">
        <f t="shared" si="1"/>
        <v/>
      </c>
      <c r="Q4" s="9" t="str">
        <f t="shared" si="1"/>
        <v/>
      </c>
      <c r="R4" s="9" t="str">
        <f t="shared" si="1"/>
        <v/>
      </c>
      <c r="S4" s="29" t="str">
        <f t="shared" si="1"/>
        <v/>
      </c>
      <c r="T4" s="24"/>
      <c r="U4" s="24"/>
      <c r="V4" s="128"/>
      <c r="W4" s="15" t="s">
        <v>25</v>
      </c>
      <c r="X4" s="9" t="str">
        <f t="shared" ref="X4:AC4" si="2">IF(COUNTA(X13)=0,"",X13)</f>
        <v/>
      </c>
      <c r="Y4" s="9" t="str">
        <f t="shared" si="2"/>
        <v/>
      </c>
      <c r="Z4" s="9" t="str">
        <f t="shared" si="2"/>
        <v/>
      </c>
      <c r="AA4" s="9" t="str">
        <f t="shared" si="2"/>
        <v/>
      </c>
      <c r="AB4" s="9" t="str">
        <f t="shared" si="2"/>
        <v/>
      </c>
      <c r="AC4" s="29" t="str">
        <f t="shared" si="2"/>
        <v/>
      </c>
      <c r="AD4" s="24"/>
      <c r="AE4" s="24"/>
      <c r="AF4" s="128"/>
      <c r="AG4" s="15" t="s">
        <v>25</v>
      </c>
      <c r="AH4" s="9" t="str">
        <f t="shared" ref="AH4:AM4" si="3">IF(COUNTA(AH13)=0,"",AH13)</f>
        <v/>
      </c>
      <c r="AI4" s="9" t="str">
        <f t="shared" si="3"/>
        <v/>
      </c>
      <c r="AJ4" s="9" t="str">
        <f t="shared" si="3"/>
        <v/>
      </c>
      <c r="AK4" s="9" t="str">
        <f t="shared" si="3"/>
        <v/>
      </c>
      <c r="AL4" s="9" t="str">
        <f t="shared" si="3"/>
        <v/>
      </c>
      <c r="AM4" s="29" t="str">
        <f t="shared" si="3"/>
        <v/>
      </c>
      <c r="AN4" s="24"/>
      <c r="AO4" s="24"/>
      <c r="AP4" s="128"/>
      <c r="AQ4" s="15" t="s">
        <v>25</v>
      </c>
      <c r="AR4" s="9" t="str">
        <f t="shared" ref="AR4:AW4" si="4">IF(COUNTA(AR13)=0,"",AR13)</f>
        <v/>
      </c>
      <c r="AS4" s="9" t="str">
        <f t="shared" si="4"/>
        <v/>
      </c>
      <c r="AT4" s="9" t="str">
        <f t="shared" si="4"/>
        <v/>
      </c>
      <c r="AU4" s="9" t="str">
        <f t="shared" si="4"/>
        <v/>
      </c>
      <c r="AV4" s="9" t="str">
        <f t="shared" si="4"/>
        <v/>
      </c>
      <c r="AW4" s="29" t="str">
        <f t="shared" si="4"/>
        <v/>
      </c>
      <c r="AX4" s="24"/>
      <c r="AY4" s="24"/>
      <c r="AZ4" s="128"/>
      <c r="BA4" s="15" t="s">
        <v>25</v>
      </c>
      <c r="BB4" s="9" t="str">
        <f t="shared" ref="BB4:BG4" si="5">IF(COUNTA(BB13)=0,"",BB13)</f>
        <v/>
      </c>
      <c r="BC4" s="9" t="str">
        <f t="shared" si="5"/>
        <v/>
      </c>
      <c r="BD4" s="9" t="str">
        <f t="shared" si="5"/>
        <v/>
      </c>
      <c r="BE4" s="9" t="str">
        <f t="shared" si="5"/>
        <v/>
      </c>
      <c r="BF4" s="9" t="str">
        <f t="shared" si="5"/>
        <v/>
      </c>
      <c r="BG4" s="29" t="str">
        <f t="shared" si="5"/>
        <v/>
      </c>
      <c r="BH4" s="24"/>
      <c r="BI4" s="24"/>
      <c r="BJ4" s="128"/>
      <c r="BK4" s="15" t="s">
        <v>25</v>
      </c>
      <c r="BL4" s="9" t="str">
        <f t="shared" ref="BL4:BQ4" si="6">IF(COUNTA(BL13)=0,"",BL13)</f>
        <v/>
      </c>
      <c r="BM4" s="9" t="str">
        <f t="shared" si="6"/>
        <v/>
      </c>
      <c r="BN4" s="9" t="str">
        <f t="shared" si="6"/>
        <v/>
      </c>
      <c r="BO4" s="9" t="str">
        <f t="shared" si="6"/>
        <v/>
      </c>
      <c r="BP4" s="9" t="str">
        <f t="shared" si="6"/>
        <v/>
      </c>
      <c r="BQ4" s="29" t="str">
        <f t="shared" si="6"/>
        <v/>
      </c>
      <c r="BR4" s="24"/>
      <c r="BS4" s="24"/>
      <c r="BT4" s="128"/>
      <c r="BU4" s="15" t="s">
        <v>25</v>
      </c>
      <c r="BV4" s="9" t="str">
        <f t="shared" ref="BV4:CA4" si="7">IF(COUNTA(BV13)=0,"",BV13)</f>
        <v/>
      </c>
      <c r="BW4" s="9" t="str">
        <f t="shared" si="7"/>
        <v/>
      </c>
      <c r="BX4" s="9" t="str">
        <f t="shared" si="7"/>
        <v/>
      </c>
      <c r="BY4" s="9" t="str">
        <f t="shared" si="7"/>
        <v/>
      </c>
      <c r="BZ4" s="9" t="str">
        <f t="shared" si="7"/>
        <v/>
      </c>
      <c r="CA4" s="29" t="str">
        <f t="shared" si="7"/>
        <v/>
      </c>
      <c r="CB4" s="24"/>
      <c r="CC4" s="24"/>
      <c r="CD4" s="128"/>
      <c r="CE4" s="15" t="s">
        <v>25</v>
      </c>
      <c r="CF4" s="9" t="str">
        <f t="shared" ref="CF4:CK4" si="8">IF(COUNTA(CF13)=0,"",CF13)</f>
        <v/>
      </c>
      <c r="CG4" s="9" t="str">
        <f t="shared" si="8"/>
        <v/>
      </c>
      <c r="CH4" s="9" t="str">
        <f t="shared" si="8"/>
        <v/>
      </c>
      <c r="CI4" s="9" t="str">
        <f t="shared" si="8"/>
        <v/>
      </c>
      <c r="CJ4" s="9" t="str">
        <f t="shared" si="8"/>
        <v/>
      </c>
      <c r="CK4" s="29" t="str">
        <f t="shared" si="8"/>
        <v/>
      </c>
      <c r="CL4" s="24"/>
      <c r="CM4" s="24"/>
      <c r="CN4" s="128"/>
      <c r="CO4" s="15" t="s">
        <v>25</v>
      </c>
      <c r="CP4" s="9" t="str">
        <f t="shared" ref="CP4:CU4" si="9">IF(COUNTA(CP13)=0,"",CP13)</f>
        <v/>
      </c>
      <c r="CQ4" s="9" t="str">
        <f t="shared" si="9"/>
        <v/>
      </c>
      <c r="CR4" s="9" t="str">
        <f t="shared" si="9"/>
        <v/>
      </c>
      <c r="CS4" s="9" t="str">
        <f t="shared" si="9"/>
        <v/>
      </c>
      <c r="CT4" s="9" t="str">
        <f t="shared" si="9"/>
        <v/>
      </c>
      <c r="CU4" s="29" t="str">
        <f t="shared" si="9"/>
        <v/>
      </c>
      <c r="CV4" s="24"/>
      <c r="CW4" s="24"/>
      <c r="CX4" s="128"/>
      <c r="CY4" s="15" t="s">
        <v>25</v>
      </c>
      <c r="CZ4" s="9" t="str">
        <f t="shared" ref="CZ4:DE4" si="10">IF(COUNTA(CZ13)=0,"",CZ13)</f>
        <v/>
      </c>
      <c r="DA4" s="9" t="str">
        <f t="shared" si="10"/>
        <v/>
      </c>
      <c r="DB4" s="9" t="str">
        <f t="shared" si="10"/>
        <v/>
      </c>
      <c r="DC4" s="9" t="str">
        <f t="shared" si="10"/>
        <v/>
      </c>
      <c r="DD4" s="9" t="str">
        <f t="shared" si="10"/>
        <v/>
      </c>
      <c r="DE4" s="29" t="str">
        <f t="shared" si="10"/>
        <v/>
      </c>
      <c r="DF4" s="24"/>
      <c r="DG4" s="24"/>
      <c r="DH4" s="128"/>
      <c r="DI4" s="15" t="s">
        <v>25</v>
      </c>
      <c r="DJ4" s="9" t="str">
        <f t="shared" ref="DJ4:DO4" si="11">IF(COUNTA(DJ13)=0,"",DJ13)</f>
        <v/>
      </c>
      <c r="DK4" s="9" t="str">
        <f t="shared" si="11"/>
        <v/>
      </c>
      <c r="DL4" s="9" t="str">
        <f t="shared" si="11"/>
        <v/>
      </c>
      <c r="DM4" s="9" t="str">
        <f t="shared" si="11"/>
        <v/>
      </c>
      <c r="DN4" s="9" t="str">
        <f t="shared" si="11"/>
        <v/>
      </c>
      <c r="DO4" s="29" t="str">
        <f t="shared" si="11"/>
        <v/>
      </c>
      <c r="DP4" s="24"/>
      <c r="DQ4" s="24"/>
      <c r="DR4" s="137"/>
      <c r="EB4" s="137"/>
      <c r="EL4" s="137"/>
      <c r="EV4" s="137"/>
      <c r="FF4" s="137"/>
      <c r="FP4" s="137"/>
      <c r="FZ4" s="137"/>
      <c r="GJ4" s="137"/>
      <c r="GT4" s="137"/>
      <c r="HD4" s="137"/>
      <c r="HN4" s="137"/>
      <c r="HX4" s="137"/>
    </row>
    <row xmlns:x14ac="http://schemas.microsoft.com/office/spreadsheetml/2009/9/ac" r="5" s="4" customFormat="true" x14ac:dyDescent="0.25">
      <c r="A5" s="384" t="str">
        <f ca="true">IF(ISBLANK('Data Summary'!A7),"",'Data Summary'!A7)</f>
        <v>TGO_2011_UIS</v>
      </c>
      <c r="B5" s="128"/>
      <c r="C5" s="65"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9"/>
      <c r="J5" s="24"/>
      <c r="K5" s="24"/>
      <c r="L5" s="128"/>
      <c r="M5" s="15" t="s">
        <v>0</v>
      </c>
      <c r="N5" s="9"/>
      <c r="O5" s="9" t="str">
        <f>IF((COUNTA(O14:O25)=0)+(COUNTA(O13)=0),"",100-O13-SUMPRODUCT(M14:M25,O14:O25))</f>
        <v/>
      </c>
      <c r="P5" s="9" t="str">
        <f>IF((COUNTA(P14:P25)=0)+(COUNTA(P13)=0),"",100-P13-SUMPRODUCT(M14:M25,P14:P25))</f>
        <v/>
      </c>
      <c r="Q5" s="9" t="str">
        <f>IF((COUNTA(Q14:Q25)=0)+(COUNTA(Q13)=0),"",100-Q13-SUMPRODUCT(M14:M25,Q14:Q25))</f>
        <v/>
      </c>
      <c r="R5" s="9"/>
      <c r="S5" s="29"/>
      <c r="T5" s="24"/>
      <c r="U5" s="24"/>
      <c r="V5" s="128"/>
      <c r="W5" s="15" t="s">
        <v>0</v>
      </c>
      <c r="X5" s="9"/>
      <c r="Y5" s="9" t="str">
        <f>IF((COUNTA(Y14:Y25)=0)+(COUNTA(Y13)=0),"",100-Y13-SUMPRODUCT(W14:W25,Y14:Y25))</f>
        <v/>
      </c>
      <c r="Z5" s="9" t="str">
        <f>IF((COUNTA(Z14:Z25)=0)+(COUNTA(Z13)=0),"",100-Z13-SUMPRODUCT(W14:W25,Z14:Z25))</f>
        <v/>
      </c>
      <c r="AA5" s="9" t="str">
        <f>IF((COUNTA(AA14:AA25)=0)+(COUNTA(AA13)=0),"",100-AA13-SUMPRODUCT(W14:W25,AA14:AA25))</f>
        <v/>
      </c>
      <c r="AB5" s="9"/>
      <c r="AC5" s="29"/>
      <c r="AD5" s="24"/>
      <c r="AE5" s="24"/>
      <c r="AF5" s="128"/>
      <c r="AG5" s="15" t="s">
        <v>0</v>
      </c>
      <c r="AH5" s="9"/>
      <c r="AI5" s="9" t="str">
        <f>IF((COUNTA(AI14:AI25)=0)+(COUNTA(AI13)=0),"",100-AI13-SUMPRODUCT(AG14:AG25,AI14:AI25))</f>
        <v/>
      </c>
      <c r="AJ5" s="9" t="str">
        <f>IF((COUNTA(AJ14:AJ25)=0)+(COUNTA(AJ13)=0),"",100-AJ13-SUMPRODUCT(AG14:AG25,AJ14:AJ25))</f>
        <v/>
      </c>
      <c r="AK5" s="9" t="str">
        <f>IF((COUNTA(AK14:AK25)=0)+(COUNTA(AK13)=0),"",100-AK13-SUMPRODUCT(AG14:AG25,AK14:AK25))</f>
        <v/>
      </c>
      <c r="AL5" s="9"/>
      <c r="AM5" s="29"/>
      <c r="AN5" s="24"/>
      <c r="AO5" s="24"/>
      <c r="AP5" s="128"/>
      <c r="AQ5" s="15" t="s">
        <v>0</v>
      </c>
      <c r="AR5" s="9"/>
      <c r="AS5" s="9" t="str">
        <f>IF((COUNTA(AS14:AS25)=0)+(COUNTA(AS13)=0),"",100-AS13-SUMPRODUCT(AQ14:AQ25,AS14:AS25))</f>
        <v/>
      </c>
      <c r="AT5" s="9" t="str">
        <f>IF((COUNTA(AT14:AT25)=0)+(COUNTA(AT13)=0),"",100-AT13-SUMPRODUCT(AQ14:AQ25,AT14:AT25))</f>
        <v/>
      </c>
      <c r="AU5" s="9" t="str">
        <f>IF((COUNTA(AU14:AU25)=0)+(COUNTA(AU13)=0),"",100-AU13-SUMPRODUCT(AQ14:AQ25,AU14:AU25))</f>
        <v/>
      </c>
      <c r="AV5" s="9"/>
      <c r="AW5" s="29"/>
      <c r="AX5" s="24"/>
      <c r="AY5" s="24"/>
      <c r="AZ5" s="128"/>
      <c r="BA5" s="15" t="s">
        <v>0</v>
      </c>
      <c r="BB5" s="9"/>
      <c r="BC5" s="9" t="str">
        <f>IF((COUNTA(BC14:BC25)=0)+(COUNTA(BC13)=0),"",100-BC13-SUMPRODUCT(BA14:BA25,BC14:BC25))</f>
        <v/>
      </c>
      <c r="BD5" s="9" t="str">
        <f>IF((COUNTA(BD14:BD25)=0)+(COUNTA(BD13)=0),"",100-BD13-SUMPRODUCT(BA14:BA25,BD14:BD25))</f>
        <v/>
      </c>
      <c r="BE5" s="9" t="str">
        <f>IF((COUNTA(BE14:BE25)=0)+(COUNTA(BE13)=0),"",100-BE13-SUMPRODUCT(BA14:BA25,BE14:BE25))</f>
        <v/>
      </c>
      <c r="BF5" s="9"/>
      <c r="BG5" s="29"/>
      <c r="BH5" s="24"/>
      <c r="BI5" s="24"/>
      <c r="BJ5" s="128"/>
      <c r="BK5" s="15" t="s">
        <v>0</v>
      </c>
      <c r="BL5" s="9"/>
      <c r="BM5" s="9" t="str">
        <f>IF((COUNTA(BM14:BM25)=0)+(COUNTA(BM13)=0),"",100-BM13-SUMPRODUCT(BK14:BK25,BM14:BM25))</f>
        <v/>
      </c>
      <c r="BN5" s="9" t="str">
        <f>IF((COUNTA(BN14:BN25)=0)+(COUNTA(BN13)=0),"",100-BN13-SUMPRODUCT(BK14:BK25,BN14:BN25))</f>
        <v/>
      </c>
      <c r="BO5" s="9" t="str">
        <f>IF((COUNTA(BO14:BO25)=0)+(COUNTA(BO13)=0),"",100-BO13-SUMPRODUCT(BK14:BK25,BO14:BO25))</f>
        <v/>
      </c>
      <c r="BP5" s="9"/>
      <c r="BQ5" s="29"/>
      <c r="BR5" s="24"/>
      <c r="BS5" s="24"/>
      <c r="BT5" s="128"/>
      <c r="BU5" s="15" t="s">
        <v>0</v>
      </c>
      <c r="BV5" s="9"/>
      <c r="BW5" s="9" t="str">
        <f>IF((COUNTA(BW14:BW25)=0)+(COUNTA(BW13)=0),"",100-BW13-SUMPRODUCT(BU14:BU25,BW14:BW25))</f>
        <v/>
      </c>
      <c r="BX5" s="9" t="str">
        <f>IF((COUNTA(BX14:BX25)=0)+(COUNTA(BX13)=0),"",100-BX13-SUMPRODUCT(BU14:BU25,BX14:BX25))</f>
        <v/>
      </c>
      <c r="BY5" s="9" t="str">
        <f>IF((COUNTA(BY14:BY25)=0)+(COUNTA(BY13)=0),"",100-BY13-SUMPRODUCT(BU14:BU25,BY14:BY25))</f>
        <v/>
      </c>
      <c r="BZ5" s="9"/>
      <c r="CA5" s="29"/>
      <c r="CB5" s="24"/>
      <c r="CC5" s="24"/>
      <c r="CD5" s="128"/>
      <c r="CE5" s="15" t="s">
        <v>0</v>
      </c>
      <c r="CF5" s="9"/>
      <c r="CG5" s="9" t="str">
        <f>IF((COUNTA(CG14:CG25)=0)+(COUNTA(CG13)=0),"",100-CG13-SUMPRODUCT(CE14:CE25,CG14:CG25))</f>
        <v/>
      </c>
      <c r="CH5" s="9" t="str">
        <f>IF((COUNTA(CH14:CH25)=0)+(COUNTA(CH13)=0),"",100-CH13-SUMPRODUCT(CE14:CE25,CH14:CH25))</f>
        <v/>
      </c>
      <c r="CI5" s="9" t="str">
        <f>IF((COUNTA(CI14:CI25)=0)+(COUNTA(CI13)=0),"",100-CI13-SUMPRODUCT(CE14:CE25,CI14:CI25))</f>
        <v/>
      </c>
      <c r="CJ5" s="9"/>
      <c r="CK5" s="29"/>
      <c r="CL5" s="24"/>
      <c r="CM5" s="24"/>
      <c r="CN5" s="128"/>
      <c r="CO5" s="15" t="s">
        <v>0</v>
      </c>
      <c r="CP5" s="9"/>
      <c r="CQ5" s="9" t="str">
        <f>IF((COUNTA(CQ14:CQ25)=0)+(COUNTA(CQ13)=0),"",100-CQ13-SUMPRODUCT(CO14:CO25,CQ14:CQ25))</f>
        <v/>
      </c>
      <c r="CR5" s="9" t="str">
        <f>IF((COUNTA(CR14:CR25)=0)+(COUNTA(CR13)=0),"",100-CR13-SUMPRODUCT(CO14:CO25,CR14:CR25))</f>
        <v/>
      </c>
      <c r="CS5" s="9" t="str">
        <f>IF((COUNTA(CS14:CS25)=0)+(COUNTA(CS13)=0),"",100-CS13-SUMPRODUCT(CO14:CO25,CS14:CS25))</f>
        <v/>
      </c>
      <c r="CT5" s="9"/>
      <c r="CU5" s="29"/>
      <c r="CV5" s="24"/>
      <c r="CW5" s="24"/>
      <c r="CX5" s="128"/>
      <c r="CY5" s="15" t="s">
        <v>0</v>
      </c>
      <c r="CZ5" s="9"/>
      <c r="DA5" s="9" t="str">
        <f>IF((COUNTA(DA14:DA25)=0)+(COUNTA(DA13)=0),"",100-DA13-SUMPRODUCT(CY14:CY25,DA14:DA25))</f>
        <v/>
      </c>
      <c r="DB5" s="9" t="str">
        <f>IF((COUNTA(DB14:DB25)=0)+(COUNTA(DB13)=0),"",100-DB13-SUMPRODUCT(CY14:CY25,DB14:DB25))</f>
        <v/>
      </c>
      <c r="DC5" s="9" t="str">
        <f>IF((COUNTA(DC14:DC25)=0)+(COUNTA(DC13)=0),"",100-DC13-SUMPRODUCT(CY14:CY25,DC14:DC25))</f>
        <v/>
      </c>
      <c r="DD5" s="9"/>
      <c r="DE5" s="29"/>
      <c r="DF5" s="24"/>
      <c r="DG5" s="24"/>
      <c r="DH5" s="128"/>
      <c r="DI5" s="15" t="s">
        <v>0</v>
      </c>
      <c r="DJ5" s="9"/>
      <c r="DK5" s="9" t="str">
        <f>IF((COUNTA(DK14:DK25)=0)+(COUNTA(DK13)=0),"",100-DK13-SUMPRODUCT(DI14:DI25,DK14:DK25))</f>
        <v/>
      </c>
      <c r="DL5" s="9" t="str">
        <f>IF((COUNTA(DL14:DL25)=0)+(COUNTA(DL13)=0),"",100-DL13-SUMPRODUCT(DI14:DI25,DL14:DL25))</f>
        <v/>
      </c>
      <c r="DM5" s="9" t="str">
        <f>IF((COUNTA(DM14:DM25)=0)+(COUNTA(DM13)=0),"",100-DM13-SUMPRODUCT(DI14:DI25,DM14:DM25))</f>
        <v/>
      </c>
      <c r="DN5" s="9"/>
      <c r="DO5" s="29"/>
      <c r="DP5" s="24"/>
      <c r="DQ5" s="24"/>
      <c r="DR5" s="137"/>
      <c r="EB5" s="137"/>
      <c r="EL5" s="137"/>
      <c r="EV5" s="137"/>
      <c r="FF5" s="137"/>
      <c r="FP5" s="137"/>
      <c r="FZ5" s="137"/>
      <c r="GJ5" s="137"/>
      <c r="GT5" s="137"/>
      <c r="HD5" s="137"/>
      <c r="HN5" s="137"/>
      <c r="HX5" s="137"/>
    </row>
    <row xmlns:x14ac="http://schemas.microsoft.com/office/spreadsheetml/2009/9/ac" r="6" s="4" customFormat="true" x14ac:dyDescent="0.25">
      <c r="A6" s="384" t="str">
        <f ca="true">IF(ISBLANK('Data Summary'!A8),"",'Data Summary'!A8)</f>
        <v>TGO_2013_UIS</v>
      </c>
      <c r="B6" s="128"/>
      <c r="C6" s="65" t="s">
        <v>20</v>
      </c>
      <c r="D6" s="9">
        <f>IF(COUNTA(D14:D25)=0,"",SUMPRODUCT(D14:D25,C14:C25))</f>
        <v>29.802490796462937</v>
      </c>
      <c r="E6" s="9" t="str">
        <f>IF(COUNTA(E14:E25)=0,"",SUMPRODUCT(E14:E25,C14:C25))</f>
        <v/>
      </c>
      <c r="F6" s="9" t="str">
        <f>IF(COUNTA(F14:F25)=0,"",SUMPRODUCT(F14:F25,C14:C25))</f>
        <v/>
      </c>
      <c r="G6" s="9" t="str">
        <f>IF(COUNTA(G14:G25)=0,"",SUMPRODUCT(G14:G25,C14:C25))</f>
        <v/>
      </c>
      <c r="H6" s="9">
        <f>IF(COUNTA(H14:H25)=0,"",SUMPRODUCT(H14:H25,C14:C25))</f>
        <v>27.1</v>
      </c>
      <c r="I6" s="29">
        <f>IF(COUNTA(I14:I25)=0,"",SUMPRODUCT(I14:I25,C14:C25))</f>
        <v>32.6</v>
      </c>
      <c r="J6" s="24"/>
      <c r="K6" s="24"/>
      <c r="L6" s="128"/>
      <c r="M6" s="15" t="s">
        <v>20</v>
      </c>
      <c r="N6" s="9">
        <f>IF(COUNTA(N14:N25)=0,"",SUMPRODUCT(N14:N25,M14:M25))</f>
        <v>32.26081311064987</v>
      </c>
      <c r="O6" s="9" t="str">
        <f>IF(COUNTA(O14:O25)=0,"",SUMPRODUCT(O14:O25,M14:M25))</f>
        <v/>
      </c>
      <c r="P6" s="9" t="str">
        <f>IF(COUNTA(P14:P25)=0,"",SUMPRODUCT(P14:P25,M14:M25))</f>
        <v/>
      </c>
      <c r="Q6" s="9" t="str">
        <f>IF(COUNTA(Q14:Q25)=0,"",SUMPRODUCT(Q14:Q25,M14:M25))</f>
        <v/>
      </c>
      <c r="R6" s="9">
        <f>IF(COUNTA(R14:R25)=0,"",SUMPRODUCT(R14:R25,M14:M25))</f>
        <v>30.1</v>
      </c>
      <c r="S6" s="29">
        <f>IF(COUNTA(S14:S25)=0,"",SUMPRODUCT(S14:S25,M14:M25))</f>
        <v>34.5</v>
      </c>
      <c r="T6" s="24"/>
      <c r="U6" s="24"/>
      <c r="V6" s="128"/>
      <c r="W6" s="15" t="s">
        <v>20</v>
      </c>
      <c r="X6" s="9">
        <f>IF(COUNTA(X14:X25)=0,"",SUMPRODUCT(X14:X25,W14:W25))</f>
        <v>34.259296092430105</v>
      </c>
      <c r="Y6" s="9" t="str">
        <f>IF(COUNTA(Y14:Y25)=0,"",SUMPRODUCT(Y14:Y25,W14:W25))</f>
        <v/>
      </c>
      <c r="Z6" s="9" t="str">
        <f>IF(COUNTA(Z14:Z25)=0,"",SUMPRODUCT(Z14:Z25,W14:W25))</f>
        <v/>
      </c>
      <c r="AA6" s="9" t="str">
        <f>IF(COUNTA(AA14:AA25)=0,"",SUMPRODUCT(AA14:AA25,W14:W25))</f>
        <v/>
      </c>
      <c r="AB6" s="9">
        <f>IF(COUNTA(AB14:AB25)=0,"",SUMPRODUCT(AB14:AB25,W14:W25))</f>
        <v>29.5</v>
      </c>
      <c r="AC6" s="29">
        <f>IF(COUNTA(AC14:AC25)=0,"",SUMPRODUCT(AC14:AC25,W14:W25))</f>
        <v>39.200000000000003</v>
      </c>
      <c r="AD6" s="24"/>
      <c r="AE6" s="24"/>
      <c r="AF6" s="128"/>
      <c r="AG6" s="15" t="s">
        <v>20</v>
      </c>
      <c r="AH6" s="9" t="str">
        <f>IF(COUNTA(AH14:AH25)=0,"",SUMPRODUCT(AH14:AH25,AG14:AG25))</f>
        <v/>
      </c>
      <c r="AI6" s="9" t="str">
        <f>IF(COUNTA(AI14:AI25)=0,"",SUMPRODUCT(AI14:AI25,AG14:AG25))</f>
        <v/>
      </c>
      <c r="AJ6" s="9" t="str">
        <f>IF(COUNTA(AJ14:AJ25)=0,"",SUMPRODUCT(AJ14:AJ25,AG14:AG25))</f>
        <v/>
      </c>
      <c r="AK6" s="9" t="str">
        <f>IF(COUNTA(AK14:AK25)=0,"",SUMPRODUCT(AK14:AK25,AG14:AG25))</f>
        <v/>
      </c>
      <c r="AL6" s="9" t="str">
        <f>IF(COUNTA(AL14:AL25)=0,"",SUMPRODUCT(AL14:AL25,AG14:AG25))</f>
        <v/>
      </c>
      <c r="AM6" s="29" t="str">
        <f>IF(COUNTA(AM14:AM25)=0,"",SUMPRODUCT(AM14:AM25,AG14:AG25))</f>
        <v/>
      </c>
      <c r="AN6" s="24"/>
      <c r="AO6" s="24"/>
      <c r="AP6" s="128"/>
      <c r="AQ6" s="15" t="s">
        <v>20</v>
      </c>
      <c r="AR6" s="9">
        <f>IF(COUNTA(AR14:AR25)=0,"",SUMPRODUCT(AR14:AR25,AQ14:AQ25))</f>
        <v>40.127964547366282</v>
      </c>
      <c r="AS6" s="9" t="str">
        <f>IF(COUNTA(AS14:AS25)=0,"",SUMPRODUCT(AS14:AS25,AQ14:AQ25))</f>
        <v/>
      </c>
      <c r="AT6" s="9" t="str">
        <f>IF(COUNTA(AT14:AT25)=0,"",SUMPRODUCT(AT14:AT25,AQ14:AQ25))</f>
        <v/>
      </c>
      <c r="AU6" s="9" t="str">
        <f>IF(COUNTA(AU14:AU25)=0,"",SUMPRODUCT(AU14:AU25,AQ14:AQ25))</f>
        <v/>
      </c>
      <c r="AV6" s="9">
        <f>IF(COUNTA(AV14:AV25)=0,"",SUMPRODUCT(AV14:AV25,AQ14:AQ25))</f>
        <v>33.799999999999997</v>
      </c>
      <c r="AW6" s="29">
        <f>IF(COUNTA(AW14:AW25)=0,"",SUMPRODUCT(AW14:AW25,AQ14:AQ25))</f>
        <v>46.7</v>
      </c>
      <c r="AX6" s="24"/>
      <c r="AY6" s="24"/>
      <c r="AZ6" s="128"/>
      <c r="BA6" s="15" t="s">
        <v>20</v>
      </c>
      <c r="BB6" s="9" t="str">
        <f>IF(COUNTA(BB14:BB25)=0,"",SUMPRODUCT(BB14:BB25,BA14:BA25))</f>
        <v/>
      </c>
      <c r="BC6" s="9" t="str">
        <f>IF(COUNTA(BC14:BC25)=0,"",SUMPRODUCT(BC14:BC25,BA14:BA25))</f>
        <v/>
      </c>
      <c r="BD6" s="9" t="str">
        <f>IF(COUNTA(BD14:BD25)=0,"",SUMPRODUCT(BD14:BD25,BA14:BA25))</f>
        <v/>
      </c>
      <c r="BE6" s="9" t="str">
        <f>IF(COUNTA(BE14:BE25)=0,"",SUMPRODUCT(BE14:BE25,BA14:BA25))</f>
        <v/>
      </c>
      <c r="BF6" s="9" t="str">
        <f>IF(COUNTA(BF14:BF25)=0,"",SUMPRODUCT(BF14:BF25,BA14:BA25))</f>
        <v/>
      </c>
      <c r="BG6" s="29" t="str">
        <f>IF(COUNTA(BG14:BG25)=0,"",SUMPRODUCT(BG14:BG25,BA14:BA25))</f>
        <v/>
      </c>
      <c r="BH6" s="24"/>
      <c r="BI6" s="24"/>
      <c r="BJ6" s="128"/>
      <c r="BK6" s="15" t="s">
        <v>20</v>
      </c>
      <c r="BL6" s="9" t="str">
        <f>IF(COUNTA(BL14:BL25)=0,"",SUMPRODUCT(BL14:BL25,BK14:BK25))</f>
        <v/>
      </c>
      <c r="BM6" s="9" t="str">
        <f>IF(COUNTA(BM14:BM25)=0,"",SUMPRODUCT(BM14:BM25,BK14:BK25))</f>
        <v/>
      </c>
      <c r="BN6" s="9" t="str">
        <f>IF(COUNTA(BN14:BN25)=0,"",SUMPRODUCT(BN14:BN25,BK14:BK25))</f>
        <v/>
      </c>
      <c r="BO6" s="9" t="str">
        <f>IF(COUNTA(BO14:BO25)=0,"",SUMPRODUCT(BO14:BO25,BK14:BK25))</f>
        <v/>
      </c>
      <c r="BP6" s="9" t="str">
        <f>IF(COUNTA(BP14:BP25)=0,"",SUMPRODUCT(BP14:BP25,BK14:BK25))</f>
        <v/>
      </c>
      <c r="BQ6" s="29" t="str">
        <f>IF(COUNTA(BQ14:BQ25)=0,"",SUMPRODUCT(BQ14:BQ25,BK14:BK25))</f>
        <v/>
      </c>
      <c r="BR6" s="24"/>
      <c r="BS6" s="24"/>
      <c r="BT6" s="128"/>
      <c r="BU6" s="15" t="s">
        <v>20</v>
      </c>
      <c r="BV6" s="9" t="str">
        <f>IF(COUNTA(BV14:BV25)=0,"",SUMPRODUCT(BV14:BV25,BU14:BU25))</f>
        <v/>
      </c>
      <c r="BW6" s="9" t="str">
        <f>IF(COUNTA(BW14:BW25)=0,"",SUMPRODUCT(BW14:BW25,BU14:BU25))</f>
        <v/>
      </c>
      <c r="BX6" s="9" t="str">
        <f>IF(COUNTA(BX14:BX25)=0,"",SUMPRODUCT(BX14:BX25,BU14:BU25))</f>
        <v/>
      </c>
      <c r="BY6" s="9" t="str">
        <f>IF(COUNTA(BY14:BY25)=0,"",SUMPRODUCT(BY14:BY25,BU14:BU25))</f>
        <v/>
      </c>
      <c r="BZ6" s="9" t="str">
        <f>IF(COUNTA(BZ14:BZ25)=0,"",SUMPRODUCT(BZ14:BZ25,BU14:BU25))</f>
        <v/>
      </c>
      <c r="CA6" s="29" t="str">
        <f>IF(COUNTA(CA14:CA25)=0,"",SUMPRODUCT(CA14:CA25,BU14:BU25))</f>
        <v/>
      </c>
      <c r="CB6" s="24"/>
      <c r="CC6" s="24"/>
      <c r="CD6" s="128"/>
      <c r="CE6" s="15" t="s">
        <v>20</v>
      </c>
      <c r="CF6" s="9" t="str">
        <f>IF(COUNTA(CF14:CF25)=0,"",SUMPRODUCT(CF14:CF25,CE14:CE25))</f>
        <v/>
      </c>
      <c r="CG6" s="9" t="str">
        <f>IF(COUNTA(CG14:CG25)=0,"",SUMPRODUCT(CG14:CG25,CE14:CE25))</f>
        <v/>
      </c>
      <c r="CH6" s="9" t="str">
        <f>IF(COUNTA(CH14:CH25)=0,"",SUMPRODUCT(CH14:CH25,CE14:CE25))</f>
        <v/>
      </c>
      <c r="CI6" s="9" t="str">
        <f>IF(COUNTA(CI14:CI25)=0,"",SUMPRODUCT(CI14:CI25,CE14:CE25))</f>
        <v/>
      </c>
      <c r="CJ6" s="9" t="str">
        <f>IF(COUNTA(CJ14:CJ25)=0,"",SUMPRODUCT(CJ14:CJ25,CE14:CE25))</f>
        <v/>
      </c>
      <c r="CK6" s="29" t="str">
        <f>IF(COUNTA(CK14:CK25)=0,"",SUMPRODUCT(CK14:CK25,CE14:CE25))</f>
        <v/>
      </c>
      <c r="CL6" s="24"/>
      <c r="CM6" s="24"/>
      <c r="CN6" s="128"/>
      <c r="CO6" s="15" t="s">
        <v>20</v>
      </c>
      <c r="CP6" s="9" t="str">
        <f>IF(COUNTA(CP14:CP25)=0,"",SUMPRODUCT(CP14:CP25,CO14:CO25))</f>
        <v/>
      </c>
      <c r="CQ6" s="9" t="str">
        <f>IF(COUNTA(CQ14:CQ25)=0,"",SUMPRODUCT(CQ14:CQ25,CO14:CO25))</f>
        <v/>
      </c>
      <c r="CR6" s="9" t="str">
        <f>IF(COUNTA(CR14:CR25)=0,"",SUMPRODUCT(CR14:CR25,CO14:CO25))</f>
        <v/>
      </c>
      <c r="CS6" s="9" t="str">
        <f>IF(COUNTA(CS14:CS25)=0,"",SUMPRODUCT(CS14:CS25,CO14:CO25))</f>
        <v/>
      </c>
      <c r="CT6" s="9" t="str">
        <f>IF(COUNTA(CT14:CT25)=0,"",SUMPRODUCT(CT14:CT25,CO14:CO25))</f>
        <v/>
      </c>
      <c r="CU6" s="29" t="str">
        <f>IF(COUNTA(CU14:CU25)=0,"",SUMPRODUCT(CU14:CU25,CO14:CO25))</f>
        <v/>
      </c>
      <c r="CV6" s="24"/>
      <c r="CW6" s="24"/>
      <c r="CX6" s="128"/>
      <c r="CY6" s="15" t="s">
        <v>20</v>
      </c>
      <c r="CZ6" s="9" t="str">
        <f>IF(COUNTA(CZ14:CZ25)=0,"",SUMPRODUCT(CZ14:CZ25,CY14:CY25))</f>
        <v/>
      </c>
      <c r="DA6" s="9" t="str">
        <f>IF(COUNTA(DA14:DA25)=0,"",SUMPRODUCT(DA14:DA25,CY14:CY25))</f>
        <v/>
      </c>
      <c r="DB6" s="9" t="str">
        <f>IF(COUNTA(DB14:DB25)=0,"",SUMPRODUCT(DB14:DB25,CY14:CY25))</f>
        <v/>
      </c>
      <c r="DC6" s="9" t="str">
        <f>IF(COUNTA(DC14:DC25)=0,"",SUMPRODUCT(DC14:DC25,CY14:CY25))</f>
        <v/>
      </c>
      <c r="DD6" s="9" t="str">
        <f>IF(COUNTA(DD14:DD25)=0,"",SUMPRODUCT(DD14:DD25,CY14:CY25))</f>
        <v/>
      </c>
      <c r="DE6" s="29" t="str">
        <f>IF(COUNTA(DE14:DE25)=0,"",SUMPRODUCT(DE14:DE25,CY14:CY25))</f>
        <v/>
      </c>
      <c r="DF6" s="24"/>
      <c r="DG6" s="24"/>
      <c r="DH6" s="128"/>
      <c r="DI6" s="15" t="s">
        <v>20</v>
      </c>
      <c r="DJ6" s="9" t="str">
        <f>IF(COUNTA(DJ14:DJ25)=0,"",SUMPRODUCT(DJ14:DJ25,DI14:DI25))</f>
        <v/>
      </c>
      <c r="DK6" s="9" t="str">
        <f>IF(COUNTA(DK14:DK25)=0,"",SUMPRODUCT(DK14:DK25,DI14:DI25))</f>
        <v/>
      </c>
      <c r="DL6" s="9" t="str">
        <f>IF(COUNTA(DL14:DL25)=0,"",SUMPRODUCT(DL14:DL25,DI14:DI25))</f>
        <v/>
      </c>
      <c r="DM6" s="9" t="str">
        <f>IF(COUNTA(DM14:DM25)=0,"",SUMPRODUCT(DM14:DM25,DI14:DI25))</f>
        <v/>
      </c>
      <c r="DN6" s="9" t="str">
        <f>IF(COUNTA(DN14:DN25)=0,"",SUMPRODUCT(DN14:DN25,DI14:DI25))</f>
        <v/>
      </c>
      <c r="DO6" s="29" t="str">
        <f>IF(COUNTA(DO14:DO25)=0,"",SUMPRODUCT(DO14:DO25,DI14:DI25))</f>
        <v/>
      </c>
      <c r="DP6" s="24"/>
      <c r="DQ6" s="24"/>
      <c r="DR6" s="137"/>
      <c r="EB6" s="137"/>
      <c r="EL6" s="137"/>
      <c r="EV6" s="137"/>
      <c r="FF6" s="137"/>
      <c r="FP6" s="137"/>
      <c r="FZ6" s="137"/>
      <c r="GJ6" s="137"/>
      <c r="GT6" s="137"/>
      <c r="HD6" s="137"/>
      <c r="HN6" s="137"/>
      <c r="HX6" s="137"/>
    </row>
    <row xmlns:x14ac="http://schemas.microsoft.com/office/spreadsheetml/2009/9/ac" r="7" s="4" customFormat="true" x14ac:dyDescent="0.25">
      <c r="A7" s="384" t="str">
        <f ca="true">IF(ISBLANK('Data Summary'!A9),"",'Data Summary'!A9)</f>
        <v>TGO_2013_SDI</v>
      </c>
      <c r="B7" s="128"/>
      <c r="C7" s="104" t="s">
        <v>39</v>
      </c>
      <c r="D7" s="8"/>
      <c r="E7" s="8"/>
      <c r="F7" s="8"/>
      <c r="G7" s="8"/>
      <c r="H7" s="8"/>
      <c r="I7" s="29"/>
      <c r="J7" s="24"/>
      <c r="K7" s="24"/>
      <c r="L7" s="128"/>
      <c r="M7" s="46" t="s">
        <v>39</v>
      </c>
      <c r="N7" s="8"/>
      <c r="O7" s="8"/>
      <c r="P7" s="8"/>
      <c r="Q7" s="8"/>
      <c r="R7" s="8"/>
      <c r="S7" s="29"/>
      <c r="T7" s="24"/>
      <c r="U7" s="24"/>
      <c r="V7" s="128"/>
      <c r="W7" s="46" t="s">
        <v>39</v>
      </c>
      <c r="X7" s="8"/>
      <c r="Y7" s="8"/>
      <c r="Z7" s="8"/>
      <c r="AA7" s="8"/>
      <c r="AB7" s="8"/>
      <c r="AC7" s="29"/>
      <c r="AD7" s="24"/>
      <c r="AE7" s="24"/>
      <c r="AF7" s="128"/>
      <c r="AG7" s="46" t="s">
        <v>39</v>
      </c>
      <c r="AH7" s="8"/>
      <c r="AI7" s="8"/>
      <c r="AJ7" s="8"/>
      <c r="AK7" s="8"/>
      <c r="AL7" s="8"/>
      <c r="AM7" s="29"/>
      <c r="AN7" s="24"/>
      <c r="AO7" s="24"/>
      <c r="AP7" s="128"/>
      <c r="AQ7" s="46" t="s">
        <v>39</v>
      </c>
      <c r="AR7" s="8"/>
      <c r="AS7" s="8"/>
      <c r="AT7" s="8"/>
      <c r="AU7" s="8"/>
      <c r="AV7" s="8"/>
      <c r="AW7" s="29"/>
      <c r="AX7" s="24"/>
      <c r="AY7" s="24"/>
      <c r="AZ7" s="128"/>
      <c r="BA7" s="46" t="s">
        <v>39</v>
      </c>
      <c r="BB7" s="8"/>
      <c r="BC7" s="8"/>
      <c r="BD7" s="8"/>
      <c r="BE7" s="8"/>
      <c r="BF7" s="8"/>
      <c r="BG7" s="29"/>
      <c r="BH7" s="24"/>
      <c r="BI7" s="24"/>
      <c r="BJ7" s="128"/>
      <c r="BK7" s="46" t="s">
        <v>39</v>
      </c>
      <c r="BL7" s="8"/>
      <c r="BM7" s="8"/>
      <c r="BN7" s="8"/>
      <c r="BO7" s="8"/>
      <c r="BP7" s="8"/>
      <c r="BQ7" s="29"/>
      <c r="BR7" s="24"/>
      <c r="BS7" s="24"/>
      <c r="BT7" s="128"/>
      <c r="BU7" s="46" t="s">
        <v>39</v>
      </c>
      <c r="BV7" s="8"/>
      <c r="BW7" s="8"/>
      <c r="BX7" s="8"/>
      <c r="BY7" s="8"/>
      <c r="BZ7" s="8"/>
      <c r="CA7" s="29"/>
      <c r="CB7" s="24"/>
      <c r="CC7" s="24"/>
      <c r="CD7" s="128"/>
      <c r="CE7" s="46" t="s">
        <v>39</v>
      </c>
      <c r="CF7" s="8"/>
      <c r="CG7" s="8"/>
      <c r="CH7" s="8"/>
      <c r="CI7" s="8"/>
      <c r="CJ7" s="8"/>
      <c r="CK7" s="29"/>
      <c r="CL7" s="24"/>
      <c r="CM7" s="24"/>
      <c r="CN7" s="128" t="s">
        <v>282</v>
      </c>
      <c r="CO7" s="46" t="s">
        <v>39</v>
      </c>
      <c r="CP7" s="8">
        <v>69.433870284018653</v>
      </c>
      <c r="CQ7" s="8"/>
      <c r="CR7" s="8"/>
      <c r="CS7" s="8">
        <v>90.179806362378969</v>
      </c>
      <c r="CT7" s="8">
        <v>68</v>
      </c>
      <c r="CU7" s="29">
        <v>51</v>
      </c>
      <c r="CV7" s="24"/>
      <c r="CW7" s="24"/>
      <c r="CX7" s="128"/>
      <c r="CY7" s="46" t="s">
        <v>39</v>
      </c>
      <c r="CZ7" s="8"/>
      <c r="DA7" s="8"/>
      <c r="DB7" s="8"/>
      <c r="DC7" s="8"/>
      <c r="DD7" s="8"/>
      <c r="DE7" s="29"/>
      <c r="DF7" s="24"/>
      <c r="DG7" s="24"/>
      <c r="DH7" s="128"/>
      <c r="DI7" s="46" t="s">
        <v>39</v>
      </c>
      <c r="DJ7" s="8"/>
      <c r="DK7" s="8"/>
      <c r="DL7" s="8"/>
      <c r="DM7" s="8"/>
      <c r="DN7" s="8"/>
      <c r="DO7" s="29"/>
      <c r="DP7" s="24"/>
      <c r="DQ7" s="24"/>
      <c r="DR7" s="137"/>
      <c r="EB7" s="137"/>
      <c r="EL7" s="137"/>
      <c r="EV7" s="137"/>
      <c r="FF7" s="137"/>
      <c r="FP7" s="137"/>
      <c r="FZ7" s="137"/>
      <c r="GJ7" s="137"/>
      <c r="GT7" s="137"/>
      <c r="HD7" s="137"/>
      <c r="HN7" s="137"/>
      <c r="HX7" s="137"/>
    </row>
    <row xmlns:x14ac="http://schemas.microsoft.com/office/spreadsheetml/2009/9/ac" r="8" s="4" customFormat="true" ht="15.6" customHeight="true" x14ac:dyDescent="0.25">
      <c r="A8" s="384" t="str">
        <f ca="true">IF(ISBLANK('Data Summary'!A10),"",'Data Summary'!A10)</f>
        <v>TGO_2014_UIS</v>
      </c>
      <c r="B8" s="128"/>
      <c r="C8" s="104" t="s">
        <v>107</v>
      </c>
      <c r="D8" s="105"/>
      <c r="E8" s="9"/>
      <c r="F8" s="9"/>
      <c r="G8" s="9"/>
      <c r="H8" s="9"/>
      <c r="I8" s="29"/>
      <c r="J8" s="24"/>
      <c r="K8" s="24"/>
      <c r="L8" s="128"/>
      <c r="M8" s="46" t="s">
        <v>107</v>
      </c>
      <c r="N8" s="9"/>
      <c r="O8" s="9"/>
      <c r="P8" s="9"/>
      <c r="Q8" s="9"/>
      <c r="R8" s="9"/>
      <c r="S8" s="29"/>
      <c r="T8" s="24"/>
      <c r="U8" s="24"/>
      <c r="V8" s="128"/>
      <c r="W8" s="46" t="s">
        <v>107</v>
      </c>
      <c r="X8" s="9"/>
      <c r="Y8" s="9"/>
      <c r="Z8" s="9"/>
      <c r="AA8" s="9"/>
      <c r="AB8" s="9"/>
      <c r="AC8" s="29"/>
      <c r="AD8" s="24"/>
      <c r="AE8" s="24"/>
      <c r="AF8" s="128"/>
      <c r="AG8" s="46" t="s">
        <v>107</v>
      </c>
      <c r="AH8" s="9"/>
      <c r="AI8" s="9"/>
      <c r="AJ8" s="9"/>
      <c r="AK8" s="9"/>
      <c r="AL8" s="9"/>
      <c r="AM8" s="29"/>
      <c r="AN8" s="24"/>
      <c r="AO8" s="24"/>
      <c r="AP8" s="128"/>
      <c r="AQ8" s="46" t="s">
        <v>107</v>
      </c>
      <c r="AR8" s="9"/>
      <c r="AS8" s="9"/>
      <c r="AT8" s="9"/>
      <c r="AU8" s="9"/>
      <c r="AV8" s="9"/>
      <c r="AW8" s="29"/>
      <c r="AX8" s="24"/>
      <c r="AY8" s="24"/>
      <c r="AZ8" s="128"/>
      <c r="BA8" s="46" t="s">
        <v>107</v>
      </c>
      <c r="BB8" s="9"/>
      <c r="BC8" s="9"/>
      <c r="BD8" s="9"/>
      <c r="BE8" s="9"/>
      <c r="BF8" s="9"/>
      <c r="BG8" s="29"/>
      <c r="BH8" s="24"/>
      <c r="BI8" s="24"/>
      <c r="BJ8" s="128"/>
      <c r="BK8" s="46" t="s">
        <v>107</v>
      </c>
      <c r="BL8" s="9"/>
      <c r="BM8" s="9"/>
      <c r="BN8" s="9"/>
      <c r="BO8" s="9"/>
      <c r="BP8" s="9"/>
      <c r="BQ8" s="29"/>
      <c r="BR8" s="24"/>
      <c r="BS8" s="24"/>
      <c r="BT8" s="128"/>
      <c r="BU8" s="46" t="s">
        <v>107</v>
      </c>
      <c r="BV8" s="9"/>
      <c r="BW8" s="9"/>
      <c r="BX8" s="9"/>
      <c r="BY8" s="9"/>
      <c r="BZ8" s="9"/>
      <c r="CA8" s="29"/>
      <c r="CB8" s="24"/>
      <c r="CC8" s="24"/>
      <c r="CD8" s="128"/>
      <c r="CE8" s="46" t="s">
        <v>107</v>
      </c>
      <c r="CF8" s="9"/>
      <c r="CG8" s="9"/>
      <c r="CH8" s="9"/>
      <c r="CI8" s="9"/>
      <c r="CJ8" s="9"/>
      <c r="CK8" s="29"/>
      <c r="CL8" s="24"/>
      <c r="CM8" s="24"/>
      <c r="CN8" s="128"/>
      <c r="CO8" s="46" t="s">
        <v>107</v>
      </c>
      <c r="CP8" s="9"/>
      <c r="CQ8" s="9"/>
      <c r="CR8" s="9"/>
      <c r="CS8" s="9"/>
      <c r="CT8" s="9"/>
      <c r="CU8" s="29"/>
      <c r="CV8" s="24"/>
      <c r="CW8" s="24"/>
      <c r="CX8" s="128"/>
      <c r="CY8" s="46" t="s">
        <v>107</v>
      </c>
      <c r="CZ8" s="9"/>
      <c r="DA8" s="9"/>
      <c r="DB8" s="9"/>
      <c r="DC8" s="9"/>
      <c r="DD8" s="9"/>
      <c r="DE8" s="29"/>
      <c r="DF8" s="24"/>
      <c r="DG8" s="24"/>
      <c r="DH8" s="128"/>
      <c r="DI8" s="46" t="s">
        <v>107</v>
      </c>
      <c r="DJ8" s="9"/>
      <c r="DK8" s="9"/>
      <c r="DL8" s="9"/>
      <c r="DM8" s="9"/>
      <c r="DN8" s="9"/>
      <c r="DO8" s="29"/>
      <c r="DP8" s="24"/>
      <c r="DQ8" s="24"/>
      <c r="DR8" s="137"/>
      <c r="EB8" s="137"/>
      <c r="EL8" s="137"/>
      <c r="EV8" s="137"/>
      <c r="FF8" s="137"/>
      <c r="FP8" s="137"/>
      <c r="FZ8" s="137"/>
      <c r="GJ8" s="137"/>
      <c r="GT8" s="137"/>
      <c r="HD8" s="137"/>
      <c r="HN8" s="137"/>
      <c r="HX8" s="137"/>
    </row>
    <row xmlns:x14ac="http://schemas.microsoft.com/office/spreadsheetml/2009/9/ac" r="9" s="4" customFormat="true" x14ac:dyDescent="0.25">
      <c r="A9" s="384" t="str">
        <f ca="true">IF(ISBLANK('Data Summary'!A11),"",'Data Summary'!A11)</f>
        <v>TGO_2017_UIS</v>
      </c>
      <c r="B9" s="128"/>
      <c r="C9" s="65" t="s">
        <v>180</v>
      </c>
      <c r="D9" s="106"/>
      <c r="E9" s="7"/>
      <c r="F9" s="7"/>
      <c r="G9" s="7"/>
      <c r="H9" s="7"/>
      <c r="I9" s="26"/>
      <c r="J9" s="24"/>
      <c r="K9" s="24"/>
      <c r="L9" s="128"/>
      <c r="M9" s="65" t="s">
        <v>180</v>
      </c>
      <c r="N9" s="8"/>
      <c r="O9" s="8"/>
      <c r="P9" s="8"/>
      <c r="Q9" s="8"/>
      <c r="R9" s="8"/>
      <c r="S9" s="26"/>
      <c r="T9" s="24"/>
      <c r="U9" s="24"/>
      <c r="V9" s="128"/>
      <c r="W9" s="65" t="s">
        <v>180</v>
      </c>
      <c r="X9" s="8"/>
      <c r="Y9" s="8"/>
      <c r="Z9" s="8"/>
      <c r="AA9" s="8"/>
      <c r="AB9" s="8"/>
      <c r="AC9" s="26"/>
      <c r="AD9" s="24"/>
      <c r="AE9" s="24"/>
      <c r="AF9" s="128"/>
      <c r="AG9" s="65" t="s">
        <v>180</v>
      </c>
      <c r="AH9" s="8"/>
      <c r="AI9" s="8"/>
      <c r="AJ9" s="8"/>
      <c r="AK9" s="8"/>
      <c r="AL9" s="8"/>
      <c r="AM9" s="26"/>
      <c r="AN9" s="24"/>
      <c r="AO9" s="24"/>
      <c r="AP9" s="128"/>
      <c r="AQ9" s="65" t="s">
        <v>180</v>
      </c>
      <c r="AR9" s="8"/>
      <c r="AS9" s="8"/>
      <c r="AT9" s="8"/>
      <c r="AU9" s="8"/>
      <c r="AV9" s="8"/>
      <c r="AW9" s="26"/>
      <c r="AX9" s="24"/>
      <c r="AY9" s="24"/>
      <c r="AZ9" s="128" t="s">
        <v>217</v>
      </c>
      <c r="BA9" s="65" t="s">
        <v>180</v>
      </c>
      <c r="BB9" s="8">
        <f>BF9</f>
        <v>20.20506</v>
      </c>
      <c r="BC9" s="8"/>
      <c r="BD9" s="8"/>
      <c r="BE9" s="8"/>
      <c r="BF9" s="8">
        <v>20.20506</v>
      </c>
      <c r="BG9" s="26"/>
      <c r="BH9" s="24"/>
      <c r="BI9" s="24"/>
      <c r="BJ9" s="128"/>
      <c r="BK9" s="65" t="s">
        <v>180</v>
      </c>
      <c r="BL9" s="8"/>
      <c r="BM9" s="8"/>
      <c r="BN9" s="8"/>
      <c r="BO9" s="8"/>
      <c r="BP9" s="8"/>
      <c r="BQ9" s="26"/>
      <c r="BR9" s="24"/>
      <c r="BS9" s="24"/>
      <c r="BT9" s="128" t="s">
        <v>217</v>
      </c>
      <c r="BU9" s="65" t="s">
        <v>180</v>
      </c>
      <c r="BV9" s="8">
        <v>45.523062657000551</v>
      </c>
      <c r="BW9" s="8"/>
      <c r="BX9" s="8"/>
      <c r="BY9" s="8"/>
      <c r="BZ9" s="8">
        <v>39.826129999999999</v>
      </c>
      <c r="CA9" s="26">
        <v>51.321954410338336</v>
      </c>
      <c r="CB9" s="24"/>
      <c r="CC9" s="24"/>
      <c r="CD9" s="128" t="s">
        <v>217</v>
      </c>
      <c r="CE9" s="65" t="s">
        <v>180</v>
      </c>
      <c r="CF9" s="8">
        <v>47.680750661860806</v>
      </c>
      <c r="CG9" s="8"/>
      <c r="CH9" s="8"/>
      <c r="CI9" s="8"/>
      <c r="CJ9" s="8">
        <v>39.663040000000002</v>
      </c>
      <c r="CK9" s="26">
        <v>55.729247014564685</v>
      </c>
      <c r="CL9" s="24"/>
      <c r="CM9" s="24"/>
      <c r="CN9" s="128"/>
      <c r="CO9" s="65" t="s">
        <v>180</v>
      </c>
      <c r="CP9" s="8"/>
      <c r="CQ9" s="8"/>
      <c r="CR9" s="8"/>
      <c r="CS9" s="8"/>
      <c r="CT9" s="8"/>
      <c r="CU9" s="26"/>
      <c r="CV9" s="24"/>
      <c r="CW9" s="24"/>
      <c r="CX9" s="128" t="s">
        <v>217</v>
      </c>
      <c r="CY9" s="65" t="s">
        <v>180</v>
      </c>
      <c r="CZ9" s="8">
        <v>50.149075157131847</v>
      </c>
      <c r="DA9" s="8"/>
      <c r="DB9" s="8"/>
      <c r="DC9" s="8"/>
      <c r="DD9" s="8">
        <v>41.81</v>
      </c>
      <c r="DE9" s="26">
        <v>58.397615036255793</v>
      </c>
      <c r="DF9" s="24"/>
      <c r="DG9" s="24"/>
      <c r="DH9" s="128" t="s">
        <v>217</v>
      </c>
      <c r="DI9" s="65" t="s">
        <v>180</v>
      </c>
      <c r="DJ9" s="8">
        <v>55.798442874993164</v>
      </c>
      <c r="DK9" s="8"/>
      <c r="DL9" s="8"/>
      <c r="DM9" s="8"/>
      <c r="DN9" s="8">
        <v>48.4</v>
      </c>
      <c r="DO9" s="26">
        <v>63.037425619646264</v>
      </c>
      <c r="DP9" s="24"/>
      <c r="DQ9" s="24"/>
      <c r="DR9" s="137"/>
      <c r="EB9" s="137"/>
      <c r="EL9" s="137"/>
      <c r="EV9" s="137"/>
      <c r="FF9" s="137"/>
      <c r="FP9" s="137"/>
      <c r="FZ9" s="137"/>
      <c r="GJ9" s="137"/>
      <c r="GT9" s="137"/>
      <c r="HD9" s="137"/>
      <c r="HN9" s="137"/>
      <c r="HX9" s="137"/>
    </row>
    <row xmlns:x14ac="http://schemas.microsoft.com/office/spreadsheetml/2009/9/ac" r="10" s="4" customFormat="true" ht="15.6" customHeight="true" x14ac:dyDescent="0.25">
      <c r="A10" s="384" t="str">
        <f ca="true">IF(ISBLANK('Data Summary'!A12),"",'Data Summary'!A12)</f>
        <v>TGO_2018_UIS</v>
      </c>
      <c r="B10" s="128"/>
      <c r="C10" s="65" t="s">
        <v>108</v>
      </c>
      <c r="D10" s="107"/>
      <c r="E10" s="7"/>
      <c r="F10" s="7"/>
      <c r="G10" s="7"/>
      <c r="H10" s="7"/>
      <c r="I10" s="26"/>
      <c r="J10" s="24"/>
      <c r="K10" s="24"/>
      <c r="L10" s="128"/>
      <c r="M10" s="65" t="s">
        <v>108</v>
      </c>
      <c r="N10" s="19"/>
      <c r="O10" s="7"/>
      <c r="P10" s="7"/>
      <c r="Q10" s="7"/>
      <c r="R10" s="7"/>
      <c r="S10" s="26"/>
      <c r="T10" s="24"/>
      <c r="U10" s="24"/>
      <c r="V10" s="128"/>
      <c r="W10" s="65" t="s">
        <v>108</v>
      </c>
      <c r="X10" s="19"/>
      <c r="Y10" s="7"/>
      <c r="Z10" s="7"/>
      <c r="AA10" s="7"/>
      <c r="AB10" s="7"/>
      <c r="AC10" s="26"/>
      <c r="AD10" s="24"/>
      <c r="AE10" s="24"/>
      <c r="AF10" s="128"/>
      <c r="AG10" s="65" t="s">
        <v>108</v>
      </c>
      <c r="AH10" s="19"/>
      <c r="AI10" s="7"/>
      <c r="AJ10" s="7"/>
      <c r="AK10" s="7"/>
      <c r="AL10" s="7"/>
      <c r="AM10" s="26"/>
      <c r="AN10" s="24"/>
      <c r="AO10" s="24"/>
      <c r="AP10" s="128"/>
      <c r="AQ10" s="65" t="s">
        <v>108</v>
      </c>
      <c r="AR10" s="19"/>
      <c r="AS10" s="7"/>
      <c r="AT10" s="7"/>
      <c r="AU10" s="7"/>
      <c r="AV10" s="7"/>
      <c r="AW10" s="26"/>
      <c r="AX10" s="24"/>
      <c r="AY10" s="24"/>
      <c r="AZ10" s="128"/>
      <c r="BA10" s="65" t="s">
        <v>108</v>
      </c>
      <c r="BB10" s="19"/>
      <c r="BC10" s="7"/>
      <c r="BD10" s="7"/>
      <c r="BE10" s="7"/>
      <c r="BF10" s="7"/>
      <c r="BG10" s="26"/>
      <c r="BH10" s="24"/>
      <c r="BI10" s="24"/>
      <c r="BJ10" s="128"/>
      <c r="BK10" s="65" t="s">
        <v>108</v>
      </c>
      <c r="BL10" s="19"/>
      <c r="BM10" s="7"/>
      <c r="BN10" s="7"/>
      <c r="BO10" s="7"/>
      <c r="BP10" s="7"/>
      <c r="BQ10" s="26"/>
      <c r="BR10" s="24"/>
      <c r="BS10" s="24"/>
      <c r="BT10" s="128"/>
      <c r="BU10" s="65" t="s">
        <v>108</v>
      </c>
      <c r="BV10" s="19"/>
      <c r="BW10" s="7"/>
      <c r="BX10" s="7"/>
      <c r="BY10" s="7"/>
      <c r="BZ10" s="7"/>
      <c r="CA10" s="26"/>
      <c r="CB10" s="24"/>
      <c r="CC10" s="24"/>
      <c r="CD10" s="128"/>
      <c r="CE10" s="65" t="s">
        <v>108</v>
      </c>
      <c r="CF10" s="19"/>
      <c r="CG10" s="7"/>
      <c r="CH10" s="7"/>
      <c r="CI10" s="7"/>
      <c r="CJ10" s="7"/>
      <c r="CK10" s="26"/>
      <c r="CL10" s="24"/>
      <c r="CM10" s="24"/>
      <c r="CN10" s="128"/>
      <c r="CO10" s="65" t="s">
        <v>108</v>
      </c>
      <c r="CP10" s="19"/>
      <c r="CQ10" s="7"/>
      <c r="CR10" s="7"/>
      <c r="CS10" s="7"/>
      <c r="CT10" s="7"/>
      <c r="CU10" s="26"/>
      <c r="CV10" s="24"/>
      <c r="CW10" s="24"/>
      <c r="CX10" s="128"/>
      <c r="CY10" s="65" t="s">
        <v>108</v>
      </c>
      <c r="CZ10" s="19"/>
      <c r="DA10" s="7"/>
      <c r="DB10" s="7"/>
      <c r="DC10" s="7"/>
      <c r="DD10" s="7"/>
      <c r="DE10" s="26"/>
      <c r="DF10" s="24"/>
      <c r="DG10" s="24"/>
      <c r="DH10" s="128"/>
      <c r="DI10" s="65" t="s">
        <v>108</v>
      </c>
      <c r="DJ10" s="19"/>
      <c r="DK10" s="7"/>
      <c r="DL10" s="7"/>
      <c r="DM10" s="7"/>
      <c r="DN10" s="7"/>
      <c r="DO10" s="26"/>
      <c r="DP10" s="24"/>
      <c r="DQ10" s="24"/>
      <c r="DR10" s="137"/>
      <c r="EB10" s="137"/>
      <c r="EL10" s="137"/>
      <c r="EV10" s="137"/>
      <c r="FF10" s="137"/>
      <c r="FP10" s="137"/>
      <c r="FZ10" s="137"/>
      <c r="GJ10" s="137"/>
      <c r="GT10" s="137"/>
      <c r="HD10" s="137"/>
      <c r="HN10" s="137"/>
      <c r="HX10" s="137"/>
    </row>
    <row xmlns:x14ac="http://schemas.microsoft.com/office/spreadsheetml/2009/9/ac" r="11" s="4" customFormat="true" ht="15.6" customHeight="true" x14ac:dyDescent="0.25">
      <c r="A11" s="384" t="str">
        <f ca="true">IF(ISBLANK('Data Summary'!A13),"",'Data Summary'!A13)</f>
        <v>TGO_2019_UIS</v>
      </c>
      <c r="B11" s="128"/>
      <c r="C11" s="65" t="s">
        <v>109</v>
      </c>
      <c r="D11" s="107"/>
      <c r="E11" s="7"/>
      <c r="F11" s="7"/>
      <c r="G11" s="7"/>
      <c r="H11" s="7"/>
      <c r="I11" s="26"/>
      <c r="J11" s="24"/>
      <c r="K11" s="24"/>
      <c r="L11" s="128"/>
      <c r="M11" s="65" t="s">
        <v>109</v>
      </c>
      <c r="N11" s="19"/>
      <c r="O11" s="7"/>
      <c r="P11" s="7"/>
      <c r="Q11" s="7"/>
      <c r="R11" s="7"/>
      <c r="S11" s="26"/>
      <c r="T11" s="24"/>
      <c r="U11" s="24"/>
      <c r="V11" s="128"/>
      <c r="W11" s="65" t="s">
        <v>109</v>
      </c>
      <c r="X11" s="19"/>
      <c r="Y11" s="7"/>
      <c r="Z11" s="7"/>
      <c r="AA11" s="7"/>
      <c r="AB11" s="7"/>
      <c r="AC11" s="26"/>
      <c r="AD11" s="24"/>
      <c r="AE11" s="24"/>
      <c r="AF11" s="128"/>
      <c r="AG11" s="65" t="s">
        <v>109</v>
      </c>
      <c r="AH11" s="19"/>
      <c r="AI11" s="7"/>
      <c r="AJ11" s="7"/>
      <c r="AK11" s="7"/>
      <c r="AL11" s="7"/>
      <c r="AM11" s="26"/>
      <c r="AN11" s="24"/>
      <c r="AO11" s="24"/>
      <c r="AP11" s="128"/>
      <c r="AQ11" s="65" t="s">
        <v>109</v>
      </c>
      <c r="AR11" s="19"/>
      <c r="AS11" s="7"/>
      <c r="AT11" s="7"/>
      <c r="AU11" s="7"/>
      <c r="AV11" s="7"/>
      <c r="AW11" s="26"/>
      <c r="AX11" s="24"/>
      <c r="AY11" s="24"/>
      <c r="AZ11" s="128"/>
      <c r="BA11" s="65" t="s">
        <v>109</v>
      </c>
      <c r="BB11" s="19"/>
      <c r="BC11" s="7"/>
      <c r="BD11" s="7"/>
      <c r="BE11" s="7"/>
      <c r="BF11" s="7"/>
      <c r="BG11" s="26"/>
      <c r="BH11" s="24"/>
      <c r="BI11" s="24"/>
      <c r="BJ11" s="128"/>
      <c r="BK11" s="65" t="s">
        <v>109</v>
      </c>
      <c r="BL11" s="19"/>
      <c r="BM11" s="7"/>
      <c r="BN11" s="7"/>
      <c r="BO11" s="7"/>
      <c r="BP11" s="7"/>
      <c r="BQ11" s="26"/>
      <c r="BR11" s="24"/>
      <c r="BS11" s="24"/>
      <c r="BT11" s="128"/>
      <c r="BU11" s="65" t="s">
        <v>109</v>
      </c>
      <c r="BV11" s="19"/>
      <c r="BW11" s="7"/>
      <c r="BX11" s="7"/>
      <c r="BY11" s="7"/>
      <c r="BZ11" s="7"/>
      <c r="CA11" s="26"/>
      <c r="CB11" s="24"/>
      <c r="CC11" s="24"/>
      <c r="CD11" s="128"/>
      <c r="CE11" s="65" t="s">
        <v>109</v>
      </c>
      <c r="CF11" s="19"/>
      <c r="CG11" s="7"/>
      <c r="CH11" s="7"/>
      <c r="CI11" s="7"/>
      <c r="CJ11" s="7"/>
      <c r="CK11" s="26"/>
      <c r="CL11" s="24"/>
      <c r="CM11" s="24"/>
      <c r="CN11" s="128"/>
      <c r="CO11" s="65" t="s">
        <v>109</v>
      </c>
      <c r="CP11" s="19"/>
      <c r="CQ11" s="7"/>
      <c r="CR11" s="7"/>
      <c r="CS11" s="7"/>
      <c r="CT11" s="7"/>
      <c r="CU11" s="26"/>
      <c r="CV11" s="24"/>
      <c r="CW11" s="24"/>
      <c r="CX11" s="128"/>
      <c r="CY11" s="65" t="s">
        <v>109</v>
      </c>
      <c r="CZ11" s="19"/>
      <c r="DA11" s="7"/>
      <c r="DB11" s="7"/>
      <c r="DC11" s="7"/>
      <c r="DD11" s="7"/>
      <c r="DE11" s="26"/>
      <c r="DF11" s="24"/>
      <c r="DG11" s="24"/>
      <c r="DH11" s="128"/>
      <c r="DI11" s="65" t="s">
        <v>109</v>
      </c>
      <c r="DJ11" s="19"/>
      <c r="DK11" s="7"/>
      <c r="DL11" s="7"/>
      <c r="DM11" s="7"/>
      <c r="DN11" s="7"/>
      <c r="DO11" s="26"/>
      <c r="DP11" s="24"/>
      <c r="DQ11" s="24"/>
      <c r="DR11" s="137"/>
      <c r="EB11" s="137"/>
      <c r="EL11" s="137"/>
      <c r="EV11" s="137"/>
      <c r="FF11" s="137"/>
      <c r="FP11" s="137"/>
      <c r="FZ11" s="137"/>
      <c r="GJ11" s="137"/>
      <c r="GT11" s="137"/>
      <c r="HD11" s="137"/>
      <c r="HN11" s="137"/>
      <c r="HX11" s="137"/>
    </row>
    <row xmlns:x14ac="http://schemas.microsoft.com/office/spreadsheetml/2009/9/ac" r="12" s="264" customFormat="true" ht="18" customHeight="true" x14ac:dyDescent="0.2">
      <c r="A12" s="384" t="str">
        <f ca="true">IF(ISBLANK('Data Summary'!A14),"",'Data Summary'!A14)</f>
        <v>TGO_2020_UIS</v>
      </c>
      <c r="B12" s="259" t="s">
        <v>58</v>
      </c>
      <c r="C12" s="260" t="s">
        <v>28</v>
      </c>
      <c r="D12" s="261"/>
      <c r="E12" s="261"/>
      <c r="F12" s="261"/>
      <c r="G12" s="261"/>
      <c r="H12" s="261"/>
      <c r="I12" s="262"/>
      <c r="J12" s="256"/>
      <c r="K12" s="256"/>
      <c r="L12" s="259" t="s">
        <v>58</v>
      </c>
      <c r="M12" s="260" t="s">
        <v>28</v>
      </c>
      <c r="N12" s="261"/>
      <c r="O12" s="261"/>
      <c r="P12" s="261"/>
      <c r="Q12" s="261"/>
      <c r="R12" s="261"/>
      <c r="S12" s="262"/>
      <c r="T12" s="256"/>
      <c r="U12" s="256"/>
      <c r="V12" s="259" t="s">
        <v>58</v>
      </c>
      <c r="W12" s="260" t="s">
        <v>28</v>
      </c>
      <c r="X12" s="261"/>
      <c r="Y12" s="261"/>
      <c r="Z12" s="261"/>
      <c r="AA12" s="261"/>
      <c r="AB12" s="261"/>
      <c r="AC12" s="262"/>
      <c r="AD12" s="256"/>
      <c r="AE12" s="256"/>
      <c r="AF12" s="259" t="s">
        <v>58</v>
      </c>
      <c r="AG12" s="260" t="s">
        <v>28</v>
      </c>
      <c r="AH12" s="261"/>
      <c r="AI12" s="261"/>
      <c r="AJ12" s="261"/>
      <c r="AK12" s="261"/>
      <c r="AL12" s="261"/>
      <c r="AM12" s="262"/>
      <c r="AN12" s="256"/>
      <c r="AO12" s="256"/>
      <c r="AP12" s="259" t="s">
        <v>58</v>
      </c>
      <c r="AQ12" s="260" t="s">
        <v>28</v>
      </c>
      <c r="AR12" s="261"/>
      <c r="AS12" s="261"/>
      <c r="AT12" s="261"/>
      <c r="AU12" s="261"/>
      <c r="AV12" s="261"/>
      <c r="AW12" s="262"/>
      <c r="AX12" s="256"/>
      <c r="AY12" s="256"/>
      <c r="AZ12" s="259" t="s">
        <v>58</v>
      </c>
      <c r="BA12" s="260" t="s">
        <v>28</v>
      </c>
      <c r="BB12" s="261"/>
      <c r="BC12" s="261"/>
      <c r="BD12" s="261"/>
      <c r="BE12" s="261"/>
      <c r="BF12" s="261"/>
      <c r="BG12" s="262"/>
      <c r="BH12" s="256"/>
      <c r="BI12" s="256"/>
      <c r="BJ12" s="259" t="s">
        <v>58</v>
      </c>
      <c r="BK12" s="260" t="s">
        <v>28</v>
      </c>
      <c r="BL12" s="261"/>
      <c r="BM12" s="261"/>
      <c r="BN12" s="261"/>
      <c r="BO12" s="261"/>
      <c r="BP12" s="261"/>
      <c r="BQ12" s="262"/>
      <c r="BR12" s="256"/>
      <c r="BS12" s="256"/>
      <c r="BT12" s="259" t="s">
        <v>58</v>
      </c>
      <c r="BU12" s="260" t="s">
        <v>28</v>
      </c>
      <c r="BV12" s="261"/>
      <c r="BW12" s="261"/>
      <c r="BX12" s="261"/>
      <c r="BY12" s="261"/>
      <c r="BZ12" s="261"/>
      <c r="CA12" s="262"/>
      <c r="CB12" s="256"/>
      <c r="CC12" s="256"/>
      <c r="CD12" s="259" t="s">
        <v>58</v>
      </c>
      <c r="CE12" s="260" t="s">
        <v>28</v>
      </c>
      <c r="CF12" s="261"/>
      <c r="CG12" s="261"/>
      <c r="CH12" s="261"/>
      <c r="CI12" s="261"/>
      <c r="CJ12" s="261"/>
      <c r="CK12" s="262"/>
      <c r="CL12" s="256"/>
      <c r="CM12" s="256"/>
      <c r="CN12" s="259" t="s">
        <v>58</v>
      </c>
      <c r="CO12" s="260" t="s">
        <v>28</v>
      </c>
      <c r="CP12" s="261"/>
      <c r="CQ12" s="261"/>
      <c r="CR12" s="261"/>
      <c r="CS12" s="261"/>
      <c r="CT12" s="261"/>
      <c r="CU12" s="262"/>
      <c r="CV12" s="256"/>
      <c r="CW12" s="256"/>
      <c r="CX12" s="259" t="s">
        <v>58</v>
      </c>
      <c r="CY12" s="260" t="s">
        <v>28</v>
      </c>
      <c r="CZ12" s="261"/>
      <c r="DA12" s="261"/>
      <c r="DB12" s="261"/>
      <c r="DC12" s="261"/>
      <c r="DD12" s="261"/>
      <c r="DE12" s="262"/>
      <c r="DF12" s="256"/>
      <c r="DG12" s="256"/>
      <c r="DH12" s="259" t="s">
        <v>58</v>
      </c>
      <c r="DI12" s="260" t="s">
        <v>28</v>
      </c>
      <c r="DJ12" s="261"/>
      <c r="DK12" s="261"/>
      <c r="DL12" s="261"/>
      <c r="DM12" s="261"/>
      <c r="DN12" s="261"/>
      <c r="DO12" s="262"/>
      <c r="DP12" s="256"/>
      <c r="DQ12" s="256"/>
      <c r="DR12" s="263"/>
      <c r="EB12" s="263"/>
      <c r="EL12" s="263"/>
      <c r="EV12" s="263"/>
      <c r="FF12" s="263"/>
      <c r="FP12" s="263"/>
      <c r="FZ12" s="263"/>
      <c r="GJ12" s="263"/>
      <c r="GT12" s="263"/>
      <c r="HD12" s="263"/>
      <c r="HN12" s="263"/>
      <c r="HX12" s="263"/>
    </row>
    <row xmlns:x14ac="http://schemas.microsoft.com/office/spreadsheetml/2009/9/ac" r="13" s="14" customFormat="true" ht="14.25" customHeight="true" x14ac:dyDescent="0.2">
      <c r="A13" s="384" t="str">
        <f ca="true">IF(ISBLANK('Data Summary'!A15),"",'Data Summary'!A15)</f>
        <v>TGO_2020_EMIS</v>
      </c>
      <c r="B13" s="129" t="s">
        <v>56</v>
      </c>
      <c r="C13" s="5">
        <v>0</v>
      </c>
      <c r="D13" s="45"/>
      <c r="E13" s="45"/>
      <c r="F13" s="45"/>
      <c r="G13" s="45"/>
      <c r="H13" s="45"/>
      <c r="I13" s="66"/>
      <c r="J13" s="11"/>
      <c r="K13" s="11"/>
      <c r="L13" s="129" t="s">
        <v>56</v>
      </c>
      <c r="M13" s="5">
        <v>0</v>
      </c>
      <c r="N13" s="45"/>
      <c r="O13" s="45"/>
      <c r="P13" s="45"/>
      <c r="Q13" s="45"/>
      <c r="R13" s="45"/>
      <c r="S13" s="66"/>
      <c r="T13" s="11"/>
      <c r="U13" s="11"/>
      <c r="V13" s="129" t="s">
        <v>56</v>
      </c>
      <c r="W13" s="5">
        <v>0</v>
      </c>
      <c r="X13" s="45"/>
      <c r="Y13" s="45"/>
      <c r="Z13" s="45"/>
      <c r="AA13" s="45"/>
      <c r="AB13" s="45"/>
      <c r="AC13" s="66"/>
      <c r="AD13" s="11"/>
      <c r="AE13" s="11"/>
      <c r="AF13" s="129" t="s">
        <v>56</v>
      </c>
      <c r="AG13" s="5">
        <v>0</v>
      </c>
      <c r="AH13" s="45"/>
      <c r="AI13" s="45"/>
      <c r="AJ13" s="45"/>
      <c r="AK13" s="45"/>
      <c r="AL13" s="45"/>
      <c r="AM13" s="66"/>
      <c r="AN13" s="11"/>
      <c r="AO13" s="11"/>
      <c r="AP13" s="129" t="s">
        <v>56</v>
      </c>
      <c r="AQ13" s="5">
        <v>0</v>
      </c>
      <c r="AR13" s="45"/>
      <c r="AS13" s="45"/>
      <c r="AT13" s="45"/>
      <c r="AU13" s="45"/>
      <c r="AV13" s="45"/>
      <c r="AW13" s="66"/>
      <c r="AX13" s="11"/>
      <c r="AY13" s="11"/>
      <c r="AZ13" s="129" t="s">
        <v>56</v>
      </c>
      <c r="BA13" s="5">
        <v>0</v>
      </c>
      <c r="BB13" s="45"/>
      <c r="BC13" s="45"/>
      <c r="BD13" s="45"/>
      <c r="BE13" s="45"/>
      <c r="BF13" s="45"/>
      <c r="BG13" s="66"/>
      <c r="BH13" s="11"/>
      <c r="BI13" s="11"/>
      <c r="BJ13" s="129" t="s">
        <v>56</v>
      </c>
      <c r="BK13" s="5">
        <v>0</v>
      </c>
      <c r="BL13" s="45"/>
      <c r="BM13" s="45"/>
      <c r="BN13" s="45"/>
      <c r="BO13" s="45"/>
      <c r="BP13" s="45"/>
      <c r="BQ13" s="66"/>
      <c r="BR13" s="11"/>
      <c r="BS13" s="11"/>
      <c r="BT13" s="129" t="s">
        <v>56</v>
      </c>
      <c r="BU13" s="5">
        <v>0</v>
      </c>
      <c r="BV13" s="45"/>
      <c r="BW13" s="45"/>
      <c r="BX13" s="45"/>
      <c r="BY13" s="45"/>
      <c r="BZ13" s="45"/>
      <c r="CA13" s="66"/>
      <c r="CB13" s="11"/>
      <c r="CC13" s="11"/>
      <c r="CD13" s="129" t="s">
        <v>56</v>
      </c>
      <c r="CE13" s="5">
        <v>0</v>
      </c>
      <c r="CF13" s="45"/>
      <c r="CG13" s="45"/>
      <c r="CH13" s="45"/>
      <c r="CI13" s="45"/>
      <c r="CJ13" s="45"/>
      <c r="CK13" s="66"/>
      <c r="CL13" s="11"/>
      <c r="CM13" s="11"/>
      <c r="CN13" s="129" t="s">
        <v>56</v>
      </c>
      <c r="CO13" s="5">
        <v>0</v>
      </c>
      <c r="CP13" s="45"/>
      <c r="CQ13" s="45"/>
      <c r="CR13" s="45"/>
      <c r="CS13" s="45"/>
      <c r="CT13" s="45"/>
      <c r="CU13" s="66"/>
      <c r="CV13" s="11"/>
      <c r="CW13" s="11"/>
      <c r="CX13" s="129" t="s">
        <v>56</v>
      </c>
      <c r="CY13" s="5">
        <v>0</v>
      </c>
      <c r="CZ13" s="45"/>
      <c r="DA13" s="45"/>
      <c r="DB13" s="45"/>
      <c r="DC13" s="45"/>
      <c r="DD13" s="45"/>
      <c r="DE13" s="66"/>
      <c r="DF13" s="11"/>
      <c r="DG13" s="11"/>
      <c r="DH13" s="129" t="s">
        <v>56</v>
      </c>
      <c r="DI13" s="5">
        <v>0</v>
      </c>
      <c r="DJ13" s="45"/>
      <c r="DK13" s="45"/>
      <c r="DL13" s="45"/>
      <c r="DM13" s="45"/>
      <c r="DN13" s="45"/>
      <c r="DO13" s="66"/>
      <c r="DP13" s="11"/>
      <c r="DQ13" s="11"/>
      <c r="DR13" s="139"/>
      <c r="EB13" s="139"/>
      <c r="EL13" s="139"/>
      <c r="EV13" s="139"/>
      <c r="FF13" s="139"/>
      <c r="FP13" s="139"/>
      <c r="FZ13" s="139"/>
      <c r="GJ13" s="139"/>
      <c r="GT13" s="139"/>
      <c r="HD13" s="139"/>
      <c r="HN13" s="139"/>
      <c r="HX13" s="139"/>
    </row>
    <row xmlns:x14ac="http://schemas.microsoft.com/office/spreadsheetml/2009/9/ac" r="14" x14ac:dyDescent="0.25">
      <c r="A14" s="384" t="str">
        <f ca="true">IF(ISBLANK('Data Summary'!A16),"",'Data Summary'!A16)</f>
        <v>TGO_2021_UIS</v>
      </c>
      <c r="B14" s="130" t="s">
        <v>106</v>
      </c>
      <c r="C14" s="22">
        <v>0</v>
      </c>
      <c r="D14" s="45"/>
      <c r="E14" s="45"/>
      <c r="F14" s="45"/>
      <c r="G14" s="45"/>
      <c r="H14" s="45">
        <v>0</v>
      </c>
      <c r="I14" s="66">
        <v>0</v>
      </c>
      <c r="J14" s="11"/>
      <c r="K14" s="11"/>
      <c r="L14" s="130" t="s">
        <v>106</v>
      </c>
      <c r="M14" s="22">
        <v>0</v>
      </c>
      <c r="N14" s="45"/>
      <c r="O14" s="45"/>
      <c r="P14" s="45"/>
      <c r="Q14" s="45"/>
      <c r="R14" s="45">
        <v>0</v>
      </c>
      <c r="S14" s="66">
        <v>0</v>
      </c>
      <c r="T14" s="11"/>
      <c r="U14" s="11"/>
      <c r="V14" s="130" t="s">
        <v>106</v>
      </c>
      <c r="W14" s="22">
        <v>0</v>
      </c>
      <c r="X14" s="45"/>
      <c r="Y14" s="45"/>
      <c r="Z14" s="45"/>
      <c r="AA14" s="45"/>
      <c r="AB14" s="45">
        <v>0</v>
      </c>
      <c r="AC14" s="66">
        <v>0</v>
      </c>
      <c r="AD14" s="11"/>
      <c r="AE14" s="11"/>
      <c r="AF14" s="130" t="s">
        <v>106</v>
      </c>
      <c r="AG14" s="22">
        <v>0</v>
      </c>
      <c r="AH14" s="45"/>
      <c r="AI14" s="45"/>
      <c r="AJ14" s="45"/>
      <c r="AK14" s="45"/>
      <c r="AL14" s="45"/>
      <c r="AM14" s="66"/>
      <c r="AN14" s="11"/>
      <c r="AO14" s="11"/>
      <c r="AP14" s="130" t="s">
        <v>106</v>
      </c>
      <c r="AQ14" s="22">
        <v>0</v>
      </c>
      <c r="AR14" s="45"/>
      <c r="AS14" s="45"/>
      <c r="AT14" s="45"/>
      <c r="AU14" s="45"/>
      <c r="AV14" s="45">
        <v>0</v>
      </c>
      <c r="AW14" s="66">
        <v>0</v>
      </c>
      <c r="AX14" s="11"/>
      <c r="AY14" s="11"/>
      <c r="AZ14" s="130" t="s">
        <v>106</v>
      </c>
      <c r="BA14" s="22">
        <v>0</v>
      </c>
      <c r="BB14" s="45"/>
      <c r="BC14" s="45"/>
      <c r="BD14" s="45"/>
      <c r="BE14" s="45"/>
      <c r="BF14" s="45"/>
      <c r="BG14" s="66"/>
      <c r="BH14" s="11"/>
      <c r="BI14" s="11"/>
      <c r="BJ14" s="130" t="s">
        <v>106</v>
      </c>
      <c r="BK14" s="22">
        <v>0</v>
      </c>
      <c r="BL14" s="45"/>
      <c r="BM14" s="45"/>
      <c r="BN14" s="45"/>
      <c r="BO14" s="45"/>
      <c r="BP14" s="45"/>
      <c r="BQ14" s="66"/>
      <c r="BR14" s="11"/>
      <c r="BS14" s="11"/>
      <c r="BT14" s="130" t="s">
        <v>106</v>
      </c>
      <c r="BU14" s="22">
        <v>0</v>
      </c>
      <c r="BV14" s="45"/>
      <c r="BW14" s="45"/>
      <c r="BX14" s="45"/>
      <c r="BY14" s="45"/>
      <c r="BZ14" s="45"/>
      <c r="CA14" s="66"/>
      <c r="CB14" s="11"/>
      <c r="CC14" s="11"/>
      <c r="CD14" s="130" t="s">
        <v>106</v>
      </c>
      <c r="CE14" s="22">
        <v>0</v>
      </c>
      <c r="CF14" s="45"/>
      <c r="CG14" s="45"/>
      <c r="CH14" s="45"/>
      <c r="CI14" s="45"/>
      <c r="CJ14" s="45"/>
      <c r="CK14" s="66"/>
      <c r="CL14" s="11"/>
      <c r="CM14" s="11"/>
      <c r="CN14" s="130" t="s">
        <v>106</v>
      </c>
      <c r="CO14" s="22">
        <v>0</v>
      </c>
      <c r="CP14" s="45"/>
      <c r="CQ14" s="45"/>
      <c r="CR14" s="45"/>
      <c r="CS14" s="45"/>
      <c r="CT14" s="45"/>
      <c r="CU14" s="66"/>
      <c r="CV14" s="11"/>
      <c r="CW14" s="11"/>
      <c r="CX14" s="130" t="s">
        <v>106</v>
      </c>
      <c r="CY14" s="22">
        <v>0</v>
      </c>
      <c r="CZ14" s="45"/>
      <c r="DA14" s="45"/>
      <c r="DB14" s="45"/>
      <c r="DC14" s="45"/>
      <c r="DD14" s="45"/>
      <c r="DE14" s="66"/>
      <c r="DF14" s="11"/>
      <c r="DG14" s="11"/>
      <c r="DH14" s="130" t="s">
        <v>106</v>
      </c>
      <c r="DI14" s="22">
        <v>0</v>
      </c>
      <c r="DJ14" s="45"/>
      <c r="DK14" s="45"/>
      <c r="DL14" s="45"/>
      <c r="DM14" s="45"/>
      <c r="DN14" s="45"/>
      <c r="DO14" s="66"/>
      <c r="DP14" s="11"/>
      <c r="DQ14" s="11"/>
    </row>
    <row xmlns:x14ac="http://schemas.microsoft.com/office/spreadsheetml/2009/9/ac" r="15" s="2" customFormat="true" x14ac:dyDescent="0.25">
      <c r="A15" s="384" t="str">
        <f ca="true">IF(ISBLANK('Data Summary'!A17),"",'Data Summary'!A17)</f>
        <v>TGO_2022_UIS</v>
      </c>
      <c r="B15" s="130" t="s">
        <v>163</v>
      </c>
      <c r="C15" s="6">
        <v>1</v>
      </c>
      <c r="D15" s="45">
        <f>(H15/100*Population!F17+I15/100*Population!G17)/(Population!F17+Population!G17)*100</f>
        <v>29.802490796462937</v>
      </c>
      <c r="E15" s="7"/>
      <c r="F15" s="7"/>
      <c r="G15" s="7"/>
      <c r="H15" s="45">
        <v>27.1</v>
      </c>
      <c r="I15" s="66">
        <v>32.6</v>
      </c>
      <c r="J15" s="11"/>
      <c r="K15" s="11"/>
      <c r="L15" s="130" t="s">
        <v>9</v>
      </c>
      <c r="M15" s="6">
        <v>1</v>
      </c>
      <c r="N15" s="45">
        <f>(R15/100*Population!F18+S15/100*Population!G18)/(Population!F18+Population!G18)*100</f>
        <v>32.26081311064987</v>
      </c>
      <c r="O15" s="7"/>
      <c r="P15" s="7"/>
      <c r="Q15" s="7"/>
      <c r="R15" s="45">
        <v>30.1</v>
      </c>
      <c r="S15" s="66">
        <v>34.5</v>
      </c>
      <c r="T15" s="11"/>
      <c r="U15" s="11"/>
      <c r="V15" s="130" t="s">
        <v>163</v>
      </c>
      <c r="W15" s="6">
        <v>1</v>
      </c>
      <c r="X15" s="45">
        <f>(AB15/100*Population!F20+AC15/100*Population!G20)/(Population!F20+Population!G20)*100</f>
        <v>34.259296092430105</v>
      </c>
      <c r="Y15" s="7"/>
      <c r="Z15" s="7"/>
      <c r="AA15" s="7"/>
      <c r="AB15" s="45">
        <v>29.5</v>
      </c>
      <c r="AC15" s="66">
        <v>39.200000000000003</v>
      </c>
      <c r="AD15" s="11"/>
      <c r="AE15" s="11"/>
      <c r="AF15" s="130"/>
      <c r="AG15" s="6"/>
      <c r="AH15" s="45"/>
      <c r="AI15" s="7"/>
      <c r="AJ15" s="7"/>
      <c r="AK15" s="7"/>
      <c r="AL15" s="45"/>
      <c r="AM15" s="66"/>
      <c r="AN15" s="11"/>
      <c r="AO15" s="11"/>
      <c r="AP15" s="130" t="s">
        <v>163</v>
      </c>
      <c r="AQ15" s="6">
        <v>1</v>
      </c>
      <c r="AR15" s="45">
        <f>(AV15/100*Population!F21+AW15/100*Population!G21)/(Population!F21+Population!G21)*100</f>
        <v>40.127964547366282</v>
      </c>
      <c r="AS15" s="7"/>
      <c r="AT15" s="7"/>
      <c r="AU15" s="7"/>
      <c r="AV15" s="45">
        <v>33.799999999999997</v>
      </c>
      <c r="AW15" s="66">
        <v>46.7</v>
      </c>
      <c r="AX15" s="11"/>
      <c r="AY15" s="11"/>
      <c r="AZ15" s="130"/>
      <c r="BA15" s="6"/>
      <c r="BB15" s="45"/>
      <c r="BC15" s="7"/>
      <c r="BD15" s="7"/>
      <c r="BE15" s="7"/>
      <c r="BF15" s="45"/>
      <c r="BG15" s="66"/>
      <c r="BH15" s="11"/>
      <c r="BI15" s="11"/>
      <c r="BJ15" s="130"/>
      <c r="BK15" s="6"/>
      <c r="BL15" s="45"/>
      <c r="BM15" s="7"/>
      <c r="BN15" s="7"/>
      <c r="BO15" s="7"/>
      <c r="BP15" s="45"/>
      <c r="BQ15" s="66"/>
      <c r="BR15" s="11"/>
      <c r="BS15" s="11"/>
      <c r="BT15" s="130"/>
      <c r="BU15" s="6"/>
      <c r="BV15" s="45"/>
      <c r="BW15" s="7"/>
      <c r="BX15" s="7"/>
      <c r="BY15" s="7"/>
      <c r="BZ15" s="45"/>
      <c r="CA15" s="66"/>
      <c r="CB15" s="11"/>
      <c r="CC15" s="11"/>
      <c r="CD15" s="130"/>
      <c r="CE15" s="6"/>
      <c r="CF15" s="45"/>
      <c r="CG15" s="7"/>
      <c r="CH15" s="7"/>
      <c r="CI15" s="7"/>
      <c r="CJ15" s="45"/>
      <c r="CK15" s="66"/>
      <c r="CL15" s="11"/>
      <c r="CM15" s="11"/>
      <c r="CN15" s="130"/>
      <c r="CO15" s="6"/>
      <c r="CP15" s="45"/>
      <c r="CQ15" s="7"/>
      <c r="CR15" s="7"/>
      <c r="CS15" s="7"/>
      <c r="CT15" s="45"/>
      <c r="CU15" s="66"/>
      <c r="CV15" s="11"/>
      <c r="CW15" s="11"/>
      <c r="CX15" s="130"/>
      <c r="CY15" s="6"/>
      <c r="CZ15" s="45"/>
      <c r="DA15" s="7"/>
      <c r="DB15" s="7"/>
      <c r="DC15" s="7"/>
      <c r="DD15" s="45"/>
      <c r="DE15" s="66"/>
      <c r="DF15" s="11"/>
      <c r="DG15" s="11"/>
      <c r="DH15" s="130"/>
      <c r="DI15" s="6"/>
      <c r="DJ15" s="45"/>
      <c r="DK15" s="7"/>
      <c r="DL15" s="7"/>
      <c r="DM15" s="7"/>
      <c r="DN15" s="45"/>
      <c r="DO15" s="66"/>
      <c r="DP15" s="11"/>
      <c r="DQ15" s="11"/>
      <c r="DR15" s="140"/>
      <c r="EB15" s="140"/>
      <c r="EL15" s="140"/>
      <c r="EV15" s="140"/>
      <c r="FF15" s="140"/>
      <c r="FP15" s="140"/>
      <c r="FZ15" s="140"/>
      <c r="GJ15" s="140"/>
      <c r="GT15" s="140"/>
      <c r="HD15" s="140"/>
      <c r="HN15" s="140"/>
      <c r="HX15" s="140"/>
    </row>
    <row xmlns:x14ac="http://schemas.microsoft.com/office/spreadsheetml/2009/9/ac" r="16" s="2" customFormat="true" x14ac:dyDescent="0.25">
      <c r="A16" s="385" t="str">
        <f ca="true">IF(ISBLANK('Data Summary'!A18),"",'Data Summary'!A18)</f>
        <v/>
      </c>
      <c r="B16" s="131"/>
      <c r="C16" s="108"/>
      <c r="D16" s="45"/>
      <c r="E16" s="7"/>
      <c r="F16" s="7"/>
      <c r="G16" s="7"/>
      <c r="H16" s="45"/>
      <c r="I16" s="66"/>
      <c r="J16" s="11"/>
      <c r="K16" s="11"/>
      <c r="L16" s="130"/>
      <c r="M16" s="13"/>
      <c r="N16" s="45"/>
      <c r="O16" s="7"/>
      <c r="P16" s="7"/>
      <c r="Q16" s="7"/>
      <c r="R16" s="45"/>
      <c r="S16" s="66"/>
      <c r="T16" s="11"/>
      <c r="U16" s="11"/>
      <c r="V16" s="130"/>
      <c r="W16" s="13"/>
      <c r="X16" s="45"/>
      <c r="Y16" s="7"/>
      <c r="Z16" s="7"/>
      <c r="AA16" s="7"/>
      <c r="AB16" s="45"/>
      <c r="AC16" s="66"/>
      <c r="AD16" s="11"/>
      <c r="AE16" s="11"/>
      <c r="AF16" s="130"/>
      <c r="AG16" s="13"/>
      <c r="AH16" s="45"/>
      <c r="AI16" s="7"/>
      <c r="AJ16" s="7"/>
      <c r="AK16" s="7"/>
      <c r="AL16" s="45"/>
      <c r="AM16" s="66"/>
      <c r="AN16" s="11"/>
      <c r="AO16" s="11"/>
      <c r="AP16" s="130"/>
      <c r="AQ16" s="13"/>
      <c r="AR16" s="45"/>
      <c r="AS16" s="7"/>
      <c r="AT16" s="7"/>
      <c r="AU16" s="7"/>
      <c r="AV16" s="45"/>
      <c r="AW16" s="66"/>
      <c r="AX16" s="11"/>
      <c r="AY16" s="11"/>
      <c r="AZ16" s="130"/>
      <c r="BA16" s="13"/>
      <c r="BB16" s="45"/>
      <c r="BC16" s="7"/>
      <c r="BD16" s="7"/>
      <c r="BE16" s="7"/>
      <c r="BF16" s="45"/>
      <c r="BG16" s="66"/>
      <c r="BH16" s="11"/>
      <c r="BI16" s="11"/>
      <c r="BJ16" s="130"/>
      <c r="BK16" s="13"/>
      <c r="BL16" s="45"/>
      <c r="BM16" s="7"/>
      <c r="BN16" s="7"/>
      <c r="BO16" s="7"/>
      <c r="BP16" s="45"/>
      <c r="BQ16" s="66"/>
      <c r="BR16" s="11"/>
      <c r="BS16" s="11"/>
      <c r="BT16" s="130"/>
      <c r="BU16" s="13"/>
      <c r="BV16" s="45"/>
      <c r="BW16" s="7"/>
      <c r="BX16" s="7"/>
      <c r="BY16" s="7"/>
      <c r="BZ16" s="45"/>
      <c r="CA16" s="66"/>
      <c r="CB16" s="11"/>
      <c r="CC16" s="11"/>
      <c r="CD16" s="130"/>
      <c r="CE16" s="13"/>
      <c r="CF16" s="45"/>
      <c r="CG16" s="7"/>
      <c r="CH16" s="7"/>
      <c r="CI16" s="7"/>
      <c r="CJ16" s="45"/>
      <c r="CK16" s="66"/>
      <c r="CL16" s="11"/>
      <c r="CM16" s="11"/>
      <c r="CN16" s="130"/>
      <c r="CO16" s="13"/>
      <c r="CP16" s="45"/>
      <c r="CQ16" s="7"/>
      <c r="CR16" s="7"/>
      <c r="CS16" s="7"/>
      <c r="CT16" s="45"/>
      <c r="CU16" s="66"/>
      <c r="CV16" s="11"/>
      <c r="CW16" s="11"/>
      <c r="CX16" s="130"/>
      <c r="CY16" s="13"/>
      <c r="CZ16" s="45"/>
      <c r="DA16" s="7"/>
      <c r="DB16" s="7"/>
      <c r="DC16" s="7"/>
      <c r="DD16" s="45"/>
      <c r="DE16" s="66"/>
      <c r="DF16" s="11"/>
      <c r="DG16" s="11"/>
      <c r="DH16" s="130"/>
      <c r="DI16" s="13"/>
      <c r="DJ16" s="45"/>
      <c r="DK16" s="7"/>
      <c r="DL16" s="7"/>
      <c r="DM16" s="7"/>
      <c r="DN16" s="45"/>
      <c r="DO16" s="66"/>
      <c r="DP16" s="11"/>
      <c r="DQ16" s="11"/>
      <c r="DR16" s="140"/>
      <c r="EB16" s="140"/>
      <c r="EL16" s="140"/>
      <c r="EV16" s="140"/>
      <c r="FF16" s="140"/>
      <c r="FP16" s="140"/>
      <c r="FZ16" s="140"/>
      <c r="GJ16" s="140"/>
      <c r="GT16" s="140"/>
      <c r="HD16" s="140"/>
      <c r="HN16" s="140"/>
      <c r="HX16" s="140"/>
    </row>
    <row xmlns:x14ac="http://schemas.microsoft.com/office/spreadsheetml/2009/9/ac" r="17" s="2" customFormat="true" x14ac:dyDescent="0.25">
      <c r="A17" s="385" t="str">
        <f ca="true">IF(ISBLANK('Data Summary'!A19),"",'Data Summary'!A19)</f>
        <v/>
      </c>
      <c r="B17" s="131"/>
      <c r="C17" s="108"/>
      <c r="D17" s="45"/>
      <c r="E17" s="7"/>
      <c r="F17" s="7"/>
      <c r="G17" s="7"/>
      <c r="H17" s="45"/>
      <c r="I17" s="26"/>
      <c r="J17" s="11"/>
      <c r="K17" s="11"/>
      <c r="L17" s="130"/>
      <c r="M17" s="13"/>
      <c r="N17" s="45"/>
      <c r="O17" s="7"/>
      <c r="P17" s="7"/>
      <c r="Q17" s="7"/>
      <c r="R17" s="7"/>
      <c r="S17" s="26"/>
      <c r="T17" s="11"/>
      <c r="U17" s="11"/>
      <c r="V17" s="130"/>
      <c r="W17" s="13"/>
      <c r="X17" s="45"/>
      <c r="Y17" s="7"/>
      <c r="Z17" s="7"/>
      <c r="AA17" s="7"/>
      <c r="AB17" s="7"/>
      <c r="AC17" s="26"/>
      <c r="AD17" s="11"/>
      <c r="AE17" s="11"/>
      <c r="AF17" s="130"/>
      <c r="AG17" s="13"/>
      <c r="AH17" s="45"/>
      <c r="AI17" s="7"/>
      <c r="AJ17" s="7"/>
      <c r="AK17" s="7"/>
      <c r="AL17" s="7"/>
      <c r="AM17" s="26"/>
      <c r="AN17" s="11"/>
      <c r="AO17" s="11"/>
      <c r="AP17" s="130"/>
      <c r="AQ17" s="13"/>
      <c r="AR17" s="45"/>
      <c r="AS17" s="7"/>
      <c r="AT17" s="7"/>
      <c r="AU17" s="7"/>
      <c r="AV17" s="7"/>
      <c r="AW17" s="26"/>
      <c r="AX17" s="11"/>
      <c r="AY17" s="11"/>
      <c r="AZ17" s="130"/>
      <c r="BA17" s="13"/>
      <c r="BB17" s="45"/>
      <c r="BC17" s="7"/>
      <c r="BD17" s="7"/>
      <c r="BE17" s="7"/>
      <c r="BF17" s="7"/>
      <c r="BG17" s="26"/>
      <c r="BH17" s="11"/>
      <c r="BI17" s="11"/>
      <c r="BJ17" s="130"/>
      <c r="BK17" s="13"/>
      <c r="BL17" s="45"/>
      <c r="BM17" s="7"/>
      <c r="BN17" s="7"/>
      <c r="BO17" s="7"/>
      <c r="BP17" s="7"/>
      <c r="BQ17" s="26"/>
      <c r="BR17" s="11"/>
      <c r="BS17" s="11"/>
      <c r="BT17" s="130"/>
      <c r="BU17" s="13"/>
      <c r="BV17" s="45"/>
      <c r="BW17" s="7"/>
      <c r="BX17" s="7"/>
      <c r="BY17" s="7"/>
      <c r="BZ17" s="7"/>
      <c r="CA17" s="26"/>
      <c r="CB17" s="11"/>
      <c r="CC17" s="11"/>
      <c r="CD17" s="130"/>
      <c r="CE17" s="13"/>
      <c r="CF17" s="45"/>
      <c r="CG17" s="7"/>
      <c r="CH17" s="7"/>
      <c r="CI17" s="7"/>
      <c r="CJ17" s="7"/>
      <c r="CK17" s="26"/>
      <c r="CL17" s="11"/>
      <c r="CM17" s="11"/>
      <c r="CN17" s="130"/>
      <c r="CO17" s="13"/>
      <c r="CP17" s="45"/>
      <c r="CQ17" s="7"/>
      <c r="CR17" s="7"/>
      <c r="CS17" s="7"/>
      <c r="CT17" s="7"/>
      <c r="CU17" s="26"/>
      <c r="CV17" s="11"/>
      <c r="CW17" s="11"/>
      <c r="CX17" s="130"/>
      <c r="CY17" s="13"/>
      <c r="CZ17" s="45"/>
      <c r="DA17" s="7"/>
      <c r="DB17" s="7"/>
      <c r="DC17" s="7"/>
      <c r="DD17" s="7"/>
      <c r="DE17" s="26"/>
      <c r="DF17" s="11"/>
      <c r="DG17" s="11"/>
      <c r="DH17" s="130"/>
      <c r="DI17" s="13"/>
      <c r="DJ17" s="45"/>
      <c r="DK17" s="7"/>
      <c r="DL17" s="7"/>
      <c r="DM17" s="7"/>
      <c r="DN17" s="7"/>
      <c r="DO17" s="26"/>
      <c r="DP17" s="11"/>
      <c r="DQ17" s="11"/>
      <c r="DR17" s="140"/>
      <c r="EB17" s="140"/>
      <c r="EL17" s="140"/>
      <c r="EV17" s="140"/>
      <c r="FF17" s="140"/>
      <c r="FP17" s="140"/>
      <c r="FZ17" s="140"/>
      <c r="GJ17" s="140"/>
      <c r="GT17" s="140"/>
      <c r="HD17" s="140"/>
      <c r="HN17" s="140"/>
      <c r="HX17" s="140"/>
    </row>
    <row xmlns:x14ac="http://schemas.microsoft.com/office/spreadsheetml/2009/9/ac" r="18" s="2" customFormat="true" x14ac:dyDescent="0.25">
      <c r="A18" s="385" t="str">
        <f ca="true">IF(ISBLANK('Data Summary'!A20),"",'Data Summary'!A20)</f>
        <v/>
      </c>
      <c r="B18" s="130"/>
      <c r="C18" s="13"/>
      <c r="D18" s="45"/>
      <c r="E18" s="67"/>
      <c r="F18" s="67"/>
      <c r="G18" s="7"/>
      <c r="H18" s="45"/>
      <c r="I18" s="26"/>
      <c r="J18" s="11"/>
      <c r="K18" s="11"/>
      <c r="L18" s="130"/>
      <c r="M18" s="13"/>
      <c r="N18" s="45"/>
      <c r="O18" s="67"/>
      <c r="P18" s="67"/>
      <c r="Q18" s="7"/>
      <c r="R18" s="7"/>
      <c r="S18" s="26"/>
      <c r="T18" s="11"/>
      <c r="U18" s="11"/>
      <c r="V18" s="130"/>
      <c r="W18" s="13"/>
      <c r="X18" s="45"/>
      <c r="Y18" s="67"/>
      <c r="Z18" s="67"/>
      <c r="AA18" s="7"/>
      <c r="AB18" s="7"/>
      <c r="AC18" s="26"/>
      <c r="AD18" s="11"/>
      <c r="AE18" s="11"/>
      <c r="AF18" s="130"/>
      <c r="AG18" s="13"/>
      <c r="AH18" s="45"/>
      <c r="AI18" s="67"/>
      <c r="AJ18" s="67"/>
      <c r="AK18" s="7"/>
      <c r="AL18" s="7"/>
      <c r="AM18" s="26"/>
      <c r="AN18" s="11"/>
      <c r="AO18" s="11"/>
      <c r="AP18" s="130"/>
      <c r="AQ18" s="13"/>
      <c r="AR18" s="45"/>
      <c r="AS18" s="67"/>
      <c r="AT18" s="67"/>
      <c r="AU18" s="7"/>
      <c r="AV18" s="7"/>
      <c r="AW18" s="26"/>
      <c r="AX18" s="11"/>
      <c r="AY18" s="11"/>
      <c r="AZ18" s="130"/>
      <c r="BA18" s="13"/>
      <c r="BB18" s="45"/>
      <c r="BC18" s="67"/>
      <c r="BD18" s="67"/>
      <c r="BE18" s="7"/>
      <c r="BF18" s="7"/>
      <c r="BG18" s="26"/>
      <c r="BH18" s="11"/>
      <c r="BI18" s="11"/>
      <c r="BJ18" s="130"/>
      <c r="BK18" s="13"/>
      <c r="BL18" s="45"/>
      <c r="BM18" s="67"/>
      <c r="BN18" s="67"/>
      <c r="BO18" s="7"/>
      <c r="BP18" s="7"/>
      <c r="BQ18" s="26"/>
      <c r="BR18" s="11"/>
      <c r="BS18" s="11"/>
      <c r="BT18" s="130"/>
      <c r="BU18" s="13"/>
      <c r="BV18" s="45"/>
      <c r="BW18" s="67"/>
      <c r="BX18" s="67"/>
      <c r="BY18" s="7"/>
      <c r="BZ18" s="7"/>
      <c r="CA18" s="26"/>
      <c r="CB18" s="11"/>
      <c r="CC18" s="11"/>
      <c r="CD18" s="130"/>
      <c r="CE18" s="13"/>
      <c r="CF18" s="45"/>
      <c r="CG18" s="67"/>
      <c r="CH18" s="67"/>
      <c r="CI18" s="7"/>
      <c r="CJ18" s="7"/>
      <c r="CK18" s="26"/>
      <c r="CL18" s="11"/>
      <c r="CM18" s="11"/>
      <c r="CN18" s="130"/>
      <c r="CO18" s="13"/>
      <c r="CP18" s="45"/>
      <c r="CQ18" s="67"/>
      <c r="CR18" s="67"/>
      <c r="CS18" s="7"/>
      <c r="CT18" s="7"/>
      <c r="CU18" s="26"/>
      <c r="CV18" s="11"/>
      <c r="CW18" s="11"/>
      <c r="CX18" s="130"/>
      <c r="CY18" s="13"/>
      <c r="CZ18" s="45"/>
      <c r="DA18" s="67"/>
      <c r="DB18" s="67"/>
      <c r="DC18" s="7"/>
      <c r="DD18" s="7"/>
      <c r="DE18" s="26"/>
      <c r="DF18" s="11"/>
      <c r="DG18" s="11"/>
      <c r="DH18" s="130"/>
      <c r="DI18" s="13"/>
      <c r="DJ18" s="45"/>
      <c r="DK18" s="67"/>
      <c r="DL18" s="67"/>
      <c r="DM18" s="7"/>
      <c r="DN18" s="7"/>
      <c r="DO18" s="26"/>
      <c r="DP18" s="11"/>
      <c r="DQ18" s="11"/>
      <c r="DR18" s="140"/>
      <c r="EB18" s="140"/>
      <c r="EL18" s="140"/>
      <c r="EV18" s="140"/>
      <c r="FF18" s="140"/>
      <c r="FP18" s="140"/>
      <c r="FZ18" s="140"/>
      <c r="GJ18" s="140"/>
      <c r="GT18" s="140"/>
      <c r="HD18" s="140"/>
      <c r="HN18" s="140"/>
      <c r="HX18" s="140"/>
    </row>
    <row xmlns:x14ac="http://schemas.microsoft.com/office/spreadsheetml/2009/9/ac" r="19" s="2" customFormat="true" x14ac:dyDescent="0.25">
      <c r="A19" s="385" t="str">
        <f ca="true">IF(ISBLANK('Data Summary'!A21),"",'Data Summary'!A21)</f>
        <v/>
      </c>
      <c r="B19" s="130"/>
      <c r="C19" s="6"/>
      <c r="D19" s="109"/>
      <c r="E19" s="67"/>
      <c r="F19" s="67"/>
      <c r="G19" s="67"/>
      <c r="H19" s="45"/>
      <c r="I19" s="68"/>
      <c r="J19" s="11"/>
      <c r="K19" s="11"/>
      <c r="L19" s="130"/>
      <c r="M19" s="6"/>
      <c r="N19" s="45"/>
      <c r="O19" s="67"/>
      <c r="P19" s="67"/>
      <c r="Q19" s="67"/>
      <c r="R19" s="67"/>
      <c r="S19" s="68"/>
      <c r="T19" s="11"/>
      <c r="U19" s="11"/>
      <c r="V19" s="130"/>
      <c r="W19" s="6"/>
      <c r="X19" s="45"/>
      <c r="Y19" s="67"/>
      <c r="Z19" s="67"/>
      <c r="AA19" s="67"/>
      <c r="AB19" s="67"/>
      <c r="AC19" s="68"/>
      <c r="AD19" s="11"/>
      <c r="AE19" s="11"/>
      <c r="AF19" s="130"/>
      <c r="AG19" s="6"/>
      <c r="AH19" s="45"/>
      <c r="AI19" s="67"/>
      <c r="AJ19" s="67"/>
      <c r="AK19" s="67"/>
      <c r="AL19" s="67"/>
      <c r="AM19" s="68"/>
      <c r="AN19" s="11"/>
      <c r="AO19" s="11"/>
      <c r="AP19" s="130"/>
      <c r="AQ19" s="6"/>
      <c r="AR19" s="45"/>
      <c r="AS19" s="67"/>
      <c r="AT19" s="67"/>
      <c r="AU19" s="67"/>
      <c r="AV19" s="67"/>
      <c r="AW19" s="68"/>
      <c r="AX19" s="11"/>
      <c r="AY19" s="11"/>
      <c r="AZ19" s="130"/>
      <c r="BA19" s="6"/>
      <c r="BB19" s="45"/>
      <c r="BC19" s="67"/>
      <c r="BD19" s="67"/>
      <c r="BE19" s="67"/>
      <c r="BF19" s="67"/>
      <c r="BG19" s="68"/>
      <c r="BH19" s="11"/>
      <c r="BI19" s="11"/>
      <c r="BJ19" s="130"/>
      <c r="BK19" s="6"/>
      <c r="BL19" s="45"/>
      <c r="BM19" s="67"/>
      <c r="BN19" s="67"/>
      <c r="BO19" s="67"/>
      <c r="BP19" s="67"/>
      <c r="BQ19" s="68"/>
      <c r="BR19" s="11"/>
      <c r="BS19" s="11"/>
      <c r="BT19" s="130"/>
      <c r="BU19" s="6"/>
      <c r="BV19" s="45"/>
      <c r="BW19" s="67"/>
      <c r="BX19" s="67"/>
      <c r="BY19" s="67"/>
      <c r="BZ19" s="67"/>
      <c r="CA19" s="68"/>
      <c r="CB19" s="11"/>
      <c r="CC19" s="11"/>
      <c r="CD19" s="130"/>
      <c r="CE19" s="6"/>
      <c r="CF19" s="45"/>
      <c r="CG19" s="67"/>
      <c r="CH19" s="67"/>
      <c r="CI19" s="67"/>
      <c r="CJ19" s="67"/>
      <c r="CK19" s="68"/>
      <c r="CL19" s="11"/>
      <c r="CM19" s="11"/>
      <c r="CN19" s="130"/>
      <c r="CO19" s="6"/>
      <c r="CP19" s="45"/>
      <c r="CQ19" s="67"/>
      <c r="CR19" s="67"/>
      <c r="CS19" s="67"/>
      <c r="CT19" s="67"/>
      <c r="CU19" s="68"/>
      <c r="CV19" s="11"/>
      <c r="CW19" s="11"/>
      <c r="CX19" s="130"/>
      <c r="CY19" s="6"/>
      <c r="CZ19" s="45"/>
      <c r="DA19" s="67"/>
      <c r="DB19" s="67"/>
      <c r="DC19" s="67"/>
      <c r="DD19" s="67"/>
      <c r="DE19" s="68"/>
      <c r="DF19" s="11"/>
      <c r="DG19" s="11"/>
      <c r="DH19" s="130"/>
      <c r="DI19" s="6"/>
      <c r="DJ19" s="45"/>
      <c r="DK19" s="67"/>
      <c r="DL19" s="67"/>
      <c r="DM19" s="67"/>
      <c r="DN19" s="67"/>
      <c r="DO19" s="68"/>
      <c r="DP19" s="11"/>
      <c r="DQ19" s="11"/>
      <c r="DR19" s="140"/>
      <c r="EB19" s="140"/>
      <c r="EL19" s="140"/>
      <c r="EV19" s="140"/>
      <c r="FF19" s="140"/>
      <c r="FP19" s="140"/>
      <c r="FZ19" s="140"/>
      <c r="GJ19" s="140"/>
      <c r="GT19" s="140"/>
      <c r="HD19" s="140"/>
      <c r="HN19" s="140"/>
      <c r="HX19" s="140"/>
    </row>
    <row xmlns:x14ac="http://schemas.microsoft.com/office/spreadsheetml/2009/9/ac" r="20" s="2" customFormat="true" x14ac:dyDescent="0.25">
      <c r="A20" s="385" t="str">
        <f ca="true">IF(ISBLANK('Data Summary'!A22),"",'Data Summary'!A22)</f>
        <v/>
      </c>
      <c r="B20" s="130"/>
      <c r="C20" s="6"/>
      <c r="D20" s="110"/>
      <c r="E20" s="67"/>
      <c r="F20" s="67"/>
      <c r="G20" s="67"/>
      <c r="H20" s="67"/>
      <c r="I20" s="69"/>
      <c r="J20" s="11"/>
      <c r="K20" s="11"/>
      <c r="L20" s="130"/>
      <c r="M20" s="6"/>
      <c r="N20" s="67"/>
      <c r="O20" s="67"/>
      <c r="P20" s="67"/>
      <c r="Q20" s="67"/>
      <c r="R20" s="67"/>
      <c r="S20" s="69"/>
      <c r="T20" s="11"/>
      <c r="U20" s="11"/>
      <c r="V20" s="130"/>
      <c r="W20" s="6"/>
      <c r="X20" s="67"/>
      <c r="Y20" s="67"/>
      <c r="Z20" s="67"/>
      <c r="AA20" s="67"/>
      <c r="AB20" s="67"/>
      <c r="AC20" s="69"/>
      <c r="AD20" s="11"/>
      <c r="AE20" s="11"/>
      <c r="AF20" s="130"/>
      <c r="AG20" s="6"/>
      <c r="AH20" s="67"/>
      <c r="AI20" s="67"/>
      <c r="AJ20" s="67"/>
      <c r="AK20" s="67"/>
      <c r="AL20" s="67"/>
      <c r="AM20" s="69"/>
      <c r="AN20" s="11"/>
      <c r="AO20" s="11"/>
      <c r="AP20" s="130"/>
      <c r="AQ20" s="6"/>
      <c r="AR20" s="67"/>
      <c r="AS20" s="67"/>
      <c r="AT20" s="67"/>
      <c r="AU20" s="67"/>
      <c r="AV20" s="67"/>
      <c r="AW20" s="69"/>
      <c r="AX20" s="11"/>
      <c r="AY20" s="11"/>
      <c r="AZ20" s="130"/>
      <c r="BA20" s="6"/>
      <c r="BB20" s="67"/>
      <c r="BC20" s="67"/>
      <c r="BD20" s="67"/>
      <c r="BE20" s="67"/>
      <c r="BF20" s="67"/>
      <c r="BG20" s="69"/>
      <c r="BH20" s="11"/>
      <c r="BI20" s="11"/>
      <c r="BJ20" s="130"/>
      <c r="BK20" s="6"/>
      <c r="BL20" s="67"/>
      <c r="BM20" s="67"/>
      <c r="BN20" s="67"/>
      <c r="BO20" s="67"/>
      <c r="BP20" s="67"/>
      <c r="BQ20" s="69"/>
      <c r="BR20" s="11"/>
      <c r="BS20" s="11"/>
      <c r="BT20" s="130"/>
      <c r="BU20" s="6"/>
      <c r="BV20" s="67"/>
      <c r="BW20" s="67"/>
      <c r="BX20" s="67"/>
      <c r="BY20" s="67"/>
      <c r="BZ20" s="67"/>
      <c r="CA20" s="69"/>
      <c r="CB20" s="11"/>
      <c r="CC20" s="11"/>
      <c r="CD20" s="130"/>
      <c r="CE20" s="6"/>
      <c r="CF20" s="67"/>
      <c r="CG20" s="67"/>
      <c r="CH20" s="67"/>
      <c r="CI20" s="67"/>
      <c r="CJ20" s="67"/>
      <c r="CK20" s="69"/>
      <c r="CL20" s="11"/>
      <c r="CM20" s="11"/>
      <c r="CN20" s="130"/>
      <c r="CO20" s="6"/>
      <c r="CP20" s="67"/>
      <c r="CQ20" s="67"/>
      <c r="CR20" s="67"/>
      <c r="CS20" s="67"/>
      <c r="CT20" s="67"/>
      <c r="CU20" s="69"/>
      <c r="CV20" s="11"/>
      <c r="CW20" s="11"/>
      <c r="CX20" s="130"/>
      <c r="CY20" s="6"/>
      <c r="CZ20" s="67"/>
      <c r="DA20" s="67"/>
      <c r="DB20" s="67"/>
      <c r="DC20" s="67"/>
      <c r="DD20" s="67"/>
      <c r="DE20" s="69"/>
      <c r="DF20" s="11"/>
      <c r="DG20" s="11"/>
      <c r="DH20" s="130"/>
      <c r="DI20" s="6"/>
      <c r="DJ20" s="67"/>
      <c r="DK20" s="67"/>
      <c r="DL20" s="67"/>
      <c r="DM20" s="67"/>
      <c r="DN20" s="67"/>
      <c r="DO20" s="69"/>
      <c r="DP20" s="11"/>
      <c r="DQ20" s="11"/>
      <c r="DR20" s="140"/>
      <c r="EB20" s="140"/>
      <c r="EL20" s="140"/>
      <c r="EV20" s="140"/>
      <c r="FF20" s="140"/>
      <c r="FP20" s="140"/>
      <c r="FZ20" s="140"/>
      <c r="GJ20" s="140"/>
      <c r="GT20" s="140"/>
      <c r="HD20" s="140"/>
      <c r="HN20" s="140"/>
      <c r="HX20" s="140"/>
    </row>
    <row xmlns:x14ac="http://schemas.microsoft.com/office/spreadsheetml/2009/9/ac" r="21" s="2" customFormat="true" x14ac:dyDescent="0.25">
      <c r="A21" s="385" t="str">
        <f ca="true">IF(ISBLANK('Data Summary'!A23),"",'Data Summary'!A23)</f>
        <v/>
      </c>
      <c r="B21" s="130"/>
      <c r="C21" s="13"/>
      <c r="D21" s="111"/>
      <c r="E21" s="7"/>
      <c r="F21" s="7"/>
      <c r="G21" s="7"/>
      <c r="H21" s="7"/>
      <c r="I21" s="69"/>
      <c r="J21" s="11"/>
      <c r="K21" s="11"/>
      <c r="L21" s="130"/>
      <c r="M21" s="13"/>
      <c r="N21" s="7"/>
      <c r="O21" s="7"/>
      <c r="P21" s="7"/>
      <c r="Q21" s="7"/>
      <c r="R21" s="7"/>
      <c r="S21" s="69"/>
      <c r="T21" s="11"/>
      <c r="U21" s="11"/>
      <c r="V21" s="130"/>
      <c r="W21" s="13"/>
      <c r="X21" s="7"/>
      <c r="Y21" s="7"/>
      <c r="Z21" s="7"/>
      <c r="AA21" s="7"/>
      <c r="AB21" s="7"/>
      <c r="AC21" s="69"/>
      <c r="AD21" s="11"/>
      <c r="AE21" s="11"/>
      <c r="AF21" s="130"/>
      <c r="AG21" s="13"/>
      <c r="AH21" s="7"/>
      <c r="AI21" s="7"/>
      <c r="AJ21" s="7"/>
      <c r="AK21" s="7"/>
      <c r="AL21" s="7"/>
      <c r="AM21" s="69"/>
      <c r="AN21" s="11"/>
      <c r="AO21" s="11"/>
      <c r="AP21" s="130"/>
      <c r="AQ21" s="13"/>
      <c r="AR21" s="7"/>
      <c r="AS21" s="7"/>
      <c r="AT21" s="7"/>
      <c r="AU21" s="7"/>
      <c r="AV21" s="7"/>
      <c r="AW21" s="69"/>
      <c r="AX21" s="11"/>
      <c r="AY21" s="11"/>
      <c r="AZ21" s="130"/>
      <c r="BA21" s="13"/>
      <c r="BB21" s="7"/>
      <c r="BC21" s="7"/>
      <c r="BD21" s="7"/>
      <c r="BE21" s="7"/>
      <c r="BF21" s="7"/>
      <c r="BG21" s="69"/>
      <c r="BH21" s="11"/>
      <c r="BI21" s="11"/>
      <c r="BJ21" s="130"/>
      <c r="BK21" s="13"/>
      <c r="BL21" s="7"/>
      <c r="BM21" s="7"/>
      <c r="BN21" s="7"/>
      <c r="BO21" s="7"/>
      <c r="BP21" s="7"/>
      <c r="BQ21" s="69"/>
      <c r="BR21" s="11"/>
      <c r="BS21" s="11"/>
      <c r="BT21" s="130"/>
      <c r="BU21" s="13"/>
      <c r="BV21" s="7"/>
      <c r="BW21" s="7"/>
      <c r="BX21" s="7"/>
      <c r="BY21" s="7"/>
      <c r="BZ21" s="7"/>
      <c r="CA21" s="69"/>
      <c r="CB21" s="11"/>
      <c r="CC21" s="11"/>
      <c r="CD21" s="130"/>
      <c r="CE21" s="13"/>
      <c r="CF21" s="7"/>
      <c r="CG21" s="7"/>
      <c r="CH21" s="7"/>
      <c r="CI21" s="7"/>
      <c r="CJ21" s="7"/>
      <c r="CK21" s="69"/>
      <c r="CL21" s="11"/>
      <c r="CM21" s="11"/>
      <c r="CN21" s="130"/>
      <c r="CO21" s="13"/>
      <c r="CP21" s="7"/>
      <c r="CQ21" s="7"/>
      <c r="CR21" s="7"/>
      <c r="CS21" s="7"/>
      <c r="CT21" s="7"/>
      <c r="CU21" s="69"/>
      <c r="CV21" s="11"/>
      <c r="CW21" s="11"/>
      <c r="CX21" s="130"/>
      <c r="CY21" s="13"/>
      <c r="CZ21" s="7"/>
      <c r="DA21" s="7"/>
      <c r="DB21" s="7"/>
      <c r="DC21" s="7"/>
      <c r="DD21" s="7"/>
      <c r="DE21" s="69"/>
      <c r="DF21" s="11"/>
      <c r="DG21" s="11"/>
      <c r="DH21" s="130"/>
      <c r="DI21" s="13"/>
      <c r="DJ21" s="7"/>
      <c r="DK21" s="7"/>
      <c r="DL21" s="7"/>
      <c r="DM21" s="7"/>
      <c r="DN21" s="7"/>
      <c r="DO21" s="69"/>
      <c r="DP21" s="11"/>
      <c r="DQ21" s="11"/>
      <c r="DR21" s="140"/>
      <c r="EB21" s="140"/>
      <c r="EL21" s="140"/>
      <c r="EV21" s="140"/>
      <c r="FF21" s="140"/>
      <c r="FP21" s="140"/>
      <c r="FZ21" s="140"/>
      <c r="GJ21" s="140"/>
      <c r="GT21" s="140"/>
      <c r="HD21" s="140"/>
      <c r="HN21" s="140"/>
      <c r="HX21" s="140"/>
    </row>
    <row xmlns:x14ac="http://schemas.microsoft.com/office/spreadsheetml/2009/9/ac" r="22" s="2" customFormat="true" x14ac:dyDescent="0.25">
      <c r="A22" s="385" t="str">
        <f ca="true">IF(ISBLANK('Data Summary'!A24),"",'Data Summary'!A24)</f>
        <v/>
      </c>
      <c r="B22" s="130"/>
      <c r="C22" s="13"/>
      <c r="D22" s="111"/>
      <c r="E22" s="7"/>
      <c r="F22" s="7"/>
      <c r="G22" s="7"/>
      <c r="H22" s="7"/>
      <c r="I22" s="26"/>
      <c r="J22" s="11"/>
      <c r="K22" s="11"/>
      <c r="L22" s="130"/>
      <c r="M22" s="13"/>
      <c r="N22" s="7"/>
      <c r="O22" s="7"/>
      <c r="P22" s="7"/>
      <c r="Q22" s="7"/>
      <c r="R22" s="7"/>
      <c r="S22" s="26"/>
      <c r="T22" s="11"/>
      <c r="U22" s="11"/>
      <c r="V22" s="130"/>
      <c r="W22" s="13"/>
      <c r="X22" s="7"/>
      <c r="Y22" s="7"/>
      <c r="Z22" s="7"/>
      <c r="AA22" s="7"/>
      <c r="AB22" s="7"/>
      <c r="AC22" s="26"/>
      <c r="AD22" s="11"/>
      <c r="AE22" s="11"/>
      <c r="AF22" s="130"/>
      <c r="AG22" s="13"/>
      <c r="AH22" s="7"/>
      <c r="AI22" s="7"/>
      <c r="AJ22" s="7"/>
      <c r="AK22" s="7"/>
      <c r="AL22" s="7"/>
      <c r="AM22" s="26"/>
      <c r="AN22" s="11"/>
      <c r="AO22" s="11"/>
      <c r="AP22" s="130"/>
      <c r="AQ22" s="13"/>
      <c r="AR22" s="7"/>
      <c r="AS22" s="7"/>
      <c r="AT22" s="7"/>
      <c r="AU22" s="7"/>
      <c r="AV22" s="7"/>
      <c r="AW22" s="26"/>
      <c r="AX22" s="11"/>
      <c r="AY22" s="11"/>
      <c r="AZ22" s="130"/>
      <c r="BA22" s="13"/>
      <c r="BB22" s="7"/>
      <c r="BC22" s="7"/>
      <c r="BD22" s="7"/>
      <c r="BE22" s="7"/>
      <c r="BF22" s="7"/>
      <c r="BG22" s="26"/>
      <c r="BH22" s="11"/>
      <c r="BI22" s="11"/>
      <c r="BJ22" s="130"/>
      <c r="BK22" s="13"/>
      <c r="BL22" s="7"/>
      <c r="BM22" s="7"/>
      <c r="BN22" s="7"/>
      <c r="BO22" s="7"/>
      <c r="BP22" s="7"/>
      <c r="BQ22" s="26"/>
      <c r="BR22" s="11"/>
      <c r="BS22" s="11"/>
      <c r="BT22" s="130"/>
      <c r="BU22" s="13"/>
      <c r="BV22" s="7"/>
      <c r="BW22" s="7"/>
      <c r="BX22" s="7"/>
      <c r="BY22" s="7"/>
      <c r="BZ22" s="7"/>
      <c r="CA22" s="26"/>
      <c r="CB22" s="11"/>
      <c r="CC22" s="11"/>
      <c r="CD22" s="130"/>
      <c r="CE22" s="13"/>
      <c r="CF22" s="7"/>
      <c r="CG22" s="7"/>
      <c r="CH22" s="7"/>
      <c r="CI22" s="7"/>
      <c r="CJ22" s="7"/>
      <c r="CK22" s="26"/>
      <c r="CL22" s="11"/>
      <c r="CM22" s="11"/>
      <c r="CN22" s="130"/>
      <c r="CO22" s="13"/>
      <c r="CP22" s="7"/>
      <c r="CQ22" s="7"/>
      <c r="CR22" s="7"/>
      <c r="CS22" s="7"/>
      <c r="CT22" s="7"/>
      <c r="CU22" s="26"/>
      <c r="CV22" s="11"/>
      <c r="CW22" s="11"/>
      <c r="CX22" s="130"/>
      <c r="CY22" s="13"/>
      <c r="CZ22" s="7"/>
      <c r="DA22" s="7"/>
      <c r="DB22" s="7"/>
      <c r="DC22" s="7"/>
      <c r="DD22" s="7"/>
      <c r="DE22" s="26"/>
      <c r="DF22" s="11"/>
      <c r="DG22" s="11"/>
      <c r="DH22" s="130"/>
      <c r="DI22" s="13"/>
      <c r="DJ22" s="7"/>
      <c r="DK22" s="7"/>
      <c r="DL22" s="7"/>
      <c r="DM22" s="7"/>
      <c r="DN22" s="7"/>
      <c r="DO22" s="26"/>
      <c r="DP22" s="11"/>
      <c r="DQ22" s="11"/>
      <c r="DR22" s="140"/>
      <c r="EB22" s="140"/>
      <c r="EL22" s="140"/>
      <c r="EV22" s="140"/>
      <c r="FF22" s="140"/>
      <c r="FP22" s="140"/>
      <c r="FZ22" s="140"/>
      <c r="GJ22" s="140"/>
      <c r="GT22" s="140"/>
      <c r="HD22" s="140"/>
      <c r="HN22" s="140"/>
      <c r="HX22" s="140"/>
    </row>
    <row xmlns:x14ac="http://schemas.microsoft.com/office/spreadsheetml/2009/9/ac" r="23" s="2" customFormat="true" x14ac:dyDescent="0.25">
      <c r="A23" s="385" t="str">
        <f ca="true">IF(ISBLANK('Data Summary'!A25),"",'Data Summary'!A25)</f>
        <v/>
      </c>
      <c r="B23" s="130"/>
      <c r="C23" s="13"/>
      <c r="D23" s="7"/>
      <c r="E23" s="7"/>
      <c r="F23" s="7"/>
      <c r="G23" s="7"/>
      <c r="H23" s="7"/>
      <c r="I23" s="26"/>
      <c r="J23" s="11"/>
      <c r="K23" s="11"/>
      <c r="L23" s="130"/>
      <c r="M23" s="13"/>
      <c r="N23" s="7"/>
      <c r="O23" s="7"/>
      <c r="P23" s="7"/>
      <c r="Q23" s="7"/>
      <c r="R23" s="7"/>
      <c r="S23" s="26"/>
      <c r="T23" s="11"/>
      <c r="U23" s="11"/>
      <c r="V23" s="130"/>
      <c r="W23" s="13"/>
      <c r="X23" s="7"/>
      <c r="Y23" s="7"/>
      <c r="Z23" s="7"/>
      <c r="AA23" s="7"/>
      <c r="AB23" s="7"/>
      <c r="AC23" s="26"/>
      <c r="AD23" s="11"/>
      <c r="AE23" s="11"/>
      <c r="AF23" s="130"/>
      <c r="AG23" s="13"/>
      <c r="AH23" s="7"/>
      <c r="AI23" s="7"/>
      <c r="AJ23" s="7"/>
      <c r="AK23" s="7"/>
      <c r="AL23" s="7"/>
      <c r="AM23" s="26"/>
      <c r="AN23" s="11"/>
      <c r="AO23" s="11"/>
      <c r="AP23" s="130"/>
      <c r="AQ23" s="13"/>
      <c r="AR23" s="7"/>
      <c r="AS23" s="7"/>
      <c r="AT23" s="7"/>
      <c r="AU23" s="7"/>
      <c r="AV23" s="7"/>
      <c r="AW23" s="26"/>
      <c r="AX23" s="11"/>
      <c r="AY23" s="11"/>
      <c r="AZ23" s="130"/>
      <c r="BA23" s="13"/>
      <c r="BB23" s="7"/>
      <c r="BC23" s="7"/>
      <c r="BD23" s="7"/>
      <c r="BE23" s="7"/>
      <c r="BF23" s="7"/>
      <c r="BG23" s="26"/>
      <c r="BH23" s="11"/>
      <c r="BI23" s="11"/>
      <c r="BJ23" s="130"/>
      <c r="BK23" s="13"/>
      <c r="BL23" s="7"/>
      <c r="BM23" s="7"/>
      <c r="BN23" s="7"/>
      <c r="BO23" s="7"/>
      <c r="BP23" s="7"/>
      <c r="BQ23" s="26"/>
      <c r="BR23" s="11"/>
      <c r="BS23" s="11"/>
      <c r="BT23" s="130"/>
      <c r="BU23" s="13"/>
      <c r="BV23" s="7"/>
      <c r="BW23" s="7"/>
      <c r="BX23" s="7"/>
      <c r="BY23" s="7"/>
      <c r="BZ23" s="7"/>
      <c r="CA23" s="26"/>
      <c r="CB23" s="11"/>
      <c r="CC23" s="11"/>
      <c r="CD23" s="130"/>
      <c r="CE23" s="13"/>
      <c r="CF23" s="7"/>
      <c r="CG23" s="7"/>
      <c r="CH23" s="7"/>
      <c r="CI23" s="7"/>
      <c r="CJ23" s="7"/>
      <c r="CK23" s="26"/>
      <c r="CL23" s="11"/>
      <c r="CM23" s="11"/>
      <c r="CN23" s="130"/>
      <c r="CO23" s="13"/>
      <c r="CP23" s="7"/>
      <c r="CQ23" s="7"/>
      <c r="CR23" s="7"/>
      <c r="CS23" s="7"/>
      <c r="CT23" s="7"/>
      <c r="CU23" s="26"/>
      <c r="CV23" s="11"/>
      <c r="CW23" s="11"/>
      <c r="CX23" s="130"/>
      <c r="CY23" s="13"/>
      <c r="CZ23" s="7"/>
      <c r="DA23" s="7"/>
      <c r="DB23" s="7"/>
      <c r="DC23" s="7"/>
      <c r="DD23" s="7"/>
      <c r="DE23" s="26"/>
      <c r="DF23" s="11"/>
      <c r="DG23" s="11"/>
      <c r="DH23" s="130"/>
      <c r="DI23" s="13"/>
      <c r="DJ23" s="7"/>
      <c r="DK23" s="7"/>
      <c r="DL23" s="7"/>
      <c r="DM23" s="7"/>
      <c r="DN23" s="7"/>
      <c r="DO23" s="26"/>
      <c r="DP23" s="11"/>
      <c r="DQ23" s="11"/>
      <c r="DR23" s="140"/>
      <c r="EB23" s="140"/>
      <c r="EL23" s="140"/>
      <c r="EV23" s="140"/>
      <c r="FF23" s="140"/>
      <c r="FP23" s="140"/>
      <c r="FZ23" s="140"/>
      <c r="GJ23" s="140"/>
      <c r="GT23" s="140"/>
      <c r="HD23" s="140"/>
      <c r="HN23" s="140"/>
      <c r="HX23" s="140"/>
    </row>
    <row xmlns:x14ac="http://schemas.microsoft.com/office/spreadsheetml/2009/9/ac" r="24" s="2" customFormat="true" x14ac:dyDescent="0.25">
      <c r="A24" s="385" t="str">
        <f ca="true">IF(ISBLANK('Data Summary'!A26),"",'Data Summary'!A26)</f>
        <v/>
      </c>
      <c r="B24" s="130"/>
      <c r="C24" s="13"/>
      <c r="D24" s="7"/>
      <c r="E24" s="7"/>
      <c r="F24" s="7"/>
      <c r="G24" s="7"/>
      <c r="H24" s="7"/>
      <c r="I24" s="26"/>
      <c r="J24" s="11"/>
      <c r="K24" s="11"/>
      <c r="L24" s="130"/>
      <c r="M24" s="13"/>
      <c r="N24" s="7"/>
      <c r="O24" s="7"/>
      <c r="P24" s="7"/>
      <c r="Q24" s="7"/>
      <c r="R24" s="7"/>
      <c r="S24" s="26"/>
      <c r="T24" s="11"/>
      <c r="U24" s="11"/>
      <c r="V24" s="130"/>
      <c r="W24" s="13"/>
      <c r="X24" s="7"/>
      <c r="Y24" s="7"/>
      <c r="Z24" s="7"/>
      <c r="AA24" s="7"/>
      <c r="AB24" s="7"/>
      <c r="AC24" s="26"/>
      <c r="AD24" s="11"/>
      <c r="AE24" s="11"/>
      <c r="AF24" s="130"/>
      <c r="AG24" s="13"/>
      <c r="AH24" s="7"/>
      <c r="AI24" s="7"/>
      <c r="AJ24" s="7"/>
      <c r="AK24" s="7"/>
      <c r="AL24" s="7"/>
      <c r="AM24" s="26"/>
      <c r="AN24" s="11"/>
      <c r="AO24" s="11"/>
      <c r="AP24" s="130"/>
      <c r="AQ24" s="13"/>
      <c r="AR24" s="7"/>
      <c r="AS24" s="7"/>
      <c r="AT24" s="7"/>
      <c r="AU24" s="7"/>
      <c r="AV24" s="7"/>
      <c r="AW24" s="26"/>
      <c r="AX24" s="11"/>
      <c r="AY24" s="11"/>
      <c r="AZ24" s="130"/>
      <c r="BA24" s="13"/>
      <c r="BB24" s="7"/>
      <c r="BC24" s="7"/>
      <c r="BD24" s="7"/>
      <c r="BE24" s="7"/>
      <c r="BF24" s="7"/>
      <c r="BG24" s="26"/>
      <c r="BH24" s="11"/>
      <c r="BI24" s="11"/>
      <c r="BJ24" s="130"/>
      <c r="BK24" s="13"/>
      <c r="BL24" s="7"/>
      <c r="BM24" s="7"/>
      <c r="BN24" s="7"/>
      <c r="BO24" s="7"/>
      <c r="BP24" s="7"/>
      <c r="BQ24" s="26"/>
      <c r="BR24" s="11"/>
      <c r="BS24" s="11"/>
      <c r="BT24" s="130"/>
      <c r="BU24" s="13"/>
      <c r="BV24" s="7"/>
      <c r="BW24" s="7"/>
      <c r="BX24" s="7"/>
      <c r="BY24" s="7"/>
      <c r="BZ24" s="7"/>
      <c r="CA24" s="26"/>
      <c r="CB24" s="11"/>
      <c r="CC24" s="11"/>
      <c r="CD24" s="130"/>
      <c r="CE24" s="13"/>
      <c r="CF24" s="7"/>
      <c r="CG24" s="7"/>
      <c r="CH24" s="7"/>
      <c r="CI24" s="7"/>
      <c r="CJ24" s="7"/>
      <c r="CK24" s="26"/>
      <c r="CL24" s="11"/>
      <c r="CM24" s="11"/>
      <c r="CN24" s="130"/>
      <c r="CO24" s="13"/>
      <c r="CP24" s="7"/>
      <c r="CQ24" s="7"/>
      <c r="CR24" s="7"/>
      <c r="CS24" s="7"/>
      <c r="CT24" s="7"/>
      <c r="CU24" s="26"/>
      <c r="CV24" s="11"/>
      <c r="CW24" s="11"/>
      <c r="CX24" s="130"/>
      <c r="CY24" s="13"/>
      <c r="CZ24" s="7"/>
      <c r="DA24" s="7"/>
      <c r="DB24" s="7"/>
      <c r="DC24" s="7"/>
      <c r="DD24" s="7"/>
      <c r="DE24" s="26"/>
      <c r="DF24" s="11"/>
      <c r="DG24" s="11"/>
      <c r="DH24" s="130"/>
      <c r="DI24" s="13"/>
      <c r="DJ24" s="7"/>
      <c r="DK24" s="7"/>
      <c r="DL24" s="7"/>
      <c r="DM24" s="7"/>
      <c r="DN24" s="7"/>
      <c r="DO24" s="26"/>
      <c r="DP24" s="11"/>
      <c r="DQ24" s="11"/>
      <c r="DR24" s="140"/>
      <c r="EB24" s="140"/>
      <c r="EL24" s="140"/>
      <c r="EV24" s="140"/>
      <c r="FF24" s="140"/>
      <c r="FP24" s="140"/>
      <c r="FZ24" s="140"/>
      <c r="GJ24" s="140"/>
      <c r="GT24" s="140"/>
      <c r="HD24" s="140"/>
      <c r="HN24" s="140"/>
      <c r="HX24" s="140"/>
    </row>
    <row xmlns:x14ac="http://schemas.microsoft.com/office/spreadsheetml/2009/9/ac" r="25" s="2" customFormat="true" x14ac:dyDescent="0.25">
      <c r="A25" s="385" t="str">
        <f ca="true">IF(ISBLANK('Data Summary'!A27),"",'Data Summary'!A27)</f>
        <v/>
      </c>
      <c r="B25" s="130"/>
      <c r="C25" s="13"/>
      <c r="D25" s="7"/>
      <c r="E25" s="7"/>
      <c r="F25" s="7"/>
      <c r="G25" s="7"/>
      <c r="H25" s="7"/>
      <c r="I25" s="26"/>
      <c r="J25" s="11"/>
      <c r="K25" s="11"/>
      <c r="L25" s="130"/>
      <c r="M25" s="13"/>
      <c r="N25" s="7"/>
      <c r="O25" s="7"/>
      <c r="P25" s="7"/>
      <c r="Q25" s="7"/>
      <c r="R25" s="7"/>
      <c r="S25" s="26"/>
      <c r="T25" s="11"/>
      <c r="U25" s="11"/>
      <c r="V25" s="130"/>
      <c r="W25" s="13"/>
      <c r="X25" s="7"/>
      <c r="Y25" s="7"/>
      <c r="Z25" s="7"/>
      <c r="AA25" s="7"/>
      <c r="AB25" s="7"/>
      <c r="AC25" s="26"/>
      <c r="AD25" s="11"/>
      <c r="AE25" s="11"/>
      <c r="AF25" s="130"/>
      <c r="AG25" s="13"/>
      <c r="AH25" s="7"/>
      <c r="AI25" s="7"/>
      <c r="AJ25" s="7"/>
      <c r="AK25" s="7"/>
      <c r="AL25" s="7"/>
      <c r="AM25" s="26"/>
      <c r="AN25" s="11"/>
      <c r="AO25" s="11"/>
      <c r="AP25" s="130"/>
      <c r="AQ25" s="13"/>
      <c r="AR25" s="7"/>
      <c r="AS25" s="7"/>
      <c r="AT25" s="7"/>
      <c r="AU25" s="7"/>
      <c r="AV25" s="7"/>
      <c r="AW25" s="26"/>
      <c r="AX25" s="11"/>
      <c r="AY25" s="11"/>
      <c r="AZ25" s="130"/>
      <c r="BA25" s="13"/>
      <c r="BB25" s="7"/>
      <c r="BC25" s="7"/>
      <c r="BD25" s="7"/>
      <c r="BE25" s="7"/>
      <c r="BF25" s="7"/>
      <c r="BG25" s="26"/>
      <c r="BH25" s="11"/>
      <c r="BI25" s="11"/>
      <c r="BJ25" s="130"/>
      <c r="BK25" s="13"/>
      <c r="BL25" s="7"/>
      <c r="BM25" s="7"/>
      <c r="BN25" s="7"/>
      <c r="BO25" s="7"/>
      <c r="BP25" s="7"/>
      <c r="BQ25" s="26"/>
      <c r="BR25" s="11"/>
      <c r="BS25" s="11"/>
      <c r="BT25" s="130"/>
      <c r="BU25" s="13"/>
      <c r="BV25" s="7"/>
      <c r="BW25" s="7"/>
      <c r="BX25" s="7"/>
      <c r="BY25" s="7"/>
      <c r="BZ25" s="7"/>
      <c r="CA25" s="26"/>
      <c r="CB25" s="11"/>
      <c r="CC25" s="11"/>
      <c r="CD25" s="130"/>
      <c r="CE25" s="13"/>
      <c r="CF25" s="7"/>
      <c r="CG25" s="7"/>
      <c r="CH25" s="7"/>
      <c r="CI25" s="7"/>
      <c r="CJ25" s="7"/>
      <c r="CK25" s="26"/>
      <c r="CL25" s="11"/>
      <c r="CM25" s="11"/>
      <c r="CN25" s="130"/>
      <c r="CO25" s="13"/>
      <c r="CP25" s="7"/>
      <c r="CQ25" s="7"/>
      <c r="CR25" s="7"/>
      <c r="CS25" s="7"/>
      <c r="CT25" s="7"/>
      <c r="CU25" s="26"/>
      <c r="CV25" s="11"/>
      <c r="CW25" s="11"/>
      <c r="CX25" s="130"/>
      <c r="CY25" s="13"/>
      <c r="CZ25" s="7"/>
      <c r="DA25" s="7"/>
      <c r="DB25" s="7"/>
      <c r="DC25" s="7"/>
      <c r="DD25" s="7"/>
      <c r="DE25" s="26"/>
      <c r="DF25" s="11"/>
      <c r="DG25" s="11"/>
      <c r="DH25" s="130"/>
      <c r="DI25" s="13"/>
      <c r="DJ25" s="7"/>
      <c r="DK25" s="7"/>
      <c r="DL25" s="7"/>
      <c r="DM25" s="7"/>
      <c r="DN25" s="7"/>
      <c r="DO25" s="26"/>
      <c r="DP25" s="11"/>
      <c r="DQ25" s="11"/>
      <c r="DR25" s="140"/>
      <c r="EB25" s="140"/>
      <c r="EL25" s="140"/>
      <c r="EV25" s="140"/>
      <c r="FF25" s="140"/>
      <c r="FP25" s="140"/>
      <c r="FZ25" s="140"/>
      <c r="GJ25" s="140"/>
      <c r="GT25" s="140"/>
      <c r="HD25" s="140"/>
      <c r="HN25" s="140"/>
      <c r="HX25" s="140"/>
    </row>
    <row xmlns:x14ac="http://schemas.microsoft.com/office/spreadsheetml/2009/9/ac" r="26" s="2" customFormat="true" ht="83.25" customHeight="true" x14ac:dyDescent="0.25">
      <c r="A26" s="385" t="str">
        <f ca="true">IF(ISBLANK('Data Summary'!A28),"",'Data Summary'!A28)</f>
        <v/>
      </c>
      <c r="B26" s="132" t="s">
        <v>13</v>
      </c>
      <c r="C26" s="571" t="s">
        <v>172</v>
      </c>
      <c r="D26" s="571"/>
      <c r="E26" s="571"/>
      <c r="F26" s="571"/>
      <c r="G26" s="571"/>
      <c r="H26" s="571"/>
      <c r="I26" s="572"/>
      <c r="J26" s="11"/>
      <c r="K26" s="11"/>
      <c r="L26" s="132" t="s">
        <v>13</v>
      </c>
      <c r="M26" s="571" t="s">
        <v>172</v>
      </c>
      <c r="N26" s="571"/>
      <c r="O26" s="571"/>
      <c r="P26" s="571"/>
      <c r="Q26" s="571"/>
      <c r="R26" s="571"/>
      <c r="S26" s="572"/>
      <c r="T26" s="11"/>
      <c r="U26" s="11"/>
      <c r="V26" s="132" t="s">
        <v>13</v>
      </c>
      <c r="W26" s="571" t="s">
        <v>172</v>
      </c>
      <c r="X26" s="571"/>
      <c r="Y26" s="571"/>
      <c r="Z26" s="571"/>
      <c r="AA26" s="571"/>
      <c r="AB26" s="571"/>
      <c r="AC26" s="572"/>
      <c r="AD26" s="11"/>
      <c r="AE26" s="11"/>
      <c r="AF26" s="132" t="s">
        <v>13</v>
      </c>
      <c r="AG26" s="571" t="s">
        <v>164</v>
      </c>
      <c r="AH26" s="571"/>
      <c r="AI26" s="571"/>
      <c r="AJ26" s="571"/>
      <c r="AK26" s="571"/>
      <c r="AL26" s="571"/>
      <c r="AM26" s="572"/>
      <c r="AN26" s="11"/>
      <c r="AO26" s="11"/>
      <c r="AP26" s="132" t="s">
        <v>13</v>
      </c>
      <c r="AQ26" s="571" t="s">
        <v>172</v>
      </c>
      <c r="AR26" s="571"/>
      <c r="AS26" s="571"/>
      <c r="AT26" s="571"/>
      <c r="AU26" s="571"/>
      <c r="AV26" s="571"/>
      <c r="AW26" s="572"/>
      <c r="AX26" s="11"/>
      <c r="AY26" s="11"/>
      <c r="AZ26" s="132" t="s">
        <v>13</v>
      </c>
      <c r="BA26" s="571" t="s">
        <v>218</v>
      </c>
      <c r="BB26" s="571"/>
      <c r="BC26" s="571"/>
      <c r="BD26" s="571"/>
      <c r="BE26" s="571"/>
      <c r="BF26" s="571"/>
      <c r="BG26" s="572"/>
      <c r="BH26" s="11"/>
      <c r="BI26" s="11"/>
      <c r="BJ26" s="132" t="s">
        <v>13</v>
      </c>
      <c r="BK26" s="571" t="s">
        <v>220</v>
      </c>
      <c r="BL26" s="571"/>
      <c r="BM26" s="571"/>
      <c r="BN26" s="571"/>
      <c r="BO26" s="571"/>
      <c r="BP26" s="571"/>
      <c r="BQ26" s="572"/>
      <c r="BR26" s="11"/>
      <c r="BS26" s="11"/>
      <c r="BT26" s="132" t="s">
        <v>13</v>
      </c>
      <c r="BU26" s="571" t="s">
        <v>256</v>
      </c>
      <c r="BV26" s="571"/>
      <c r="BW26" s="571"/>
      <c r="BX26" s="571"/>
      <c r="BY26" s="571"/>
      <c r="BZ26" s="571"/>
      <c r="CA26" s="572"/>
      <c r="CB26" s="11"/>
      <c r="CC26" s="11"/>
      <c r="CD26" s="132" t="s">
        <v>13</v>
      </c>
      <c r="CE26" s="571" t="s">
        <v>256</v>
      </c>
      <c r="CF26" s="571"/>
      <c r="CG26" s="571"/>
      <c r="CH26" s="571"/>
      <c r="CI26" s="571"/>
      <c r="CJ26" s="571"/>
      <c r="CK26" s="572"/>
      <c r="CL26" s="11"/>
      <c r="CM26" s="11"/>
      <c r="CN26" s="132" t="s">
        <v>13</v>
      </c>
      <c r="CO26" s="573" t="s">
        <v>273</v>
      </c>
      <c r="CP26" s="574"/>
      <c r="CQ26" s="574"/>
      <c r="CR26" s="574"/>
      <c r="CS26" s="574"/>
      <c r="CT26" s="574"/>
      <c r="CU26" s="575"/>
      <c r="CV26" s="11"/>
      <c r="CW26" s="11"/>
      <c r="CX26" s="132" t="s">
        <v>13</v>
      </c>
      <c r="CY26" s="571" t="s">
        <v>256</v>
      </c>
      <c r="CZ26" s="571"/>
      <c r="DA26" s="571"/>
      <c r="DB26" s="571"/>
      <c r="DC26" s="571"/>
      <c r="DD26" s="571"/>
      <c r="DE26" s="572"/>
      <c r="DF26" s="11"/>
      <c r="DG26" s="11"/>
      <c r="DH26" s="132" t="s">
        <v>13</v>
      </c>
      <c r="DI26" s="571" t="s">
        <v>256</v>
      </c>
      <c r="DJ26" s="571"/>
      <c r="DK26" s="571"/>
      <c r="DL26" s="571"/>
      <c r="DM26" s="571"/>
      <c r="DN26" s="571"/>
      <c r="DO26" s="572"/>
      <c r="DP26" s="11"/>
      <c r="DQ26" s="11"/>
      <c r="DR26" s="140"/>
      <c r="EB26" s="140"/>
      <c r="EL26" s="140"/>
      <c r="EV26" s="140"/>
      <c r="FF26" s="140"/>
      <c r="FP26" s="140"/>
      <c r="FZ26" s="140"/>
      <c r="GJ26" s="140"/>
      <c r="GT26" s="140"/>
      <c r="HD26" s="140"/>
      <c r="HN26" s="140"/>
      <c r="HX26" s="140"/>
    </row>
    <row xmlns:x14ac="http://schemas.microsoft.com/office/spreadsheetml/2009/9/ac" r="27" s="2" customFormat="true" ht="15.75" customHeight="true" x14ac:dyDescent="0.25">
      <c r="A27" s="385" t="str">
        <f ca="true">IF(ISBLANK('Data Summary'!A29),"",'Data Summary'!A29)</f>
        <v/>
      </c>
      <c r="B27" s="132"/>
      <c r="C27" s="64" t="s">
        <v>121</v>
      </c>
      <c r="D27" s="52"/>
      <c r="E27" s="52"/>
      <c r="F27" s="52"/>
      <c r="G27" s="52"/>
      <c r="H27" s="52"/>
      <c r="I27" s="100"/>
      <c r="J27" s="11"/>
      <c r="K27" s="11"/>
      <c r="L27" s="132"/>
      <c r="M27" s="64" t="s">
        <v>121</v>
      </c>
      <c r="N27" s="52"/>
      <c r="O27" s="52"/>
      <c r="P27" s="52"/>
      <c r="Q27" s="52"/>
      <c r="R27" s="52"/>
      <c r="S27" s="100"/>
      <c r="T27" s="11"/>
      <c r="U27" s="11"/>
      <c r="V27" s="132"/>
      <c r="W27" s="64" t="s">
        <v>121</v>
      </c>
      <c r="X27" s="52"/>
      <c r="Y27" s="52"/>
      <c r="Z27" s="52"/>
      <c r="AA27" s="52"/>
      <c r="AB27" s="52"/>
      <c r="AC27" s="100"/>
      <c r="AD27" s="11"/>
      <c r="AE27" s="11"/>
      <c r="AF27" s="132"/>
      <c r="AG27" s="64" t="s">
        <v>121</v>
      </c>
      <c r="AH27" s="52"/>
      <c r="AI27" s="52"/>
      <c r="AJ27" s="52"/>
      <c r="AK27" s="52"/>
      <c r="AL27" s="52"/>
      <c r="AM27" s="100"/>
      <c r="AN27" s="11"/>
      <c r="AO27" s="11"/>
      <c r="AP27" s="132"/>
      <c r="AQ27" s="64" t="s">
        <v>121</v>
      </c>
      <c r="AR27" s="52"/>
      <c r="AS27" s="52"/>
      <c r="AT27" s="52"/>
      <c r="AU27" s="52"/>
      <c r="AV27" s="52"/>
      <c r="AW27" s="100"/>
      <c r="AX27" s="11"/>
      <c r="AY27" s="11"/>
      <c r="AZ27" s="132"/>
      <c r="BA27" s="64" t="s">
        <v>121</v>
      </c>
      <c r="BB27" s="52"/>
      <c r="BC27" s="52"/>
      <c r="BD27" s="52"/>
      <c r="BE27" s="52"/>
      <c r="BF27" s="52"/>
      <c r="BG27" s="100"/>
      <c r="BH27" s="11"/>
      <c r="BI27" s="11"/>
      <c r="BJ27" s="132"/>
      <c r="BK27" s="64" t="s">
        <v>121</v>
      </c>
      <c r="BL27" s="52"/>
      <c r="BM27" s="52"/>
      <c r="BN27" s="52"/>
      <c r="BO27" s="52"/>
      <c r="BP27" s="52"/>
      <c r="BQ27" s="100"/>
      <c r="BR27" s="11"/>
      <c r="BS27" s="11"/>
      <c r="BT27" s="132"/>
      <c r="BU27" s="64" t="s">
        <v>121</v>
      </c>
      <c r="BV27" s="52"/>
      <c r="BW27" s="52"/>
      <c r="BX27" s="52"/>
      <c r="BY27" s="52"/>
      <c r="BZ27" s="52"/>
      <c r="CA27" s="100"/>
      <c r="CB27" s="11"/>
      <c r="CC27" s="11"/>
      <c r="CD27" s="132"/>
      <c r="CE27" s="64" t="s">
        <v>121</v>
      </c>
      <c r="CF27" s="52"/>
      <c r="CG27" s="52"/>
      <c r="CH27" s="52"/>
      <c r="CI27" s="52"/>
      <c r="CJ27" s="52"/>
      <c r="CK27" s="100"/>
      <c r="CL27" s="11"/>
      <c r="CM27" s="11"/>
      <c r="CN27" s="132"/>
      <c r="CO27" s="64" t="s">
        <v>121</v>
      </c>
      <c r="CP27" s="52"/>
      <c r="CQ27" s="52"/>
      <c r="CR27" s="52"/>
      <c r="CS27" s="52"/>
      <c r="CT27" s="52"/>
      <c r="CU27" s="100"/>
      <c r="CV27" s="11"/>
      <c r="CW27" s="11"/>
      <c r="CX27" s="132"/>
      <c r="CY27" s="64" t="s">
        <v>121</v>
      </c>
      <c r="CZ27" s="52"/>
      <c r="DA27" s="52"/>
      <c r="DB27" s="52"/>
      <c r="DC27" s="52"/>
      <c r="DD27" s="52"/>
      <c r="DE27" s="100"/>
      <c r="DF27" s="11"/>
      <c r="DG27" s="11"/>
      <c r="DH27" s="132"/>
      <c r="DI27" s="64" t="s">
        <v>121</v>
      </c>
      <c r="DJ27" s="52"/>
      <c r="DK27" s="52"/>
      <c r="DL27" s="52"/>
      <c r="DM27" s="52"/>
      <c r="DN27" s="52"/>
      <c r="DO27" s="100"/>
      <c r="DP27" s="11"/>
      <c r="DQ27" s="11"/>
      <c r="DR27" s="140"/>
      <c r="EB27" s="140"/>
      <c r="EL27" s="140"/>
      <c r="EV27" s="140"/>
      <c r="FF27" s="140"/>
      <c r="FP27" s="140"/>
      <c r="FZ27" s="140"/>
      <c r="GJ27" s="140"/>
      <c r="GT27" s="140"/>
      <c r="HD27" s="140"/>
      <c r="HN27" s="140"/>
      <c r="HX27" s="140"/>
    </row>
    <row xmlns:x14ac="http://schemas.microsoft.com/office/spreadsheetml/2009/9/ac" r="28" s="2" customFormat="true" ht="15.75" customHeight="true" x14ac:dyDescent="0.25">
      <c r="A28" s="385" t="str">
        <f ca="true">IF(ISBLANK('Data Summary'!A30),"",'Data Summary'!A30)</f>
        <v/>
      </c>
      <c r="B28" s="132"/>
      <c r="C28" s="64" t="s">
        <v>103</v>
      </c>
      <c r="D28" s="52" t="s">
        <v>165</v>
      </c>
      <c r="E28" s="52"/>
      <c r="F28" s="52"/>
      <c r="G28" s="52"/>
      <c r="H28" s="52" t="s">
        <v>165</v>
      </c>
      <c r="I28" s="100" t="s">
        <v>165</v>
      </c>
      <c r="J28" s="11"/>
      <c r="K28" s="11"/>
      <c r="L28" s="132"/>
      <c r="M28" s="64" t="s">
        <v>103</v>
      </c>
      <c r="N28" s="70" t="s">
        <v>165</v>
      </c>
      <c r="O28" s="52"/>
      <c r="P28" s="52"/>
      <c r="Q28" s="52"/>
      <c r="R28" s="52" t="s">
        <v>165</v>
      </c>
      <c r="S28" s="100" t="s">
        <v>165</v>
      </c>
      <c r="T28" s="11"/>
      <c r="U28" s="11"/>
      <c r="V28" s="132"/>
      <c r="W28" s="64" t="s">
        <v>103</v>
      </c>
      <c r="X28" s="70" t="s">
        <v>165</v>
      </c>
      <c r="Y28" s="52"/>
      <c r="Z28" s="52"/>
      <c r="AA28" s="52"/>
      <c r="AB28" s="52" t="s">
        <v>165</v>
      </c>
      <c r="AC28" s="100" t="s">
        <v>165</v>
      </c>
      <c r="AD28" s="11"/>
      <c r="AE28" s="11"/>
      <c r="AF28" s="132"/>
      <c r="AG28" s="64" t="s">
        <v>103</v>
      </c>
      <c r="AH28" s="70"/>
      <c r="AI28" s="52"/>
      <c r="AJ28" s="52"/>
      <c r="AK28" s="52"/>
      <c r="AL28" s="52"/>
      <c r="AM28" s="100"/>
      <c r="AN28" s="11"/>
      <c r="AO28" s="11"/>
      <c r="AP28" s="132"/>
      <c r="AQ28" s="64" t="s">
        <v>103</v>
      </c>
      <c r="AR28" s="70" t="s">
        <v>165</v>
      </c>
      <c r="AS28" s="52"/>
      <c r="AT28" s="52"/>
      <c r="AU28" s="52"/>
      <c r="AV28" s="52" t="s">
        <v>165</v>
      </c>
      <c r="AW28" s="100" t="s">
        <v>165</v>
      </c>
      <c r="AX28" s="11"/>
      <c r="AY28" s="11"/>
      <c r="AZ28" s="132"/>
      <c r="BA28" s="64" t="s">
        <v>103</v>
      </c>
      <c r="BB28" s="70"/>
      <c r="BC28" s="52"/>
      <c r="BD28" s="52"/>
      <c r="BE28" s="52"/>
      <c r="BF28" s="52"/>
      <c r="BG28" s="100"/>
      <c r="BH28" s="11"/>
      <c r="BI28" s="11"/>
      <c r="BJ28" s="132"/>
      <c r="BK28" s="64" t="s">
        <v>103</v>
      </c>
      <c r="BL28" s="70"/>
      <c r="BM28" s="52"/>
      <c r="BN28" s="52"/>
      <c r="BO28" s="52"/>
      <c r="BP28" s="52"/>
      <c r="BQ28" s="100"/>
      <c r="BR28" s="11"/>
      <c r="BS28" s="11"/>
      <c r="BT28" s="132"/>
      <c r="BU28" s="64" t="s">
        <v>103</v>
      </c>
      <c r="BV28" s="70"/>
      <c r="BW28" s="52"/>
      <c r="BX28" s="52"/>
      <c r="BY28" s="52"/>
      <c r="BZ28" s="52"/>
      <c r="CA28" s="100"/>
      <c r="CB28" s="11"/>
      <c r="CC28" s="11"/>
      <c r="CD28" s="132"/>
      <c r="CE28" s="64" t="s">
        <v>103</v>
      </c>
      <c r="CF28" s="70"/>
      <c r="CG28" s="52"/>
      <c r="CH28" s="52"/>
      <c r="CI28" s="52"/>
      <c r="CJ28" s="52"/>
      <c r="CK28" s="100"/>
      <c r="CL28" s="11"/>
      <c r="CM28" s="11"/>
      <c r="CN28" s="132"/>
      <c r="CO28" s="64" t="s">
        <v>103</v>
      </c>
      <c r="CP28" s="70"/>
      <c r="CQ28" s="52"/>
      <c r="CR28" s="52"/>
      <c r="CS28" s="52"/>
      <c r="CT28" s="52"/>
      <c r="CU28" s="100"/>
      <c r="CV28" s="11"/>
      <c r="CW28" s="11"/>
      <c r="CX28" s="132"/>
      <c r="CY28" s="64" t="s">
        <v>103</v>
      </c>
      <c r="CZ28" s="70"/>
      <c r="DA28" s="52"/>
      <c r="DB28" s="52"/>
      <c r="DC28" s="52"/>
      <c r="DD28" s="52"/>
      <c r="DE28" s="100"/>
      <c r="DF28" s="11"/>
      <c r="DG28" s="11"/>
      <c r="DH28" s="132"/>
      <c r="DI28" s="64" t="s">
        <v>103</v>
      </c>
      <c r="DJ28" s="70"/>
      <c r="DK28" s="52"/>
      <c r="DL28" s="52"/>
      <c r="DM28" s="52"/>
      <c r="DN28" s="52"/>
      <c r="DO28" s="100"/>
      <c r="DP28" s="11"/>
      <c r="DQ28" s="11"/>
      <c r="DR28" s="140"/>
      <c r="EB28" s="140"/>
      <c r="EL28" s="140"/>
      <c r="EV28" s="140"/>
      <c r="FF28" s="140"/>
      <c r="FP28" s="140"/>
      <c r="FZ28" s="140"/>
      <c r="GJ28" s="140"/>
      <c r="GT28" s="140"/>
      <c r="HD28" s="140"/>
      <c r="HN28" s="140"/>
      <c r="HX28" s="140"/>
    </row>
    <row xmlns:x14ac="http://schemas.microsoft.com/office/spreadsheetml/2009/9/ac" r="29" ht="15.75" customHeight="true" x14ac:dyDescent="0.25">
      <c r="A29" s="385" t="str">
        <f ca="true">IF(ISBLANK('Data Summary'!A31),"",'Data Summary'!A31)</f>
        <v/>
      </c>
      <c r="B29" s="132"/>
      <c r="C29" s="64" t="s">
        <v>166</v>
      </c>
      <c r="D29" s="52"/>
      <c r="E29" s="52"/>
      <c r="F29" s="52"/>
      <c r="G29" s="52"/>
      <c r="H29" s="52"/>
      <c r="I29" s="100"/>
      <c r="J29" s="11"/>
      <c r="K29" s="11"/>
      <c r="L29" s="132"/>
      <c r="M29" s="64" t="s">
        <v>104</v>
      </c>
      <c r="N29" s="52"/>
      <c r="O29" s="52"/>
      <c r="P29" s="52"/>
      <c r="Q29" s="52"/>
      <c r="R29" s="52"/>
      <c r="S29" s="100"/>
      <c r="T29" s="11"/>
      <c r="U29" s="11"/>
      <c r="V29" s="132"/>
      <c r="W29" s="64" t="s">
        <v>104</v>
      </c>
      <c r="X29" s="52"/>
      <c r="Y29" s="52"/>
      <c r="Z29" s="52"/>
      <c r="AA29" s="52"/>
      <c r="AB29" s="52"/>
      <c r="AC29" s="100"/>
      <c r="AD29" s="11"/>
      <c r="AE29" s="11"/>
      <c r="AF29" s="132"/>
      <c r="AG29" s="64" t="s">
        <v>104</v>
      </c>
      <c r="AH29" s="52"/>
      <c r="AI29" s="52"/>
      <c r="AJ29" s="52"/>
      <c r="AK29" s="52"/>
      <c r="AL29" s="52"/>
      <c r="AM29" s="100"/>
      <c r="AN29" s="11"/>
      <c r="AO29" s="11"/>
      <c r="AP29" s="132"/>
      <c r="AQ29" s="64" t="s">
        <v>104</v>
      </c>
      <c r="AR29" s="52"/>
      <c r="AS29" s="52"/>
      <c r="AT29" s="52"/>
      <c r="AU29" s="52"/>
      <c r="AV29" s="52"/>
      <c r="AW29" s="100"/>
      <c r="AX29" s="11"/>
      <c r="AY29" s="11"/>
      <c r="AZ29" s="132"/>
      <c r="BA29" s="64" t="s">
        <v>104</v>
      </c>
      <c r="BB29" s="70" t="s">
        <v>165</v>
      </c>
      <c r="BC29" s="52"/>
      <c r="BD29" s="52"/>
      <c r="BE29" s="52"/>
      <c r="BF29" s="52" t="s">
        <v>165</v>
      </c>
      <c r="BG29" s="100"/>
      <c r="BH29" s="11"/>
      <c r="BI29" s="11"/>
      <c r="BJ29" s="132"/>
      <c r="BK29" s="64" t="s">
        <v>104</v>
      </c>
      <c r="BL29" s="70"/>
      <c r="BM29" s="52"/>
      <c r="BN29" s="52"/>
      <c r="BO29" s="52"/>
      <c r="BP29" s="52"/>
      <c r="BQ29" s="100"/>
      <c r="BR29" s="11"/>
      <c r="BS29" s="11"/>
      <c r="BT29" s="132"/>
      <c r="BU29" s="64" t="s">
        <v>166</v>
      </c>
      <c r="BV29" s="70" t="s">
        <v>165</v>
      </c>
      <c r="BW29" s="52"/>
      <c r="BX29" s="52"/>
      <c r="BY29" s="52"/>
      <c r="BZ29" s="52" t="s">
        <v>165</v>
      </c>
      <c r="CA29" s="100" t="s">
        <v>165</v>
      </c>
      <c r="CB29" s="11"/>
      <c r="CC29" s="11"/>
      <c r="CD29" s="132"/>
      <c r="CE29" s="64" t="s">
        <v>166</v>
      </c>
      <c r="CF29" s="70" t="s">
        <v>165</v>
      </c>
      <c r="CG29" s="52"/>
      <c r="CH29" s="52"/>
      <c r="CI29" s="52"/>
      <c r="CJ29" s="52" t="s">
        <v>165</v>
      </c>
      <c r="CK29" s="100" t="s">
        <v>165</v>
      </c>
      <c r="CL29" s="11"/>
      <c r="CM29" s="11"/>
      <c r="CN29" s="132"/>
      <c r="CO29" s="64" t="s">
        <v>166</v>
      </c>
      <c r="CP29" s="70"/>
      <c r="CQ29" s="52"/>
      <c r="CR29" s="52"/>
      <c r="CS29" s="52"/>
      <c r="CT29" s="52"/>
      <c r="CU29" s="100"/>
      <c r="CV29" s="11"/>
      <c r="CW29" s="11"/>
      <c r="CX29" s="132"/>
      <c r="CY29" s="64" t="s">
        <v>166</v>
      </c>
      <c r="CZ29" s="70" t="s">
        <v>165</v>
      </c>
      <c r="DA29" s="52"/>
      <c r="DB29" s="52"/>
      <c r="DC29" s="52"/>
      <c r="DD29" s="52" t="s">
        <v>165</v>
      </c>
      <c r="DE29" s="100" t="s">
        <v>165</v>
      </c>
      <c r="DF29" s="11"/>
      <c r="DG29" s="11"/>
      <c r="DH29" s="132"/>
      <c r="DI29" s="64" t="s">
        <v>166</v>
      </c>
      <c r="DJ29" s="70" t="s">
        <v>165</v>
      </c>
      <c r="DK29" s="52"/>
      <c r="DL29" s="52"/>
      <c r="DM29" s="52"/>
      <c r="DN29" s="52" t="s">
        <v>165</v>
      </c>
      <c r="DO29" s="100" t="s">
        <v>165</v>
      </c>
      <c r="DP29" s="11"/>
      <c r="DQ29" s="11"/>
    </row>
    <row xmlns:x14ac="http://schemas.microsoft.com/office/spreadsheetml/2009/9/ac" r="30" ht="15.75" customHeight="true" x14ac:dyDescent="0.25">
      <c r="A30" s="385" t="str">
        <f ca="true">IF(ISBLANK('Data Summary'!A32),"",'Data Summary'!A32)</f>
        <v/>
      </c>
      <c r="B30" s="133"/>
      <c r="C30" s="12" t="s">
        <v>24</v>
      </c>
      <c r="D30" s="71"/>
      <c r="E30" s="71"/>
      <c r="F30" s="71"/>
      <c r="G30" s="72"/>
      <c r="H30" s="73"/>
      <c r="I30" s="74"/>
      <c r="J30" s="11"/>
      <c r="K30" s="11"/>
      <c r="L30" s="133"/>
      <c r="M30" s="12" t="s">
        <v>24</v>
      </c>
      <c r="N30" s="71"/>
      <c r="O30" s="71"/>
      <c r="P30" s="71"/>
      <c r="Q30" s="72"/>
      <c r="R30" s="73"/>
      <c r="S30" s="74"/>
      <c r="T30" s="11"/>
      <c r="U30" s="11"/>
      <c r="V30" s="133"/>
      <c r="W30" s="12" t="s">
        <v>24</v>
      </c>
      <c r="X30" s="71"/>
      <c r="Y30" s="71"/>
      <c r="Z30" s="71"/>
      <c r="AA30" s="72"/>
      <c r="AB30" s="73"/>
      <c r="AC30" s="74"/>
      <c r="AD30" s="11"/>
      <c r="AE30" s="11"/>
      <c r="AF30" s="133"/>
      <c r="AG30" s="12" t="s">
        <v>24</v>
      </c>
      <c r="AH30" s="71"/>
      <c r="AI30" s="71"/>
      <c r="AJ30" s="71"/>
      <c r="AK30" s="72"/>
      <c r="AL30" s="73"/>
      <c r="AM30" s="74"/>
      <c r="AN30" s="11"/>
      <c r="AO30" s="11"/>
      <c r="AP30" s="133"/>
      <c r="AQ30" s="12" t="s">
        <v>24</v>
      </c>
      <c r="AR30" s="71"/>
      <c r="AS30" s="71"/>
      <c r="AT30" s="71"/>
      <c r="AU30" s="72"/>
      <c r="AV30" s="73"/>
      <c r="AW30" s="74"/>
      <c r="AX30" s="11"/>
      <c r="AY30" s="11"/>
      <c r="AZ30" s="133"/>
      <c r="BA30" s="12" t="s">
        <v>24</v>
      </c>
      <c r="BB30" s="71"/>
      <c r="BC30" s="71"/>
      <c r="BD30" s="71"/>
      <c r="BE30" s="72"/>
      <c r="BF30" s="73"/>
      <c r="BG30" s="74"/>
      <c r="BH30" s="11"/>
      <c r="BI30" s="11"/>
      <c r="BJ30" s="133"/>
      <c r="BK30" s="12" t="s">
        <v>24</v>
      </c>
      <c r="BL30" s="71"/>
      <c r="BM30" s="71"/>
      <c r="BN30" s="71"/>
      <c r="BO30" s="72"/>
      <c r="BP30" s="73"/>
      <c r="BQ30" s="74"/>
      <c r="BR30" s="11"/>
      <c r="BS30" s="11"/>
      <c r="BT30" s="133"/>
      <c r="BU30" s="12" t="s">
        <v>24</v>
      </c>
      <c r="BV30" s="71"/>
      <c r="BW30" s="71"/>
      <c r="BX30" s="71"/>
      <c r="BY30" s="72"/>
      <c r="BZ30" s="73"/>
      <c r="CA30" s="74"/>
      <c r="CB30" s="11"/>
      <c r="CC30" s="11"/>
      <c r="CD30" s="133"/>
      <c r="CE30" s="12" t="s">
        <v>24</v>
      </c>
      <c r="CF30" s="71"/>
      <c r="CG30" s="71"/>
      <c r="CH30" s="71"/>
      <c r="CI30" s="72"/>
      <c r="CJ30" s="73"/>
      <c r="CK30" s="74"/>
      <c r="CL30" s="11"/>
      <c r="CM30" s="11"/>
      <c r="CN30" s="133"/>
      <c r="CO30" s="12" t="s">
        <v>24</v>
      </c>
      <c r="CP30" s="71">
        <v>14289</v>
      </c>
      <c r="CQ30" s="71" t="s">
        <v>255</v>
      </c>
      <c r="CR30" s="71" t="s">
        <v>255</v>
      </c>
      <c r="CS30" s="72">
        <v>3792</v>
      </c>
      <c r="CT30" s="73">
        <v>7894</v>
      </c>
      <c r="CU30" s="74">
        <v>2603</v>
      </c>
      <c r="CV30" s="11"/>
      <c r="CW30" s="11"/>
      <c r="CX30" s="133"/>
      <c r="CY30" s="12" t="s">
        <v>24</v>
      </c>
      <c r="CZ30" s="71"/>
      <c r="DA30" s="71"/>
      <c r="DB30" s="71"/>
      <c r="DC30" s="72"/>
      <c r="DD30" s="73"/>
      <c r="DE30" s="74"/>
      <c r="DF30" s="11"/>
      <c r="DG30" s="11"/>
      <c r="DH30" s="133"/>
      <c r="DI30" s="12" t="s">
        <v>24</v>
      </c>
      <c r="DJ30" s="71"/>
      <c r="DK30" s="71"/>
      <c r="DL30" s="71"/>
      <c r="DM30" s="72"/>
      <c r="DN30" s="73"/>
      <c r="DO30" s="74"/>
      <c r="DP30" s="11"/>
      <c r="DQ30" s="11"/>
    </row>
    <row xmlns:x14ac="http://schemas.microsoft.com/office/spreadsheetml/2009/9/ac" r="31" s="3" customFormat="true" ht="16.5" thickBot="true" x14ac:dyDescent="0.3">
      <c r="A31" s="385" t="str">
        <f ca="true">IF(ISBLANK('Data Summary'!A33),"",'Data Summary'!A33)</f>
        <v/>
      </c>
      <c r="B31" s="134"/>
      <c r="C31" s="75" t="s">
        <v>21</v>
      </c>
      <c r="D31" s="76"/>
      <c r="E31" s="76"/>
      <c r="F31" s="76"/>
      <c r="G31" s="76"/>
      <c r="H31" s="76"/>
      <c r="I31" s="77"/>
      <c r="J31" s="11"/>
      <c r="K31" s="11"/>
      <c r="L31" s="134"/>
      <c r="M31" s="75" t="s">
        <v>21</v>
      </c>
      <c r="N31" s="76"/>
      <c r="O31" s="76"/>
      <c r="P31" s="76"/>
      <c r="Q31" s="76"/>
      <c r="R31" s="76"/>
      <c r="S31" s="77"/>
      <c r="T31" s="11"/>
      <c r="U31" s="11"/>
      <c r="V31" s="134"/>
      <c r="W31" s="75" t="s">
        <v>21</v>
      </c>
      <c r="X31" s="76"/>
      <c r="Y31" s="76"/>
      <c r="Z31" s="76"/>
      <c r="AA31" s="76"/>
      <c r="AB31" s="76"/>
      <c r="AC31" s="77"/>
      <c r="AD31" s="11"/>
      <c r="AE31" s="11"/>
      <c r="AF31" s="134"/>
      <c r="AG31" s="75" t="s">
        <v>21</v>
      </c>
      <c r="AH31" s="76">
        <v>200</v>
      </c>
      <c r="AI31" s="76">
        <v>64</v>
      </c>
      <c r="AJ31" s="76">
        <v>136</v>
      </c>
      <c r="AK31" s="76"/>
      <c r="AL31" s="76">
        <v>200</v>
      </c>
      <c r="AM31" s="77"/>
      <c r="AN31" s="11"/>
      <c r="AO31" s="11"/>
      <c r="AP31" s="134"/>
      <c r="AQ31" s="75" t="s">
        <v>21</v>
      </c>
      <c r="AR31" s="76"/>
      <c r="AS31" s="76"/>
      <c r="AT31" s="76"/>
      <c r="AU31" s="76"/>
      <c r="AV31" s="76"/>
      <c r="AW31" s="77"/>
      <c r="AX31" s="11"/>
      <c r="AY31" s="11"/>
      <c r="AZ31" s="134"/>
      <c r="BA31" s="75" t="s">
        <v>21</v>
      </c>
      <c r="BB31" s="76"/>
      <c r="BC31" s="76"/>
      <c r="BD31" s="76"/>
      <c r="BE31" s="76"/>
      <c r="BF31" s="76"/>
      <c r="BG31" s="77"/>
      <c r="BH31" s="11"/>
      <c r="BI31" s="11"/>
      <c r="BJ31" s="134"/>
      <c r="BK31" s="75" t="s">
        <v>21</v>
      </c>
      <c r="BL31" s="76"/>
      <c r="BM31" s="76"/>
      <c r="BN31" s="76"/>
      <c r="BO31" s="76"/>
      <c r="BP31" s="76"/>
      <c r="BQ31" s="77"/>
      <c r="BR31" s="11"/>
      <c r="BS31" s="11"/>
      <c r="BT31" s="134"/>
      <c r="BU31" s="75" t="s">
        <v>21</v>
      </c>
      <c r="BV31" s="76"/>
      <c r="BW31" s="76"/>
      <c r="BX31" s="76"/>
      <c r="BY31" s="76"/>
      <c r="BZ31" s="76"/>
      <c r="CA31" s="77"/>
      <c r="CB31" s="11"/>
      <c r="CC31" s="11"/>
      <c r="CD31" s="134"/>
      <c r="CE31" s="75" t="s">
        <v>21</v>
      </c>
      <c r="CF31" s="76"/>
      <c r="CG31" s="76"/>
      <c r="CH31" s="76"/>
      <c r="CI31" s="76"/>
      <c r="CJ31" s="76"/>
      <c r="CK31" s="77"/>
      <c r="CL31" s="11"/>
      <c r="CM31" s="11"/>
      <c r="CN31" s="134"/>
      <c r="CO31" s="75" t="s">
        <v>21</v>
      </c>
      <c r="CP31" s="76">
        <v>9436</v>
      </c>
      <c r="CQ31" s="76" t="s">
        <v>255</v>
      </c>
      <c r="CR31" s="76" t="s">
        <v>255</v>
      </c>
      <c r="CS31" s="76">
        <v>2169</v>
      </c>
      <c r="CT31" s="76">
        <v>5233</v>
      </c>
      <c r="CU31" s="77">
        <v>2034</v>
      </c>
      <c r="CV31" s="11"/>
      <c r="CW31" s="11"/>
      <c r="CX31" s="134"/>
      <c r="CY31" s="75" t="s">
        <v>21</v>
      </c>
      <c r="CZ31" s="76"/>
      <c r="DA31" s="76"/>
      <c r="DB31" s="76"/>
      <c r="DC31" s="76"/>
      <c r="DD31" s="76"/>
      <c r="DE31" s="77"/>
      <c r="DF31" s="11"/>
      <c r="DG31" s="11"/>
      <c r="DH31" s="134"/>
      <c r="DI31" s="75" t="s">
        <v>21</v>
      </c>
      <c r="DJ31" s="76"/>
      <c r="DK31" s="76"/>
      <c r="DL31" s="76"/>
      <c r="DM31" s="76"/>
      <c r="DN31" s="76"/>
      <c r="DO31" s="77"/>
      <c r="DP31" s="11"/>
      <c r="DQ31" s="11"/>
      <c r="DR31" s="135"/>
      <c r="EB31" s="135"/>
      <c r="EL31" s="135"/>
      <c r="EV31" s="135"/>
      <c r="FF31" s="135"/>
      <c r="FP31" s="135"/>
      <c r="FZ31" s="135"/>
      <c r="GJ31" s="135"/>
      <c r="GT31" s="135"/>
      <c r="HD31" s="135"/>
      <c r="HN31" s="135"/>
      <c r="HX31" s="135"/>
    </row>
    <row xmlns:x14ac="http://schemas.microsoft.com/office/spreadsheetml/2009/9/ac" r="32" s="3" customFormat="true" x14ac:dyDescent="0.25">
      <c r="A32" s="385" t="str">
        <f ca="true">IF(ISBLANK('Data Summary'!A34),"",'Data Summary'!A34)</f>
        <v/>
      </c>
      <c r="B32" s="135"/>
      <c r="L32" s="135"/>
      <c r="V32" s="135"/>
      <c r="AF32" s="135"/>
      <c r="AP32" s="135"/>
      <c r="AZ32" s="135"/>
      <c r="BA32" s="135"/>
      <c r="BJ32" s="135"/>
      <c r="BT32" s="135"/>
      <c r="CD32" s="135"/>
      <c r="CN32" s="135"/>
      <c r="CX32" s="135"/>
      <c r="DH32" s="135"/>
      <c r="DR32" s="135"/>
      <c r="EB32" s="135"/>
      <c r="EL32" s="135"/>
      <c r="EV32" s="135"/>
      <c r="FF32" s="135"/>
      <c r="FP32" s="135"/>
      <c r="FZ32" s="135"/>
      <c r="GJ32" s="135"/>
      <c r="GT32" s="135"/>
      <c r="HD32" s="135"/>
      <c r="HN32" s="135"/>
      <c r="HX32" s="135"/>
    </row>
    <row xmlns:x14ac="http://schemas.microsoft.com/office/spreadsheetml/2009/9/ac" r="33" s="3" customFormat="true" x14ac:dyDescent="0.25">
      <c r="A33" s="385" t="str">
        <f ca="true">IF(ISBLANK('Data Summary'!A35),"",'Data Summary'!A35)</f>
        <v/>
      </c>
      <c r="B33" s="135"/>
      <c r="L33" s="135"/>
      <c r="V33" s="135"/>
      <c r="AF33" s="135"/>
      <c r="AP33" s="135"/>
      <c r="AZ33" s="135"/>
      <c r="BA33" s="135"/>
      <c r="BJ33" s="135"/>
      <c r="BT33" s="135"/>
      <c r="CD33" s="135"/>
      <c r="CN33" s="135"/>
      <c r="CX33" s="135"/>
      <c r="DH33" s="135"/>
      <c r="DR33" s="135"/>
      <c r="EB33" s="135"/>
      <c r="EL33" s="135"/>
      <c r="EV33" s="135"/>
      <c r="FF33" s="135"/>
      <c r="FP33" s="135"/>
      <c r="FZ33" s="135"/>
      <c r="GJ33" s="135"/>
      <c r="GT33" s="135"/>
      <c r="HD33" s="135"/>
      <c r="HN33" s="135"/>
      <c r="HX33" s="135"/>
    </row>
    <row xmlns:x14ac="http://schemas.microsoft.com/office/spreadsheetml/2009/9/ac" r="34" s="3" customFormat="true" x14ac:dyDescent="0.25">
      <c r="A34" s="385" t="str">
        <f ca="true">IF(ISBLANK('Data Summary'!A36),"",'Data Summary'!A36)</f>
        <v/>
      </c>
      <c r="B34" s="135"/>
      <c r="L34" s="135"/>
      <c r="V34" s="135"/>
      <c r="AF34" s="135"/>
      <c r="AP34" s="135"/>
      <c r="AZ34" s="135"/>
      <c r="BA34" s="135"/>
      <c r="BJ34" s="135"/>
      <c r="BT34" s="135"/>
      <c r="CD34" s="135"/>
      <c r="CN34" s="135"/>
      <c r="CX34" s="135"/>
      <c r="DH34" s="135"/>
      <c r="DR34" s="135"/>
      <c r="EB34" s="135"/>
      <c r="EL34" s="135"/>
      <c r="EV34" s="135"/>
      <c r="FF34" s="135"/>
      <c r="FP34" s="135"/>
      <c r="FZ34" s="135"/>
      <c r="GJ34" s="135"/>
      <c r="GT34" s="135"/>
      <c r="HD34" s="135"/>
      <c r="HN34" s="135"/>
      <c r="HX34" s="135"/>
    </row>
    <row xmlns:x14ac="http://schemas.microsoft.com/office/spreadsheetml/2009/9/ac" r="35" s="3" customFormat="true" x14ac:dyDescent="0.25">
      <c r="A35" s="385" t="str">
        <f ca="true">IF(ISBLANK('Data Summary'!A37),"",'Data Summary'!A37)</f>
        <v/>
      </c>
      <c r="B35" s="135"/>
      <c r="L35" s="135"/>
      <c r="V35" s="135"/>
      <c r="AF35" s="135"/>
      <c r="AP35" s="135"/>
      <c r="AZ35" s="135"/>
      <c r="BA35" s="135"/>
      <c r="BJ35" s="135"/>
      <c r="BT35" s="135"/>
      <c r="CD35" s="135"/>
      <c r="CN35" s="135"/>
      <c r="CX35" s="135"/>
      <c r="DH35" s="135"/>
      <c r="DR35" s="135"/>
      <c r="EB35" s="135"/>
      <c r="EL35" s="135"/>
      <c r="EV35" s="135"/>
      <c r="FF35" s="135"/>
      <c r="FP35" s="135"/>
      <c r="FZ35" s="135"/>
      <c r="GJ35" s="135"/>
      <c r="GT35" s="135"/>
      <c r="HD35" s="135"/>
      <c r="HN35" s="135"/>
      <c r="HX35" s="135"/>
    </row>
    <row xmlns:x14ac="http://schemas.microsoft.com/office/spreadsheetml/2009/9/ac" r="36" s="3" customFormat="true" x14ac:dyDescent="0.25">
      <c r="A36" s="385" t="str">
        <f ca="true">IF(ISBLANK('Data Summary'!A38),"",'Data Summary'!A38)</f>
        <v/>
      </c>
      <c r="B36" s="135"/>
      <c r="L36" s="135"/>
      <c r="V36" s="135"/>
      <c r="AF36" s="135"/>
      <c r="AP36" s="135"/>
      <c r="AZ36" s="135"/>
      <c r="BA36" s="135"/>
      <c r="BJ36" s="135"/>
      <c r="BT36" s="135"/>
      <c r="CD36" s="135"/>
      <c r="CN36" s="135"/>
      <c r="CX36" s="135"/>
      <c r="DH36" s="135"/>
      <c r="DR36" s="135"/>
      <c r="EB36" s="135"/>
      <c r="EL36" s="135"/>
      <c r="EV36" s="135"/>
      <c r="FF36" s="135"/>
      <c r="FP36" s="135"/>
      <c r="FZ36" s="135"/>
      <c r="GJ36" s="135"/>
      <c r="GT36" s="135"/>
      <c r="HD36" s="135"/>
      <c r="HN36" s="135"/>
      <c r="HX36" s="135"/>
    </row>
    <row xmlns:x14ac="http://schemas.microsoft.com/office/spreadsheetml/2009/9/ac" r="37" s="3" customFormat="true" x14ac:dyDescent="0.25">
      <c r="A37" s="385" t="str">
        <f ca="true">IF(ISBLANK('Data Summary'!A39),"",'Data Summary'!A39)</f>
        <v/>
      </c>
      <c r="B37" s="135"/>
      <c r="L37" s="135"/>
      <c r="V37" s="135"/>
      <c r="AF37" s="135"/>
      <c r="AP37" s="135"/>
      <c r="AZ37" s="135"/>
      <c r="BA37" s="135"/>
      <c r="BJ37" s="135"/>
      <c r="BT37" s="135"/>
      <c r="CD37" s="135"/>
      <c r="CN37" s="135"/>
      <c r="CX37" s="135"/>
      <c r="DH37" s="135"/>
      <c r="DR37" s="135"/>
      <c r="EB37" s="135"/>
      <c r="EL37" s="135"/>
      <c r="EV37" s="135"/>
      <c r="FF37" s="135"/>
      <c r="FP37" s="135"/>
      <c r="FZ37" s="135"/>
      <c r="GJ37" s="135"/>
      <c r="GT37" s="135"/>
      <c r="HD37" s="135"/>
      <c r="HN37" s="135"/>
      <c r="HX37" s="135"/>
    </row>
    <row xmlns:x14ac="http://schemas.microsoft.com/office/spreadsheetml/2009/9/ac" r="38" s="3" customFormat="true" x14ac:dyDescent="0.25">
      <c r="A38" s="385" t="str">
        <f ca="true">IF(ISBLANK('Data Summary'!A40),"",'Data Summary'!A40)</f>
        <v/>
      </c>
      <c r="B38" s="135"/>
      <c r="L38" s="135"/>
      <c r="V38" s="135"/>
      <c r="AF38" s="135"/>
      <c r="AP38" s="135"/>
      <c r="AZ38" s="135"/>
      <c r="BA38" s="135"/>
      <c r="BJ38" s="135"/>
      <c r="BT38" s="135"/>
      <c r="CD38" s="135"/>
      <c r="CN38" s="135"/>
      <c r="CX38" s="135"/>
      <c r="DH38" s="135"/>
      <c r="DR38" s="135"/>
      <c r="EB38" s="135"/>
      <c r="EL38" s="135"/>
      <c r="EV38" s="135"/>
      <c r="FF38" s="135"/>
      <c r="FP38" s="135"/>
      <c r="FZ38" s="135"/>
      <c r="GJ38" s="135"/>
      <c r="GT38" s="135"/>
      <c r="HD38" s="135"/>
      <c r="HN38" s="135"/>
      <c r="HX38" s="135"/>
    </row>
    <row xmlns:x14ac="http://schemas.microsoft.com/office/spreadsheetml/2009/9/ac" r="39" s="3" customFormat="true" x14ac:dyDescent="0.25">
      <c r="A39" s="385" t="str">
        <f ca="true">IF(ISBLANK('Data Summary'!A41),"",'Data Summary'!A41)</f>
        <v/>
      </c>
      <c r="B39" s="135"/>
      <c r="L39" s="135"/>
      <c r="V39" s="135"/>
      <c r="AF39" s="135"/>
      <c r="AP39" s="135"/>
      <c r="AZ39" s="135"/>
      <c r="BA39" s="135"/>
      <c r="BJ39" s="135"/>
      <c r="BT39" s="135"/>
      <c r="CD39" s="135"/>
      <c r="CN39" s="135"/>
      <c r="CX39" s="135"/>
      <c r="DH39" s="135"/>
      <c r="DR39" s="135"/>
      <c r="EB39" s="135"/>
      <c r="EL39" s="135"/>
      <c r="EV39" s="135"/>
      <c r="FF39" s="135"/>
      <c r="FP39" s="135"/>
      <c r="FZ39" s="135"/>
      <c r="GJ39" s="135"/>
      <c r="GT39" s="135"/>
      <c r="HD39" s="135"/>
      <c r="HN39" s="135"/>
      <c r="HX39" s="135"/>
    </row>
    <row xmlns:x14ac="http://schemas.microsoft.com/office/spreadsheetml/2009/9/ac" r="40" s="3" customFormat="true" x14ac:dyDescent="0.25">
      <c r="A40" s="385" t="str">
        <f ca="true">IF(ISBLANK('Data Summary'!A42),"",'Data Summary'!A42)</f>
        <v/>
      </c>
      <c r="B40" s="135"/>
      <c r="L40" s="135"/>
      <c r="V40" s="135"/>
      <c r="AF40" s="135"/>
      <c r="AP40" s="135"/>
      <c r="AZ40" s="135"/>
      <c r="BA40" s="135"/>
      <c r="BJ40" s="135"/>
      <c r="BT40" s="135"/>
      <c r="CD40" s="135"/>
      <c r="CN40" s="135"/>
      <c r="CX40" s="135"/>
      <c r="DH40" s="135"/>
      <c r="DR40" s="135"/>
      <c r="EB40" s="135"/>
      <c r="EL40" s="135"/>
      <c r="EV40" s="135"/>
      <c r="FF40" s="135"/>
      <c r="FP40" s="135"/>
      <c r="FZ40" s="135"/>
      <c r="GJ40" s="135"/>
      <c r="GT40" s="135"/>
      <c r="HD40" s="135"/>
      <c r="HN40" s="135"/>
      <c r="HX40" s="135"/>
    </row>
    <row xmlns:x14ac="http://schemas.microsoft.com/office/spreadsheetml/2009/9/ac" r="41" s="3" customFormat="true" x14ac:dyDescent="0.25">
      <c r="A41" s="385" t="str">
        <f ca="true">IF(ISBLANK('Data Summary'!A43),"",'Data Summary'!A43)</f>
        <v/>
      </c>
      <c r="B41" s="135"/>
      <c r="L41" s="135"/>
      <c r="V41" s="135"/>
      <c r="AF41" s="135"/>
      <c r="AP41" s="135"/>
      <c r="AZ41" s="135"/>
      <c r="BA41" s="135"/>
      <c r="BJ41" s="135"/>
      <c r="BT41" s="135"/>
      <c r="CD41" s="135"/>
      <c r="CN41" s="135"/>
      <c r="CX41" s="135"/>
      <c r="DH41" s="135"/>
      <c r="DR41" s="135"/>
      <c r="EB41" s="135"/>
      <c r="EL41" s="135"/>
      <c r="EV41" s="135"/>
      <c r="FF41" s="135"/>
      <c r="FP41" s="135"/>
      <c r="FZ41" s="135"/>
      <c r="GJ41" s="135"/>
      <c r="GT41" s="135"/>
      <c r="HD41" s="135"/>
      <c r="HN41" s="135"/>
      <c r="HX41" s="135"/>
    </row>
    <row xmlns:x14ac="http://schemas.microsoft.com/office/spreadsheetml/2009/9/ac" r="42" s="3" customFormat="true" x14ac:dyDescent="0.25">
      <c r="A42" s="385" t="str">
        <f ca="true">IF(ISBLANK('Data Summary'!A44),"",'Data Summary'!A44)</f>
        <v/>
      </c>
      <c r="B42" s="135"/>
      <c r="L42" s="135"/>
      <c r="V42" s="135"/>
      <c r="AF42" s="135"/>
      <c r="AP42" s="135"/>
      <c r="AZ42" s="135"/>
      <c r="BA42" s="135"/>
      <c r="BJ42" s="135"/>
      <c r="BT42" s="135"/>
      <c r="CD42" s="135"/>
      <c r="CN42" s="135"/>
      <c r="CX42" s="135"/>
      <c r="DH42" s="135"/>
      <c r="DR42" s="135"/>
      <c r="EB42" s="135"/>
      <c r="EL42" s="135"/>
      <c r="EV42" s="135"/>
      <c r="FF42" s="135"/>
      <c r="FP42" s="135"/>
      <c r="FZ42" s="135"/>
      <c r="GJ42" s="135"/>
      <c r="GT42" s="135"/>
      <c r="HD42" s="135"/>
      <c r="HN42" s="135"/>
      <c r="HX42" s="135"/>
    </row>
    <row xmlns:x14ac="http://schemas.microsoft.com/office/spreadsheetml/2009/9/ac" r="43" s="3" customFormat="true" x14ac:dyDescent="0.25">
      <c r="A43" s="385" t="str">
        <f ca="true">IF(ISBLANK('Data Summary'!A45),"",'Data Summary'!A45)</f>
        <v/>
      </c>
      <c r="B43" s="135"/>
      <c r="L43" s="135"/>
      <c r="V43" s="135"/>
      <c r="AF43" s="135"/>
      <c r="AP43" s="135"/>
      <c r="AZ43" s="135"/>
      <c r="BA43" s="135"/>
      <c r="BJ43" s="135"/>
      <c r="BT43" s="135"/>
      <c r="CD43" s="135"/>
      <c r="CN43" s="135"/>
      <c r="CX43" s="135"/>
      <c r="DH43" s="135"/>
      <c r="DR43" s="135"/>
      <c r="EB43" s="135"/>
      <c r="EL43" s="135"/>
      <c r="EV43" s="135"/>
      <c r="FF43" s="135"/>
      <c r="FP43" s="135"/>
      <c r="FZ43" s="135"/>
      <c r="GJ43" s="135"/>
      <c r="GT43" s="135"/>
      <c r="HD43" s="135"/>
      <c r="HN43" s="135"/>
      <c r="HX43" s="135"/>
    </row>
    <row xmlns:x14ac="http://schemas.microsoft.com/office/spreadsheetml/2009/9/ac" r="44" s="3" customFormat="true" x14ac:dyDescent="0.25">
      <c r="A44" s="385" t="str">
        <f ca="true">IF(ISBLANK('Data Summary'!A46),"",'Data Summary'!A46)</f>
        <v/>
      </c>
      <c r="B44" s="135"/>
      <c r="L44" s="135"/>
      <c r="V44" s="135"/>
      <c r="AF44" s="135"/>
      <c r="AP44" s="135"/>
      <c r="AZ44" s="135"/>
      <c r="BA44" s="135"/>
      <c r="BJ44" s="135"/>
      <c r="BT44" s="135"/>
      <c r="CD44" s="135"/>
      <c r="CN44" s="135"/>
      <c r="CX44" s="135"/>
      <c r="DH44" s="135"/>
      <c r="DR44" s="135"/>
      <c r="EB44" s="135"/>
      <c r="EL44" s="135"/>
      <c r="EV44" s="135"/>
      <c r="FF44" s="135"/>
      <c r="FP44" s="135"/>
      <c r="FZ44" s="135"/>
      <c r="GJ44" s="135"/>
      <c r="GT44" s="135"/>
      <c r="HD44" s="135"/>
      <c r="HN44" s="135"/>
      <c r="HX44" s="135"/>
    </row>
    <row xmlns:x14ac="http://schemas.microsoft.com/office/spreadsheetml/2009/9/ac" r="45" s="3" customFormat="true" x14ac:dyDescent="0.25">
      <c r="A45" s="385" t="str">
        <f ca="true">IF(ISBLANK('Data Summary'!A47),"",'Data Summary'!A47)</f>
        <v/>
      </c>
      <c r="B45" s="135"/>
      <c r="L45" s="135"/>
      <c r="V45" s="135"/>
      <c r="AF45" s="135"/>
      <c r="AP45" s="135"/>
      <c r="AZ45" s="135"/>
      <c r="BA45" s="135"/>
      <c r="BJ45" s="135"/>
      <c r="BT45" s="135"/>
      <c r="CD45" s="135"/>
      <c r="CN45" s="135"/>
      <c r="CX45" s="135"/>
      <c r="DH45" s="135"/>
      <c r="DR45" s="135"/>
      <c r="EB45" s="135"/>
      <c r="EL45" s="135"/>
      <c r="EV45" s="135"/>
      <c r="FF45" s="135"/>
      <c r="FP45" s="135"/>
      <c r="FZ45" s="135"/>
      <c r="GJ45" s="135"/>
      <c r="GT45" s="135"/>
      <c r="HD45" s="135"/>
      <c r="HN45" s="135"/>
      <c r="HX45" s="135"/>
    </row>
    <row xmlns:x14ac="http://schemas.microsoft.com/office/spreadsheetml/2009/9/ac" r="46" s="3" customFormat="true" x14ac:dyDescent="0.25">
      <c r="A46" s="385" t="str">
        <f ca="true">IF(ISBLANK('Data Summary'!A48),"",'Data Summary'!A48)</f>
        <v/>
      </c>
      <c r="B46" s="135"/>
      <c r="L46" s="135"/>
      <c r="V46" s="135"/>
      <c r="AF46" s="135"/>
      <c r="AP46" s="135"/>
      <c r="AZ46" s="135"/>
      <c r="BA46" s="135"/>
      <c r="BJ46" s="135"/>
      <c r="BT46" s="135"/>
      <c r="CD46" s="135"/>
      <c r="CN46" s="135"/>
      <c r="CX46" s="135"/>
      <c r="DH46" s="135"/>
      <c r="DR46" s="135"/>
      <c r="EB46" s="135"/>
      <c r="EL46" s="135"/>
      <c r="EV46" s="135"/>
      <c r="FF46" s="135"/>
      <c r="FP46" s="135"/>
      <c r="FZ46" s="135"/>
      <c r="GJ46" s="135"/>
      <c r="GT46" s="135"/>
      <c r="HD46" s="135"/>
      <c r="HN46" s="135"/>
      <c r="HX46" s="135"/>
    </row>
    <row xmlns:x14ac="http://schemas.microsoft.com/office/spreadsheetml/2009/9/ac" r="47" s="3" customFormat="true" x14ac:dyDescent="0.25">
      <c r="A47" s="385" t="str">
        <f ca="true">IF(ISBLANK('Data Summary'!A49),"",'Data Summary'!A49)</f>
        <v/>
      </c>
      <c r="B47" s="135"/>
      <c r="L47" s="135"/>
      <c r="V47" s="135"/>
      <c r="AF47" s="135"/>
      <c r="AP47" s="135"/>
      <c r="AZ47" s="135"/>
      <c r="BA47" s="135"/>
      <c r="BJ47" s="135"/>
      <c r="BT47" s="135"/>
      <c r="CD47" s="135"/>
      <c r="CN47" s="135"/>
      <c r="CX47" s="135"/>
      <c r="DH47" s="135"/>
      <c r="DR47" s="135"/>
      <c r="EB47" s="135"/>
      <c r="EL47" s="135"/>
      <c r="EV47" s="135"/>
      <c r="FF47" s="135"/>
      <c r="FP47" s="135"/>
      <c r="FZ47" s="135"/>
      <c r="GJ47" s="135"/>
      <c r="GT47" s="135"/>
      <c r="HD47" s="135"/>
      <c r="HN47" s="135"/>
      <c r="HX47" s="135"/>
    </row>
    <row xmlns:x14ac="http://schemas.microsoft.com/office/spreadsheetml/2009/9/ac" r="48" s="3" customFormat="true" x14ac:dyDescent="0.25">
      <c r="A48" s="385" t="str">
        <f ca="true">IF(ISBLANK('Data Summary'!A50),"",'Data Summary'!A50)</f>
        <v/>
      </c>
      <c r="B48" s="135"/>
      <c r="L48" s="135"/>
      <c r="V48" s="135"/>
      <c r="AF48" s="135"/>
      <c r="AP48" s="135"/>
      <c r="AZ48" s="135"/>
      <c r="BA48" s="135"/>
      <c r="BJ48" s="135"/>
      <c r="BT48" s="135"/>
      <c r="CD48" s="135"/>
      <c r="CN48" s="135"/>
      <c r="CX48" s="135"/>
      <c r="DH48" s="135"/>
      <c r="DR48" s="135"/>
      <c r="EB48" s="135"/>
      <c r="EL48" s="135"/>
      <c r="EV48" s="135"/>
      <c r="FF48" s="135"/>
      <c r="FP48" s="135"/>
      <c r="FZ48" s="135"/>
      <c r="GJ48" s="135"/>
      <c r="GT48" s="135"/>
      <c r="HD48" s="135"/>
      <c r="HN48" s="135"/>
      <c r="HX48" s="135"/>
    </row>
    <row xmlns:x14ac="http://schemas.microsoft.com/office/spreadsheetml/2009/9/ac" r="49" s="3" customFormat="true" x14ac:dyDescent="0.25">
      <c r="A49" s="385" t="str">
        <f ca="true">IF(ISBLANK('Data Summary'!A51),"",'Data Summary'!A51)</f>
        <v/>
      </c>
      <c r="B49" s="135"/>
      <c r="L49" s="135"/>
      <c r="V49" s="135"/>
      <c r="AF49" s="135"/>
      <c r="AP49" s="135"/>
      <c r="AZ49" s="135"/>
      <c r="BA49" s="135"/>
      <c r="BJ49" s="135"/>
      <c r="BT49" s="135"/>
      <c r="CD49" s="135"/>
      <c r="CN49" s="135"/>
      <c r="CX49" s="135"/>
      <c r="DH49" s="135"/>
      <c r="DR49" s="135"/>
      <c r="EB49" s="135"/>
      <c r="EL49" s="135"/>
      <c r="EV49" s="135"/>
      <c r="FF49" s="135"/>
      <c r="FP49" s="135"/>
      <c r="FZ49" s="135"/>
      <c r="GJ49" s="135"/>
      <c r="GT49" s="135"/>
      <c r="HD49" s="135"/>
      <c r="HN49" s="135"/>
      <c r="HX49" s="135"/>
    </row>
    <row xmlns:x14ac="http://schemas.microsoft.com/office/spreadsheetml/2009/9/ac" r="50" s="3" customFormat="true" x14ac:dyDescent="0.25">
      <c r="A50" s="385" t="str">
        <f ca="true">IF(ISBLANK('Data Summary'!A52),"",'Data Summary'!A52)</f>
        <v/>
      </c>
      <c r="B50" s="135"/>
      <c r="L50" s="135"/>
      <c r="V50" s="135"/>
      <c r="AF50" s="135"/>
      <c r="AP50" s="135"/>
      <c r="AZ50" s="135"/>
      <c r="BA50" s="135"/>
      <c r="BJ50" s="135"/>
      <c r="BT50" s="135"/>
      <c r="CD50" s="135"/>
      <c r="CN50" s="135"/>
      <c r="CX50" s="135"/>
      <c r="DH50" s="135"/>
      <c r="DR50" s="135"/>
      <c r="EB50" s="135"/>
      <c r="EL50" s="135"/>
      <c r="EV50" s="135"/>
      <c r="FF50" s="135"/>
      <c r="FP50" s="135"/>
      <c r="FZ50" s="135"/>
      <c r="GJ50" s="135"/>
      <c r="GT50" s="135"/>
      <c r="HD50" s="135"/>
      <c r="HN50" s="135"/>
      <c r="HX50" s="135"/>
    </row>
    <row xmlns:x14ac="http://schemas.microsoft.com/office/spreadsheetml/2009/9/ac" r="51" s="3" customFormat="true" x14ac:dyDescent="0.25">
      <c r="A51" s="385" t="str">
        <f ca="true">IF(ISBLANK('Data Summary'!A53),"",'Data Summary'!A53)</f>
        <v/>
      </c>
      <c r="B51" s="135"/>
      <c r="L51" s="135"/>
      <c r="V51" s="135"/>
      <c r="AF51" s="135"/>
      <c r="AP51" s="135"/>
      <c r="AZ51" s="135"/>
      <c r="BA51" s="135"/>
      <c r="BJ51" s="135"/>
      <c r="BT51" s="135"/>
      <c r="CD51" s="135"/>
      <c r="CN51" s="135"/>
      <c r="CX51" s="135"/>
      <c r="DH51" s="135"/>
      <c r="DR51" s="135"/>
      <c r="EB51" s="135"/>
      <c r="EL51" s="135"/>
      <c r="EV51" s="135"/>
      <c r="FF51" s="135"/>
      <c r="FP51" s="135"/>
      <c r="FZ51" s="135"/>
      <c r="GJ51" s="135"/>
      <c r="GT51" s="135"/>
      <c r="HD51" s="135"/>
      <c r="HN51" s="135"/>
      <c r="HX51" s="135"/>
    </row>
    <row xmlns:x14ac="http://schemas.microsoft.com/office/spreadsheetml/2009/9/ac" r="52" s="3" customFormat="true" x14ac:dyDescent="0.25">
      <c r="A52" s="385" t="str">
        <f ca="true">IF(ISBLANK('Data Summary'!A54),"",'Data Summary'!A54)</f>
        <v/>
      </c>
      <c r="B52" s="135"/>
      <c r="L52" s="135"/>
      <c r="V52" s="135"/>
      <c r="AF52" s="135"/>
      <c r="AP52" s="135"/>
      <c r="AZ52" s="135"/>
      <c r="BA52" s="135"/>
      <c r="BJ52" s="135"/>
      <c r="BT52" s="135"/>
      <c r="CD52" s="135"/>
      <c r="CN52" s="135"/>
      <c r="CX52" s="135"/>
      <c r="DH52" s="135"/>
      <c r="DR52" s="135"/>
      <c r="EB52" s="135"/>
      <c r="EL52" s="135"/>
      <c r="EV52" s="135"/>
      <c r="FF52" s="135"/>
      <c r="FP52" s="135"/>
      <c r="FZ52" s="135"/>
      <c r="GJ52" s="135"/>
      <c r="GT52" s="135"/>
      <c r="HD52" s="135"/>
      <c r="HN52" s="135"/>
      <c r="HX52" s="135"/>
    </row>
    <row xmlns:x14ac="http://schemas.microsoft.com/office/spreadsheetml/2009/9/ac" r="53" s="3" customFormat="true" x14ac:dyDescent="0.25">
      <c r="A53" s="385" t="str">
        <f ca="true">IF(ISBLANK('Data Summary'!A55),"",'Data Summary'!A55)</f>
        <v/>
      </c>
      <c r="B53" s="135"/>
      <c r="L53" s="135"/>
      <c r="V53" s="135"/>
      <c r="AF53" s="135"/>
      <c r="AP53" s="135"/>
      <c r="AZ53" s="135"/>
      <c r="BA53" s="135"/>
      <c r="BJ53" s="135"/>
      <c r="BT53" s="135"/>
      <c r="CD53" s="135"/>
      <c r="CN53" s="135"/>
      <c r="CX53" s="135"/>
      <c r="DH53" s="135"/>
      <c r="DR53" s="135"/>
      <c r="EB53" s="135"/>
      <c r="EL53" s="135"/>
      <c r="EV53" s="135"/>
      <c r="FF53" s="135"/>
      <c r="FP53" s="135"/>
      <c r="FZ53" s="135"/>
      <c r="GJ53" s="135"/>
      <c r="GT53" s="135"/>
      <c r="HD53" s="135"/>
      <c r="HN53" s="135"/>
      <c r="HX53" s="135"/>
    </row>
    <row xmlns:x14ac="http://schemas.microsoft.com/office/spreadsheetml/2009/9/ac" r="54" s="3" customFormat="true" x14ac:dyDescent="0.25">
      <c r="A54" s="385" t="str">
        <f ca="true">IF(ISBLANK('Data Summary'!A56),"",'Data Summary'!A56)</f>
        <v/>
      </c>
      <c r="B54" s="135"/>
      <c r="L54" s="135"/>
      <c r="V54" s="135"/>
      <c r="AF54" s="135"/>
      <c r="AP54" s="135"/>
      <c r="AZ54" s="135"/>
      <c r="BA54" s="135"/>
      <c r="BJ54" s="135"/>
      <c r="BT54" s="135"/>
      <c r="CD54" s="135"/>
      <c r="CN54" s="135"/>
      <c r="CX54" s="135"/>
      <c r="DH54" s="135"/>
      <c r="DR54" s="135"/>
      <c r="EB54" s="135"/>
      <c r="EL54" s="135"/>
      <c r="EV54" s="135"/>
      <c r="FF54" s="135"/>
      <c r="FP54" s="135"/>
      <c r="FZ54" s="135"/>
      <c r="GJ54" s="135"/>
      <c r="GT54" s="135"/>
      <c r="HD54" s="135"/>
      <c r="HN54" s="135"/>
      <c r="HX54" s="135"/>
    </row>
    <row xmlns:x14ac="http://schemas.microsoft.com/office/spreadsheetml/2009/9/ac" r="55" s="3" customFormat="true" x14ac:dyDescent="0.25">
      <c r="A55" s="385" t="str">
        <f ca="true">IF(ISBLANK('Data Summary'!A57),"",'Data Summary'!A57)</f>
        <v/>
      </c>
      <c r="B55" s="135"/>
      <c r="L55" s="135"/>
      <c r="V55" s="135"/>
      <c r="AF55" s="135"/>
      <c r="AP55" s="135"/>
      <c r="AZ55" s="135"/>
      <c r="BA55" s="135"/>
      <c r="BJ55" s="135"/>
      <c r="BT55" s="135"/>
      <c r="CD55" s="135"/>
      <c r="CN55" s="135"/>
      <c r="CX55" s="135"/>
      <c r="DH55" s="135"/>
      <c r="DR55" s="135"/>
      <c r="EB55" s="135"/>
      <c r="EL55" s="135"/>
      <c r="EV55" s="135"/>
      <c r="FF55" s="135"/>
      <c r="FP55" s="135"/>
      <c r="FZ55" s="135"/>
      <c r="GJ55" s="135"/>
      <c r="GT55" s="135"/>
      <c r="HD55" s="135"/>
      <c r="HN55" s="135"/>
      <c r="HX55" s="135"/>
    </row>
    <row xmlns:x14ac="http://schemas.microsoft.com/office/spreadsheetml/2009/9/ac" r="56" s="3" customFormat="true" x14ac:dyDescent="0.25">
      <c r="A56" s="385" t="str">
        <f ca="true">IF(ISBLANK('Data Summary'!A58),"",'Data Summary'!A58)</f>
        <v/>
      </c>
      <c r="B56" s="135"/>
      <c r="L56" s="135"/>
      <c r="V56" s="135"/>
      <c r="AF56" s="135"/>
      <c r="AP56" s="135"/>
      <c r="AZ56" s="135"/>
      <c r="BA56" s="135"/>
      <c r="BJ56" s="135"/>
      <c r="BT56" s="135"/>
      <c r="CD56" s="135"/>
      <c r="CN56" s="135"/>
      <c r="CX56" s="135"/>
      <c r="DH56" s="135"/>
      <c r="DR56" s="135"/>
      <c r="EB56" s="135"/>
      <c r="EL56" s="135"/>
      <c r="EV56" s="135"/>
      <c r="FF56" s="135"/>
      <c r="FP56" s="135"/>
      <c r="FZ56" s="135"/>
      <c r="GJ56" s="135"/>
      <c r="GT56" s="135"/>
      <c r="HD56" s="135"/>
      <c r="HN56" s="135"/>
      <c r="HX56" s="135"/>
    </row>
    <row xmlns:x14ac="http://schemas.microsoft.com/office/spreadsheetml/2009/9/ac" r="57" s="3" customFormat="true" x14ac:dyDescent="0.25">
      <c r="A57" s="385" t="str">
        <f ca="true">IF(ISBLANK('Data Summary'!A59),"",'Data Summary'!A59)</f>
        <v/>
      </c>
      <c r="B57" s="135"/>
      <c r="L57" s="135"/>
      <c r="V57" s="135"/>
      <c r="AF57" s="135"/>
      <c r="AP57" s="135"/>
      <c r="AZ57" s="135"/>
      <c r="BA57" s="135"/>
      <c r="BJ57" s="135"/>
      <c r="BT57" s="135"/>
      <c r="CD57" s="135"/>
      <c r="CN57" s="135"/>
      <c r="CX57" s="135"/>
      <c r="DH57" s="135"/>
      <c r="DR57" s="135"/>
      <c r="EB57" s="135"/>
      <c r="EL57" s="135"/>
      <c r="EV57" s="135"/>
      <c r="FF57" s="135"/>
      <c r="FP57" s="135"/>
      <c r="FZ57" s="135"/>
      <c r="GJ57" s="135"/>
      <c r="GT57" s="135"/>
      <c r="HD57" s="135"/>
      <c r="HN57" s="135"/>
      <c r="HX57" s="135"/>
    </row>
    <row xmlns:x14ac="http://schemas.microsoft.com/office/spreadsheetml/2009/9/ac" r="58" s="3" customFormat="true" x14ac:dyDescent="0.25">
      <c r="A58" s="385" t="str">
        <f ca="true">IF(ISBLANK('Data Summary'!A60),"",'Data Summary'!A60)</f>
        <v/>
      </c>
      <c r="B58" s="135"/>
      <c r="L58" s="135"/>
      <c r="V58" s="135"/>
      <c r="AF58" s="135"/>
      <c r="AP58" s="135"/>
      <c r="AZ58" s="135"/>
      <c r="BA58" s="135"/>
      <c r="BJ58" s="135"/>
      <c r="BT58" s="135"/>
      <c r="CD58" s="135"/>
      <c r="CN58" s="135"/>
      <c r="CX58" s="135"/>
      <c r="DH58" s="135"/>
      <c r="DR58" s="135"/>
      <c r="EB58" s="135"/>
      <c r="EL58" s="135"/>
      <c r="EV58" s="135"/>
      <c r="FF58" s="135"/>
      <c r="FP58" s="135"/>
      <c r="FZ58" s="135"/>
      <c r="GJ58" s="135"/>
      <c r="GT58" s="135"/>
      <c r="HD58" s="135"/>
      <c r="HN58" s="135"/>
      <c r="HX58" s="135"/>
    </row>
    <row xmlns:x14ac="http://schemas.microsoft.com/office/spreadsheetml/2009/9/ac" r="59" s="3" customFormat="true" x14ac:dyDescent="0.25">
      <c r="A59" s="385" t="str">
        <f ca="true">IF(ISBLANK('Data Summary'!A61),"",'Data Summary'!A61)</f>
        <v/>
      </c>
      <c r="B59" s="135"/>
      <c r="L59" s="135"/>
      <c r="V59" s="135"/>
      <c r="AF59" s="135"/>
      <c r="AP59" s="135"/>
      <c r="AZ59" s="135"/>
      <c r="BA59" s="135"/>
      <c r="BJ59" s="135"/>
      <c r="BT59" s="135"/>
      <c r="CD59" s="135"/>
      <c r="CN59" s="135"/>
      <c r="CX59" s="135"/>
      <c r="DH59" s="135"/>
      <c r="DR59" s="135"/>
      <c r="EB59" s="135"/>
      <c r="EL59" s="135"/>
      <c r="EV59" s="135"/>
      <c r="FF59" s="135"/>
      <c r="FP59" s="135"/>
      <c r="FZ59" s="135"/>
      <c r="GJ59" s="135"/>
      <c r="GT59" s="135"/>
      <c r="HD59" s="135"/>
      <c r="HN59" s="135"/>
      <c r="HX59" s="135"/>
    </row>
    <row xmlns:x14ac="http://schemas.microsoft.com/office/spreadsheetml/2009/9/ac" r="60" s="3" customFormat="true" x14ac:dyDescent="0.25">
      <c r="A60" s="385" t="str">
        <f ca="true">IF(ISBLANK('Data Summary'!A62),"",'Data Summary'!A62)</f>
        <v/>
      </c>
      <c r="B60" s="135"/>
      <c r="L60" s="135"/>
      <c r="V60" s="135"/>
      <c r="AF60" s="135"/>
      <c r="AP60" s="135"/>
      <c r="AZ60" s="135"/>
      <c r="BA60" s="135"/>
      <c r="BJ60" s="135"/>
      <c r="BT60" s="135"/>
      <c r="CD60" s="135"/>
      <c r="CN60" s="135"/>
      <c r="CX60" s="135"/>
      <c r="DH60" s="135"/>
      <c r="DR60" s="135"/>
      <c r="EB60" s="135"/>
      <c r="EL60" s="135"/>
      <c r="EV60" s="135"/>
      <c r="FF60" s="135"/>
      <c r="FP60" s="135"/>
      <c r="FZ60" s="135"/>
      <c r="GJ60" s="135"/>
      <c r="GT60" s="135"/>
      <c r="HD60" s="135"/>
      <c r="HN60" s="135"/>
      <c r="HX60" s="135"/>
    </row>
    <row xmlns:x14ac="http://schemas.microsoft.com/office/spreadsheetml/2009/9/ac" r="61" s="3" customFormat="true" x14ac:dyDescent="0.25">
      <c r="A61" s="385" t="str">
        <f ca="true">IF(ISBLANK('Data Summary'!A63),"",'Data Summary'!A63)</f>
        <v/>
      </c>
      <c r="B61" s="135"/>
      <c r="L61" s="135"/>
      <c r="V61" s="135"/>
      <c r="AF61" s="135"/>
      <c r="AP61" s="135"/>
      <c r="AZ61" s="135"/>
      <c r="BA61" s="135"/>
      <c r="BJ61" s="135"/>
      <c r="BT61" s="135"/>
      <c r="CD61" s="135"/>
      <c r="CN61" s="135"/>
      <c r="CX61" s="135"/>
      <c r="DH61" s="135"/>
      <c r="DR61" s="135"/>
      <c r="EB61" s="135"/>
      <c r="EL61" s="135"/>
      <c r="EV61" s="135"/>
      <c r="FF61" s="135"/>
      <c r="FP61" s="135"/>
      <c r="FZ61" s="135"/>
      <c r="GJ61" s="135"/>
      <c r="GT61" s="135"/>
      <c r="HD61" s="135"/>
      <c r="HN61" s="135"/>
      <c r="HX61" s="135"/>
    </row>
    <row xmlns:x14ac="http://schemas.microsoft.com/office/spreadsheetml/2009/9/ac" r="62" s="3" customFormat="true" x14ac:dyDescent="0.25">
      <c r="A62" s="385" t="str">
        <f ca="true">IF(ISBLANK('Data Summary'!A64),"",'Data Summary'!A64)</f>
        <v/>
      </c>
      <c r="B62" s="135"/>
      <c r="L62" s="135"/>
      <c r="V62" s="135"/>
      <c r="AF62" s="135"/>
      <c r="AP62" s="135"/>
      <c r="AZ62" s="135"/>
      <c r="BA62" s="135"/>
      <c r="BJ62" s="135"/>
      <c r="BT62" s="135"/>
      <c r="CD62" s="135"/>
      <c r="CN62" s="135"/>
      <c r="CX62" s="135"/>
      <c r="DH62" s="135"/>
      <c r="DR62" s="135"/>
      <c r="EB62" s="135"/>
      <c r="EL62" s="135"/>
      <c r="EV62" s="135"/>
      <c r="FF62" s="135"/>
      <c r="FP62" s="135"/>
      <c r="FZ62" s="135"/>
      <c r="GJ62" s="135"/>
      <c r="GT62" s="135"/>
      <c r="HD62" s="135"/>
      <c r="HN62" s="135"/>
      <c r="HX62" s="135"/>
    </row>
    <row xmlns:x14ac="http://schemas.microsoft.com/office/spreadsheetml/2009/9/ac" r="63" s="3" customFormat="true" x14ac:dyDescent="0.25">
      <c r="A63" s="385" t="str">
        <f ca="true">IF(ISBLANK('Data Summary'!A65),"",'Data Summary'!A65)</f>
        <v/>
      </c>
      <c r="B63" s="135"/>
      <c r="L63" s="135"/>
      <c r="V63" s="135"/>
      <c r="AF63" s="135"/>
      <c r="AP63" s="135"/>
      <c r="AZ63" s="135"/>
      <c r="BA63" s="135"/>
      <c r="BJ63" s="135"/>
      <c r="BT63" s="135"/>
      <c r="CD63" s="135"/>
      <c r="CN63" s="135"/>
      <c r="CX63" s="135"/>
      <c r="DH63" s="135"/>
      <c r="DR63" s="135"/>
      <c r="EB63" s="135"/>
      <c r="EL63" s="135"/>
      <c r="EV63" s="135"/>
      <c r="FF63" s="135"/>
      <c r="FP63" s="135"/>
      <c r="FZ63" s="135"/>
      <c r="GJ63" s="135"/>
      <c r="GT63" s="135"/>
      <c r="HD63" s="135"/>
      <c r="HN63" s="135"/>
      <c r="HX63" s="135"/>
    </row>
    <row xmlns:x14ac="http://schemas.microsoft.com/office/spreadsheetml/2009/9/ac" r="64" s="3" customFormat="true" x14ac:dyDescent="0.25">
      <c r="A64" s="385" t="str">
        <f ca="true">IF(ISBLANK('Data Summary'!A66),"",'Data Summary'!A66)</f>
        <v/>
      </c>
      <c r="B64" s="135"/>
      <c r="L64" s="135"/>
      <c r="V64" s="135"/>
      <c r="AF64" s="135"/>
      <c r="AP64" s="135"/>
      <c r="AZ64" s="135"/>
      <c r="BA64" s="135"/>
      <c r="BJ64" s="135"/>
      <c r="BT64" s="135"/>
      <c r="CD64" s="135"/>
      <c r="CN64" s="135"/>
      <c r="CX64" s="135"/>
      <c r="DH64" s="135"/>
      <c r="DR64" s="135"/>
      <c r="EB64" s="135"/>
      <c r="EL64" s="135"/>
      <c r="EV64" s="135"/>
      <c r="FF64" s="135"/>
      <c r="FP64" s="135"/>
      <c r="FZ64" s="135"/>
      <c r="GJ64" s="135"/>
      <c r="GT64" s="135"/>
      <c r="HD64" s="135"/>
      <c r="HN64" s="135"/>
      <c r="HX64" s="135"/>
    </row>
    <row xmlns:x14ac="http://schemas.microsoft.com/office/spreadsheetml/2009/9/ac" r="65" s="3" customFormat="true" x14ac:dyDescent="0.25">
      <c r="A65" s="385" t="str">
        <f ca="true">IF(ISBLANK('Data Summary'!A67),"",'Data Summary'!A67)</f>
        <v/>
      </c>
      <c r="B65" s="135"/>
      <c r="L65" s="135"/>
      <c r="V65" s="135"/>
      <c r="AF65" s="135"/>
      <c r="AP65" s="135"/>
      <c r="AZ65" s="135"/>
      <c r="BA65" s="135"/>
      <c r="BJ65" s="135"/>
      <c r="BT65" s="135"/>
      <c r="CD65" s="135"/>
      <c r="CN65" s="135"/>
      <c r="CX65" s="135"/>
      <c r="DH65" s="135"/>
      <c r="DR65" s="135"/>
      <c r="EB65" s="135"/>
      <c r="EL65" s="135"/>
      <c r="EV65" s="135"/>
      <c r="FF65" s="135"/>
      <c r="FP65" s="135"/>
      <c r="FZ65" s="135"/>
      <c r="GJ65" s="135"/>
      <c r="GT65" s="135"/>
      <c r="HD65" s="135"/>
      <c r="HN65" s="135"/>
      <c r="HX65" s="135"/>
    </row>
    <row xmlns:x14ac="http://schemas.microsoft.com/office/spreadsheetml/2009/9/ac" r="66" s="3" customFormat="true" x14ac:dyDescent="0.25">
      <c r="A66" s="385" t="str">
        <f ca="true">IF(ISBLANK('Data Summary'!A68),"",'Data Summary'!A68)</f>
        <v/>
      </c>
      <c r="B66" s="135"/>
      <c r="L66" s="135"/>
      <c r="V66" s="135"/>
      <c r="AF66" s="135"/>
      <c r="AP66" s="135"/>
      <c r="AZ66" s="135"/>
      <c r="BA66" s="135"/>
      <c r="BJ66" s="135"/>
      <c r="BT66" s="135"/>
      <c r="CD66" s="135"/>
      <c r="CN66" s="135"/>
      <c r="CX66" s="135"/>
      <c r="DH66" s="135"/>
      <c r="DR66" s="135"/>
      <c r="EB66" s="135"/>
      <c r="EL66" s="135"/>
      <c r="EV66" s="135"/>
      <c r="FF66" s="135"/>
      <c r="FP66" s="135"/>
      <c r="FZ66" s="135"/>
      <c r="GJ66" s="135"/>
      <c r="GT66" s="135"/>
      <c r="HD66" s="135"/>
      <c r="HN66" s="135"/>
      <c r="HX66" s="135"/>
    </row>
    <row xmlns:x14ac="http://schemas.microsoft.com/office/spreadsheetml/2009/9/ac" r="67" s="3" customFormat="true" x14ac:dyDescent="0.25">
      <c r="A67" s="385" t="str">
        <f ca="true">IF(ISBLANK('Data Summary'!A69),"",'Data Summary'!A69)</f>
        <v/>
      </c>
      <c r="B67" s="135"/>
      <c r="L67" s="135"/>
      <c r="V67" s="135"/>
      <c r="AF67" s="135"/>
      <c r="AP67" s="135"/>
      <c r="AZ67" s="135"/>
      <c r="BA67" s="135"/>
      <c r="BJ67" s="135"/>
      <c r="BT67" s="135"/>
      <c r="CD67" s="135"/>
      <c r="CN67" s="135"/>
      <c r="CX67" s="135"/>
      <c r="DH67" s="135"/>
      <c r="DR67" s="135"/>
      <c r="EB67" s="135"/>
      <c r="EL67" s="135"/>
      <c r="EV67" s="135"/>
      <c r="FF67" s="135"/>
      <c r="FP67" s="135"/>
      <c r="FZ67" s="135"/>
      <c r="GJ67" s="135"/>
      <c r="GT67" s="135"/>
      <c r="HD67" s="135"/>
      <c r="HN67" s="135"/>
      <c r="HX67" s="135"/>
    </row>
    <row xmlns:x14ac="http://schemas.microsoft.com/office/spreadsheetml/2009/9/ac" r="68" s="3" customFormat="true" x14ac:dyDescent="0.25">
      <c r="A68" s="385" t="str">
        <f ca="true">IF(ISBLANK('Data Summary'!A70),"",'Data Summary'!A70)</f>
        <v/>
      </c>
      <c r="B68" s="135"/>
      <c r="L68" s="135"/>
      <c r="V68" s="135"/>
      <c r="AF68" s="135"/>
      <c r="AP68" s="135"/>
      <c r="AZ68" s="135"/>
      <c r="BA68" s="135"/>
      <c r="BJ68" s="135"/>
      <c r="BT68" s="135"/>
      <c r="CD68" s="135"/>
      <c r="CN68" s="135"/>
      <c r="CX68" s="135"/>
      <c r="DH68" s="135"/>
      <c r="DR68" s="135"/>
      <c r="EB68" s="135"/>
      <c r="EL68" s="135"/>
      <c r="EV68" s="135"/>
      <c r="FF68" s="135"/>
      <c r="FP68" s="135"/>
      <c r="FZ68" s="135"/>
      <c r="GJ68" s="135"/>
      <c r="GT68" s="135"/>
      <c r="HD68" s="135"/>
      <c r="HN68" s="135"/>
      <c r="HX68" s="135"/>
    </row>
    <row xmlns:x14ac="http://schemas.microsoft.com/office/spreadsheetml/2009/9/ac" r="69" s="3" customFormat="true" x14ac:dyDescent="0.25">
      <c r="A69" s="385" t="str">
        <f ca="true">IF(ISBLANK('Data Summary'!A71),"",'Data Summary'!A71)</f>
        <v/>
      </c>
      <c r="B69" s="135"/>
      <c r="L69" s="135"/>
      <c r="V69" s="135"/>
      <c r="AF69" s="135"/>
      <c r="AP69" s="135"/>
      <c r="AZ69" s="135"/>
      <c r="BA69" s="135"/>
      <c r="BJ69" s="135"/>
      <c r="BT69" s="135"/>
      <c r="CD69" s="135"/>
      <c r="CN69" s="135"/>
      <c r="CX69" s="135"/>
      <c r="DH69" s="135"/>
      <c r="DR69" s="135"/>
      <c r="EB69" s="135"/>
      <c r="EL69" s="135"/>
      <c r="EV69" s="135"/>
      <c r="FF69" s="135"/>
      <c r="FP69" s="135"/>
      <c r="FZ69" s="135"/>
      <c r="GJ69" s="135"/>
      <c r="GT69" s="135"/>
      <c r="HD69" s="135"/>
      <c r="HN69" s="135"/>
      <c r="HX69" s="135"/>
    </row>
    <row xmlns:x14ac="http://schemas.microsoft.com/office/spreadsheetml/2009/9/ac" r="70" s="3" customFormat="true" x14ac:dyDescent="0.25">
      <c r="A70" s="385" t="str">
        <f ca="true">IF(ISBLANK('Data Summary'!A72),"",'Data Summary'!A72)</f>
        <v/>
      </c>
      <c r="B70" s="135"/>
      <c r="L70" s="135"/>
      <c r="V70" s="135"/>
      <c r="AF70" s="135"/>
      <c r="AP70" s="135"/>
      <c r="AZ70" s="135"/>
      <c r="BA70" s="135"/>
      <c r="BJ70" s="135"/>
      <c r="BT70" s="135"/>
      <c r="CD70" s="135"/>
      <c r="CN70" s="135"/>
      <c r="CX70" s="135"/>
      <c r="DH70" s="135"/>
      <c r="DR70" s="135"/>
      <c r="EB70" s="135"/>
      <c r="EL70" s="135"/>
      <c r="EV70" s="135"/>
      <c r="FF70" s="135"/>
      <c r="FP70" s="135"/>
      <c r="FZ70" s="135"/>
      <c r="GJ70" s="135"/>
      <c r="GT70" s="135"/>
      <c r="HD70" s="135"/>
      <c r="HN70" s="135"/>
      <c r="HX70" s="135"/>
    </row>
    <row xmlns:x14ac="http://schemas.microsoft.com/office/spreadsheetml/2009/9/ac" r="71" s="3" customFormat="true" x14ac:dyDescent="0.25">
      <c r="A71" s="385" t="str">
        <f ca="true">IF(ISBLANK('Data Summary'!A73),"",'Data Summary'!A73)</f>
        <v/>
      </c>
      <c r="B71" s="135"/>
      <c r="L71" s="135"/>
      <c r="V71" s="135"/>
      <c r="AF71" s="135"/>
      <c r="AP71" s="135"/>
      <c r="AZ71" s="135"/>
      <c r="BA71" s="135"/>
      <c r="BJ71" s="135"/>
      <c r="BT71" s="135"/>
      <c r="CD71" s="135"/>
      <c r="CN71" s="135"/>
      <c r="CX71" s="135"/>
      <c r="DH71" s="135"/>
      <c r="DR71" s="135"/>
      <c r="EB71" s="135"/>
      <c r="EL71" s="135"/>
      <c r="EV71" s="135"/>
      <c r="FF71" s="135"/>
      <c r="FP71" s="135"/>
      <c r="FZ71" s="135"/>
      <c r="GJ71" s="135"/>
      <c r="GT71" s="135"/>
      <c r="HD71" s="135"/>
      <c r="HN71" s="135"/>
      <c r="HX71" s="135"/>
    </row>
    <row xmlns:x14ac="http://schemas.microsoft.com/office/spreadsheetml/2009/9/ac" r="72" s="3" customFormat="true" x14ac:dyDescent="0.25">
      <c r="A72" s="385" t="str">
        <f ca="true">IF(ISBLANK('Data Summary'!A74),"",'Data Summary'!A74)</f>
        <v/>
      </c>
      <c r="B72" s="135"/>
      <c r="L72" s="135"/>
      <c r="V72" s="135"/>
      <c r="AF72" s="135"/>
      <c r="AP72" s="135"/>
      <c r="AZ72" s="135"/>
      <c r="BA72" s="135"/>
      <c r="BJ72" s="135"/>
      <c r="BT72" s="135"/>
      <c r="CD72" s="135"/>
      <c r="CN72" s="135"/>
      <c r="CX72" s="135"/>
      <c r="DH72" s="135"/>
      <c r="DR72" s="135"/>
      <c r="EB72" s="135"/>
      <c r="EL72" s="135"/>
      <c r="EV72" s="135"/>
      <c r="FF72" s="135"/>
      <c r="FP72" s="135"/>
      <c r="FZ72" s="135"/>
      <c r="GJ72" s="135"/>
      <c r="GT72" s="135"/>
      <c r="HD72" s="135"/>
      <c r="HN72" s="135"/>
      <c r="HX72" s="135"/>
    </row>
    <row xmlns:x14ac="http://schemas.microsoft.com/office/spreadsheetml/2009/9/ac" r="73" s="3" customFormat="true" x14ac:dyDescent="0.25">
      <c r="A73" s="385" t="str">
        <f ca="true">IF(ISBLANK('Data Summary'!A75),"",'Data Summary'!A75)</f>
        <v/>
      </c>
      <c r="B73" s="135"/>
      <c r="L73" s="135"/>
      <c r="V73" s="135"/>
      <c r="AF73" s="135"/>
      <c r="AP73" s="135"/>
      <c r="AZ73" s="135"/>
      <c r="BA73" s="135"/>
      <c r="BJ73" s="135"/>
      <c r="BT73" s="135"/>
      <c r="CD73" s="135"/>
      <c r="CN73" s="135"/>
      <c r="CX73" s="135"/>
      <c r="DH73" s="135"/>
      <c r="DR73" s="135"/>
      <c r="EB73" s="135"/>
      <c r="EL73" s="135"/>
      <c r="EV73" s="135"/>
      <c r="FF73" s="135"/>
      <c r="FP73" s="135"/>
      <c r="FZ73" s="135"/>
      <c r="GJ73" s="135"/>
      <c r="GT73" s="135"/>
      <c r="HD73" s="135"/>
      <c r="HN73" s="135"/>
      <c r="HX73" s="135"/>
    </row>
    <row xmlns:x14ac="http://schemas.microsoft.com/office/spreadsheetml/2009/9/ac" r="74" s="3" customFormat="true" x14ac:dyDescent="0.25">
      <c r="A74" s="385" t="str">
        <f ca="true">IF(ISBLANK('Data Summary'!A76),"",'Data Summary'!A76)</f>
        <v/>
      </c>
      <c r="B74" s="135"/>
      <c r="L74" s="135"/>
      <c r="V74" s="135"/>
      <c r="AF74" s="135"/>
      <c r="AP74" s="135"/>
      <c r="AZ74" s="135"/>
      <c r="BA74" s="135"/>
      <c r="BJ74" s="135"/>
      <c r="BT74" s="135"/>
      <c r="CD74" s="135"/>
      <c r="CN74" s="135"/>
      <c r="CX74" s="135"/>
      <c r="DH74" s="135"/>
      <c r="DR74" s="135"/>
      <c r="EB74" s="135"/>
      <c r="EL74" s="135"/>
      <c r="EV74" s="135"/>
      <c r="FF74" s="135"/>
      <c r="FP74" s="135"/>
      <c r="FZ74" s="135"/>
      <c r="GJ74" s="135"/>
      <c r="GT74" s="135"/>
      <c r="HD74" s="135"/>
      <c r="HN74" s="135"/>
      <c r="HX74" s="135"/>
    </row>
    <row xmlns:x14ac="http://schemas.microsoft.com/office/spreadsheetml/2009/9/ac" r="75" s="3" customFormat="true" x14ac:dyDescent="0.25">
      <c r="A75" s="385" t="str">
        <f ca="true">IF(ISBLANK('Data Summary'!A77),"",'Data Summary'!A77)</f>
        <v/>
      </c>
      <c r="B75" s="135"/>
      <c r="L75" s="135"/>
      <c r="V75" s="135"/>
      <c r="AF75" s="135"/>
      <c r="AP75" s="135"/>
      <c r="AZ75" s="135"/>
      <c r="BA75" s="135"/>
      <c r="BJ75" s="135"/>
      <c r="BT75" s="135"/>
      <c r="CD75" s="135"/>
      <c r="CN75" s="135"/>
      <c r="CX75" s="135"/>
      <c r="DH75" s="135"/>
      <c r="DR75" s="135"/>
      <c r="EB75" s="135"/>
      <c r="EL75" s="135"/>
      <c r="EV75" s="135"/>
      <c r="FF75" s="135"/>
      <c r="FP75" s="135"/>
      <c r="FZ75" s="135"/>
      <c r="GJ75" s="135"/>
      <c r="GT75" s="135"/>
      <c r="HD75" s="135"/>
      <c r="HN75" s="135"/>
      <c r="HX75" s="135"/>
    </row>
    <row xmlns:x14ac="http://schemas.microsoft.com/office/spreadsheetml/2009/9/ac" r="76" s="3" customFormat="true" x14ac:dyDescent="0.25">
      <c r="A76" s="385" t="str">
        <f ca="true">IF(ISBLANK('Data Summary'!A78),"",'Data Summary'!A78)</f>
        <v/>
      </c>
      <c r="B76" s="135"/>
      <c r="L76" s="135"/>
      <c r="V76" s="135"/>
      <c r="AF76" s="135"/>
      <c r="AP76" s="135"/>
      <c r="AZ76" s="135"/>
      <c r="BA76" s="135"/>
      <c r="BJ76" s="135"/>
      <c r="BT76" s="135"/>
      <c r="CD76" s="135"/>
      <c r="CN76" s="135"/>
      <c r="CX76" s="135"/>
      <c r="DH76" s="135"/>
      <c r="DR76" s="135"/>
      <c r="EB76" s="135"/>
      <c r="EL76" s="135"/>
      <c r="EV76" s="135"/>
      <c r="FF76" s="135"/>
      <c r="FP76" s="135"/>
      <c r="FZ76" s="135"/>
      <c r="GJ76" s="135"/>
      <c r="GT76" s="135"/>
      <c r="HD76" s="135"/>
      <c r="HN76" s="135"/>
      <c r="HX76" s="135"/>
    </row>
    <row xmlns:x14ac="http://schemas.microsoft.com/office/spreadsheetml/2009/9/ac" r="77" s="3" customFormat="true" x14ac:dyDescent="0.25">
      <c r="A77" s="385" t="str">
        <f ca="true">IF(ISBLANK('Data Summary'!A79),"",'Data Summary'!A79)</f>
        <v/>
      </c>
      <c r="B77" s="135"/>
      <c r="L77" s="135"/>
      <c r="V77" s="135"/>
      <c r="AF77" s="135"/>
      <c r="AP77" s="135"/>
      <c r="AZ77" s="135"/>
      <c r="BA77" s="135"/>
      <c r="BJ77" s="135"/>
      <c r="BT77" s="135"/>
      <c r="CD77" s="135"/>
      <c r="CN77" s="135"/>
      <c r="CX77" s="135"/>
      <c r="DH77" s="135"/>
      <c r="DR77" s="135"/>
      <c r="EB77" s="135"/>
      <c r="EL77" s="135"/>
      <c r="EV77" s="135"/>
      <c r="FF77" s="135"/>
      <c r="FP77" s="135"/>
      <c r="FZ77" s="135"/>
      <c r="GJ77" s="135"/>
      <c r="GT77" s="135"/>
      <c r="HD77" s="135"/>
      <c r="HN77" s="135"/>
      <c r="HX77" s="135"/>
    </row>
    <row xmlns:x14ac="http://schemas.microsoft.com/office/spreadsheetml/2009/9/ac" r="78" s="3" customFormat="true" x14ac:dyDescent="0.25">
      <c r="A78" s="385" t="str">
        <f ca="true">IF(ISBLANK('Data Summary'!A80),"",'Data Summary'!A80)</f>
        <v/>
      </c>
      <c r="B78" s="135"/>
      <c r="L78" s="135"/>
      <c r="V78" s="135"/>
      <c r="AF78" s="135"/>
      <c r="AP78" s="135"/>
      <c r="AZ78" s="135"/>
      <c r="BA78" s="135"/>
      <c r="BJ78" s="135"/>
      <c r="BT78" s="135"/>
      <c r="CD78" s="135"/>
      <c r="CN78" s="135"/>
      <c r="CX78" s="135"/>
      <c r="DH78" s="135"/>
      <c r="DR78" s="135"/>
      <c r="EB78" s="135"/>
      <c r="EL78" s="135"/>
      <c r="EV78" s="135"/>
      <c r="FF78" s="135"/>
      <c r="FP78" s="135"/>
      <c r="FZ78" s="135"/>
      <c r="GJ78" s="135"/>
      <c r="GT78" s="135"/>
      <c r="HD78" s="135"/>
      <c r="HN78" s="135"/>
      <c r="HX78" s="135"/>
    </row>
    <row xmlns:x14ac="http://schemas.microsoft.com/office/spreadsheetml/2009/9/ac" r="79" s="3" customFormat="true" x14ac:dyDescent="0.25">
      <c r="A79" s="385" t="str">
        <f ca="true">IF(ISBLANK('Data Summary'!A81),"",'Data Summary'!A81)</f>
        <v/>
      </c>
      <c r="B79" s="135"/>
      <c r="L79" s="135"/>
      <c r="V79" s="135"/>
      <c r="AF79" s="135"/>
      <c r="AP79" s="135"/>
      <c r="AZ79" s="135"/>
      <c r="BA79" s="135"/>
      <c r="BJ79" s="135"/>
      <c r="BT79" s="135"/>
      <c r="CD79" s="135"/>
      <c r="CN79" s="135"/>
      <c r="CX79" s="135"/>
      <c r="DH79" s="135"/>
      <c r="DR79" s="135"/>
      <c r="EB79" s="135"/>
      <c r="EL79" s="135"/>
      <c r="EV79" s="135"/>
      <c r="FF79" s="135"/>
      <c r="FP79" s="135"/>
      <c r="FZ79" s="135"/>
      <c r="GJ79" s="135"/>
      <c r="GT79" s="135"/>
      <c r="HD79" s="135"/>
      <c r="HN79" s="135"/>
      <c r="HX79" s="135"/>
    </row>
    <row xmlns:x14ac="http://schemas.microsoft.com/office/spreadsheetml/2009/9/ac" r="80" s="3" customFormat="true" x14ac:dyDescent="0.25">
      <c r="A80" s="385" t="str">
        <f ca="true">IF(ISBLANK('Data Summary'!A82),"",'Data Summary'!A82)</f>
        <v/>
      </c>
      <c r="B80" s="135"/>
      <c r="L80" s="135"/>
      <c r="V80" s="135"/>
      <c r="AF80" s="135"/>
      <c r="AP80" s="135"/>
      <c r="AZ80" s="135"/>
      <c r="BA80" s="135"/>
      <c r="BJ80" s="135"/>
      <c r="BT80" s="135"/>
      <c r="CD80" s="135"/>
      <c r="CN80" s="135"/>
      <c r="CX80" s="135"/>
      <c r="DH80" s="135"/>
      <c r="DR80" s="135"/>
      <c r="EB80" s="135"/>
      <c r="EL80" s="135"/>
      <c r="EV80" s="135"/>
      <c r="FF80" s="135"/>
      <c r="FP80" s="135"/>
      <c r="FZ80" s="135"/>
      <c r="GJ80" s="135"/>
      <c r="GT80" s="135"/>
      <c r="HD80" s="135"/>
      <c r="HN80" s="135"/>
      <c r="HX80" s="135"/>
    </row>
    <row xmlns:x14ac="http://schemas.microsoft.com/office/spreadsheetml/2009/9/ac" r="81" s="3" customFormat="true" x14ac:dyDescent="0.25">
      <c r="A81" s="385" t="str">
        <f ca="true">IF(ISBLANK('Data Summary'!A83),"",'Data Summary'!A83)</f>
        <v/>
      </c>
      <c r="B81" s="135"/>
      <c r="L81" s="135"/>
      <c r="V81" s="135"/>
      <c r="AF81" s="135"/>
      <c r="AP81" s="135"/>
      <c r="AZ81" s="135"/>
      <c r="BA81" s="135"/>
      <c r="BJ81" s="135"/>
      <c r="BT81" s="135"/>
      <c r="CD81" s="135"/>
      <c r="CN81" s="135"/>
      <c r="CX81" s="135"/>
      <c r="DH81" s="135"/>
      <c r="DR81" s="135"/>
      <c r="EB81" s="135"/>
      <c r="EL81" s="135"/>
      <c r="EV81" s="135"/>
      <c r="FF81" s="135"/>
      <c r="FP81" s="135"/>
      <c r="FZ81" s="135"/>
      <c r="GJ81" s="135"/>
      <c r="GT81" s="135"/>
      <c r="HD81" s="135"/>
      <c r="HN81" s="135"/>
      <c r="HX81" s="135"/>
    </row>
    <row xmlns:x14ac="http://schemas.microsoft.com/office/spreadsheetml/2009/9/ac" r="82" s="3" customFormat="true" x14ac:dyDescent="0.25">
      <c r="A82" s="385" t="str">
        <f ca="true">IF(ISBLANK('Data Summary'!A84),"",'Data Summary'!A84)</f>
        <v/>
      </c>
      <c r="B82" s="135"/>
      <c r="L82" s="135"/>
      <c r="V82" s="135"/>
      <c r="AF82" s="135"/>
      <c r="AP82" s="135"/>
      <c r="AZ82" s="135"/>
      <c r="BA82" s="135"/>
      <c r="BJ82" s="135"/>
      <c r="BT82" s="135"/>
      <c r="CD82" s="135"/>
      <c r="CN82" s="135"/>
      <c r="CX82" s="135"/>
      <c r="DH82" s="135"/>
      <c r="DR82" s="135"/>
      <c r="EB82" s="135"/>
      <c r="EL82" s="135"/>
      <c r="EV82" s="135"/>
      <c r="FF82" s="135"/>
      <c r="FP82" s="135"/>
      <c r="FZ82" s="135"/>
      <c r="GJ82" s="135"/>
      <c r="GT82" s="135"/>
      <c r="HD82" s="135"/>
      <c r="HN82" s="135"/>
      <c r="HX82" s="135"/>
    </row>
    <row xmlns:x14ac="http://schemas.microsoft.com/office/spreadsheetml/2009/9/ac" r="83" s="3" customFormat="true" x14ac:dyDescent="0.25">
      <c r="A83" s="385" t="str">
        <f ca="true">IF(ISBLANK('Data Summary'!A85),"",'Data Summary'!A85)</f>
        <v/>
      </c>
      <c r="B83" s="135"/>
      <c r="L83" s="135"/>
      <c r="V83" s="135"/>
      <c r="AF83" s="135"/>
      <c r="AP83" s="135"/>
      <c r="AZ83" s="135"/>
      <c r="BA83" s="135"/>
      <c r="BJ83" s="135"/>
      <c r="BT83" s="135"/>
      <c r="CD83" s="135"/>
      <c r="CN83" s="135"/>
      <c r="CX83" s="135"/>
      <c r="DH83" s="135"/>
      <c r="DR83" s="135"/>
      <c r="EB83" s="135"/>
      <c r="EL83" s="135"/>
      <c r="EV83" s="135"/>
      <c r="FF83" s="135"/>
      <c r="FP83" s="135"/>
      <c r="FZ83" s="135"/>
      <c r="GJ83" s="135"/>
      <c r="GT83" s="135"/>
      <c r="HD83" s="135"/>
      <c r="HN83" s="135"/>
      <c r="HX83" s="135"/>
    </row>
    <row xmlns:x14ac="http://schemas.microsoft.com/office/spreadsheetml/2009/9/ac" r="84" s="3" customFormat="true" x14ac:dyDescent="0.25">
      <c r="A84" s="385" t="str">
        <f ca="true">IF(ISBLANK('Data Summary'!A86),"",'Data Summary'!A86)</f>
        <v/>
      </c>
      <c r="B84" s="135"/>
      <c r="L84" s="135"/>
      <c r="V84" s="135"/>
      <c r="AF84" s="135"/>
      <c r="AP84" s="135"/>
      <c r="AZ84" s="135"/>
      <c r="BA84" s="135"/>
      <c r="BJ84" s="135"/>
      <c r="BT84" s="135"/>
      <c r="CD84" s="135"/>
      <c r="CN84" s="135"/>
      <c r="CX84" s="135"/>
      <c r="DH84" s="135"/>
      <c r="DR84" s="135"/>
      <c r="EB84" s="135"/>
      <c r="EL84" s="135"/>
      <c r="EV84" s="135"/>
      <c r="FF84" s="135"/>
      <c r="FP84" s="135"/>
      <c r="FZ84" s="135"/>
      <c r="GJ84" s="135"/>
      <c r="GT84" s="135"/>
      <c r="HD84" s="135"/>
      <c r="HN84" s="135"/>
      <c r="HX84" s="135"/>
    </row>
    <row xmlns:x14ac="http://schemas.microsoft.com/office/spreadsheetml/2009/9/ac" r="85" s="3" customFormat="true" x14ac:dyDescent="0.25">
      <c r="A85" s="385" t="str">
        <f ca="true">IF(ISBLANK('Data Summary'!A87),"",'Data Summary'!A87)</f>
        <v/>
      </c>
      <c r="B85" s="135"/>
      <c r="L85" s="135"/>
      <c r="V85" s="135"/>
      <c r="AF85" s="135"/>
      <c r="AP85" s="135"/>
      <c r="AZ85" s="135"/>
      <c r="BA85" s="135"/>
      <c r="BJ85" s="135"/>
      <c r="BT85" s="135"/>
      <c r="CD85" s="135"/>
      <c r="CN85" s="135"/>
      <c r="CX85" s="135"/>
      <c r="DH85" s="135"/>
      <c r="DR85" s="135"/>
      <c r="EB85" s="135"/>
      <c r="EL85" s="135"/>
      <c r="EV85" s="135"/>
      <c r="FF85" s="135"/>
      <c r="FP85" s="135"/>
      <c r="FZ85" s="135"/>
      <c r="GJ85" s="135"/>
      <c r="GT85" s="135"/>
      <c r="HD85" s="135"/>
      <c r="HN85" s="135"/>
      <c r="HX85" s="135"/>
    </row>
    <row xmlns:x14ac="http://schemas.microsoft.com/office/spreadsheetml/2009/9/ac" r="86" s="3" customFormat="true" x14ac:dyDescent="0.25">
      <c r="A86" s="385" t="str">
        <f ca="true">IF(ISBLANK('Data Summary'!A88),"",'Data Summary'!A88)</f>
        <v/>
      </c>
      <c r="B86" s="135"/>
      <c r="L86" s="135"/>
      <c r="V86" s="135"/>
      <c r="AF86" s="135"/>
      <c r="AP86" s="135"/>
      <c r="AZ86" s="135"/>
      <c r="BA86" s="135"/>
      <c r="BJ86" s="135"/>
      <c r="BT86" s="135"/>
      <c r="CD86" s="135"/>
      <c r="CN86" s="135"/>
      <c r="CX86" s="135"/>
      <c r="DH86" s="135"/>
      <c r="DR86" s="135"/>
      <c r="EB86" s="135"/>
      <c r="EL86" s="135"/>
      <c r="EV86" s="135"/>
      <c r="FF86" s="135"/>
      <c r="FP86" s="135"/>
      <c r="FZ86" s="135"/>
      <c r="GJ86" s="135"/>
      <c r="GT86" s="135"/>
      <c r="HD86" s="135"/>
      <c r="HN86" s="135"/>
      <c r="HX86" s="135"/>
    </row>
    <row xmlns:x14ac="http://schemas.microsoft.com/office/spreadsheetml/2009/9/ac" r="87" s="3" customFormat="true" x14ac:dyDescent="0.25">
      <c r="A87" s="385" t="str">
        <f ca="true">IF(ISBLANK('Data Summary'!A89),"",'Data Summary'!A89)</f>
        <v/>
      </c>
      <c r="B87" s="135"/>
      <c r="L87" s="135"/>
      <c r="V87" s="135"/>
      <c r="AF87" s="135"/>
      <c r="AP87" s="135"/>
      <c r="AZ87" s="135"/>
      <c r="BA87" s="135"/>
      <c r="BJ87" s="135"/>
      <c r="BT87" s="135"/>
      <c r="CD87" s="135"/>
      <c r="CN87" s="135"/>
      <c r="CX87" s="135"/>
      <c r="DH87" s="135"/>
      <c r="DR87" s="135"/>
      <c r="EB87" s="135"/>
      <c r="EL87" s="135"/>
      <c r="EV87" s="135"/>
      <c r="FF87" s="135"/>
      <c r="FP87" s="135"/>
      <c r="FZ87" s="135"/>
      <c r="GJ87" s="135"/>
      <c r="GT87" s="135"/>
      <c r="HD87" s="135"/>
      <c r="HN87" s="135"/>
      <c r="HX87" s="135"/>
    </row>
    <row xmlns:x14ac="http://schemas.microsoft.com/office/spreadsheetml/2009/9/ac" r="88" s="3" customFormat="true" x14ac:dyDescent="0.25">
      <c r="A88" s="385" t="str">
        <f ca="true">IF(ISBLANK('Data Summary'!A90),"",'Data Summary'!A90)</f>
        <v/>
      </c>
      <c r="B88" s="135"/>
      <c r="L88" s="135"/>
      <c r="V88" s="135"/>
      <c r="AF88" s="135"/>
      <c r="AP88" s="135"/>
      <c r="AZ88" s="135"/>
      <c r="BA88" s="135"/>
      <c r="BJ88" s="135"/>
      <c r="BT88" s="135"/>
      <c r="CD88" s="135"/>
      <c r="CN88" s="135"/>
      <c r="CX88" s="135"/>
      <c r="DH88" s="135"/>
      <c r="DR88" s="135"/>
      <c r="EB88" s="135"/>
      <c r="EL88" s="135"/>
      <c r="EV88" s="135"/>
      <c r="FF88" s="135"/>
      <c r="FP88" s="135"/>
      <c r="FZ88" s="135"/>
      <c r="GJ88" s="135"/>
      <c r="GT88" s="135"/>
      <c r="HD88" s="135"/>
      <c r="HN88" s="135"/>
      <c r="HX88" s="135"/>
    </row>
    <row xmlns:x14ac="http://schemas.microsoft.com/office/spreadsheetml/2009/9/ac" r="89" s="3" customFormat="true" x14ac:dyDescent="0.25">
      <c r="A89" s="385" t="str">
        <f ca="true">IF(ISBLANK('Data Summary'!A91),"",'Data Summary'!A91)</f>
        <v/>
      </c>
      <c r="B89" s="135"/>
      <c r="L89" s="135"/>
      <c r="V89" s="135"/>
      <c r="AF89" s="135"/>
      <c r="AP89" s="135"/>
      <c r="AZ89" s="135"/>
      <c r="BA89" s="135"/>
      <c r="BJ89" s="135"/>
      <c r="BT89" s="135"/>
      <c r="CD89" s="135"/>
      <c r="CN89" s="135"/>
      <c r="CX89" s="135"/>
      <c r="DH89" s="135"/>
      <c r="DR89" s="135"/>
      <c r="EB89" s="135"/>
      <c r="EL89" s="135"/>
      <c r="EV89" s="135"/>
      <c r="FF89" s="135"/>
      <c r="FP89" s="135"/>
      <c r="FZ89" s="135"/>
      <c r="GJ89" s="135"/>
      <c r="GT89" s="135"/>
      <c r="HD89" s="135"/>
      <c r="HN89" s="135"/>
      <c r="HX89" s="135"/>
    </row>
    <row xmlns:x14ac="http://schemas.microsoft.com/office/spreadsheetml/2009/9/ac" r="90" s="3" customFormat="true" x14ac:dyDescent="0.25">
      <c r="A90" s="385" t="str">
        <f ca="true">IF(ISBLANK('Data Summary'!A92),"",'Data Summary'!A92)</f>
        <v/>
      </c>
      <c r="B90" s="135"/>
      <c r="L90" s="135"/>
      <c r="V90" s="135"/>
      <c r="AF90" s="135"/>
      <c r="AP90" s="135"/>
      <c r="AZ90" s="135"/>
      <c r="BA90" s="135"/>
      <c r="BJ90" s="135"/>
      <c r="BT90" s="135"/>
      <c r="CD90" s="135"/>
      <c r="CN90" s="135"/>
      <c r="CX90" s="135"/>
      <c r="DH90" s="135"/>
      <c r="DR90" s="135"/>
      <c r="EB90" s="135"/>
      <c r="EL90" s="135"/>
      <c r="EV90" s="135"/>
      <c r="FF90" s="135"/>
      <c r="FP90" s="135"/>
      <c r="FZ90" s="135"/>
      <c r="GJ90" s="135"/>
      <c r="GT90" s="135"/>
      <c r="HD90" s="135"/>
      <c r="HN90" s="135"/>
      <c r="HX90" s="135"/>
    </row>
    <row xmlns:x14ac="http://schemas.microsoft.com/office/spreadsheetml/2009/9/ac" r="91" s="3" customFormat="true" x14ac:dyDescent="0.25">
      <c r="A91" s="385" t="str">
        <f ca="true">IF(ISBLANK('Data Summary'!A93),"",'Data Summary'!A93)</f>
        <v/>
      </c>
      <c r="B91" s="135"/>
      <c r="L91" s="135"/>
      <c r="V91" s="135"/>
      <c r="AF91" s="135"/>
      <c r="AP91" s="135"/>
      <c r="AZ91" s="135"/>
      <c r="BA91" s="135"/>
      <c r="BJ91" s="135"/>
      <c r="BT91" s="135"/>
      <c r="CD91" s="135"/>
      <c r="CN91" s="135"/>
      <c r="CX91" s="135"/>
      <c r="DH91" s="135"/>
      <c r="DR91" s="135"/>
      <c r="EB91" s="135"/>
      <c r="EL91" s="135"/>
      <c r="EV91" s="135"/>
      <c r="FF91" s="135"/>
      <c r="FP91" s="135"/>
      <c r="FZ91" s="135"/>
      <c r="GJ91" s="135"/>
      <c r="GT91" s="135"/>
      <c r="HD91" s="135"/>
      <c r="HN91" s="135"/>
      <c r="HX91" s="135"/>
    </row>
    <row xmlns:x14ac="http://schemas.microsoft.com/office/spreadsheetml/2009/9/ac" r="92" s="3" customFormat="true" x14ac:dyDescent="0.25">
      <c r="A92" s="385" t="str">
        <f ca="true">IF(ISBLANK('Data Summary'!A94),"",'Data Summary'!A94)</f>
        <v/>
      </c>
      <c r="B92" s="135"/>
      <c r="L92" s="135"/>
      <c r="V92" s="135"/>
      <c r="AF92" s="135"/>
      <c r="AP92" s="135"/>
      <c r="AZ92" s="135"/>
      <c r="BA92" s="135"/>
      <c r="BJ92" s="135"/>
      <c r="BT92" s="135"/>
      <c r="CD92" s="135"/>
      <c r="CN92" s="135"/>
      <c r="CX92" s="135"/>
      <c r="DH92" s="135"/>
      <c r="DR92" s="135"/>
      <c r="EB92" s="135"/>
      <c r="EL92" s="135"/>
      <c r="EV92" s="135"/>
      <c r="FF92" s="135"/>
      <c r="FP92" s="135"/>
      <c r="FZ92" s="135"/>
      <c r="GJ92" s="135"/>
      <c r="GT92" s="135"/>
      <c r="HD92" s="135"/>
      <c r="HN92" s="135"/>
      <c r="HX92" s="135"/>
    </row>
    <row xmlns:x14ac="http://schemas.microsoft.com/office/spreadsheetml/2009/9/ac" r="93" s="3" customFormat="true" x14ac:dyDescent="0.25">
      <c r="A93" s="385" t="str">
        <f ca="true">IF(ISBLANK('Data Summary'!A95),"",'Data Summary'!A95)</f>
        <v/>
      </c>
      <c r="B93" s="135"/>
      <c r="L93" s="135"/>
      <c r="V93" s="135"/>
      <c r="AF93" s="135"/>
      <c r="AP93" s="135"/>
      <c r="AZ93" s="135"/>
      <c r="BA93" s="135"/>
      <c r="BJ93" s="135"/>
      <c r="BT93" s="135"/>
      <c r="CD93" s="135"/>
      <c r="CN93" s="135"/>
      <c r="CX93" s="135"/>
      <c r="DH93" s="135"/>
      <c r="DR93" s="135"/>
      <c r="EB93" s="135"/>
      <c r="EL93" s="135"/>
      <c r="EV93" s="135"/>
      <c r="FF93" s="135"/>
      <c r="FP93" s="135"/>
      <c r="FZ93" s="135"/>
      <c r="GJ93" s="135"/>
      <c r="GT93" s="135"/>
      <c r="HD93" s="135"/>
      <c r="HN93" s="135"/>
      <c r="HX93" s="135"/>
    </row>
    <row xmlns:x14ac="http://schemas.microsoft.com/office/spreadsheetml/2009/9/ac" r="94" s="3" customFormat="true" x14ac:dyDescent="0.25">
      <c r="A94" s="385" t="str">
        <f ca="true">IF(ISBLANK('Data Summary'!A96),"",'Data Summary'!A96)</f>
        <v/>
      </c>
      <c r="B94" s="135"/>
      <c r="L94" s="135"/>
      <c r="V94" s="135"/>
      <c r="AF94" s="135"/>
      <c r="AP94" s="135"/>
      <c r="AZ94" s="135"/>
      <c r="BA94" s="135"/>
      <c r="BJ94" s="135"/>
      <c r="BT94" s="135"/>
      <c r="CD94" s="135"/>
      <c r="CN94" s="135"/>
      <c r="CX94" s="135"/>
      <c r="DH94" s="135"/>
      <c r="DR94" s="135"/>
      <c r="EB94" s="135"/>
      <c r="EL94" s="135"/>
      <c r="EV94" s="135"/>
      <c r="FF94" s="135"/>
      <c r="FP94" s="135"/>
      <c r="FZ94" s="135"/>
      <c r="GJ94" s="135"/>
      <c r="GT94" s="135"/>
      <c r="HD94" s="135"/>
      <c r="HN94" s="135"/>
      <c r="HX94" s="135"/>
    </row>
    <row xmlns:x14ac="http://schemas.microsoft.com/office/spreadsheetml/2009/9/ac" r="95" s="3" customFormat="true" x14ac:dyDescent="0.25">
      <c r="A95" s="385" t="str">
        <f ca="true">IF(ISBLANK('Data Summary'!A97),"",'Data Summary'!A97)</f>
        <v/>
      </c>
      <c r="B95" s="135"/>
      <c r="L95" s="135"/>
      <c r="V95" s="135"/>
      <c r="AF95" s="135"/>
      <c r="AP95" s="135"/>
      <c r="AZ95" s="135"/>
      <c r="BA95" s="135"/>
      <c r="BJ95" s="135"/>
      <c r="BT95" s="135"/>
      <c r="CD95" s="135"/>
      <c r="CN95" s="135"/>
      <c r="CX95" s="135"/>
      <c r="DH95" s="135"/>
      <c r="DR95" s="135"/>
      <c r="EB95" s="135"/>
      <c r="EL95" s="135"/>
      <c r="EV95" s="135"/>
      <c r="FF95" s="135"/>
      <c r="FP95" s="135"/>
      <c r="FZ95" s="135"/>
      <c r="GJ95" s="135"/>
      <c r="GT95" s="135"/>
      <c r="HD95" s="135"/>
      <c r="HN95" s="135"/>
      <c r="HX95" s="135"/>
    </row>
    <row xmlns:x14ac="http://schemas.microsoft.com/office/spreadsheetml/2009/9/ac" r="96" s="3" customFormat="true" x14ac:dyDescent="0.25">
      <c r="A96" s="385" t="str">
        <f ca="true">IF(ISBLANK('Data Summary'!A98),"",'Data Summary'!A98)</f>
        <v/>
      </c>
      <c r="B96" s="135"/>
      <c r="L96" s="135"/>
      <c r="V96" s="135"/>
      <c r="AF96" s="135"/>
      <c r="AP96" s="135"/>
      <c r="AZ96" s="135"/>
      <c r="BA96" s="135"/>
      <c r="BJ96" s="135"/>
      <c r="BT96" s="135"/>
      <c r="CD96" s="135"/>
      <c r="CN96" s="135"/>
      <c r="CX96" s="135"/>
      <c r="DH96" s="135"/>
      <c r="DR96" s="135"/>
      <c r="EB96" s="135"/>
      <c r="EL96" s="135"/>
      <c r="EV96" s="135"/>
      <c r="FF96" s="135"/>
      <c r="FP96" s="135"/>
      <c r="FZ96" s="135"/>
      <c r="GJ96" s="135"/>
      <c r="GT96" s="135"/>
      <c r="HD96" s="135"/>
      <c r="HN96" s="135"/>
      <c r="HX96" s="135"/>
    </row>
    <row xmlns:x14ac="http://schemas.microsoft.com/office/spreadsheetml/2009/9/ac" r="97" s="3" customFormat="true" x14ac:dyDescent="0.25">
      <c r="A97" s="385" t="str">
        <f ca="true">IF(ISBLANK('Data Summary'!A99),"",'Data Summary'!A99)</f>
        <v/>
      </c>
      <c r="B97" s="135"/>
      <c r="L97" s="135"/>
      <c r="V97" s="135"/>
      <c r="AF97" s="135"/>
      <c r="AP97" s="135"/>
      <c r="AZ97" s="135"/>
      <c r="BA97" s="135"/>
      <c r="BJ97" s="135"/>
      <c r="BT97" s="135"/>
      <c r="CD97" s="135"/>
      <c r="CN97" s="135"/>
      <c r="CX97" s="135"/>
      <c r="DH97" s="135"/>
      <c r="DR97" s="135"/>
      <c r="EB97" s="135"/>
      <c r="EL97" s="135"/>
      <c r="EV97" s="135"/>
      <c r="FF97" s="135"/>
      <c r="FP97" s="135"/>
      <c r="FZ97" s="135"/>
      <c r="GJ97" s="135"/>
      <c r="GT97" s="135"/>
      <c r="HD97" s="135"/>
      <c r="HN97" s="135"/>
      <c r="HX97" s="135"/>
    </row>
    <row xmlns:x14ac="http://schemas.microsoft.com/office/spreadsheetml/2009/9/ac" r="98" s="3" customFormat="true" x14ac:dyDescent="0.25">
      <c r="A98" s="385" t="str">
        <f ca="true">IF(ISBLANK('Data Summary'!A100),"",'Data Summary'!A100)</f>
        <v/>
      </c>
      <c r="B98" s="135"/>
      <c r="L98" s="135"/>
      <c r="V98" s="135"/>
      <c r="AF98" s="135"/>
      <c r="AP98" s="135"/>
      <c r="AZ98" s="135"/>
      <c r="BA98" s="135"/>
      <c r="BJ98" s="135"/>
      <c r="BT98" s="135"/>
      <c r="CD98" s="135"/>
      <c r="CN98" s="135"/>
      <c r="CX98" s="135"/>
      <c r="DH98" s="135"/>
      <c r="DR98" s="135"/>
      <c r="EB98" s="135"/>
      <c r="EL98" s="135"/>
      <c r="EV98" s="135"/>
      <c r="FF98" s="135"/>
      <c r="FP98" s="135"/>
      <c r="FZ98" s="135"/>
      <c r="GJ98" s="135"/>
      <c r="GT98" s="135"/>
      <c r="HD98" s="135"/>
      <c r="HN98" s="135"/>
      <c r="HX98" s="135"/>
    </row>
    <row xmlns:x14ac="http://schemas.microsoft.com/office/spreadsheetml/2009/9/ac" r="99" s="3" customFormat="true" x14ac:dyDescent="0.25">
      <c r="A99" s="385" t="str">
        <f ca="true">IF(ISBLANK('Data Summary'!A101),"",'Data Summary'!A101)</f>
        <v/>
      </c>
      <c r="B99" s="135"/>
      <c r="L99" s="135"/>
      <c r="V99" s="135"/>
      <c r="AF99" s="135"/>
      <c r="AP99" s="135"/>
      <c r="AZ99" s="135"/>
      <c r="BA99" s="135"/>
      <c r="BJ99" s="135"/>
      <c r="BT99" s="135"/>
      <c r="CD99" s="135"/>
      <c r="CN99" s="135"/>
      <c r="CX99" s="135"/>
      <c r="DH99" s="135"/>
      <c r="DR99" s="135"/>
      <c r="EB99" s="135"/>
      <c r="EL99" s="135"/>
      <c r="EV99" s="135"/>
      <c r="FF99" s="135"/>
      <c r="FP99" s="135"/>
      <c r="FZ99" s="135"/>
      <c r="GJ99" s="135"/>
      <c r="GT99" s="135"/>
      <c r="HD99" s="135"/>
      <c r="HN99" s="135"/>
      <c r="HX99" s="135"/>
    </row>
    <row xmlns:x14ac="http://schemas.microsoft.com/office/spreadsheetml/2009/9/ac" r="100" s="3" customFormat="true" x14ac:dyDescent="0.25">
      <c r="A100" s="385" t="str">
        <f ca="true">IF(ISBLANK('Data Summary'!A102),"",'Data Summary'!A102)</f>
        <v/>
      </c>
      <c r="B100" s="135"/>
      <c r="L100" s="135"/>
      <c r="V100" s="135"/>
      <c r="AF100" s="135"/>
      <c r="AP100" s="135"/>
      <c r="AZ100" s="135"/>
      <c r="BA100" s="135"/>
      <c r="BJ100" s="135"/>
      <c r="BT100" s="135"/>
      <c r="CD100" s="135"/>
      <c r="CN100" s="135"/>
      <c r="CX100" s="135"/>
      <c r="DH100" s="135"/>
      <c r="DR100" s="135"/>
      <c r="EB100" s="135"/>
      <c r="EL100" s="135"/>
      <c r="EV100" s="135"/>
      <c r="FF100" s="135"/>
      <c r="FP100" s="135"/>
      <c r="FZ100" s="135"/>
      <c r="GJ100" s="135"/>
      <c r="GT100" s="135"/>
      <c r="HD100" s="135"/>
      <c r="HN100" s="135"/>
      <c r="HX100" s="135"/>
    </row>
    <row xmlns:x14ac="http://schemas.microsoft.com/office/spreadsheetml/2009/9/ac" r="101" s="3" customFormat="true" x14ac:dyDescent="0.25">
      <c r="A101" s="385" t="str">
        <f ca="true">IF(ISBLANK('Data Summary'!A103),"",'Data Summary'!A103)</f>
        <v/>
      </c>
      <c r="B101" s="135"/>
      <c r="L101" s="135"/>
      <c r="V101" s="135"/>
      <c r="AF101" s="135"/>
      <c r="AP101" s="135"/>
      <c r="AZ101" s="135"/>
      <c r="BA101" s="135"/>
      <c r="BJ101" s="135"/>
      <c r="BT101" s="135"/>
      <c r="CD101" s="135"/>
      <c r="CN101" s="135"/>
      <c r="CX101" s="135"/>
      <c r="DH101" s="135"/>
      <c r="DR101" s="135"/>
      <c r="EB101" s="135"/>
      <c r="EL101" s="135"/>
      <c r="EV101" s="135"/>
      <c r="FF101" s="135"/>
      <c r="FP101" s="135"/>
      <c r="FZ101" s="135"/>
      <c r="GJ101" s="135"/>
      <c r="GT101" s="135"/>
      <c r="HD101" s="135"/>
      <c r="HN101" s="135"/>
      <c r="HX101" s="135"/>
    </row>
    <row xmlns:x14ac="http://schemas.microsoft.com/office/spreadsheetml/2009/9/ac" r="102" s="3" customFormat="true" x14ac:dyDescent="0.25">
      <c r="A102" s="385" t="str">
        <f ca="true">IF(ISBLANK('Data Summary'!A104),"",'Data Summary'!A104)</f>
        <v/>
      </c>
      <c r="B102" s="135"/>
      <c r="L102" s="135"/>
      <c r="V102" s="135"/>
      <c r="AF102" s="135"/>
      <c r="AP102" s="135"/>
      <c r="AZ102" s="135"/>
      <c r="BA102" s="135"/>
      <c r="BJ102" s="135"/>
      <c r="BT102" s="135"/>
      <c r="CD102" s="135"/>
      <c r="CN102" s="135"/>
      <c r="CX102" s="135"/>
      <c r="DH102" s="135"/>
      <c r="DR102" s="135"/>
      <c r="EB102" s="135"/>
      <c r="EL102" s="135"/>
      <c r="EV102" s="135"/>
      <c r="FF102" s="135"/>
      <c r="FP102" s="135"/>
      <c r="FZ102" s="135"/>
      <c r="GJ102" s="135"/>
      <c r="GT102" s="135"/>
      <c r="HD102" s="135"/>
      <c r="HN102" s="135"/>
      <c r="HX102" s="135"/>
    </row>
    <row xmlns:x14ac="http://schemas.microsoft.com/office/spreadsheetml/2009/9/ac" r="103" s="3" customFormat="true" x14ac:dyDescent="0.25">
      <c r="A103" s="385" t="str">
        <f ca="true">IF(ISBLANK('Data Summary'!A105),"",'Data Summary'!A105)</f>
        <v/>
      </c>
      <c r="B103" s="135"/>
      <c r="L103" s="135"/>
      <c r="V103" s="135"/>
      <c r="AF103" s="135"/>
      <c r="AP103" s="135"/>
      <c r="AZ103" s="135"/>
      <c r="BA103" s="135"/>
      <c r="BJ103" s="135"/>
      <c r="BT103" s="135"/>
      <c r="CD103" s="135"/>
      <c r="CN103" s="135"/>
      <c r="CX103" s="135"/>
      <c r="DH103" s="135"/>
      <c r="DR103" s="135"/>
      <c r="EB103" s="135"/>
      <c r="EL103" s="135"/>
      <c r="EV103" s="135"/>
      <c r="FF103" s="135"/>
      <c r="FP103" s="135"/>
      <c r="FZ103" s="135"/>
      <c r="GJ103" s="135"/>
      <c r="GT103" s="135"/>
      <c r="HD103" s="135"/>
      <c r="HN103" s="135"/>
      <c r="HX103" s="135"/>
    </row>
    <row xmlns:x14ac="http://schemas.microsoft.com/office/spreadsheetml/2009/9/ac" r="104" s="3" customFormat="true" x14ac:dyDescent="0.25">
      <c r="A104" s="385" t="str">
        <f ca="true">IF(ISBLANK('Data Summary'!A106),"",'Data Summary'!A106)</f>
        <v/>
      </c>
      <c r="B104" s="135"/>
      <c r="L104" s="135"/>
      <c r="V104" s="135"/>
      <c r="AF104" s="135"/>
      <c r="AP104" s="135"/>
      <c r="AZ104" s="135"/>
      <c r="BA104" s="135"/>
      <c r="BJ104" s="135"/>
      <c r="BT104" s="135"/>
      <c r="CD104" s="135"/>
      <c r="CN104" s="135"/>
      <c r="CX104" s="135"/>
      <c r="DH104" s="135"/>
      <c r="DR104" s="135"/>
      <c r="EB104" s="135"/>
      <c r="EL104" s="135"/>
      <c r="EV104" s="135"/>
      <c r="FF104" s="135"/>
      <c r="FP104" s="135"/>
      <c r="FZ104" s="135"/>
      <c r="GJ104" s="135"/>
      <c r="GT104" s="135"/>
      <c r="HD104" s="135"/>
      <c r="HN104" s="135"/>
      <c r="HX104" s="135"/>
    </row>
    <row xmlns:x14ac="http://schemas.microsoft.com/office/spreadsheetml/2009/9/ac" r="105" s="3" customFormat="true" x14ac:dyDescent="0.25">
      <c r="A105" s="385" t="str">
        <f ca="true">IF(ISBLANK('Data Summary'!A107),"",'Data Summary'!A107)</f>
        <v/>
      </c>
      <c r="B105" s="135"/>
      <c r="L105" s="135"/>
      <c r="V105" s="135"/>
      <c r="AF105" s="135"/>
      <c r="AP105" s="135"/>
      <c r="AZ105" s="135"/>
      <c r="BA105" s="135"/>
      <c r="BJ105" s="135"/>
      <c r="BT105" s="135"/>
      <c r="CD105" s="135"/>
      <c r="CN105" s="135"/>
      <c r="CX105" s="135"/>
      <c r="DH105" s="135"/>
      <c r="DR105" s="135"/>
      <c r="EB105" s="135"/>
      <c r="EL105" s="135"/>
      <c r="EV105" s="135"/>
      <c r="FF105" s="135"/>
      <c r="FP105" s="135"/>
      <c r="FZ105" s="135"/>
      <c r="GJ105" s="135"/>
      <c r="GT105" s="135"/>
      <c r="HD105" s="135"/>
      <c r="HN105" s="135"/>
      <c r="HX105" s="135"/>
    </row>
    <row xmlns:x14ac="http://schemas.microsoft.com/office/spreadsheetml/2009/9/ac" r="106" s="3" customFormat="true" x14ac:dyDescent="0.25">
      <c r="A106" s="385" t="str">
        <f ca="true">IF(ISBLANK('Data Summary'!A108),"",'Data Summary'!A108)</f>
        <v/>
      </c>
      <c r="B106" s="135"/>
      <c r="L106" s="135"/>
      <c r="V106" s="135"/>
      <c r="AF106" s="135"/>
      <c r="AP106" s="135"/>
      <c r="AZ106" s="135"/>
      <c r="BA106" s="135"/>
      <c r="BJ106" s="135"/>
      <c r="BT106" s="135"/>
      <c r="CD106" s="135"/>
      <c r="CN106" s="135"/>
      <c r="CX106" s="135"/>
      <c r="DH106" s="135"/>
      <c r="DR106" s="135"/>
      <c r="EB106" s="135"/>
      <c r="EL106" s="135"/>
      <c r="EV106" s="135"/>
      <c r="FF106" s="135"/>
      <c r="FP106" s="135"/>
      <c r="FZ106" s="135"/>
      <c r="GJ106" s="135"/>
      <c r="GT106" s="135"/>
      <c r="HD106" s="135"/>
      <c r="HN106" s="135"/>
      <c r="HX106" s="135"/>
    </row>
    <row xmlns:x14ac="http://schemas.microsoft.com/office/spreadsheetml/2009/9/ac" r="107" s="3" customFormat="true" x14ac:dyDescent="0.25">
      <c r="A107" s="385" t="str">
        <f ca="true">IF(ISBLANK('Data Summary'!A109),"",'Data Summary'!A109)</f>
        <v/>
      </c>
      <c r="B107" s="135"/>
      <c r="L107" s="135"/>
      <c r="V107" s="135"/>
      <c r="AF107" s="135"/>
      <c r="AP107" s="135"/>
      <c r="AZ107" s="135"/>
      <c r="BA107" s="135"/>
      <c r="BJ107" s="135"/>
      <c r="BT107" s="135"/>
      <c r="CD107" s="135"/>
      <c r="CN107" s="135"/>
      <c r="CX107" s="135"/>
      <c r="DH107" s="135"/>
      <c r="DR107" s="135"/>
      <c r="EB107" s="135"/>
      <c r="EL107" s="135"/>
      <c r="EV107" s="135"/>
      <c r="FF107" s="135"/>
      <c r="FP107" s="135"/>
      <c r="FZ107" s="135"/>
      <c r="GJ107" s="135"/>
      <c r="GT107" s="135"/>
      <c r="HD107" s="135"/>
      <c r="HN107" s="135"/>
      <c r="HX107" s="135"/>
    </row>
    <row xmlns:x14ac="http://schemas.microsoft.com/office/spreadsheetml/2009/9/ac" r="108" s="3" customFormat="true" x14ac:dyDescent="0.25">
      <c r="A108" s="385" t="str">
        <f ca="true">IF(ISBLANK('Data Summary'!A110),"",'Data Summary'!A110)</f>
        <v/>
      </c>
      <c r="B108" s="135"/>
      <c r="L108" s="135"/>
      <c r="V108" s="135"/>
      <c r="AF108" s="135"/>
      <c r="AP108" s="135"/>
      <c r="AZ108" s="135"/>
      <c r="BA108" s="135"/>
      <c r="BJ108" s="135"/>
      <c r="BT108" s="135"/>
      <c r="CD108" s="135"/>
      <c r="CN108" s="135"/>
      <c r="CX108" s="135"/>
      <c r="DH108" s="135"/>
      <c r="DR108" s="135"/>
      <c r="EB108" s="135"/>
      <c r="EL108" s="135"/>
      <c r="EV108" s="135"/>
      <c r="FF108" s="135"/>
      <c r="FP108" s="135"/>
      <c r="FZ108" s="135"/>
      <c r="GJ108" s="135"/>
      <c r="GT108" s="135"/>
      <c r="HD108" s="135"/>
      <c r="HN108" s="135"/>
      <c r="HX108" s="135"/>
    </row>
    <row xmlns:x14ac="http://schemas.microsoft.com/office/spreadsheetml/2009/9/ac" r="109" s="3" customFormat="true" x14ac:dyDescent="0.25">
      <c r="A109" s="385" t="str">
        <f ca="true">IF(ISBLANK('Data Summary'!A111),"",'Data Summary'!A111)</f>
        <v/>
      </c>
      <c r="B109" s="135"/>
      <c r="L109" s="135"/>
      <c r="V109" s="135"/>
      <c r="AF109" s="135"/>
      <c r="AP109" s="135"/>
      <c r="AZ109" s="135"/>
      <c r="BA109" s="135"/>
      <c r="BJ109" s="135"/>
      <c r="BT109" s="135"/>
      <c r="CD109" s="135"/>
      <c r="CN109" s="135"/>
      <c r="CX109" s="135"/>
      <c r="DH109" s="135"/>
      <c r="DR109" s="135"/>
      <c r="EB109" s="135"/>
      <c r="EL109" s="135"/>
      <c r="EV109" s="135"/>
      <c r="FF109" s="135"/>
      <c r="FP109" s="135"/>
      <c r="FZ109" s="135"/>
      <c r="GJ109" s="135"/>
      <c r="GT109" s="135"/>
      <c r="HD109" s="135"/>
      <c r="HN109" s="135"/>
      <c r="HX109" s="135"/>
    </row>
    <row xmlns:x14ac="http://schemas.microsoft.com/office/spreadsheetml/2009/9/ac" r="110" s="3" customFormat="true" x14ac:dyDescent="0.25">
      <c r="A110" s="385" t="str">
        <f ca="true">IF(ISBLANK('Data Summary'!A112),"",'Data Summary'!A112)</f>
        <v/>
      </c>
      <c r="B110" s="135"/>
      <c r="L110" s="135"/>
      <c r="V110" s="135"/>
      <c r="AF110" s="135"/>
      <c r="AP110" s="135"/>
      <c r="AZ110" s="135"/>
      <c r="BA110" s="135"/>
      <c r="BJ110" s="135"/>
      <c r="BT110" s="135"/>
      <c r="CD110" s="135"/>
      <c r="CN110" s="135"/>
      <c r="CX110" s="135"/>
      <c r="DH110" s="135"/>
      <c r="DR110" s="135"/>
      <c r="EB110" s="135"/>
      <c r="EL110" s="135"/>
      <c r="EV110" s="135"/>
      <c r="FF110" s="135"/>
      <c r="FP110" s="135"/>
      <c r="FZ110" s="135"/>
      <c r="GJ110" s="135"/>
      <c r="GT110" s="135"/>
      <c r="HD110" s="135"/>
      <c r="HN110" s="135"/>
      <c r="HX110" s="135"/>
    </row>
    <row xmlns:x14ac="http://schemas.microsoft.com/office/spreadsheetml/2009/9/ac" r="111" s="3" customFormat="true" x14ac:dyDescent="0.25">
      <c r="A111" s="385" t="str">
        <f ca="true">IF(ISBLANK('Data Summary'!A113),"",'Data Summary'!A113)</f>
        <v/>
      </c>
      <c r="B111" s="135"/>
      <c r="L111" s="135"/>
      <c r="V111" s="135"/>
      <c r="AF111" s="135"/>
      <c r="AP111" s="135"/>
      <c r="AZ111" s="135"/>
      <c r="BA111" s="135"/>
      <c r="BJ111" s="135"/>
      <c r="BT111" s="135"/>
      <c r="CD111" s="135"/>
      <c r="CN111" s="135"/>
      <c r="CX111" s="135"/>
      <c r="DH111" s="135"/>
      <c r="DR111" s="135"/>
      <c r="EB111" s="135"/>
      <c r="EL111" s="135"/>
      <c r="EV111" s="135"/>
      <c r="FF111" s="135"/>
      <c r="FP111" s="135"/>
      <c r="FZ111" s="135"/>
      <c r="GJ111" s="135"/>
      <c r="GT111" s="135"/>
      <c r="HD111" s="135"/>
      <c r="HN111" s="135"/>
      <c r="HX111" s="135"/>
    </row>
    <row xmlns:x14ac="http://schemas.microsoft.com/office/spreadsheetml/2009/9/ac" r="112" s="3" customFormat="true" x14ac:dyDescent="0.25">
      <c r="A112" s="385" t="str">
        <f ca="true">IF(ISBLANK('Data Summary'!A114),"",'Data Summary'!A114)</f>
        <v/>
      </c>
      <c r="B112" s="135"/>
      <c r="L112" s="135"/>
      <c r="V112" s="135"/>
      <c r="AF112" s="135"/>
      <c r="AP112" s="135"/>
      <c r="AZ112" s="135"/>
      <c r="BA112" s="135"/>
      <c r="BJ112" s="135"/>
      <c r="BT112" s="135"/>
      <c r="CD112" s="135"/>
      <c r="CN112" s="135"/>
      <c r="CX112" s="135"/>
      <c r="DH112" s="135"/>
      <c r="DR112" s="135"/>
      <c r="EB112" s="135"/>
      <c r="EL112" s="135"/>
      <c r="EV112" s="135"/>
      <c r="FF112" s="135"/>
      <c r="FP112" s="135"/>
      <c r="FZ112" s="135"/>
      <c r="GJ112" s="135"/>
      <c r="GT112" s="135"/>
      <c r="HD112" s="135"/>
      <c r="HN112" s="135"/>
      <c r="HX112" s="135"/>
    </row>
    <row xmlns:x14ac="http://schemas.microsoft.com/office/spreadsheetml/2009/9/ac" r="113" s="3" customFormat="true" x14ac:dyDescent="0.25">
      <c r="A113" s="385" t="str">
        <f ca="true">IF(ISBLANK('Data Summary'!A115),"",'Data Summary'!A115)</f>
        <v/>
      </c>
      <c r="B113" s="135"/>
      <c r="L113" s="135"/>
      <c r="V113" s="135"/>
      <c r="AF113" s="135"/>
      <c r="AP113" s="135"/>
      <c r="AZ113" s="135"/>
      <c r="BA113" s="135"/>
      <c r="BJ113" s="135"/>
      <c r="BT113" s="135"/>
      <c r="CD113" s="135"/>
      <c r="CN113" s="135"/>
      <c r="CX113" s="135"/>
      <c r="DH113" s="135"/>
      <c r="DR113" s="135"/>
      <c r="EB113" s="135"/>
      <c r="EL113" s="135"/>
      <c r="EV113" s="135"/>
      <c r="FF113" s="135"/>
      <c r="FP113" s="135"/>
      <c r="FZ113" s="135"/>
      <c r="GJ113" s="135"/>
      <c r="GT113" s="135"/>
      <c r="HD113" s="135"/>
      <c r="HN113" s="135"/>
      <c r="HX113" s="135"/>
    </row>
    <row xmlns:x14ac="http://schemas.microsoft.com/office/spreadsheetml/2009/9/ac" r="114" s="3" customFormat="true" x14ac:dyDescent="0.25">
      <c r="A114" s="385" t="str">
        <f ca="true">IF(ISBLANK('Data Summary'!A116),"",'Data Summary'!A116)</f>
        <v/>
      </c>
      <c r="B114" s="135"/>
      <c r="L114" s="135"/>
      <c r="V114" s="135"/>
      <c r="AF114" s="135"/>
      <c r="AP114" s="135"/>
      <c r="AZ114" s="135"/>
      <c r="BA114" s="135"/>
      <c r="BJ114" s="135"/>
      <c r="BT114" s="135"/>
      <c r="CD114" s="135"/>
      <c r="CN114" s="135"/>
      <c r="CX114" s="135"/>
      <c r="DH114" s="135"/>
      <c r="DR114" s="135"/>
      <c r="EB114" s="135"/>
      <c r="EL114" s="135"/>
      <c r="EV114" s="135"/>
      <c r="FF114" s="135"/>
      <c r="FP114" s="135"/>
      <c r="FZ114" s="135"/>
      <c r="GJ114" s="135"/>
      <c r="GT114" s="135"/>
      <c r="HD114" s="135"/>
      <c r="HN114" s="135"/>
      <c r="HX114" s="135"/>
    </row>
    <row xmlns:x14ac="http://schemas.microsoft.com/office/spreadsheetml/2009/9/ac" r="115" s="3" customFormat="true" x14ac:dyDescent="0.25">
      <c r="A115" s="385" t="str">
        <f ca="true">IF(ISBLANK('Data Summary'!A117),"",'Data Summary'!A117)</f>
        <v/>
      </c>
      <c r="B115" s="135"/>
      <c r="L115" s="135"/>
      <c r="V115" s="135"/>
      <c r="AF115" s="135"/>
      <c r="AP115" s="135"/>
      <c r="AZ115" s="135"/>
      <c r="BA115" s="135"/>
      <c r="BJ115" s="135"/>
      <c r="BT115" s="135"/>
      <c r="CD115" s="135"/>
      <c r="CN115" s="135"/>
      <c r="CX115" s="135"/>
      <c r="DH115" s="135"/>
      <c r="DR115" s="135"/>
      <c r="EB115" s="135"/>
      <c r="EL115" s="135"/>
      <c r="EV115" s="135"/>
      <c r="FF115" s="135"/>
      <c r="FP115" s="135"/>
      <c r="FZ115" s="135"/>
      <c r="GJ115" s="135"/>
      <c r="GT115" s="135"/>
      <c r="HD115" s="135"/>
      <c r="HN115" s="135"/>
      <c r="HX115" s="135"/>
    </row>
    <row xmlns:x14ac="http://schemas.microsoft.com/office/spreadsheetml/2009/9/ac" r="116" s="3" customFormat="true" x14ac:dyDescent="0.25">
      <c r="A116" s="385" t="str">
        <f ca="true">IF(ISBLANK('Data Summary'!A118),"",'Data Summary'!A118)</f>
        <v/>
      </c>
      <c r="B116" s="135"/>
      <c r="L116" s="135"/>
      <c r="V116" s="135"/>
      <c r="AF116" s="135"/>
      <c r="AP116" s="135"/>
      <c r="AZ116" s="135"/>
      <c r="BA116" s="135"/>
      <c r="BJ116" s="135"/>
      <c r="BT116" s="135"/>
      <c r="CD116" s="135"/>
      <c r="CN116" s="135"/>
      <c r="CX116" s="135"/>
      <c r="DH116" s="135"/>
      <c r="DR116" s="135"/>
      <c r="EB116" s="135"/>
      <c r="EL116" s="135"/>
      <c r="EV116" s="135"/>
      <c r="FF116" s="135"/>
      <c r="FP116" s="135"/>
      <c r="FZ116" s="135"/>
      <c r="GJ116" s="135"/>
      <c r="GT116" s="135"/>
      <c r="HD116" s="135"/>
      <c r="HN116" s="135"/>
      <c r="HX116" s="135"/>
    </row>
    <row xmlns:x14ac="http://schemas.microsoft.com/office/spreadsheetml/2009/9/ac" r="117" s="3" customFormat="true" x14ac:dyDescent="0.25">
      <c r="A117" s="385" t="str">
        <f ca="true">IF(ISBLANK('Data Summary'!A119),"",'Data Summary'!A119)</f>
        <v/>
      </c>
      <c r="B117" s="135"/>
      <c r="L117" s="135"/>
      <c r="V117" s="135"/>
      <c r="AF117" s="135"/>
      <c r="AP117" s="135"/>
      <c r="AZ117" s="135"/>
      <c r="BA117" s="135"/>
      <c r="BJ117" s="135"/>
      <c r="BT117" s="135"/>
      <c r="CD117" s="135"/>
      <c r="CN117" s="135"/>
      <c r="CX117" s="135"/>
      <c r="DH117" s="135"/>
      <c r="DR117" s="135"/>
      <c r="EB117" s="135"/>
      <c r="EL117" s="135"/>
      <c r="EV117" s="135"/>
      <c r="FF117" s="135"/>
      <c r="FP117" s="135"/>
      <c r="FZ117" s="135"/>
      <c r="GJ117" s="135"/>
      <c r="GT117" s="135"/>
      <c r="HD117" s="135"/>
      <c r="HN117" s="135"/>
      <c r="HX117" s="135"/>
    </row>
    <row xmlns:x14ac="http://schemas.microsoft.com/office/spreadsheetml/2009/9/ac" r="118" s="3" customFormat="true" x14ac:dyDescent="0.25">
      <c r="A118" s="385" t="str">
        <f ca="true">IF(ISBLANK('Data Summary'!A120),"",'Data Summary'!A120)</f>
        <v/>
      </c>
      <c r="B118" s="135"/>
      <c r="L118" s="135"/>
      <c r="V118" s="135"/>
      <c r="AF118" s="135"/>
      <c r="AP118" s="135"/>
      <c r="AZ118" s="135"/>
      <c r="BA118" s="135"/>
      <c r="BJ118" s="135"/>
      <c r="BT118" s="135"/>
      <c r="CD118" s="135"/>
      <c r="CN118" s="135"/>
      <c r="CX118" s="135"/>
      <c r="DH118" s="135"/>
      <c r="DR118" s="135"/>
      <c r="EB118" s="135"/>
      <c r="EL118" s="135"/>
      <c r="EV118" s="135"/>
      <c r="FF118" s="135"/>
      <c r="FP118" s="135"/>
      <c r="FZ118" s="135"/>
      <c r="GJ118" s="135"/>
      <c r="GT118" s="135"/>
      <c r="HD118" s="135"/>
      <c r="HN118" s="135"/>
      <c r="HX118" s="135"/>
    </row>
    <row xmlns:x14ac="http://schemas.microsoft.com/office/spreadsheetml/2009/9/ac" r="119" s="3" customFormat="true" x14ac:dyDescent="0.25">
      <c r="A119" s="385" t="str">
        <f ca="true">IF(ISBLANK('Data Summary'!A121),"",'Data Summary'!A121)</f>
        <v/>
      </c>
      <c r="B119" s="135"/>
      <c r="L119" s="135"/>
      <c r="V119" s="135"/>
      <c r="AF119" s="135"/>
      <c r="AP119" s="135"/>
      <c r="AZ119" s="135"/>
      <c r="BA119" s="135"/>
      <c r="BJ119" s="135"/>
      <c r="BT119" s="135"/>
      <c r="CD119" s="135"/>
      <c r="CN119" s="135"/>
      <c r="CX119" s="135"/>
      <c r="DH119" s="135"/>
      <c r="DR119" s="135"/>
      <c r="EB119" s="135"/>
      <c r="EL119" s="135"/>
      <c r="EV119" s="135"/>
      <c r="FF119" s="135"/>
      <c r="FP119" s="135"/>
      <c r="FZ119" s="135"/>
      <c r="GJ119" s="135"/>
      <c r="GT119" s="135"/>
      <c r="HD119" s="135"/>
      <c r="HN119" s="135"/>
      <c r="HX119" s="135"/>
    </row>
    <row xmlns:x14ac="http://schemas.microsoft.com/office/spreadsheetml/2009/9/ac" r="120" s="3" customFormat="true" x14ac:dyDescent="0.25">
      <c r="A120" s="385" t="str">
        <f ca="true">IF(ISBLANK('Data Summary'!A122),"",'Data Summary'!A122)</f>
        <v/>
      </c>
      <c r="B120" s="135"/>
      <c r="L120" s="135"/>
      <c r="V120" s="135"/>
      <c r="AF120" s="135"/>
      <c r="AP120" s="135"/>
      <c r="AZ120" s="135"/>
      <c r="BA120" s="135"/>
      <c r="BJ120" s="135"/>
      <c r="BT120" s="135"/>
      <c r="CD120" s="135"/>
      <c r="CN120" s="135"/>
      <c r="CX120" s="135"/>
      <c r="DH120" s="135"/>
      <c r="DR120" s="135"/>
      <c r="EB120" s="135"/>
      <c r="EL120" s="135"/>
      <c r="EV120" s="135"/>
      <c r="FF120" s="135"/>
      <c r="FP120" s="135"/>
      <c r="FZ120" s="135"/>
      <c r="GJ120" s="135"/>
      <c r="GT120" s="135"/>
      <c r="HD120" s="135"/>
      <c r="HN120" s="135"/>
      <c r="HX120" s="135"/>
    </row>
    <row xmlns:x14ac="http://schemas.microsoft.com/office/spreadsheetml/2009/9/ac" r="121" s="3" customFormat="true" x14ac:dyDescent="0.25">
      <c r="A121" s="385" t="str">
        <f ca="true">IF(ISBLANK('Data Summary'!A123),"",'Data Summary'!A123)</f>
        <v/>
      </c>
      <c r="B121" s="135"/>
      <c r="L121" s="135"/>
      <c r="V121" s="135"/>
      <c r="AF121" s="135"/>
      <c r="AP121" s="135"/>
      <c r="AZ121" s="135"/>
      <c r="BA121" s="135"/>
      <c r="BJ121" s="135"/>
      <c r="BT121" s="135"/>
      <c r="CD121" s="135"/>
      <c r="CN121" s="135"/>
      <c r="CX121" s="135"/>
      <c r="DH121" s="135"/>
      <c r="DR121" s="135"/>
      <c r="EB121" s="135"/>
      <c r="EL121" s="135"/>
      <c r="EV121" s="135"/>
      <c r="FF121" s="135"/>
      <c r="FP121" s="135"/>
      <c r="FZ121" s="135"/>
      <c r="GJ121" s="135"/>
      <c r="GT121" s="135"/>
      <c r="HD121" s="135"/>
      <c r="HN121" s="135"/>
      <c r="HX121" s="135"/>
    </row>
    <row xmlns:x14ac="http://schemas.microsoft.com/office/spreadsheetml/2009/9/ac" r="122" s="3" customFormat="true" x14ac:dyDescent="0.25">
      <c r="A122" s="385" t="str">
        <f ca="true">IF(ISBLANK('Data Summary'!A124),"",'Data Summary'!A124)</f>
        <v/>
      </c>
      <c r="B122" s="135"/>
      <c r="L122" s="135"/>
      <c r="V122" s="135"/>
      <c r="AF122" s="135"/>
      <c r="AP122" s="135"/>
      <c r="AZ122" s="135"/>
      <c r="BA122" s="135"/>
      <c r="BJ122" s="135"/>
      <c r="BT122" s="135"/>
      <c r="CD122" s="135"/>
      <c r="CN122" s="135"/>
      <c r="CX122" s="135"/>
      <c r="DH122" s="135"/>
      <c r="DR122" s="135"/>
      <c r="EB122" s="135"/>
      <c r="EL122" s="135"/>
      <c r="EV122" s="135"/>
      <c r="FF122" s="135"/>
      <c r="FP122" s="135"/>
      <c r="FZ122" s="135"/>
      <c r="GJ122" s="135"/>
      <c r="GT122" s="135"/>
      <c r="HD122" s="135"/>
      <c r="HN122" s="135"/>
      <c r="HX122" s="135"/>
    </row>
    <row xmlns:x14ac="http://schemas.microsoft.com/office/spreadsheetml/2009/9/ac" r="123" s="3" customFormat="true" x14ac:dyDescent="0.25">
      <c r="A123" s="385" t="str">
        <f ca="true">IF(ISBLANK('Data Summary'!A125),"",'Data Summary'!A125)</f>
        <v/>
      </c>
      <c r="B123" s="135"/>
      <c r="L123" s="135"/>
      <c r="V123" s="135"/>
      <c r="AF123" s="135"/>
      <c r="AP123" s="135"/>
      <c r="AZ123" s="135"/>
      <c r="BA123" s="135"/>
      <c r="BJ123" s="135"/>
      <c r="BT123" s="135"/>
      <c r="CD123" s="135"/>
      <c r="CN123" s="135"/>
      <c r="CX123" s="135"/>
      <c r="DH123" s="135"/>
      <c r="DR123" s="135"/>
      <c r="EB123" s="135"/>
      <c r="EL123" s="135"/>
      <c r="EV123" s="135"/>
      <c r="FF123" s="135"/>
      <c r="FP123" s="135"/>
      <c r="FZ123" s="135"/>
      <c r="GJ123" s="135"/>
      <c r="GT123" s="135"/>
      <c r="HD123" s="135"/>
      <c r="HN123" s="135"/>
      <c r="HX123" s="135"/>
    </row>
    <row xmlns:x14ac="http://schemas.microsoft.com/office/spreadsheetml/2009/9/ac" r="124" s="3" customFormat="true" x14ac:dyDescent="0.25">
      <c r="A124" s="385" t="str">
        <f ca="true">IF(ISBLANK('Data Summary'!A126),"",'Data Summary'!A126)</f>
        <v/>
      </c>
      <c r="B124" s="135"/>
      <c r="L124" s="135"/>
      <c r="V124" s="135"/>
      <c r="AF124" s="135"/>
      <c r="AP124" s="135"/>
      <c r="AZ124" s="135"/>
      <c r="BA124" s="135"/>
      <c r="BJ124" s="135"/>
      <c r="BT124" s="135"/>
      <c r="CD124" s="135"/>
      <c r="CN124" s="135"/>
      <c r="CX124" s="135"/>
      <c r="DH124" s="135"/>
      <c r="DR124" s="135"/>
      <c r="EB124" s="135"/>
      <c r="EL124" s="135"/>
      <c r="EV124" s="135"/>
      <c r="FF124" s="135"/>
      <c r="FP124" s="135"/>
      <c r="FZ124" s="135"/>
      <c r="GJ124" s="135"/>
      <c r="GT124" s="135"/>
      <c r="HD124" s="135"/>
      <c r="HN124" s="135"/>
      <c r="HX124" s="135"/>
    </row>
    <row xmlns:x14ac="http://schemas.microsoft.com/office/spreadsheetml/2009/9/ac" r="125" s="3" customFormat="true" x14ac:dyDescent="0.25">
      <c r="A125" s="385" t="str">
        <f ca="true">IF(ISBLANK('Data Summary'!A127),"",'Data Summary'!A127)</f>
        <v/>
      </c>
      <c r="B125" s="135"/>
      <c r="L125" s="135"/>
      <c r="V125" s="135"/>
      <c r="AF125" s="135"/>
      <c r="AP125" s="135"/>
      <c r="AZ125" s="135"/>
      <c r="BA125" s="135"/>
      <c r="BJ125" s="135"/>
      <c r="BT125" s="135"/>
      <c r="CD125" s="135"/>
      <c r="CN125" s="135"/>
      <c r="CX125" s="135"/>
      <c r="DH125" s="135"/>
      <c r="DR125" s="135"/>
      <c r="EB125" s="135"/>
      <c r="EL125" s="135"/>
      <c r="EV125" s="135"/>
      <c r="FF125" s="135"/>
      <c r="FP125" s="135"/>
      <c r="FZ125" s="135"/>
      <c r="GJ125" s="135"/>
      <c r="GT125" s="135"/>
      <c r="HD125" s="135"/>
      <c r="HN125" s="135"/>
      <c r="HX125" s="135"/>
    </row>
    <row xmlns:x14ac="http://schemas.microsoft.com/office/spreadsheetml/2009/9/ac" r="126" s="3" customFormat="true" x14ac:dyDescent="0.25">
      <c r="A126" s="385" t="str">
        <f ca="true">IF(ISBLANK('Data Summary'!A128),"",'Data Summary'!A128)</f>
        <v/>
      </c>
      <c r="B126" s="135"/>
      <c r="L126" s="135"/>
      <c r="V126" s="135"/>
      <c r="AF126" s="135"/>
      <c r="AP126" s="135"/>
      <c r="AZ126" s="135"/>
      <c r="BA126" s="135"/>
      <c r="BJ126" s="135"/>
      <c r="BT126" s="135"/>
      <c r="CD126" s="135"/>
      <c r="CN126" s="135"/>
      <c r="CX126" s="135"/>
      <c r="DH126" s="135"/>
      <c r="DR126" s="135"/>
      <c r="EB126" s="135"/>
      <c r="EL126" s="135"/>
      <c r="EV126" s="135"/>
      <c r="FF126" s="135"/>
      <c r="FP126" s="135"/>
      <c r="FZ126" s="135"/>
      <c r="GJ126" s="135"/>
      <c r="GT126" s="135"/>
      <c r="HD126" s="135"/>
      <c r="HN126" s="135"/>
      <c r="HX126" s="135"/>
    </row>
    <row xmlns:x14ac="http://schemas.microsoft.com/office/spreadsheetml/2009/9/ac" r="127" s="3" customFormat="true" x14ac:dyDescent="0.25">
      <c r="A127" s="385" t="str">
        <f ca="true">IF(ISBLANK('Data Summary'!A129),"",'Data Summary'!A129)</f>
        <v/>
      </c>
      <c r="B127" s="135"/>
      <c r="L127" s="135"/>
      <c r="V127" s="135"/>
      <c r="AF127" s="135"/>
      <c r="AP127" s="135"/>
      <c r="AZ127" s="135"/>
      <c r="BA127" s="135"/>
      <c r="BJ127" s="135"/>
      <c r="BT127" s="135"/>
      <c r="CD127" s="135"/>
      <c r="CN127" s="135"/>
      <c r="CX127" s="135"/>
      <c r="DH127" s="135"/>
      <c r="DR127" s="135"/>
      <c r="EB127" s="135"/>
      <c r="EL127" s="135"/>
      <c r="EV127" s="135"/>
      <c r="FF127" s="135"/>
      <c r="FP127" s="135"/>
      <c r="FZ127" s="135"/>
      <c r="GJ127" s="135"/>
      <c r="GT127" s="135"/>
      <c r="HD127" s="135"/>
      <c r="HN127" s="135"/>
      <c r="HX127" s="135"/>
    </row>
    <row xmlns:x14ac="http://schemas.microsoft.com/office/spreadsheetml/2009/9/ac" r="128" s="3" customFormat="true" x14ac:dyDescent="0.25">
      <c r="A128" s="385" t="str">
        <f ca="true">IF(ISBLANK('Data Summary'!A130),"",'Data Summary'!A130)</f>
        <v/>
      </c>
      <c r="B128" s="135"/>
      <c r="L128" s="135"/>
      <c r="V128" s="135"/>
      <c r="AF128" s="135"/>
      <c r="AP128" s="135"/>
      <c r="AZ128" s="135"/>
      <c r="BA128" s="135"/>
      <c r="BJ128" s="135"/>
      <c r="BT128" s="135"/>
      <c r="CD128" s="135"/>
      <c r="CN128" s="135"/>
      <c r="CX128" s="135"/>
      <c r="DH128" s="135"/>
      <c r="DR128" s="135"/>
      <c r="EB128" s="135"/>
      <c r="EL128" s="135"/>
      <c r="EV128" s="135"/>
      <c r="FF128" s="135"/>
      <c r="FP128" s="135"/>
      <c r="FZ128" s="135"/>
      <c r="GJ128" s="135"/>
      <c r="GT128" s="135"/>
      <c r="HD128" s="135"/>
      <c r="HN128" s="135"/>
      <c r="HX128" s="135"/>
    </row>
    <row xmlns:x14ac="http://schemas.microsoft.com/office/spreadsheetml/2009/9/ac" r="129" s="3" customFormat="true" x14ac:dyDescent="0.25">
      <c r="A129" s="385" t="str">
        <f ca="true">IF(ISBLANK('Data Summary'!A131),"",'Data Summary'!A131)</f>
        <v/>
      </c>
      <c r="B129" s="135"/>
      <c r="L129" s="135"/>
      <c r="V129" s="135"/>
      <c r="AF129" s="135"/>
      <c r="AP129" s="135"/>
      <c r="AZ129" s="135"/>
      <c r="BA129" s="135"/>
      <c r="BJ129" s="135"/>
      <c r="BT129" s="135"/>
      <c r="CD129" s="135"/>
      <c r="CN129" s="135"/>
      <c r="CX129" s="135"/>
      <c r="DH129" s="135"/>
      <c r="DR129" s="135"/>
      <c r="EB129" s="135"/>
      <c r="EL129" s="135"/>
      <c r="EV129" s="135"/>
      <c r="FF129" s="135"/>
      <c r="FP129" s="135"/>
      <c r="FZ129" s="135"/>
      <c r="GJ129" s="135"/>
      <c r="GT129" s="135"/>
      <c r="HD129" s="135"/>
      <c r="HN129" s="135"/>
      <c r="HX129" s="135"/>
    </row>
    <row xmlns:x14ac="http://schemas.microsoft.com/office/spreadsheetml/2009/9/ac" r="130" s="3" customFormat="true" x14ac:dyDescent="0.25">
      <c r="A130" s="385" t="str">
        <f ca="true">IF(ISBLANK('Data Summary'!A132),"",'Data Summary'!A132)</f>
        <v/>
      </c>
      <c r="B130" s="135"/>
      <c r="L130" s="135"/>
      <c r="V130" s="135"/>
      <c r="AF130" s="135"/>
      <c r="AP130" s="135"/>
      <c r="AZ130" s="135"/>
      <c r="BA130" s="135"/>
      <c r="BJ130" s="135"/>
      <c r="BT130" s="135"/>
      <c r="CD130" s="135"/>
      <c r="CN130" s="135"/>
      <c r="CX130" s="135"/>
      <c r="DH130" s="135"/>
      <c r="DR130" s="135"/>
      <c r="EB130" s="135"/>
      <c r="EL130" s="135"/>
      <c r="EV130" s="135"/>
      <c r="FF130" s="135"/>
      <c r="FP130" s="135"/>
      <c r="FZ130" s="135"/>
      <c r="GJ130" s="135"/>
      <c r="GT130" s="135"/>
      <c r="HD130" s="135"/>
      <c r="HN130" s="135"/>
      <c r="HX130" s="135"/>
    </row>
    <row xmlns:x14ac="http://schemas.microsoft.com/office/spreadsheetml/2009/9/ac" r="131" s="3" customFormat="true" x14ac:dyDescent="0.25">
      <c r="A131" s="385" t="str">
        <f ca="true">IF(ISBLANK('Data Summary'!A133),"",'Data Summary'!A133)</f>
        <v/>
      </c>
      <c r="B131" s="135"/>
      <c r="L131" s="135"/>
      <c r="V131" s="135"/>
      <c r="AF131" s="135"/>
      <c r="AP131" s="135"/>
      <c r="AZ131" s="135"/>
      <c r="BA131" s="135"/>
      <c r="BJ131" s="135"/>
      <c r="BT131" s="135"/>
      <c r="CD131" s="135"/>
      <c r="CN131" s="135"/>
      <c r="CX131" s="135"/>
      <c r="DH131" s="135"/>
      <c r="DR131" s="135"/>
      <c r="EB131" s="135"/>
      <c r="EL131" s="135"/>
      <c r="EV131" s="135"/>
      <c r="FF131" s="135"/>
      <c r="FP131" s="135"/>
      <c r="FZ131" s="135"/>
      <c r="GJ131" s="135"/>
      <c r="GT131" s="135"/>
      <c r="HD131" s="135"/>
      <c r="HN131" s="135"/>
      <c r="HX131" s="135"/>
    </row>
    <row xmlns:x14ac="http://schemas.microsoft.com/office/spreadsheetml/2009/9/ac" r="132" s="3" customFormat="true" x14ac:dyDescent="0.25">
      <c r="A132" s="385" t="str">
        <f ca="true">IF(ISBLANK('Data Summary'!A134),"",'Data Summary'!A134)</f>
        <v/>
      </c>
      <c r="B132" s="135"/>
      <c r="L132" s="135"/>
      <c r="V132" s="135"/>
      <c r="AF132" s="135"/>
      <c r="AP132" s="135"/>
      <c r="AZ132" s="135"/>
      <c r="BA132" s="135"/>
      <c r="BJ132" s="135"/>
      <c r="BT132" s="135"/>
      <c r="CD132" s="135"/>
      <c r="CN132" s="135"/>
      <c r="CX132" s="135"/>
      <c r="DH132" s="135"/>
      <c r="DR132" s="135"/>
      <c r="EB132" s="135"/>
      <c r="EL132" s="135"/>
      <c r="EV132" s="135"/>
      <c r="FF132" s="135"/>
      <c r="FP132" s="135"/>
      <c r="FZ132" s="135"/>
      <c r="GJ132" s="135"/>
      <c r="GT132" s="135"/>
      <c r="HD132" s="135"/>
      <c r="HN132" s="135"/>
      <c r="HX132" s="135"/>
    </row>
    <row xmlns:x14ac="http://schemas.microsoft.com/office/spreadsheetml/2009/9/ac" r="133" s="3" customFormat="true" x14ac:dyDescent="0.25">
      <c r="A133" s="385" t="str">
        <f ca="true">IF(ISBLANK('Data Summary'!A135),"",'Data Summary'!A135)</f>
        <v/>
      </c>
      <c r="B133" s="135"/>
      <c r="L133" s="135"/>
      <c r="V133" s="135"/>
      <c r="AF133" s="135"/>
      <c r="AP133" s="135"/>
      <c r="AZ133" s="135"/>
      <c r="BA133" s="135"/>
      <c r="BJ133" s="135"/>
      <c r="BT133" s="135"/>
      <c r="CD133" s="135"/>
      <c r="CN133" s="135"/>
      <c r="CX133" s="135"/>
      <c r="DH133" s="135"/>
      <c r="DR133" s="135"/>
      <c r="EB133" s="135"/>
      <c r="EL133" s="135"/>
      <c r="EV133" s="135"/>
      <c r="FF133" s="135"/>
      <c r="FP133" s="135"/>
      <c r="FZ133" s="135"/>
      <c r="GJ133" s="135"/>
      <c r="GT133" s="135"/>
      <c r="HD133" s="135"/>
      <c r="HN133" s="135"/>
      <c r="HX133" s="135"/>
    </row>
    <row xmlns:x14ac="http://schemas.microsoft.com/office/spreadsheetml/2009/9/ac" r="134" s="3" customFormat="true" x14ac:dyDescent="0.25">
      <c r="A134" s="385" t="str">
        <f ca="true">IF(ISBLANK('Data Summary'!A136),"",'Data Summary'!A136)</f>
        <v/>
      </c>
      <c r="B134" s="135"/>
      <c r="L134" s="135"/>
      <c r="V134" s="135"/>
      <c r="AF134" s="135"/>
      <c r="AP134" s="135"/>
      <c r="AZ134" s="135"/>
      <c r="BA134" s="135"/>
      <c r="BJ134" s="135"/>
      <c r="BT134" s="135"/>
      <c r="CD134" s="135"/>
      <c r="CN134" s="135"/>
      <c r="CX134" s="135"/>
      <c r="DH134" s="135"/>
      <c r="DR134" s="135"/>
      <c r="EB134" s="135"/>
      <c r="EL134" s="135"/>
      <c r="EV134" s="135"/>
      <c r="FF134" s="135"/>
      <c r="FP134" s="135"/>
      <c r="FZ134" s="135"/>
      <c r="GJ134" s="135"/>
      <c r="GT134" s="135"/>
      <c r="HD134" s="135"/>
      <c r="HN134" s="135"/>
      <c r="HX134" s="135"/>
    </row>
    <row xmlns:x14ac="http://schemas.microsoft.com/office/spreadsheetml/2009/9/ac" r="135" s="3" customFormat="true" x14ac:dyDescent="0.25">
      <c r="A135" s="385" t="str">
        <f ca="true">IF(ISBLANK('Data Summary'!A137),"",'Data Summary'!A137)</f>
        <v/>
      </c>
      <c r="B135" s="135"/>
      <c r="L135" s="135"/>
      <c r="V135" s="135"/>
      <c r="AF135" s="135"/>
      <c r="AP135" s="135"/>
      <c r="AZ135" s="135"/>
      <c r="BA135" s="135"/>
      <c r="BJ135" s="135"/>
      <c r="BT135" s="135"/>
      <c r="CD135" s="135"/>
      <c r="CN135" s="135"/>
      <c r="CX135" s="135"/>
      <c r="DH135" s="135"/>
      <c r="DR135" s="135"/>
      <c r="EB135" s="135"/>
      <c r="EL135" s="135"/>
      <c r="EV135" s="135"/>
      <c r="FF135" s="135"/>
      <c r="FP135" s="135"/>
      <c r="FZ135" s="135"/>
      <c r="GJ135" s="135"/>
      <c r="GT135" s="135"/>
      <c r="HD135" s="135"/>
      <c r="HN135" s="135"/>
      <c r="HX135" s="135"/>
    </row>
    <row xmlns:x14ac="http://schemas.microsoft.com/office/spreadsheetml/2009/9/ac" r="136" s="3" customFormat="true" x14ac:dyDescent="0.25">
      <c r="A136" s="385" t="str">
        <f ca="true">IF(ISBLANK('Data Summary'!A138),"",'Data Summary'!A138)</f>
        <v/>
      </c>
      <c r="B136" s="135"/>
      <c r="L136" s="135"/>
      <c r="V136" s="135"/>
      <c r="AF136" s="135"/>
      <c r="AP136" s="135"/>
      <c r="AZ136" s="135"/>
      <c r="BA136" s="135"/>
      <c r="BJ136" s="135"/>
      <c r="BT136" s="135"/>
      <c r="CD136" s="135"/>
      <c r="CN136" s="135"/>
      <c r="CX136" s="135"/>
      <c r="DH136" s="135"/>
      <c r="DR136" s="135"/>
      <c r="EB136" s="135"/>
      <c r="EL136" s="135"/>
      <c r="EV136" s="135"/>
      <c r="FF136" s="135"/>
      <c r="FP136" s="135"/>
      <c r="FZ136" s="135"/>
      <c r="GJ136" s="135"/>
      <c r="GT136" s="135"/>
      <c r="HD136" s="135"/>
      <c r="HN136" s="135"/>
      <c r="HX136" s="135"/>
    </row>
    <row xmlns:x14ac="http://schemas.microsoft.com/office/spreadsheetml/2009/9/ac" r="137" s="3" customFormat="true" x14ac:dyDescent="0.25">
      <c r="A137" s="385" t="str">
        <f ca="true">IF(ISBLANK('Data Summary'!A139),"",'Data Summary'!A139)</f>
        <v/>
      </c>
      <c r="B137" s="135"/>
      <c r="L137" s="135"/>
      <c r="V137" s="135"/>
      <c r="AF137" s="135"/>
      <c r="AP137" s="135"/>
      <c r="AZ137" s="135"/>
      <c r="BA137" s="135"/>
      <c r="BJ137" s="135"/>
      <c r="BT137" s="135"/>
      <c r="CD137" s="135"/>
      <c r="CN137" s="135"/>
      <c r="CX137" s="135"/>
      <c r="DH137" s="135"/>
      <c r="DR137" s="135"/>
      <c r="EB137" s="135"/>
      <c r="EL137" s="135"/>
      <c r="EV137" s="135"/>
      <c r="FF137" s="135"/>
      <c r="FP137" s="135"/>
      <c r="FZ137" s="135"/>
      <c r="GJ137" s="135"/>
      <c r="GT137" s="135"/>
      <c r="HD137" s="135"/>
      <c r="HN137" s="135"/>
      <c r="HX137" s="135"/>
    </row>
    <row xmlns:x14ac="http://schemas.microsoft.com/office/spreadsheetml/2009/9/ac" r="138" s="3" customFormat="true" x14ac:dyDescent="0.25">
      <c r="A138" s="385" t="str">
        <f ca="true">IF(ISBLANK('Data Summary'!A140),"",'Data Summary'!A140)</f>
        <v/>
      </c>
      <c r="B138" s="135"/>
      <c r="L138" s="135"/>
      <c r="V138" s="135"/>
      <c r="AF138" s="135"/>
      <c r="AP138" s="135"/>
      <c r="AZ138" s="135"/>
      <c r="BA138" s="135"/>
      <c r="BJ138" s="135"/>
      <c r="BT138" s="135"/>
      <c r="CD138" s="135"/>
      <c r="CN138" s="135"/>
      <c r="CX138" s="135"/>
      <c r="DH138" s="135"/>
      <c r="DR138" s="135"/>
      <c r="EB138" s="135"/>
      <c r="EL138" s="135"/>
      <c r="EV138" s="135"/>
      <c r="FF138" s="135"/>
      <c r="FP138" s="135"/>
      <c r="FZ138" s="135"/>
      <c r="GJ138" s="135"/>
      <c r="GT138" s="135"/>
      <c r="HD138" s="135"/>
      <c r="HN138" s="135"/>
      <c r="HX138" s="135"/>
    </row>
    <row xmlns:x14ac="http://schemas.microsoft.com/office/spreadsheetml/2009/9/ac" r="139" s="3" customFormat="true" x14ac:dyDescent="0.25">
      <c r="A139" s="385" t="str">
        <f ca="true">IF(ISBLANK('Data Summary'!A141),"",'Data Summary'!A141)</f>
        <v/>
      </c>
      <c r="B139" s="135"/>
      <c r="L139" s="135"/>
      <c r="V139" s="135"/>
      <c r="AF139" s="135"/>
      <c r="AP139" s="135"/>
      <c r="AZ139" s="135"/>
      <c r="BA139" s="135"/>
      <c r="BJ139" s="135"/>
      <c r="BT139" s="135"/>
      <c r="CD139" s="135"/>
      <c r="CN139" s="135"/>
      <c r="CX139" s="135"/>
      <c r="DH139" s="135"/>
      <c r="DR139" s="135"/>
      <c r="EB139" s="135"/>
      <c r="EL139" s="135"/>
      <c r="EV139" s="135"/>
      <c r="FF139" s="135"/>
      <c r="FP139" s="135"/>
      <c r="FZ139" s="135"/>
      <c r="GJ139" s="135"/>
      <c r="GT139" s="135"/>
      <c r="HD139" s="135"/>
      <c r="HN139" s="135"/>
      <c r="HX139" s="135"/>
    </row>
    <row xmlns:x14ac="http://schemas.microsoft.com/office/spreadsheetml/2009/9/ac" r="140" s="3" customFormat="true" x14ac:dyDescent="0.25">
      <c r="A140" s="385" t="str">
        <f ca="true">IF(ISBLANK('Data Summary'!A142),"",'Data Summary'!A142)</f>
        <v/>
      </c>
      <c r="B140" s="135"/>
      <c r="L140" s="135"/>
      <c r="V140" s="135"/>
      <c r="AF140" s="135"/>
      <c r="AP140" s="135"/>
      <c r="AZ140" s="135"/>
      <c r="BA140" s="135"/>
      <c r="BJ140" s="135"/>
      <c r="BT140" s="135"/>
      <c r="CD140" s="135"/>
      <c r="CN140" s="135"/>
      <c r="CX140" s="135"/>
      <c r="DH140" s="135"/>
      <c r="DR140" s="135"/>
      <c r="EB140" s="135"/>
      <c r="EL140" s="135"/>
      <c r="EV140" s="135"/>
      <c r="FF140" s="135"/>
      <c r="FP140" s="135"/>
      <c r="FZ140" s="135"/>
      <c r="GJ140" s="135"/>
      <c r="GT140" s="135"/>
      <c r="HD140" s="135"/>
      <c r="HN140" s="135"/>
      <c r="HX140" s="135"/>
    </row>
    <row xmlns:x14ac="http://schemas.microsoft.com/office/spreadsheetml/2009/9/ac" r="141" s="3" customFormat="true" x14ac:dyDescent="0.25">
      <c r="A141" s="385" t="str">
        <f ca="true">IF(ISBLANK('Data Summary'!A143),"",'Data Summary'!A143)</f>
        <v/>
      </c>
      <c r="B141" s="135"/>
      <c r="L141" s="135"/>
      <c r="V141" s="135"/>
      <c r="AF141" s="135"/>
      <c r="AP141" s="135"/>
      <c r="AZ141" s="135"/>
      <c r="BA141" s="135"/>
      <c r="BJ141" s="135"/>
      <c r="BT141" s="135"/>
      <c r="CD141" s="135"/>
      <c r="CN141" s="135"/>
      <c r="CX141" s="135"/>
      <c r="DH141" s="135"/>
      <c r="DR141" s="135"/>
      <c r="EB141" s="135"/>
      <c r="EL141" s="135"/>
      <c r="EV141" s="135"/>
      <c r="FF141" s="135"/>
      <c r="FP141" s="135"/>
      <c r="FZ141" s="135"/>
      <c r="GJ141" s="135"/>
      <c r="GT141" s="135"/>
      <c r="HD141" s="135"/>
      <c r="HN141" s="135"/>
      <c r="HX141" s="135"/>
    </row>
    <row xmlns:x14ac="http://schemas.microsoft.com/office/spreadsheetml/2009/9/ac" r="142" s="3" customFormat="true" x14ac:dyDescent="0.25">
      <c r="A142" s="385" t="str">
        <f ca="true">IF(ISBLANK('Data Summary'!A144),"",'Data Summary'!A144)</f>
        <v/>
      </c>
      <c r="B142" s="135"/>
      <c r="L142" s="135"/>
      <c r="V142" s="135"/>
      <c r="AF142" s="135"/>
      <c r="AP142" s="135"/>
      <c r="AZ142" s="135"/>
      <c r="BA142" s="135"/>
      <c r="BJ142" s="135"/>
      <c r="BT142" s="135"/>
      <c r="CD142" s="135"/>
      <c r="CN142" s="135"/>
      <c r="CX142" s="135"/>
      <c r="DH142" s="135"/>
      <c r="DR142" s="135"/>
      <c r="EB142" s="135"/>
      <c r="EL142" s="135"/>
      <c r="EV142" s="135"/>
      <c r="FF142" s="135"/>
      <c r="FP142" s="135"/>
      <c r="FZ142" s="135"/>
      <c r="GJ142" s="135"/>
      <c r="GT142" s="135"/>
      <c r="HD142" s="135"/>
      <c r="HN142" s="135"/>
      <c r="HX142" s="135"/>
    </row>
    <row xmlns:x14ac="http://schemas.microsoft.com/office/spreadsheetml/2009/9/ac" r="143" s="3" customFormat="true" x14ac:dyDescent="0.25">
      <c r="A143" s="385" t="str">
        <f ca="true">IF(ISBLANK('Data Summary'!A145),"",'Data Summary'!A145)</f>
        <v/>
      </c>
      <c r="B143" s="135"/>
      <c r="L143" s="135"/>
      <c r="V143" s="135"/>
      <c r="AF143" s="135"/>
      <c r="AP143" s="135"/>
      <c r="AZ143" s="135"/>
      <c r="BA143" s="135"/>
      <c r="BJ143" s="135"/>
      <c r="BT143" s="135"/>
      <c r="CD143" s="135"/>
      <c r="CN143" s="135"/>
      <c r="CX143" s="135"/>
      <c r="DH143" s="135"/>
      <c r="DR143" s="135"/>
      <c r="EB143" s="135"/>
      <c r="EL143" s="135"/>
      <c r="EV143" s="135"/>
      <c r="FF143" s="135"/>
      <c r="FP143" s="135"/>
      <c r="FZ143" s="135"/>
      <c r="GJ143" s="135"/>
      <c r="GT143" s="135"/>
      <c r="HD143" s="135"/>
      <c r="HN143" s="135"/>
      <c r="HX143" s="135"/>
    </row>
    <row xmlns:x14ac="http://schemas.microsoft.com/office/spreadsheetml/2009/9/ac" r="144" s="3" customFormat="true" x14ac:dyDescent="0.25">
      <c r="A144" s="385" t="str">
        <f ca="true">IF(ISBLANK('Data Summary'!A146),"",'Data Summary'!A146)</f>
        <v/>
      </c>
      <c r="B144" s="135"/>
      <c r="L144" s="135"/>
      <c r="V144" s="135"/>
      <c r="AF144" s="135"/>
      <c r="AP144" s="135"/>
      <c r="AZ144" s="135"/>
      <c r="BA144" s="135"/>
      <c r="BJ144" s="135"/>
      <c r="BT144" s="135"/>
      <c r="CD144" s="135"/>
      <c r="CN144" s="135"/>
      <c r="CX144" s="135"/>
      <c r="DH144" s="135"/>
      <c r="DR144" s="135"/>
      <c r="EB144" s="135"/>
      <c r="EL144" s="135"/>
      <c r="EV144" s="135"/>
      <c r="FF144" s="135"/>
      <c r="FP144" s="135"/>
      <c r="FZ144" s="135"/>
      <c r="GJ144" s="135"/>
      <c r="GT144" s="135"/>
      <c r="HD144" s="135"/>
      <c r="HN144" s="135"/>
      <c r="HX144" s="135"/>
    </row>
    <row xmlns:x14ac="http://schemas.microsoft.com/office/spreadsheetml/2009/9/ac" r="145" s="3" customFormat="true" x14ac:dyDescent="0.25">
      <c r="A145" s="385" t="str">
        <f ca="true">IF(ISBLANK('Data Summary'!A147),"",'Data Summary'!A147)</f>
        <v/>
      </c>
      <c r="B145" s="135"/>
      <c r="L145" s="135"/>
      <c r="V145" s="135"/>
      <c r="AF145" s="135"/>
      <c r="AP145" s="135"/>
      <c r="AZ145" s="135"/>
      <c r="BA145" s="135"/>
      <c r="BJ145" s="135"/>
      <c r="BT145" s="135"/>
      <c r="CD145" s="135"/>
      <c r="CN145" s="135"/>
      <c r="CX145" s="135"/>
      <c r="DH145" s="135"/>
      <c r="DR145" s="135"/>
      <c r="EB145" s="135"/>
      <c r="EL145" s="135"/>
      <c r="EV145" s="135"/>
      <c r="FF145" s="135"/>
      <c r="FP145" s="135"/>
      <c r="FZ145" s="135"/>
      <c r="GJ145" s="135"/>
      <c r="GT145" s="135"/>
      <c r="HD145" s="135"/>
      <c r="HN145" s="135"/>
      <c r="HX145" s="135"/>
    </row>
    <row xmlns:x14ac="http://schemas.microsoft.com/office/spreadsheetml/2009/9/ac" r="146" s="3" customFormat="true" x14ac:dyDescent="0.25">
      <c r="A146" s="385" t="str">
        <f ca="true">IF(ISBLANK('Data Summary'!A148),"",'Data Summary'!A148)</f>
        <v/>
      </c>
      <c r="B146" s="135"/>
      <c r="L146" s="135"/>
      <c r="V146" s="135"/>
      <c r="AF146" s="135"/>
      <c r="AP146" s="135"/>
      <c r="AZ146" s="135"/>
      <c r="BA146" s="135"/>
      <c r="BJ146" s="135"/>
      <c r="BT146" s="135"/>
      <c r="CD146" s="135"/>
      <c r="CN146" s="135"/>
      <c r="CX146" s="135"/>
      <c r="DH146" s="135"/>
      <c r="DR146" s="135"/>
      <c r="EB146" s="135"/>
      <c r="EL146" s="135"/>
      <c r="EV146" s="135"/>
      <c r="FF146" s="135"/>
      <c r="FP146" s="135"/>
      <c r="FZ146" s="135"/>
      <c r="GJ146" s="135"/>
      <c r="GT146" s="135"/>
      <c r="HD146" s="135"/>
      <c r="HN146" s="135"/>
      <c r="HX146" s="135"/>
    </row>
    <row xmlns:x14ac="http://schemas.microsoft.com/office/spreadsheetml/2009/9/ac" r="147" s="3" customFormat="true" x14ac:dyDescent="0.25">
      <c r="A147" s="385" t="str">
        <f ca="true">IF(ISBLANK('Data Summary'!A149),"",'Data Summary'!A149)</f>
        <v/>
      </c>
      <c r="B147" s="135"/>
      <c r="L147" s="135"/>
      <c r="V147" s="135"/>
      <c r="AF147" s="135"/>
      <c r="AP147" s="135"/>
      <c r="AZ147" s="135"/>
      <c r="BA147" s="135"/>
      <c r="BJ147" s="135"/>
      <c r="BT147" s="135"/>
      <c r="CD147" s="135"/>
      <c r="CN147" s="135"/>
      <c r="CX147" s="135"/>
      <c r="DH147" s="135"/>
      <c r="DR147" s="135"/>
      <c r="EB147" s="135"/>
      <c r="EL147" s="135"/>
      <c r="EV147" s="135"/>
      <c r="FF147" s="135"/>
      <c r="FP147" s="135"/>
      <c r="FZ147" s="135"/>
      <c r="GJ147" s="135"/>
      <c r="GT147" s="135"/>
      <c r="HD147" s="135"/>
      <c r="HN147" s="135"/>
      <c r="HX147" s="135"/>
    </row>
    <row xmlns:x14ac="http://schemas.microsoft.com/office/spreadsheetml/2009/9/ac" r="148" s="3" customFormat="true" x14ac:dyDescent="0.25">
      <c r="A148" s="385" t="str">
        <f ca="true">IF(ISBLANK('Data Summary'!A150),"",'Data Summary'!A150)</f>
        <v/>
      </c>
      <c r="B148" s="135"/>
      <c r="L148" s="135"/>
      <c r="V148" s="135"/>
      <c r="AF148" s="135"/>
      <c r="AP148" s="135"/>
      <c r="AZ148" s="135"/>
      <c r="BA148" s="135"/>
      <c r="BJ148" s="135"/>
      <c r="BT148" s="135"/>
      <c r="CD148" s="135"/>
      <c r="CN148" s="135"/>
      <c r="CX148" s="135"/>
      <c r="DH148" s="135"/>
      <c r="DR148" s="135"/>
      <c r="EB148" s="135"/>
      <c r="EL148" s="135"/>
      <c r="EV148" s="135"/>
      <c r="FF148" s="135"/>
      <c r="FP148" s="135"/>
      <c r="FZ148" s="135"/>
      <c r="GJ148" s="135"/>
      <c r="GT148" s="135"/>
      <c r="HD148" s="135"/>
      <c r="HN148" s="135"/>
      <c r="HX148" s="135"/>
    </row>
    <row xmlns:x14ac="http://schemas.microsoft.com/office/spreadsheetml/2009/9/ac" r="149" s="3" customFormat="true" x14ac:dyDescent="0.25">
      <c r="A149" s="385" t="str">
        <f ca="true">IF(ISBLANK('Data Summary'!A151),"",'Data Summary'!A151)</f>
        <v/>
      </c>
      <c r="B149" s="135"/>
      <c r="L149" s="135"/>
      <c r="V149" s="135"/>
      <c r="AF149" s="135"/>
      <c r="AP149" s="135"/>
      <c r="AZ149" s="135"/>
      <c r="BA149" s="135"/>
      <c r="BJ149" s="135"/>
      <c r="BT149" s="135"/>
      <c r="CD149" s="135"/>
      <c r="CN149" s="135"/>
      <c r="CX149" s="135"/>
      <c r="DH149" s="135"/>
      <c r="DR149" s="135"/>
      <c r="EB149" s="135"/>
      <c r="EL149" s="135"/>
      <c r="EV149" s="135"/>
      <c r="FF149" s="135"/>
      <c r="FP149" s="135"/>
      <c r="FZ149" s="135"/>
      <c r="GJ149" s="135"/>
      <c r="GT149" s="135"/>
      <c r="HD149" s="135"/>
      <c r="HN149" s="135"/>
      <c r="HX149" s="135"/>
    </row>
    <row xmlns:x14ac="http://schemas.microsoft.com/office/spreadsheetml/2009/9/ac" r="150" s="3" customFormat="true" x14ac:dyDescent="0.25">
      <c r="A150" s="385" t="str">
        <f ca="true">IF(ISBLANK('Data Summary'!A152),"",'Data Summary'!A152)</f>
        <v/>
      </c>
      <c r="B150" s="135"/>
      <c r="L150" s="135"/>
      <c r="V150" s="135"/>
      <c r="AF150" s="135"/>
      <c r="AP150" s="135"/>
      <c r="AZ150" s="135"/>
      <c r="BA150" s="135"/>
      <c r="BJ150" s="135"/>
      <c r="BT150" s="135"/>
      <c r="CD150" s="135"/>
      <c r="CN150" s="135"/>
      <c r="CX150" s="135"/>
      <c r="DH150" s="135"/>
      <c r="DR150" s="135"/>
      <c r="EB150" s="135"/>
      <c r="EL150" s="135"/>
      <c r="EV150" s="135"/>
      <c r="FF150" s="135"/>
      <c r="FP150" s="135"/>
      <c r="FZ150" s="135"/>
      <c r="GJ150" s="135"/>
      <c r="GT150" s="135"/>
      <c r="HD150" s="135"/>
      <c r="HN150" s="135"/>
      <c r="HX150" s="135"/>
    </row>
    <row xmlns:x14ac="http://schemas.microsoft.com/office/spreadsheetml/2009/9/ac" r="151" s="3" customFormat="true" x14ac:dyDescent="0.25">
      <c r="A151" s="385" t="str">
        <f ca="true">IF(ISBLANK('Data Summary'!A153),"",'Data Summary'!A153)</f>
        <v/>
      </c>
      <c r="B151" s="135"/>
      <c r="L151" s="135"/>
      <c r="V151" s="135"/>
      <c r="AF151" s="135"/>
      <c r="AP151" s="135"/>
      <c r="AZ151" s="135"/>
      <c r="BA151" s="135"/>
      <c r="BJ151" s="135"/>
      <c r="BT151" s="135"/>
      <c r="CD151" s="135"/>
      <c r="CN151" s="135"/>
      <c r="CX151" s="135"/>
      <c r="DH151" s="135"/>
      <c r="DR151" s="135"/>
      <c r="EB151" s="135"/>
      <c r="EL151" s="135"/>
      <c r="EV151" s="135"/>
      <c r="FF151" s="135"/>
      <c r="FP151" s="135"/>
      <c r="FZ151" s="135"/>
      <c r="GJ151" s="135"/>
      <c r="GT151" s="135"/>
      <c r="HD151" s="135"/>
      <c r="HN151" s="135"/>
      <c r="HX151" s="135"/>
    </row>
    <row xmlns:x14ac="http://schemas.microsoft.com/office/spreadsheetml/2009/9/ac" r="152" s="3" customFormat="true" x14ac:dyDescent="0.25">
      <c r="A152" s="383"/>
      <c r="B152" s="135"/>
      <c r="L152" s="135"/>
      <c r="V152" s="135"/>
      <c r="AF152" s="135"/>
      <c r="AP152" s="135"/>
      <c r="AZ152" s="135"/>
      <c r="BA152" s="135"/>
      <c r="BJ152" s="135"/>
      <c r="BT152" s="135"/>
      <c r="CD152" s="135"/>
      <c r="CN152" s="135"/>
      <c r="CX152" s="135"/>
      <c r="DH152" s="135"/>
      <c r="DR152" s="135"/>
      <c r="EB152" s="135"/>
      <c r="EL152" s="135"/>
      <c r="EV152" s="135"/>
      <c r="FF152" s="135"/>
      <c r="FP152" s="135"/>
      <c r="FZ152" s="135"/>
      <c r="GJ152" s="135"/>
      <c r="GT152" s="135"/>
      <c r="HD152" s="135"/>
      <c r="HN152" s="135"/>
      <c r="HX152" s="135"/>
    </row>
    <row xmlns:x14ac="http://schemas.microsoft.com/office/spreadsheetml/2009/9/ac" r="153" s="3" customFormat="true" x14ac:dyDescent="0.25">
      <c r="A153" s="383"/>
      <c r="B153" s="135"/>
      <c r="L153" s="135"/>
      <c r="V153" s="135"/>
      <c r="AF153" s="135"/>
      <c r="AP153" s="135"/>
      <c r="AZ153" s="135"/>
      <c r="BA153" s="135"/>
      <c r="BJ153" s="135"/>
      <c r="BT153" s="135"/>
      <c r="CD153" s="135"/>
      <c r="CN153" s="135"/>
      <c r="CX153" s="135"/>
      <c r="DH153" s="135"/>
      <c r="DR153" s="135"/>
      <c r="EB153" s="135"/>
      <c r="EL153" s="135"/>
      <c r="EV153" s="135"/>
      <c r="FF153" s="135"/>
      <c r="FP153" s="135"/>
      <c r="FZ153" s="135"/>
      <c r="GJ153" s="135"/>
      <c r="GT153" s="135"/>
      <c r="HD153" s="135"/>
      <c r="HN153" s="135"/>
      <c r="HX153" s="135"/>
    </row>
    <row xmlns:x14ac="http://schemas.microsoft.com/office/spreadsheetml/2009/9/ac" r="154" s="3" customFormat="true" x14ac:dyDescent="0.25">
      <c r="A154" s="383"/>
      <c r="B154" s="135"/>
      <c r="L154" s="135"/>
      <c r="V154" s="135"/>
      <c r="AF154" s="135"/>
      <c r="AP154" s="135"/>
      <c r="AZ154" s="135"/>
      <c r="BA154" s="135"/>
      <c r="BJ154" s="135"/>
      <c r="BT154" s="135"/>
      <c r="CD154" s="135"/>
      <c r="CN154" s="135"/>
      <c r="CX154" s="135"/>
      <c r="DH154" s="135"/>
      <c r="DR154" s="135"/>
      <c r="EB154" s="135"/>
      <c r="EL154" s="135"/>
      <c r="EV154" s="135"/>
      <c r="FF154" s="135"/>
      <c r="FP154" s="135"/>
      <c r="FZ154" s="135"/>
      <c r="GJ154" s="135"/>
      <c r="GT154" s="135"/>
      <c r="HD154" s="135"/>
      <c r="HN154" s="135"/>
      <c r="HX154" s="135"/>
    </row>
    <row xmlns:x14ac="http://schemas.microsoft.com/office/spreadsheetml/2009/9/ac" r="155" s="3" customFormat="true" x14ac:dyDescent="0.25">
      <c r="A155" s="383"/>
      <c r="B155" s="135"/>
      <c r="L155" s="135"/>
      <c r="V155" s="135"/>
      <c r="AF155" s="135"/>
      <c r="AP155" s="135"/>
      <c r="AZ155" s="135"/>
      <c r="BA155" s="135"/>
      <c r="BJ155" s="135"/>
      <c r="BT155" s="135"/>
      <c r="CD155" s="135"/>
      <c r="CN155" s="135"/>
      <c r="CX155" s="135"/>
      <c r="DH155" s="135"/>
      <c r="DR155" s="135"/>
      <c r="EB155" s="135"/>
      <c r="EL155" s="135"/>
      <c r="EV155" s="135"/>
      <c r="FF155" s="135"/>
      <c r="FP155" s="135"/>
      <c r="FZ155" s="135"/>
      <c r="GJ155" s="135"/>
      <c r="GT155" s="135"/>
      <c r="HD155" s="135"/>
      <c r="HN155" s="135"/>
      <c r="HX155" s="135"/>
    </row>
    <row xmlns:x14ac="http://schemas.microsoft.com/office/spreadsheetml/2009/9/ac" r="156" s="3" customFormat="true" x14ac:dyDescent="0.25">
      <c r="A156" s="383"/>
      <c r="B156" s="135"/>
      <c r="L156" s="135"/>
      <c r="V156" s="135"/>
      <c r="AF156" s="135"/>
      <c r="AP156" s="135"/>
      <c r="AZ156" s="135"/>
      <c r="BA156" s="135"/>
      <c r="BJ156" s="135"/>
      <c r="BT156" s="135"/>
      <c r="CD156" s="135"/>
      <c r="CN156" s="135"/>
      <c r="CX156" s="135"/>
      <c r="DH156" s="135"/>
      <c r="DR156" s="135"/>
      <c r="EB156" s="135"/>
      <c r="EL156" s="135"/>
      <c r="EV156" s="135"/>
      <c r="FF156" s="135"/>
      <c r="FP156" s="135"/>
      <c r="FZ156" s="135"/>
      <c r="GJ156" s="135"/>
      <c r="GT156" s="135"/>
      <c r="HD156" s="135"/>
      <c r="HN156" s="135"/>
      <c r="HX156" s="135"/>
    </row>
    <row xmlns:x14ac="http://schemas.microsoft.com/office/spreadsheetml/2009/9/ac" r="157" s="3" customFormat="true" x14ac:dyDescent="0.25">
      <c r="A157" s="383"/>
      <c r="B157" s="135"/>
      <c r="L157" s="135"/>
      <c r="V157" s="135"/>
      <c r="AF157" s="135"/>
      <c r="AP157" s="135"/>
      <c r="AZ157" s="135"/>
      <c r="BA157" s="135"/>
      <c r="BJ157" s="135"/>
      <c r="BT157" s="135"/>
      <c r="CD157" s="135"/>
      <c r="CN157" s="135"/>
      <c r="CX157" s="135"/>
      <c r="DH157" s="135"/>
      <c r="DR157" s="135"/>
      <c r="EB157" s="135"/>
      <c r="EL157" s="135"/>
      <c r="EV157" s="135"/>
      <c r="FF157" s="135"/>
      <c r="FP157" s="135"/>
      <c r="FZ157" s="135"/>
      <c r="GJ157" s="135"/>
      <c r="GT157" s="135"/>
      <c r="HD157" s="135"/>
      <c r="HN157" s="135"/>
      <c r="HX157" s="135"/>
    </row>
    <row xmlns:x14ac="http://schemas.microsoft.com/office/spreadsheetml/2009/9/ac" r="158" s="3" customFormat="true" x14ac:dyDescent="0.25">
      <c r="A158" s="383"/>
      <c r="B158" s="135"/>
      <c r="L158" s="135"/>
      <c r="V158" s="135"/>
      <c r="AF158" s="135"/>
      <c r="AP158" s="135"/>
      <c r="AZ158" s="135"/>
      <c r="BA158" s="135"/>
      <c r="BJ158" s="135"/>
      <c r="BT158" s="135"/>
      <c r="CD158" s="135"/>
      <c r="CN158" s="135"/>
      <c r="CX158" s="135"/>
      <c r="DH158" s="135"/>
      <c r="DR158" s="135"/>
      <c r="EB158" s="135"/>
      <c r="EL158" s="135"/>
      <c r="EV158" s="135"/>
      <c r="FF158" s="135"/>
      <c r="FP158" s="135"/>
      <c r="FZ158" s="135"/>
      <c r="GJ158" s="135"/>
      <c r="GT158" s="135"/>
      <c r="HD158" s="135"/>
      <c r="HN158" s="135"/>
      <c r="HX158" s="135"/>
    </row>
    <row xmlns:x14ac="http://schemas.microsoft.com/office/spreadsheetml/2009/9/ac" r="159" s="3" customFormat="true" x14ac:dyDescent="0.25">
      <c r="A159" s="383"/>
      <c r="B159" s="135"/>
      <c r="L159" s="135"/>
      <c r="V159" s="135"/>
      <c r="AF159" s="135"/>
      <c r="AP159" s="135"/>
      <c r="AZ159" s="135"/>
      <c r="BA159" s="135"/>
      <c r="BJ159" s="135"/>
      <c r="BT159" s="135"/>
      <c r="CD159" s="135"/>
      <c r="CN159" s="135"/>
      <c r="CX159" s="135"/>
      <c r="DH159" s="135"/>
      <c r="DR159" s="135"/>
      <c r="EB159" s="135"/>
      <c r="EL159" s="135"/>
      <c r="EV159" s="135"/>
      <c r="FF159" s="135"/>
      <c r="FP159" s="135"/>
      <c r="FZ159" s="135"/>
      <c r="GJ159" s="135"/>
      <c r="GT159" s="135"/>
      <c r="HD159" s="135"/>
      <c r="HN159" s="135"/>
      <c r="HX159" s="135"/>
    </row>
    <row xmlns:x14ac="http://schemas.microsoft.com/office/spreadsheetml/2009/9/ac" r="160" s="3" customFormat="true" x14ac:dyDescent="0.25">
      <c r="A160" s="383"/>
      <c r="B160" s="135"/>
      <c r="L160" s="135"/>
      <c r="V160" s="135"/>
      <c r="AF160" s="135"/>
      <c r="AP160" s="135"/>
      <c r="AZ160" s="135"/>
      <c r="BA160" s="135"/>
      <c r="BJ160" s="135"/>
      <c r="BT160" s="135"/>
      <c r="CD160" s="135"/>
      <c r="CN160" s="135"/>
      <c r="CX160" s="135"/>
      <c r="DH160" s="135"/>
      <c r="DR160" s="135"/>
      <c r="EB160" s="135"/>
      <c r="EL160" s="135"/>
      <c r="EV160" s="135"/>
      <c r="FF160" s="135"/>
      <c r="FP160" s="135"/>
      <c r="FZ160" s="135"/>
      <c r="GJ160" s="135"/>
      <c r="GT160" s="135"/>
      <c r="HD160" s="135"/>
      <c r="HN160" s="135"/>
      <c r="HX160" s="135"/>
    </row>
    <row xmlns:x14ac="http://schemas.microsoft.com/office/spreadsheetml/2009/9/ac" r="161" s="3" customFormat="true" x14ac:dyDescent="0.25">
      <c r="A161" s="383"/>
      <c r="B161" s="135"/>
      <c r="L161" s="135"/>
      <c r="V161" s="135"/>
      <c r="AF161" s="135"/>
      <c r="AP161" s="135"/>
      <c r="AZ161" s="135"/>
      <c r="BA161" s="135"/>
      <c r="BJ161" s="135"/>
      <c r="BT161" s="135"/>
      <c r="CD161" s="135"/>
      <c r="CN161" s="135"/>
      <c r="CX161" s="135"/>
      <c r="DH161" s="135"/>
      <c r="DR161" s="135"/>
      <c r="EB161" s="135"/>
      <c r="EL161" s="135"/>
      <c r="EV161" s="135"/>
      <c r="FF161" s="135"/>
      <c r="FP161" s="135"/>
      <c r="FZ161" s="135"/>
      <c r="GJ161" s="135"/>
      <c r="GT161" s="135"/>
      <c r="HD161" s="135"/>
      <c r="HN161" s="135"/>
      <c r="HX161" s="135"/>
    </row>
    <row xmlns:x14ac="http://schemas.microsoft.com/office/spreadsheetml/2009/9/ac" r="162" s="3" customFormat="true" x14ac:dyDescent="0.25">
      <c r="A162" s="383"/>
      <c r="B162" s="135"/>
      <c r="L162" s="135"/>
      <c r="V162" s="135"/>
      <c r="AF162" s="135"/>
      <c r="AP162" s="135"/>
      <c r="AZ162" s="135"/>
      <c r="BA162" s="135"/>
      <c r="BJ162" s="135"/>
      <c r="BT162" s="135"/>
      <c r="CD162" s="135"/>
      <c r="CN162" s="135"/>
      <c r="CX162" s="135"/>
      <c r="DH162" s="135"/>
      <c r="DR162" s="135"/>
      <c r="EB162" s="135"/>
      <c r="EL162" s="135"/>
      <c r="EV162" s="135"/>
      <c r="FF162" s="135"/>
      <c r="FP162" s="135"/>
      <c r="FZ162" s="135"/>
      <c r="GJ162" s="135"/>
      <c r="GT162" s="135"/>
      <c r="HD162" s="135"/>
      <c r="HN162" s="135"/>
      <c r="HX162" s="135"/>
    </row>
    <row xmlns:x14ac="http://schemas.microsoft.com/office/spreadsheetml/2009/9/ac" r="163" s="3" customFormat="true" x14ac:dyDescent="0.25">
      <c r="A163" s="383"/>
      <c r="B163" s="135"/>
      <c r="L163" s="135"/>
      <c r="V163" s="135"/>
      <c r="AF163" s="135"/>
      <c r="AP163" s="135"/>
      <c r="AZ163" s="135"/>
      <c r="BA163" s="135"/>
      <c r="BJ163" s="135"/>
      <c r="BT163" s="135"/>
      <c r="CD163" s="135"/>
      <c r="CN163" s="135"/>
      <c r="CX163" s="135"/>
      <c r="DH163" s="135"/>
      <c r="DR163" s="135"/>
      <c r="EB163" s="135"/>
      <c r="EL163" s="135"/>
      <c r="EV163" s="135"/>
      <c r="FF163" s="135"/>
      <c r="FP163" s="135"/>
      <c r="FZ163" s="135"/>
      <c r="GJ163" s="135"/>
      <c r="GT163" s="135"/>
      <c r="HD163" s="135"/>
      <c r="HN163" s="135"/>
      <c r="HX163" s="135"/>
    </row>
    <row xmlns:x14ac="http://schemas.microsoft.com/office/spreadsheetml/2009/9/ac" r="164" s="3" customFormat="true" x14ac:dyDescent="0.25">
      <c r="A164" s="383"/>
      <c r="B164" s="135"/>
      <c r="L164" s="135"/>
      <c r="V164" s="135"/>
      <c r="AF164" s="135"/>
      <c r="AP164" s="135"/>
      <c r="AZ164" s="135"/>
      <c r="BA164" s="135"/>
      <c r="BJ164" s="135"/>
      <c r="BT164" s="135"/>
      <c r="CD164" s="135"/>
      <c r="CN164" s="135"/>
      <c r="CX164" s="135"/>
      <c r="DH164" s="135"/>
      <c r="DR164" s="135"/>
      <c r="EB164" s="135"/>
      <c r="EL164" s="135"/>
      <c r="EV164" s="135"/>
      <c r="FF164" s="135"/>
      <c r="FP164" s="135"/>
      <c r="FZ164" s="135"/>
      <c r="GJ164" s="135"/>
      <c r="GT164" s="135"/>
      <c r="HD164" s="135"/>
      <c r="HN164" s="135"/>
      <c r="HX164" s="135"/>
    </row>
    <row xmlns:x14ac="http://schemas.microsoft.com/office/spreadsheetml/2009/9/ac" r="165" s="3" customFormat="true" x14ac:dyDescent="0.25">
      <c r="A165" s="383"/>
      <c r="B165" s="135"/>
      <c r="L165" s="135"/>
      <c r="V165" s="135"/>
      <c r="AF165" s="135"/>
      <c r="AP165" s="135"/>
      <c r="AZ165" s="135"/>
      <c r="BA165" s="135"/>
      <c r="BJ165" s="135"/>
      <c r="BT165" s="135"/>
      <c r="CD165" s="135"/>
      <c r="CN165" s="135"/>
      <c r="CX165" s="135"/>
      <c r="DH165" s="135"/>
      <c r="DR165" s="135"/>
      <c r="EB165" s="135"/>
      <c r="EL165" s="135"/>
      <c r="EV165" s="135"/>
      <c r="FF165" s="135"/>
      <c r="FP165" s="135"/>
      <c r="FZ165" s="135"/>
      <c r="GJ165" s="135"/>
      <c r="GT165" s="135"/>
      <c r="HD165" s="135"/>
      <c r="HN165" s="135"/>
      <c r="HX165" s="135"/>
    </row>
    <row xmlns:x14ac="http://schemas.microsoft.com/office/spreadsheetml/2009/9/ac" r="166" s="3" customFormat="true" x14ac:dyDescent="0.25">
      <c r="A166" s="383"/>
      <c r="B166" s="135"/>
      <c r="L166" s="135"/>
      <c r="V166" s="135"/>
      <c r="AF166" s="135"/>
      <c r="AP166" s="135"/>
      <c r="AZ166" s="135"/>
      <c r="BA166" s="135"/>
      <c r="BJ166" s="135"/>
      <c r="BT166" s="135"/>
      <c r="CD166" s="135"/>
      <c r="CN166" s="135"/>
      <c r="CX166" s="135"/>
      <c r="DH166" s="135"/>
      <c r="DR166" s="135"/>
      <c r="EB166" s="135"/>
      <c r="EL166" s="135"/>
      <c r="EV166" s="135"/>
      <c r="FF166" s="135"/>
      <c r="FP166" s="135"/>
      <c r="FZ166" s="135"/>
      <c r="GJ166" s="135"/>
      <c r="GT166" s="135"/>
      <c r="HD166" s="135"/>
      <c r="HN166" s="135"/>
      <c r="HX166" s="135"/>
    </row>
    <row xmlns:x14ac="http://schemas.microsoft.com/office/spreadsheetml/2009/9/ac" r="167" s="3" customFormat="true" x14ac:dyDescent="0.25">
      <c r="A167" s="383"/>
      <c r="B167" s="135"/>
      <c r="L167" s="135"/>
      <c r="V167" s="135"/>
      <c r="AF167" s="135"/>
      <c r="AP167" s="135"/>
      <c r="AZ167" s="135"/>
      <c r="BA167" s="135"/>
      <c r="BJ167" s="135"/>
      <c r="BT167" s="135"/>
      <c r="CD167" s="135"/>
      <c r="CN167" s="135"/>
      <c r="CX167" s="135"/>
      <c r="DH167" s="135"/>
      <c r="DR167" s="135"/>
      <c r="EB167" s="135"/>
      <c r="EL167" s="135"/>
      <c r="EV167" s="135"/>
      <c r="FF167" s="135"/>
      <c r="FP167" s="135"/>
      <c r="FZ167" s="135"/>
      <c r="GJ167" s="135"/>
      <c r="GT167" s="135"/>
      <c r="HD167" s="135"/>
      <c r="HN167" s="135"/>
      <c r="HX167" s="135"/>
    </row>
    <row xmlns:x14ac="http://schemas.microsoft.com/office/spreadsheetml/2009/9/ac" r="168" s="3" customFormat="true" x14ac:dyDescent="0.25">
      <c r="A168" s="383"/>
      <c r="B168" s="135"/>
      <c r="L168" s="135"/>
      <c r="V168" s="135"/>
      <c r="AF168" s="135"/>
      <c r="AP168" s="135"/>
      <c r="AZ168" s="135"/>
      <c r="BA168" s="135"/>
      <c r="BJ168" s="135"/>
      <c r="BT168" s="135"/>
      <c r="CD168" s="135"/>
      <c r="CN168" s="135"/>
      <c r="CX168" s="135"/>
      <c r="DH168" s="135"/>
      <c r="DR168" s="135"/>
      <c r="EB168" s="135"/>
      <c r="EL168" s="135"/>
      <c r="EV168" s="135"/>
      <c r="FF168" s="135"/>
      <c r="FP168" s="135"/>
      <c r="FZ168" s="135"/>
      <c r="GJ168" s="135"/>
      <c r="GT168" s="135"/>
      <c r="HD168" s="135"/>
      <c r="HN168" s="135"/>
      <c r="HX168" s="135"/>
    </row>
    <row xmlns:x14ac="http://schemas.microsoft.com/office/spreadsheetml/2009/9/ac" r="169" s="3" customFormat="true" x14ac:dyDescent="0.25">
      <c r="A169" s="383"/>
      <c r="B169" s="135"/>
      <c r="L169" s="135"/>
      <c r="V169" s="135"/>
      <c r="AF169" s="135"/>
      <c r="AP169" s="135"/>
      <c r="AZ169" s="135"/>
      <c r="BA169" s="135"/>
      <c r="BJ169" s="135"/>
      <c r="BT169" s="135"/>
      <c r="CD169" s="135"/>
      <c r="CN169" s="135"/>
      <c r="CX169" s="135"/>
      <c r="DH169" s="135"/>
      <c r="DR169" s="135"/>
      <c r="EB169" s="135"/>
      <c r="EL169" s="135"/>
      <c r="EV169" s="135"/>
      <c r="FF169" s="135"/>
      <c r="FP169" s="135"/>
      <c r="FZ169" s="135"/>
      <c r="GJ169" s="135"/>
      <c r="GT169" s="135"/>
      <c r="HD169" s="135"/>
      <c r="HN169" s="135"/>
      <c r="HX169" s="135"/>
    </row>
    <row xmlns:x14ac="http://schemas.microsoft.com/office/spreadsheetml/2009/9/ac" r="170" s="3" customFormat="true" x14ac:dyDescent="0.25">
      <c r="A170" s="383"/>
      <c r="B170" s="135"/>
      <c r="L170" s="135"/>
      <c r="V170" s="135"/>
      <c r="AF170" s="135"/>
      <c r="AP170" s="135"/>
      <c r="AZ170" s="135"/>
      <c r="BA170" s="135"/>
      <c r="BJ170" s="135"/>
      <c r="BT170" s="135"/>
      <c r="CD170" s="135"/>
      <c r="CN170" s="135"/>
      <c r="CX170" s="135"/>
      <c r="DH170" s="135"/>
      <c r="DR170" s="135"/>
      <c r="EB170" s="135"/>
      <c r="EL170" s="135"/>
      <c r="EV170" s="135"/>
      <c r="FF170" s="135"/>
      <c r="FP170" s="135"/>
      <c r="FZ170" s="135"/>
      <c r="GJ170" s="135"/>
      <c r="GT170" s="135"/>
      <c r="HD170" s="135"/>
      <c r="HN170" s="135"/>
      <c r="HX170" s="135"/>
    </row>
    <row xmlns:x14ac="http://schemas.microsoft.com/office/spreadsheetml/2009/9/ac" r="171" s="3" customFormat="true" x14ac:dyDescent="0.25">
      <c r="A171" s="383"/>
      <c r="B171" s="135"/>
      <c r="L171" s="135"/>
      <c r="V171" s="135"/>
      <c r="AF171" s="135"/>
      <c r="AP171" s="135"/>
      <c r="AZ171" s="135"/>
      <c r="BA171" s="135"/>
      <c r="BJ171" s="135"/>
      <c r="BT171" s="135"/>
      <c r="CD171" s="135"/>
      <c r="CN171" s="135"/>
      <c r="CX171" s="135"/>
      <c r="DH171" s="135"/>
      <c r="DR171" s="135"/>
      <c r="EB171" s="135"/>
      <c r="EL171" s="135"/>
      <c r="EV171" s="135"/>
      <c r="FF171" s="135"/>
      <c r="FP171" s="135"/>
      <c r="FZ171" s="135"/>
      <c r="GJ171" s="135"/>
      <c r="GT171" s="135"/>
      <c r="HD171" s="135"/>
      <c r="HN171" s="135"/>
      <c r="HX171" s="135"/>
    </row>
    <row xmlns:x14ac="http://schemas.microsoft.com/office/spreadsheetml/2009/9/ac" r="172" s="3" customFormat="true" x14ac:dyDescent="0.25">
      <c r="A172" s="383"/>
      <c r="B172" s="135"/>
      <c r="L172" s="135"/>
      <c r="V172" s="135"/>
      <c r="AF172" s="135"/>
      <c r="AP172" s="135"/>
      <c r="AZ172" s="135"/>
      <c r="BA172" s="135"/>
      <c r="BJ172" s="135"/>
      <c r="BT172" s="135"/>
      <c r="CD172" s="135"/>
      <c r="CN172" s="135"/>
      <c r="CX172" s="135"/>
      <c r="DH172" s="135"/>
      <c r="DR172" s="135"/>
      <c r="EB172" s="135"/>
      <c r="EL172" s="135"/>
      <c r="EV172" s="135"/>
      <c r="FF172" s="135"/>
      <c r="FP172" s="135"/>
      <c r="FZ172" s="135"/>
      <c r="GJ172" s="135"/>
      <c r="GT172" s="135"/>
      <c r="HD172" s="135"/>
      <c r="HN172" s="135"/>
      <c r="HX172" s="135"/>
    </row>
    <row xmlns:x14ac="http://schemas.microsoft.com/office/spreadsheetml/2009/9/ac" r="173" s="3" customFormat="true" x14ac:dyDescent="0.25">
      <c r="A173" s="383"/>
      <c r="B173" s="135"/>
      <c r="L173" s="135"/>
      <c r="V173" s="135"/>
      <c r="AF173" s="135"/>
      <c r="AP173" s="135"/>
      <c r="AZ173" s="135"/>
      <c r="BA173" s="135"/>
      <c r="BJ173" s="135"/>
      <c r="BT173" s="135"/>
      <c r="CD173" s="135"/>
      <c r="CN173" s="135"/>
      <c r="CX173" s="135"/>
      <c r="DH173" s="135"/>
      <c r="DR173" s="135"/>
      <c r="EB173" s="135"/>
      <c r="EL173" s="135"/>
      <c r="EV173" s="135"/>
      <c r="FF173" s="135"/>
      <c r="FP173" s="135"/>
      <c r="FZ173" s="135"/>
      <c r="GJ173" s="135"/>
      <c r="GT173" s="135"/>
      <c r="HD173" s="135"/>
      <c r="HN173" s="135"/>
      <c r="HX173" s="135"/>
    </row>
    <row xmlns:x14ac="http://schemas.microsoft.com/office/spreadsheetml/2009/9/ac" r="174" s="3" customFormat="true" x14ac:dyDescent="0.25">
      <c r="A174" s="383"/>
      <c r="B174" s="135"/>
      <c r="L174" s="135"/>
      <c r="V174" s="135"/>
      <c r="AF174" s="135"/>
      <c r="AP174" s="135"/>
      <c r="AZ174" s="135"/>
      <c r="BA174" s="135"/>
      <c r="BJ174" s="135"/>
      <c r="BT174" s="135"/>
      <c r="CD174" s="135"/>
      <c r="CN174" s="135"/>
      <c r="CX174" s="135"/>
      <c r="DH174" s="135"/>
      <c r="DR174" s="135"/>
      <c r="EB174" s="135"/>
      <c r="EL174" s="135"/>
      <c r="EV174" s="135"/>
      <c r="FF174" s="135"/>
      <c r="FP174" s="135"/>
      <c r="FZ174" s="135"/>
      <c r="GJ174" s="135"/>
      <c r="GT174" s="135"/>
      <c r="HD174" s="135"/>
      <c r="HN174" s="135"/>
      <c r="HX174" s="135"/>
    </row>
    <row xmlns:x14ac="http://schemas.microsoft.com/office/spreadsheetml/2009/9/ac" r="175" s="3" customFormat="true" x14ac:dyDescent="0.25">
      <c r="A175" s="383"/>
      <c r="B175" s="135"/>
      <c r="L175" s="135"/>
      <c r="V175" s="135"/>
      <c r="AF175" s="135"/>
      <c r="AP175" s="135"/>
      <c r="AZ175" s="135"/>
      <c r="BA175" s="135"/>
      <c r="BJ175" s="135"/>
      <c r="BT175" s="135"/>
      <c r="CD175" s="135"/>
      <c r="CN175" s="135"/>
      <c r="CX175" s="135"/>
      <c r="DH175" s="135"/>
      <c r="DR175" s="135"/>
      <c r="EB175" s="135"/>
      <c r="EL175" s="135"/>
      <c r="EV175" s="135"/>
      <c r="FF175" s="135"/>
      <c r="FP175" s="135"/>
      <c r="FZ175" s="135"/>
      <c r="GJ175" s="135"/>
      <c r="GT175" s="135"/>
      <c r="HD175" s="135"/>
      <c r="HN175" s="135"/>
      <c r="HX175" s="135"/>
    </row>
    <row xmlns:x14ac="http://schemas.microsoft.com/office/spreadsheetml/2009/9/ac" r="176" s="3" customFormat="true" x14ac:dyDescent="0.25">
      <c r="A176" s="383"/>
      <c r="B176" s="135"/>
      <c r="L176" s="135"/>
      <c r="V176" s="135"/>
      <c r="AF176" s="135"/>
      <c r="AP176" s="135"/>
      <c r="AZ176" s="135"/>
      <c r="BA176" s="135"/>
      <c r="BJ176" s="135"/>
      <c r="BT176" s="135"/>
      <c r="CD176" s="135"/>
      <c r="CN176" s="135"/>
      <c r="CX176" s="135"/>
      <c r="DH176" s="135"/>
      <c r="DR176" s="135"/>
      <c r="EB176" s="135"/>
      <c r="EL176" s="135"/>
      <c r="EV176" s="135"/>
      <c r="FF176" s="135"/>
      <c r="FP176" s="135"/>
      <c r="FZ176" s="135"/>
      <c r="GJ176" s="135"/>
      <c r="GT176" s="135"/>
      <c r="HD176" s="135"/>
      <c r="HN176" s="135"/>
      <c r="HX176" s="135"/>
    </row>
    <row xmlns:x14ac="http://schemas.microsoft.com/office/spreadsheetml/2009/9/ac" r="177" s="3" customFormat="true" x14ac:dyDescent="0.25">
      <c r="A177" s="383"/>
      <c r="B177" s="135"/>
      <c r="L177" s="135"/>
      <c r="V177" s="135"/>
      <c r="AF177" s="135"/>
      <c r="AP177" s="135"/>
      <c r="AZ177" s="135"/>
      <c r="BA177" s="135"/>
      <c r="BJ177" s="135"/>
      <c r="BT177" s="135"/>
      <c r="CD177" s="135"/>
      <c r="CN177" s="135"/>
      <c r="CX177" s="135"/>
      <c r="DH177" s="135"/>
      <c r="DR177" s="135"/>
      <c r="EB177" s="135"/>
      <c r="EL177" s="135"/>
      <c r="EV177" s="135"/>
      <c r="FF177" s="135"/>
      <c r="FP177" s="135"/>
      <c r="FZ177" s="135"/>
      <c r="GJ177" s="135"/>
      <c r="GT177" s="135"/>
      <c r="HD177" s="135"/>
      <c r="HN177" s="135"/>
      <c r="HX177" s="135"/>
    </row>
    <row xmlns:x14ac="http://schemas.microsoft.com/office/spreadsheetml/2009/9/ac" r="178" s="3" customFormat="true" x14ac:dyDescent="0.25">
      <c r="A178" s="383"/>
      <c r="B178" s="135"/>
      <c r="L178" s="135"/>
      <c r="V178" s="135"/>
      <c r="AF178" s="135"/>
      <c r="AP178" s="135"/>
      <c r="AZ178" s="135"/>
      <c r="BA178" s="135"/>
      <c r="BJ178" s="135"/>
      <c r="BT178" s="135"/>
      <c r="CD178" s="135"/>
      <c r="CN178" s="135"/>
      <c r="CX178" s="135"/>
      <c r="DH178" s="135"/>
      <c r="DR178" s="135"/>
      <c r="EB178" s="135"/>
      <c r="EL178" s="135"/>
      <c r="EV178" s="135"/>
      <c r="FF178" s="135"/>
      <c r="FP178" s="135"/>
      <c r="FZ178" s="135"/>
      <c r="GJ178" s="135"/>
      <c r="GT178" s="135"/>
      <c r="HD178" s="135"/>
      <c r="HN178" s="135"/>
      <c r="HX178" s="135"/>
    </row>
    <row xmlns:x14ac="http://schemas.microsoft.com/office/spreadsheetml/2009/9/ac" r="179" s="3" customFormat="true" x14ac:dyDescent="0.25">
      <c r="A179" s="383"/>
      <c r="B179" s="135"/>
      <c r="L179" s="135"/>
      <c r="V179" s="135"/>
      <c r="AF179" s="135"/>
      <c r="AP179" s="135"/>
      <c r="AZ179" s="135"/>
      <c r="BA179" s="135"/>
      <c r="BJ179" s="135"/>
      <c r="BT179" s="135"/>
      <c r="CD179" s="135"/>
      <c r="CN179" s="135"/>
      <c r="CX179" s="135"/>
      <c r="DH179" s="135"/>
      <c r="DR179" s="135"/>
      <c r="EB179" s="135"/>
      <c r="EL179" s="135"/>
      <c r="EV179" s="135"/>
      <c r="FF179" s="135"/>
      <c r="FP179" s="135"/>
      <c r="FZ179" s="135"/>
      <c r="GJ179" s="135"/>
      <c r="GT179" s="135"/>
      <c r="HD179" s="135"/>
      <c r="HN179" s="135"/>
      <c r="HX179" s="135"/>
    </row>
    <row xmlns:x14ac="http://schemas.microsoft.com/office/spreadsheetml/2009/9/ac" r="180" s="3" customFormat="true" x14ac:dyDescent="0.25">
      <c r="A180" s="383"/>
      <c r="B180" s="135"/>
      <c r="L180" s="135"/>
      <c r="V180" s="135"/>
      <c r="AF180" s="135"/>
      <c r="AP180" s="135"/>
      <c r="AZ180" s="135"/>
      <c r="BA180" s="135"/>
      <c r="BJ180" s="135"/>
      <c r="BT180" s="135"/>
      <c r="CD180" s="135"/>
      <c r="CN180" s="135"/>
      <c r="CX180" s="135"/>
      <c r="DH180" s="135"/>
      <c r="DR180" s="135"/>
      <c r="EB180" s="135"/>
      <c r="EL180" s="135"/>
      <c r="EV180" s="135"/>
      <c r="FF180" s="135"/>
      <c r="FP180" s="135"/>
      <c r="FZ180" s="135"/>
      <c r="GJ180" s="135"/>
      <c r="GT180" s="135"/>
      <c r="HD180" s="135"/>
      <c r="HN180" s="135"/>
      <c r="HX180" s="135"/>
    </row>
    <row xmlns:x14ac="http://schemas.microsoft.com/office/spreadsheetml/2009/9/ac" r="181" s="3" customFormat="true" x14ac:dyDescent="0.25">
      <c r="A181" s="383"/>
      <c r="B181" s="135"/>
      <c r="L181" s="135"/>
      <c r="V181" s="135"/>
      <c r="AF181" s="135"/>
      <c r="AP181" s="135"/>
      <c r="AZ181" s="135"/>
      <c r="BA181" s="135"/>
      <c r="BJ181" s="135"/>
      <c r="BT181" s="135"/>
      <c r="CD181" s="135"/>
      <c r="CN181" s="135"/>
      <c r="CX181" s="135"/>
      <c r="DH181" s="135"/>
      <c r="DR181" s="135"/>
      <c r="EB181" s="135"/>
      <c r="EL181" s="135"/>
      <c r="EV181" s="135"/>
      <c r="FF181" s="135"/>
      <c r="FP181" s="135"/>
      <c r="FZ181" s="135"/>
      <c r="GJ181" s="135"/>
      <c r="GT181" s="135"/>
      <c r="HD181" s="135"/>
      <c r="HN181" s="135"/>
      <c r="HX181" s="135"/>
    </row>
    <row xmlns:x14ac="http://schemas.microsoft.com/office/spreadsheetml/2009/9/ac" r="182" s="3" customFormat="true" x14ac:dyDescent="0.25">
      <c r="A182" s="383"/>
      <c r="B182" s="135"/>
      <c r="L182" s="135"/>
      <c r="V182" s="135"/>
      <c r="AF182" s="135"/>
      <c r="AP182" s="135"/>
      <c r="AZ182" s="135"/>
      <c r="BA182" s="135"/>
      <c r="BJ182" s="135"/>
      <c r="BT182" s="135"/>
      <c r="CD182" s="135"/>
      <c r="CN182" s="135"/>
      <c r="CX182" s="135"/>
      <c r="DH182" s="135"/>
      <c r="DR182" s="135"/>
      <c r="EB182" s="135"/>
      <c r="EL182" s="135"/>
      <c r="EV182" s="135"/>
      <c r="FF182" s="135"/>
      <c r="FP182" s="135"/>
      <c r="FZ182" s="135"/>
      <c r="GJ182" s="135"/>
      <c r="GT182" s="135"/>
      <c r="HD182" s="135"/>
      <c r="HN182" s="135"/>
      <c r="HX182" s="135"/>
    </row>
    <row xmlns:x14ac="http://schemas.microsoft.com/office/spreadsheetml/2009/9/ac" r="183" s="3" customFormat="true" x14ac:dyDescent="0.25">
      <c r="A183" s="383"/>
      <c r="B183" s="135"/>
      <c r="L183" s="135"/>
      <c r="V183" s="135"/>
      <c r="AF183" s="135"/>
      <c r="AP183" s="135"/>
      <c r="AZ183" s="135"/>
      <c r="BA183" s="135"/>
      <c r="BJ183" s="135"/>
      <c r="BT183" s="135"/>
      <c r="CD183" s="135"/>
      <c r="CN183" s="135"/>
      <c r="CX183" s="135"/>
      <c r="DH183" s="135"/>
      <c r="DR183" s="135"/>
      <c r="EB183" s="135"/>
      <c r="EL183" s="135"/>
      <c r="EV183" s="135"/>
      <c r="FF183" s="135"/>
      <c r="FP183" s="135"/>
      <c r="FZ183" s="135"/>
      <c r="GJ183" s="135"/>
      <c r="GT183" s="135"/>
      <c r="HD183" s="135"/>
      <c r="HN183" s="135"/>
      <c r="HX183" s="135"/>
    </row>
    <row xmlns:x14ac="http://schemas.microsoft.com/office/spreadsheetml/2009/9/ac" r="184" s="3" customFormat="true" x14ac:dyDescent="0.25">
      <c r="A184" s="383"/>
      <c r="B184" s="135"/>
      <c r="L184" s="135"/>
      <c r="V184" s="135"/>
      <c r="AF184" s="135"/>
      <c r="AP184" s="135"/>
      <c r="AZ184" s="135"/>
      <c r="BA184" s="135"/>
      <c r="BJ184" s="135"/>
      <c r="BT184" s="135"/>
      <c r="CD184" s="135"/>
      <c r="CN184" s="135"/>
      <c r="CX184" s="135"/>
      <c r="DH184" s="135"/>
      <c r="DR184" s="135"/>
      <c r="EB184" s="135"/>
      <c r="EL184" s="135"/>
      <c r="EV184" s="135"/>
      <c r="FF184" s="135"/>
      <c r="FP184" s="135"/>
      <c r="FZ184" s="135"/>
      <c r="GJ184" s="135"/>
      <c r="GT184" s="135"/>
      <c r="HD184" s="135"/>
      <c r="HN184" s="135"/>
      <c r="HX184" s="135"/>
    </row>
    <row xmlns:x14ac="http://schemas.microsoft.com/office/spreadsheetml/2009/9/ac" r="185" s="3" customFormat="true" x14ac:dyDescent="0.25">
      <c r="A185" s="383"/>
      <c r="B185" s="135"/>
      <c r="L185" s="135"/>
      <c r="V185" s="135"/>
      <c r="AF185" s="135"/>
      <c r="AP185" s="135"/>
      <c r="AZ185" s="135"/>
      <c r="BA185" s="135"/>
      <c r="BJ185" s="135"/>
      <c r="BT185" s="135"/>
      <c r="CD185" s="135"/>
      <c r="CN185" s="135"/>
      <c r="CX185" s="135"/>
      <c r="DH185" s="135"/>
      <c r="DR185" s="135"/>
      <c r="EB185" s="135"/>
      <c r="EL185" s="135"/>
      <c r="EV185" s="135"/>
      <c r="FF185" s="135"/>
      <c r="FP185" s="135"/>
      <c r="FZ185" s="135"/>
      <c r="GJ185" s="135"/>
      <c r="GT185" s="135"/>
      <c r="HD185" s="135"/>
      <c r="HN185" s="135"/>
      <c r="HX185" s="135"/>
    </row>
    <row xmlns:x14ac="http://schemas.microsoft.com/office/spreadsheetml/2009/9/ac" r="186" s="3" customFormat="true" x14ac:dyDescent="0.25">
      <c r="A186" s="383"/>
      <c r="B186" s="135"/>
      <c r="L186" s="135"/>
      <c r="V186" s="135"/>
      <c r="AF186" s="135"/>
      <c r="AP186" s="135"/>
      <c r="AZ186" s="135"/>
      <c r="BA186" s="135"/>
      <c r="BJ186" s="135"/>
      <c r="BT186" s="135"/>
      <c r="CD186" s="135"/>
      <c r="CN186" s="135"/>
      <c r="CX186" s="135"/>
      <c r="DH186" s="135"/>
      <c r="DR186" s="135"/>
      <c r="EB186" s="135"/>
      <c r="EL186" s="135"/>
      <c r="EV186" s="135"/>
      <c r="FF186" s="135"/>
      <c r="FP186" s="135"/>
      <c r="FZ186" s="135"/>
      <c r="GJ186" s="135"/>
      <c r="GT186" s="135"/>
      <c r="HD186" s="135"/>
      <c r="HN186" s="135"/>
      <c r="HX186" s="135"/>
    </row>
    <row xmlns:x14ac="http://schemas.microsoft.com/office/spreadsheetml/2009/9/ac" r="187" s="3" customFormat="true" x14ac:dyDescent="0.25">
      <c r="A187" s="383"/>
      <c r="B187" s="135"/>
      <c r="L187" s="135"/>
      <c r="V187" s="135"/>
      <c r="AF187" s="135"/>
      <c r="AP187" s="135"/>
      <c r="AZ187" s="135"/>
      <c r="BA187" s="135"/>
      <c r="BJ187" s="135"/>
      <c r="BT187" s="135"/>
      <c r="CD187" s="135"/>
      <c r="CN187" s="135"/>
      <c r="CX187" s="135"/>
      <c r="DH187" s="135"/>
      <c r="DR187" s="135"/>
      <c r="EB187" s="135"/>
      <c r="EL187" s="135"/>
      <c r="EV187" s="135"/>
      <c r="FF187" s="135"/>
      <c r="FP187" s="135"/>
      <c r="FZ187" s="135"/>
      <c r="GJ187" s="135"/>
      <c r="GT187" s="135"/>
      <c r="HD187" s="135"/>
      <c r="HN187" s="135"/>
      <c r="HX187" s="135"/>
    </row>
    <row xmlns:x14ac="http://schemas.microsoft.com/office/spreadsheetml/2009/9/ac" r="188" s="3" customFormat="true" x14ac:dyDescent="0.25">
      <c r="A188" s="383"/>
      <c r="B188" s="135"/>
      <c r="L188" s="135"/>
      <c r="V188" s="135"/>
      <c r="AF188" s="135"/>
      <c r="AP188" s="135"/>
      <c r="AZ188" s="135"/>
      <c r="BA188" s="135"/>
      <c r="BJ188" s="135"/>
      <c r="BT188" s="135"/>
      <c r="CD188" s="135"/>
      <c r="CN188" s="135"/>
      <c r="CX188" s="135"/>
      <c r="DH188" s="135"/>
      <c r="DR188" s="135"/>
      <c r="EB188" s="135"/>
      <c r="EL188" s="135"/>
      <c r="EV188" s="135"/>
      <c r="FF188" s="135"/>
      <c r="FP188" s="135"/>
      <c r="FZ188" s="135"/>
      <c r="GJ188" s="135"/>
      <c r="GT188" s="135"/>
      <c r="HD188" s="135"/>
      <c r="HN188" s="135"/>
      <c r="HX188" s="135"/>
    </row>
    <row xmlns:x14ac="http://schemas.microsoft.com/office/spreadsheetml/2009/9/ac" r="189" s="3" customFormat="true" x14ac:dyDescent="0.25">
      <c r="A189" s="383"/>
      <c r="B189" s="135"/>
      <c r="L189" s="135"/>
      <c r="V189" s="135"/>
      <c r="AF189" s="135"/>
      <c r="AP189" s="135"/>
      <c r="AZ189" s="135"/>
      <c r="BA189" s="135"/>
      <c r="BJ189" s="135"/>
      <c r="BT189" s="135"/>
      <c r="CD189" s="135"/>
      <c r="CN189" s="135"/>
      <c r="CX189" s="135"/>
      <c r="DH189" s="135"/>
      <c r="DR189" s="135"/>
      <c r="EB189" s="135"/>
      <c r="EL189" s="135"/>
      <c r="EV189" s="135"/>
      <c r="FF189" s="135"/>
      <c r="FP189" s="135"/>
      <c r="FZ189" s="135"/>
      <c r="GJ189" s="135"/>
      <c r="GT189" s="135"/>
      <c r="HD189" s="135"/>
      <c r="HN189" s="135"/>
      <c r="HX189" s="135"/>
    </row>
    <row xmlns:x14ac="http://schemas.microsoft.com/office/spreadsheetml/2009/9/ac" r="190" s="3" customFormat="true" x14ac:dyDescent="0.25">
      <c r="A190" s="383"/>
      <c r="B190" s="135"/>
      <c r="L190" s="135"/>
      <c r="V190" s="135"/>
      <c r="AF190" s="135"/>
      <c r="AP190" s="135"/>
      <c r="AZ190" s="135"/>
      <c r="BA190" s="135"/>
      <c r="BJ190" s="135"/>
      <c r="BT190" s="135"/>
      <c r="CD190" s="135"/>
      <c r="CN190" s="135"/>
      <c r="CX190" s="135"/>
      <c r="DH190" s="135"/>
      <c r="DR190" s="135"/>
      <c r="EB190" s="135"/>
      <c r="EL190" s="135"/>
      <c r="EV190" s="135"/>
      <c r="FF190" s="135"/>
      <c r="FP190" s="135"/>
      <c r="FZ190" s="135"/>
      <c r="GJ190" s="135"/>
      <c r="GT190" s="135"/>
      <c r="HD190" s="135"/>
      <c r="HN190" s="135"/>
      <c r="HX190" s="135"/>
    </row>
    <row xmlns:x14ac="http://schemas.microsoft.com/office/spreadsheetml/2009/9/ac" r="191" s="3" customFormat="true" x14ac:dyDescent="0.25">
      <c r="A191" s="383"/>
      <c r="B191" s="135"/>
      <c r="L191" s="135"/>
      <c r="V191" s="135"/>
      <c r="AF191" s="135"/>
      <c r="AP191" s="135"/>
      <c r="AZ191" s="135"/>
      <c r="BA191" s="135"/>
      <c r="BJ191" s="135"/>
      <c r="BT191" s="135"/>
      <c r="CD191" s="135"/>
      <c r="CN191" s="135"/>
      <c r="CX191" s="135"/>
      <c r="DH191" s="135"/>
      <c r="DR191" s="135"/>
      <c r="EB191" s="135"/>
      <c r="EL191" s="135"/>
      <c r="EV191" s="135"/>
      <c r="FF191" s="135"/>
      <c r="FP191" s="135"/>
      <c r="FZ191" s="135"/>
      <c r="GJ191" s="135"/>
      <c r="GT191" s="135"/>
      <c r="HD191" s="135"/>
      <c r="HN191" s="135"/>
      <c r="HX191" s="135"/>
    </row>
    <row xmlns:x14ac="http://schemas.microsoft.com/office/spreadsheetml/2009/9/ac" r="192" s="3" customFormat="true" x14ac:dyDescent="0.25">
      <c r="A192" s="383"/>
      <c r="B192" s="135"/>
      <c r="L192" s="135"/>
      <c r="V192" s="135"/>
      <c r="AF192" s="135"/>
      <c r="AP192" s="135"/>
      <c r="AZ192" s="135"/>
      <c r="BA192" s="135"/>
      <c r="BJ192" s="135"/>
      <c r="BT192" s="135"/>
      <c r="CD192" s="135"/>
      <c r="CN192" s="135"/>
      <c r="CX192" s="135"/>
      <c r="DH192" s="135"/>
      <c r="DR192" s="135"/>
      <c r="EB192" s="135"/>
      <c r="EL192" s="135"/>
      <c r="EV192" s="135"/>
      <c r="FF192" s="135"/>
      <c r="FP192" s="135"/>
      <c r="FZ192" s="135"/>
      <c r="GJ192" s="135"/>
      <c r="GT192" s="135"/>
      <c r="HD192" s="135"/>
      <c r="HN192" s="135"/>
      <c r="HX192" s="135"/>
    </row>
    <row xmlns:x14ac="http://schemas.microsoft.com/office/spreadsheetml/2009/9/ac" r="193" s="3" customFormat="true" x14ac:dyDescent="0.25">
      <c r="A193" s="383"/>
      <c r="B193" s="135"/>
      <c r="L193" s="135"/>
      <c r="V193" s="135"/>
      <c r="AF193" s="135"/>
      <c r="AP193" s="135"/>
      <c r="AZ193" s="135"/>
      <c r="BA193" s="135"/>
      <c r="BJ193" s="135"/>
      <c r="BT193" s="135"/>
      <c r="CD193" s="135"/>
      <c r="CN193" s="135"/>
      <c r="CX193" s="135"/>
      <c r="DH193" s="135"/>
      <c r="DR193" s="135"/>
      <c r="EB193" s="135"/>
      <c r="EL193" s="135"/>
      <c r="EV193" s="135"/>
      <c r="FF193" s="135"/>
      <c r="FP193" s="135"/>
      <c r="FZ193" s="135"/>
      <c r="GJ193" s="135"/>
      <c r="GT193" s="135"/>
      <c r="HD193" s="135"/>
      <c r="HN193" s="135"/>
      <c r="HX193" s="135"/>
    </row>
    <row xmlns:x14ac="http://schemas.microsoft.com/office/spreadsheetml/2009/9/ac" r="194" s="3" customFormat="true" x14ac:dyDescent="0.25">
      <c r="A194" s="383"/>
      <c r="B194" s="135"/>
      <c r="L194" s="135"/>
      <c r="V194" s="135"/>
      <c r="AF194" s="135"/>
      <c r="AP194" s="135"/>
      <c r="AZ194" s="135"/>
      <c r="BA194" s="135"/>
      <c r="BJ194" s="135"/>
      <c r="BT194" s="135"/>
      <c r="CD194" s="135"/>
      <c r="CN194" s="135"/>
      <c r="CX194" s="135"/>
      <c r="DH194" s="135"/>
      <c r="DR194" s="135"/>
      <c r="EB194" s="135"/>
      <c r="EL194" s="135"/>
      <c r="EV194" s="135"/>
      <c r="FF194" s="135"/>
      <c r="FP194" s="135"/>
      <c r="FZ194" s="135"/>
      <c r="GJ194" s="135"/>
      <c r="GT194" s="135"/>
      <c r="HD194" s="135"/>
      <c r="HN194" s="135"/>
      <c r="HX194" s="135"/>
    </row>
    <row xmlns:x14ac="http://schemas.microsoft.com/office/spreadsheetml/2009/9/ac" r="195" s="3" customFormat="true" x14ac:dyDescent="0.25">
      <c r="A195" s="383"/>
      <c r="B195" s="135"/>
      <c r="L195" s="135"/>
      <c r="V195" s="135"/>
      <c r="AF195" s="135"/>
      <c r="AP195" s="135"/>
      <c r="AZ195" s="135"/>
      <c r="BA195" s="135"/>
      <c r="BJ195" s="135"/>
      <c r="BT195" s="135"/>
      <c r="CD195" s="135"/>
      <c r="CN195" s="135"/>
      <c r="CX195" s="135"/>
      <c r="DH195" s="135"/>
      <c r="DR195" s="135"/>
      <c r="EB195" s="135"/>
      <c r="EL195" s="135"/>
      <c r="EV195" s="135"/>
      <c r="FF195" s="135"/>
      <c r="FP195" s="135"/>
      <c r="FZ195" s="135"/>
      <c r="GJ195" s="135"/>
      <c r="GT195" s="135"/>
      <c r="HD195" s="135"/>
      <c r="HN195" s="135"/>
      <c r="HX195" s="135"/>
    </row>
    <row xmlns:x14ac="http://schemas.microsoft.com/office/spreadsheetml/2009/9/ac" r="196" s="3" customFormat="true" x14ac:dyDescent="0.25">
      <c r="A196" s="383"/>
      <c r="B196" s="135"/>
      <c r="L196" s="135"/>
      <c r="V196" s="135"/>
      <c r="AF196" s="135"/>
      <c r="AP196" s="135"/>
      <c r="AZ196" s="135"/>
      <c r="BA196" s="135"/>
      <c r="BJ196" s="135"/>
      <c r="BT196" s="135"/>
      <c r="CD196" s="135"/>
      <c r="CN196" s="135"/>
      <c r="CX196" s="135"/>
      <c r="DH196" s="135"/>
      <c r="DR196" s="135"/>
      <c r="EB196" s="135"/>
      <c r="EL196" s="135"/>
      <c r="EV196" s="135"/>
      <c r="FF196" s="135"/>
      <c r="FP196" s="135"/>
      <c r="FZ196" s="135"/>
      <c r="GJ196" s="135"/>
      <c r="GT196" s="135"/>
      <c r="HD196" s="135"/>
      <c r="HN196" s="135"/>
      <c r="HX196" s="135"/>
    </row>
    <row xmlns:x14ac="http://schemas.microsoft.com/office/spreadsheetml/2009/9/ac" r="197" s="3" customFormat="true" x14ac:dyDescent="0.25">
      <c r="A197" s="383"/>
      <c r="B197" s="135"/>
      <c r="L197" s="135"/>
      <c r="V197" s="135"/>
      <c r="AF197" s="135"/>
      <c r="AP197" s="135"/>
      <c r="AZ197" s="135"/>
      <c r="BA197" s="135"/>
      <c r="BJ197" s="135"/>
      <c r="BT197" s="135"/>
      <c r="CD197" s="135"/>
      <c r="CN197" s="135"/>
      <c r="CX197" s="135"/>
      <c r="DH197" s="135"/>
      <c r="DR197" s="135"/>
      <c r="EB197" s="135"/>
      <c r="EL197" s="135"/>
      <c r="EV197" s="135"/>
      <c r="FF197" s="135"/>
      <c r="FP197" s="135"/>
      <c r="FZ197" s="135"/>
      <c r="GJ197" s="135"/>
      <c r="GT197" s="135"/>
      <c r="HD197" s="135"/>
      <c r="HN197" s="135"/>
      <c r="HX197" s="135"/>
    </row>
    <row xmlns:x14ac="http://schemas.microsoft.com/office/spreadsheetml/2009/9/ac" r="198" s="3" customFormat="true" x14ac:dyDescent="0.25">
      <c r="A198" s="383"/>
      <c r="B198" s="135"/>
      <c r="L198" s="135"/>
      <c r="V198" s="135"/>
      <c r="AF198" s="135"/>
      <c r="AP198" s="135"/>
      <c r="AZ198" s="135"/>
      <c r="BA198" s="135"/>
      <c r="BJ198" s="135"/>
      <c r="BT198" s="135"/>
      <c r="CD198" s="135"/>
      <c r="CN198" s="135"/>
      <c r="CX198" s="135"/>
      <c r="DH198" s="135"/>
      <c r="DR198" s="135"/>
      <c r="EB198" s="135"/>
      <c r="EL198" s="135"/>
      <c r="EV198" s="135"/>
      <c r="FF198" s="135"/>
      <c r="FP198" s="135"/>
      <c r="FZ198" s="135"/>
      <c r="GJ198" s="135"/>
      <c r="GT198" s="135"/>
      <c r="HD198" s="135"/>
      <c r="HN198" s="135"/>
      <c r="HX198" s="135"/>
    </row>
    <row xmlns:x14ac="http://schemas.microsoft.com/office/spreadsheetml/2009/9/ac" r="199" s="3" customFormat="true" x14ac:dyDescent="0.25">
      <c r="A199" s="383"/>
      <c r="B199" s="135"/>
      <c r="L199" s="135"/>
      <c r="V199" s="135"/>
      <c r="AF199" s="135"/>
      <c r="AP199" s="135"/>
      <c r="AZ199" s="135"/>
      <c r="BA199" s="135"/>
      <c r="BJ199" s="135"/>
      <c r="BT199" s="135"/>
      <c r="CD199" s="135"/>
      <c r="CN199" s="135"/>
      <c r="CX199" s="135"/>
      <c r="DH199" s="135"/>
      <c r="DR199" s="135"/>
      <c r="EB199" s="135"/>
      <c r="EL199" s="135"/>
      <c r="EV199" s="135"/>
      <c r="FF199" s="135"/>
      <c r="FP199" s="135"/>
      <c r="FZ199" s="135"/>
      <c r="GJ199" s="135"/>
      <c r="GT199" s="135"/>
      <c r="HD199" s="135"/>
      <c r="HN199" s="135"/>
      <c r="HX199" s="135"/>
    </row>
    <row xmlns:x14ac="http://schemas.microsoft.com/office/spreadsheetml/2009/9/ac" r="200" s="3" customFormat="true" x14ac:dyDescent="0.25">
      <c r="A200" s="383"/>
      <c r="B200" s="135"/>
      <c r="L200" s="135"/>
      <c r="V200" s="135"/>
      <c r="AF200" s="135"/>
      <c r="AP200" s="135"/>
      <c r="AZ200" s="135"/>
      <c r="BA200" s="135"/>
      <c r="BJ200" s="135"/>
      <c r="BT200" s="135"/>
      <c r="CD200" s="135"/>
      <c r="CN200" s="135"/>
      <c r="CX200" s="135"/>
      <c r="DH200" s="135"/>
      <c r="DR200" s="135"/>
      <c r="EB200" s="135"/>
      <c r="EL200" s="135"/>
      <c r="EV200" s="135"/>
      <c r="FF200" s="135"/>
      <c r="FP200" s="135"/>
      <c r="FZ200" s="135"/>
      <c r="GJ200" s="135"/>
      <c r="GT200" s="135"/>
      <c r="HD200" s="135"/>
      <c r="HN200" s="135"/>
      <c r="HX200" s="135"/>
    </row>
    <row xmlns:x14ac="http://schemas.microsoft.com/office/spreadsheetml/2009/9/ac" r="201" s="3" customFormat="true" x14ac:dyDescent="0.25">
      <c r="A201" s="383"/>
      <c r="B201" s="135"/>
      <c r="L201" s="135"/>
      <c r="V201" s="135"/>
      <c r="AF201" s="135"/>
      <c r="AP201" s="135"/>
      <c r="AZ201" s="135"/>
      <c r="BA201" s="135"/>
      <c r="BJ201" s="135"/>
      <c r="BT201" s="135"/>
      <c r="CD201" s="135"/>
      <c r="CN201" s="135"/>
      <c r="CX201" s="135"/>
      <c r="DH201" s="135"/>
      <c r="DR201" s="135"/>
      <c r="EB201" s="135"/>
      <c r="EL201" s="135"/>
      <c r="EV201" s="135"/>
      <c r="FF201" s="135"/>
      <c r="FP201" s="135"/>
      <c r="FZ201" s="135"/>
      <c r="GJ201" s="135"/>
      <c r="GT201" s="135"/>
      <c r="HD201" s="135"/>
      <c r="HN201" s="135"/>
      <c r="HX201" s="135"/>
    </row>
    <row xmlns:x14ac="http://schemas.microsoft.com/office/spreadsheetml/2009/9/ac" r="202" s="3" customFormat="true" x14ac:dyDescent="0.25">
      <c r="A202" s="383"/>
      <c r="B202" s="135"/>
      <c r="L202" s="135"/>
      <c r="V202" s="135"/>
      <c r="AF202" s="135"/>
      <c r="AP202" s="135"/>
      <c r="AZ202" s="135"/>
      <c r="BA202" s="135"/>
      <c r="BJ202" s="135"/>
      <c r="BT202" s="135"/>
      <c r="CD202" s="135"/>
      <c r="CN202" s="135"/>
      <c r="CX202" s="135"/>
      <c r="DH202" s="135"/>
      <c r="DR202" s="135"/>
      <c r="EB202" s="135"/>
      <c r="EL202" s="135"/>
      <c r="EV202" s="135"/>
      <c r="FF202" s="135"/>
      <c r="FP202" s="135"/>
      <c r="FZ202" s="135"/>
      <c r="GJ202" s="135"/>
      <c r="GT202" s="135"/>
      <c r="HD202" s="135"/>
      <c r="HN202" s="135"/>
      <c r="HX202" s="135"/>
    </row>
    <row xmlns:x14ac="http://schemas.microsoft.com/office/spreadsheetml/2009/9/ac" r="203" s="3" customFormat="true" x14ac:dyDescent="0.25">
      <c r="A203" s="383"/>
      <c r="B203" s="135"/>
      <c r="L203" s="135"/>
      <c r="V203" s="135"/>
      <c r="AF203" s="135"/>
      <c r="AP203" s="135"/>
      <c r="AZ203" s="135"/>
      <c r="BA203" s="135"/>
      <c r="BJ203" s="135"/>
      <c r="BT203" s="135"/>
      <c r="CD203" s="135"/>
      <c r="CN203" s="135"/>
      <c r="CX203" s="135"/>
      <c r="DH203" s="135"/>
      <c r="DR203" s="135"/>
      <c r="EB203" s="135"/>
      <c r="EL203" s="135"/>
      <c r="EV203" s="135"/>
      <c r="FF203" s="135"/>
      <c r="FP203" s="135"/>
      <c r="FZ203" s="135"/>
      <c r="GJ203" s="135"/>
      <c r="GT203" s="135"/>
      <c r="HD203" s="135"/>
      <c r="HN203" s="135"/>
      <c r="HX203" s="135"/>
    </row>
    <row xmlns:x14ac="http://schemas.microsoft.com/office/spreadsheetml/2009/9/ac" r="204" s="3" customFormat="true" x14ac:dyDescent="0.25">
      <c r="A204" s="383"/>
      <c r="B204" s="135"/>
      <c r="L204" s="135"/>
      <c r="V204" s="135"/>
      <c r="AF204" s="135"/>
      <c r="AP204" s="135"/>
      <c r="AZ204" s="135"/>
      <c r="BA204" s="135"/>
      <c r="BJ204" s="135"/>
      <c r="BT204" s="135"/>
      <c r="CD204" s="135"/>
      <c r="CN204" s="135"/>
      <c r="CX204" s="135"/>
      <c r="DH204" s="135"/>
      <c r="DR204" s="135"/>
      <c r="EB204" s="135"/>
      <c r="EL204" s="135"/>
      <c r="EV204" s="135"/>
      <c r="FF204" s="135"/>
      <c r="FP204" s="135"/>
      <c r="FZ204" s="135"/>
      <c r="GJ204" s="135"/>
      <c r="GT204" s="135"/>
      <c r="HD204" s="135"/>
      <c r="HN204" s="135"/>
      <c r="HX204" s="135"/>
    </row>
    <row xmlns:x14ac="http://schemas.microsoft.com/office/spreadsheetml/2009/9/ac" r="205" s="3" customFormat="true" x14ac:dyDescent="0.25">
      <c r="A205" s="383"/>
      <c r="B205" s="135"/>
      <c r="L205" s="135"/>
      <c r="V205" s="135"/>
      <c r="AF205" s="135"/>
      <c r="AP205" s="135"/>
      <c r="AZ205" s="135"/>
      <c r="BA205" s="135"/>
      <c r="BJ205" s="135"/>
      <c r="BT205" s="135"/>
      <c r="CD205" s="135"/>
      <c r="CN205" s="135"/>
      <c r="CX205" s="135"/>
      <c r="DH205" s="135"/>
      <c r="DR205" s="135"/>
      <c r="EB205" s="135"/>
      <c r="EL205" s="135"/>
      <c r="EV205" s="135"/>
      <c r="FF205" s="135"/>
      <c r="FP205" s="135"/>
      <c r="FZ205" s="135"/>
      <c r="GJ205" s="135"/>
      <c r="GT205" s="135"/>
      <c r="HD205" s="135"/>
      <c r="HN205" s="135"/>
      <c r="HX205" s="135"/>
    </row>
    <row xmlns:x14ac="http://schemas.microsoft.com/office/spreadsheetml/2009/9/ac" r="206" s="3" customFormat="true" x14ac:dyDescent="0.25">
      <c r="A206" s="383"/>
      <c r="B206" s="135"/>
      <c r="L206" s="135"/>
      <c r="V206" s="135"/>
      <c r="AF206" s="135"/>
      <c r="AP206" s="135"/>
      <c r="AZ206" s="135"/>
      <c r="BA206" s="135"/>
      <c r="BJ206" s="135"/>
      <c r="BT206" s="135"/>
      <c r="CD206" s="135"/>
      <c r="CN206" s="135"/>
      <c r="CX206" s="135"/>
      <c r="DH206" s="135"/>
      <c r="DR206" s="135"/>
      <c r="EB206" s="135"/>
      <c r="EL206" s="135"/>
      <c r="EV206" s="135"/>
      <c r="FF206" s="135"/>
      <c r="FP206" s="135"/>
      <c r="FZ206" s="135"/>
      <c r="GJ206" s="135"/>
      <c r="GT206" s="135"/>
      <c r="HD206" s="135"/>
      <c r="HN206" s="135"/>
      <c r="HX206" s="135"/>
    </row>
    <row xmlns:x14ac="http://schemas.microsoft.com/office/spreadsheetml/2009/9/ac" r="207" s="3" customFormat="true" x14ac:dyDescent="0.25">
      <c r="A207" s="383"/>
      <c r="B207" s="135"/>
      <c r="L207" s="135"/>
      <c r="V207" s="135"/>
      <c r="AF207" s="135"/>
      <c r="AP207" s="135"/>
      <c r="AZ207" s="135"/>
      <c r="BA207" s="135"/>
      <c r="BJ207" s="135"/>
      <c r="BT207" s="135"/>
      <c r="CD207" s="135"/>
      <c r="CN207" s="135"/>
      <c r="CX207" s="135"/>
      <c r="DH207" s="135"/>
      <c r="DR207" s="135"/>
      <c r="EB207" s="135"/>
      <c r="EL207" s="135"/>
      <c r="EV207" s="135"/>
      <c r="FF207" s="135"/>
      <c r="FP207" s="135"/>
      <c r="FZ207" s="135"/>
      <c r="GJ207" s="135"/>
      <c r="GT207" s="135"/>
      <c r="HD207" s="135"/>
      <c r="HN207" s="135"/>
      <c r="HX207" s="135"/>
    </row>
    <row xmlns:x14ac="http://schemas.microsoft.com/office/spreadsheetml/2009/9/ac" r="208" s="3" customFormat="true" x14ac:dyDescent="0.25">
      <c r="A208" s="383"/>
      <c r="B208" s="135"/>
      <c r="L208" s="135"/>
      <c r="V208" s="135"/>
      <c r="AF208" s="135"/>
      <c r="AP208" s="135"/>
      <c r="AZ208" s="135"/>
      <c r="BA208" s="135"/>
      <c r="BJ208" s="135"/>
      <c r="BT208" s="135"/>
      <c r="CD208" s="135"/>
      <c r="CN208" s="135"/>
      <c r="CX208" s="135"/>
      <c r="DH208" s="135"/>
      <c r="DR208" s="135"/>
      <c r="EB208" s="135"/>
      <c r="EL208" s="135"/>
      <c r="EV208" s="135"/>
      <c r="FF208" s="135"/>
      <c r="FP208" s="135"/>
      <c r="FZ208" s="135"/>
      <c r="GJ208" s="135"/>
      <c r="GT208" s="135"/>
      <c r="HD208" s="135"/>
      <c r="HN208" s="135"/>
      <c r="HX208" s="135"/>
    </row>
    <row xmlns:x14ac="http://schemas.microsoft.com/office/spreadsheetml/2009/9/ac" r="209" s="3" customFormat="true" x14ac:dyDescent="0.25">
      <c r="A209" s="383"/>
      <c r="B209" s="135"/>
      <c r="L209" s="135"/>
      <c r="V209" s="135"/>
      <c r="AF209" s="135"/>
      <c r="AP209" s="135"/>
      <c r="AZ209" s="135"/>
      <c r="BA209" s="135"/>
      <c r="BJ209" s="135"/>
      <c r="BT209" s="135"/>
      <c r="CD209" s="135"/>
      <c r="CN209" s="135"/>
      <c r="CX209" s="135"/>
      <c r="DH209" s="135"/>
      <c r="DR209" s="135"/>
      <c r="EB209" s="135"/>
      <c r="EL209" s="135"/>
      <c r="EV209" s="135"/>
      <c r="FF209" s="135"/>
      <c r="FP209" s="135"/>
      <c r="FZ209" s="135"/>
      <c r="GJ209" s="135"/>
      <c r="GT209" s="135"/>
      <c r="HD209" s="135"/>
      <c r="HN209" s="135"/>
      <c r="HX209" s="135"/>
    </row>
    <row xmlns:x14ac="http://schemas.microsoft.com/office/spreadsheetml/2009/9/ac" r="210" s="3" customFormat="true" x14ac:dyDescent="0.25">
      <c r="A210" s="383"/>
      <c r="B210" s="135"/>
      <c r="L210" s="135"/>
      <c r="V210" s="135"/>
      <c r="AF210" s="135"/>
      <c r="AP210" s="135"/>
      <c r="AZ210" s="135"/>
      <c r="BA210" s="135"/>
      <c r="BJ210" s="135"/>
      <c r="BT210" s="135"/>
      <c r="CD210" s="135"/>
      <c r="CN210" s="135"/>
      <c r="CX210" s="135"/>
      <c r="DH210" s="135"/>
      <c r="DR210" s="135"/>
      <c r="EB210" s="135"/>
      <c r="EL210" s="135"/>
      <c r="EV210" s="135"/>
      <c r="FF210" s="135"/>
      <c r="FP210" s="135"/>
      <c r="FZ210" s="135"/>
      <c r="GJ210" s="135"/>
      <c r="GT210" s="135"/>
      <c r="HD210" s="135"/>
      <c r="HN210" s="135"/>
      <c r="HX210" s="135"/>
    </row>
    <row xmlns:x14ac="http://schemas.microsoft.com/office/spreadsheetml/2009/9/ac" r="211" s="3" customFormat="true" x14ac:dyDescent="0.25">
      <c r="A211" s="383"/>
      <c r="B211" s="135"/>
      <c r="L211" s="135"/>
      <c r="V211" s="135"/>
      <c r="AF211" s="135"/>
      <c r="AP211" s="135"/>
      <c r="AZ211" s="135"/>
      <c r="BA211" s="135"/>
      <c r="BJ211" s="135"/>
      <c r="BT211" s="135"/>
      <c r="CD211" s="135"/>
      <c r="CN211" s="135"/>
      <c r="CX211" s="135"/>
      <c r="DH211" s="135"/>
      <c r="DR211" s="135"/>
      <c r="EB211" s="135"/>
      <c r="EL211" s="135"/>
      <c r="EV211" s="135"/>
      <c r="FF211" s="135"/>
      <c r="FP211" s="135"/>
      <c r="FZ211" s="135"/>
      <c r="GJ211" s="135"/>
      <c r="GT211" s="135"/>
      <c r="HD211" s="135"/>
      <c r="HN211" s="135"/>
      <c r="HX211" s="135"/>
    </row>
    <row xmlns:x14ac="http://schemas.microsoft.com/office/spreadsheetml/2009/9/ac" r="212" s="3" customFormat="true" x14ac:dyDescent="0.25">
      <c r="A212" s="383"/>
      <c r="B212" s="135"/>
      <c r="L212" s="135"/>
      <c r="V212" s="135"/>
      <c r="AF212" s="135"/>
      <c r="AP212" s="135"/>
      <c r="AZ212" s="135"/>
      <c r="BA212" s="135"/>
      <c r="BJ212" s="135"/>
      <c r="BT212" s="135"/>
      <c r="CD212" s="135"/>
      <c r="CN212" s="135"/>
      <c r="CX212" s="135"/>
      <c r="DH212" s="135"/>
      <c r="DR212" s="135"/>
      <c r="EB212" s="135"/>
      <c r="EL212" s="135"/>
      <c r="EV212" s="135"/>
      <c r="FF212" s="135"/>
      <c r="FP212" s="135"/>
      <c r="FZ212" s="135"/>
      <c r="GJ212" s="135"/>
      <c r="GT212" s="135"/>
      <c r="HD212" s="135"/>
      <c r="HN212" s="135"/>
      <c r="HX212" s="135"/>
    </row>
    <row xmlns:x14ac="http://schemas.microsoft.com/office/spreadsheetml/2009/9/ac" r="213" s="3" customFormat="true" x14ac:dyDescent="0.25">
      <c r="A213" s="383"/>
      <c r="B213" s="135"/>
      <c r="L213" s="135"/>
      <c r="V213" s="135"/>
      <c r="AF213" s="135"/>
      <c r="AP213" s="135"/>
      <c r="AZ213" s="135"/>
      <c r="BA213" s="135"/>
      <c r="BJ213" s="135"/>
      <c r="BT213" s="135"/>
      <c r="CD213" s="135"/>
      <c r="CN213" s="135"/>
      <c r="CX213" s="135"/>
      <c r="DH213" s="135"/>
      <c r="DR213" s="135"/>
      <c r="EB213" s="135"/>
      <c r="EL213" s="135"/>
      <c r="EV213" s="135"/>
      <c r="FF213" s="135"/>
      <c r="FP213" s="135"/>
      <c r="FZ213" s="135"/>
      <c r="GJ213" s="135"/>
      <c r="GT213" s="135"/>
      <c r="HD213" s="135"/>
      <c r="HN213" s="135"/>
      <c r="HX213" s="135"/>
    </row>
    <row xmlns:x14ac="http://schemas.microsoft.com/office/spreadsheetml/2009/9/ac" r="214" s="3" customFormat="true" x14ac:dyDescent="0.25">
      <c r="A214" s="383"/>
      <c r="B214" s="135"/>
      <c r="L214" s="135"/>
      <c r="V214" s="135"/>
      <c r="AF214" s="135"/>
      <c r="AP214" s="135"/>
      <c r="AZ214" s="135"/>
      <c r="BA214" s="135"/>
      <c r="BJ214" s="135"/>
      <c r="BT214" s="135"/>
      <c r="CD214" s="135"/>
      <c r="CN214" s="135"/>
      <c r="CX214" s="135"/>
      <c r="DH214" s="135"/>
      <c r="DR214" s="135"/>
      <c r="EB214" s="135"/>
      <c r="EL214" s="135"/>
      <c r="EV214" s="135"/>
      <c r="FF214" s="135"/>
      <c r="FP214" s="135"/>
      <c r="FZ214" s="135"/>
      <c r="GJ214" s="135"/>
      <c r="GT214" s="135"/>
      <c r="HD214" s="135"/>
      <c r="HN214" s="135"/>
      <c r="HX214" s="135"/>
    </row>
    <row xmlns:x14ac="http://schemas.microsoft.com/office/spreadsheetml/2009/9/ac" r="215" s="3" customFormat="true" x14ac:dyDescent="0.25">
      <c r="A215" s="383"/>
      <c r="B215" s="135"/>
      <c r="L215" s="135"/>
      <c r="V215" s="135"/>
      <c r="AF215" s="135"/>
      <c r="AP215" s="135"/>
      <c r="AZ215" s="135"/>
      <c r="BA215" s="135"/>
      <c r="BJ215" s="135"/>
      <c r="BT215" s="135"/>
      <c r="CD215" s="135"/>
      <c r="CN215" s="135"/>
      <c r="CX215" s="135"/>
      <c r="DH215" s="135"/>
      <c r="DR215" s="135"/>
      <c r="EB215" s="135"/>
      <c r="EL215" s="135"/>
      <c r="EV215" s="135"/>
      <c r="FF215" s="135"/>
      <c r="FP215" s="135"/>
      <c r="FZ215" s="135"/>
      <c r="GJ215" s="135"/>
      <c r="GT215" s="135"/>
      <c r="HD215" s="135"/>
      <c r="HN215" s="135"/>
      <c r="HX215" s="135"/>
    </row>
    <row xmlns:x14ac="http://schemas.microsoft.com/office/spreadsheetml/2009/9/ac" r="216" s="3" customFormat="true" x14ac:dyDescent="0.25">
      <c r="A216" s="383"/>
      <c r="B216" s="135"/>
      <c r="L216" s="135"/>
      <c r="V216" s="135"/>
      <c r="AF216" s="135"/>
      <c r="AP216" s="135"/>
      <c r="AZ216" s="135"/>
      <c r="BA216" s="135"/>
      <c r="BJ216" s="135"/>
      <c r="BT216" s="135"/>
      <c r="CD216" s="135"/>
      <c r="CN216" s="135"/>
      <c r="CX216" s="135"/>
      <c r="DH216" s="135"/>
      <c r="DR216" s="135"/>
      <c r="EB216" s="135"/>
      <c r="EL216" s="135"/>
      <c r="EV216" s="135"/>
      <c r="FF216" s="135"/>
      <c r="FP216" s="135"/>
      <c r="FZ216" s="135"/>
      <c r="GJ216" s="135"/>
      <c r="GT216" s="135"/>
      <c r="HD216" s="135"/>
      <c r="HN216" s="135"/>
      <c r="HX216" s="135"/>
    </row>
    <row xmlns:x14ac="http://schemas.microsoft.com/office/spreadsheetml/2009/9/ac" r="217" s="3" customFormat="true" x14ac:dyDescent="0.25">
      <c r="A217" s="383"/>
      <c r="B217" s="135"/>
      <c r="L217" s="135"/>
      <c r="V217" s="135"/>
      <c r="AF217" s="135"/>
      <c r="AP217" s="135"/>
      <c r="AZ217" s="135"/>
      <c r="BA217" s="135"/>
      <c r="BJ217" s="135"/>
      <c r="BT217" s="135"/>
      <c r="CD217" s="135"/>
      <c r="CN217" s="135"/>
      <c r="CX217" s="135"/>
      <c r="DH217" s="135"/>
      <c r="DR217" s="135"/>
      <c r="EB217" s="135"/>
      <c r="EL217" s="135"/>
      <c r="EV217" s="135"/>
      <c r="FF217" s="135"/>
      <c r="FP217" s="135"/>
      <c r="FZ217" s="135"/>
      <c r="GJ217" s="135"/>
      <c r="GT217" s="135"/>
      <c r="HD217" s="135"/>
      <c r="HN217" s="135"/>
      <c r="HX217" s="135"/>
    </row>
    <row xmlns:x14ac="http://schemas.microsoft.com/office/spreadsheetml/2009/9/ac" r="218" s="3" customFormat="true" x14ac:dyDescent="0.25">
      <c r="A218" s="383"/>
      <c r="B218" s="135"/>
      <c r="L218" s="135"/>
      <c r="V218" s="135"/>
      <c r="AF218" s="135"/>
      <c r="AP218" s="135"/>
      <c r="AZ218" s="135"/>
      <c r="BA218" s="135"/>
      <c r="BJ218" s="135"/>
      <c r="BT218" s="135"/>
      <c r="CD218" s="135"/>
      <c r="CN218" s="135"/>
      <c r="CX218" s="135"/>
      <c r="DH218" s="135"/>
      <c r="DR218" s="135"/>
      <c r="EB218" s="135"/>
      <c r="EL218" s="135"/>
      <c r="EV218" s="135"/>
      <c r="FF218" s="135"/>
      <c r="FP218" s="135"/>
      <c r="FZ218" s="135"/>
      <c r="GJ218" s="135"/>
      <c r="GT218" s="135"/>
      <c r="HD218" s="135"/>
      <c r="HN218" s="135"/>
      <c r="HX218" s="135"/>
    </row>
    <row xmlns:x14ac="http://schemas.microsoft.com/office/spreadsheetml/2009/9/ac" r="219" s="3" customFormat="true" x14ac:dyDescent="0.25">
      <c r="A219" s="383"/>
      <c r="B219" s="135"/>
      <c r="L219" s="135"/>
      <c r="V219" s="135"/>
      <c r="AF219" s="135"/>
      <c r="AP219" s="135"/>
      <c r="AZ219" s="135"/>
      <c r="BA219" s="135"/>
      <c r="BJ219" s="135"/>
      <c r="BT219" s="135"/>
      <c r="CD219" s="135"/>
      <c r="CN219" s="135"/>
      <c r="CX219" s="135"/>
      <c r="DH219" s="135"/>
      <c r="DR219" s="135"/>
      <c r="EB219" s="135"/>
      <c r="EL219" s="135"/>
      <c r="EV219" s="135"/>
      <c r="FF219" s="135"/>
      <c r="FP219" s="135"/>
      <c r="FZ219" s="135"/>
      <c r="GJ219" s="135"/>
      <c r="GT219" s="135"/>
      <c r="HD219" s="135"/>
      <c r="HN219" s="135"/>
      <c r="HX219" s="135"/>
    </row>
    <row xmlns:x14ac="http://schemas.microsoft.com/office/spreadsheetml/2009/9/ac" r="220" s="3" customFormat="true" x14ac:dyDescent="0.25">
      <c r="A220" s="383"/>
      <c r="B220" s="135"/>
      <c r="L220" s="135"/>
      <c r="V220" s="135"/>
      <c r="AF220" s="135"/>
      <c r="AP220" s="135"/>
      <c r="AZ220" s="135"/>
      <c r="BA220" s="135"/>
      <c r="BJ220" s="135"/>
      <c r="BT220" s="135"/>
      <c r="CD220" s="135"/>
      <c r="CN220" s="135"/>
      <c r="CX220" s="135"/>
      <c r="DH220" s="135"/>
      <c r="DR220" s="135"/>
      <c r="EB220" s="135"/>
      <c r="EL220" s="135"/>
      <c r="EV220" s="135"/>
      <c r="FF220" s="135"/>
      <c r="FP220" s="135"/>
      <c r="FZ220" s="135"/>
      <c r="GJ220" s="135"/>
      <c r="GT220" s="135"/>
      <c r="HD220" s="135"/>
      <c r="HN220" s="135"/>
      <c r="HX220" s="135"/>
    </row>
    <row xmlns:x14ac="http://schemas.microsoft.com/office/spreadsheetml/2009/9/ac" r="221" s="3" customFormat="true" x14ac:dyDescent="0.25">
      <c r="A221" s="383"/>
      <c r="B221" s="135"/>
      <c r="L221" s="135"/>
      <c r="V221" s="135"/>
      <c r="AF221" s="135"/>
      <c r="AP221" s="135"/>
      <c r="AZ221" s="135"/>
      <c r="BA221" s="135"/>
      <c r="BJ221" s="135"/>
      <c r="BT221" s="135"/>
      <c r="CD221" s="135"/>
      <c r="CN221" s="135"/>
      <c r="CX221" s="135"/>
      <c r="DH221" s="135"/>
      <c r="DR221" s="135"/>
      <c r="EB221" s="135"/>
      <c r="EL221" s="135"/>
      <c r="EV221" s="135"/>
      <c r="FF221" s="135"/>
      <c r="FP221" s="135"/>
      <c r="FZ221" s="135"/>
      <c r="GJ221" s="135"/>
      <c r="GT221" s="135"/>
      <c r="HD221" s="135"/>
      <c r="HN221" s="135"/>
      <c r="HX221" s="135"/>
    </row>
    <row xmlns:x14ac="http://schemas.microsoft.com/office/spreadsheetml/2009/9/ac" r="222" s="3" customFormat="true" x14ac:dyDescent="0.25">
      <c r="A222" s="383"/>
      <c r="B222" s="135"/>
      <c r="L222" s="135"/>
      <c r="V222" s="135"/>
      <c r="AF222" s="135"/>
      <c r="AP222" s="135"/>
      <c r="AZ222" s="135"/>
      <c r="BA222" s="135"/>
      <c r="BJ222" s="135"/>
      <c r="BT222" s="135"/>
      <c r="CD222" s="135"/>
      <c r="CN222" s="135"/>
      <c r="CX222" s="135"/>
      <c r="DH222" s="135"/>
      <c r="DR222" s="135"/>
      <c r="EB222" s="135"/>
      <c r="EL222" s="135"/>
      <c r="EV222" s="135"/>
      <c r="FF222" s="135"/>
      <c r="FP222" s="135"/>
      <c r="FZ222" s="135"/>
      <c r="GJ222" s="135"/>
      <c r="GT222" s="135"/>
      <c r="HD222" s="135"/>
      <c r="HN222" s="135"/>
      <c r="HX222" s="135"/>
    </row>
    <row xmlns:x14ac="http://schemas.microsoft.com/office/spreadsheetml/2009/9/ac" r="223" s="3" customFormat="true" x14ac:dyDescent="0.25">
      <c r="A223" s="383"/>
      <c r="B223" s="135"/>
      <c r="L223" s="135"/>
      <c r="V223" s="135"/>
      <c r="AF223" s="135"/>
      <c r="AP223" s="135"/>
      <c r="AZ223" s="135"/>
      <c r="BA223" s="135"/>
      <c r="BJ223" s="135"/>
      <c r="BT223" s="135"/>
      <c r="CD223" s="135"/>
      <c r="CN223" s="135"/>
      <c r="CX223" s="135"/>
      <c r="DH223" s="135"/>
      <c r="DR223" s="135"/>
      <c r="EB223" s="135"/>
      <c r="EL223" s="135"/>
      <c r="EV223" s="135"/>
      <c r="FF223" s="135"/>
      <c r="FP223" s="135"/>
      <c r="FZ223" s="135"/>
      <c r="GJ223" s="135"/>
      <c r="GT223" s="135"/>
      <c r="HD223" s="135"/>
      <c r="HN223" s="135"/>
      <c r="HX223" s="135"/>
    </row>
    <row xmlns:x14ac="http://schemas.microsoft.com/office/spreadsheetml/2009/9/ac" r="224" s="3" customFormat="true" x14ac:dyDescent="0.25">
      <c r="A224" s="383"/>
      <c r="B224" s="135"/>
      <c r="L224" s="135"/>
      <c r="V224" s="135"/>
      <c r="AF224" s="135"/>
      <c r="AP224" s="135"/>
      <c r="AZ224" s="135"/>
      <c r="BA224" s="135"/>
      <c r="BJ224" s="135"/>
      <c r="BT224" s="135"/>
      <c r="CD224" s="135"/>
      <c r="CN224" s="135"/>
      <c r="CX224" s="135"/>
      <c r="DH224" s="135"/>
      <c r="DR224" s="135"/>
      <c r="EB224" s="135"/>
      <c r="EL224" s="135"/>
      <c r="EV224" s="135"/>
      <c r="FF224" s="135"/>
      <c r="FP224" s="135"/>
      <c r="FZ224" s="135"/>
      <c r="GJ224" s="135"/>
      <c r="GT224" s="135"/>
      <c r="HD224" s="135"/>
      <c r="HN224" s="135"/>
      <c r="HX224" s="135"/>
    </row>
    <row xmlns:x14ac="http://schemas.microsoft.com/office/spreadsheetml/2009/9/ac" r="225" s="3" customFormat="true" x14ac:dyDescent="0.25">
      <c r="A225" s="383"/>
      <c r="B225" s="135"/>
      <c r="L225" s="135"/>
      <c r="V225" s="135"/>
      <c r="AF225" s="135"/>
      <c r="AP225" s="135"/>
      <c r="AZ225" s="135"/>
      <c r="BA225" s="135"/>
      <c r="BJ225" s="135"/>
      <c r="BT225" s="135"/>
      <c r="CD225" s="135"/>
      <c r="CN225" s="135"/>
      <c r="CX225" s="135"/>
      <c r="DH225" s="135"/>
      <c r="DR225" s="135"/>
      <c r="EB225" s="135"/>
      <c r="EL225" s="135"/>
      <c r="EV225" s="135"/>
      <c r="FF225" s="135"/>
      <c r="FP225" s="135"/>
      <c r="FZ225" s="135"/>
      <c r="GJ225" s="135"/>
      <c r="GT225" s="135"/>
      <c r="HD225" s="135"/>
      <c r="HN225" s="135"/>
      <c r="HX225" s="135"/>
    </row>
    <row xmlns:x14ac="http://schemas.microsoft.com/office/spreadsheetml/2009/9/ac" r="226" s="3" customFormat="true" x14ac:dyDescent="0.25">
      <c r="A226" s="383"/>
      <c r="B226" s="135"/>
      <c r="L226" s="135"/>
      <c r="V226" s="135"/>
      <c r="AF226" s="135"/>
      <c r="AP226" s="135"/>
      <c r="AZ226" s="135"/>
      <c r="BA226" s="135"/>
      <c r="BJ226" s="135"/>
      <c r="BT226" s="135"/>
      <c r="CD226" s="135"/>
      <c r="CN226" s="135"/>
      <c r="CX226" s="135"/>
      <c r="DH226" s="135"/>
      <c r="DR226" s="135"/>
      <c r="EB226" s="135"/>
      <c r="EL226" s="135"/>
      <c r="EV226" s="135"/>
      <c r="FF226" s="135"/>
      <c r="FP226" s="135"/>
      <c r="FZ226" s="135"/>
      <c r="GJ226" s="135"/>
      <c r="GT226" s="135"/>
      <c r="HD226" s="135"/>
      <c r="HN226" s="135"/>
      <c r="HX226" s="135"/>
    </row>
    <row xmlns:x14ac="http://schemas.microsoft.com/office/spreadsheetml/2009/9/ac" r="227" s="3" customFormat="true" x14ac:dyDescent="0.25">
      <c r="A227" s="383"/>
      <c r="B227" s="135"/>
      <c r="L227" s="135"/>
      <c r="V227" s="135"/>
      <c r="AF227" s="135"/>
      <c r="AP227" s="135"/>
      <c r="AZ227" s="135"/>
      <c r="BA227" s="135"/>
      <c r="BJ227" s="135"/>
      <c r="BT227" s="135"/>
      <c r="CD227" s="135"/>
      <c r="CN227" s="135"/>
      <c r="CX227" s="135"/>
      <c r="DH227" s="135"/>
      <c r="DR227" s="135"/>
      <c r="EB227" s="135"/>
      <c r="EL227" s="135"/>
      <c r="EV227" s="135"/>
      <c r="FF227" s="135"/>
      <c r="FP227" s="135"/>
      <c r="FZ227" s="135"/>
      <c r="GJ227" s="135"/>
      <c r="GT227" s="135"/>
      <c r="HD227" s="135"/>
      <c r="HN227" s="135"/>
      <c r="HX227" s="135"/>
    </row>
    <row xmlns:x14ac="http://schemas.microsoft.com/office/spreadsheetml/2009/9/ac" r="228" s="3" customFormat="true" x14ac:dyDescent="0.25">
      <c r="A228" s="383"/>
      <c r="B228" s="135"/>
      <c r="L228" s="135"/>
      <c r="V228" s="135"/>
      <c r="AF228" s="135"/>
      <c r="AP228" s="135"/>
      <c r="AZ228" s="135"/>
      <c r="BA228" s="135"/>
      <c r="BJ228" s="135"/>
      <c r="BT228" s="135"/>
      <c r="CD228" s="135"/>
      <c r="CN228" s="135"/>
      <c r="CX228" s="135"/>
      <c r="DH228" s="135"/>
      <c r="DR228" s="135"/>
      <c r="EB228" s="135"/>
      <c r="EL228" s="135"/>
      <c r="EV228" s="135"/>
      <c r="FF228" s="135"/>
      <c r="FP228" s="135"/>
      <c r="FZ228" s="135"/>
      <c r="GJ228" s="135"/>
      <c r="GT228" s="135"/>
      <c r="HD228" s="135"/>
      <c r="HN228" s="135"/>
      <c r="HX228" s="135"/>
    </row>
    <row xmlns:x14ac="http://schemas.microsoft.com/office/spreadsheetml/2009/9/ac" r="229" s="3" customFormat="true" x14ac:dyDescent="0.25">
      <c r="A229" s="383"/>
      <c r="B229" s="135"/>
      <c r="L229" s="135"/>
      <c r="V229" s="135"/>
      <c r="AF229" s="135"/>
      <c r="AP229" s="135"/>
      <c r="AZ229" s="135"/>
      <c r="BA229" s="135"/>
      <c r="BJ229" s="135"/>
      <c r="BT229" s="135"/>
      <c r="CD229" s="135"/>
      <c r="CN229" s="135"/>
      <c r="CX229" s="135"/>
      <c r="DH229" s="135"/>
      <c r="DR229" s="135"/>
      <c r="EB229" s="135"/>
      <c r="EL229" s="135"/>
      <c r="EV229" s="135"/>
      <c r="FF229" s="135"/>
      <c r="FP229" s="135"/>
      <c r="FZ229" s="135"/>
      <c r="GJ229" s="135"/>
      <c r="GT229" s="135"/>
      <c r="HD229" s="135"/>
      <c r="HN229" s="135"/>
      <c r="HX229" s="135"/>
    </row>
    <row xmlns:x14ac="http://schemas.microsoft.com/office/spreadsheetml/2009/9/ac" r="230" s="3" customFormat="true" x14ac:dyDescent="0.25">
      <c r="A230" s="383"/>
      <c r="B230" s="135"/>
      <c r="L230" s="135"/>
      <c r="V230" s="135"/>
      <c r="AF230" s="135"/>
      <c r="AP230" s="135"/>
      <c r="AZ230" s="135"/>
      <c r="BA230" s="135"/>
      <c r="BJ230" s="135"/>
      <c r="BT230" s="135"/>
      <c r="CD230" s="135"/>
      <c r="CN230" s="135"/>
      <c r="CX230" s="135"/>
      <c r="DH230" s="135"/>
      <c r="DR230" s="135"/>
      <c r="EB230" s="135"/>
      <c r="EL230" s="135"/>
      <c r="EV230" s="135"/>
      <c r="FF230" s="135"/>
      <c r="FP230" s="135"/>
      <c r="FZ230" s="135"/>
      <c r="GJ230" s="135"/>
      <c r="GT230" s="135"/>
      <c r="HD230" s="135"/>
      <c r="HN230" s="135"/>
      <c r="HX230" s="135"/>
    </row>
    <row xmlns:x14ac="http://schemas.microsoft.com/office/spreadsheetml/2009/9/ac" r="231" s="3" customFormat="true" x14ac:dyDescent="0.25">
      <c r="A231" s="383"/>
      <c r="B231" s="135"/>
      <c r="L231" s="135"/>
      <c r="V231" s="135"/>
      <c r="AF231" s="135"/>
      <c r="AP231" s="135"/>
      <c r="AZ231" s="135"/>
      <c r="BA231" s="135"/>
      <c r="BJ231" s="135"/>
      <c r="BT231" s="135"/>
      <c r="CD231" s="135"/>
      <c r="CN231" s="135"/>
      <c r="CX231" s="135"/>
      <c r="DH231" s="135"/>
      <c r="DR231" s="135"/>
      <c r="EB231" s="135"/>
      <c r="EL231" s="135"/>
      <c r="EV231" s="135"/>
      <c r="FF231" s="135"/>
      <c r="FP231" s="135"/>
      <c r="FZ231" s="135"/>
      <c r="GJ231" s="135"/>
      <c r="GT231" s="135"/>
      <c r="HD231" s="135"/>
      <c r="HN231" s="135"/>
      <c r="HX231" s="135"/>
    </row>
    <row xmlns:x14ac="http://schemas.microsoft.com/office/spreadsheetml/2009/9/ac" r="232" s="3" customFormat="true" x14ac:dyDescent="0.25">
      <c r="A232" s="383"/>
      <c r="B232" s="135"/>
      <c r="L232" s="135"/>
      <c r="V232" s="135"/>
      <c r="AF232" s="135"/>
      <c r="AP232" s="135"/>
      <c r="AZ232" s="135"/>
      <c r="BA232" s="135"/>
      <c r="BJ232" s="135"/>
      <c r="BT232" s="135"/>
      <c r="CD232" s="135"/>
      <c r="CN232" s="135"/>
      <c r="CX232" s="135"/>
      <c r="DH232" s="135"/>
      <c r="DR232" s="135"/>
      <c r="EB232" s="135"/>
      <c r="EL232" s="135"/>
      <c r="EV232" s="135"/>
      <c r="FF232" s="135"/>
      <c r="FP232" s="135"/>
      <c r="FZ232" s="135"/>
      <c r="GJ232" s="135"/>
      <c r="GT232" s="135"/>
      <c r="HD232" s="135"/>
      <c r="HN232" s="135"/>
      <c r="HX232" s="135"/>
    </row>
    <row xmlns:x14ac="http://schemas.microsoft.com/office/spreadsheetml/2009/9/ac" r="233" s="3" customFormat="true" x14ac:dyDescent="0.25">
      <c r="A233" s="383"/>
      <c r="B233" s="135"/>
      <c r="L233" s="135"/>
      <c r="V233" s="135"/>
      <c r="AF233" s="135"/>
      <c r="AP233" s="135"/>
      <c r="AZ233" s="135"/>
      <c r="BA233" s="135"/>
      <c r="BJ233" s="135"/>
      <c r="BT233" s="135"/>
      <c r="CD233" s="135"/>
      <c r="CN233" s="135"/>
      <c r="CX233" s="135"/>
      <c r="DH233" s="135"/>
      <c r="DR233" s="135"/>
      <c r="EB233" s="135"/>
      <c r="EL233" s="135"/>
      <c r="EV233" s="135"/>
      <c r="FF233" s="135"/>
      <c r="FP233" s="135"/>
      <c r="FZ233" s="135"/>
      <c r="GJ233" s="135"/>
      <c r="GT233" s="135"/>
      <c r="HD233" s="135"/>
      <c r="HN233" s="135"/>
      <c r="HX233" s="135"/>
    </row>
    <row xmlns:x14ac="http://schemas.microsoft.com/office/spreadsheetml/2009/9/ac" r="234" s="3" customFormat="true" x14ac:dyDescent="0.25">
      <c r="A234" s="383"/>
      <c r="B234" s="135"/>
      <c r="L234" s="135"/>
      <c r="V234" s="135"/>
      <c r="AF234" s="135"/>
      <c r="AP234" s="135"/>
      <c r="AZ234" s="135"/>
      <c r="BA234" s="135"/>
      <c r="BJ234" s="135"/>
      <c r="BT234" s="135"/>
      <c r="CD234" s="135"/>
      <c r="CN234" s="135"/>
      <c r="CX234" s="135"/>
      <c r="DH234" s="135"/>
      <c r="DR234" s="135"/>
      <c r="EB234" s="135"/>
      <c r="EL234" s="135"/>
      <c r="EV234" s="135"/>
      <c r="FF234" s="135"/>
      <c r="FP234" s="135"/>
      <c r="FZ234" s="135"/>
      <c r="GJ234" s="135"/>
      <c r="GT234" s="135"/>
      <c r="HD234" s="135"/>
      <c r="HN234" s="135"/>
      <c r="HX234" s="135"/>
    </row>
    <row xmlns:x14ac="http://schemas.microsoft.com/office/spreadsheetml/2009/9/ac" r="235" s="3" customFormat="true" x14ac:dyDescent="0.25">
      <c r="A235" s="383"/>
      <c r="B235" s="135"/>
      <c r="L235" s="135"/>
      <c r="V235" s="135"/>
      <c r="AF235" s="135"/>
      <c r="AP235" s="135"/>
      <c r="AZ235" s="135"/>
      <c r="BA235" s="135"/>
      <c r="BJ235" s="135"/>
      <c r="BT235" s="135"/>
      <c r="CD235" s="135"/>
      <c r="CN235" s="135"/>
      <c r="CX235" s="135"/>
      <c r="DH235" s="135"/>
      <c r="DR235" s="135"/>
      <c r="EB235" s="135"/>
      <c r="EL235" s="135"/>
      <c r="EV235" s="135"/>
      <c r="FF235" s="135"/>
      <c r="FP235" s="135"/>
      <c r="FZ235" s="135"/>
      <c r="GJ235" s="135"/>
      <c r="GT235" s="135"/>
      <c r="HD235" s="135"/>
      <c r="HN235" s="135"/>
      <c r="HX235" s="135"/>
    </row>
    <row xmlns:x14ac="http://schemas.microsoft.com/office/spreadsheetml/2009/9/ac" r="236" s="3" customFormat="true" x14ac:dyDescent="0.25">
      <c r="A236" s="383"/>
      <c r="B236" s="135"/>
      <c r="L236" s="135"/>
      <c r="V236" s="135"/>
      <c r="AF236" s="135"/>
      <c r="AP236" s="135"/>
      <c r="AZ236" s="135"/>
      <c r="BA236" s="135"/>
      <c r="BJ236" s="135"/>
      <c r="BT236" s="135"/>
      <c r="CD236" s="135"/>
      <c r="CN236" s="135"/>
      <c r="CX236" s="135"/>
      <c r="DH236" s="135"/>
      <c r="DR236" s="135"/>
      <c r="EB236" s="135"/>
      <c r="EL236" s="135"/>
      <c r="EV236" s="135"/>
      <c r="FF236" s="135"/>
      <c r="FP236" s="135"/>
      <c r="FZ236" s="135"/>
      <c r="GJ236" s="135"/>
      <c r="GT236" s="135"/>
      <c r="HD236" s="135"/>
      <c r="HN236" s="135"/>
      <c r="HX236" s="135"/>
    </row>
    <row xmlns:x14ac="http://schemas.microsoft.com/office/spreadsheetml/2009/9/ac" r="237" s="3" customFormat="true" x14ac:dyDescent="0.25">
      <c r="A237" s="383"/>
      <c r="B237" s="135"/>
      <c r="L237" s="135"/>
      <c r="V237" s="135"/>
      <c r="AF237" s="135"/>
      <c r="AP237" s="135"/>
      <c r="AZ237" s="135"/>
      <c r="BA237" s="135"/>
      <c r="BJ237" s="135"/>
      <c r="BT237" s="135"/>
      <c r="CD237" s="135"/>
      <c r="CN237" s="135"/>
      <c r="CX237" s="135"/>
      <c r="DH237" s="135"/>
      <c r="DR237" s="135"/>
      <c r="EB237" s="135"/>
      <c r="EL237" s="135"/>
      <c r="EV237" s="135"/>
      <c r="FF237" s="135"/>
      <c r="FP237" s="135"/>
      <c r="FZ237" s="135"/>
      <c r="GJ237" s="135"/>
      <c r="GT237" s="135"/>
      <c r="HD237" s="135"/>
      <c r="HN237" s="135"/>
      <c r="HX237" s="135"/>
    </row>
    <row xmlns:x14ac="http://schemas.microsoft.com/office/spreadsheetml/2009/9/ac" r="238" s="3" customFormat="true" x14ac:dyDescent="0.25">
      <c r="A238" s="383"/>
      <c r="B238" s="135"/>
      <c r="L238" s="135"/>
      <c r="V238" s="135"/>
      <c r="AF238" s="135"/>
      <c r="AP238" s="135"/>
      <c r="AZ238" s="135"/>
      <c r="BA238" s="135"/>
      <c r="BJ238" s="135"/>
      <c r="BT238" s="135"/>
      <c r="CD238" s="135"/>
      <c r="CN238" s="135"/>
      <c r="CX238" s="135"/>
      <c r="DH238" s="135"/>
      <c r="DR238" s="135"/>
      <c r="EB238" s="135"/>
      <c r="EL238" s="135"/>
      <c r="EV238" s="135"/>
      <c r="FF238" s="135"/>
      <c r="FP238" s="135"/>
      <c r="FZ238" s="135"/>
      <c r="GJ238" s="135"/>
      <c r="GT238" s="135"/>
      <c r="HD238" s="135"/>
      <c r="HN238" s="135"/>
      <c r="HX238" s="135"/>
    </row>
    <row xmlns:x14ac="http://schemas.microsoft.com/office/spreadsheetml/2009/9/ac" r="239" s="3" customFormat="true" x14ac:dyDescent="0.25">
      <c r="A239" s="383"/>
      <c r="B239" s="135"/>
      <c r="L239" s="135"/>
      <c r="V239" s="135"/>
      <c r="AF239" s="135"/>
      <c r="AP239" s="135"/>
      <c r="AZ239" s="135"/>
      <c r="BA239" s="135"/>
      <c r="BJ239" s="135"/>
      <c r="BT239" s="135"/>
      <c r="CD239" s="135"/>
      <c r="CN239" s="135"/>
      <c r="CX239" s="135"/>
      <c r="DH239" s="135"/>
      <c r="DR239" s="135"/>
      <c r="EB239" s="135"/>
      <c r="EL239" s="135"/>
      <c r="EV239" s="135"/>
      <c r="FF239" s="135"/>
      <c r="FP239" s="135"/>
      <c r="FZ239" s="135"/>
      <c r="GJ239" s="135"/>
      <c r="GT239" s="135"/>
      <c r="HD239" s="135"/>
      <c r="HN239" s="135"/>
      <c r="HX239" s="135"/>
    </row>
    <row xmlns:x14ac="http://schemas.microsoft.com/office/spreadsheetml/2009/9/ac" r="240" s="3" customFormat="true" x14ac:dyDescent="0.25">
      <c r="A240" s="383"/>
      <c r="B240" s="135"/>
      <c r="L240" s="135"/>
      <c r="V240" s="135"/>
      <c r="AF240" s="135"/>
      <c r="AP240" s="135"/>
      <c r="AZ240" s="135"/>
      <c r="BA240" s="135"/>
      <c r="BJ240" s="135"/>
      <c r="BT240" s="135"/>
      <c r="CD240" s="135"/>
      <c r="CN240" s="135"/>
      <c r="CX240" s="135"/>
      <c r="DH240" s="135"/>
      <c r="DR240" s="135"/>
      <c r="EB240" s="135"/>
      <c r="EL240" s="135"/>
      <c r="EV240" s="135"/>
      <c r="FF240" s="135"/>
      <c r="FP240" s="135"/>
      <c r="FZ240" s="135"/>
      <c r="GJ240" s="135"/>
      <c r="GT240" s="135"/>
      <c r="HD240" s="135"/>
      <c r="HN240" s="135"/>
      <c r="HX240" s="135"/>
    </row>
    <row xmlns:x14ac="http://schemas.microsoft.com/office/spreadsheetml/2009/9/ac" r="241" s="3" customFormat="true" x14ac:dyDescent="0.25">
      <c r="A241" s="383"/>
      <c r="B241" s="135"/>
      <c r="L241" s="135"/>
      <c r="V241" s="135"/>
      <c r="AF241" s="135"/>
      <c r="AP241" s="135"/>
      <c r="AZ241" s="135"/>
      <c r="BA241" s="135"/>
      <c r="BJ241" s="135"/>
      <c r="BT241" s="135"/>
      <c r="CD241" s="135"/>
      <c r="CN241" s="135"/>
      <c r="CX241" s="135"/>
      <c r="DH241" s="135"/>
      <c r="DR241" s="135"/>
      <c r="EB241" s="135"/>
      <c r="EL241" s="135"/>
      <c r="EV241" s="135"/>
      <c r="FF241" s="135"/>
      <c r="FP241" s="135"/>
      <c r="FZ241" s="135"/>
      <c r="GJ241" s="135"/>
      <c r="GT241" s="135"/>
      <c r="HD241" s="135"/>
      <c r="HN241" s="135"/>
      <c r="HX241" s="135"/>
    </row>
    <row xmlns:x14ac="http://schemas.microsoft.com/office/spreadsheetml/2009/9/ac" r="242" s="3" customFormat="true" x14ac:dyDescent="0.25">
      <c r="A242" s="383"/>
      <c r="B242" s="135"/>
      <c r="L242" s="135"/>
      <c r="V242" s="135"/>
      <c r="AF242" s="135"/>
      <c r="AP242" s="135"/>
      <c r="AZ242" s="135"/>
      <c r="BA242" s="135"/>
      <c r="BJ242" s="135"/>
      <c r="BT242" s="135"/>
      <c r="CD242" s="135"/>
      <c r="CN242" s="135"/>
      <c r="CX242" s="135"/>
      <c r="DH242" s="135"/>
      <c r="DR242" s="135"/>
      <c r="EB242" s="135"/>
      <c r="EL242" s="135"/>
      <c r="EV242" s="135"/>
      <c r="FF242" s="135"/>
      <c r="FP242" s="135"/>
      <c r="FZ242" s="135"/>
      <c r="GJ242" s="135"/>
      <c r="GT242" s="135"/>
      <c r="HD242" s="135"/>
      <c r="HN242" s="135"/>
      <c r="HX242" s="135"/>
    </row>
    <row xmlns:x14ac="http://schemas.microsoft.com/office/spreadsheetml/2009/9/ac" r="243" s="3" customFormat="true" x14ac:dyDescent="0.25">
      <c r="A243" s="383"/>
      <c r="B243" s="135"/>
      <c r="L243" s="135"/>
      <c r="V243" s="135"/>
      <c r="AF243" s="135"/>
      <c r="AP243" s="135"/>
      <c r="AZ243" s="135"/>
      <c r="BA243" s="135"/>
      <c r="BJ243" s="135"/>
      <c r="BT243" s="135"/>
      <c r="CD243" s="135"/>
      <c r="CN243" s="135"/>
      <c r="CX243" s="135"/>
      <c r="DH243" s="135"/>
      <c r="DR243" s="135"/>
      <c r="EB243" s="135"/>
      <c r="EL243" s="135"/>
      <c r="EV243" s="135"/>
      <c r="FF243" s="135"/>
      <c r="FP243" s="135"/>
      <c r="FZ243" s="135"/>
      <c r="GJ243" s="135"/>
      <c r="GT243" s="135"/>
      <c r="HD243" s="135"/>
      <c r="HN243" s="135"/>
      <c r="HX243" s="135"/>
    </row>
    <row xmlns:x14ac="http://schemas.microsoft.com/office/spreadsheetml/2009/9/ac" r="244" s="3" customFormat="true" x14ac:dyDescent="0.25">
      <c r="A244" s="383"/>
      <c r="B244" s="135"/>
      <c r="L244" s="135"/>
      <c r="V244" s="135"/>
      <c r="AF244" s="135"/>
      <c r="AP244" s="135"/>
      <c r="AZ244" s="135"/>
      <c r="BA244" s="135"/>
      <c r="BJ244" s="135"/>
      <c r="BT244" s="135"/>
      <c r="CD244" s="135"/>
      <c r="CN244" s="135"/>
      <c r="CX244" s="135"/>
      <c r="DH244" s="135"/>
      <c r="DR244" s="135"/>
      <c r="EB244" s="135"/>
      <c r="EL244" s="135"/>
      <c r="EV244" s="135"/>
      <c r="FF244" s="135"/>
      <c r="FP244" s="135"/>
      <c r="FZ244" s="135"/>
      <c r="GJ244" s="135"/>
      <c r="GT244" s="135"/>
      <c r="HD244" s="135"/>
      <c r="HN244" s="135"/>
      <c r="HX244" s="135"/>
    </row>
    <row xmlns:x14ac="http://schemas.microsoft.com/office/spreadsheetml/2009/9/ac" r="245" s="3" customFormat="true" x14ac:dyDescent="0.25">
      <c r="A245" s="383"/>
      <c r="B245" s="135"/>
      <c r="L245" s="135"/>
      <c r="V245" s="135"/>
      <c r="AF245" s="135"/>
      <c r="AP245" s="135"/>
      <c r="AZ245" s="135"/>
      <c r="BA245" s="135"/>
      <c r="BJ245" s="135"/>
      <c r="BT245" s="135"/>
      <c r="CD245" s="135"/>
      <c r="CN245" s="135"/>
      <c r="CX245" s="135"/>
      <c r="DH245" s="135"/>
      <c r="DR245" s="135"/>
      <c r="EB245" s="135"/>
      <c r="EL245" s="135"/>
      <c r="EV245" s="135"/>
      <c r="FF245" s="135"/>
      <c r="FP245" s="135"/>
      <c r="FZ245" s="135"/>
      <c r="GJ245" s="135"/>
      <c r="GT245" s="135"/>
      <c r="HD245" s="135"/>
      <c r="HN245" s="135"/>
      <c r="HX245" s="135"/>
    </row>
    <row xmlns:x14ac="http://schemas.microsoft.com/office/spreadsheetml/2009/9/ac" r="246" s="3" customFormat="true" x14ac:dyDescent="0.25">
      <c r="A246" s="383"/>
      <c r="B246" s="135"/>
      <c r="L246" s="135"/>
      <c r="V246" s="135"/>
      <c r="AF246" s="135"/>
      <c r="AP246" s="135"/>
      <c r="AZ246" s="135"/>
      <c r="BA246" s="135"/>
      <c r="BJ246" s="135"/>
      <c r="BT246" s="135"/>
      <c r="CD246" s="135"/>
      <c r="CN246" s="135"/>
      <c r="CX246" s="135"/>
      <c r="DH246" s="135"/>
      <c r="DR246" s="135"/>
      <c r="EB246" s="135"/>
      <c r="EL246" s="135"/>
      <c r="EV246" s="135"/>
      <c r="FF246" s="135"/>
      <c r="FP246" s="135"/>
      <c r="FZ246" s="135"/>
      <c r="GJ246" s="135"/>
      <c r="GT246" s="135"/>
      <c r="HD246" s="135"/>
      <c r="HN246" s="135"/>
      <c r="HX246" s="135"/>
    </row>
    <row xmlns:x14ac="http://schemas.microsoft.com/office/spreadsheetml/2009/9/ac" r="247" s="3" customFormat="true" x14ac:dyDescent="0.25">
      <c r="A247" s="383"/>
      <c r="B247" s="135"/>
      <c r="L247" s="135"/>
      <c r="V247" s="135"/>
      <c r="AF247" s="135"/>
      <c r="AP247" s="135"/>
      <c r="AZ247" s="135"/>
      <c r="BA247" s="135"/>
      <c r="BJ247" s="135"/>
      <c r="BT247" s="135"/>
      <c r="CD247" s="135"/>
      <c r="CN247" s="135"/>
      <c r="CX247" s="135"/>
      <c r="DH247" s="135"/>
      <c r="DR247" s="135"/>
      <c r="EB247" s="135"/>
      <c r="EL247" s="135"/>
      <c r="EV247" s="135"/>
      <c r="FF247" s="135"/>
      <c r="FP247" s="135"/>
      <c r="FZ247" s="135"/>
      <c r="GJ247" s="135"/>
      <c r="GT247" s="135"/>
      <c r="HD247" s="135"/>
      <c r="HN247" s="135"/>
      <c r="HX247" s="135"/>
    </row>
    <row xmlns:x14ac="http://schemas.microsoft.com/office/spreadsheetml/2009/9/ac" r="248" s="3" customFormat="true" x14ac:dyDescent="0.25">
      <c r="A248" s="383"/>
      <c r="B248" s="135"/>
      <c r="L248" s="135"/>
      <c r="V248" s="135"/>
      <c r="AF248" s="135"/>
      <c r="AP248" s="135"/>
      <c r="AZ248" s="135"/>
      <c r="BA248" s="135"/>
      <c r="BJ248" s="135"/>
      <c r="BT248" s="135"/>
      <c r="CD248" s="135"/>
      <c r="CN248" s="135"/>
      <c r="CX248" s="135"/>
      <c r="DH248" s="135"/>
      <c r="DR248" s="135"/>
      <c r="EB248" s="135"/>
      <c r="EL248" s="135"/>
      <c r="EV248" s="135"/>
      <c r="FF248" s="135"/>
      <c r="FP248" s="135"/>
      <c r="FZ248" s="135"/>
      <c r="GJ248" s="135"/>
      <c r="GT248" s="135"/>
      <c r="HD248" s="135"/>
      <c r="HN248" s="135"/>
      <c r="HX248" s="135"/>
    </row>
    <row xmlns:x14ac="http://schemas.microsoft.com/office/spreadsheetml/2009/9/ac" r="249" s="3" customFormat="true" x14ac:dyDescent="0.25">
      <c r="A249" s="383"/>
      <c r="B249" s="135"/>
      <c r="L249" s="135"/>
      <c r="V249" s="135"/>
      <c r="AF249" s="135"/>
      <c r="AP249" s="135"/>
      <c r="AZ249" s="135"/>
      <c r="BA249" s="135"/>
      <c r="BJ249" s="135"/>
      <c r="BT249" s="135"/>
      <c r="CD249" s="135"/>
      <c r="CN249" s="135"/>
      <c r="CX249" s="135"/>
      <c r="DH249" s="135"/>
      <c r="DR249" s="135"/>
      <c r="EB249" s="135"/>
      <c r="EL249" s="135"/>
      <c r="EV249" s="135"/>
      <c r="FF249" s="135"/>
      <c r="FP249" s="135"/>
      <c r="FZ249" s="135"/>
      <c r="GJ249" s="135"/>
      <c r="GT249" s="135"/>
      <c r="HD249" s="135"/>
      <c r="HN249" s="135"/>
      <c r="HX249" s="135"/>
    </row>
    <row xmlns:x14ac="http://schemas.microsoft.com/office/spreadsheetml/2009/9/ac" r="250" s="3" customFormat="true" x14ac:dyDescent="0.25">
      <c r="A250" s="383"/>
      <c r="B250" s="135"/>
      <c r="L250" s="135"/>
      <c r="V250" s="135"/>
      <c r="AF250" s="135"/>
      <c r="AP250" s="135"/>
      <c r="AZ250" s="135"/>
      <c r="BA250" s="135"/>
      <c r="BJ250" s="135"/>
      <c r="BT250" s="135"/>
      <c r="CD250" s="135"/>
      <c r="CN250" s="135"/>
      <c r="CX250" s="135"/>
      <c r="DH250" s="135"/>
      <c r="DR250" s="135"/>
      <c r="EB250" s="135"/>
      <c r="EL250" s="135"/>
      <c r="EV250" s="135"/>
      <c r="FF250" s="135"/>
      <c r="FP250" s="135"/>
      <c r="FZ250" s="135"/>
      <c r="GJ250" s="135"/>
      <c r="GT250" s="135"/>
      <c r="HD250" s="135"/>
      <c r="HN250" s="135"/>
      <c r="HX250" s="135"/>
    </row>
    <row xmlns:x14ac="http://schemas.microsoft.com/office/spreadsheetml/2009/9/ac" r="251" s="3" customFormat="true" x14ac:dyDescent="0.25">
      <c r="A251" s="383"/>
      <c r="B251" s="135"/>
      <c r="L251" s="135"/>
      <c r="V251" s="135"/>
      <c r="AF251" s="135"/>
      <c r="AP251" s="135"/>
      <c r="AZ251" s="135"/>
      <c r="BA251" s="135"/>
      <c r="BJ251" s="135"/>
      <c r="BT251" s="135"/>
      <c r="CD251" s="135"/>
      <c r="CN251" s="135"/>
      <c r="CX251" s="135"/>
      <c r="DH251" s="135"/>
      <c r="DR251" s="135"/>
      <c r="EB251" s="135"/>
      <c r="EL251" s="135"/>
      <c r="EV251" s="135"/>
      <c r="FF251" s="135"/>
      <c r="FP251" s="135"/>
      <c r="FZ251" s="135"/>
      <c r="GJ251" s="135"/>
      <c r="GT251" s="135"/>
      <c r="HD251" s="135"/>
      <c r="HN251" s="135"/>
      <c r="HX251" s="135"/>
    </row>
    <row xmlns:x14ac="http://schemas.microsoft.com/office/spreadsheetml/2009/9/ac" r="252" s="3" customFormat="true" x14ac:dyDescent="0.25">
      <c r="A252" s="383"/>
      <c r="B252" s="135"/>
      <c r="L252" s="135"/>
      <c r="V252" s="135"/>
      <c r="AF252" s="135"/>
      <c r="AP252" s="135"/>
      <c r="AZ252" s="135"/>
      <c r="BA252" s="135"/>
      <c r="BJ252" s="135"/>
      <c r="BT252" s="135"/>
      <c r="CD252" s="135"/>
      <c r="CN252" s="135"/>
      <c r="CX252" s="135"/>
      <c r="DH252" s="135"/>
      <c r="DR252" s="135"/>
      <c r="EB252" s="135"/>
      <c r="EL252" s="135"/>
      <c r="EV252" s="135"/>
      <c r="FF252" s="135"/>
      <c r="FP252" s="135"/>
      <c r="FZ252" s="135"/>
      <c r="GJ252" s="135"/>
      <c r="GT252" s="135"/>
      <c r="HD252" s="135"/>
      <c r="HN252" s="135"/>
      <c r="HX252" s="135"/>
    </row>
    <row xmlns:x14ac="http://schemas.microsoft.com/office/spreadsheetml/2009/9/ac" r="253" s="3" customFormat="true" x14ac:dyDescent="0.25">
      <c r="A253" s="383"/>
      <c r="B253" s="135"/>
      <c r="L253" s="135"/>
      <c r="V253" s="135"/>
      <c r="AF253" s="135"/>
      <c r="AP253" s="135"/>
      <c r="AZ253" s="135"/>
      <c r="BA253" s="135"/>
      <c r="BJ253" s="135"/>
      <c r="BT253" s="135"/>
      <c r="CD253" s="135"/>
      <c r="CN253" s="135"/>
      <c r="CX253" s="135"/>
      <c r="DH253" s="135"/>
      <c r="DR253" s="135"/>
      <c r="EB253" s="135"/>
      <c r="EL253" s="135"/>
      <c r="EV253" s="135"/>
      <c r="FF253" s="135"/>
      <c r="FP253" s="135"/>
      <c r="FZ253" s="135"/>
      <c r="GJ253" s="135"/>
      <c r="GT253" s="135"/>
      <c r="HD253" s="135"/>
      <c r="HN253" s="135"/>
      <c r="HX253" s="135"/>
    </row>
    <row xmlns:x14ac="http://schemas.microsoft.com/office/spreadsheetml/2009/9/ac" r="254" s="3" customFormat="true" x14ac:dyDescent="0.25">
      <c r="A254" s="383"/>
      <c r="B254" s="135"/>
      <c r="L254" s="135"/>
      <c r="V254" s="135"/>
      <c r="AF254" s="135"/>
      <c r="AP254" s="135"/>
      <c r="AZ254" s="135"/>
      <c r="BA254" s="135"/>
      <c r="BJ254" s="135"/>
      <c r="BT254" s="135"/>
      <c r="CD254" s="135"/>
      <c r="CN254" s="135"/>
      <c r="CX254" s="135"/>
      <c r="DH254" s="135"/>
      <c r="DR254" s="135"/>
      <c r="EB254" s="135"/>
      <c r="EL254" s="135"/>
      <c r="EV254" s="135"/>
      <c r="FF254" s="135"/>
      <c r="FP254" s="135"/>
      <c r="FZ254" s="135"/>
      <c r="GJ254" s="135"/>
      <c r="GT254" s="135"/>
      <c r="HD254" s="135"/>
      <c r="HN254" s="135"/>
      <c r="HX254" s="135"/>
    </row>
    <row xmlns:x14ac="http://schemas.microsoft.com/office/spreadsheetml/2009/9/ac" r="255" s="3" customFormat="true" x14ac:dyDescent="0.25">
      <c r="A255" s="383"/>
      <c r="B255" s="135"/>
      <c r="L255" s="135"/>
      <c r="V255" s="135"/>
      <c r="AF255" s="135"/>
      <c r="AP255" s="135"/>
      <c r="AZ255" s="135"/>
      <c r="BA255" s="135"/>
      <c r="BJ255" s="135"/>
      <c r="BT255" s="135"/>
      <c r="CD255" s="135"/>
      <c r="CN255" s="135"/>
      <c r="CX255" s="135"/>
      <c r="DH255" s="135"/>
      <c r="DR255" s="135"/>
      <c r="EB255" s="135"/>
      <c r="EL255" s="135"/>
      <c r="EV255" s="135"/>
      <c r="FF255" s="135"/>
      <c r="FP255" s="135"/>
      <c r="FZ255" s="135"/>
      <c r="GJ255" s="135"/>
      <c r="GT255" s="135"/>
      <c r="HD255" s="135"/>
      <c r="HN255" s="135"/>
      <c r="HX255" s="135"/>
    </row>
    <row xmlns:x14ac="http://schemas.microsoft.com/office/spreadsheetml/2009/9/ac" r="256" s="3" customFormat="true" x14ac:dyDescent="0.25">
      <c r="A256" s="383"/>
      <c r="B256" s="135"/>
      <c r="L256" s="135"/>
      <c r="V256" s="135"/>
      <c r="AF256" s="135"/>
      <c r="AP256" s="135"/>
      <c r="AZ256" s="135"/>
      <c r="BA256" s="135"/>
      <c r="BJ256" s="135"/>
      <c r="BT256" s="135"/>
      <c r="CD256" s="135"/>
      <c r="CN256" s="135"/>
      <c r="CX256" s="135"/>
      <c r="DH256" s="135"/>
      <c r="DR256" s="135"/>
      <c r="EB256" s="135"/>
      <c r="EL256" s="135"/>
      <c r="EV256" s="135"/>
      <c r="FF256" s="135"/>
      <c r="FP256" s="135"/>
      <c r="FZ256" s="135"/>
      <c r="GJ256" s="135"/>
      <c r="GT256" s="135"/>
      <c r="HD256" s="135"/>
      <c r="HN256" s="135"/>
      <c r="HX256" s="135"/>
    </row>
    <row xmlns:x14ac="http://schemas.microsoft.com/office/spreadsheetml/2009/9/ac" r="257" s="3" customFormat="true" x14ac:dyDescent="0.25">
      <c r="A257" s="383"/>
      <c r="B257" s="135"/>
      <c r="L257" s="135"/>
      <c r="V257" s="135"/>
      <c r="AF257" s="135"/>
      <c r="AP257" s="135"/>
      <c r="AZ257" s="135"/>
      <c r="BA257" s="135"/>
      <c r="BJ257" s="135"/>
      <c r="BT257" s="135"/>
      <c r="CD257" s="135"/>
      <c r="CN257" s="135"/>
      <c r="CX257" s="135"/>
      <c r="DH257" s="135"/>
      <c r="DR257" s="135"/>
      <c r="EB257" s="135"/>
      <c r="EL257" s="135"/>
      <c r="EV257" s="135"/>
      <c r="FF257" s="135"/>
      <c r="FP257" s="135"/>
      <c r="FZ257" s="135"/>
      <c r="GJ257" s="135"/>
      <c r="GT257" s="135"/>
      <c r="HD257" s="135"/>
      <c r="HN257" s="135"/>
      <c r="HX257" s="135"/>
    </row>
    <row xmlns:x14ac="http://schemas.microsoft.com/office/spreadsheetml/2009/9/ac" r="258" s="3" customFormat="true" x14ac:dyDescent="0.25">
      <c r="A258" s="383"/>
      <c r="B258" s="135"/>
      <c r="L258" s="135"/>
      <c r="V258" s="135"/>
      <c r="AF258" s="135"/>
      <c r="AP258" s="135"/>
      <c r="AZ258" s="135"/>
      <c r="BA258" s="135"/>
      <c r="BJ258" s="135"/>
      <c r="BT258" s="135"/>
      <c r="CD258" s="135"/>
      <c r="CN258" s="135"/>
      <c r="CX258" s="135"/>
      <c r="DH258" s="135"/>
      <c r="DR258" s="135"/>
      <c r="EB258" s="135"/>
      <c r="EL258" s="135"/>
      <c r="EV258" s="135"/>
      <c r="FF258" s="135"/>
      <c r="FP258" s="135"/>
      <c r="FZ258" s="135"/>
      <c r="GJ258" s="135"/>
      <c r="GT258" s="135"/>
      <c r="HD258" s="135"/>
      <c r="HN258" s="135"/>
      <c r="HX258" s="135"/>
    </row>
    <row xmlns:x14ac="http://schemas.microsoft.com/office/spreadsheetml/2009/9/ac" r="259" s="3" customFormat="true" x14ac:dyDescent="0.25">
      <c r="A259" s="383"/>
      <c r="B259" s="135"/>
      <c r="L259" s="135"/>
      <c r="V259" s="135"/>
      <c r="AF259" s="135"/>
      <c r="AP259" s="135"/>
      <c r="AZ259" s="135"/>
      <c r="BA259" s="135"/>
      <c r="BJ259" s="135"/>
      <c r="BT259" s="135"/>
      <c r="CD259" s="135"/>
      <c r="CN259" s="135"/>
      <c r="CX259" s="135"/>
      <c r="DH259" s="135"/>
      <c r="DR259" s="135"/>
      <c r="EB259" s="135"/>
      <c r="EL259" s="135"/>
      <c r="EV259" s="135"/>
      <c r="FF259" s="135"/>
      <c r="FP259" s="135"/>
      <c r="FZ259" s="135"/>
      <c r="GJ259" s="135"/>
      <c r="GT259" s="135"/>
      <c r="HD259" s="135"/>
      <c r="HN259" s="135"/>
      <c r="HX259" s="135"/>
    </row>
    <row xmlns:x14ac="http://schemas.microsoft.com/office/spreadsheetml/2009/9/ac" r="260" s="3" customFormat="true" x14ac:dyDescent="0.25">
      <c r="A260" s="383"/>
      <c r="B260" s="135"/>
      <c r="L260" s="135"/>
      <c r="V260" s="135"/>
      <c r="AF260" s="135"/>
      <c r="AP260" s="135"/>
      <c r="AZ260" s="135"/>
      <c r="BA260" s="135"/>
      <c r="BJ260" s="135"/>
      <c r="BT260" s="135"/>
      <c r="CD260" s="135"/>
      <c r="CN260" s="135"/>
      <c r="CX260" s="135"/>
      <c r="DH260" s="135"/>
      <c r="DR260" s="135"/>
      <c r="EB260" s="135"/>
      <c r="EL260" s="135"/>
      <c r="EV260" s="135"/>
      <c r="FF260" s="135"/>
      <c r="FP260" s="135"/>
      <c r="FZ260" s="135"/>
      <c r="GJ260" s="135"/>
      <c r="GT260" s="135"/>
      <c r="HD260" s="135"/>
      <c r="HN260" s="135"/>
      <c r="HX260" s="135"/>
    </row>
    <row xmlns:x14ac="http://schemas.microsoft.com/office/spreadsheetml/2009/9/ac" r="261" s="3" customFormat="true" x14ac:dyDescent="0.25">
      <c r="A261" s="383"/>
      <c r="B261" s="135"/>
      <c r="L261" s="135"/>
      <c r="V261" s="135"/>
      <c r="AF261" s="135"/>
      <c r="AP261" s="135"/>
      <c r="AZ261" s="135"/>
      <c r="BA261" s="135"/>
      <c r="BJ261" s="135"/>
      <c r="BT261" s="135"/>
      <c r="CD261" s="135"/>
      <c r="CN261" s="135"/>
      <c r="CX261" s="135"/>
      <c r="DH261" s="135"/>
      <c r="DR261" s="135"/>
      <c r="EB261" s="135"/>
      <c r="EL261" s="135"/>
      <c r="EV261" s="135"/>
      <c r="FF261" s="135"/>
      <c r="FP261" s="135"/>
      <c r="FZ261" s="135"/>
      <c r="GJ261" s="135"/>
      <c r="GT261" s="135"/>
      <c r="HD261" s="135"/>
      <c r="HN261" s="135"/>
      <c r="HX261" s="135"/>
    </row>
    <row xmlns:x14ac="http://schemas.microsoft.com/office/spreadsheetml/2009/9/ac" r="262" s="3" customFormat="true" x14ac:dyDescent="0.25">
      <c r="A262" s="383"/>
      <c r="B262" s="135"/>
      <c r="L262" s="135"/>
      <c r="V262" s="135"/>
      <c r="AF262" s="135"/>
      <c r="AP262" s="135"/>
      <c r="AZ262" s="135"/>
      <c r="BA262" s="135"/>
      <c r="BJ262" s="135"/>
      <c r="BT262" s="135"/>
      <c r="CD262" s="135"/>
      <c r="CN262" s="135"/>
      <c r="CX262" s="135"/>
      <c r="DH262" s="135"/>
      <c r="DR262" s="135"/>
      <c r="EB262" s="135"/>
      <c r="EL262" s="135"/>
      <c r="EV262" s="135"/>
      <c r="FF262" s="135"/>
      <c r="FP262" s="135"/>
      <c r="FZ262" s="135"/>
      <c r="GJ262" s="135"/>
      <c r="GT262" s="135"/>
      <c r="HD262" s="135"/>
      <c r="HN262" s="135"/>
      <c r="HX262" s="135"/>
    </row>
    <row xmlns:x14ac="http://schemas.microsoft.com/office/spreadsheetml/2009/9/ac" r="263" s="3" customFormat="true" x14ac:dyDescent="0.25">
      <c r="A263" s="383"/>
      <c r="B263" s="135"/>
      <c r="L263" s="135"/>
      <c r="V263" s="135"/>
      <c r="AF263" s="135"/>
      <c r="AP263" s="135"/>
      <c r="AZ263" s="135"/>
      <c r="BA263" s="135"/>
      <c r="BJ263" s="135"/>
      <c r="BT263" s="135"/>
      <c r="CD263" s="135"/>
      <c r="CN263" s="135"/>
      <c r="CX263" s="135"/>
      <c r="DH263" s="135"/>
      <c r="DR263" s="135"/>
      <c r="EB263" s="135"/>
      <c r="EL263" s="135"/>
      <c r="EV263" s="135"/>
      <c r="FF263" s="135"/>
      <c r="FP263" s="135"/>
      <c r="FZ263" s="135"/>
      <c r="GJ263" s="135"/>
      <c r="GT263" s="135"/>
      <c r="HD263" s="135"/>
      <c r="HN263" s="135"/>
      <c r="HX263" s="135"/>
    </row>
    <row xmlns:x14ac="http://schemas.microsoft.com/office/spreadsheetml/2009/9/ac" r="264" s="3" customFormat="true" x14ac:dyDescent="0.25">
      <c r="A264" s="383"/>
      <c r="B264" s="135"/>
      <c r="L264" s="135"/>
      <c r="V264" s="135"/>
      <c r="AF264" s="135"/>
      <c r="AP264" s="135"/>
      <c r="AZ264" s="135"/>
      <c r="BA264" s="135"/>
      <c r="BJ264" s="135"/>
      <c r="BT264" s="135"/>
      <c r="CD264" s="135"/>
      <c r="CN264" s="135"/>
      <c r="CX264" s="135"/>
      <c r="DH264" s="135"/>
      <c r="DR264" s="135"/>
      <c r="EB264" s="135"/>
      <c r="EL264" s="135"/>
      <c r="EV264" s="135"/>
      <c r="FF264" s="135"/>
      <c r="FP264" s="135"/>
      <c r="FZ264" s="135"/>
      <c r="GJ264" s="135"/>
      <c r="GT264" s="135"/>
      <c r="HD264" s="135"/>
      <c r="HN264" s="135"/>
      <c r="HX264" s="135"/>
    </row>
    <row xmlns:x14ac="http://schemas.microsoft.com/office/spreadsheetml/2009/9/ac" r="265" s="3" customFormat="true" x14ac:dyDescent="0.25">
      <c r="A265" s="383"/>
      <c r="B265" s="135"/>
      <c r="L265" s="135"/>
      <c r="V265" s="135"/>
      <c r="AF265" s="135"/>
      <c r="AP265" s="135"/>
      <c r="AZ265" s="135"/>
      <c r="BA265" s="135"/>
      <c r="BJ265" s="135"/>
      <c r="BT265" s="135"/>
      <c r="CD265" s="135"/>
      <c r="CN265" s="135"/>
      <c r="CX265" s="135"/>
      <c r="DH265" s="135"/>
      <c r="DR265" s="135"/>
      <c r="EB265" s="135"/>
      <c r="EL265" s="135"/>
      <c r="EV265" s="135"/>
      <c r="FF265" s="135"/>
      <c r="FP265" s="135"/>
      <c r="FZ265" s="135"/>
      <c r="GJ265" s="135"/>
      <c r="GT265" s="135"/>
      <c r="HD265" s="135"/>
      <c r="HN265" s="135"/>
      <c r="HX265" s="135"/>
    </row>
    <row xmlns:x14ac="http://schemas.microsoft.com/office/spreadsheetml/2009/9/ac" r="266" s="3" customFormat="true" x14ac:dyDescent="0.25">
      <c r="A266" s="383"/>
      <c r="B266" s="135"/>
      <c r="L266" s="135"/>
      <c r="V266" s="135"/>
      <c r="AF266" s="135"/>
      <c r="AP266" s="135"/>
      <c r="AZ266" s="135"/>
      <c r="BA266" s="135"/>
      <c r="BJ266" s="135"/>
      <c r="BT266" s="135"/>
      <c r="CD266" s="135"/>
      <c r="CN266" s="135"/>
      <c r="CX266" s="135"/>
      <c r="DH266" s="135"/>
      <c r="DR266" s="135"/>
      <c r="EB266" s="135"/>
      <c r="EL266" s="135"/>
      <c r="EV266" s="135"/>
      <c r="FF266" s="135"/>
      <c r="FP266" s="135"/>
      <c r="FZ266" s="135"/>
      <c r="GJ266" s="135"/>
      <c r="GT266" s="135"/>
      <c r="HD266" s="135"/>
      <c r="HN266" s="135"/>
      <c r="HX266" s="135"/>
    </row>
    <row xmlns:x14ac="http://schemas.microsoft.com/office/spreadsheetml/2009/9/ac" r="267" s="3" customFormat="true" x14ac:dyDescent="0.25">
      <c r="A267" s="383"/>
      <c r="B267" s="135"/>
      <c r="L267" s="135"/>
      <c r="V267" s="135"/>
      <c r="AF267" s="135"/>
      <c r="AP267" s="135"/>
      <c r="AZ267" s="135"/>
      <c r="BA267" s="135"/>
      <c r="BJ267" s="135"/>
      <c r="BT267" s="135"/>
      <c r="CD267" s="135"/>
      <c r="CN267" s="135"/>
      <c r="CX267" s="135"/>
      <c r="DH267" s="135"/>
      <c r="DR267" s="135"/>
      <c r="EB267" s="135"/>
      <c r="EL267" s="135"/>
      <c r="EV267" s="135"/>
      <c r="FF267" s="135"/>
      <c r="FP267" s="135"/>
      <c r="FZ267" s="135"/>
      <c r="GJ267" s="135"/>
      <c r="GT267" s="135"/>
      <c r="HD267" s="135"/>
      <c r="HN267" s="135"/>
      <c r="HX267" s="135"/>
    </row>
    <row xmlns:x14ac="http://schemas.microsoft.com/office/spreadsheetml/2009/9/ac" r="268" s="3" customFormat="true" x14ac:dyDescent="0.25">
      <c r="A268" s="383"/>
      <c r="B268" s="135"/>
      <c r="L268" s="135"/>
      <c r="V268" s="135"/>
      <c r="AF268" s="135"/>
      <c r="AP268" s="135"/>
      <c r="AZ268" s="135"/>
      <c r="BA268" s="135"/>
      <c r="BJ268" s="135"/>
      <c r="BT268" s="135"/>
      <c r="CD268" s="135"/>
      <c r="CN268" s="135"/>
      <c r="CX268" s="135"/>
      <c r="DH268" s="135"/>
      <c r="DR268" s="135"/>
      <c r="EB268" s="135"/>
      <c r="EL268" s="135"/>
      <c r="EV268" s="135"/>
      <c r="FF268" s="135"/>
      <c r="FP268" s="135"/>
      <c r="FZ268" s="135"/>
      <c r="GJ268" s="135"/>
      <c r="GT268" s="135"/>
      <c r="HD268" s="135"/>
      <c r="HN268" s="135"/>
      <c r="HX268" s="135"/>
    </row>
    <row xmlns:x14ac="http://schemas.microsoft.com/office/spreadsheetml/2009/9/ac" r="269" s="3" customFormat="true" x14ac:dyDescent="0.25">
      <c r="A269" s="383"/>
      <c r="B269" s="135"/>
      <c r="L269" s="135"/>
      <c r="V269" s="135"/>
      <c r="AF269" s="135"/>
      <c r="AP269" s="135"/>
      <c r="AZ269" s="135"/>
      <c r="BA269" s="135"/>
      <c r="BJ269" s="135"/>
      <c r="BT269" s="135"/>
      <c r="CD269" s="135"/>
      <c r="CN269" s="135"/>
      <c r="CX269" s="135"/>
      <c r="DH269" s="135"/>
      <c r="DR269" s="135"/>
      <c r="EB269" s="135"/>
      <c r="EL269" s="135"/>
      <c r="EV269" s="135"/>
      <c r="FF269" s="135"/>
      <c r="FP269" s="135"/>
      <c r="FZ269" s="135"/>
      <c r="GJ269" s="135"/>
      <c r="GT269" s="135"/>
      <c r="HD269" s="135"/>
      <c r="HN269" s="135"/>
      <c r="HX269" s="135"/>
    </row>
    <row xmlns:x14ac="http://schemas.microsoft.com/office/spreadsheetml/2009/9/ac" r="270" s="3" customFormat="true" x14ac:dyDescent="0.25">
      <c r="A270" s="383"/>
      <c r="B270" s="135"/>
      <c r="L270" s="135"/>
      <c r="V270" s="135"/>
      <c r="AF270" s="135"/>
      <c r="AP270" s="135"/>
      <c r="AZ270" s="135"/>
      <c r="BA270" s="135"/>
      <c r="BJ270" s="135"/>
      <c r="BT270" s="135"/>
      <c r="CD270" s="135"/>
      <c r="CN270" s="135"/>
      <c r="CX270" s="135"/>
      <c r="DH270" s="135"/>
      <c r="DR270" s="135"/>
      <c r="EB270" s="135"/>
      <c r="EL270" s="135"/>
      <c r="EV270" s="135"/>
      <c r="FF270" s="135"/>
      <c r="FP270" s="135"/>
      <c r="FZ270" s="135"/>
      <c r="GJ270" s="135"/>
      <c r="GT270" s="135"/>
      <c r="HD270" s="135"/>
      <c r="HN270" s="135"/>
      <c r="HX270" s="135"/>
    </row>
    <row xmlns:x14ac="http://schemas.microsoft.com/office/spreadsheetml/2009/9/ac" r="271" s="3" customFormat="true" x14ac:dyDescent="0.25">
      <c r="A271" s="383"/>
      <c r="B271" s="135"/>
      <c r="L271" s="135"/>
      <c r="V271" s="135"/>
      <c r="AF271" s="135"/>
      <c r="AP271" s="135"/>
      <c r="AZ271" s="135"/>
      <c r="BA271" s="135"/>
      <c r="BJ271" s="135"/>
      <c r="BT271" s="135"/>
      <c r="CD271" s="135"/>
      <c r="CN271" s="135"/>
      <c r="CX271" s="135"/>
      <c r="DH271" s="135"/>
      <c r="DR271" s="135"/>
      <c r="EB271" s="135"/>
      <c r="EL271" s="135"/>
      <c r="EV271" s="135"/>
      <c r="FF271" s="135"/>
      <c r="FP271" s="135"/>
      <c r="FZ271" s="135"/>
      <c r="GJ271" s="135"/>
      <c r="GT271" s="135"/>
      <c r="HD271" s="135"/>
      <c r="HN271" s="135"/>
      <c r="HX271" s="135"/>
    </row>
    <row xmlns:x14ac="http://schemas.microsoft.com/office/spreadsheetml/2009/9/ac" r="272" s="3" customFormat="true" x14ac:dyDescent="0.25">
      <c r="A272" s="383"/>
      <c r="B272" s="135"/>
      <c r="L272" s="135"/>
      <c r="V272" s="135"/>
      <c r="AF272" s="135"/>
      <c r="AP272" s="135"/>
      <c r="AZ272" s="135"/>
      <c r="BA272" s="135"/>
      <c r="BJ272" s="135"/>
      <c r="BT272" s="135"/>
      <c r="CD272" s="135"/>
      <c r="CN272" s="135"/>
      <c r="CX272" s="135"/>
      <c r="DH272" s="135"/>
      <c r="DR272" s="135"/>
      <c r="EB272" s="135"/>
      <c r="EL272" s="135"/>
      <c r="EV272" s="135"/>
      <c r="FF272" s="135"/>
      <c r="FP272" s="135"/>
      <c r="FZ272" s="135"/>
      <c r="GJ272" s="135"/>
      <c r="GT272" s="135"/>
      <c r="HD272" s="135"/>
      <c r="HN272" s="135"/>
      <c r="HX272" s="135"/>
    </row>
    <row xmlns:x14ac="http://schemas.microsoft.com/office/spreadsheetml/2009/9/ac" r="273" s="3" customFormat="true" x14ac:dyDescent="0.25">
      <c r="A273" s="383"/>
      <c r="B273" s="135"/>
      <c r="L273" s="135"/>
      <c r="V273" s="135"/>
      <c r="AF273" s="135"/>
      <c r="AP273" s="135"/>
      <c r="AZ273" s="135"/>
      <c r="BA273" s="135"/>
      <c r="BJ273" s="135"/>
      <c r="BT273" s="135"/>
      <c r="CD273" s="135"/>
      <c r="CN273" s="135"/>
      <c r="CX273" s="135"/>
      <c r="DH273" s="135"/>
      <c r="DR273" s="135"/>
      <c r="EB273" s="135"/>
      <c r="EL273" s="135"/>
      <c r="EV273" s="135"/>
      <c r="FF273" s="135"/>
      <c r="FP273" s="135"/>
      <c r="FZ273" s="135"/>
      <c r="GJ273" s="135"/>
      <c r="GT273" s="135"/>
      <c r="HD273" s="135"/>
      <c r="HN273" s="135"/>
      <c r="HX273" s="135"/>
    </row>
    <row xmlns:x14ac="http://schemas.microsoft.com/office/spreadsheetml/2009/9/ac" r="274" s="3" customFormat="true" x14ac:dyDescent="0.25">
      <c r="A274" s="383"/>
      <c r="B274" s="135"/>
      <c r="L274" s="135"/>
      <c r="V274" s="135"/>
      <c r="AF274" s="135"/>
      <c r="AP274" s="135"/>
      <c r="AZ274" s="135"/>
      <c r="BA274" s="135"/>
      <c r="BJ274" s="135"/>
      <c r="BT274" s="135"/>
      <c r="CD274" s="135"/>
      <c r="CN274" s="135"/>
      <c r="CX274" s="135"/>
      <c r="DH274" s="135"/>
      <c r="DR274" s="135"/>
      <c r="EB274" s="135"/>
      <c r="EL274" s="135"/>
      <c r="EV274" s="135"/>
      <c r="FF274" s="135"/>
      <c r="FP274" s="135"/>
      <c r="FZ274" s="135"/>
      <c r="GJ274" s="135"/>
      <c r="GT274" s="135"/>
      <c r="HD274" s="135"/>
      <c r="HN274" s="135"/>
      <c r="HX274" s="135"/>
    </row>
    <row xmlns:x14ac="http://schemas.microsoft.com/office/spreadsheetml/2009/9/ac" r="275" s="3" customFormat="true" x14ac:dyDescent="0.25">
      <c r="A275" s="383"/>
      <c r="B275" s="135"/>
      <c r="L275" s="135"/>
      <c r="V275" s="135"/>
      <c r="AF275" s="135"/>
      <c r="AP275" s="135"/>
      <c r="AZ275" s="135"/>
      <c r="BA275" s="135"/>
      <c r="BJ275" s="135"/>
      <c r="BT275" s="135"/>
      <c r="CD275" s="135"/>
      <c r="CN275" s="135"/>
      <c r="CX275" s="135"/>
      <c r="DH275" s="135"/>
      <c r="DR275" s="135"/>
      <c r="EB275" s="135"/>
      <c r="EL275" s="135"/>
      <c r="EV275" s="135"/>
      <c r="FF275" s="135"/>
      <c r="FP275" s="135"/>
      <c r="FZ275" s="135"/>
      <c r="GJ275" s="135"/>
      <c r="GT275" s="135"/>
      <c r="HD275" s="135"/>
      <c r="HN275" s="135"/>
      <c r="HX275" s="135"/>
    </row>
    <row xmlns:x14ac="http://schemas.microsoft.com/office/spreadsheetml/2009/9/ac" r="276" s="3" customFormat="true" x14ac:dyDescent="0.25">
      <c r="A276" s="383"/>
      <c r="B276" s="135"/>
      <c r="L276" s="135"/>
      <c r="V276" s="135"/>
      <c r="AF276" s="135"/>
      <c r="AP276" s="135"/>
      <c r="AZ276" s="135"/>
      <c r="BA276" s="135"/>
      <c r="BJ276" s="135"/>
      <c r="BT276" s="135"/>
      <c r="CD276" s="135"/>
      <c r="CN276" s="135"/>
      <c r="CX276" s="135"/>
      <c r="DH276" s="135"/>
      <c r="DR276" s="135"/>
      <c r="EB276" s="135"/>
      <c r="EL276" s="135"/>
      <c r="EV276" s="135"/>
      <c r="FF276" s="135"/>
      <c r="FP276" s="135"/>
      <c r="FZ276" s="135"/>
      <c r="GJ276" s="135"/>
      <c r="GT276" s="135"/>
      <c r="HD276" s="135"/>
      <c r="HN276" s="135"/>
      <c r="HX276" s="135"/>
    </row>
    <row xmlns:x14ac="http://schemas.microsoft.com/office/spreadsheetml/2009/9/ac" r="277" s="3" customFormat="true" x14ac:dyDescent="0.25">
      <c r="A277" s="383"/>
      <c r="B277" s="135"/>
      <c r="L277" s="135"/>
      <c r="V277" s="135"/>
      <c r="AF277" s="135"/>
      <c r="AP277" s="135"/>
      <c r="AZ277" s="135"/>
      <c r="BA277" s="135"/>
      <c r="BJ277" s="135"/>
      <c r="BT277" s="135"/>
      <c r="CD277" s="135"/>
      <c r="CN277" s="135"/>
      <c r="CX277" s="135"/>
      <c r="DH277" s="135"/>
      <c r="DR277" s="135"/>
      <c r="EB277" s="135"/>
      <c r="EL277" s="135"/>
      <c r="EV277" s="135"/>
      <c r="FF277" s="135"/>
      <c r="FP277" s="135"/>
      <c r="FZ277" s="135"/>
      <c r="GJ277" s="135"/>
      <c r="GT277" s="135"/>
      <c r="HD277" s="135"/>
      <c r="HN277" s="135"/>
      <c r="HX277" s="135"/>
    </row>
    <row xmlns:x14ac="http://schemas.microsoft.com/office/spreadsheetml/2009/9/ac" r="278" s="3" customFormat="true" x14ac:dyDescent="0.25">
      <c r="A278" s="383"/>
      <c r="B278" s="135"/>
      <c r="L278" s="135"/>
      <c r="V278" s="135"/>
      <c r="AF278" s="135"/>
      <c r="AP278" s="135"/>
      <c r="AZ278" s="135"/>
      <c r="BA278" s="135"/>
      <c r="BJ278" s="135"/>
      <c r="BT278" s="135"/>
      <c r="CD278" s="135"/>
      <c r="CN278" s="135"/>
      <c r="CX278" s="135"/>
      <c r="DH278" s="135"/>
      <c r="DR278" s="135"/>
      <c r="EB278" s="135"/>
      <c r="EL278" s="135"/>
      <c r="EV278" s="135"/>
      <c r="FF278" s="135"/>
      <c r="FP278" s="135"/>
      <c r="FZ278" s="135"/>
      <c r="GJ278" s="135"/>
      <c r="GT278" s="135"/>
      <c r="HD278" s="135"/>
      <c r="HN278" s="135"/>
      <c r="HX278" s="135"/>
    </row>
    <row xmlns:x14ac="http://schemas.microsoft.com/office/spreadsheetml/2009/9/ac" r="279" s="3" customFormat="true" x14ac:dyDescent="0.25">
      <c r="A279" s="383"/>
      <c r="B279" s="135"/>
      <c r="L279" s="135"/>
      <c r="V279" s="135"/>
      <c r="AF279" s="135"/>
      <c r="AP279" s="135"/>
      <c r="AZ279" s="135"/>
      <c r="BA279" s="135"/>
      <c r="BJ279" s="135"/>
      <c r="BT279" s="135"/>
      <c r="CD279" s="135"/>
      <c r="CN279" s="135"/>
      <c r="CX279" s="135"/>
      <c r="DH279" s="135"/>
      <c r="DR279" s="135"/>
      <c r="EB279" s="135"/>
      <c r="EL279" s="135"/>
      <c r="EV279" s="135"/>
      <c r="FF279" s="135"/>
      <c r="FP279" s="135"/>
      <c r="FZ279" s="135"/>
      <c r="GJ279" s="135"/>
      <c r="GT279" s="135"/>
      <c r="HD279" s="135"/>
      <c r="HN279" s="135"/>
      <c r="HX279" s="135"/>
    </row>
    <row xmlns:x14ac="http://schemas.microsoft.com/office/spreadsheetml/2009/9/ac" r="280" s="3" customFormat="true" x14ac:dyDescent="0.25">
      <c r="A280" s="383"/>
      <c r="B280" s="135"/>
      <c r="L280" s="135"/>
      <c r="V280" s="135"/>
      <c r="AF280" s="135"/>
      <c r="AP280" s="135"/>
      <c r="AZ280" s="135"/>
      <c r="BA280" s="135"/>
      <c r="BJ280" s="135"/>
      <c r="BT280" s="135"/>
      <c r="CD280" s="135"/>
      <c r="CN280" s="135"/>
      <c r="CX280" s="135"/>
      <c r="DH280" s="135"/>
      <c r="DR280" s="135"/>
      <c r="EB280" s="135"/>
      <c r="EL280" s="135"/>
      <c r="EV280" s="135"/>
      <c r="FF280" s="135"/>
      <c r="FP280" s="135"/>
      <c r="FZ280" s="135"/>
      <c r="GJ280" s="135"/>
      <c r="GT280" s="135"/>
      <c r="HD280" s="135"/>
      <c r="HN280" s="135"/>
      <c r="HX280" s="135"/>
    </row>
    <row xmlns:x14ac="http://schemas.microsoft.com/office/spreadsheetml/2009/9/ac" r="281" s="3" customFormat="true" x14ac:dyDescent="0.25">
      <c r="A281" s="383"/>
      <c r="B281" s="135"/>
      <c r="L281" s="135"/>
      <c r="V281" s="135"/>
      <c r="AF281" s="135"/>
      <c r="AP281" s="135"/>
      <c r="AZ281" s="135"/>
      <c r="BA281" s="135"/>
      <c r="BJ281" s="135"/>
      <c r="BT281" s="135"/>
      <c r="CD281" s="135"/>
      <c r="CN281" s="135"/>
      <c r="CX281" s="135"/>
      <c r="DH281" s="135"/>
      <c r="DR281" s="135"/>
      <c r="EB281" s="135"/>
      <c r="EL281" s="135"/>
      <c r="EV281" s="135"/>
      <c r="FF281" s="135"/>
      <c r="FP281" s="135"/>
      <c r="FZ281" s="135"/>
      <c r="GJ281" s="135"/>
      <c r="GT281" s="135"/>
      <c r="HD281" s="135"/>
      <c r="HN281" s="135"/>
      <c r="HX281" s="135"/>
    </row>
    <row xmlns:x14ac="http://schemas.microsoft.com/office/spreadsheetml/2009/9/ac" r="282" s="3" customFormat="true" x14ac:dyDescent="0.25">
      <c r="A282" s="383"/>
      <c r="B282" s="135"/>
      <c r="L282" s="135"/>
      <c r="V282" s="135"/>
      <c r="AF282" s="135"/>
      <c r="AP282" s="135"/>
      <c r="AZ282" s="135"/>
      <c r="BA282" s="135"/>
      <c r="BJ282" s="135"/>
      <c r="BT282" s="135"/>
      <c r="CD282" s="135"/>
      <c r="CN282" s="135"/>
      <c r="CX282" s="135"/>
      <c r="DH282" s="135"/>
      <c r="DR282" s="135"/>
      <c r="EB282" s="135"/>
      <c r="EL282" s="135"/>
      <c r="EV282" s="135"/>
      <c r="FF282" s="135"/>
      <c r="FP282" s="135"/>
      <c r="FZ282" s="135"/>
      <c r="GJ282" s="135"/>
      <c r="GT282" s="135"/>
      <c r="HD282" s="135"/>
      <c r="HN282" s="135"/>
      <c r="HX282" s="135"/>
    </row>
    <row xmlns:x14ac="http://schemas.microsoft.com/office/spreadsheetml/2009/9/ac" r="283" s="3" customFormat="true" x14ac:dyDescent="0.25">
      <c r="A283" s="383"/>
      <c r="B283" s="135"/>
      <c r="L283" s="135"/>
      <c r="V283" s="135"/>
      <c r="AF283" s="135"/>
      <c r="AP283" s="135"/>
      <c r="AZ283" s="135"/>
      <c r="BA283" s="135"/>
      <c r="BJ283" s="135"/>
      <c r="BT283" s="135"/>
      <c r="CD283" s="135"/>
      <c r="CN283" s="135"/>
      <c r="CX283" s="135"/>
      <c r="DH283" s="135"/>
      <c r="DR283" s="135"/>
      <c r="EB283" s="135"/>
      <c r="EL283" s="135"/>
      <c r="EV283" s="135"/>
      <c r="FF283" s="135"/>
      <c r="FP283" s="135"/>
      <c r="FZ283" s="135"/>
      <c r="GJ283" s="135"/>
      <c r="GT283" s="135"/>
      <c r="HD283" s="135"/>
      <c r="HN283" s="135"/>
      <c r="HX283" s="135"/>
    </row>
    <row xmlns:x14ac="http://schemas.microsoft.com/office/spreadsheetml/2009/9/ac" r="284" s="3" customFormat="true" x14ac:dyDescent="0.25">
      <c r="A284" s="383"/>
      <c r="B284" s="135"/>
      <c r="L284" s="135"/>
      <c r="V284" s="135"/>
      <c r="AF284" s="135"/>
      <c r="AP284" s="135"/>
      <c r="AZ284" s="135"/>
      <c r="BA284" s="135"/>
      <c r="BJ284" s="135"/>
      <c r="BT284" s="135"/>
      <c r="CD284" s="135"/>
      <c r="CN284" s="135"/>
      <c r="CX284" s="135"/>
      <c r="DH284" s="135"/>
      <c r="DR284" s="135"/>
      <c r="EB284" s="135"/>
      <c r="EL284" s="135"/>
      <c r="EV284" s="135"/>
      <c r="FF284" s="135"/>
      <c r="FP284" s="135"/>
      <c r="FZ284" s="135"/>
      <c r="GJ284" s="135"/>
      <c r="GT284" s="135"/>
      <c r="HD284" s="135"/>
      <c r="HN284" s="135"/>
      <c r="HX284" s="135"/>
    </row>
    <row xmlns:x14ac="http://schemas.microsoft.com/office/spreadsheetml/2009/9/ac" r="285" s="3" customFormat="true" x14ac:dyDescent="0.25">
      <c r="A285" s="383"/>
      <c r="B285" s="135"/>
      <c r="L285" s="135"/>
      <c r="V285" s="135"/>
      <c r="AF285" s="135"/>
      <c r="AP285" s="135"/>
      <c r="AZ285" s="135"/>
      <c r="BA285" s="135"/>
      <c r="BJ285" s="135"/>
      <c r="BT285" s="135"/>
      <c r="CD285" s="135"/>
      <c r="CN285" s="135"/>
      <c r="CX285" s="135"/>
      <c r="DH285" s="135"/>
      <c r="DR285" s="135"/>
      <c r="EB285" s="135"/>
      <c r="EL285" s="135"/>
      <c r="EV285" s="135"/>
      <c r="FF285" s="135"/>
      <c r="FP285" s="135"/>
      <c r="FZ285" s="135"/>
      <c r="GJ285" s="135"/>
      <c r="GT285" s="135"/>
      <c r="HD285" s="135"/>
      <c r="HN285" s="135"/>
      <c r="HX285" s="135"/>
    </row>
    <row xmlns:x14ac="http://schemas.microsoft.com/office/spreadsheetml/2009/9/ac" r="286" s="3" customFormat="true" x14ac:dyDescent="0.25">
      <c r="A286" s="383"/>
      <c r="B286" s="135"/>
      <c r="L286" s="135"/>
      <c r="V286" s="135"/>
      <c r="AF286" s="135"/>
      <c r="AP286" s="135"/>
      <c r="AZ286" s="135"/>
      <c r="BA286" s="135"/>
      <c r="BJ286" s="135"/>
      <c r="BT286" s="135"/>
      <c r="CD286" s="135"/>
      <c r="CN286" s="135"/>
      <c r="CX286" s="135"/>
      <c r="DH286" s="135"/>
      <c r="DR286" s="135"/>
      <c r="EB286" s="135"/>
      <c r="EL286" s="135"/>
      <c r="EV286" s="135"/>
      <c r="FF286" s="135"/>
      <c r="FP286" s="135"/>
      <c r="FZ286" s="135"/>
      <c r="GJ286" s="135"/>
      <c r="GT286" s="135"/>
      <c r="HD286" s="135"/>
      <c r="HN286" s="135"/>
      <c r="HX286" s="135"/>
    </row>
    <row xmlns:x14ac="http://schemas.microsoft.com/office/spreadsheetml/2009/9/ac" r="287" s="3" customFormat="true" x14ac:dyDescent="0.25">
      <c r="A287" s="383"/>
      <c r="B287" s="135"/>
      <c r="L287" s="135"/>
      <c r="V287" s="135"/>
      <c r="AF287" s="135"/>
      <c r="AP287" s="135"/>
      <c r="AZ287" s="135"/>
      <c r="BA287" s="135"/>
      <c r="BJ287" s="135"/>
      <c r="BT287" s="135"/>
      <c r="CD287" s="135"/>
      <c r="CN287" s="135"/>
      <c r="CX287" s="135"/>
      <c r="DH287" s="135"/>
      <c r="DR287" s="135"/>
      <c r="EB287" s="135"/>
      <c r="EL287" s="135"/>
      <c r="EV287" s="135"/>
      <c r="FF287" s="135"/>
      <c r="FP287" s="135"/>
      <c r="FZ287" s="135"/>
      <c r="GJ287" s="135"/>
      <c r="GT287" s="135"/>
      <c r="HD287" s="135"/>
      <c r="HN287" s="135"/>
      <c r="HX287" s="135"/>
    </row>
    <row xmlns:x14ac="http://schemas.microsoft.com/office/spreadsheetml/2009/9/ac" r="288" s="3" customFormat="true" x14ac:dyDescent="0.25">
      <c r="A288" s="383"/>
      <c r="B288" s="135"/>
      <c r="L288" s="135"/>
      <c r="V288" s="135"/>
      <c r="AF288" s="135"/>
      <c r="AP288" s="135"/>
      <c r="AZ288" s="135"/>
      <c r="BA288" s="135"/>
      <c r="BJ288" s="135"/>
      <c r="BT288" s="135"/>
      <c r="CD288" s="135"/>
      <c r="CN288" s="135"/>
      <c r="CX288" s="135"/>
      <c r="DH288" s="135"/>
      <c r="DR288" s="135"/>
      <c r="EB288" s="135"/>
      <c r="EL288" s="135"/>
      <c r="EV288" s="135"/>
      <c r="FF288" s="135"/>
      <c r="FP288" s="135"/>
      <c r="FZ288" s="135"/>
      <c r="GJ288" s="135"/>
      <c r="GT288" s="135"/>
      <c r="HD288" s="135"/>
      <c r="HN288" s="135"/>
      <c r="HX288" s="135"/>
    </row>
    <row xmlns:x14ac="http://schemas.microsoft.com/office/spreadsheetml/2009/9/ac" r="289" s="3" customFormat="true" x14ac:dyDescent="0.25">
      <c r="A289" s="383"/>
      <c r="B289" s="135"/>
      <c r="L289" s="135"/>
      <c r="V289" s="135"/>
      <c r="AF289" s="135"/>
      <c r="AP289" s="135"/>
      <c r="AZ289" s="135"/>
      <c r="BA289" s="135"/>
      <c r="BJ289" s="135"/>
      <c r="BT289" s="135"/>
      <c r="CD289" s="135"/>
      <c r="CN289" s="135"/>
      <c r="CX289" s="135"/>
      <c r="DH289" s="135"/>
      <c r="DR289" s="135"/>
      <c r="EB289" s="135"/>
      <c r="EL289" s="135"/>
      <c r="EV289" s="135"/>
      <c r="FF289" s="135"/>
      <c r="FP289" s="135"/>
      <c r="FZ289" s="135"/>
      <c r="GJ289" s="135"/>
      <c r="GT289" s="135"/>
      <c r="HD289" s="135"/>
      <c r="HN289" s="135"/>
      <c r="HX289" s="135"/>
    </row>
    <row xmlns:x14ac="http://schemas.microsoft.com/office/spreadsheetml/2009/9/ac" r="290" s="3" customFormat="true" x14ac:dyDescent="0.25">
      <c r="A290" s="383"/>
      <c r="B290" s="135"/>
      <c r="L290" s="135"/>
      <c r="V290" s="135"/>
      <c r="AF290" s="135"/>
      <c r="AP290" s="135"/>
      <c r="AZ290" s="135"/>
      <c r="BA290" s="135"/>
      <c r="BJ290" s="135"/>
      <c r="BT290" s="135"/>
      <c r="CD290" s="135"/>
      <c r="CN290" s="135"/>
      <c r="CX290" s="135"/>
      <c r="DH290" s="135"/>
      <c r="DR290" s="135"/>
      <c r="EB290" s="135"/>
      <c r="EL290" s="135"/>
      <c r="EV290" s="135"/>
      <c r="FF290" s="135"/>
      <c r="FP290" s="135"/>
      <c r="FZ290" s="135"/>
      <c r="GJ290" s="135"/>
      <c r="GT290" s="135"/>
      <c r="HD290" s="135"/>
      <c r="HN290" s="135"/>
      <c r="HX290" s="135"/>
    </row>
    <row xmlns:x14ac="http://schemas.microsoft.com/office/spreadsheetml/2009/9/ac" r="291" s="3" customFormat="true" x14ac:dyDescent="0.25">
      <c r="A291" s="383"/>
      <c r="B291" s="135"/>
      <c r="L291" s="135"/>
      <c r="V291" s="135"/>
      <c r="AF291" s="135"/>
      <c r="AP291" s="135"/>
      <c r="AZ291" s="135"/>
      <c r="BA291" s="135"/>
      <c r="BJ291" s="135"/>
      <c r="BT291" s="135"/>
      <c r="CD291" s="135"/>
      <c r="CN291" s="135"/>
      <c r="CX291" s="135"/>
      <c r="DH291" s="135"/>
      <c r="DR291" s="135"/>
      <c r="EB291" s="135"/>
      <c r="EL291" s="135"/>
      <c r="EV291" s="135"/>
      <c r="FF291" s="135"/>
      <c r="FP291" s="135"/>
      <c r="FZ291" s="135"/>
      <c r="GJ291" s="135"/>
      <c r="GT291" s="135"/>
      <c r="HD291" s="135"/>
      <c r="HN291" s="135"/>
      <c r="HX291" s="135"/>
    </row>
    <row xmlns:x14ac="http://schemas.microsoft.com/office/spreadsheetml/2009/9/ac" r="292" s="3" customFormat="true" x14ac:dyDescent="0.25">
      <c r="A292" s="383"/>
      <c r="B292" s="135"/>
      <c r="L292" s="135"/>
      <c r="V292" s="135"/>
      <c r="AF292" s="135"/>
      <c r="AP292" s="135"/>
      <c r="AZ292" s="135"/>
      <c r="BA292" s="135"/>
      <c r="BJ292" s="135"/>
      <c r="BT292" s="135"/>
      <c r="CD292" s="135"/>
      <c r="CN292" s="135"/>
      <c r="CX292" s="135"/>
      <c r="DH292" s="135"/>
      <c r="DR292" s="135"/>
      <c r="EB292" s="135"/>
      <c r="EL292" s="135"/>
      <c r="EV292" s="135"/>
      <c r="FF292" s="135"/>
      <c r="FP292" s="135"/>
      <c r="FZ292" s="135"/>
      <c r="GJ292" s="135"/>
      <c r="GT292" s="135"/>
      <c r="HD292" s="135"/>
      <c r="HN292" s="135"/>
      <c r="HX292" s="135"/>
    </row>
    <row xmlns:x14ac="http://schemas.microsoft.com/office/spreadsheetml/2009/9/ac" r="293" s="3" customFormat="true" x14ac:dyDescent="0.25">
      <c r="A293" s="383"/>
      <c r="B293" s="135"/>
      <c r="L293" s="135"/>
      <c r="V293" s="135"/>
      <c r="AF293" s="135"/>
      <c r="AP293" s="135"/>
      <c r="AZ293" s="135"/>
      <c r="BA293" s="135"/>
      <c r="BJ293" s="135"/>
      <c r="BT293" s="135"/>
      <c r="CD293" s="135"/>
      <c r="CN293" s="135"/>
      <c r="CX293" s="135"/>
      <c r="DH293" s="135"/>
      <c r="DR293" s="135"/>
      <c r="EB293" s="135"/>
      <c r="EL293" s="135"/>
      <c r="EV293" s="135"/>
      <c r="FF293" s="135"/>
      <c r="FP293" s="135"/>
      <c r="FZ293" s="135"/>
      <c r="GJ293" s="135"/>
      <c r="GT293" s="135"/>
      <c r="HD293" s="135"/>
      <c r="HN293" s="135"/>
      <c r="HX293" s="135"/>
    </row>
    <row xmlns:x14ac="http://schemas.microsoft.com/office/spreadsheetml/2009/9/ac" r="294" s="3" customFormat="true" x14ac:dyDescent="0.25">
      <c r="A294" s="383"/>
      <c r="B294" s="135"/>
      <c r="L294" s="135"/>
      <c r="V294" s="135"/>
      <c r="AF294" s="135"/>
      <c r="AP294" s="135"/>
      <c r="AZ294" s="135"/>
      <c r="BA294" s="135"/>
      <c r="BJ294" s="135"/>
      <c r="BT294" s="135"/>
      <c r="CD294" s="135"/>
      <c r="CN294" s="135"/>
      <c r="CX294" s="135"/>
      <c r="DH294" s="135"/>
      <c r="DR294" s="135"/>
      <c r="EB294" s="135"/>
      <c r="EL294" s="135"/>
      <c r="EV294" s="135"/>
      <c r="FF294" s="135"/>
      <c r="FP294" s="135"/>
      <c r="FZ294" s="135"/>
      <c r="GJ294" s="135"/>
      <c r="GT294" s="135"/>
      <c r="HD294" s="135"/>
      <c r="HN294" s="135"/>
      <c r="HX294" s="135"/>
    </row>
    <row xmlns:x14ac="http://schemas.microsoft.com/office/spreadsheetml/2009/9/ac" r="295" s="3" customFormat="true" x14ac:dyDescent="0.25">
      <c r="A295" s="383"/>
      <c r="B295" s="135"/>
      <c r="L295" s="135"/>
      <c r="V295" s="135"/>
      <c r="AF295" s="135"/>
      <c r="AP295" s="135"/>
      <c r="AZ295" s="135"/>
      <c r="BA295" s="135"/>
      <c r="BJ295" s="135"/>
      <c r="BT295" s="135"/>
      <c r="CD295" s="135"/>
      <c r="CN295" s="135"/>
      <c r="CX295" s="135"/>
      <c r="DH295" s="135"/>
      <c r="DR295" s="135"/>
      <c r="EB295" s="135"/>
      <c r="EL295" s="135"/>
      <c r="EV295" s="135"/>
      <c r="FF295" s="135"/>
      <c r="FP295" s="135"/>
      <c r="FZ295" s="135"/>
      <c r="GJ295" s="135"/>
      <c r="GT295" s="135"/>
      <c r="HD295" s="135"/>
      <c r="HN295" s="135"/>
      <c r="HX295" s="135"/>
    </row>
    <row xmlns:x14ac="http://schemas.microsoft.com/office/spreadsheetml/2009/9/ac" r="296" s="3" customFormat="true" x14ac:dyDescent="0.25">
      <c r="A296" s="383"/>
      <c r="B296" s="135"/>
      <c r="L296" s="135"/>
      <c r="V296" s="135"/>
      <c r="AF296" s="135"/>
      <c r="AP296" s="135"/>
      <c r="AZ296" s="135"/>
      <c r="BA296" s="135"/>
      <c r="BJ296" s="135"/>
      <c r="BT296" s="135"/>
      <c r="CD296" s="135"/>
      <c r="CN296" s="135"/>
      <c r="CX296" s="135"/>
      <c r="DH296" s="135"/>
      <c r="DR296" s="135"/>
      <c r="EB296" s="135"/>
      <c r="EL296" s="135"/>
      <c r="EV296" s="135"/>
      <c r="FF296" s="135"/>
      <c r="FP296" s="135"/>
      <c r="FZ296" s="135"/>
      <c r="GJ296" s="135"/>
      <c r="GT296" s="135"/>
      <c r="HD296" s="135"/>
      <c r="HN296" s="135"/>
      <c r="HX296" s="135"/>
    </row>
    <row xmlns:x14ac="http://schemas.microsoft.com/office/spreadsheetml/2009/9/ac" r="297" s="3" customFormat="true" x14ac:dyDescent="0.25">
      <c r="A297" s="383"/>
      <c r="B297" s="135"/>
      <c r="L297" s="135"/>
      <c r="V297" s="135"/>
      <c r="AF297" s="135"/>
      <c r="AP297" s="135"/>
      <c r="AZ297" s="135"/>
      <c r="BA297" s="135"/>
      <c r="BJ297" s="135"/>
      <c r="BT297" s="135"/>
      <c r="CD297" s="135"/>
      <c r="CN297" s="135"/>
      <c r="CX297" s="135"/>
      <c r="DH297" s="135"/>
      <c r="DR297" s="135"/>
      <c r="EB297" s="135"/>
      <c r="EL297" s="135"/>
      <c r="EV297" s="135"/>
      <c r="FF297" s="135"/>
      <c r="FP297" s="135"/>
      <c r="FZ297" s="135"/>
      <c r="GJ297" s="135"/>
      <c r="GT297" s="135"/>
      <c r="HD297" s="135"/>
      <c r="HN297" s="135"/>
      <c r="HX297" s="135"/>
    </row>
    <row xmlns:x14ac="http://schemas.microsoft.com/office/spreadsheetml/2009/9/ac" r="298" s="3" customFormat="true" x14ac:dyDescent="0.25">
      <c r="A298" s="383"/>
      <c r="B298" s="135"/>
      <c r="L298" s="135"/>
      <c r="V298" s="135"/>
      <c r="AF298" s="135"/>
      <c r="AP298" s="135"/>
      <c r="AZ298" s="135"/>
      <c r="BA298" s="135"/>
      <c r="BJ298" s="135"/>
      <c r="BT298" s="135"/>
      <c r="CD298" s="135"/>
      <c r="CN298" s="135"/>
      <c r="CX298" s="135"/>
      <c r="DH298" s="135"/>
      <c r="DR298" s="135"/>
      <c r="EB298" s="135"/>
      <c r="EL298" s="135"/>
      <c r="EV298" s="135"/>
      <c r="FF298" s="135"/>
      <c r="FP298" s="135"/>
      <c r="FZ298" s="135"/>
      <c r="GJ298" s="135"/>
      <c r="GT298" s="135"/>
      <c r="HD298" s="135"/>
      <c r="HN298" s="135"/>
      <c r="HX298" s="135"/>
    </row>
    <row xmlns:x14ac="http://schemas.microsoft.com/office/spreadsheetml/2009/9/ac" r="299" s="3" customFormat="true" x14ac:dyDescent="0.25">
      <c r="A299" s="383"/>
      <c r="B299" s="135"/>
      <c r="L299" s="135"/>
      <c r="V299" s="135"/>
      <c r="AF299" s="135"/>
      <c r="AP299" s="135"/>
      <c r="AZ299" s="135"/>
      <c r="BA299" s="135"/>
      <c r="BJ299" s="135"/>
      <c r="BT299" s="135"/>
      <c r="CD299" s="135"/>
      <c r="CN299" s="135"/>
      <c r="CX299" s="135"/>
      <c r="DH299" s="135"/>
      <c r="DR299" s="135"/>
      <c r="EB299" s="135"/>
      <c r="EL299" s="135"/>
      <c r="EV299" s="135"/>
      <c r="FF299" s="135"/>
      <c r="FP299" s="135"/>
      <c r="FZ299" s="135"/>
      <c r="GJ299" s="135"/>
      <c r="GT299" s="135"/>
      <c r="HD299" s="135"/>
      <c r="HN299" s="135"/>
      <c r="HX299" s="135"/>
    </row>
    <row xmlns:x14ac="http://schemas.microsoft.com/office/spreadsheetml/2009/9/ac" r="300" s="3" customFormat="true" x14ac:dyDescent="0.25">
      <c r="A300" s="383"/>
      <c r="B300" s="135"/>
      <c r="L300" s="135"/>
      <c r="V300" s="135"/>
      <c r="AF300" s="135"/>
      <c r="AP300" s="135"/>
      <c r="AZ300" s="135"/>
      <c r="BA300" s="135"/>
      <c r="BJ300" s="135"/>
      <c r="BT300" s="135"/>
      <c r="CD300" s="135"/>
      <c r="CN300" s="135"/>
      <c r="CX300" s="135"/>
      <c r="DH300" s="135"/>
      <c r="DR300" s="135"/>
      <c r="EB300" s="135"/>
      <c r="EL300" s="135"/>
      <c r="EV300" s="135"/>
      <c r="FF300" s="135"/>
      <c r="FP300" s="135"/>
      <c r="FZ300" s="135"/>
      <c r="GJ300" s="135"/>
      <c r="GT300" s="135"/>
      <c r="HD300" s="135"/>
      <c r="HN300" s="135"/>
      <c r="HX300" s="135"/>
    </row>
    <row xmlns:x14ac="http://schemas.microsoft.com/office/spreadsheetml/2009/9/ac" r="301" s="3" customFormat="true" x14ac:dyDescent="0.25">
      <c r="A301" s="383"/>
      <c r="B301" s="135"/>
      <c r="L301" s="135"/>
      <c r="V301" s="135"/>
      <c r="AF301" s="135"/>
      <c r="AP301" s="135"/>
      <c r="AZ301" s="135"/>
      <c r="BA301" s="135"/>
      <c r="BJ301" s="135"/>
      <c r="BT301" s="135"/>
      <c r="CD301" s="135"/>
      <c r="CN301" s="135"/>
      <c r="CX301" s="135"/>
      <c r="DH301" s="135"/>
      <c r="DR301" s="135"/>
      <c r="EB301" s="135"/>
      <c r="EL301" s="135"/>
      <c r="EV301" s="135"/>
      <c r="FF301" s="135"/>
      <c r="FP301" s="135"/>
      <c r="FZ301" s="135"/>
      <c r="GJ301" s="135"/>
      <c r="GT301" s="135"/>
      <c r="HD301" s="135"/>
      <c r="HN301" s="135"/>
      <c r="HX301" s="135"/>
    </row>
    <row xmlns:x14ac="http://schemas.microsoft.com/office/spreadsheetml/2009/9/ac" r="302" s="3" customFormat="true" x14ac:dyDescent="0.25">
      <c r="A302" s="383"/>
      <c r="B302" s="135"/>
      <c r="L302" s="135"/>
      <c r="V302" s="135"/>
      <c r="AF302" s="135"/>
      <c r="AP302" s="135"/>
      <c r="AZ302" s="135"/>
      <c r="BA302" s="135"/>
      <c r="BJ302" s="135"/>
      <c r="BT302" s="135"/>
      <c r="CD302" s="135"/>
      <c r="CN302" s="135"/>
      <c r="CX302" s="135"/>
      <c r="DH302" s="135"/>
      <c r="DR302" s="135"/>
      <c r="EB302" s="135"/>
      <c r="EL302" s="135"/>
      <c r="EV302" s="135"/>
      <c r="FF302" s="135"/>
      <c r="FP302" s="135"/>
      <c r="FZ302" s="135"/>
      <c r="GJ302" s="135"/>
      <c r="GT302" s="135"/>
      <c r="HD302" s="135"/>
      <c r="HN302" s="135"/>
      <c r="HX302" s="135"/>
    </row>
    <row xmlns:x14ac="http://schemas.microsoft.com/office/spreadsheetml/2009/9/ac" r="303" s="3" customFormat="true" x14ac:dyDescent="0.25">
      <c r="A303" s="383"/>
      <c r="B303" s="135"/>
      <c r="L303" s="135"/>
      <c r="V303" s="135"/>
      <c r="AF303" s="135"/>
      <c r="AP303" s="135"/>
      <c r="AZ303" s="135"/>
      <c r="BA303" s="135"/>
      <c r="BJ303" s="135"/>
      <c r="BT303" s="135"/>
      <c r="CD303" s="135"/>
      <c r="CN303" s="135"/>
      <c r="CX303" s="135"/>
      <c r="DH303" s="135"/>
      <c r="DR303" s="135"/>
      <c r="EB303" s="135"/>
      <c r="EL303" s="135"/>
      <c r="EV303" s="135"/>
      <c r="FF303" s="135"/>
      <c r="FP303" s="135"/>
      <c r="FZ303" s="135"/>
      <c r="GJ303" s="135"/>
      <c r="GT303" s="135"/>
      <c r="HD303" s="135"/>
      <c r="HN303" s="135"/>
      <c r="HX303" s="135"/>
    </row>
    <row xmlns:x14ac="http://schemas.microsoft.com/office/spreadsheetml/2009/9/ac" r="304" s="3" customFormat="true" x14ac:dyDescent="0.25">
      <c r="A304" s="383"/>
      <c r="B304" s="135"/>
      <c r="L304" s="135"/>
      <c r="V304" s="135"/>
      <c r="AF304" s="135"/>
      <c r="AP304" s="135"/>
      <c r="AZ304" s="135"/>
      <c r="BA304" s="135"/>
      <c r="BJ304" s="135"/>
      <c r="BT304" s="135"/>
      <c r="CD304" s="135"/>
      <c r="CN304" s="135"/>
      <c r="CX304" s="135"/>
      <c r="DH304" s="135"/>
      <c r="DR304" s="135"/>
      <c r="EB304" s="135"/>
      <c r="EL304" s="135"/>
      <c r="EV304" s="135"/>
      <c r="FF304" s="135"/>
      <c r="FP304" s="135"/>
      <c r="FZ304" s="135"/>
      <c r="GJ304" s="135"/>
      <c r="GT304" s="135"/>
      <c r="HD304" s="135"/>
      <c r="HN304" s="135"/>
      <c r="HX304" s="135"/>
    </row>
    <row xmlns:x14ac="http://schemas.microsoft.com/office/spreadsheetml/2009/9/ac" r="305" s="3" customFormat="true" x14ac:dyDescent="0.25">
      <c r="A305" s="383"/>
      <c r="B305" s="135"/>
      <c r="L305" s="135"/>
      <c r="V305" s="135"/>
      <c r="AF305" s="135"/>
      <c r="AP305" s="135"/>
      <c r="AZ305" s="135"/>
      <c r="BA305" s="135"/>
      <c r="BJ305" s="135"/>
      <c r="BT305" s="135"/>
      <c r="CD305" s="135"/>
      <c r="CN305" s="135"/>
      <c r="CX305" s="135"/>
      <c r="DH305" s="135"/>
      <c r="DR305" s="135"/>
      <c r="EB305" s="135"/>
      <c r="EL305" s="135"/>
      <c r="EV305" s="135"/>
      <c r="FF305" s="135"/>
      <c r="FP305" s="135"/>
      <c r="FZ305" s="135"/>
      <c r="GJ305" s="135"/>
      <c r="GT305" s="135"/>
      <c r="HD305" s="135"/>
      <c r="HN305" s="135"/>
      <c r="HX305" s="135"/>
    </row>
    <row xmlns:x14ac="http://schemas.microsoft.com/office/spreadsheetml/2009/9/ac" r="306" s="3" customFormat="true" x14ac:dyDescent="0.25">
      <c r="A306" s="383"/>
      <c r="B306" s="135"/>
      <c r="L306" s="135"/>
      <c r="V306" s="135"/>
      <c r="AF306" s="135"/>
      <c r="AP306" s="135"/>
      <c r="AZ306" s="135"/>
      <c r="BA306" s="135"/>
      <c r="BJ306" s="135"/>
      <c r="BT306" s="135"/>
      <c r="CD306" s="135"/>
      <c r="CN306" s="135"/>
      <c r="CX306" s="135"/>
      <c r="DH306" s="135"/>
      <c r="DR306" s="135"/>
      <c r="EB306" s="135"/>
      <c r="EL306" s="135"/>
      <c r="EV306" s="135"/>
      <c r="FF306" s="135"/>
      <c r="FP306" s="135"/>
      <c r="FZ306" s="135"/>
      <c r="GJ306" s="135"/>
      <c r="GT306" s="135"/>
      <c r="HD306" s="135"/>
      <c r="HN306" s="135"/>
      <c r="HX306" s="135"/>
    </row>
    <row xmlns:x14ac="http://schemas.microsoft.com/office/spreadsheetml/2009/9/ac" r="307" s="3" customFormat="true" x14ac:dyDescent="0.25">
      <c r="A307" s="383"/>
      <c r="B307" s="135"/>
      <c r="L307" s="135"/>
      <c r="V307" s="135"/>
      <c r="AF307" s="135"/>
      <c r="AP307" s="135"/>
      <c r="AZ307" s="135"/>
      <c r="BA307" s="135"/>
      <c r="BJ307" s="135"/>
      <c r="BT307" s="135"/>
      <c r="CD307" s="135"/>
      <c r="CN307" s="135"/>
      <c r="CX307" s="135"/>
      <c r="DH307" s="135"/>
      <c r="DR307" s="135"/>
      <c r="EB307" s="135"/>
      <c r="EL307" s="135"/>
      <c r="EV307" s="135"/>
      <c r="FF307" s="135"/>
      <c r="FP307" s="135"/>
      <c r="FZ307" s="135"/>
      <c r="GJ307" s="135"/>
      <c r="GT307" s="135"/>
      <c r="HD307" s="135"/>
      <c r="HN307" s="135"/>
      <c r="HX307" s="135"/>
    </row>
    <row xmlns:x14ac="http://schemas.microsoft.com/office/spreadsheetml/2009/9/ac" r="308" s="3" customFormat="true" x14ac:dyDescent="0.25">
      <c r="A308" s="383"/>
      <c r="B308" s="135"/>
      <c r="L308" s="135"/>
      <c r="V308" s="135"/>
      <c r="AF308" s="135"/>
      <c r="AP308" s="135"/>
      <c r="AZ308" s="135"/>
      <c r="BA308" s="135"/>
      <c r="BJ308" s="135"/>
      <c r="BT308" s="135"/>
      <c r="CD308" s="135"/>
      <c r="CN308" s="135"/>
      <c r="CX308" s="135"/>
      <c r="DH308" s="135"/>
      <c r="DR308" s="135"/>
      <c r="EB308" s="135"/>
      <c r="EL308" s="135"/>
      <c r="EV308" s="135"/>
      <c r="FF308" s="135"/>
      <c r="FP308" s="135"/>
      <c r="FZ308" s="135"/>
      <c r="GJ308" s="135"/>
      <c r="GT308" s="135"/>
      <c r="HD308" s="135"/>
      <c r="HN308" s="135"/>
      <c r="HX308" s="135"/>
    </row>
    <row xmlns:x14ac="http://schemas.microsoft.com/office/spreadsheetml/2009/9/ac" r="309" s="3" customFormat="true" x14ac:dyDescent="0.25">
      <c r="A309" s="383"/>
      <c r="B309" s="135"/>
      <c r="L309" s="135"/>
      <c r="V309" s="135"/>
      <c r="AF309" s="135"/>
      <c r="AP309" s="135"/>
      <c r="AZ309" s="135"/>
      <c r="BA309" s="135"/>
      <c r="BJ309" s="135"/>
      <c r="BT309" s="135"/>
      <c r="CD309" s="135"/>
      <c r="CN309" s="135"/>
      <c r="CX309" s="135"/>
      <c r="DH309" s="135"/>
      <c r="DR309" s="135"/>
      <c r="EB309" s="135"/>
      <c r="EL309" s="135"/>
      <c r="EV309" s="135"/>
      <c r="FF309" s="135"/>
      <c r="FP309" s="135"/>
      <c r="FZ309" s="135"/>
      <c r="GJ309" s="135"/>
      <c r="GT309" s="135"/>
      <c r="HD309" s="135"/>
      <c r="HN309" s="135"/>
      <c r="HX309" s="135"/>
    </row>
    <row xmlns:x14ac="http://schemas.microsoft.com/office/spreadsheetml/2009/9/ac" r="310" s="3" customFormat="true" x14ac:dyDescent="0.25">
      <c r="A310" s="383"/>
      <c r="B310" s="135"/>
      <c r="L310" s="135"/>
      <c r="V310" s="135"/>
      <c r="AF310" s="135"/>
      <c r="AP310" s="135"/>
      <c r="AZ310" s="135"/>
      <c r="BA310" s="135"/>
      <c r="BJ310" s="135"/>
      <c r="BT310" s="135"/>
      <c r="CD310" s="135"/>
      <c r="CN310" s="135"/>
      <c r="CX310" s="135"/>
      <c r="DH310" s="135"/>
      <c r="DR310" s="135"/>
      <c r="EB310" s="135"/>
      <c r="EL310" s="135"/>
      <c r="EV310" s="135"/>
      <c r="FF310" s="135"/>
      <c r="FP310" s="135"/>
      <c r="FZ310" s="135"/>
      <c r="GJ310" s="135"/>
      <c r="GT310" s="135"/>
      <c r="HD310" s="135"/>
      <c r="HN310" s="135"/>
      <c r="HX310" s="135"/>
    </row>
    <row xmlns:x14ac="http://schemas.microsoft.com/office/spreadsheetml/2009/9/ac" r="311" s="3" customFormat="true" x14ac:dyDescent="0.25">
      <c r="A311" s="383"/>
      <c r="B311" s="135"/>
      <c r="L311" s="135"/>
      <c r="V311" s="135"/>
      <c r="AF311" s="135"/>
      <c r="AP311" s="135"/>
      <c r="AZ311" s="135"/>
      <c r="BA311" s="135"/>
      <c r="BJ311" s="135"/>
      <c r="BT311" s="135"/>
      <c r="CD311" s="135"/>
      <c r="CN311" s="135"/>
      <c r="CX311" s="135"/>
      <c r="DH311" s="135"/>
      <c r="DR311" s="135"/>
      <c r="EB311" s="135"/>
      <c r="EL311" s="135"/>
      <c r="EV311" s="135"/>
      <c r="FF311" s="135"/>
      <c r="FP311" s="135"/>
      <c r="FZ311" s="135"/>
      <c r="GJ311" s="135"/>
      <c r="GT311" s="135"/>
      <c r="HD311" s="135"/>
      <c r="HN311" s="135"/>
      <c r="HX311" s="135"/>
    </row>
    <row xmlns:x14ac="http://schemas.microsoft.com/office/spreadsheetml/2009/9/ac" r="312" s="3" customFormat="true" x14ac:dyDescent="0.25">
      <c r="A312" s="383"/>
      <c r="B312" s="135"/>
      <c r="L312" s="135"/>
      <c r="V312" s="135"/>
      <c r="AF312" s="135"/>
      <c r="AP312" s="135"/>
      <c r="AZ312" s="135"/>
      <c r="BA312" s="135"/>
      <c r="BJ312" s="135"/>
      <c r="BT312" s="135"/>
      <c r="CD312" s="135"/>
      <c r="CN312" s="135"/>
      <c r="CX312" s="135"/>
      <c r="DH312" s="135"/>
      <c r="DR312" s="135"/>
      <c r="EB312" s="135"/>
      <c r="EL312" s="135"/>
      <c r="EV312" s="135"/>
      <c r="FF312" s="135"/>
      <c r="FP312" s="135"/>
      <c r="FZ312" s="135"/>
      <c r="GJ312" s="135"/>
      <c r="GT312" s="135"/>
      <c r="HD312" s="135"/>
      <c r="HN312" s="135"/>
      <c r="HX312" s="135"/>
    </row>
    <row xmlns:x14ac="http://schemas.microsoft.com/office/spreadsheetml/2009/9/ac" r="313" s="3" customFormat="true" x14ac:dyDescent="0.25">
      <c r="A313" s="383"/>
      <c r="B313" s="135"/>
      <c r="L313" s="135"/>
      <c r="V313" s="135"/>
      <c r="AF313" s="135"/>
      <c r="AP313" s="135"/>
      <c r="AZ313" s="135"/>
      <c r="BA313" s="135"/>
      <c r="BJ313" s="135"/>
      <c r="BT313" s="135"/>
      <c r="CD313" s="135"/>
      <c r="CN313" s="135"/>
      <c r="CX313" s="135"/>
      <c r="DH313" s="135"/>
      <c r="DR313" s="135"/>
      <c r="EB313" s="135"/>
      <c r="EL313" s="135"/>
      <c r="EV313" s="135"/>
      <c r="FF313" s="135"/>
      <c r="FP313" s="135"/>
      <c r="FZ313" s="135"/>
      <c r="GJ313" s="135"/>
      <c r="GT313" s="135"/>
      <c r="HD313" s="135"/>
      <c r="HN313" s="135"/>
      <c r="HX313" s="135"/>
    </row>
    <row xmlns:x14ac="http://schemas.microsoft.com/office/spreadsheetml/2009/9/ac" r="314" s="3" customFormat="true" x14ac:dyDescent="0.25">
      <c r="A314" s="383"/>
      <c r="B314" s="135"/>
      <c r="L314" s="135"/>
      <c r="V314" s="135"/>
      <c r="AF314" s="135"/>
      <c r="AP314" s="135"/>
      <c r="AZ314" s="135"/>
      <c r="BA314" s="135"/>
      <c r="BJ314" s="135"/>
      <c r="BT314" s="135"/>
      <c r="CD314" s="135"/>
      <c r="CN314" s="135"/>
      <c r="CX314" s="135"/>
      <c r="DH314" s="135"/>
      <c r="DR314" s="135"/>
      <c r="EB314" s="135"/>
      <c r="EL314" s="135"/>
      <c r="EV314" s="135"/>
      <c r="FF314" s="135"/>
      <c r="FP314" s="135"/>
      <c r="FZ314" s="135"/>
      <c r="GJ314" s="135"/>
      <c r="GT314" s="135"/>
      <c r="HD314" s="135"/>
      <c r="HN314" s="135"/>
      <c r="HX314" s="135"/>
    </row>
    <row xmlns:x14ac="http://schemas.microsoft.com/office/spreadsheetml/2009/9/ac" r="315" s="3" customFormat="true" x14ac:dyDescent="0.25">
      <c r="A315" s="383"/>
      <c r="B315" s="135"/>
      <c r="L315" s="135"/>
      <c r="V315" s="135"/>
      <c r="AF315" s="135"/>
      <c r="AP315" s="135"/>
      <c r="AZ315" s="135"/>
      <c r="BA315" s="135"/>
      <c r="BJ315" s="135"/>
      <c r="BT315" s="135"/>
      <c r="CD315" s="135"/>
      <c r="CN315" s="135"/>
      <c r="CX315" s="135"/>
      <c r="DH315" s="135"/>
      <c r="DR315" s="135"/>
      <c r="EB315" s="135"/>
      <c r="EL315" s="135"/>
      <c r="EV315" s="135"/>
      <c r="FF315" s="135"/>
      <c r="FP315" s="135"/>
      <c r="FZ315" s="135"/>
      <c r="GJ315" s="135"/>
      <c r="GT315" s="135"/>
      <c r="HD315" s="135"/>
      <c r="HN315" s="135"/>
      <c r="HX315" s="135"/>
    </row>
    <row xmlns:x14ac="http://schemas.microsoft.com/office/spreadsheetml/2009/9/ac" r="316" s="3" customFormat="true" x14ac:dyDescent="0.25">
      <c r="A316" s="383"/>
      <c r="B316" s="135"/>
      <c r="L316" s="135"/>
      <c r="V316" s="135"/>
      <c r="AF316" s="135"/>
      <c r="AP316" s="135"/>
      <c r="AZ316" s="135"/>
      <c r="BA316" s="135"/>
      <c r="BJ316" s="135"/>
      <c r="BT316" s="135"/>
      <c r="CD316" s="135"/>
      <c r="CN316" s="135"/>
      <c r="CX316" s="135"/>
      <c r="DH316" s="135"/>
      <c r="DR316" s="135"/>
      <c r="EB316" s="135"/>
      <c r="EL316" s="135"/>
      <c r="EV316" s="135"/>
      <c r="FF316" s="135"/>
      <c r="FP316" s="135"/>
      <c r="FZ316" s="135"/>
      <c r="GJ316" s="135"/>
      <c r="GT316" s="135"/>
      <c r="HD316" s="135"/>
      <c r="HN316" s="135"/>
      <c r="HX316" s="135"/>
    </row>
    <row xmlns:x14ac="http://schemas.microsoft.com/office/spreadsheetml/2009/9/ac" r="317" s="3" customFormat="true" x14ac:dyDescent="0.25">
      <c r="A317" s="383"/>
      <c r="B317" s="135"/>
      <c r="L317" s="135"/>
      <c r="V317" s="135"/>
      <c r="AF317" s="135"/>
      <c r="AP317" s="135"/>
      <c r="AZ317" s="135"/>
      <c r="BA317" s="135"/>
      <c r="BJ317" s="135"/>
      <c r="BT317" s="135"/>
      <c r="CD317" s="135"/>
      <c r="CN317" s="135"/>
      <c r="CX317" s="135"/>
      <c r="DH317" s="135"/>
      <c r="DR317" s="135"/>
      <c r="EB317" s="135"/>
      <c r="EL317" s="135"/>
      <c r="EV317" s="135"/>
      <c r="FF317" s="135"/>
      <c r="FP317" s="135"/>
      <c r="FZ317" s="135"/>
      <c r="GJ317" s="135"/>
      <c r="GT317" s="135"/>
      <c r="HD317" s="135"/>
      <c r="HN317" s="135"/>
      <c r="HX317" s="135"/>
    </row>
    <row xmlns:x14ac="http://schemas.microsoft.com/office/spreadsheetml/2009/9/ac" r="318" s="3" customFormat="true" x14ac:dyDescent="0.25">
      <c r="A318" s="383"/>
      <c r="B318" s="135"/>
      <c r="L318" s="135"/>
      <c r="V318" s="135"/>
      <c r="AF318" s="135"/>
      <c r="AP318" s="135"/>
      <c r="AZ318" s="135"/>
      <c r="BA318" s="135"/>
      <c r="BJ318" s="135"/>
      <c r="BT318" s="135"/>
      <c r="CD318" s="135"/>
      <c r="CN318" s="135"/>
      <c r="CX318" s="135"/>
      <c r="DH318" s="135"/>
      <c r="DR318" s="135"/>
      <c r="EB318" s="135"/>
      <c r="EL318" s="135"/>
      <c r="EV318" s="135"/>
      <c r="FF318" s="135"/>
      <c r="FP318" s="135"/>
      <c r="FZ318" s="135"/>
      <c r="GJ318" s="135"/>
      <c r="GT318" s="135"/>
      <c r="HD318" s="135"/>
      <c r="HN318" s="135"/>
      <c r="HX318" s="135"/>
    </row>
    <row xmlns:x14ac="http://schemas.microsoft.com/office/spreadsheetml/2009/9/ac" r="319" s="3" customFormat="true" x14ac:dyDescent="0.25">
      <c r="A319" s="383"/>
      <c r="B319" s="135"/>
      <c r="L319" s="135"/>
      <c r="V319" s="135"/>
      <c r="AF319" s="135"/>
      <c r="AP319" s="135"/>
      <c r="AZ319" s="135"/>
      <c r="BA319" s="135"/>
      <c r="BJ319" s="135"/>
      <c r="BT319" s="135"/>
      <c r="CD319" s="135"/>
      <c r="CN319" s="135"/>
      <c r="CX319" s="135"/>
      <c r="DH319" s="135"/>
      <c r="DR319" s="135"/>
      <c r="EB319" s="135"/>
      <c r="EL319" s="135"/>
      <c r="EV319" s="135"/>
      <c r="FF319" s="135"/>
      <c r="FP319" s="135"/>
      <c r="FZ319" s="135"/>
      <c r="GJ319" s="135"/>
      <c r="GT319" s="135"/>
      <c r="HD319" s="135"/>
      <c r="HN319" s="135"/>
      <c r="HX319" s="135"/>
    </row>
    <row xmlns:x14ac="http://schemas.microsoft.com/office/spreadsheetml/2009/9/ac" r="320" s="3" customFormat="true" x14ac:dyDescent="0.25">
      <c r="A320" s="383"/>
      <c r="B320" s="135"/>
      <c r="L320" s="135"/>
      <c r="V320" s="135"/>
      <c r="AF320" s="135"/>
      <c r="AP320" s="135"/>
      <c r="AZ320" s="135"/>
      <c r="BA320" s="135"/>
      <c r="BJ320" s="135"/>
      <c r="BT320" s="135"/>
      <c r="CD320" s="135"/>
      <c r="CN320" s="135"/>
      <c r="CX320" s="135"/>
      <c r="DH320" s="135"/>
      <c r="DR320" s="135"/>
      <c r="EB320" s="135"/>
      <c r="EL320" s="135"/>
      <c r="EV320" s="135"/>
      <c r="FF320" s="135"/>
      <c r="FP320" s="135"/>
      <c r="FZ320" s="135"/>
      <c r="GJ320" s="135"/>
      <c r="GT320" s="135"/>
      <c r="HD320" s="135"/>
      <c r="HN320" s="135"/>
      <c r="HX320" s="135"/>
    </row>
    <row xmlns:x14ac="http://schemas.microsoft.com/office/spreadsheetml/2009/9/ac" r="321" s="3" customFormat="true" x14ac:dyDescent="0.25">
      <c r="A321" s="383"/>
      <c r="B321" s="135"/>
      <c r="L321" s="135"/>
      <c r="V321" s="135"/>
      <c r="AF321" s="135"/>
      <c r="AP321" s="135"/>
      <c r="AZ321" s="135"/>
      <c r="BA321" s="135"/>
      <c r="BJ321" s="135"/>
      <c r="BT321" s="135"/>
      <c r="CD321" s="135"/>
      <c r="CN321" s="135"/>
      <c r="CX321" s="135"/>
      <c r="DH321" s="135"/>
      <c r="DR321" s="135"/>
      <c r="EB321" s="135"/>
      <c r="EL321" s="135"/>
      <c r="EV321" s="135"/>
      <c r="FF321" s="135"/>
      <c r="FP321" s="135"/>
      <c r="FZ321" s="135"/>
      <c r="GJ321" s="135"/>
      <c r="GT321" s="135"/>
      <c r="HD321" s="135"/>
      <c r="HN321" s="135"/>
      <c r="HX321" s="135"/>
    </row>
    <row xmlns:x14ac="http://schemas.microsoft.com/office/spreadsheetml/2009/9/ac" r="322" s="3" customFormat="true" x14ac:dyDescent="0.25">
      <c r="A322" s="383"/>
      <c r="B322" s="135"/>
      <c r="L322" s="135"/>
      <c r="V322" s="135"/>
      <c r="AF322" s="135"/>
      <c r="AP322" s="135"/>
      <c r="AZ322" s="135"/>
      <c r="BA322" s="135"/>
      <c r="BJ322" s="135"/>
      <c r="BT322" s="135"/>
      <c r="CD322" s="135"/>
      <c r="CN322" s="135"/>
      <c r="CX322" s="135"/>
      <c r="DH322" s="135"/>
      <c r="DR322" s="135"/>
      <c r="EB322" s="135"/>
      <c r="EL322" s="135"/>
      <c r="EV322" s="135"/>
      <c r="FF322" s="135"/>
      <c r="FP322" s="135"/>
      <c r="FZ322" s="135"/>
      <c r="GJ322" s="135"/>
      <c r="GT322" s="135"/>
      <c r="HD322" s="135"/>
      <c r="HN322" s="135"/>
      <c r="HX322" s="135"/>
    </row>
    <row xmlns:x14ac="http://schemas.microsoft.com/office/spreadsheetml/2009/9/ac" r="323" s="3" customFormat="true" x14ac:dyDescent="0.25">
      <c r="A323" s="383"/>
      <c r="B323" s="135"/>
      <c r="L323" s="135"/>
      <c r="V323" s="135"/>
      <c r="AF323" s="135"/>
      <c r="AP323" s="135"/>
      <c r="AZ323" s="135"/>
      <c r="BA323" s="135"/>
      <c r="BJ323" s="135"/>
      <c r="BT323" s="135"/>
      <c r="CD323" s="135"/>
      <c r="CN323" s="135"/>
      <c r="CX323" s="135"/>
      <c r="DH323" s="135"/>
      <c r="DR323" s="135"/>
      <c r="EB323" s="135"/>
      <c r="EL323" s="135"/>
      <c r="EV323" s="135"/>
      <c r="FF323" s="135"/>
      <c r="FP323" s="135"/>
      <c r="FZ323" s="135"/>
      <c r="GJ323" s="135"/>
      <c r="GT323" s="135"/>
      <c r="HD323" s="135"/>
      <c r="HN323" s="135"/>
      <c r="HX323" s="135"/>
    </row>
    <row xmlns:x14ac="http://schemas.microsoft.com/office/spreadsheetml/2009/9/ac" r="324" s="3" customFormat="true" x14ac:dyDescent="0.25">
      <c r="A324" s="383"/>
      <c r="B324" s="135"/>
      <c r="L324" s="135"/>
      <c r="V324" s="135"/>
      <c r="AF324" s="135"/>
      <c r="AP324" s="135"/>
      <c r="AZ324" s="135"/>
      <c r="BA324" s="135"/>
      <c r="BJ324" s="135"/>
      <c r="BT324" s="135"/>
      <c r="CD324" s="135"/>
      <c r="CN324" s="135"/>
      <c r="CX324" s="135"/>
      <c r="DH324" s="135"/>
      <c r="DR324" s="135"/>
      <c r="EB324" s="135"/>
      <c r="EL324" s="135"/>
      <c r="EV324" s="135"/>
      <c r="FF324" s="135"/>
      <c r="FP324" s="135"/>
      <c r="FZ324" s="135"/>
      <c r="GJ324" s="135"/>
      <c r="GT324" s="135"/>
      <c r="HD324" s="135"/>
      <c r="HN324" s="135"/>
      <c r="HX324" s="135"/>
    </row>
    <row xmlns:x14ac="http://schemas.microsoft.com/office/spreadsheetml/2009/9/ac" r="325" s="3" customFormat="true" x14ac:dyDescent="0.25">
      <c r="A325" s="383"/>
      <c r="B325" s="135"/>
      <c r="L325" s="135"/>
      <c r="V325" s="135"/>
      <c r="AF325" s="135"/>
      <c r="AP325" s="135"/>
      <c r="AZ325" s="135"/>
      <c r="BA325" s="135"/>
      <c r="BJ325" s="135"/>
      <c r="BT325" s="135"/>
      <c r="CD325" s="135"/>
      <c r="CN325" s="135"/>
      <c r="CX325" s="135"/>
      <c r="DH325" s="135"/>
      <c r="DR325" s="135"/>
      <c r="EB325" s="135"/>
      <c r="EL325" s="135"/>
      <c r="EV325" s="135"/>
      <c r="FF325" s="135"/>
      <c r="FP325" s="135"/>
      <c r="FZ325" s="135"/>
      <c r="GJ325" s="135"/>
      <c r="GT325" s="135"/>
      <c r="HD325" s="135"/>
      <c r="HN325" s="135"/>
      <c r="HX325" s="135"/>
    </row>
    <row xmlns:x14ac="http://schemas.microsoft.com/office/spreadsheetml/2009/9/ac" r="326" s="3" customFormat="true" x14ac:dyDescent="0.25">
      <c r="A326" s="383"/>
      <c r="B326" s="135"/>
      <c r="L326" s="135"/>
      <c r="V326" s="135"/>
      <c r="AF326" s="135"/>
      <c r="AP326" s="135"/>
      <c r="AZ326" s="135"/>
      <c r="BA326" s="135"/>
      <c r="BJ326" s="135"/>
      <c r="BT326" s="135"/>
      <c r="CD326" s="135"/>
      <c r="CN326" s="135"/>
      <c r="CX326" s="135"/>
      <c r="DH326" s="135"/>
      <c r="DR326" s="135"/>
      <c r="EB326" s="135"/>
      <c r="EL326" s="135"/>
      <c r="EV326" s="135"/>
      <c r="FF326" s="135"/>
      <c r="FP326" s="135"/>
      <c r="FZ326" s="135"/>
      <c r="GJ326" s="135"/>
      <c r="GT326" s="135"/>
      <c r="HD326" s="135"/>
      <c r="HN326" s="135"/>
      <c r="HX326" s="135"/>
    </row>
    <row xmlns:x14ac="http://schemas.microsoft.com/office/spreadsheetml/2009/9/ac" r="327" s="3" customFormat="true" x14ac:dyDescent="0.25">
      <c r="A327" s="383"/>
      <c r="B327" s="135"/>
      <c r="L327" s="135"/>
      <c r="V327" s="135"/>
      <c r="AF327" s="135"/>
      <c r="AP327" s="135"/>
      <c r="AZ327" s="135"/>
      <c r="BA327" s="135"/>
      <c r="BJ327" s="135"/>
      <c r="BT327" s="135"/>
      <c r="CD327" s="135"/>
      <c r="CN327" s="135"/>
      <c r="CX327" s="135"/>
      <c r="DH327" s="135"/>
      <c r="DR327" s="135"/>
      <c r="EB327" s="135"/>
      <c r="EL327" s="135"/>
      <c r="EV327" s="135"/>
      <c r="FF327" s="135"/>
      <c r="FP327" s="135"/>
      <c r="FZ327" s="135"/>
      <c r="GJ327" s="135"/>
      <c r="GT327" s="135"/>
      <c r="HD327" s="135"/>
      <c r="HN327" s="135"/>
      <c r="HX327" s="135"/>
    </row>
    <row xmlns:x14ac="http://schemas.microsoft.com/office/spreadsheetml/2009/9/ac" r="328" s="3" customFormat="true" x14ac:dyDescent="0.25">
      <c r="A328" s="383"/>
      <c r="B328" s="135"/>
      <c r="L328" s="135"/>
      <c r="V328" s="135"/>
      <c r="AF328" s="135"/>
      <c r="AP328" s="135"/>
      <c r="AZ328" s="135"/>
      <c r="BA328" s="135"/>
      <c r="BJ328" s="135"/>
      <c r="BT328" s="135"/>
      <c r="CD328" s="135"/>
      <c r="CN328" s="135"/>
      <c r="CX328" s="135"/>
      <c r="DH328" s="135"/>
      <c r="DR328" s="135"/>
      <c r="EB328" s="135"/>
      <c r="EL328" s="135"/>
      <c r="EV328" s="135"/>
      <c r="FF328" s="135"/>
      <c r="FP328" s="135"/>
      <c r="FZ328" s="135"/>
      <c r="GJ328" s="135"/>
      <c r="GT328" s="135"/>
      <c r="HD328" s="135"/>
      <c r="HN328" s="135"/>
      <c r="HX328" s="135"/>
    </row>
    <row xmlns:x14ac="http://schemas.microsoft.com/office/spreadsheetml/2009/9/ac" r="329" s="3" customFormat="true" x14ac:dyDescent="0.25">
      <c r="A329" s="383"/>
      <c r="B329" s="135"/>
      <c r="L329" s="135"/>
      <c r="V329" s="135"/>
      <c r="AF329" s="135"/>
      <c r="AP329" s="135"/>
      <c r="AZ329" s="135"/>
      <c r="BA329" s="135"/>
      <c r="BJ329" s="135"/>
      <c r="BT329" s="135"/>
      <c r="CD329" s="135"/>
      <c r="CN329" s="135"/>
      <c r="CX329" s="135"/>
      <c r="DH329" s="135"/>
      <c r="DR329" s="135"/>
      <c r="EB329" s="135"/>
      <c r="EL329" s="135"/>
      <c r="EV329" s="135"/>
      <c r="FF329" s="135"/>
      <c r="FP329" s="135"/>
      <c r="FZ329" s="135"/>
      <c r="GJ329" s="135"/>
      <c r="GT329" s="135"/>
      <c r="HD329" s="135"/>
      <c r="HN329" s="135"/>
      <c r="HX329" s="135"/>
    </row>
    <row xmlns:x14ac="http://schemas.microsoft.com/office/spreadsheetml/2009/9/ac" r="330" s="3" customFormat="true" x14ac:dyDescent="0.25">
      <c r="A330" s="383"/>
      <c r="B330" s="135"/>
      <c r="L330" s="135"/>
      <c r="V330" s="135"/>
      <c r="AF330" s="135"/>
      <c r="AP330" s="135"/>
      <c r="AZ330" s="135"/>
      <c r="BA330" s="135"/>
      <c r="BJ330" s="135"/>
      <c r="BT330" s="135"/>
      <c r="CD330" s="135"/>
      <c r="CN330" s="135"/>
      <c r="CX330" s="135"/>
      <c r="DH330" s="135"/>
      <c r="DR330" s="135"/>
      <c r="EB330" s="135"/>
      <c r="EL330" s="135"/>
      <c r="EV330" s="135"/>
      <c r="FF330" s="135"/>
      <c r="FP330" s="135"/>
      <c r="FZ330" s="135"/>
      <c r="GJ330" s="135"/>
      <c r="GT330" s="135"/>
      <c r="HD330" s="135"/>
      <c r="HN330" s="135"/>
      <c r="HX330" s="135"/>
    </row>
    <row xmlns:x14ac="http://schemas.microsoft.com/office/spreadsheetml/2009/9/ac" r="331" s="3" customFormat="true" x14ac:dyDescent="0.25">
      <c r="A331" s="383"/>
      <c r="B331" s="135"/>
      <c r="L331" s="135"/>
      <c r="V331" s="135"/>
      <c r="AF331" s="135"/>
      <c r="AP331" s="135"/>
      <c r="AZ331" s="135"/>
      <c r="BA331" s="135"/>
      <c r="BJ331" s="135"/>
      <c r="BT331" s="135"/>
      <c r="CD331" s="135"/>
      <c r="CN331" s="135"/>
      <c r="CX331" s="135"/>
      <c r="DH331" s="135"/>
      <c r="DR331" s="135"/>
      <c r="EB331" s="135"/>
      <c r="EL331" s="135"/>
      <c r="EV331" s="135"/>
      <c r="FF331" s="135"/>
      <c r="FP331" s="135"/>
      <c r="FZ331" s="135"/>
      <c r="GJ331" s="135"/>
      <c r="GT331" s="135"/>
      <c r="HD331" s="135"/>
      <c r="HN331" s="135"/>
      <c r="HX331" s="135"/>
    </row>
    <row xmlns:x14ac="http://schemas.microsoft.com/office/spreadsheetml/2009/9/ac" r="332" s="3" customFormat="true" x14ac:dyDescent="0.25">
      <c r="A332" s="383"/>
      <c r="B332" s="135"/>
      <c r="L332" s="135"/>
      <c r="V332" s="135"/>
      <c r="AF332" s="135"/>
      <c r="AP332" s="135"/>
      <c r="AZ332" s="135"/>
      <c r="BA332" s="135"/>
      <c r="BJ332" s="135"/>
      <c r="BT332" s="135"/>
      <c r="CD332" s="135"/>
      <c r="CN332" s="135"/>
      <c r="CX332" s="135"/>
      <c r="DH332" s="135"/>
      <c r="DR332" s="135"/>
      <c r="EB332" s="135"/>
      <c r="EL332" s="135"/>
      <c r="EV332" s="135"/>
      <c r="FF332" s="135"/>
      <c r="FP332" s="135"/>
      <c r="FZ332" s="135"/>
      <c r="GJ332" s="135"/>
      <c r="GT332" s="135"/>
      <c r="HD332" s="135"/>
      <c r="HN332" s="135"/>
      <c r="HX332" s="135"/>
    </row>
    <row xmlns:x14ac="http://schemas.microsoft.com/office/spreadsheetml/2009/9/ac" r="333" s="3" customFormat="true" x14ac:dyDescent="0.25">
      <c r="A333" s="383"/>
      <c r="B333" s="135"/>
      <c r="L333" s="135"/>
      <c r="V333" s="135"/>
      <c r="AF333" s="135"/>
      <c r="AP333" s="135"/>
      <c r="AZ333" s="135"/>
      <c r="BA333" s="135"/>
      <c r="BJ333" s="135"/>
      <c r="BT333" s="135"/>
      <c r="CD333" s="135"/>
      <c r="CN333" s="135"/>
      <c r="CX333" s="135"/>
      <c r="DH333" s="135"/>
      <c r="DR333" s="135"/>
      <c r="EB333" s="135"/>
      <c r="EL333" s="135"/>
      <c r="EV333" s="135"/>
      <c r="FF333" s="135"/>
      <c r="FP333" s="135"/>
      <c r="FZ333" s="135"/>
      <c r="GJ333" s="135"/>
      <c r="GT333" s="135"/>
      <c r="HD333" s="135"/>
      <c r="HN333" s="135"/>
      <c r="HX333" s="135"/>
    </row>
    <row xmlns:x14ac="http://schemas.microsoft.com/office/spreadsheetml/2009/9/ac" r="334" s="3" customFormat="true" x14ac:dyDescent="0.25">
      <c r="A334" s="383"/>
      <c r="B334" s="135"/>
      <c r="L334" s="135"/>
      <c r="V334" s="135"/>
      <c r="AF334" s="135"/>
      <c r="AP334" s="135"/>
      <c r="AZ334" s="135"/>
      <c r="BA334" s="135"/>
      <c r="BJ334" s="135"/>
      <c r="BT334" s="135"/>
      <c r="CD334" s="135"/>
      <c r="CN334" s="135"/>
      <c r="CX334" s="135"/>
      <c r="DH334" s="135"/>
      <c r="DR334" s="135"/>
      <c r="EB334" s="135"/>
      <c r="EL334" s="135"/>
      <c r="EV334" s="135"/>
      <c r="FF334" s="135"/>
      <c r="FP334" s="135"/>
      <c r="FZ334" s="135"/>
      <c r="GJ334" s="135"/>
      <c r="GT334" s="135"/>
      <c r="HD334" s="135"/>
      <c r="HN334" s="135"/>
      <c r="HX334" s="135"/>
    </row>
    <row xmlns:x14ac="http://schemas.microsoft.com/office/spreadsheetml/2009/9/ac" r="335" s="3" customFormat="true" x14ac:dyDescent="0.25">
      <c r="A335" s="383"/>
      <c r="B335" s="135"/>
      <c r="L335" s="135"/>
      <c r="V335" s="135"/>
      <c r="AF335" s="135"/>
      <c r="AP335" s="135"/>
      <c r="AZ335" s="135"/>
      <c r="BA335" s="135"/>
      <c r="BJ335" s="135"/>
      <c r="BT335" s="135"/>
      <c r="CD335" s="135"/>
      <c r="CN335" s="135"/>
      <c r="CX335" s="135"/>
      <c r="DH335" s="135"/>
      <c r="DR335" s="135"/>
      <c r="EB335" s="135"/>
      <c r="EL335" s="135"/>
      <c r="EV335" s="135"/>
      <c r="FF335" s="135"/>
      <c r="FP335" s="135"/>
      <c r="FZ335" s="135"/>
      <c r="GJ335" s="135"/>
      <c r="GT335" s="135"/>
      <c r="HD335" s="135"/>
      <c r="HN335" s="135"/>
      <c r="HX335" s="135"/>
    </row>
    <row xmlns:x14ac="http://schemas.microsoft.com/office/spreadsheetml/2009/9/ac" r="336" s="3" customFormat="true" x14ac:dyDescent="0.25">
      <c r="A336" s="383"/>
      <c r="B336" s="135"/>
      <c r="L336" s="135"/>
      <c r="V336" s="135"/>
      <c r="AF336" s="135"/>
      <c r="AP336" s="135"/>
      <c r="AZ336" s="135"/>
      <c r="BA336" s="135"/>
      <c r="BJ336" s="135"/>
      <c r="BT336" s="135"/>
      <c r="CD336" s="135"/>
      <c r="CN336" s="135"/>
      <c r="CX336" s="135"/>
      <c r="DH336" s="135"/>
      <c r="DR336" s="135"/>
      <c r="EB336" s="135"/>
      <c r="EL336" s="135"/>
      <c r="EV336" s="135"/>
      <c r="FF336" s="135"/>
      <c r="FP336" s="135"/>
      <c r="FZ336" s="135"/>
      <c r="GJ336" s="135"/>
      <c r="GT336" s="135"/>
      <c r="HD336" s="135"/>
      <c r="HN336" s="135"/>
      <c r="HX336" s="135"/>
    </row>
    <row xmlns:x14ac="http://schemas.microsoft.com/office/spreadsheetml/2009/9/ac" r="337" s="3" customFormat="true" x14ac:dyDescent="0.25">
      <c r="A337" s="383"/>
      <c r="B337" s="135"/>
      <c r="L337" s="135"/>
      <c r="V337" s="135"/>
      <c r="AF337" s="135"/>
      <c r="AP337" s="135"/>
      <c r="AZ337" s="135"/>
      <c r="BA337" s="135"/>
      <c r="BJ337" s="135"/>
      <c r="BT337" s="135"/>
      <c r="CD337" s="135"/>
      <c r="CN337" s="135"/>
      <c r="CX337" s="135"/>
      <c r="DH337" s="135"/>
      <c r="DR337" s="135"/>
      <c r="EB337" s="135"/>
      <c r="EL337" s="135"/>
      <c r="EV337" s="135"/>
      <c r="FF337" s="135"/>
      <c r="FP337" s="135"/>
      <c r="FZ337" s="135"/>
      <c r="GJ337" s="135"/>
      <c r="GT337" s="135"/>
      <c r="HD337" s="135"/>
      <c r="HN337" s="135"/>
      <c r="HX337" s="135"/>
    </row>
    <row xmlns:x14ac="http://schemas.microsoft.com/office/spreadsheetml/2009/9/ac" r="338" s="3" customFormat="true" x14ac:dyDescent="0.25">
      <c r="A338" s="383"/>
      <c r="B338" s="135"/>
      <c r="L338" s="135"/>
      <c r="V338" s="135"/>
      <c r="AF338" s="135"/>
      <c r="AP338" s="135"/>
      <c r="AZ338" s="135"/>
      <c r="BA338" s="135"/>
      <c r="BJ338" s="135"/>
      <c r="BT338" s="135"/>
      <c r="CD338" s="135"/>
      <c r="CN338" s="135"/>
      <c r="CX338" s="135"/>
      <c r="DH338" s="135"/>
      <c r="DR338" s="135"/>
      <c r="EB338" s="135"/>
      <c r="EL338" s="135"/>
      <c r="EV338" s="135"/>
      <c r="FF338" s="135"/>
      <c r="FP338" s="135"/>
      <c r="FZ338" s="135"/>
      <c r="GJ338" s="135"/>
      <c r="GT338" s="135"/>
      <c r="HD338" s="135"/>
      <c r="HN338" s="135"/>
      <c r="HX338" s="135"/>
    </row>
    <row xmlns:x14ac="http://schemas.microsoft.com/office/spreadsheetml/2009/9/ac" r="339" s="3" customFormat="true" x14ac:dyDescent="0.25">
      <c r="A339" s="383"/>
      <c r="B339" s="135"/>
      <c r="L339" s="135"/>
      <c r="V339" s="135"/>
      <c r="AF339" s="135"/>
      <c r="AP339" s="135"/>
      <c r="AZ339" s="135"/>
      <c r="BA339" s="135"/>
      <c r="BJ339" s="135"/>
      <c r="BT339" s="135"/>
      <c r="CD339" s="135"/>
      <c r="CN339" s="135"/>
      <c r="CX339" s="135"/>
      <c r="DH339" s="135"/>
      <c r="DR339" s="135"/>
      <c r="EB339" s="135"/>
      <c r="EL339" s="135"/>
      <c r="EV339" s="135"/>
      <c r="FF339" s="135"/>
      <c r="FP339" s="135"/>
      <c r="FZ339" s="135"/>
      <c r="GJ339" s="135"/>
      <c r="GT339" s="135"/>
      <c r="HD339" s="135"/>
      <c r="HN339" s="135"/>
      <c r="HX339" s="135"/>
    </row>
    <row xmlns:x14ac="http://schemas.microsoft.com/office/spreadsheetml/2009/9/ac" r="340" s="3" customFormat="true" x14ac:dyDescent="0.25">
      <c r="A340" s="383"/>
      <c r="B340" s="135"/>
      <c r="L340" s="135"/>
      <c r="V340" s="135"/>
      <c r="AF340" s="135"/>
      <c r="AP340" s="135"/>
      <c r="AZ340" s="135"/>
      <c r="BA340" s="135"/>
      <c r="BJ340" s="135"/>
      <c r="BT340" s="135"/>
      <c r="CD340" s="135"/>
      <c r="CN340" s="135"/>
      <c r="CX340" s="135"/>
      <c r="DH340" s="135"/>
      <c r="DR340" s="135"/>
      <c r="EB340" s="135"/>
      <c r="EL340" s="135"/>
      <c r="EV340" s="135"/>
      <c r="FF340" s="135"/>
      <c r="FP340" s="135"/>
      <c r="FZ340" s="135"/>
      <c r="GJ340" s="135"/>
      <c r="GT340" s="135"/>
      <c r="HD340" s="135"/>
      <c r="HN340" s="135"/>
      <c r="HX340" s="135"/>
    </row>
    <row xmlns:x14ac="http://schemas.microsoft.com/office/spreadsheetml/2009/9/ac" r="341" s="3" customFormat="true" x14ac:dyDescent="0.25">
      <c r="A341" s="383"/>
      <c r="B341" s="135"/>
      <c r="L341" s="135"/>
      <c r="V341" s="135"/>
      <c r="AF341" s="135"/>
      <c r="AP341" s="135"/>
      <c r="AZ341" s="135"/>
      <c r="BA341" s="135"/>
      <c r="BJ341" s="135"/>
      <c r="BT341" s="135"/>
      <c r="CD341" s="135"/>
      <c r="CN341" s="135"/>
      <c r="CX341" s="135"/>
      <c r="DH341" s="135"/>
      <c r="DR341" s="135"/>
      <c r="EB341" s="135"/>
      <c r="EL341" s="135"/>
      <c r="EV341" s="135"/>
      <c r="FF341" s="135"/>
      <c r="FP341" s="135"/>
      <c r="FZ341" s="135"/>
      <c r="GJ341" s="135"/>
      <c r="GT341" s="135"/>
      <c r="HD341" s="135"/>
      <c r="HN341" s="135"/>
      <c r="HX341" s="135"/>
    </row>
    <row xmlns:x14ac="http://schemas.microsoft.com/office/spreadsheetml/2009/9/ac" r="342" s="3" customFormat="true" x14ac:dyDescent="0.25">
      <c r="A342" s="383"/>
      <c r="B342" s="135"/>
      <c r="L342" s="135"/>
      <c r="V342" s="135"/>
      <c r="AF342" s="135"/>
      <c r="AP342" s="135"/>
      <c r="AZ342" s="135"/>
      <c r="BA342" s="135"/>
      <c r="BJ342" s="135"/>
      <c r="BT342" s="135"/>
      <c r="CD342" s="135"/>
      <c r="CN342" s="135"/>
      <c r="CX342" s="135"/>
      <c r="DH342" s="135"/>
      <c r="DR342" s="135"/>
      <c r="EB342" s="135"/>
      <c r="EL342" s="135"/>
      <c r="EV342" s="135"/>
      <c r="FF342" s="135"/>
      <c r="FP342" s="135"/>
      <c r="FZ342" s="135"/>
      <c r="GJ342" s="135"/>
      <c r="GT342" s="135"/>
      <c r="HD342" s="135"/>
      <c r="HN342" s="135"/>
      <c r="HX342" s="135"/>
    </row>
    <row xmlns:x14ac="http://schemas.microsoft.com/office/spreadsheetml/2009/9/ac" r="343" s="3" customFormat="true" x14ac:dyDescent="0.25">
      <c r="A343" s="383"/>
      <c r="B343" s="135"/>
      <c r="L343" s="135"/>
      <c r="V343" s="135"/>
      <c r="AF343" s="135"/>
      <c r="AP343" s="135"/>
      <c r="AZ343" s="135"/>
      <c r="BA343" s="135"/>
      <c r="BJ343" s="135"/>
      <c r="BT343" s="135"/>
      <c r="CD343" s="135"/>
      <c r="CN343" s="135"/>
      <c r="CX343" s="135"/>
      <c r="DH343" s="135"/>
      <c r="DR343" s="135"/>
      <c r="EB343" s="135"/>
      <c r="EL343" s="135"/>
      <c r="EV343" s="135"/>
      <c r="FF343" s="135"/>
      <c r="FP343" s="135"/>
      <c r="FZ343" s="135"/>
      <c r="GJ343" s="135"/>
      <c r="GT343" s="135"/>
      <c r="HD343" s="135"/>
      <c r="HN343" s="135"/>
      <c r="HX343" s="135"/>
    </row>
    <row xmlns:x14ac="http://schemas.microsoft.com/office/spreadsheetml/2009/9/ac" r="344" s="3" customFormat="true" x14ac:dyDescent="0.25">
      <c r="A344" s="383"/>
      <c r="B344" s="135"/>
      <c r="L344" s="135"/>
      <c r="V344" s="135"/>
      <c r="AF344" s="135"/>
      <c r="AP344" s="135"/>
      <c r="AZ344" s="135"/>
      <c r="BA344" s="135"/>
      <c r="BJ344" s="135"/>
      <c r="BT344" s="135"/>
      <c r="CD344" s="135"/>
      <c r="CN344" s="135"/>
      <c r="CX344" s="135"/>
      <c r="DH344" s="135"/>
      <c r="DR344" s="135"/>
      <c r="EB344" s="135"/>
      <c r="EL344" s="135"/>
      <c r="EV344" s="135"/>
      <c r="FF344" s="135"/>
      <c r="FP344" s="135"/>
      <c r="FZ344" s="135"/>
      <c r="GJ344" s="135"/>
      <c r="GT344" s="135"/>
      <c r="HD344" s="135"/>
      <c r="HN344" s="135"/>
      <c r="HX344" s="135"/>
    </row>
    <row xmlns:x14ac="http://schemas.microsoft.com/office/spreadsheetml/2009/9/ac" r="345" s="3" customFormat="true" x14ac:dyDescent="0.25">
      <c r="A345" s="383"/>
      <c r="B345" s="135"/>
      <c r="L345" s="135"/>
      <c r="V345" s="135"/>
      <c r="AF345" s="135"/>
      <c r="AP345" s="135"/>
      <c r="AZ345" s="135"/>
      <c r="BA345" s="135"/>
      <c r="BJ345" s="135"/>
      <c r="BT345" s="135"/>
      <c r="CD345" s="135"/>
      <c r="CN345" s="135"/>
      <c r="CX345" s="135"/>
      <c r="DH345" s="135"/>
      <c r="DR345" s="135"/>
      <c r="EB345" s="135"/>
      <c r="EL345" s="135"/>
      <c r="EV345" s="135"/>
      <c r="FF345" s="135"/>
      <c r="FP345" s="135"/>
      <c r="FZ345" s="135"/>
      <c r="GJ345" s="135"/>
      <c r="GT345" s="135"/>
      <c r="HD345" s="135"/>
      <c r="HN345" s="135"/>
      <c r="HX345" s="135"/>
    </row>
    <row xmlns:x14ac="http://schemas.microsoft.com/office/spreadsheetml/2009/9/ac" r="346" s="3" customFormat="true" x14ac:dyDescent="0.25">
      <c r="A346" s="383"/>
      <c r="B346" s="135"/>
      <c r="L346" s="135"/>
      <c r="V346" s="135"/>
      <c r="AF346" s="135"/>
      <c r="AP346" s="135"/>
      <c r="AZ346" s="135"/>
      <c r="BA346" s="135"/>
      <c r="BJ346" s="135"/>
      <c r="BT346" s="135"/>
      <c r="CD346" s="135"/>
      <c r="CN346" s="135"/>
      <c r="CX346" s="135"/>
      <c r="DH346" s="135"/>
      <c r="DR346" s="135"/>
      <c r="EB346" s="135"/>
      <c r="EL346" s="135"/>
      <c r="EV346" s="135"/>
      <c r="FF346" s="135"/>
      <c r="FP346" s="135"/>
      <c r="FZ346" s="135"/>
      <c r="GJ346" s="135"/>
      <c r="GT346" s="135"/>
      <c r="HD346" s="135"/>
      <c r="HN346" s="135"/>
      <c r="HX346" s="135"/>
    </row>
    <row xmlns:x14ac="http://schemas.microsoft.com/office/spreadsheetml/2009/9/ac" r="347" s="3" customFormat="true" x14ac:dyDescent="0.25">
      <c r="A347" s="383"/>
      <c r="B347" s="135"/>
      <c r="L347" s="135"/>
      <c r="V347" s="135"/>
      <c r="AF347" s="135"/>
      <c r="AP347" s="135"/>
      <c r="AZ347" s="135"/>
      <c r="BA347" s="135"/>
      <c r="BJ347" s="135"/>
      <c r="BT347" s="135"/>
      <c r="CD347" s="135"/>
      <c r="CN347" s="135"/>
      <c r="CX347" s="135"/>
      <c r="DH347" s="135"/>
      <c r="DR347" s="135"/>
      <c r="EB347" s="135"/>
      <c r="EL347" s="135"/>
      <c r="EV347" s="135"/>
      <c r="FF347" s="135"/>
      <c r="FP347" s="135"/>
      <c r="FZ347" s="135"/>
      <c r="GJ347" s="135"/>
      <c r="GT347" s="135"/>
      <c r="HD347" s="135"/>
      <c r="HN347" s="135"/>
      <c r="HX347" s="135"/>
    </row>
    <row xmlns:x14ac="http://schemas.microsoft.com/office/spreadsheetml/2009/9/ac" r="348" s="3" customFormat="true" x14ac:dyDescent="0.25">
      <c r="A348" s="383"/>
      <c r="B348" s="135"/>
      <c r="L348" s="135"/>
      <c r="V348" s="135"/>
      <c r="AF348" s="135"/>
      <c r="AP348" s="135"/>
      <c r="AZ348" s="135"/>
      <c r="BA348" s="135"/>
      <c r="BJ348" s="135"/>
      <c r="BT348" s="135"/>
      <c r="CD348" s="135"/>
      <c r="CN348" s="135"/>
      <c r="CX348" s="135"/>
      <c r="DH348" s="135"/>
      <c r="DR348" s="135"/>
      <c r="EB348" s="135"/>
      <c r="EL348" s="135"/>
      <c r="EV348" s="135"/>
      <c r="FF348" s="135"/>
      <c r="FP348" s="135"/>
      <c r="FZ348" s="135"/>
      <c r="GJ348" s="135"/>
      <c r="GT348" s="135"/>
      <c r="HD348" s="135"/>
      <c r="HN348" s="135"/>
      <c r="HX348" s="135"/>
    </row>
    <row xmlns:x14ac="http://schemas.microsoft.com/office/spreadsheetml/2009/9/ac" r="349" s="3" customFormat="true" x14ac:dyDescent="0.25">
      <c r="A349" s="383"/>
      <c r="B349" s="135"/>
      <c r="L349" s="135"/>
      <c r="V349" s="135"/>
      <c r="AF349" s="135"/>
      <c r="AP349" s="135"/>
      <c r="AZ349" s="135"/>
      <c r="BA349" s="135"/>
      <c r="BJ349" s="135"/>
      <c r="BT349" s="135"/>
      <c r="CD349" s="135"/>
      <c r="CN349" s="135"/>
      <c r="CX349" s="135"/>
      <c r="DH349" s="135"/>
      <c r="DR349" s="135"/>
      <c r="EB349" s="135"/>
      <c r="EL349" s="135"/>
      <c r="EV349" s="135"/>
      <c r="FF349" s="135"/>
      <c r="FP349" s="135"/>
      <c r="FZ349" s="135"/>
      <c r="GJ349" s="135"/>
      <c r="GT349" s="135"/>
      <c r="HD349" s="135"/>
      <c r="HN349" s="135"/>
      <c r="HX349" s="135"/>
    </row>
    <row xmlns:x14ac="http://schemas.microsoft.com/office/spreadsheetml/2009/9/ac" r="350" s="3" customFormat="true" x14ac:dyDescent="0.25">
      <c r="A350" s="383"/>
      <c r="B350" s="135"/>
      <c r="L350" s="135"/>
      <c r="V350" s="135"/>
      <c r="AF350" s="135"/>
      <c r="AP350" s="135"/>
      <c r="AZ350" s="135"/>
      <c r="BA350" s="135"/>
      <c r="BJ350" s="135"/>
      <c r="BT350" s="135"/>
      <c r="CD350" s="135"/>
      <c r="CN350" s="135"/>
      <c r="CX350" s="135"/>
      <c r="DH350" s="135"/>
      <c r="DR350" s="135"/>
      <c r="EB350" s="135"/>
      <c r="EL350" s="135"/>
      <c r="EV350" s="135"/>
      <c r="FF350" s="135"/>
      <c r="FP350" s="135"/>
      <c r="FZ350" s="135"/>
      <c r="GJ350" s="135"/>
      <c r="GT350" s="135"/>
      <c r="HD350" s="135"/>
      <c r="HN350" s="135"/>
      <c r="HX350" s="135"/>
    </row>
    <row xmlns:x14ac="http://schemas.microsoft.com/office/spreadsheetml/2009/9/ac" r="351" s="3" customFormat="true" x14ac:dyDescent="0.25">
      <c r="A351" s="383"/>
      <c r="B351" s="135"/>
      <c r="L351" s="135"/>
      <c r="V351" s="135"/>
      <c r="AF351" s="135"/>
      <c r="AP351" s="135"/>
      <c r="AZ351" s="135"/>
      <c r="BA351" s="135"/>
      <c r="BJ351" s="135"/>
      <c r="BT351" s="135"/>
      <c r="CD351" s="135"/>
      <c r="CN351" s="135"/>
      <c r="CX351" s="135"/>
      <c r="DH351" s="135"/>
      <c r="DR351" s="135"/>
      <c r="EB351" s="135"/>
      <c r="EL351" s="135"/>
      <c r="EV351" s="135"/>
      <c r="FF351" s="135"/>
      <c r="FP351" s="135"/>
      <c r="FZ351" s="135"/>
      <c r="GJ351" s="135"/>
      <c r="GT351" s="135"/>
      <c r="HD351" s="135"/>
      <c r="HN351" s="135"/>
      <c r="HX351" s="135"/>
    </row>
    <row xmlns:x14ac="http://schemas.microsoft.com/office/spreadsheetml/2009/9/ac" r="352" s="3" customFormat="true" x14ac:dyDescent="0.25">
      <c r="A352" s="383"/>
      <c r="B352" s="135"/>
      <c r="L352" s="135"/>
      <c r="V352" s="135"/>
      <c r="AF352" s="135"/>
      <c r="AP352" s="135"/>
      <c r="AZ352" s="135"/>
      <c r="BA352" s="135"/>
      <c r="BJ352" s="135"/>
      <c r="BT352" s="135"/>
      <c r="CD352" s="135"/>
      <c r="CN352" s="135"/>
      <c r="CX352" s="135"/>
      <c r="DH352" s="135"/>
      <c r="DR352" s="135"/>
      <c r="EB352" s="135"/>
      <c r="EL352" s="135"/>
      <c r="EV352" s="135"/>
      <c r="FF352" s="135"/>
      <c r="FP352" s="135"/>
      <c r="FZ352" s="135"/>
      <c r="GJ352" s="135"/>
      <c r="GT352" s="135"/>
      <c r="HD352" s="135"/>
      <c r="HN352" s="135"/>
      <c r="HX352" s="135"/>
    </row>
    <row xmlns:x14ac="http://schemas.microsoft.com/office/spreadsheetml/2009/9/ac" r="353" s="3" customFormat="true" x14ac:dyDescent="0.25">
      <c r="A353" s="383"/>
      <c r="B353" s="135"/>
      <c r="L353" s="135"/>
      <c r="V353" s="135"/>
      <c r="AF353" s="135"/>
      <c r="AP353" s="135"/>
      <c r="AZ353" s="135"/>
      <c r="BA353" s="135"/>
      <c r="BJ353" s="135"/>
      <c r="BT353" s="135"/>
      <c r="CD353" s="135"/>
      <c r="CN353" s="135"/>
      <c r="CX353" s="135"/>
      <c r="DH353" s="135"/>
      <c r="DR353" s="135"/>
      <c r="EB353" s="135"/>
      <c r="EL353" s="135"/>
      <c r="EV353" s="135"/>
      <c r="FF353" s="135"/>
      <c r="FP353" s="135"/>
      <c r="FZ353" s="135"/>
      <c r="GJ353" s="135"/>
      <c r="GT353" s="135"/>
      <c r="HD353" s="135"/>
      <c r="HN353" s="135"/>
      <c r="HX353" s="135"/>
    </row>
    <row xmlns:x14ac="http://schemas.microsoft.com/office/spreadsheetml/2009/9/ac" r="354" s="3" customFormat="true" x14ac:dyDescent="0.25">
      <c r="A354" s="383"/>
      <c r="B354" s="135"/>
      <c r="L354" s="135"/>
      <c r="V354" s="135"/>
      <c r="AF354" s="135"/>
      <c r="AP354" s="135"/>
      <c r="AZ354" s="135"/>
      <c r="BA354" s="135"/>
      <c r="BJ354" s="135"/>
      <c r="BT354" s="135"/>
      <c r="CD354" s="135"/>
      <c r="CN354" s="135"/>
      <c r="CX354" s="135"/>
      <c r="DH354" s="135"/>
      <c r="DR354" s="135"/>
      <c r="EB354" s="135"/>
      <c r="EL354" s="135"/>
      <c r="EV354" s="135"/>
      <c r="FF354" s="135"/>
      <c r="FP354" s="135"/>
      <c r="FZ354" s="135"/>
      <c r="GJ354" s="135"/>
      <c r="GT354" s="135"/>
      <c r="HD354" s="135"/>
      <c r="HN354" s="135"/>
      <c r="HX354" s="135"/>
    </row>
    <row xmlns:x14ac="http://schemas.microsoft.com/office/spreadsheetml/2009/9/ac" r="355" s="3" customFormat="true" x14ac:dyDescent="0.25">
      <c r="A355" s="383"/>
      <c r="B355" s="135"/>
      <c r="L355" s="135"/>
      <c r="V355" s="135"/>
      <c r="AF355" s="135"/>
      <c r="AP355" s="135"/>
      <c r="AZ355" s="135"/>
      <c r="BA355" s="135"/>
      <c r="BJ355" s="135"/>
      <c r="BT355" s="135"/>
      <c r="CD355" s="135"/>
      <c r="CN355" s="135"/>
      <c r="CX355" s="135"/>
      <c r="DH355" s="135"/>
      <c r="DR355" s="135"/>
      <c r="EB355" s="135"/>
      <c r="EL355" s="135"/>
      <c r="EV355" s="135"/>
      <c r="FF355" s="135"/>
      <c r="FP355" s="135"/>
      <c r="FZ355" s="135"/>
      <c r="GJ355" s="135"/>
      <c r="GT355" s="135"/>
      <c r="HD355" s="135"/>
      <c r="HN355" s="135"/>
      <c r="HX355" s="135"/>
    </row>
    <row xmlns:x14ac="http://schemas.microsoft.com/office/spreadsheetml/2009/9/ac" r="356" s="3" customFormat="true" x14ac:dyDescent="0.25">
      <c r="A356" s="383"/>
      <c r="B356" s="135"/>
      <c r="L356" s="135"/>
      <c r="V356" s="135"/>
      <c r="AF356" s="135"/>
      <c r="AP356" s="135"/>
      <c r="AZ356" s="135"/>
      <c r="BA356" s="135"/>
      <c r="BJ356" s="135"/>
      <c r="BT356" s="135"/>
      <c r="CD356" s="135"/>
      <c r="CN356" s="135"/>
      <c r="CX356" s="135"/>
      <c r="DH356" s="135"/>
      <c r="DR356" s="135"/>
      <c r="EB356" s="135"/>
      <c r="EL356" s="135"/>
      <c r="EV356" s="135"/>
      <c r="FF356" s="135"/>
      <c r="FP356" s="135"/>
      <c r="FZ356" s="135"/>
      <c r="GJ356" s="135"/>
      <c r="GT356" s="135"/>
      <c r="HD356" s="135"/>
      <c r="HN356" s="135"/>
      <c r="HX356" s="135"/>
    </row>
    <row xmlns:x14ac="http://schemas.microsoft.com/office/spreadsheetml/2009/9/ac" r="357" s="3" customFormat="true" x14ac:dyDescent="0.25">
      <c r="A357" s="383"/>
      <c r="B357" s="135"/>
      <c r="L357" s="135"/>
      <c r="V357" s="135"/>
      <c r="AF357" s="135"/>
      <c r="AP357" s="135"/>
      <c r="AZ357" s="135"/>
      <c r="BA357" s="135"/>
      <c r="BJ357" s="135"/>
      <c r="BT357" s="135"/>
      <c r="CD357" s="135"/>
      <c r="CN357" s="135"/>
      <c r="CX357" s="135"/>
      <c r="DH357" s="135"/>
      <c r="DR357" s="135"/>
      <c r="EB357" s="135"/>
      <c r="EL357" s="135"/>
      <c r="EV357" s="135"/>
      <c r="FF357" s="135"/>
      <c r="FP357" s="135"/>
      <c r="FZ357" s="135"/>
      <c r="GJ357" s="135"/>
      <c r="GT357" s="135"/>
      <c r="HD357" s="135"/>
      <c r="HN357" s="135"/>
      <c r="HX357" s="135"/>
    </row>
    <row xmlns:x14ac="http://schemas.microsoft.com/office/spreadsheetml/2009/9/ac" r="358" s="3" customFormat="true" x14ac:dyDescent="0.25">
      <c r="A358" s="383"/>
      <c r="B358" s="135"/>
      <c r="L358" s="135"/>
      <c r="V358" s="135"/>
      <c r="AF358" s="135"/>
      <c r="AP358" s="135"/>
      <c r="AZ358" s="135"/>
      <c r="BA358" s="135"/>
      <c r="BJ358" s="135"/>
      <c r="BT358" s="135"/>
      <c r="CD358" s="135"/>
      <c r="CN358" s="135"/>
      <c r="CX358" s="135"/>
      <c r="DH358" s="135"/>
      <c r="DR358" s="135"/>
      <c r="EB358" s="135"/>
      <c r="EL358" s="135"/>
      <c r="EV358" s="135"/>
      <c r="FF358" s="135"/>
      <c r="FP358" s="135"/>
      <c r="FZ358" s="135"/>
      <c r="GJ358" s="135"/>
      <c r="GT358" s="135"/>
      <c r="HD358" s="135"/>
      <c r="HN358" s="135"/>
      <c r="HX358" s="135"/>
    </row>
    <row xmlns:x14ac="http://schemas.microsoft.com/office/spreadsheetml/2009/9/ac" r="359" s="3" customFormat="true" x14ac:dyDescent="0.25">
      <c r="A359" s="383"/>
      <c r="B359" s="135"/>
      <c r="L359" s="135"/>
      <c r="V359" s="135"/>
      <c r="AF359" s="135"/>
      <c r="AP359" s="135"/>
      <c r="AZ359" s="135"/>
      <c r="BA359" s="135"/>
      <c r="BJ359" s="135"/>
      <c r="BT359" s="135"/>
      <c r="CD359" s="135"/>
      <c r="CN359" s="135"/>
      <c r="CX359" s="135"/>
      <c r="DH359" s="135"/>
      <c r="DR359" s="135"/>
      <c r="EB359" s="135"/>
      <c r="EL359" s="135"/>
      <c r="EV359" s="135"/>
      <c r="FF359" s="135"/>
      <c r="FP359" s="135"/>
      <c r="FZ359" s="135"/>
      <c r="GJ359" s="135"/>
      <c r="GT359" s="135"/>
      <c r="HD359" s="135"/>
      <c r="HN359" s="135"/>
      <c r="HX359" s="135"/>
    </row>
    <row xmlns:x14ac="http://schemas.microsoft.com/office/spreadsheetml/2009/9/ac" r="360" s="3" customFormat="true" x14ac:dyDescent="0.25">
      <c r="A360" s="383"/>
      <c r="B360" s="135"/>
      <c r="L360" s="135"/>
      <c r="V360" s="135"/>
      <c r="AF360" s="135"/>
      <c r="AP360" s="135"/>
      <c r="AZ360" s="135"/>
      <c r="BA360" s="135"/>
      <c r="BJ360" s="135"/>
      <c r="BT360" s="135"/>
      <c r="CD360" s="135"/>
      <c r="CN360" s="135"/>
      <c r="CX360" s="135"/>
      <c r="DH360" s="135"/>
      <c r="DR360" s="135"/>
      <c r="EB360" s="135"/>
      <c r="EL360" s="135"/>
      <c r="EV360" s="135"/>
      <c r="FF360" s="135"/>
      <c r="FP360" s="135"/>
      <c r="FZ360" s="135"/>
      <c r="GJ360" s="135"/>
      <c r="GT360" s="135"/>
      <c r="HD360" s="135"/>
      <c r="HN360" s="135"/>
      <c r="HX360" s="135"/>
    </row>
    <row xmlns:x14ac="http://schemas.microsoft.com/office/spreadsheetml/2009/9/ac" r="361" s="3" customFormat="true" x14ac:dyDescent="0.25">
      <c r="A361" s="383"/>
      <c r="B361" s="135"/>
      <c r="L361" s="135"/>
      <c r="V361" s="135"/>
      <c r="AF361" s="135"/>
      <c r="AP361" s="135"/>
      <c r="AZ361" s="135"/>
      <c r="BA361" s="135"/>
      <c r="BJ361" s="135"/>
      <c r="BT361" s="135"/>
      <c r="CD361" s="135"/>
      <c r="CN361" s="135"/>
      <c r="CX361" s="135"/>
      <c r="DH361" s="135"/>
      <c r="DR361" s="135"/>
      <c r="EB361" s="135"/>
      <c r="EL361" s="135"/>
      <c r="EV361" s="135"/>
      <c r="FF361" s="135"/>
      <c r="FP361" s="135"/>
      <c r="FZ361" s="135"/>
      <c r="GJ361" s="135"/>
      <c r="GT361" s="135"/>
      <c r="HD361" s="135"/>
      <c r="HN361" s="135"/>
      <c r="HX361" s="135"/>
    </row>
    <row xmlns:x14ac="http://schemas.microsoft.com/office/spreadsheetml/2009/9/ac" r="362" s="3" customFormat="true" x14ac:dyDescent="0.25">
      <c r="A362" s="383"/>
      <c r="B362" s="135"/>
      <c r="L362" s="135"/>
      <c r="V362" s="135"/>
      <c r="AF362" s="135"/>
      <c r="AP362" s="135"/>
      <c r="AZ362" s="135"/>
      <c r="BA362" s="135"/>
      <c r="BJ362" s="135"/>
      <c r="BT362" s="135"/>
      <c r="CD362" s="135"/>
      <c r="CN362" s="135"/>
      <c r="CX362" s="135"/>
      <c r="DH362" s="135"/>
      <c r="DR362" s="135"/>
      <c r="EB362" s="135"/>
      <c r="EL362" s="135"/>
      <c r="EV362" s="135"/>
      <c r="FF362" s="135"/>
      <c r="FP362" s="135"/>
      <c r="FZ362" s="135"/>
      <c r="GJ362" s="135"/>
      <c r="GT362" s="135"/>
      <c r="HD362" s="135"/>
      <c r="HN362" s="135"/>
      <c r="HX362" s="135"/>
    </row>
    <row xmlns:x14ac="http://schemas.microsoft.com/office/spreadsheetml/2009/9/ac" r="363" s="3" customFormat="true" x14ac:dyDescent="0.25">
      <c r="A363" s="383"/>
      <c r="B363" s="135"/>
      <c r="L363" s="135"/>
      <c r="V363" s="135"/>
      <c r="AF363" s="135"/>
      <c r="AP363" s="135"/>
      <c r="AZ363" s="135"/>
      <c r="BA363" s="135"/>
      <c r="BJ363" s="135"/>
      <c r="BT363" s="135"/>
      <c r="CD363" s="135"/>
      <c r="CN363" s="135"/>
      <c r="CX363" s="135"/>
      <c r="DH363" s="135"/>
      <c r="DR363" s="135"/>
      <c r="EB363" s="135"/>
      <c r="EL363" s="135"/>
      <c r="EV363" s="135"/>
      <c r="FF363" s="135"/>
      <c r="FP363" s="135"/>
      <c r="FZ363" s="135"/>
      <c r="GJ363" s="135"/>
      <c r="GT363" s="135"/>
      <c r="HD363" s="135"/>
      <c r="HN363" s="135"/>
      <c r="HX363" s="135"/>
    </row>
    <row xmlns:x14ac="http://schemas.microsoft.com/office/spreadsheetml/2009/9/ac" r="364" s="3" customFormat="true" x14ac:dyDescent="0.25">
      <c r="A364" s="383"/>
      <c r="B364" s="135"/>
      <c r="L364" s="135"/>
      <c r="V364" s="135"/>
      <c r="AF364" s="135"/>
      <c r="AP364" s="135"/>
      <c r="AZ364" s="135"/>
      <c r="BA364" s="135"/>
      <c r="BJ364" s="135"/>
      <c r="BT364" s="135"/>
      <c r="CD364" s="135"/>
      <c r="CN364" s="135"/>
      <c r="CX364" s="135"/>
      <c r="DH364" s="135"/>
      <c r="DR364" s="135"/>
      <c r="EB364" s="135"/>
      <c r="EL364" s="135"/>
      <c r="EV364" s="135"/>
      <c r="FF364" s="135"/>
      <c r="FP364" s="135"/>
      <c r="FZ364" s="135"/>
      <c r="GJ364" s="135"/>
      <c r="GT364" s="135"/>
      <c r="HD364" s="135"/>
      <c r="HN364" s="135"/>
      <c r="HX364" s="135"/>
    </row>
    <row xmlns:x14ac="http://schemas.microsoft.com/office/spreadsheetml/2009/9/ac" r="365" s="3" customFormat="true" x14ac:dyDescent="0.25">
      <c r="A365" s="383"/>
      <c r="B365" s="135"/>
      <c r="L365" s="135"/>
      <c r="V365" s="135"/>
      <c r="AF365" s="135"/>
      <c r="AP365" s="135"/>
      <c r="AZ365" s="135"/>
      <c r="BA365" s="135"/>
      <c r="BJ365" s="135"/>
      <c r="BT365" s="135"/>
      <c r="CD365" s="135"/>
      <c r="CN365" s="135"/>
      <c r="CX365" s="135"/>
      <c r="DH365" s="135"/>
      <c r="DR365" s="135"/>
      <c r="EB365" s="135"/>
      <c r="EL365" s="135"/>
      <c r="EV365" s="135"/>
      <c r="FF365" s="135"/>
      <c r="FP365" s="135"/>
      <c r="FZ365" s="135"/>
      <c r="GJ365" s="135"/>
      <c r="GT365" s="135"/>
      <c r="HD365" s="135"/>
      <c r="HN365" s="135"/>
      <c r="HX365" s="135"/>
    </row>
    <row xmlns:x14ac="http://schemas.microsoft.com/office/spreadsheetml/2009/9/ac" r="366" s="3" customFormat="true" x14ac:dyDescent="0.25">
      <c r="A366" s="383"/>
      <c r="B366" s="135"/>
      <c r="L366" s="135"/>
      <c r="V366" s="135"/>
      <c r="AF366" s="135"/>
      <c r="AP366" s="135"/>
      <c r="AZ366" s="135"/>
      <c r="BA366" s="135"/>
      <c r="BJ366" s="135"/>
      <c r="BT366" s="135"/>
      <c r="CD366" s="135"/>
      <c r="CN366" s="135"/>
      <c r="CX366" s="135"/>
      <c r="DH366" s="135"/>
      <c r="DR366" s="135"/>
      <c r="EB366" s="135"/>
      <c r="EL366" s="135"/>
      <c r="EV366" s="135"/>
      <c r="FF366" s="135"/>
      <c r="FP366" s="135"/>
      <c r="FZ366" s="135"/>
      <c r="GJ366" s="135"/>
      <c r="GT366" s="135"/>
      <c r="HD366" s="135"/>
      <c r="HN366" s="135"/>
      <c r="HX366" s="135"/>
    </row>
    <row xmlns:x14ac="http://schemas.microsoft.com/office/spreadsheetml/2009/9/ac" r="367" s="3" customFormat="true" x14ac:dyDescent="0.25">
      <c r="A367" s="383"/>
      <c r="B367" s="135"/>
      <c r="L367" s="135"/>
      <c r="V367" s="135"/>
      <c r="AF367" s="135"/>
      <c r="AP367" s="135"/>
      <c r="AZ367" s="135"/>
      <c r="BA367" s="135"/>
      <c r="BJ367" s="135"/>
      <c r="BT367" s="135"/>
      <c r="CD367" s="135"/>
      <c r="CN367" s="135"/>
      <c r="CX367" s="135"/>
      <c r="DH367" s="135"/>
      <c r="DR367" s="135"/>
      <c r="EB367" s="135"/>
      <c r="EL367" s="135"/>
      <c r="EV367" s="135"/>
      <c r="FF367" s="135"/>
      <c r="FP367" s="135"/>
      <c r="FZ367" s="135"/>
      <c r="GJ367" s="135"/>
      <c r="GT367" s="135"/>
      <c r="HD367" s="135"/>
      <c r="HN367" s="135"/>
      <c r="HX367" s="135"/>
    </row>
    <row xmlns:x14ac="http://schemas.microsoft.com/office/spreadsheetml/2009/9/ac" r="368" s="3" customFormat="true" x14ac:dyDescent="0.25">
      <c r="A368" s="383"/>
      <c r="B368" s="135"/>
      <c r="L368" s="135"/>
      <c r="V368" s="135"/>
      <c r="AF368" s="135"/>
      <c r="AP368" s="135"/>
      <c r="AZ368" s="135"/>
      <c r="BA368" s="135"/>
      <c r="BJ368" s="135"/>
      <c r="BT368" s="135"/>
      <c r="CD368" s="135"/>
      <c r="CN368" s="135"/>
      <c r="CX368" s="135"/>
      <c r="DH368" s="135"/>
      <c r="DR368" s="135"/>
      <c r="EB368" s="135"/>
      <c r="EL368" s="135"/>
      <c r="EV368" s="135"/>
      <c r="FF368" s="135"/>
      <c r="FP368" s="135"/>
      <c r="FZ368" s="135"/>
      <c r="GJ368" s="135"/>
      <c r="GT368" s="135"/>
      <c r="HD368" s="135"/>
      <c r="HN368" s="135"/>
      <c r="HX368" s="135"/>
    </row>
    <row xmlns:x14ac="http://schemas.microsoft.com/office/spreadsheetml/2009/9/ac" r="369" s="3" customFormat="true" x14ac:dyDescent="0.25">
      <c r="A369" s="383"/>
      <c r="B369" s="135"/>
      <c r="L369" s="135"/>
      <c r="V369" s="135"/>
      <c r="AF369" s="135"/>
      <c r="AP369" s="135"/>
      <c r="AZ369" s="135"/>
      <c r="BA369" s="135"/>
      <c r="BJ369" s="135"/>
      <c r="BT369" s="135"/>
      <c r="CD369" s="135"/>
      <c r="CN369" s="135"/>
      <c r="CX369" s="135"/>
      <c r="DH369" s="135"/>
      <c r="DR369" s="135"/>
      <c r="EB369" s="135"/>
      <c r="EL369" s="135"/>
      <c r="EV369" s="135"/>
      <c r="FF369" s="135"/>
      <c r="FP369" s="135"/>
      <c r="FZ369" s="135"/>
      <c r="GJ369" s="135"/>
      <c r="GT369" s="135"/>
      <c r="HD369" s="135"/>
      <c r="HN369" s="135"/>
      <c r="HX369" s="135"/>
    </row>
    <row xmlns:x14ac="http://schemas.microsoft.com/office/spreadsheetml/2009/9/ac" r="370" s="3" customFormat="true" x14ac:dyDescent="0.25">
      <c r="A370" s="383"/>
      <c r="B370" s="135"/>
      <c r="L370" s="135"/>
      <c r="V370" s="135"/>
      <c r="AF370" s="135"/>
      <c r="AP370" s="135"/>
      <c r="AZ370" s="135"/>
      <c r="BA370" s="135"/>
      <c r="BJ370" s="135"/>
      <c r="BT370" s="135"/>
      <c r="CD370" s="135"/>
      <c r="CN370" s="135"/>
      <c r="CX370" s="135"/>
      <c r="DH370" s="135"/>
      <c r="DR370" s="135"/>
      <c r="EB370" s="135"/>
      <c r="EL370" s="135"/>
      <c r="EV370" s="135"/>
      <c r="FF370" s="135"/>
      <c r="FP370" s="135"/>
      <c r="FZ370" s="135"/>
      <c r="GJ370" s="135"/>
      <c r="GT370" s="135"/>
      <c r="HD370" s="135"/>
      <c r="HN370" s="135"/>
      <c r="HX370" s="135"/>
    </row>
    <row xmlns:x14ac="http://schemas.microsoft.com/office/spreadsheetml/2009/9/ac" r="371" s="3" customFormat="true" x14ac:dyDescent="0.25">
      <c r="A371" s="383"/>
      <c r="B371" s="135"/>
      <c r="L371" s="135"/>
      <c r="V371" s="135"/>
      <c r="AF371" s="135"/>
      <c r="AP371" s="135"/>
      <c r="AZ371" s="135"/>
      <c r="BA371" s="135"/>
      <c r="BJ371" s="135"/>
      <c r="BT371" s="135"/>
      <c r="CD371" s="135"/>
      <c r="CN371" s="135"/>
      <c r="CX371" s="135"/>
      <c r="DH371" s="135"/>
      <c r="DR371" s="135"/>
      <c r="EB371" s="135"/>
      <c r="EL371" s="135"/>
      <c r="EV371" s="135"/>
      <c r="FF371" s="135"/>
      <c r="FP371" s="135"/>
      <c r="FZ371" s="135"/>
      <c r="GJ371" s="135"/>
      <c r="GT371" s="135"/>
      <c r="HD371" s="135"/>
      <c r="HN371" s="135"/>
      <c r="HX371" s="135"/>
    </row>
    <row xmlns:x14ac="http://schemas.microsoft.com/office/spreadsheetml/2009/9/ac" r="372" s="3" customFormat="true" x14ac:dyDescent="0.25">
      <c r="A372" s="383"/>
      <c r="B372" s="135"/>
      <c r="L372" s="135"/>
      <c r="V372" s="135"/>
      <c r="AF372" s="135"/>
      <c r="AP372" s="135"/>
      <c r="AZ372" s="135"/>
      <c r="BA372" s="135"/>
      <c r="BJ372" s="135"/>
      <c r="BT372" s="135"/>
      <c r="CD372" s="135"/>
      <c r="CN372" s="135"/>
      <c r="CX372" s="135"/>
      <c r="DH372" s="135"/>
      <c r="DR372" s="135"/>
      <c r="EB372" s="135"/>
      <c r="EL372" s="135"/>
      <c r="EV372" s="135"/>
      <c r="FF372" s="135"/>
      <c r="FP372" s="135"/>
      <c r="FZ372" s="135"/>
      <c r="GJ372" s="135"/>
      <c r="GT372" s="135"/>
      <c r="HD372" s="135"/>
      <c r="HN372" s="135"/>
      <c r="HX372" s="135"/>
    </row>
    <row xmlns:x14ac="http://schemas.microsoft.com/office/spreadsheetml/2009/9/ac" r="373" s="3" customFormat="true" x14ac:dyDescent="0.25">
      <c r="A373" s="383"/>
      <c r="B373" s="135"/>
      <c r="L373" s="135"/>
      <c r="V373" s="135"/>
      <c r="AF373" s="135"/>
      <c r="AP373" s="135"/>
      <c r="AZ373" s="135"/>
      <c r="BA373" s="135"/>
      <c r="BJ373" s="135"/>
      <c r="BT373" s="135"/>
      <c r="CD373" s="135"/>
      <c r="CN373" s="135"/>
      <c r="CX373" s="135"/>
      <c r="DH373" s="135"/>
      <c r="DR373" s="135"/>
      <c r="EB373" s="135"/>
      <c r="EL373" s="135"/>
      <c r="EV373" s="135"/>
      <c r="FF373" s="135"/>
      <c r="FP373" s="135"/>
      <c r="FZ373" s="135"/>
      <c r="GJ373" s="135"/>
      <c r="GT373" s="135"/>
      <c r="HD373" s="135"/>
      <c r="HN373" s="135"/>
      <c r="HX373" s="135"/>
    </row>
    <row xmlns:x14ac="http://schemas.microsoft.com/office/spreadsheetml/2009/9/ac" r="374" s="3" customFormat="true" x14ac:dyDescent="0.25">
      <c r="A374" s="383"/>
      <c r="B374" s="135"/>
      <c r="L374" s="135"/>
      <c r="V374" s="135"/>
      <c r="AF374" s="135"/>
      <c r="AP374" s="135"/>
      <c r="AZ374" s="135"/>
      <c r="BA374" s="135"/>
      <c r="BJ374" s="135"/>
      <c r="BT374" s="135"/>
      <c r="CD374" s="135"/>
      <c r="CN374" s="135"/>
      <c r="CX374" s="135"/>
      <c r="DH374" s="135"/>
      <c r="DR374" s="135"/>
      <c r="EB374" s="135"/>
      <c r="EL374" s="135"/>
      <c r="EV374" s="135"/>
      <c r="FF374" s="135"/>
      <c r="FP374" s="135"/>
      <c r="FZ374" s="135"/>
      <c r="GJ374" s="135"/>
      <c r="GT374" s="135"/>
      <c r="HD374" s="135"/>
      <c r="HN374" s="135"/>
      <c r="HX374" s="135"/>
    </row>
    <row xmlns:x14ac="http://schemas.microsoft.com/office/spreadsheetml/2009/9/ac" r="375" s="3" customFormat="true" x14ac:dyDescent="0.25">
      <c r="A375" s="383"/>
      <c r="B375" s="135"/>
      <c r="L375" s="135"/>
      <c r="V375" s="135"/>
      <c r="AF375" s="135"/>
      <c r="AP375" s="135"/>
      <c r="AZ375" s="135"/>
      <c r="BA375" s="135"/>
      <c r="BJ375" s="135"/>
      <c r="BT375" s="135"/>
      <c r="CD375" s="135"/>
      <c r="CN375" s="135"/>
      <c r="CX375" s="135"/>
      <c r="DH375" s="135"/>
      <c r="DR375" s="135"/>
      <c r="EB375" s="135"/>
      <c r="EL375" s="135"/>
      <c r="EV375" s="135"/>
      <c r="FF375" s="135"/>
      <c r="FP375" s="135"/>
      <c r="FZ375" s="135"/>
      <c r="GJ375" s="135"/>
      <c r="GT375" s="135"/>
      <c r="HD375" s="135"/>
      <c r="HN375" s="135"/>
      <c r="HX375" s="135"/>
    </row>
    <row xmlns:x14ac="http://schemas.microsoft.com/office/spreadsheetml/2009/9/ac" r="376" s="3" customFormat="true" x14ac:dyDescent="0.25">
      <c r="A376" s="383"/>
      <c r="B376" s="135"/>
      <c r="L376" s="135"/>
      <c r="V376" s="135"/>
      <c r="AF376" s="135"/>
      <c r="AP376" s="135"/>
      <c r="AZ376" s="135"/>
      <c r="BA376" s="135"/>
      <c r="BJ376" s="135"/>
      <c r="BT376" s="135"/>
      <c r="CD376" s="135"/>
      <c r="CN376" s="135"/>
      <c r="CX376" s="135"/>
      <c r="DH376" s="135"/>
      <c r="DR376" s="135"/>
      <c r="EB376" s="135"/>
      <c r="EL376" s="135"/>
      <c r="EV376" s="135"/>
      <c r="FF376" s="135"/>
      <c r="FP376" s="135"/>
      <c r="FZ376" s="135"/>
      <c r="GJ376" s="135"/>
      <c r="GT376" s="135"/>
      <c r="HD376" s="135"/>
      <c r="HN376" s="135"/>
      <c r="HX376" s="135"/>
    </row>
    <row xmlns:x14ac="http://schemas.microsoft.com/office/spreadsheetml/2009/9/ac" r="377" s="3" customFormat="true" x14ac:dyDescent="0.25">
      <c r="A377" s="383"/>
      <c r="B377" s="135"/>
      <c r="L377" s="135"/>
      <c r="V377" s="135"/>
      <c r="AF377" s="135"/>
      <c r="AP377" s="135"/>
      <c r="AZ377" s="135"/>
      <c r="BA377" s="135"/>
      <c r="BJ377" s="135"/>
      <c r="BT377" s="135"/>
      <c r="CD377" s="135"/>
      <c r="CN377" s="135"/>
      <c r="CX377" s="135"/>
      <c r="DH377" s="135"/>
      <c r="DR377" s="135"/>
      <c r="EB377" s="135"/>
      <c r="EL377" s="135"/>
      <c r="EV377" s="135"/>
      <c r="FF377" s="135"/>
      <c r="FP377" s="135"/>
      <c r="FZ377" s="135"/>
      <c r="GJ377" s="135"/>
      <c r="GT377" s="135"/>
      <c r="HD377" s="135"/>
      <c r="HN377" s="135"/>
      <c r="HX377" s="135"/>
    </row>
    <row xmlns:x14ac="http://schemas.microsoft.com/office/spreadsheetml/2009/9/ac" r="378" s="3" customFormat="true" x14ac:dyDescent="0.25">
      <c r="A378" s="383"/>
      <c r="B378" s="135"/>
      <c r="L378" s="135"/>
      <c r="V378" s="135"/>
      <c r="AF378" s="135"/>
      <c r="AP378" s="135"/>
      <c r="AZ378" s="135"/>
      <c r="BA378" s="135"/>
      <c r="BJ378" s="135"/>
      <c r="BT378" s="135"/>
      <c r="CD378" s="135"/>
      <c r="CN378" s="135"/>
      <c r="CX378" s="135"/>
      <c r="DH378" s="135"/>
      <c r="DR378" s="135"/>
      <c r="EB378" s="135"/>
      <c r="EL378" s="135"/>
      <c r="EV378" s="135"/>
      <c r="FF378" s="135"/>
      <c r="FP378" s="135"/>
      <c r="FZ378" s="135"/>
      <c r="GJ378" s="135"/>
      <c r="GT378" s="135"/>
      <c r="HD378" s="135"/>
      <c r="HN378" s="135"/>
      <c r="HX378" s="135"/>
    </row>
    <row xmlns:x14ac="http://schemas.microsoft.com/office/spreadsheetml/2009/9/ac" r="379" s="3" customFormat="true" x14ac:dyDescent="0.25">
      <c r="A379" s="383"/>
      <c r="B379" s="135"/>
      <c r="L379" s="135"/>
      <c r="V379" s="135"/>
      <c r="AF379" s="135"/>
      <c r="AP379" s="135"/>
      <c r="AZ379" s="135"/>
      <c r="BA379" s="135"/>
      <c r="BJ379" s="135"/>
      <c r="BT379" s="135"/>
      <c r="CD379" s="135"/>
      <c r="CN379" s="135"/>
      <c r="CX379" s="135"/>
      <c r="DH379" s="135"/>
      <c r="DR379" s="135"/>
      <c r="EB379" s="135"/>
      <c r="EL379" s="135"/>
      <c r="EV379" s="135"/>
      <c r="FF379" s="135"/>
      <c r="FP379" s="135"/>
      <c r="FZ379" s="135"/>
      <c r="GJ379" s="135"/>
      <c r="GT379" s="135"/>
      <c r="HD379" s="135"/>
      <c r="HN379" s="135"/>
      <c r="HX379" s="135"/>
    </row>
    <row xmlns:x14ac="http://schemas.microsoft.com/office/spreadsheetml/2009/9/ac" r="380" s="3" customFormat="true" x14ac:dyDescent="0.25">
      <c r="A380" s="383"/>
      <c r="B380" s="135"/>
      <c r="L380" s="135"/>
      <c r="V380" s="135"/>
      <c r="AF380" s="135"/>
      <c r="AP380" s="135"/>
      <c r="AZ380" s="135"/>
      <c r="BA380" s="135"/>
      <c r="BJ380" s="135"/>
      <c r="BT380" s="135"/>
      <c r="CD380" s="135"/>
      <c r="CN380" s="135"/>
      <c r="CX380" s="135"/>
      <c r="DH380" s="135"/>
      <c r="DR380" s="135"/>
      <c r="EB380" s="135"/>
      <c r="EL380" s="135"/>
      <c r="EV380" s="135"/>
      <c r="FF380" s="135"/>
      <c r="FP380" s="135"/>
      <c r="FZ380" s="135"/>
      <c r="GJ380" s="135"/>
      <c r="GT380" s="135"/>
      <c r="HD380" s="135"/>
      <c r="HN380" s="135"/>
      <c r="HX380" s="135"/>
    </row>
    <row xmlns:x14ac="http://schemas.microsoft.com/office/spreadsheetml/2009/9/ac" r="381" s="3" customFormat="true" x14ac:dyDescent="0.25">
      <c r="A381" s="383"/>
      <c r="B381" s="135"/>
      <c r="L381" s="135"/>
      <c r="V381" s="135"/>
      <c r="AF381" s="135"/>
      <c r="AP381" s="135"/>
      <c r="AZ381" s="135"/>
      <c r="BA381" s="135"/>
      <c r="BJ381" s="135"/>
      <c r="BT381" s="135"/>
      <c r="CD381" s="135"/>
      <c r="CN381" s="135"/>
      <c r="CX381" s="135"/>
      <c r="DH381" s="135"/>
      <c r="DR381" s="135"/>
      <c r="EB381" s="135"/>
      <c r="EL381" s="135"/>
      <c r="EV381" s="135"/>
      <c r="FF381" s="135"/>
      <c r="FP381" s="135"/>
      <c r="FZ381" s="135"/>
      <c r="GJ381" s="135"/>
      <c r="GT381" s="135"/>
      <c r="HD381" s="135"/>
      <c r="HN381" s="135"/>
      <c r="HX381" s="135"/>
    </row>
    <row xmlns:x14ac="http://schemas.microsoft.com/office/spreadsheetml/2009/9/ac" r="382" s="3" customFormat="true" x14ac:dyDescent="0.25">
      <c r="A382" s="383"/>
      <c r="B382" s="135"/>
      <c r="L382" s="135"/>
      <c r="V382" s="135"/>
      <c r="AF382" s="135"/>
      <c r="AP382" s="135"/>
      <c r="AZ382" s="135"/>
      <c r="BA382" s="135"/>
      <c r="BJ382" s="135"/>
      <c r="BT382" s="135"/>
      <c r="CD382" s="135"/>
      <c r="CN382" s="135"/>
      <c r="CX382" s="135"/>
      <c r="DH382" s="135"/>
      <c r="DR382" s="135"/>
      <c r="EB382" s="135"/>
      <c r="EL382" s="135"/>
      <c r="EV382" s="135"/>
      <c r="FF382" s="135"/>
      <c r="FP382" s="135"/>
      <c r="FZ382" s="135"/>
      <c r="GJ382" s="135"/>
      <c r="GT382" s="135"/>
      <c r="HD382" s="135"/>
      <c r="HN382" s="135"/>
      <c r="HX382" s="135"/>
    </row>
    <row xmlns:x14ac="http://schemas.microsoft.com/office/spreadsheetml/2009/9/ac" r="383" s="3" customFormat="true" x14ac:dyDescent="0.25">
      <c r="A383" s="383"/>
      <c r="B383" s="135"/>
      <c r="L383" s="135"/>
      <c r="V383" s="135"/>
      <c r="AF383" s="135"/>
      <c r="AP383" s="135"/>
      <c r="AZ383" s="135"/>
      <c r="BA383" s="135"/>
      <c r="BJ383" s="135"/>
      <c r="BT383" s="135"/>
      <c r="CD383" s="135"/>
      <c r="CN383" s="135"/>
      <c r="CX383" s="135"/>
      <c r="DH383" s="135"/>
      <c r="DR383" s="135"/>
      <c r="EB383" s="135"/>
      <c r="EL383" s="135"/>
      <c r="EV383" s="135"/>
      <c r="FF383" s="135"/>
      <c r="FP383" s="135"/>
      <c r="FZ383" s="135"/>
      <c r="GJ383" s="135"/>
      <c r="GT383" s="135"/>
      <c r="HD383" s="135"/>
      <c r="HN383" s="135"/>
      <c r="HX383" s="135"/>
    </row>
    <row xmlns:x14ac="http://schemas.microsoft.com/office/spreadsheetml/2009/9/ac" r="384" s="3" customFormat="true" x14ac:dyDescent="0.25">
      <c r="A384" s="383"/>
      <c r="B384" s="135"/>
      <c r="L384" s="135"/>
      <c r="V384" s="135"/>
      <c r="AF384" s="135"/>
      <c r="AP384" s="135"/>
      <c r="AZ384" s="135"/>
      <c r="BA384" s="135"/>
      <c r="BJ384" s="135"/>
      <c r="BT384" s="135"/>
      <c r="CD384" s="135"/>
      <c r="CN384" s="135"/>
      <c r="CX384" s="135"/>
      <c r="DH384" s="135"/>
      <c r="DR384" s="135"/>
      <c r="EB384" s="135"/>
      <c r="EL384" s="135"/>
      <c r="EV384" s="135"/>
      <c r="FF384" s="135"/>
      <c r="FP384" s="135"/>
      <c r="FZ384" s="135"/>
      <c r="GJ384" s="135"/>
      <c r="GT384" s="135"/>
      <c r="HD384" s="135"/>
      <c r="HN384" s="135"/>
      <c r="HX384" s="135"/>
    </row>
    <row xmlns:x14ac="http://schemas.microsoft.com/office/spreadsheetml/2009/9/ac" r="385" s="3" customFormat="true" x14ac:dyDescent="0.25">
      <c r="A385" s="383"/>
      <c r="B385" s="135"/>
      <c r="L385" s="135"/>
      <c r="V385" s="135"/>
      <c r="AF385" s="135"/>
      <c r="AP385" s="135"/>
      <c r="AZ385" s="135"/>
      <c r="BA385" s="135"/>
      <c r="BJ385" s="135"/>
      <c r="BT385" s="135"/>
      <c r="CD385" s="135"/>
      <c r="CN385" s="135"/>
      <c r="CX385" s="135"/>
      <c r="DH385" s="135"/>
      <c r="DR385" s="135"/>
      <c r="EB385" s="135"/>
      <c r="EL385" s="135"/>
      <c r="EV385" s="135"/>
      <c r="FF385" s="135"/>
      <c r="FP385" s="135"/>
      <c r="FZ385" s="135"/>
      <c r="GJ385" s="135"/>
      <c r="GT385" s="135"/>
      <c r="HD385" s="135"/>
      <c r="HN385" s="135"/>
      <c r="HX385" s="135"/>
    </row>
    <row xmlns:x14ac="http://schemas.microsoft.com/office/spreadsheetml/2009/9/ac" r="386" s="3" customFormat="true" x14ac:dyDescent="0.25">
      <c r="A386" s="383"/>
      <c r="B386" s="135"/>
      <c r="L386" s="135"/>
      <c r="V386" s="135"/>
      <c r="AF386" s="135"/>
      <c r="AP386" s="135"/>
      <c r="AZ386" s="135"/>
      <c r="BA386" s="135"/>
      <c r="BJ386" s="135"/>
      <c r="BT386" s="135"/>
      <c r="CD386" s="135"/>
      <c r="CN386" s="135"/>
      <c r="CX386" s="135"/>
      <c r="DH386" s="135"/>
      <c r="DR386" s="135"/>
      <c r="EB386" s="135"/>
      <c r="EL386" s="135"/>
      <c r="EV386" s="135"/>
      <c r="FF386" s="135"/>
      <c r="FP386" s="135"/>
      <c r="FZ386" s="135"/>
      <c r="GJ386" s="135"/>
      <c r="GT386" s="135"/>
      <c r="HD386" s="135"/>
      <c r="HN386" s="135"/>
      <c r="HX386" s="135"/>
    </row>
    <row xmlns:x14ac="http://schemas.microsoft.com/office/spreadsheetml/2009/9/ac" r="387" s="3" customFormat="true" x14ac:dyDescent="0.25">
      <c r="A387" s="383"/>
      <c r="B387" s="135"/>
      <c r="L387" s="135"/>
      <c r="V387" s="135"/>
      <c r="AF387" s="135"/>
      <c r="AP387" s="135"/>
      <c r="AZ387" s="135"/>
      <c r="BA387" s="135"/>
      <c r="BJ387" s="135"/>
      <c r="BT387" s="135"/>
      <c r="CD387" s="135"/>
      <c r="CN387" s="135"/>
      <c r="CX387" s="135"/>
      <c r="DH387" s="135"/>
      <c r="DR387" s="135"/>
      <c r="EB387" s="135"/>
      <c r="EL387" s="135"/>
      <c r="EV387" s="135"/>
      <c r="FF387" s="135"/>
      <c r="FP387" s="135"/>
      <c r="FZ387" s="135"/>
      <c r="GJ387" s="135"/>
      <c r="GT387" s="135"/>
      <c r="HD387" s="135"/>
      <c r="HN387" s="135"/>
      <c r="HX387" s="135"/>
    </row>
    <row xmlns:x14ac="http://schemas.microsoft.com/office/spreadsheetml/2009/9/ac" r="388" s="3" customFormat="true" x14ac:dyDescent="0.25">
      <c r="A388" s="383"/>
      <c r="B388" s="135"/>
      <c r="L388" s="135"/>
      <c r="V388" s="135"/>
      <c r="AF388" s="135"/>
      <c r="AP388" s="135"/>
      <c r="AZ388" s="135"/>
      <c r="BA388" s="135"/>
      <c r="BJ388" s="135"/>
      <c r="BT388" s="135"/>
      <c r="CD388" s="135"/>
      <c r="CN388" s="135"/>
      <c r="CX388" s="135"/>
      <c r="DH388" s="135"/>
      <c r="DR388" s="135"/>
      <c r="EB388" s="135"/>
      <c r="EL388" s="135"/>
      <c r="EV388" s="135"/>
      <c r="FF388" s="135"/>
      <c r="FP388" s="135"/>
      <c r="FZ388" s="135"/>
      <c r="GJ388" s="135"/>
      <c r="GT388" s="135"/>
      <c r="HD388" s="135"/>
      <c r="HN388" s="135"/>
      <c r="HX388" s="135"/>
    </row>
    <row xmlns:x14ac="http://schemas.microsoft.com/office/spreadsheetml/2009/9/ac" r="389" s="3" customFormat="true" x14ac:dyDescent="0.25">
      <c r="A389" s="383"/>
      <c r="B389" s="135"/>
      <c r="L389" s="135"/>
      <c r="V389" s="135"/>
      <c r="AF389" s="135"/>
      <c r="AP389" s="135"/>
      <c r="AZ389" s="135"/>
      <c r="BA389" s="135"/>
      <c r="BJ389" s="135"/>
      <c r="BT389" s="135"/>
      <c r="CD389" s="135"/>
      <c r="CN389" s="135"/>
      <c r="CX389" s="135"/>
      <c r="DH389" s="135"/>
      <c r="DR389" s="135"/>
      <c r="EB389" s="135"/>
      <c r="EL389" s="135"/>
      <c r="EV389" s="135"/>
      <c r="FF389" s="135"/>
      <c r="FP389" s="135"/>
      <c r="FZ389" s="135"/>
      <c r="GJ389" s="135"/>
      <c r="GT389" s="135"/>
      <c r="HD389" s="135"/>
      <c r="HN389" s="135"/>
      <c r="HX389" s="135"/>
    </row>
    <row xmlns:x14ac="http://schemas.microsoft.com/office/spreadsheetml/2009/9/ac" r="390" s="3" customFormat="true" x14ac:dyDescent="0.25">
      <c r="A390" s="383"/>
      <c r="B390" s="135"/>
      <c r="L390" s="135"/>
      <c r="V390" s="135"/>
      <c r="AF390" s="135"/>
      <c r="AP390" s="135"/>
      <c r="AZ390" s="135"/>
      <c r="BA390" s="135"/>
      <c r="BJ390" s="135"/>
      <c r="BT390" s="135"/>
      <c r="CD390" s="135"/>
      <c r="CN390" s="135"/>
      <c r="CX390" s="135"/>
      <c r="DH390" s="135"/>
      <c r="DR390" s="135"/>
      <c r="EB390" s="135"/>
      <c r="EL390" s="135"/>
      <c r="EV390" s="135"/>
      <c r="FF390" s="135"/>
      <c r="FP390" s="135"/>
      <c r="FZ390" s="135"/>
      <c r="GJ390" s="135"/>
      <c r="GT390" s="135"/>
      <c r="HD390" s="135"/>
      <c r="HN390" s="135"/>
      <c r="HX390" s="135"/>
    </row>
    <row xmlns:x14ac="http://schemas.microsoft.com/office/spreadsheetml/2009/9/ac" r="391" s="3" customFormat="true" x14ac:dyDescent="0.25">
      <c r="A391" s="383"/>
      <c r="B391" s="135"/>
      <c r="L391" s="135"/>
      <c r="V391" s="135"/>
      <c r="AF391" s="135"/>
      <c r="AP391" s="135"/>
      <c r="AZ391" s="135"/>
      <c r="BA391" s="135"/>
      <c r="BJ391" s="135"/>
      <c r="BT391" s="135"/>
      <c r="CD391" s="135"/>
      <c r="CN391" s="135"/>
      <c r="CX391" s="135"/>
      <c r="DH391" s="135"/>
      <c r="DR391" s="135"/>
      <c r="EB391" s="135"/>
      <c r="EL391" s="135"/>
      <c r="EV391" s="135"/>
      <c r="FF391" s="135"/>
      <c r="FP391" s="135"/>
      <c r="FZ391" s="135"/>
      <c r="GJ391" s="135"/>
      <c r="GT391" s="135"/>
      <c r="HD391" s="135"/>
      <c r="HN391" s="135"/>
      <c r="HX391" s="135"/>
    </row>
    <row xmlns:x14ac="http://schemas.microsoft.com/office/spreadsheetml/2009/9/ac" r="392" s="3" customFormat="true" x14ac:dyDescent="0.25">
      <c r="A392" s="383"/>
      <c r="B392" s="135"/>
      <c r="L392" s="135"/>
      <c r="V392" s="135"/>
      <c r="AF392" s="135"/>
      <c r="AP392" s="135"/>
      <c r="AZ392" s="135"/>
      <c r="BA392" s="135"/>
      <c r="BJ392" s="135"/>
      <c r="BT392" s="135"/>
      <c r="CD392" s="135"/>
      <c r="CN392" s="135"/>
      <c r="CX392" s="135"/>
      <c r="DH392" s="135"/>
      <c r="DR392" s="135"/>
      <c r="EB392" s="135"/>
      <c r="EL392" s="135"/>
      <c r="EV392" s="135"/>
      <c r="FF392" s="135"/>
      <c r="FP392" s="135"/>
      <c r="FZ392" s="135"/>
      <c r="GJ392" s="135"/>
      <c r="GT392" s="135"/>
      <c r="HD392" s="135"/>
      <c r="HN392" s="135"/>
      <c r="HX392" s="135"/>
    </row>
    <row xmlns:x14ac="http://schemas.microsoft.com/office/spreadsheetml/2009/9/ac" r="393" s="3" customFormat="true" x14ac:dyDescent="0.25">
      <c r="A393" s="383"/>
      <c r="B393" s="135"/>
      <c r="L393" s="135"/>
      <c r="V393" s="135"/>
      <c r="AF393" s="135"/>
      <c r="AP393" s="135"/>
      <c r="AZ393" s="135"/>
      <c r="BA393" s="135"/>
      <c r="BJ393" s="135"/>
      <c r="BT393" s="135"/>
      <c r="CD393" s="135"/>
      <c r="CN393" s="135"/>
      <c r="CX393" s="135"/>
      <c r="DH393" s="135"/>
      <c r="DR393" s="135"/>
      <c r="EB393" s="135"/>
      <c r="EL393" s="135"/>
      <c r="EV393" s="135"/>
      <c r="FF393" s="135"/>
      <c r="FP393" s="135"/>
      <c r="FZ393" s="135"/>
      <c r="GJ393" s="135"/>
      <c r="GT393" s="135"/>
      <c r="HD393" s="135"/>
      <c r="HN393" s="135"/>
      <c r="HX393" s="135"/>
    </row>
    <row xmlns:x14ac="http://schemas.microsoft.com/office/spreadsheetml/2009/9/ac" r="394" s="3" customFormat="true" x14ac:dyDescent="0.25">
      <c r="A394" s="383"/>
      <c r="B394" s="135"/>
      <c r="L394" s="135"/>
      <c r="V394" s="135"/>
      <c r="AF394" s="135"/>
      <c r="AP394" s="135"/>
      <c r="AZ394" s="135"/>
      <c r="BA394" s="135"/>
      <c r="BJ394" s="135"/>
      <c r="BT394" s="135"/>
      <c r="CD394" s="135"/>
      <c r="CN394" s="135"/>
      <c r="CX394" s="135"/>
      <c r="DH394" s="135"/>
      <c r="DR394" s="135"/>
      <c r="EB394" s="135"/>
      <c r="EL394" s="135"/>
      <c r="EV394" s="135"/>
      <c r="FF394" s="135"/>
      <c r="FP394" s="135"/>
      <c r="FZ394" s="135"/>
      <c r="GJ394" s="135"/>
      <c r="GT394" s="135"/>
      <c r="HD394" s="135"/>
      <c r="HN394" s="135"/>
      <c r="HX394" s="135"/>
    </row>
    <row xmlns:x14ac="http://schemas.microsoft.com/office/spreadsheetml/2009/9/ac" r="395" s="3" customFormat="true" x14ac:dyDescent="0.25">
      <c r="A395" s="383"/>
      <c r="B395" s="135"/>
      <c r="L395" s="135"/>
      <c r="V395" s="135"/>
      <c r="AF395" s="135"/>
      <c r="AP395" s="135"/>
      <c r="AZ395" s="135"/>
      <c r="BA395" s="135"/>
      <c r="BJ395" s="135"/>
      <c r="BT395" s="135"/>
      <c r="CD395" s="135"/>
      <c r="CN395" s="135"/>
      <c r="CX395" s="135"/>
      <c r="DH395" s="135"/>
      <c r="DR395" s="135"/>
      <c r="EB395" s="135"/>
      <c r="EL395" s="135"/>
      <c r="EV395" s="135"/>
      <c r="FF395" s="135"/>
      <c r="FP395" s="135"/>
      <c r="FZ395" s="135"/>
      <c r="GJ395" s="135"/>
      <c r="GT395" s="135"/>
      <c r="HD395" s="135"/>
      <c r="HN395" s="135"/>
      <c r="HX395" s="135"/>
    </row>
    <row xmlns:x14ac="http://schemas.microsoft.com/office/spreadsheetml/2009/9/ac" r="396" s="3" customFormat="true" x14ac:dyDescent="0.25">
      <c r="A396" s="383"/>
      <c r="B396" s="135"/>
      <c r="L396" s="135"/>
      <c r="V396" s="135"/>
      <c r="AF396" s="135"/>
      <c r="AP396" s="135"/>
      <c r="AZ396" s="135"/>
      <c r="BA396" s="135"/>
      <c r="BJ396" s="135"/>
      <c r="BT396" s="135"/>
      <c r="CD396" s="135"/>
      <c r="CN396" s="135"/>
      <c r="CX396" s="135"/>
      <c r="DH396" s="135"/>
      <c r="DR396" s="135"/>
      <c r="EB396" s="135"/>
      <c r="EL396" s="135"/>
      <c r="EV396" s="135"/>
      <c r="FF396" s="135"/>
      <c r="FP396" s="135"/>
      <c r="FZ396" s="135"/>
      <c r="GJ396" s="135"/>
      <c r="GT396" s="135"/>
      <c r="HD396" s="135"/>
      <c r="HN396" s="135"/>
      <c r="HX396" s="135"/>
    </row>
    <row xmlns:x14ac="http://schemas.microsoft.com/office/spreadsheetml/2009/9/ac" r="397" s="3" customFormat="true" x14ac:dyDescent="0.25">
      <c r="A397" s="383"/>
      <c r="B397" s="135"/>
      <c r="L397" s="135"/>
      <c r="V397" s="135"/>
      <c r="AF397" s="135"/>
      <c r="AP397" s="135"/>
      <c r="AZ397" s="135"/>
      <c r="BA397" s="135"/>
      <c r="BJ397" s="135"/>
      <c r="BT397" s="135"/>
      <c r="CD397" s="135"/>
      <c r="CN397" s="135"/>
      <c r="CX397" s="135"/>
      <c r="DH397" s="135"/>
      <c r="DR397" s="135"/>
      <c r="EB397" s="135"/>
      <c r="EL397" s="135"/>
      <c r="EV397" s="135"/>
      <c r="FF397" s="135"/>
      <c r="FP397" s="135"/>
      <c r="FZ397" s="135"/>
      <c r="GJ397" s="135"/>
      <c r="GT397" s="135"/>
      <c r="HD397" s="135"/>
      <c r="HN397" s="135"/>
      <c r="HX397" s="135"/>
    </row>
    <row xmlns:x14ac="http://schemas.microsoft.com/office/spreadsheetml/2009/9/ac" r="398" s="3" customFormat="true" x14ac:dyDescent="0.25">
      <c r="A398" s="383"/>
      <c r="B398" s="135"/>
      <c r="L398" s="135"/>
      <c r="V398" s="135"/>
      <c r="AF398" s="135"/>
      <c r="AP398" s="135"/>
      <c r="AZ398" s="135"/>
      <c r="BA398" s="135"/>
      <c r="BJ398" s="135"/>
      <c r="BT398" s="135"/>
      <c r="CD398" s="135"/>
      <c r="CN398" s="135"/>
      <c r="CX398" s="135"/>
      <c r="DH398" s="135"/>
      <c r="DR398" s="135"/>
      <c r="EB398" s="135"/>
      <c r="EL398" s="135"/>
      <c r="EV398" s="135"/>
      <c r="FF398" s="135"/>
      <c r="FP398" s="135"/>
      <c r="FZ398" s="135"/>
      <c r="GJ398" s="135"/>
      <c r="GT398" s="135"/>
      <c r="HD398" s="135"/>
      <c r="HN398" s="135"/>
      <c r="HX398" s="135"/>
    </row>
    <row xmlns:x14ac="http://schemas.microsoft.com/office/spreadsheetml/2009/9/ac" r="399" s="3" customFormat="true" x14ac:dyDescent="0.25">
      <c r="A399" s="383"/>
      <c r="B399" s="135"/>
      <c r="L399" s="135"/>
      <c r="V399" s="135"/>
      <c r="AF399" s="135"/>
      <c r="AP399" s="135"/>
      <c r="AZ399" s="135"/>
      <c r="BA399" s="135"/>
      <c r="BJ399" s="135"/>
      <c r="BT399" s="135"/>
      <c r="CD399" s="135"/>
      <c r="CN399" s="135"/>
      <c r="CX399" s="135"/>
      <c r="DH399" s="135"/>
      <c r="DR399" s="135"/>
      <c r="EB399" s="135"/>
      <c r="EL399" s="135"/>
      <c r="EV399" s="135"/>
      <c r="FF399" s="135"/>
      <c r="FP399" s="135"/>
      <c r="FZ399" s="135"/>
      <c r="GJ399" s="135"/>
      <c r="GT399" s="135"/>
      <c r="HD399" s="135"/>
      <c r="HN399" s="135"/>
      <c r="HX399" s="135"/>
    </row>
    <row xmlns:x14ac="http://schemas.microsoft.com/office/spreadsheetml/2009/9/ac" r="400" s="3" customFormat="true" x14ac:dyDescent="0.25">
      <c r="A400" s="383"/>
      <c r="B400" s="135"/>
      <c r="L400" s="135"/>
      <c r="V400" s="135"/>
      <c r="AF400" s="135"/>
      <c r="AP400" s="135"/>
      <c r="AZ400" s="135"/>
      <c r="BA400" s="135"/>
      <c r="BJ400" s="135"/>
      <c r="BT400" s="135"/>
      <c r="CD400" s="135"/>
      <c r="CN400" s="135"/>
      <c r="CX400" s="135"/>
      <c r="DH400" s="135"/>
      <c r="DR400" s="135"/>
      <c r="EB400" s="135"/>
      <c r="EL400" s="135"/>
      <c r="EV400" s="135"/>
      <c r="FF400" s="135"/>
      <c r="FP400" s="135"/>
      <c r="FZ400" s="135"/>
      <c r="GJ400" s="135"/>
      <c r="GT400" s="135"/>
      <c r="HD400" s="135"/>
      <c r="HN400" s="135"/>
      <c r="HX400" s="135"/>
    </row>
    <row xmlns:x14ac="http://schemas.microsoft.com/office/spreadsheetml/2009/9/ac" r="401" s="3" customFormat="true" x14ac:dyDescent="0.25">
      <c r="A401" s="383"/>
      <c r="B401" s="135"/>
      <c r="L401" s="135"/>
      <c r="V401" s="135"/>
      <c r="AF401" s="135"/>
      <c r="AP401" s="135"/>
      <c r="AZ401" s="135"/>
      <c r="BA401" s="135"/>
      <c r="BJ401" s="135"/>
      <c r="BT401" s="135"/>
      <c r="CD401" s="135"/>
      <c r="CN401" s="135"/>
      <c r="CX401" s="135"/>
      <c r="DH401" s="135"/>
      <c r="DR401" s="135"/>
      <c r="EB401" s="135"/>
      <c r="EL401" s="135"/>
      <c r="EV401" s="135"/>
      <c r="FF401" s="135"/>
      <c r="FP401" s="135"/>
      <c r="FZ401" s="135"/>
      <c r="GJ401" s="135"/>
      <c r="GT401" s="135"/>
      <c r="HD401" s="135"/>
      <c r="HN401" s="135"/>
      <c r="HX401" s="135"/>
    </row>
    <row xmlns:x14ac="http://schemas.microsoft.com/office/spreadsheetml/2009/9/ac" r="402" s="3" customFormat="true" x14ac:dyDescent="0.25">
      <c r="A402" s="383"/>
      <c r="B402" s="135"/>
      <c r="L402" s="135"/>
      <c r="V402" s="135"/>
      <c r="AF402" s="135"/>
      <c r="AP402" s="135"/>
      <c r="AZ402" s="135"/>
      <c r="BA402" s="135"/>
      <c r="BJ402" s="135"/>
      <c r="BT402" s="135"/>
      <c r="CD402" s="135"/>
      <c r="CN402" s="135"/>
      <c r="CX402" s="135"/>
      <c r="DH402" s="135"/>
      <c r="DR402" s="135"/>
      <c r="EB402" s="135"/>
      <c r="EL402" s="135"/>
      <c r="EV402" s="135"/>
      <c r="FF402" s="135"/>
      <c r="FP402" s="135"/>
      <c r="FZ402" s="135"/>
      <c r="GJ402" s="135"/>
      <c r="GT402" s="135"/>
      <c r="HD402" s="135"/>
      <c r="HN402" s="135"/>
      <c r="HX402" s="135"/>
    </row>
    <row xmlns:x14ac="http://schemas.microsoft.com/office/spreadsheetml/2009/9/ac" r="403" s="3" customFormat="true" x14ac:dyDescent="0.25">
      <c r="A403" s="383"/>
      <c r="B403" s="135"/>
      <c r="L403" s="135"/>
      <c r="V403" s="135"/>
      <c r="AF403" s="135"/>
      <c r="AP403" s="135"/>
      <c r="AZ403" s="135"/>
      <c r="BA403" s="135"/>
      <c r="BJ403" s="135"/>
      <c r="BT403" s="135"/>
      <c r="CD403" s="135"/>
      <c r="CN403" s="135"/>
      <c r="CX403" s="135"/>
      <c r="DH403" s="135"/>
      <c r="DR403" s="135"/>
      <c r="EB403" s="135"/>
      <c r="EL403" s="135"/>
      <c r="EV403" s="135"/>
      <c r="FF403" s="135"/>
      <c r="FP403" s="135"/>
      <c r="FZ403" s="135"/>
      <c r="GJ403" s="135"/>
      <c r="GT403" s="135"/>
      <c r="HD403" s="135"/>
      <c r="HN403" s="135"/>
      <c r="HX403" s="135"/>
    </row>
    <row xmlns:x14ac="http://schemas.microsoft.com/office/spreadsheetml/2009/9/ac" r="404" s="3" customFormat="true" x14ac:dyDescent="0.25">
      <c r="A404" s="383"/>
      <c r="B404" s="135"/>
      <c r="L404" s="135"/>
      <c r="V404" s="135"/>
      <c r="AF404" s="135"/>
      <c r="AP404" s="135"/>
      <c r="AZ404" s="135"/>
      <c r="BA404" s="135"/>
      <c r="BJ404" s="135"/>
      <c r="BT404" s="135"/>
      <c r="CD404" s="135"/>
      <c r="CN404" s="135"/>
      <c r="CX404" s="135"/>
      <c r="DH404" s="135"/>
      <c r="DR404" s="135"/>
      <c r="EB404" s="135"/>
      <c r="EL404" s="135"/>
      <c r="EV404" s="135"/>
      <c r="FF404" s="135"/>
      <c r="FP404" s="135"/>
      <c r="FZ404" s="135"/>
      <c r="GJ404" s="135"/>
      <c r="GT404" s="135"/>
      <c r="HD404" s="135"/>
      <c r="HN404" s="135"/>
      <c r="HX404" s="135"/>
    </row>
    <row xmlns:x14ac="http://schemas.microsoft.com/office/spreadsheetml/2009/9/ac" r="405" s="3" customFormat="true" x14ac:dyDescent="0.25">
      <c r="A405" s="383"/>
      <c r="B405" s="135"/>
      <c r="L405" s="135"/>
      <c r="V405" s="135"/>
      <c r="AF405" s="135"/>
      <c r="AP405" s="135"/>
      <c r="AZ405" s="135"/>
      <c r="BA405" s="135"/>
      <c r="BJ405" s="135"/>
      <c r="BT405" s="135"/>
      <c r="CD405" s="135"/>
      <c r="CN405" s="135"/>
      <c r="CX405" s="135"/>
      <c r="DH405" s="135"/>
      <c r="DR405" s="135"/>
      <c r="EB405" s="135"/>
      <c r="EL405" s="135"/>
      <c r="EV405" s="135"/>
      <c r="FF405" s="135"/>
      <c r="FP405" s="135"/>
      <c r="FZ405" s="135"/>
      <c r="GJ405" s="135"/>
      <c r="GT405" s="135"/>
      <c r="HD405" s="135"/>
      <c r="HN405" s="135"/>
      <c r="HX405" s="135"/>
    </row>
    <row xmlns:x14ac="http://schemas.microsoft.com/office/spreadsheetml/2009/9/ac" r="406" s="3" customFormat="true" x14ac:dyDescent="0.25">
      <c r="A406" s="383"/>
      <c r="B406" s="135"/>
      <c r="L406" s="135"/>
      <c r="V406" s="135"/>
      <c r="AF406" s="135"/>
      <c r="AP406" s="135"/>
      <c r="AZ406" s="135"/>
      <c r="BA406" s="135"/>
      <c r="BJ406" s="135"/>
      <c r="BT406" s="135"/>
      <c r="CD406" s="135"/>
      <c r="CN406" s="135"/>
      <c r="CX406" s="135"/>
      <c r="DH406" s="135"/>
      <c r="DR406" s="135"/>
      <c r="EB406" s="135"/>
      <c r="EL406" s="135"/>
      <c r="EV406" s="135"/>
      <c r="FF406" s="135"/>
      <c r="FP406" s="135"/>
      <c r="FZ406" s="135"/>
      <c r="GJ406" s="135"/>
      <c r="GT406" s="135"/>
      <c r="HD406" s="135"/>
      <c r="HN406" s="135"/>
      <c r="HX406" s="135"/>
    </row>
    <row xmlns:x14ac="http://schemas.microsoft.com/office/spreadsheetml/2009/9/ac" r="407" s="3" customFormat="true" x14ac:dyDescent="0.25">
      <c r="A407" s="383"/>
      <c r="B407" s="135"/>
      <c r="L407" s="135"/>
      <c r="V407" s="135"/>
      <c r="AF407" s="135"/>
      <c r="AP407" s="135"/>
      <c r="AZ407" s="135"/>
      <c r="BA407" s="135"/>
      <c r="BJ407" s="135"/>
      <c r="BT407" s="135"/>
      <c r="CD407" s="135"/>
      <c r="CN407" s="135"/>
      <c r="CX407" s="135"/>
      <c r="DH407" s="135"/>
      <c r="DR407" s="135"/>
      <c r="EB407" s="135"/>
      <c r="EL407" s="135"/>
      <c r="EV407" s="135"/>
      <c r="FF407" s="135"/>
      <c r="FP407" s="135"/>
      <c r="FZ407" s="135"/>
      <c r="GJ407" s="135"/>
      <c r="GT407" s="135"/>
      <c r="HD407" s="135"/>
      <c r="HN407" s="135"/>
      <c r="HX407" s="135"/>
    </row>
    <row xmlns:x14ac="http://schemas.microsoft.com/office/spreadsheetml/2009/9/ac" r="408" s="3" customFormat="true" x14ac:dyDescent="0.25">
      <c r="A408" s="383"/>
      <c r="B408" s="135"/>
      <c r="L408" s="135"/>
      <c r="V408" s="135"/>
      <c r="AF408" s="135"/>
      <c r="AP408" s="135"/>
      <c r="AZ408" s="135"/>
      <c r="BA408" s="135"/>
      <c r="BJ408" s="135"/>
      <c r="BT408" s="135"/>
      <c r="CD408" s="135"/>
      <c r="CN408" s="135"/>
      <c r="CX408" s="135"/>
      <c r="DH408" s="135"/>
      <c r="DR408" s="135"/>
      <c r="EB408" s="135"/>
      <c r="EL408" s="135"/>
      <c r="EV408" s="135"/>
      <c r="FF408" s="135"/>
      <c r="FP408" s="135"/>
      <c r="FZ408" s="135"/>
      <c r="GJ408" s="135"/>
      <c r="GT408" s="135"/>
      <c r="HD408" s="135"/>
      <c r="HN408" s="135"/>
      <c r="HX408" s="135"/>
    </row>
    <row xmlns:x14ac="http://schemas.microsoft.com/office/spreadsheetml/2009/9/ac" r="409" s="3" customFormat="true" x14ac:dyDescent="0.25">
      <c r="A409" s="383"/>
      <c r="B409" s="135"/>
      <c r="L409" s="135"/>
      <c r="V409" s="135"/>
      <c r="AF409" s="135"/>
      <c r="AP409" s="135"/>
      <c r="AZ409" s="135"/>
      <c r="BA409" s="135"/>
      <c r="BJ409" s="135"/>
      <c r="BT409" s="135"/>
      <c r="CD409" s="135"/>
      <c r="CN409" s="135"/>
      <c r="CX409" s="135"/>
      <c r="DH409" s="135"/>
      <c r="DR409" s="135"/>
      <c r="EB409" s="135"/>
      <c r="EL409" s="135"/>
      <c r="EV409" s="135"/>
      <c r="FF409" s="135"/>
      <c r="FP409" s="135"/>
      <c r="FZ409" s="135"/>
      <c r="GJ409" s="135"/>
      <c r="GT409" s="135"/>
      <c r="HD409" s="135"/>
      <c r="HN409" s="135"/>
      <c r="HX409" s="135"/>
    </row>
    <row xmlns:x14ac="http://schemas.microsoft.com/office/spreadsheetml/2009/9/ac" r="410" s="3" customFormat="true" x14ac:dyDescent="0.25">
      <c r="A410" s="383"/>
      <c r="B410" s="135"/>
      <c r="L410" s="135"/>
      <c r="V410" s="135"/>
      <c r="AF410" s="135"/>
      <c r="AP410" s="135"/>
      <c r="AZ410" s="135"/>
      <c r="BA410" s="135"/>
      <c r="BJ410" s="135"/>
      <c r="BT410" s="135"/>
      <c r="CD410" s="135"/>
      <c r="CN410" s="135"/>
      <c r="CX410" s="135"/>
      <c r="DH410" s="135"/>
      <c r="DR410" s="135"/>
      <c r="EB410" s="135"/>
      <c r="EL410" s="135"/>
      <c r="EV410" s="135"/>
      <c r="FF410" s="135"/>
      <c r="FP410" s="135"/>
      <c r="FZ410" s="135"/>
      <c r="GJ410" s="135"/>
      <c r="GT410" s="135"/>
      <c r="HD410" s="135"/>
      <c r="HN410" s="135"/>
      <c r="HX410" s="135"/>
    </row>
    <row xmlns:x14ac="http://schemas.microsoft.com/office/spreadsheetml/2009/9/ac" r="411" s="3" customFormat="true" x14ac:dyDescent="0.25">
      <c r="A411" s="383"/>
      <c r="B411" s="135"/>
      <c r="L411" s="135"/>
      <c r="V411" s="135"/>
      <c r="AF411" s="135"/>
      <c r="AP411" s="135"/>
      <c r="AZ411" s="135"/>
      <c r="BA411" s="135"/>
      <c r="BJ411" s="135"/>
      <c r="BT411" s="135"/>
      <c r="CD411" s="135"/>
      <c r="CN411" s="135"/>
      <c r="CX411" s="135"/>
      <c r="DH411" s="135"/>
      <c r="DR411" s="135"/>
      <c r="EB411" s="135"/>
      <c r="EL411" s="135"/>
      <c r="EV411" s="135"/>
      <c r="FF411" s="135"/>
      <c r="FP411" s="135"/>
      <c r="FZ411" s="135"/>
      <c r="GJ411" s="135"/>
      <c r="GT411" s="135"/>
      <c r="HD411" s="135"/>
      <c r="HN411" s="135"/>
      <c r="HX411" s="135"/>
    </row>
    <row xmlns:x14ac="http://schemas.microsoft.com/office/spreadsheetml/2009/9/ac" r="412" s="3" customFormat="true" x14ac:dyDescent="0.25">
      <c r="A412" s="383"/>
      <c r="B412" s="135"/>
      <c r="L412" s="135"/>
      <c r="V412" s="135"/>
      <c r="AF412" s="135"/>
      <c r="AP412" s="135"/>
      <c r="AZ412" s="135"/>
      <c r="BA412" s="135"/>
      <c r="BJ412" s="135"/>
      <c r="BT412" s="135"/>
      <c r="CD412" s="135"/>
      <c r="CN412" s="135"/>
      <c r="CX412" s="135"/>
      <c r="DH412" s="135"/>
      <c r="DR412" s="135"/>
      <c r="EB412" s="135"/>
      <c r="EL412" s="135"/>
      <c r="EV412" s="135"/>
      <c r="FF412" s="135"/>
      <c r="FP412" s="135"/>
      <c r="FZ412" s="135"/>
      <c r="GJ412" s="135"/>
      <c r="GT412" s="135"/>
      <c r="HD412" s="135"/>
      <c r="HN412" s="135"/>
      <c r="HX412" s="135"/>
    </row>
    <row xmlns:x14ac="http://schemas.microsoft.com/office/spreadsheetml/2009/9/ac" r="413" s="3" customFormat="true" x14ac:dyDescent="0.25">
      <c r="A413" s="383"/>
      <c r="B413" s="135"/>
      <c r="L413" s="135"/>
      <c r="V413" s="135"/>
      <c r="AF413" s="135"/>
      <c r="AP413" s="135"/>
      <c r="AZ413" s="135"/>
      <c r="BA413" s="135"/>
      <c r="BJ413" s="135"/>
      <c r="BT413" s="135"/>
      <c r="CD413" s="135"/>
      <c r="CN413" s="135"/>
      <c r="CX413" s="135"/>
      <c r="DH413" s="135"/>
      <c r="DR413" s="135"/>
      <c r="EB413" s="135"/>
      <c r="EL413" s="135"/>
      <c r="EV413" s="135"/>
      <c r="FF413" s="135"/>
      <c r="FP413" s="135"/>
      <c r="FZ413" s="135"/>
      <c r="GJ413" s="135"/>
      <c r="GT413" s="135"/>
      <c r="HD413" s="135"/>
      <c r="HN413" s="135"/>
      <c r="HX413" s="135"/>
    </row>
    <row xmlns:x14ac="http://schemas.microsoft.com/office/spreadsheetml/2009/9/ac" r="414" s="3" customFormat="true" x14ac:dyDescent="0.25">
      <c r="A414" s="383"/>
      <c r="B414" s="135"/>
      <c r="L414" s="135"/>
      <c r="V414" s="135"/>
      <c r="AF414" s="135"/>
      <c r="AP414" s="135"/>
      <c r="AZ414" s="135"/>
      <c r="BA414" s="135"/>
      <c r="BJ414" s="135"/>
      <c r="BT414" s="135"/>
      <c r="CD414" s="135"/>
      <c r="CN414" s="135"/>
      <c r="CX414" s="135"/>
      <c r="DH414" s="135"/>
      <c r="DR414" s="135"/>
      <c r="EB414" s="135"/>
      <c r="EL414" s="135"/>
      <c r="EV414" s="135"/>
      <c r="FF414" s="135"/>
      <c r="FP414" s="135"/>
      <c r="FZ414" s="135"/>
      <c r="GJ414" s="135"/>
      <c r="GT414" s="135"/>
      <c r="HD414" s="135"/>
      <c r="HN414" s="135"/>
      <c r="HX414" s="135"/>
    </row>
    <row xmlns:x14ac="http://schemas.microsoft.com/office/spreadsheetml/2009/9/ac" r="415" s="3" customFormat="true" x14ac:dyDescent="0.25">
      <c r="A415" s="383"/>
      <c r="B415" s="135"/>
      <c r="L415" s="135"/>
      <c r="V415" s="135"/>
      <c r="AF415" s="135"/>
      <c r="AP415" s="135"/>
      <c r="AZ415" s="135"/>
      <c r="BA415" s="135"/>
      <c r="BJ415" s="135"/>
      <c r="BT415" s="135"/>
      <c r="CD415" s="135"/>
      <c r="CN415" s="135"/>
      <c r="CX415" s="135"/>
      <c r="DH415" s="135"/>
      <c r="DR415" s="135"/>
      <c r="EB415" s="135"/>
      <c r="EL415" s="135"/>
      <c r="EV415" s="135"/>
      <c r="FF415" s="135"/>
      <c r="FP415" s="135"/>
      <c r="FZ415" s="135"/>
      <c r="GJ415" s="135"/>
      <c r="GT415" s="135"/>
      <c r="HD415" s="135"/>
      <c r="HN415" s="135"/>
      <c r="HX415" s="135"/>
    </row>
    <row xmlns:x14ac="http://schemas.microsoft.com/office/spreadsheetml/2009/9/ac" r="416" s="3" customFormat="true" x14ac:dyDescent="0.25">
      <c r="A416" s="383"/>
      <c r="B416" s="135"/>
      <c r="L416" s="135"/>
      <c r="V416" s="135"/>
      <c r="AF416" s="135"/>
      <c r="AP416" s="135"/>
      <c r="AZ416" s="135"/>
      <c r="BA416" s="135"/>
      <c r="BJ416" s="135"/>
      <c r="BT416" s="135"/>
      <c r="CD416" s="135"/>
      <c r="CN416" s="135"/>
      <c r="CX416" s="135"/>
      <c r="DH416" s="135"/>
      <c r="DR416" s="135"/>
      <c r="EB416" s="135"/>
      <c r="EL416" s="135"/>
      <c r="EV416" s="135"/>
      <c r="FF416" s="135"/>
      <c r="FP416" s="135"/>
      <c r="FZ416" s="135"/>
      <c r="GJ416" s="135"/>
      <c r="GT416" s="135"/>
      <c r="HD416" s="135"/>
      <c r="HN416" s="135"/>
      <c r="HX416" s="135"/>
    </row>
    <row xmlns:x14ac="http://schemas.microsoft.com/office/spreadsheetml/2009/9/ac" r="417" s="3" customFormat="true" x14ac:dyDescent="0.25">
      <c r="A417" s="383"/>
      <c r="B417" s="135"/>
      <c r="L417" s="135"/>
      <c r="V417" s="135"/>
      <c r="AF417" s="135"/>
      <c r="AP417" s="135"/>
      <c r="AZ417" s="135"/>
      <c r="BA417" s="135"/>
      <c r="BJ417" s="135"/>
      <c r="BT417" s="135"/>
      <c r="CD417" s="135"/>
      <c r="CN417" s="135"/>
      <c r="CX417" s="135"/>
      <c r="DH417" s="135"/>
      <c r="DR417" s="135"/>
      <c r="EB417" s="135"/>
      <c r="EL417" s="135"/>
      <c r="EV417" s="135"/>
      <c r="FF417" s="135"/>
      <c r="FP417" s="135"/>
      <c r="FZ417" s="135"/>
      <c r="GJ417" s="135"/>
      <c r="GT417" s="135"/>
      <c r="HD417" s="135"/>
      <c r="HN417" s="135"/>
      <c r="HX417" s="135"/>
    </row>
    <row xmlns:x14ac="http://schemas.microsoft.com/office/spreadsheetml/2009/9/ac" r="418" s="3" customFormat="true" x14ac:dyDescent="0.25">
      <c r="A418" s="383"/>
      <c r="B418" s="135"/>
      <c r="L418" s="135"/>
      <c r="V418" s="135"/>
      <c r="AF418" s="135"/>
      <c r="AP418" s="135"/>
      <c r="AZ418" s="135"/>
      <c r="BA418" s="135"/>
      <c r="BJ418" s="135"/>
      <c r="BT418" s="135"/>
      <c r="CD418" s="135"/>
      <c r="CN418" s="135"/>
      <c r="CX418" s="135"/>
      <c r="DH418" s="135"/>
      <c r="DR418" s="135"/>
      <c r="EB418" s="135"/>
      <c r="EL418" s="135"/>
      <c r="EV418" s="135"/>
      <c r="FF418" s="135"/>
      <c r="FP418" s="135"/>
      <c r="FZ418" s="135"/>
      <c r="GJ418" s="135"/>
      <c r="GT418" s="135"/>
      <c r="HD418" s="135"/>
      <c r="HN418" s="135"/>
      <c r="HX418" s="135"/>
    </row>
    <row xmlns:x14ac="http://schemas.microsoft.com/office/spreadsheetml/2009/9/ac" r="419" s="3" customFormat="true" x14ac:dyDescent="0.25">
      <c r="A419" s="383"/>
      <c r="B419" s="135"/>
      <c r="L419" s="135"/>
      <c r="V419" s="135"/>
      <c r="AF419" s="135"/>
      <c r="AP419" s="135"/>
      <c r="AZ419" s="135"/>
      <c r="BA419" s="135"/>
      <c r="BJ419" s="135"/>
      <c r="BT419" s="135"/>
      <c r="CD419" s="135"/>
      <c r="CN419" s="135"/>
      <c r="CX419" s="135"/>
      <c r="DH419" s="135"/>
      <c r="DR419" s="135"/>
      <c r="EB419" s="135"/>
      <c r="EL419" s="135"/>
      <c r="EV419" s="135"/>
      <c r="FF419" s="135"/>
      <c r="FP419" s="135"/>
      <c r="FZ419" s="135"/>
      <c r="GJ419" s="135"/>
      <c r="GT419" s="135"/>
      <c r="HD419" s="135"/>
      <c r="HN419" s="135"/>
      <c r="HX419" s="135"/>
    </row>
    <row xmlns:x14ac="http://schemas.microsoft.com/office/spreadsheetml/2009/9/ac" r="420" s="3" customFormat="true" x14ac:dyDescent="0.25">
      <c r="A420" s="383"/>
      <c r="B420" s="135"/>
      <c r="L420" s="135"/>
      <c r="V420" s="135"/>
      <c r="AF420" s="135"/>
      <c r="AP420" s="135"/>
      <c r="AZ420" s="135"/>
      <c r="BA420" s="135"/>
      <c r="BJ420" s="135"/>
      <c r="BT420" s="135"/>
      <c r="CD420" s="135"/>
      <c r="CN420" s="135"/>
      <c r="CX420" s="135"/>
      <c r="DH420" s="135"/>
      <c r="DR420" s="135"/>
      <c r="EB420" s="135"/>
      <c r="EL420" s="135"/>
      <c r="EV420" s="135"/>
      <c r="FF420" s="135"/>
      <c r="FP420" s="135"/>
      <c r="FZ420" s="135"/>
      <c r="GJ420" s="135"/>
      <c r="GT420" s="135"/>
      <c r="HD420" s="135"/>
      <c r="HN420" s="135"/>
      <c r="HX420" s="135"/>
    </row>
    <row xmlns:x14ac="http://schemas.microsoft.com/office/spreadsheetml/2009/9/ac" r="421" s="3" customFormat="true" x14ac:dyDescent="0.25">
      <c r="A421" s="383"/>
      <c r="B421" s="135"/>
      <c r="L421" s="135"/>
      <c r="V421" s="135"/>
      <c r="AF421" s="135"/>
      <c r="AP421" s="135"/>
      <c r="AZ421" s="135"/>
      <c r="BA421" s="135"/>
      <c r="BJ421" s="135"/>
      <c r="BT421" s="135"/>
      <c r="CD421" s="135"/>
      <c r="CN421" s="135"/>
      <c r="CX421" s="135"/>
      <c r="DH421" s="135"/>
      <c r="DR421" s="135"/>
      <c r="EB421" s="135"/>
      <c r="EL421" s="135"/>
      <c r="EV421" s="135"/>
      <c r="FF421" s="135"/>
      <c r="FP421" s="135"/>
      <c r="FZ421" s="135"/>
      <c r="GJ421" s="135"/>
      <c r="GT421" s="135"/>
      <c r="HD421" s="135"/>
      <c r="HN421" s="135"/>
      <c r="HX421" s="135"/>
    </row>
    <row xmlns:x14ac="http://schemas.microsoft.com/office/spreadsheetml/2009/9/ac" r="422" s="3" customFormat="true" x14ac:dyDescent="0.25">
      <c r="A422" s="383"/>
      <c r="B422" s="135"/>
      <c r="L422" s="135"/>
      <c r="V422" s="135"/>
      <c r="AF422" s="135"/>
      <c r="AP422" s="135"/>
      <c r="AZ422" s="135"/>
      <c r="BA422" s="135"/>
      <c r="BJ422" s="135"/>
      <c r="BT422" s="135"/>
      <c r="CD422" s="135"/>
      <c r="CN422" s="135"/>
      <c r="CX422" s="135"/>
      <c r="DH422" s="135"/>
      <c r="DR422" s="135"/>
      <c r="EB422" s="135"/>
      <c r="EL422" s="135"/>
      <c r="EV422" s="135"/>
      <c r="FF422" s="135"/>
      <c r="FP422" s="135"/>
      <c r="FZ422" s="135"/>
      <c r="GJ422" s="135"/>
      <c r="GT422" s="135"/>
      <c r="HD422" s="135"/>
      <c r="HN422" s="135"/>
      <c r="HX422" s="135"/>
    </row>
    <row xmlns:x14ac="http://schemas.microsoft.com/office/spreadsheetml/2009/9/ac" r="423" s="3" customFormat="true" x14ac:dyDescent="0.25">
      <c r="A423" s="383"/>
      <c r="B423" s="135"/>
      <c r="L423" s="135"/>
      <c r="V423" s="135"/>
      <c r="AF423" s="135"/>
      <c r="AP423" s="135"/>
      <c r="AZ423" s="135"/>
      <c r="BA423" s="135"/>
      <c r="BJ423" s="135"/>
      <c r="BT423" s="135"/>
      <c r="CD423" s="135"/>
      <c r="CN423" s="135"/>
      <c r="CX423" s="135"/>
      <c r="DH423" s="135"/>
      <c r="DR423" s="135"/>
      <c r="EB423" s="135"/>
      <c r="EL423" s="135"/>
      <c r="EV423" s="135"/>
      <c r="FF423" s="135"/>
      <c r="FP423" s="135"/>
      <c r="FZ423" s="135"/>
      <c r="GJ423" s="135"/>
      <c r="GT423" s="135"/>
      <c r="HD423" s="135"/>
      <c r="HN423" s="135"/>
      <c r="HX423" s="135"/>
    </row>
    <row xmlns:x14ac="http://schemas.microsoft.com/office/spreadsheetml/2009/9/ac" r="424" s="3" customFormat="true" x14ac:dyDescent="0.25">
      <c r="A424" s="383"/>
      <c r="B424" s="135"/>
      <c r="L424" s="135"/>
      <c r="V424" s="135"/>
      <c r="AF424" s="135"/>
      <c r="AP424" s="135"/>
      <c r="AZ424" s="135"/>
      <c r="BA424" s="135"/>
      <c r="BJ424" s="135"/>
      <c r="BT424" s="135"/>
      <c r="CD424" s="135"/>
      <c r="CN424" s="135"/>
      <c r="CX424" s="135"/>
      <c r="DH424" s="135"/>
      <c r="DR424" s="135"/>
      <c r="EB424" s="135"/>
      <c r="EL424" s="135"/>
      <c r="EV424" s="135"/>
      <c r="FF424" s="135"/>
      <c r="FP424" s="135"/>
      <c r="FZ424" s="135"/>
      <c r="GJ424" s="135"/>
      <c r="GT424" s="135"/>
      <c r="HD424" s="135"/>
      <c r="HN424" s="135"/>
      <c r="HX424" s="135"/>
    </row>
    <row xmlns:x14ac="http://schemas.microsoft.com/office/spreadsheetml/2009/9/ac" r="425" s="3" customFormat="true" x14ac:dyDescent="0.25">
      <c r="A425" s="383"/>
      <c r="B425" s="135"/>
      <c r="L425" s="135"/>
      <c r="V425" s="135"/>
      <c r="AF425" s="135"/>
      <c r="AP425" s="135"/>
      <c r="AZ425" s="135"/>
      <c r="BA425" s="135"/>
      <c r="BJ425" s="135"/>
      <c r="BT425" s="135"/>
      <c r="CD425" s="135"/>
      <c r="CN425" s="135"/>
      <c r="CX425" s="135"/>
      <c r="DH425" s="135"/>
      <c r="DR425" s="135"/>
      <c r="EB425" s="135"/>
      <c r="EL425" s="135"/>
      <c r="EV425" s="135"/>
      <c r="FF425" s="135"/>
      <c r="FP425" s="135"/>
      <c r="FZ425" s="135"/>
      <c r="GJ425" s="135"/>
      <c r="GT425" s="135"/>
      <c r="HD425" s="135"/>
      <c r="HN425" s="135"/>
      <c r="HX425" s="135"/>
    </row>
    <row xmlns:x14ac="http://schemas.microsoft.com/office/spreadsheetml/2009/9/ac" r="426" s="3" customFormat="true" x14ac:dyDescent="0.25">
      <c r="A426" s="383"/>
      <c r="B426" s="135"/>
      <c r="L426" s="135"/>
      <c r="V426" s="135"/>
      <c r="AF426" s="135"/>
      <c r="AP426" s="135"/>
      <c r="AZ426" s="135"/>
      <c r="BA426" s="135"/>
      <c r="BJ426" s="135"/>
      <c r="BT426" s="135"/>
      <c r="CD426" s="135"/>
      <c r="CN426" s="135"/>
      <c r="CX426" s="135"/>
      <c r="DH426" s="135"/>
      <c r="DR426" s="135"/>
      <c r="EB426" s="135"/>
      <c r="EL426" s="135"/>
      <c r="EV426" s="135"/>
      <c r="FF426" s="135"/>
      <c r="FP426" s="135"/>
      <c r="FZ426" s="135"/>
      <c r="GJ426" s="135"/>
      <c r="GT426" s="135"/>
      <c r="HD426" s="135"/>
      <c r="HN426" s="135"/>
      <c r="HX426" s="135"/>
    </row>
    <row xmlns:x14ac="http://schemas.microsoft.com/office/spreadsheetml/2009/9/ac" r="427" s="3" customFormat="true" x14ac:dyDescent="0.25">
      <c r="A427" s="383"/>
      <c r="B427" s="135"/>
      <c r="L427" s="135"/>
      <c r="V427" s="135"/>
      <c r="AF427" s="135"/>
      <c r="AP427" s="135"/>
      <c r="AZ427" s="135"/>
      <c r="BA427" s="135"/>
      <c r="BJ427" s="135"/>
      <c r="BT427" s="135"/>
      <c r="CD427" s="135"/>
      <c r="CN427" s="135"/>
      <c r="CX427" s="135"/>
      <c r="DH427" s="135"/>
      <c r="DR427" s="135"/>
      <c r="EB427" s="135"/>
      <c r="EL427" s="135"/>
      <c r="EV427" s="135"/>
      <c r="FF427" s="135"/>
      <c r="FP427" s="135"/>
      <c r="FZ427" s="135"/>
      <c r="GJ427" s="135"/>
      <c r="GT427" s="135"/>
      <c r="HD427" s="135"/>
      <c r="HN427" s="135"/>
      <c r="HX427" s="135"/>
    </row>
    <row xmlns:x14ac="http://schemas.microsoft.com/office/spreadsheetml/2009/9/ac" r="428" s="3" customFormat="true" x14ac:dyDescent="0.25">
      <c r="A428" s="383"/>
      <c r="B428" s="135"/>
      <c r="L428" s="135"/>
      <c r="V428" s="135"/>
      <c r="AF428" s="135"/>
      <c r="AP428" s="135"/>
      <c r="AZ428" s="135"/>
      <c r="BA428" s="135"/>
      <c r="BJ428" s="135"/>
      <c r="BT428" s="135"/>
      <c r="CD428" s="135"/>
      <c r="CN428" s="135"/>
      <c r="CX428" s="135"/>
      <c r="DH428" s="135"/>
      <c r="DR428" s="135"/>
      <c r="EB428" s="135"/>
      <c r="EL428" s="135"/>
      <c r="EV428" s="135"/>
      <c r="FF428" s="135"/>
      <c r="FP428" s="135"/>
      <c r="FZ428" s="135"/>
      <c r="GJ428" s="135"/>
      <c r="GT428" s="135"/>
      <c r="HD428" s="135"/>
      <c r="HN428" s="135"/>
      <c r="HX428" s="135"/>
    </row>
    <row xmlns:x14ac="http://schemas.microsoft.com/office/spreadsheetml/2009/9/ac" r="429" s="3" customFormat="true" x14ac:dyDescent="0.25">
      <c r="A429" s="383"/>
      <c r="B429" s="135"/>
      <c r="L429" s="135"/>
      <c r="V429" s="135"/>
      <c r="AF429" s="135"/>
      <c r="AP429" s="135"/>
      <c r="AZ429" s="135"/>
      <c r="BA429" s="135"/>
      <c r="BJ429" s="135"/>
      <c r="BT429" s="135"/>
      <c r="CD429" s="135"/>
      <c r="CN429" s="135"/>
      <c r="CX429" s="135"/>
      <c r="DH429" s="135"/>
      <c r="DR429" s="135"/>
      <c r="EB429" s="135"/>
      <c r="EL429" s="135"/>
      <c r="EV429" s="135"/>
      <c r="FF429" s="135"/>
      <c r="FP429" s="135"/>
      <c r="FZ429" s="135"/>
      <c r="GJ429" s="135"/>
      <c r="GT429" s="135"/>
      <c r="HD429" s="135"/>
      <c r="HN429" s="135"/>
      <c r="HX429" s="135"/>
    </row>
    <row xmlns:x14ac="http://schemas.microsoft.com/office/spreadsheetml/2009/9/ac" r="430" s="3" customFormat="true" x14ac:dyDescent="0.25">
      <c r="A430" s="383"/>
      <c r="B430" s="135"/>
      <c r="L430" s="135"/>
      <c r="V430" s="135"/>
      <c r="AF430" s="135"/>
      <c r="AP430" s="135"/>
      <c r="AZ430" s="135"/>
      <c r="BA430" s="135"/>
      <c r="BJ430" s="135"/>
      <c r="BT430" s="135"/>
      <c r="CD430" s="135"/>
      <c r="CN430" s="135"/>
      <c r="CX430" s="135"/>
      <c r="DH430" s="135"/>
      <c r="DR430" s="135"/>
      <c r="EB430" s="135"/>
      <c r="EL430" s="135"/>
      <c r="EV430" s="135"/>
      <c r="FF430" s="135"/>
      <c r="FP430" s="135"/>
      <c r="FZ430" s="135"/>
      <c r="GJ430" s="135"/>
      <c r="GT430" s="135"/>
      <c r="HD430" s="135"/>
      <c r="HN430" s="135"/>
      <c r="HX430" s="135"/>
    </row>
    <row xmlns:x14ac="http://schemas.microsoft.com/office/spreadsheetml/2009/9/ac" r="431" s="3" customFormat="true" x14ac:dyDescent="0.25">
      <c r="A431" s="383"/>
      <c r="B431" s="135"/>
      <c r="L431" s="135"/>
      <c r="V431" s="135"/>
      <c r="AF431" s="135"/>
      <c r="AP431" s="135"/>
      <c r="AZ431" s="135"/>
      <c r="BA431" s="135"/>
      <c r="BJ431" s="135"/>
      <c r="BT431" s="135"/>
      <c r="CD431" s="135"/>
      <c r="CN431" s="135"/>
      <c r="CX431" s="135"/>
      <c r="DH431" s="135"/>
      <c r="DR431" s="135"/>
      <c r="EB431" s="135"/>
      <c r="EL431" s="135"/>
      <c r="EV431" s="135"/>
      <c r="FF431" s="135"/>
      <c r="FP431" s="135"/>
      <c r="FZ431" s="135"/>
      <c r="GJ431" s="135"/>
      <c r="GT431" s="135"/>
      <c r="HD431" s="135"/>
      <c r="HN431" s="135"/>
      <c r="HX431" s="135"/>
    </row>
    <row xmlns:x14ac="http://schemas.microsoft.com/office/spreadsheetml/2009/9/ac" r="432" s="3" customFormat="true" x14ac:dyDescent="0.25">
      <c r="A432" s="383"/>
      <c r="B432" s="135"/>
      <c r="L432" s="135"/>
      <c r="V432" s="135"/>
      <c r="AF432" s="135"/>
      <c r="AP432" s="135"/>
      <c r="AZ432" s="135"/>
      <c r="BA432" s="135"/>
      <c r="BJ432" s="135"/>
      <c r="BT432" s="135"/>
      <c r="CD432" s="135"/>
      <c r="CN432" s="135"/>
      <c r="CX432" s="135"/>
      <c r="DH432" s="135"/>
      <c r="DR432" s="135"/>
      <c r="EB432" s="135"/>
      <c r="EL432" s="135"/>
      <c r="EV432" s="135"/>
      <c r="FF432" s="135"/>
      <c r="FP432" s="135"/>
      <c r="FZ432" s="135"/>
      <c r="GJ432" s="135"/>
      <c r="GT432" s="135"/>
      <c r="HD432" s="135"/>
      <c r="HN432" s="135"/>
      <c r="HX432" s="135"/>
    </row>
    <row xmlns:x14ac="http://schemas.microsoft.com/office/spreadsheetml/2009/9/ac" r="433" s="3" customFormat="true" x14ac:dyDescent="0.25">
      <c r="A433" s="383"/>
      <c r="B433" s="135"/>
      <c r="L433" s="135"/>
      <c r="V433" s="135"/>
      <c r="AF433" s="135"/>
      <c r="AP433" s="135"/>
      <c r="AZ433" s="135"/>
      <c r="BA433" s="135"/>
      <c r="BJ433" s="135"/>
      <c r="BT433" s="135"/>
      <c r="CD433" s="135"/>
      <c r="CN433" s="135"/>
      <c r="CX433" s="135"/>
      <c r="DH433" s="135"/>
      <c r="DR433" s="135"/>
      <c r="EB433" s="135"/>
      <c r="EL433" s="135"/>
      <c r="EV433" s="135"/>
      <c r="FF433" s="135"/>
      <c r="FP433" s="135"/>
      <c r="FZ433" s="135"/>
      <c r="GJ433" s="135"/>
      <c r="GT433" s="135"/>
      <c r="HD433" s="135"/>
      <c r="HN433" s="135"/>
      <c r="HX433" s="135"/>
    </row>
    <row xmlns:x14ac="http://schemas.microsoft.com/office/spreadsheetml/2009/9/ac" r="434" s="3" customFormat="true" x14ac:dyDescent="0.25">
      <c r="A434" s="383"/>
      <c r="B434" s="135"/>
      <c r="L434" s="135"/>
      <c r="V434" s="135"/>
      <c r="AF434" s="135"/>
      <c r="AP434" s="135"/>
      <c r="AZ434" s="135"/>
      <c r="BA434" s="135"/>
      <c r="BJ434" s="135"/>
      <c r="BT434" s="135"/>
      <c r="CD434" s="135"/>
      <c r="CN434" s="135"/>
      <c r="CX434" s="135"/>
      <c r="DH434" s="135"/>
      <c r="DR434" s="135"/>
      <c r="EB434" s="135"/>
      <c r="EL434" s="135"/>
      <c r="EV434" s="135"/>
      <c r="FF434" s="135"/>
      <c r="FP434" s="135"/>
      <c r="FZ434" s="135"/>
      <c r="GJ434" s="135"/>
      <c r="GT434" s="135"/>
      <c r="HD434" s="135"/>
      <c r="HN434" s="135"/>
      <c r="HX434" s="135"/>
    </row>
    <row xmlns:x14ac="http://schemas.microsoft.com/office/spreadsheetml/2009/9/ac" r="435" s="3" customFormat="true" x14ac:dyDescent="0.25">
      <c r="A435" s="383"/>
      <c r="B435" s="135"/>
      <c r="L435" s="135"/>
      <c r="V435" s="135"/>
      <c r="AF435" s="135"/>
      <c r="AP435" s="135"/>
      <c r="AZ435" s="135"/>
      <c r="BA435" s="135"/>
      <c r="BJ435" s="135"/>
      <c r="BT435" s="135"/>
      <c r="CD435" s="135"/>
      <c r="CN435" s="135"/>
      <c r="CX435" s="135"/>
      <c r="DH435" s="135"/>
      <c r="DR435" s="135"/>
      <c r="EB435" s="135"/>
      <c r="EL435" s="135"/>
      <c r="EV435" s="135"/>
      <c r="FF435" s="135"/>
      <c r="FP435" s="135"/>
      <c r="FZ435" s="135"/>
      <c r="GJ435" s="135"/>
      <c r="GT435" s="135"/>
      <c r="HD435" s="135"/>
      <c r="HN435" s="135"/>
      <c r="HX435" s="135"/>
    </row>
    <row xmlns:x14ac="http://schemas.microsoft.com/office/spreadsheetml/2009/9/ac" r="436" s="3" customFormat="true" x14ac:dyDescent="0.25">
      <c r="A436" s="383"/>
      <c r="B436" s="135"/>
      <c r="L436" s="135"/>
      <c r="V436" s="135"/>
      <c r="AF436" s="135"/>
      <c r="AP436" s="135"/>
      <c r="AZ436" s="135"/>
      <c r="BA436" s="135"/>
      <c r="BJ436" s="135"/>
      <c r="BT436" s="135"/>
      <c r="CD436" s="135"/>
      <c r="CN436" s="135"/>
      <c r="CX436" s="135"/>
      <c r="DH436" s="135"/>
      <c r="DR436" s="135"/>
      <c r="EB436" s="135"/>
      <c r="EL436" s="135"/>
      <c r="EV436" s="135"/>
      <c r="FF436" s="135"/>
      <c r="FP436" s="135"/>
      <c r="FZ436" s="135"/>
      <c r="GJ436" s="135"/>
      <c r="GT436" s="135"/>
      <c r="HD436" s="135"/>
      <c r="HN436" s="135"/>
      <c r="HX436" s="135"/>
    </row>
    <row xmlns:x14ac="http://schemas.microsoft.com/office/spreadsheetml/2009/9/ac" r="437" s="3" customFormat="true" x14ac:dyDescent="0.25">
      <c r="A437" s="383"/>
      <c r="B437" s="135"/>
      <c r="L437" s="135"/>
      <c r="V437" s="135"/>
      <c r="AF437" s="135"/>
      <c r="AP437" s="135"/>
      <c r="AZ437" s="135"/>
      <c r="BA437" s="135"/>
      <c r="BJ437" s="135"/>
      <c r="BT437" s="135"/>
      <c r="CD437" s="135"/>
      <c r="CN437" s="135"/>
      <c r="CX437" s="135"/>
      <c r="DH437" s="135"/>
      <c r="DR437" s="135"/>
      <c r="EB437" s="135"/>
      <c r="EL437" s="135"/>
      <c r="EV437" s="135"/>
      <c r="FF437" s="135"/>
      <c r="FP437" s="135"/>
      <c r="FZ437" s="135"/>
      <c r="GJ437" s="135"/>
      <c r="GT437" s="135"/>
      <c r="HD437" s="135"/>
      <c r="HN437" s="135"/>
      <c r="HX437" s="135"/>
    </row>
    <row xmlns:x14ac="http://schemas.microsoft.com/office/spreadsheetml/2009/9/ac" r="438" s="3" customFormat="true" x14ac:dyDescent="0.25">
      <c r="A438" s="383"/>
      <c r="B438" s="135"/>
      <c r="L438" s="135"/>
      <c r="V438" s="135"/>
      <c r="AF438" s="135"/>
      <c r="AP438" s="135"/>
      <c r="AZ438" s="135"/>
      <c r="BA438" s="135"/>
      <c r="BJ438" s="135"/>
      <c r="BT438" s="135"/>
      <c r="CD438" s="135"/>
      <c r="CN438" s="135"/>
      <c r="CX438" s="135"/>
      <c r="DH438" s="135"/>
      <c r="DR438" s="135"/>
      <c r="EB438" s="135"/>
      <c r="EL438" s="135"/>
      <c r="EV438" s="135"/>
      <c r="FF438" s="135"/>
      <c r="FP438" s="135"/>
      <c r="FZ438" s="135"/>
      <c r="GJ438" s="135"/>
      <c r="GT438" s="135"/>
      <c r="HD438" s="135"/>
      <c r="HN438" s="135"/>
      <c r="HX438" s="135"/>
    </row>
    <row xmlns:x14ac="http://schemas.microsoft.com/office/spreadsheetml/2009/9/ac" r="439" s="3" customFormat="true" x14ac:dyDescent="0.25">
      <c r="A439" s="383"/>
      <c r="B439" s="135"/>
      <c r="L439" s="135"/>
      <c r="V439" s="135"/>
      <c r="AF439" s="135"/>
      <c r="AP439" s="135"/>
      <c r="AZ439" s="135"/>
      <c r="BA439" s="135"/>
      <c r="BJ439" s="135"/>
      <c r="BT439" s="135"/>
      <c r="CD439" s="135"/>
      <c r="CN439" s="135"/>
      <c r="CX439" s="135"/>
      <c r="DH439" s="135"/>
      <c r="DR439" s="135"/>
      <c r="EB439" s="135"/>
      <c r="EL439" s="135"/>
      <c r="EV439" s="135"/>
      <c r="FF439" s="135"/>
      <c r="FP439" s="135"/>
      <c r="FZ439" s="135"/>
      <c r="GJ439" s="135"/>
      <c r="GT439" s="135"/>
      <c r="HD439" s="135"/>
      <c r="HN439" s="135"/>
      <c r="HX439" s="135"/>
    </row>
    <row xmlns:x14ac="http://schemas.microsoft.com/office/spreadsheetml/2009/9/ac" r="440" s="3" customFormat="true" x14ac:dyDescent="0.25">
      <c r="A440" s="383"/>
      <c r="B440" s="135"/>
      <c r="L440" s="135"/>
      <c r="V440" s="135"/>
      <c r="AF440" s="135"/>
      <c r="AP440" s="135"/>
      <c r="AZ440" s="135"/>
      <c r="BA440" s="135"/>
      <c r="BJ440" s="135"/>
      <c r="BT440" s="135"/>
      <c r="CD440" s="135"/>
      <c r="CN440" s="135"/>
      <c r="CX440" s="135"/>
      <c r="DH440" s="135"/>
      <c r="DR440" s="135"/>
      <c r="EB440" s="135"/>
      <c r="EL440" s="135"/>
      <c r="EV440" s="135"/>
      <c r="FF440" s="135"/>
      <c r="FP440" s="135"/>
      <c r="FZ440" s="135"/>
      <c r="GJ440" s="135"/>
      <c r="GT440" s="135"/>
      <c r="HD440" s="135"/>
      <c r="HN440" s="135"/>
      <c r="HX440" s="135"/>
    </row>
    <row xmlns:x14ac="http://schemas.microsoft.com/office/spreadsheetml/2009/9/ac" r="441" s="3" customFormat="true" x14ac:dyDescent="0.25">
      <c r="A441" s="383"/>
      <c r="B441" s="135"/>
      <c r="L441" s="135"/>
      <c r="V441" s="135"/>
      <c r="AF441" s="135"/>
      <c r="AP441" s="135"/>
      <c r="AZ441" s="135"/>
      <c r="BA441" s="135"/>
      <c r="BJ441" s="135"/>
      <c r="BT441" s="135"/>
      <c r="CD441" s="135"/>
      <c r="CN441" s="135"/>
      <c r="CX441" s="135"/>
      <c r="DH441" s="135"/>
      <c r="DR441" s="135"/>
      <c r="EB441" s="135"/>
      <c r="EL441" s="135"/>
      <c r="EV441" s="135"/>
      <c r="FF441" s="135"/>
      <c r="FP441" s="135"/>
      <c r="FZ441" s="135"/>
      <c r="GJ441" s="135"/>
      <c r="GT441" s="135"/>
      <c r="HD441" s="135"/>
      <c r="HN441" s="135"/>
      <c r="HX441" s="135"/>
    </row>
    <row xmlns:x14ac="http://schemas.microsoft.com/office/spreadsheetml/2009/9/ac" r="442" s="3" customFormat="true" x14ac:dyDescent="0.25">
      <c r="A442" s="383"/>
      <c r="B442" s="135"/>
      <c r="L442" s="135"/>
      <c r="V442" s="135"/>
      <c r="AF442" s="135"/>
      <c r="AP442" s="135"/>
      <c r="AZ442" s="135"/>
      <c r="BA442" s="135"/>
      <c r="BJ442" s="135"/>
      <c r="BT442" s="135"/>
      <c r="CD442" s="135"/>
      <c r="CN442" s="135"/>
      <c r="CX442" s="135"/>
      <c r="DH442" s="135"/>
      <c r="DR442" s="135"/>
      <c r="EB442" s="135"/>
      <c r="EL442" s="135"/>
      <c r="EV442" s="135"/>
      <c r="FF442" s="135"/>
      <c r="FP442" s="135"/>
      <c r="FZ442" s="135"/>
      <c r="GJ442" s="135"/>
      <c r="GT442" s="135"/>
      <c r="HD442" s="135"/>
      <c r="HN442" s="135"/>
      <c r="HX442" s="135"/>
    </row>
    <row xmlns:x14ac="http://schemas.microsoft.com/office/spreadsheetml/2009/9/ac" r="443" s="3" customFormat="true" x14ac:dyDescent="0.25">
      <c r="A443" s="383"/>
      <c r="B443" s="135"/>
      <c r="L443" s="135"/>
      <c r="V443" s="135"/>
      <c r="AF443" s="135"/>
      <c r="AP443" s="135"/>
      <c r="AZ443" s="135"/>
      <c r="BA443" s="135"/>
      <c r="BJ443" s="135"/>
      <c r="BT443" s="135"/>
      <c r="CD443" s="135"/>
      <c r="CN443" s="135"/>
      <c r="CX443" s="135"/>
      <c r="DH443" s="135"/>
      <c r="DR443" s="135"/>
      <c r="EB443" s="135"/>
      <c r="EL443" s="135"/>
      <c r="EV443" s="135"/>
      <c r="FF443" s="135"/>
      <c r="FP443" s="135"/>
      <c r="FZ443" s="135"/>
      <c r="GJ443" s="135"/>
      <c r="GT443" s="135"/>
      <c r="HD443" s="135"/>
      <c r="HN443" s="135"/>
      <c r="HX443" s="135"/>
    </row>
    <row xmlns:x14ac="http://schemas.microsoft.com/office/spreadsheetml/2009/9/ac" r="444" s="3" customFormat="true" x14ac:dyDescent="0.25">
      <c r="A444" s="383"/>
      <c r="B444" s="135"/>
      <c r="L444" s="135"/>
      <c r="V444" s="135"/>
      <c r="AF444" s="135"/>
      <c r="AP444" s="135"/>
      <c r="AZ444" s="135"/>
      <c r="BA444" s="135"/>
      <c r="BJ444" s="135"/>
      <c r="BT444" s="135"/>
      <c r="CD444" s="135"/>
      <c r="CN444" s="135"/>
      <c r="CX444" s="135"/>
      <c r="DH444" s="135"/>
      <c r="DR444" s="135"/>
      <c r="EB444" s="135"/>
      <c r="EL444" s="135"/>
      <c r="EV444" s="135"/>
      <c r="FF444" s="135"/>
      <c r="FP444" s="135"/>
      <c r="FZ444" s="135"/>
      <c r="GJ444" s="135"/>
      <c r="GT444" s="135"/>
      <c r="HD444" s="135"/>
      <c r="HN444" s="135"/>
      <c r="HX444" s="135"/>
    </row>
    <row xmlns:x14ac="http://schemas.microsoft.com/office/spreadsheetml/2009/9/ac" r="445" s="3" customFormat="true" x14ac:dyDescent="0.25">
      <c r="A445" s="383"/>
      <c r="B445" s="135"/>
      <c r="L445" s="135"/>
      <c r="V445" s="135"/>
      <c r="AF445" s="135"/>
      <c r="AP445" s="135"/>
      <c r="AZ445" s="135"/>
      <c r="BA445" s="135"/>
      <c r="BJ445" s="135"/>
      <c r="BT445" s="135"/>
      <c r="CD445" s="135"/>
      <c r="CN445" s="135"/>
      <c r="CX445" s="135"/>
      <c r="DH445" s="135"/>
      <c r="DR445" s="135"/>
      <c r="EB445" s="135"/>
      <c r="EL445" s="135"/>
      <c r="EV445" s="135"/>
      <c r="FF445" s="135"/>
      <c r="FP445" s="135"/>
      <c r="FZ445" s="135"/>
      <c r="GJ445" s="135"/>
      <c r="GT445" s="135"/>
      <c r="HD445" s="135"/>
      <c r="HN445" s="135"/>
      <c r="HX445" s="135"/>
    </row>
    <row xmlns:x14ac="http://schemas.microsoft.com/office/spreadsheetml/2009/9/ac" r="446" s="3" customFormat="true" x14ac:dyDescent="0.25">
      <c r="A446" s="383"/>
      <c r="B446" s="135"/>
      <c r="L446" s="135"/>
      <c r="V446" s="135"/>
      <c r="AF446" s="135"/>
      <c r="AP446" s="135"/>
      <c r="AZ446" s="135"/>
      <c r="BA446" s="135"/>
      <c r="BJ446" s="135"/>
      <c r="BT446" s="135"/>
      <c r="CD446" s="135"/>
      <c r="CN446" s="135"/>
      <c r="CX446" s="135"/>
      <c r="DH446" s="135"/>
      <c r="DR446" s="135"/>
      <c r="EB446" s="135"/>
      <c r="EL446" s="135"/>
      <c r="EV446" s="135"/>
      <c r="FF446" s="135"/>
      <c r="FP446" s="135"/>
      <c r="FZ446" s="135"/>
      <c r="GJ446" s="135"/>
      <c r="GT446" s="135"/>
      <c r="HD446" s="135"/>
      <c r="HN446" s="135"/>
      <c r="HX446" s="135"/>
    </row>
    <row xmlns:x14ac="http://schemas.microsoft.com/office/spreadsheetml/2009/9/ac" r="447" s="3" customFormat="true" x14ac:dyDescent="0.25">
      <c r="A447" s="383"/>
      <c r="B447" s="135"/>
      <c r="L447" s="135"/>
      <c r="V447" s="135"/>
      <c r="AF447" s="135"/>
      <c r="AP447" s="135"/>
      <c r="AZ447" s="135"/>
      <c r="BA447" s="135"/>
      <c r="BJ447" s="135"/>
      <c r="BT447" s="135"/>
      <c r="CD447" s="135"/>
      <c r="CN447" s="135"/>
      <c r="CX447" s="135"/>
      <c r="DH447" s="135"/>
      <c r="DR447" s="135"/>
      <c r="EB447" s="135"/>
      <c r="EL447" s="135"/>
      <c r="EV447" s="135"/>
      <c r="FF447" s="135"/>
      <c r="FP447" s="135"/>
      <c r="FZ447" s="135"/>
      <c r="GJ447" s="135"/>
      <c r="GT447" s="135"/>
      <c r="HD447" s="135"/>
      <c r="HN447" s="135"/>
      <c r="HX447" s="135"/>
    </row>
    <row xmlns:x14ac="http://schemas.microsoft.com/office/spreadsheetml/2009/9/ac" r="448" s="3" customFormat="true" x14ac:dyDescent="0.25">
      <c r="A448" s="383"/>
      <c r="B448" s="135"/>
      <c r="L448" s="135"/>
      <c r="V448" s="135"/>
      <c r="AF448" s="135"/>
      <c r="AP448" s="135"/>
      <c r="AZ448" s="135"/>
      <c r="BA448" s="135"/>
      <c r="BJ448" s="135"/>
      <c r="BT448" s="135"/>
      <c r="CD448" s="135"/>
      <c r="CN448" s="135"/>
      <c r="CX448" s="135"/>
      <c r="DH448" s="135"/>
      <c r="DR448" s="135"/>
      <c r="EB448" s="135"/>
      <c r="EL448" s="135"/>
      <c r="EV448" s="135"/>
      <c r="FF448" s="135"/>
      <c r="FP448" s="135"/>
      <c r="FZ448" s="135"/>
      <c r="GJ448" s="135"/>
      <c r="GT448" s="135"/>
      <c r="HD448" s="135"/>
      <c r="HN448" s="135"/>
      <c r="HX448" s="135"/>
    </row>
    <row xmlns:x14ac="http://schemas.microsoft.com/office/spreadsheetml/2009/9/ac" r="449" s="3" customFormat="true" x14ac:dyDescent="0.25">
      <c r="A449" s="383"/>
      <c r="B449" s="135"/>
      <c r="L449" s="135"/>
      <c r="V449" s="135"/>
      <c r="AF449" s="135"/>
      <c r="AP449" s="135"/>
      <c r="AZ449" s="135"/>
      <c r="BA449" s="135"/>
      <c r="BJ449" s="135"/>
      <c r="BT449" s="135"/>
      <c r="CD449" s="135"/>
      <c r="CN449" s="135"/>
      <c r="CX449" s="135"/>
      <c r="DH449" s="135"/>
      <c r="DR449" s="135"/>
      <c r="EB449" s="135"/>
      <c r="EL449" s="135"/>
      <c r="EV449" s="135"/>
      <c r="FF449" s="135"/>
      <c r="FP449" s="135"/>
      <c r="FZ449" s="135"/>
      <c r="GJ449" s="135"/>
      <c r="GT449" s="135"/>
      <c r="HD449" s="135"/>
      <c r="HN449" s="135"/>
      <c r="HX449" s="135"/>
    </row>
    <row xmlns:x14ac="http://schemas.microsoft.com/office/spreadsheetml/2009/9/ac" r="450" s="3" customFormat="true" x14ac:dyDescent="0.25">
      <c r="A450" s="383"/>
      <c r="B450" s="135"/>
      <c r="L450" s="135"/>
      <c r="V450" s="135"/>
      <c r="AF450" s="135"/>
      <c r="AP450" s="135"/>
      <c r="AZ450" s="135"/>
      <c r="BA450" s="135"/>
      <c r="BJ450" s="135"/>
      <c r="BT450" s="135"/>
      <c r="CD450" s="135"/>
      <c r="CN450" s="135"/>
      <c r="CX450" s="135"/>
      <c r="DH450" s="135"/>
      <c r="DR450" s="135"/>
      <c r="EB450" s="135"/>
      <c r="EL450" s="135"/>
      <c r="EV450" s="135"/>
      <c r="FF450" s="135"/>
      <c r="FP450" s="135"/>
      <c r="FZ450" s="135"/>
      <c r="GJ450" s="135"/>
      <c r="GT450" s="135"/>
      <c r="HD450" s="135"/>
      <c r="HN450" s="135"/>
      <c r="HX450" s="135"/>
    </row>
    <row xmlns:x14ac="http://schemas.microsoft.com/office/spreadsheetml/2009/9/ac" r="451" s="3" customFormat="true" x14ac:dyDescent="0.25">
      <c r="A451" s="383"/>
      <c r="B451" s="135"/>
      <c r="L451" s="135"/>
      <c r="V451" s="135"/>
      <c r="AF451" s="135"/>
      <c r="AP451" s="135"/>
      <c r="AZ451" s="135"/>
      <c r="BA451" s="135"/>
      <c r="BJ451" s="135"/>
      <c r="BT451" s="135"/>
      <c r="CD451" s="135"/>
      <c r="CN451" s="135"/>
      <c r="CX451" s="135"/>
      <c r="DH451" s="135"/>
      <c r="DR451" s="135"/>
      <c r="EB451" s="135"/>
      <c r="EL451" s="135"/>
      <c r="EV451" s="135"/>
      <c r="FF451" s="135"/>
      <c r="FP451" s="135"/>
      <c r="FZ451" s="135"/>
      <c r="GJ451" s="135"/>
      <c r="GT451" s="135"/>
      <c r="HD451" s="135"/>
      <c r="HN451" s="135"/>
      <c r="HX451" s="135"/>
    </row>
    <row xmlns:x14ac="http://schemas.microsoft.com/office/spreadsheetml/2009/9/ac" r="452" s="3" customFormat="true" x14ac:dyDescent="0.25">
      <c r="A452" s="383"/>
      <c r="B452" s="135"/>
      <c r="L452" s="135"/>
      <c r="V452" s="135"/>
      <c r="AF452" s="135"/>
      <c r="AP452" s="135"/>
      <c r="AZ452" s="135"/>
      <c r="BA452" s="135"/>
      <c r="BJ452" s="135"/>
      <c r="BT452" s="135"/>
      <c r="CD452" s="135"/>
      <c r="CN452" s="135"/>
      <c r="CX452" s="135"/>
      <c r="DH452" s="135"/>
      <c r="DR452" s="135"/>
      <c r="EB452" s="135"/>
      <c r="EL452" s="135"/>
      <c r="EV452" s="135"/>
      <c r="FF452" s="135"/>
      <c r="FP452" s="135"/>
      <c r="FZ452" s="135"/>
      <c r="GJ452" s="135"/>
      <c r="GT452" s="135"/>
      <c r="HD452" s="135"/>
      <c r="HN452" s="135"/>
      <c r="HX452" s="135"/>
    </row>
    <row xmlns:x14ac="http://schemas.microsoft.com/office/spreadsheetml/2009/9/ac" r="453" s="3" customFormat="true" x14ac:dyDescent="0.25">
      <c r="A453" s="383"/>
      <c r="B453" s="135"/>
      <c r="L453" s="135"/>
      <c r="V453" s="135"/>
      <c r="AF453" s="135"/>
      <c r="AP453" s="135"/>
      <c r="AZ453" s="135"/>
      <c r="BA453" s="135"/>
      <c r="BJ453" s="135"/>
      <c r="BT453" s="135"/>
      <c r="CD453" s="135"/>
      <c r="CN453" s="135"/>
      <c r="CX453" s="135"/>
      <c r="DH453" s="135"/>
      <c r="DR453" s="135"/>
      <c r="EB453" s="135"/>
      <c r="EL453" s="135"/>
      <c r="EV453" s="135"/>
      <c r="FF453" s="135"/>
      <c r="FP453" s="135"/>
      <c r="FZ453" s="135"/>
      <c r="GJ453" s="135"/>
      <c r="GT453" s="135"/>
      <c r="HD453" s="135"/>
      <c r="HN453" s="135"/>
      <c r="HX453" s="135"/>
    </row>
    <row xmlns:x14ac="http://schemas.microsoft.com/office/spreadsheetml/2009/9/ac" r="454" s="3" customFormat="true" x14ac:dyDescent="0.25">
      <c r="A454" s="383"/>
      <c r="B454" s="135"/>
      <c r="L454" s="135"/>
      <c r="V454" s="135"/>
      <c r="AF454" s="135"/>
      <c r="AP454" s="135"/>
      <c r="AZ454" s="135"/>
      <c r="BA454" s="135"/>
      <c r="BJ454" s="135"/>
      <c r="BT454" s="135"/>
      <c r="CD454" s="135"/>
      <c r="CN454" s="135"/>
      <c r="CX454" s="135"/>
      <c r="DH454" s="135"/>
      <c r="DR454" s="135"/>
      <c r="EB454" s="135"/>
      <c r="EL454" s="135"/>
      <c r="EV454" s="135"/>
      <c r="FF454" s="135"/>
      <c r="FP454" s="135"/>
      <c r="FZ454" s="135"/>
      <c r="GJ454" s="135"/>
      <c r="GT454" s="135"/>
      <c r="HD454" s="135"/>
      <c r="HN454" s="135"/>
      <c r="HX454" s="135"/>
    </row>
    <row xmlns:x14ac="http://schemas.microsoft.com/office/spreadsheetml/2009/9/ac" r="455" s="3" customFormat="true" x14ac:dyDescent="0.25">
      <c r="A455" s="383"/>
      <c r="B455" s="135"/>
      <c r="L455" s="135"/>
      <c r="V455" s="135"/>
      <c r="AF455" s="135"/>
      <c r="AP455" s="135"/>
      <c r="AZ455" s="135"/>
      <c r="BA455" s="135"/>
      <c r="BJ455" s="135"/>
      <c r="BT455" s="135"/>
      <c r="CD455" s="135"/>
      <c r="CN455" s="135"/>
      <c r="CX455" s="135"/>
      <c r="DH455" s="135"/>
      <c r="DR455" s="135"/>
      <c r="EB455" s="135"/>
      <c r="EL455" s="135"/>
      <c r="EV455" s="135"/>
      <c r="FF455" s="135"/>
      <c r="FP455" s="135"/>
      <c r="FZ455" s="135"/>
      <c r="GJ455" s="135"/>
      <c r="GT455" s="135"/>
      <c r="HD455" s="135"/>
      <c r="HN455" s="135"/>
      <c r="HX455" s="135"/>
    </row>
    <row xmlns:x14ac="http://schemas.microsoft.com/office/spreadsheetml/2009/9/ac" r="456" s="3" customFormat="true" x14ac:dyDescent="0.25">
      <c r="A456" s="383"/>
      <c r="B456" s="135"/>
      <c r="L456" s="135"/>
      <c r="V456" s="135"/>
      <c r="AF456" s="135"/>
      <c r="AP456" s="135"/>
      <c r="AZ456" s="135"/>
      <c r="BA456" s="135"/>
      <c r="BJ456" s="135"/>
      <c r="BT456" s="135"/>
      <c r="CD456" s="135"/>
      <c r="CN456" s="135"/>
      <c r="CX456" s="135"/>
      <c r="DH456" s="135"/>
      <c r="DR456" s="135"/>
      <c r="EB456" s="135"/>
      <c r="EL456" s="135"/>
      <c r="EV456" s="135"/>
      <c r="FF456" s="135"/>
      <c r="FP456" s="135"/>
      <c r="FZ456" s="135"/>
      <c r="GJ456" s="135"/>
      <c r="GT456" s="135"/>
      <c r="HD456" s="135"/>
      <c r="HN456" s="135"/>
      <c r="HX456" s="135"/>
    </row>
    <row xmlns:x14ac="http://schemas.microsoft.com/office/spreadsheetml/2009/9/ac" r="457" s="3" customFormat="true" x14ac:dyDescent="0.25">
      <c r="A457" s="383"/>
      <c r="B457" s="135"/>
      <c r="L457" s="135"/>
      <c r="V457" s="135"/>
      <c r="AF457" s="135"/>
      <c r="AP457" s="135"/>
      <c r="AZ457" s="135"/>
      <c r="BA457" s="135"/>
      <c r="BJ457" s="135"/>
      <c r="BT457" s="135"/>
      <c r="CD457" s="135"/>
      <c r="CN457" s="135"/>
      <c r="CX457" s="135"/>
      <c r="DH457" s="135"/>
      <c r="DR457" s="135"/>
      <c r="EB457" s="135"/>
      <c r="EL457" s="135"/>
      <c r="EV457" s="135"/>
      <c r="FF457" s="135"/>
      <c r="FP457" s="135"/>
      <c r="FZ457" s="135"/>
      <c r="GJ457" s="135"/>
      <c r="GT457" s="135"/>
      <c r="HD457" s="135"/>
      <c r="HN457" s="135"/>
      <c r="HX457" s="135"/>
    </row>
    <row xmlns:x14ac="http://schemas.microsoft.com/office/spreadsheetml/2009/9/ac" r="458" s="3" customFormat="true" x14ac:dyDescent="0.25">
      <c r="A458" s="383"/>
      <c r="B458" s="135"/>
      <c r="L458" s="135"/>
      <c r="V458" s="135"/>
      <c r="AF458" s="135"/>
      <c r="AP458" s="135"/>
      <c r="AZ458" s="135"/>
      <c r="BA458" s="135"/>
      <c r="BJ458" s="135"/>
      <c r="BT458" s="135"/>
      <c r="CD458" s="135"/>
      <c r="CN458" s="135"/>
      <c r="CX458" s="135"/>
      <c r="DH458" s="135"/>
      <c r="DR458" s="135"/>
      <c r="EB458" s="135"/>
      <c r="EL458" s="135"/>
      <c r="EV458" s="135"/>
      <c r="FF458" s="135"/>
      <c r="FP458" s="135"/>
      <c r="FZ458" s="135"/>
      <c r="GJ458" s="135"/>
      <c r="GT458" s="135"/>
      <c r="HD458" s="135"/>
      <c r="HN458" s="135"/>
      <c r="HX458" s="135"/>
    </row>
    <row xmlns:x14ac="http://schemas.microsoft.com/office/spreadsheetml/2009/9/ac" r="459" s="3" customFormat="true" x14ac:dyDescent="0.25">
      <c r="A459" s="383"/>
      <c r="B459" s="135"/>
      <c r="L459" s="135"/>
      <c r="V459" s="135"/>
      <c r="AF459" s="135"/>
      <c r="AP459" s="135"/>
      <c r="AZ459" s="135"/>
      <c r="BA459" s="135"/>
      <c r="BJ459" s="135"/>
      <c r="BT459" s="135"/>
      <c r="CD459" s="135"/>
      <c r="CN459" s="135"/>
      <c r="CX459" s="135"/>
      <c r="DH459" s="135"/>
      <c r="DR459" s="135"/>
      <c r="EB459" s="135"/>
      <c r="EL459" s="135"/>
      <c r="EV459" s="135"/>
      <c r="FF459" s="135"/>
      <c r="FP459" s="135"/>
      <c r="FZ459" s="135"/>
      <c r="GJ459" s="135"/>
      <c r="GT459" s="135"/>
      <c r="HD459" s="135"/>
      <c r="HN459" s="135"/>
      <c r="HX459" s="135"/>
    </row>
    <row xmlns:x14ac="http://schemas.microsoft.com/office/spreadsheetml/2009/9/ac" r="460" s="3" customFormat="true" x14ac:dyDescent="0.25">
      <c r="A460" s="383"/>
      <c r="B460" s="135"/>
      <c r="L460" s="135"/>
      <c r="V460" s="135"/>
      <c r="AF460" s="135"/>
      <c r="AP460" s="135"/>
      <c r="AZ460" s="135"/>
      <c r="BA460" s="135"/>
      <c r="BJ460" s="135"/>
      <c r="BT460" s="135"/>
      <c r="CD460" s="135"/>
      <c r="CN460" s="135"/>
      <c r="CX460" s="135"/>
      <c r="DH460" s="135"/>
      <c r="DR460" s="135"/>
      <c r="EB460" s="135"/>
      <c r="EL460" s="135"/>
      <c r="EV460" s="135"/>
      <c r="FF460" s="135"/>
      <c r="FP460" s="135"/>
      <c r="FZ460" s="135"/>
      <c r="GJ460" s="135"/>
      <c r="GT460" s="135"/>
      <c r="HD460" s="135"/>
      <c r="HN460" s="135"/>
      <c r="HX460" s="135"/>
    </row>
    <row xmlns:x14ac="http://schemas.microsoft.com/office/spreadsheetml/2009/9/ac" r="461" s="3" customFormat="true" x14ac:dyDescent="0.25">
      <c r="A461" s="383"/>
      <c r="B461" s="135"/>
      <c r="L461" s="135"/>
      <c r="V461" s="135"/>
      <c r="AF461" s="135"/>
      <c r="AP461" s="135"/>
      <c r="AZ461" s="135"/>
      <c r="BA461" s="135"/>
      <c r="BJ461" s="135"/>
      <c r="BT461" s="135"/>
      <c r="CD461" s="135"/>
      <c r="CN461" s="135"/>
      <c r="CX461" s="135"/>
      <c r="DH461" s="135"/>
      <c r="DR461" s="135"/>
      <c r="EB461" s="135"/>
      <c r="EL461" s="135"/>
      <c r="EV461" s="135"/>
      <c r="FF461" s="135"/>
      <c r="FP461" s="135"/>
      <c r="FZ461" s="135"/>
      <c r="GJ461" s="135"/>
      <c r="GT461" s="135"/>
      <c r="HD461" s="135"/>
      <c r="HN461" s="135"/>
      <c r="HX461" s="135"/>
    </row>
    <row xmlns:x14ac="http://schemas.microsoft.com/office/spreadsheetml/2009/9/ac" r="462" s="3" customFormat="true" x14ac:dyDescent="0.25">
      <c r="A462" s="383"/>
      <c r="B462" s="135"/>
      <c r="L462" s="135"/>
      <c r="V462" s="135"/>
      <c r="AF462" s="135"/>
      <c r="AP462" s="135"/>
      <c r="AZ462" s="135"/>
      <c r="BA462" s="135"/>
      <c r="BJ462" s="135"/>
      <c r="BT462" s="135"/>
      <c r="CD462" s="135"/>
      <c r="CN462" s="135"/>
      <c r="CX462" s="135"/>
      <c r="DH462" s="135"/>
      <c r="DR462" s="135"/>
      <c r="EB462" s="135"/>
      <c r="EL462" s="135"/>
      <c r="EV462" s="135"/>
      <c r="FF462" s="135"/>
      <c r="FP462" s="135"/>
      <c r="FZ462" s="135"/>
      <c r="GJ462" s="135"/>
      <c r="GT462" s="135"/>
      <c r="HD462" s="135"/>
      <c r="HN462" s="135"/>
      <c r="HX462" s="135"/>
    </row>
    <row xmlns:x14ac="http://schemas.microsoft.com/office/spreadsheetml/2009/9/ac" r="463" s="3" customFormat="true" x14ac:dyDescent="0.25">
      <c r="A463" s="383"/>
      <c r="B463" s="135"/>
      <c r="L463" s="135"/>
      <c r="V463" s="135"/>
      <c r="AF463" s="135"/>
      <c r="AP463" s="135"/>
      <c r="AZ463" s="135"/>
      <c r="BA463" s="135"/>
      <c r="BJ463" s="135"/>
      <c r="BT463" s="135"/>
      <c r="CD463" s="135"/>
      <c r="CN463" s="135"/>
      <c r="CX463" s="135"/>
      <c r="DH463" s="135"/>
      <c r="DR463" s="135"/>
      <c r="EB463" s="135"/>
      <c r="EL463" s="135"/>
      <c r="EV463" s="135"/>
      <c r="FF463" s="135"/>
      <c r="FP463" s="135"/>
      <c r="FZ463" s="135"/>
      <c r="GJ463" s="135"/>
      <c r="GT463" s="135"/>
      <c r="HD463" s="135"/>
      <c r="HN463" s="135"/>
      <c r="HX463" s="135"/>
    </row>
    <row xmlns:x14ac="http://schemas.microsoft.com/office/spreadsheetml/2009/9/ac" r="464" s="3" customFormat="true" x14ac:dyDescent="0.25">
      <c r="A464" s="383"/>
      <c r="B464" s="135"/>
      <c r="L464" s="135"/>
      <c r="V464" s="135"/>
      <c r="AF464" s="135"/>
      <c r="AP464" s="135"/>
      <c r="AZ464" s="135"/>
      <c r="BA464" s="135"/>
      <c r="BJ464" s="135"/>
      <c r="BT464" s="135"/>
      <c r="CD464" s="135"/>
      <c r="CN464" s="135"/>
      <c r="CX464" s="135"/>
      <c r="DH464" s="135"/>
      <c r="DR464" s="135"/>
      <c r="EB464" s="135"/>
      <c r="EL464" s="135"/>
      <c r="EV464" s="135"/>
      <c r="FF464" s="135"/>
      <c r="FP464" s="135"/>
      <c r="FZ464" s="135"/>
      <c r="GJ464" s="135"/>
      <c r="GT464" s="135"/>
      <c r="HD464" s="135"/>
      <c r="HN464" s="135"/>
      <c r="HX464" s="135"/>
    </row>
    <row xmlns:x14ac="http://schemas.microsoft.com/office/spreadsheetml/2009/9/ac" r="465" s="3" customFormat="true" x14ac:dyDescent="0.25">
      <c r="A465" s="383"/>
      <c r="B465" s="135"/>
      <c r="L465" s="135"/>
      <c r="V465" s="135"/>
      <c r="AF465" s="135"/>
      <c r="AP465" s="135"/>
      <c r="AZ465" s="135"/>
      <c r="BA465" s="135"/>
      <c r="BJ465" s="135"/>
      <c r="BT465" s="135"/>
      <c r="CD465" s="135"/>
      <c r="CN465" s="135"/>
      <c r="CX465" s="135"/>
      <c r="DH465" s="135"/>
      <c r="DR465" s="135"/>
      <c r="EB465" s="135"/>
      <c r="EL465" s="135"/>
      <c r="EV465" s="135"/>
      <c r="FF465" s="135"/>
      <c r="FP465" s="135"/>
      <c r="FZ465" s="135"/>
      <c r="GJ465" s="135"/>
      <c r="GT465" s="135"/>
      <c r="HD465" s="135"/>
      <c r="HN465" s="135"/>
      <c r="HX465" s="135"/>
    </row>
    <row xmlns:x14ac="http://schemas.microsoft.com/office/spreadsheetml/2009/9/ac" r="466" s="3" customFormat="true" x14ac:dyDescent="0.25">
      <c r="A466" s="383"/>
      <c r="B466" s="135"/>
      <c r="L466" s="135"/>
      <c r="V466" s="135"/>
      <c r="AF466" s="135"/>
      <c r="AP466" s="135"/>
      <c r="AZ466" s="135"/>
      <c r="BA466" s="135"/>
      <c r="BJ466" s="135"/>
      <c r="BT466" s="135"/>
      <c r="CD466" s="135"/>
      <c r="CN466" s="135"/>
      <c r="CX466" s="135"/>
      <c r="DH466" s="135"/>
      <c r="DR466" s="135"/>
      <c r="EB466" s="135"/>
      <c r="EL466" s="135"/>
      <c r="EV466" s="135"/>
      <c r="FF466" s="135"/>
      <c r="FP466" s="135"/>
      <c r="FZ466" s="135"/>
      <c r="GJ466" s="135"/>
      <c r="GT466" s="135"/>
      <c r="HD466" s="135"/>
      <c r="HN466" s="135"/>
      <c r="HX466" s="135"/>
    </row>
    <row xmlns:x14ac="http://schemas.microsoft.com/office/spreadsheetml/2009/9/ac" r="467" s="3" customFormat="true" x14ac:dyDescent="0.25">
      <c r="A467" s="383"/>
      <c r="B467" s="135"/>
      <c r="L467" s="135"/>
      <c r="V467" s="135"/>
      <c r="AF467" s="135"/>
      <c r="AP467" s="135"/>
      <c r="AZ467" s="135"/>
      <c r="BA467" s="135"/>
      <c r="BJ467" s="135"/>
      <c r="BT467" s="135"/>
      <c r="CD467" s="135"/>
      <c r="CN467" s="135"/>
      <c r="CX467" s="135"/>
      <c r="DH467" s="135"/>
      <c r="DR467" s="135"/>
      <c r="EB467" s="135"/>
      <c r="EL467" s="135"/>
      <c r="EV467" s="135"/>
      <c r="FF467" s="135"/>
      <c r="FP467" s="135"/>
      <c r="FZ467" s="135"/>
      <c r="GJ467" s="135"/>
      <c r="GT467" s="135"/>
      <c r="HD467" s="135"/>
      <c r="HN467" s="135"/>
      <c r="HX467" s="135"/>
    </row>
    <row xmlns:x14ac="http://schemas.microsoft.com/office/spreadsheetml/2009/9/ac" r="468" s="3" customFormat="true" x14ac:dyDescent="0.25">
      <c r="A468" s="383"/>
      <c r="B468" s="135"/>
      <c r="L468" s="135"/>
      <c r="V468" s="135"/>
      <c r="AF468" s="135"/>
      <c r="AP468" s="135"/>
      <c r="AZ468" s="135"/>
      <c r="BA468" s="135"/>
      <c r="BJ468" s="135"/>
      <c r="BT468" s="135"/>
      <c r="CD468" s="135"/>
      <c r="CN468" s="135"/>
      <c r="CX468" s="135"/>
      <c r="DH468" s="135"/>
      <c r="DR468" s="135"/>
      <c r="EB468" s="135"/>
      <c r="EL468" s="135"/>
      <c r="EV468" s="135"/>
      <c r="FF468" s="135"/>
      <c r="FP468" s="135"/>
      <c r="FZ468" s="135"/>
      <c r="GJ468" s="135"/>
      <c r="GT468" s="135"/>
      <c r="HD468" s="135"/>
      <c r="HN468" s="135"/>
      <c r="HX468" s="135"/>
    </row>
    <row xmlns:x14ac="http://schemas.microsoft.com/office/spreadsheetml/2009/9/ac" r="469" s="3" customFormat="true" x14ac:dyDescent="0.25">
      <c r="A469" s="383"/>
      <c r="B469" s="135"/>
      <c r="L469" s="135"/>
      <c r="V469" s="135"/>
      <c r="AF469" s="135"/>
      <c r="AP469" s="135"/>
      <c r="AZ469" s="135"/>
      <c r="BA469" s="135"/>
      <c r="BJ469" s="135"/>
      <c r="BT469" s="135"/>
      <c r="CD469" s="135"/>
      <c r="CN469" s="135"/>
      <c r="CX469" s="135"/>
      <c r="DH469" s="135"/>
      <c r="DR469" s="135"/>
      <c r="EB469" s="135"/>
      <c r="EL469" s="135"/>
      <c r="EV469" s="135"/>
      <c r="FF469" s="135"/>
      <c r="FP469" s="135"/>
      <c r="FZ469" s="135"/>
      <c r="GJ469" s="135"/>
      <c r="GT469" s="135"/>
      <c r="HD469" s="135"/>
      <c r="HN469" s="135"/>
      <c r="HX469" s="135"/>
    </row>
    <row xmlns:x14ac="http://schemas.microsoft.com/office/spreadsheetml/2009/9/ac" r="470" s="3" customFormat="true" x14ac:dyDescent="0.25">
      <c r="A470" s="383"/>
      <c r="B470" s="135"/>
      <c r="L470" s="135"/>
      <c r="V470" s="135"/>
      <c r="AF470" s="135"/>
      <c r="AP470" s="135"/>
      <c r="AZ470" s="135"/>
      <c r="BA470" s="135"/>
      <c r="BJ470" s="135"/>
      <c r="BT470" s="135"/>
      <c r="CD470" s="135"/>
      <c r="CN470" s="135"/>
      <c r="CX470" s="135"/>
      <c r="DH470" s="135"/>
      <c r="DR470" s="135"/>
      <c r="EB470" s="135"/>
      <c r="EL470" s="135"/>
      <c r="EV470" s="135"/>
      <c r="FF470" s="135"/>
      <c r="FP470" s="135"/>
      <c r="FZ470" s="135"/>
      <c r="GJ470" s="135"/>
      <c r="GT470" s="135"/>
      <c r="HD470" s="135"/>
      <c r="HN470" s="135"/>
      <c r="HX470" s="135"/>
    </row>
    <row xmlns:x14ac="http://schemas.microsoft.com/office/spreadsheetml/2009/9/ac" r="471" s="3" customFormat="true" x14ac:dyDescent="0.25">
      <c r="A471" s="383"/>
      <c r="B471" s="135"/>
      <c r="L471" s="135"/>
      <c r="V471" s="135"/>
      <c r="AF471" s="135"/>
      <c r="AP471" s="135"/>
      <c r="AZ471" s="135"/>
      <c r="BA471" s="135"/>
      <c r="BJ471" s="135"/>
      <c r="BT471" s="135"/>
      <c r="CD471" s="135"/>
      <c r="CN471" s="135"/>
      <c r="CX471" s="135"/>
      <c r="DH471" s="135"/>
      <c r="DR471" s="135"/>
      <c r="EB471" s="135"/>
      <c r="EL471" s="135"/>
      <c r="EV471" s="135"/>
      <c r="FF471" s="135"/>
      <c r="FP471" s="135"/>
      <c r="FZ471" s="135"/>
      <c r="GJ471" s="135"/>
      <c r="GT471" s="135"/>
      <c r="HD471" s="135"/>
      <c r="HN471" s="135"/>
      <c r="HX471" s="135"/>
    </row>
    <row xmlns:x14ac="http://schemas.microsoft.com/office/spreadsheetml/2009/9/ac" r="472" s="3" customFormat="true" x14ac:dyDescent="0.25">
      <c r="A472" s="383"/>
      <c r="B472" s="135"/>
      <c r="L472" s="135"/>
      <c r="V472" s="135"/>
      <c r="AF472" s="135"/>
      <c r="AP472" s="135"/>
      <c r="AZ472" s="135"/>
      <c r="BA472" s="135"/>
      <c r="BJ472" s="135"/>
      <c r="BT472" s="135"/>
      <c r="CD472" s="135"/>
      <c r="CN472" s="135"/>
      <c r="CX472" s="135"/>
      <c r="DH472" s="135"/>
      <c r="DR472" s="135"/>
      <c r="EB472" s="135"/>
      <c r="EL472" s="135"/>
      <c r="EV472" s="135"/>
      <c r="FF472" s="135"/>
      <c r="FP472" s="135"/>
      <c r="FZ472" s="135"/>
      <c r="GJ472" s="135"/>
      <c r="GT472" s="135"/>
      <c r="HD472" s="135"/>
      <c r="HN472" s="135"/>
      <c r="HX472" s="135"/>
    </row>
    <row xmlns:x14ac="http://schemas.microsoft.com/office/spreadsheetml/2009/9/ac" r="473" s="3" customFormat="true" x14ac:dyDescent="0.25">
      <c r="A473" s="383"/>
      <c r="B473" s="135"/>
      <c r="L473" s="135"/>
      <c r="V473" s="135"/>
      <c r="AF473" s="135"/>
      <c r="AP473" s="135"/>
      <c r="AZ473" s="135"/>
      <c r="BA473" s="135"/>
      <c r="BJ473" s="135"/>
      <c r="BT473" s="135"/>
      <c r="CD473" s="135"/>
      <c r="CN473" s="135"/>
      <c r="CX473" s="135"/>
      <c r="DH473" s="135"/>
      <c r="DR473" s="135"/>
      <c r="EB473" s="135"/>
      <c r="EL473" s="135"/>
      <c r="EV473" s="135"/>
      <c r="FF473" s="135"/>
      <c r="FP473" s="135"/>
      <c r="FZ473" s="135"/>
      <c r="GJ473" s="135"/>
      <c r="GT473" s="135"/>
      <c r="HD473" s="135"/>
      <c r="HN473" s="135"/>
      <c r="HX473" s="135"/>
    </row>
    <row xmlns:x14ac="http://schemas.microsoft.com/office/spreadsheetml/2009/9/ac" r="474" s="3" customFormat="true" x14ac:dyDescent="0.25">
      <c r="A474" s="383"/>
      <c r="B474" s="135"/>
      <c r="L474" s="135"/>
      <c r="V474" s="135"/>
      <c r="AF474" s="135"/>
      <c r="AP474" s="135"/>
      <c r="AZ474" s="135"/>
      <c r="BA474" s="135"/>
      <c r="BJ474" s="135"/>
      <c r="BT474" s="135"/>
      <c r="CD474" s="135"/>
      <c r="CN474" s="135"/>
      <c r="CX474" s="135"/>
      <c r="DH474" s="135"/>
      <c r="DR474" s="135"/>
      <c r="EB474" s="135"/>
      <c r="EL474" s="135"/>
      <c r="EV474" s="135"/>
      <c r="FF474" s="135"/>
      <c r="FP474" s="135"/>
      <c r="FZ474" s="135"/>
      <c r="GJ474" s="135"/>
      <c r="GT474" s="135"/>
      <c r="HD474" s="135"/>
      <c r="HN474" s="135"/>
      <c r="HX474" s="135"/>
    </row>
    <row xmlns:x14ac="http://schemas.microsoft.com/office/spreadsheetml/2009/9/ac" r="475" s="3" customFormat="true" x14ac:dyDescent="0.25">
      <c r="A475" s="383"/>
      <c r="B475" s="135"/>
      <c r="L475" s="135"/>
      <c r="V475" s="135"/>
      <c r="AF475" s="135"/>
      <c r="AP475" s="135"/>
      <c r="AZ475" s="135"/>
      <c r="BA475" s="135"/>
      <c r="BJ475" s="135"/>
      <c r="BT475" s="135"/>
      <c r="CD475" s="135"/>
      <c r="CN475" s="135"/>
      <c r="CX475" s="135"/>
      <c r="DH475" s="135"/>
      <c r="DR475" s="135"/>
      <c r="EB475" s="135"/>
      <c r="EL475" s="135"/>
      <c r="EV475" s="135"/>
      <c r="FF475" s="135"/>
      <c r="FP475" s="135"/>
      <c r="FZ475" s="135"/>
      <c r="GJ475" s="135"/>
      <c r="GT475" s="135"/>
      <c r="HD475" s="135"/>
      <c r="HN475" s="135"/>
      <c r="HX475" s="135"/>
    </row>
    <row xmlns:x14ac="http://schemas.microsoft.com/office/spreadsheetml/2009/9/ac" r="476" s="3" customFormat="true" x14ac:dyDescent="0.25">
      <c r="A476" s="383"/>
      <c r="B476" s="135"/>
      <c r="L476" s="135"/>
      <c r="V476" s="135"/>
      <c r="AF476" s="135"/>
      <c r="AP476" s="135"/>
      <c r="AZ476" s="135"/>
      <c r="BA476" s="135"/>
      <c r="BJ476" s="135"/>
      <c r="BT476" s="135"/>
      <c r="CD476" s="135"/>
      <c r="CN476" s="135"/>
      <c r="CX476" s="135"/>
      <c r="DH476" s="135"/>
      <c r="DR476" s="135"/>
      <c r="EB476" s="135"/>
      <c r="EL476" s="135"/>
      <c r="EV476" s="135"/>
      <c r="FF476" s="135"/>
      <c r="FP476" s="135"/>
      <c r="FZ476" s="135"/>
      <c r="GJ476" s="135"/>
      <c r="GT476" s="135"/>
      <c r="HD476" s="135"/>
      <c r="HN476" s="135"/>
      <c r="HX476" s="135"/>
    </row>
    <row xmlns:x14ac="http://schemas.microsoft.com/office/spreadsheetml/2009/9/ac" r="477" s="3" customFormat="true" x14ac:dyDescent="0.25">
      <c r="A477" s="383"/>
      <c r="B477" s="135"/>
      <c r="L477" s="135"/>
      <c r="V477" s="135"/>
      <c r="AF477" s="135"/>
      <c r="AP477" s="135"/>
      <c r="AZ477" s="135"/>
      <c r="BA477" s="135"/>
      <c r="BJ477" s="135"/>
      <c r="BT477" s="135"/>
      <c r="CD477" s="135"/>
      <c r="CN477" s="135"/>
      <c r="CX477" s="135"/>
      <c r="DH477" s="135"/>
      <c r="DR477" s="135"/>
      <c r="EB477" s="135"/>
      <c r="EL477" s="135"/>
      <c r="EV477" s="135"/>
      <c r="FF477" s="135"/>
      <c r="FP477" s="135"/>
      <c r="FZ477" s="135"/>
      <c r="GJ477" s="135"/>
      <c r="GT477" s="135"/>
      <c r="HD477" s="135"/>
      <c r="HN477" s="135"/>
      <c r="HX477" s="135"/>
    </row>
    <row xmlns:x14ac="http://schemas.microsoft.com/office/spreadsheetml/2009/9/ac" r="478" s="3" customFormat="true" x14ac:dyDescent="0.25">
      <c r="A478" s="383"/>
      <c r="B478" s="135"/>
      <c r="L478" s="135"/>
      <c r="V478" s="135"/>
      <c r="AF478" s="135"/>
      <c r="AP478" s="135"/>
      <c r="AZ478" s="135"/>
      <c r="BA478" s="135"/>
      <c r="BJ478" s="135"/>
      <c r="BT478" s="135"/>
      <c r="CD478" s="135"/>
      <c r="CN478" s="135"/>
      <c r="CX478" s="135"/>
      <c r="DH478" s="135"/>
      <c r="DR478" s="135"/>
      <c r="EB478" s="135"/>
      <c r="EL478" s="135"/>
      <c r="EV478" s="135"/>
      <c r="FF478" s="135"/>
      <c r="FP478" s="135"/>
      <c r="FZ478" s="135"/>
      <c r="GJ478" s="135"/>
      <c r="GT478" s="135"/>
      <c r="HD478" s="135"/>
      <c r="HN478" s="135"/>
      <c r="HX478" s="135"/>
    </row>
    <row xmlns:x14ac="http://schemas.microsoft.com/office/spreadsheetml/2009/9/ac" r="479" s="3" customFormat="true" x14ac:dyDescent="0.25">
      <c r="A479" s="383"/>
      <c r="B479" s="135"/>
      <c r="L479" s="135"/>
      <c r="V479" s="135"/>
      <c r="AF479" s="135"/>
      <c r="AP479" s="135"/>
      <c r="AZ479" s="135"/>
      <c r="BA479" s="135"/>
      <c r="BJ479" s="135"/>
      <c r="BT479" s="135"/>
      <c r="CD479" s="135"/>
      <c r="CN479" s="135"/>
      <c r="CX479" s="135"/>
      <c r="DH479" s="135"/>
      <c r="DR479" s="135"/>
      <c r="EB479" s="135"/>
      <c r="EL479" s="135"/>
      <c r="EV479" s="135"/>
      <c r="FF479" s="135"/>
      <c r="FP479" s="135"/>
      <c r="FZ479" s="135"/>
      <c r="GJ479" s="135"/>
      <c r="GT479" s="135"/>
      <c r="HD479" s="135"/>
      <c r="HN479" s="135"/>
      <c r="HX479" s="135"/>
    </row>
    <row xmlns:x14ac="http://schemas.microsoft.com/office/spreadsheetml/2009/9/ac" r="480" s="3" customFormat="true" x14ac:dyDescent="0.25">
      <c r="A480" s="383"/>
      <c r="B480" s="135"/>
      <c r="L480" s="135"/>
      <c r="V480" s="135"/>
      <c r="AF480" s="135"/>
      <c r="AP480" s="135"/>
      <c r="AZ480" s="135"/>
      <c r="BA480" s="135"/>
      <c r="BJ480" s="135"/>
      <c r="BT480" s="135"/>
      <c r="CD480" s="135"/>
      <c r="CN480" s="135"/>
      <c r="CX480" s="135"/>
      <c r="DH480" s="135"/>
      <c r="DR480" s="135"/>
      <c r="EB480" s="135"/>
      <c r="EL480" s="135"/>
      <c r="EV480" s="135"/>
      <c r="FF480" s="135"/>
      <c r="FP480" s="135"/>
      <c r="FZ480" s="135"/>
      <c r="GJ480" s="135"/>
      <c r="GT480" s="135"/>
      <c r="HD480" s="135"/>
      <c r="HN480" s="135"/>
      <c r="HX480" s="135"/>
    </row>
    <row xmlns:x14ac="http://schemas.microsoft.com/office/spreadsheetml/2009/9/ac" r="481" s="3" customFormat="true" x14ac:dyDescent="0.25">
      <c r="A481" s="383"/>
      <c r="B481" s="135"/>
      <c r="L481" s="135"/>
      <c r="V481" s="135"/>
      <c r="AF481" s="135"/>
      <c r="AP481" s="135"/>
      <c r="AZ481" s="135"/>
      <c r="BA481" s="135"/>
      <c r="BJ481" s="135"/>
      <c r="BT481" s="135"/>
      <c r="CD481" s="135"/>
      <c r="CN481" s="135"/>
      <c r="CX481" s="135"/>
      <c r="DH481" s="135"/>
      <c r="DR481" s="135"/>
      <c r="EB481" s="135"/>
      <c r="EL481" s="135"/>
      <c r="EV481" s="135"/>
      <c r="FF481" s="135"/>
      <c r="FP481" s="135"/>
      <c r="FZ481" s="135"/>
      <c r="GJ481" s="135"/>
      <c r="GT481" s="135"/>
      <c r="HD481" s="135"/>
      <c r="HN481" s="135"/>
      <c r="HX481" s="135"/>
    </row>
    <row xmlns:x14ac="http://schemas.microsoft.com/office/spreadsheetml/2009/9/ac" r="482" s="3" customFormat="true" x14ac:dyDescent="0.25">
      <c r="A482" s="383"/>
      <c r="B482" s="135"/>
      <c r="L482" s="135"/>
      <c r="V482" s="135"/>
      <c r="AF482" s="135"/>
      <c r="AP482" s="135"/>
      <c r="AZ482" s="135"/>
      <c r="BA482" s="135"/>
      <c r="BJ482" s="135"/>
      <c r="BT482" s="135"/>
      <c r="CD482" s="135"/>
      <c r="CN482" s="135"/>
      <c r="CX482" s="135"/>
      <c r="DH482" s="135"/>
      <c r="DR482" s="135"/>
      <c r="EB482" s="135"/>
      <c r="EL482" s="135"/>
      <c r="EV482" s="135"/>
      <c r="FF482" s="135"/>
      <c r="FP482" s="135"/>
      <c r="FZ482" s="135"/>
      <c r="GJ482" s="135"/>
      <c r="GT482" s="135"/>
      <c r="HD482" s="135"/>
      <c r="HN482" s="135"/>
      <c r="HX482" s="135"/>
    </row>
    <row xmlns:x14ac="http://schemas.microsoft.com/office/spreadsheetml/2009/9/ac" r="483" s="3" customFormat="true" x14ac:dyDescent="0.25">
      <c r="A483" s="383"/>
      <c r="B483" s="135"/>
      <c r="L483" s="135"/>
      <c r="V483" s="135"/>
      <c r="AF483" s="135"/>
      <c r="AP483" s="135"/>
      <c r="AZ483" s="135"/>
      <c r="BA483" s="135"/>
      <c r="BJ483" s="135"/>
      <c r="BT483" s="135"/>
      <c r="CD483" s="135"/>
      <c r="CN483" s="135"/>
      <c r="CX483" s="135"/>
      <c r="DH483" s="135"/>
      <c r="DR483" s="135"/>
      <c r="EB483" s="135"/>
      <c r="EL483" s="135"/>
      <c r="EV483" s="135"/>
      <c r="FF483" s="135"/>
      <c r="FP483" s="135"/>
      <c r="FZ483" s="135"/>
      <c r="GJ483" s="135"/>
      <c r="GT483" s="135"/>
      <c r="HD483" s="135"/>
      <c r="HN483" s="135"/>
      <c r="HX483" s="135"/>
    </row>
    <row xmlns:x14ac="http://schemas.microsoft.com/office/spreadsheetml/2009/9/ac" r="484" s="3" customFormat="true" x14ac:dyDescent="0.25">
      <c r="A484" s="383"/>
      <c r="B484" s="135"/>
      <c r="L484" s="135"/>
      <c r="V484" s="135"/>
      <c r="AF484" s="135"/>
      <c r="AP484" s="135"/>
      <c r="AZ484" s="135"/>
      <c r="BA484" s="135"/>
      <c r="BJ484" s="135"/>
      <c r="BT484" s="135"/>
      <c r="CD484" s="135"/>
      <c r="CN484" s="135"/>
      <c r="CX484" s="135"/>
      <c r="DH484" s="135"/>
      <c r="DR484" s="135"/>
      <c r="EB484" s="135"/>
      <c r="EL484" s="135"/>
      <c r="EV484" s="135"/>
      <c r="FF484" s="135"/>
      <c r="FP484" s="135"/>
      <c r="FZ484" s="135"/>
      <c r="GJ484" s="135"/>
      <c r="GT484" s="135"/>
      <c r="HD484" s="135"/>
      <c r="HN484" s="135"/>
      <c r="HX484" s="135"/>
    </row>
    <row xmlns:x14ac="http://schemas.microsoft.com/office/spreadsheetml/2009/9/ac" r="485" s="3" customFormat="true" x14ac:dyDescent="0.25">
      <c r="A485" s="383"/>
      <c r="B485" s="135"/>
      <c r="L485" s="135"/>
      <c r="V485" s="135"/>
      <c r="AF485" s="135"/>
      <c r="AP485" s="135"/>
      <c r="AZ485" s="135"/>
      <c r="BA485" s="135"/>
      <c r="BJ485" s="135"/>
      <c r="BT485" s="135"/>
      <c r="CD485" s="135"/>
      <c r="CN485" s="135"/>
      <c r="CX485" s="135"/>
      <c r="DH485" s="135"/>
      <c r="DR485" s="135"/>
      <c r="EB485" s="135"/>
      <c r="EL485" s="135"/>
      <c r="EV485" s="135"/>
      <c r="FF485" s="135"/>
      <c r="FP485" s="135"/>
      <c r="FZ485" s="135"/>
      <c r="GJ485" s="135"/>
      <c r="GT485" s="135"/>
      <c r="HD485" s="135"/>
      <c r="HN485" s="135"/>
      <c r="HX485" s="135"/>
    </row>
    <row xmlns:x14ac="http://schemas.microsoft.com/office/spreadsheetml/2009/9/ac" r="486" s="3" customFormat="true" x14ac:dyDescent="0.25">
      <c r="A486" s="383"/>
      <c r="B486" s="135"/>
      <c r="L486" s="135"/>
      <c r="V486" s="135"/>
      <c r="AF486" s="135"/>
      <c r="AP486" s="135"/>
      <c r="AZ486" s="135"/>
      <c r="BA486" s="135"/>
      <c r="BJ486" s="135"/>
      <c r="BT486" s="135"/>
      <c r="CD486" s="135"/>
      <c r="CN486" s="135"/>
      <c r="CX486" s="135"/>
      <c r="DH486" s="135"/>
      <c r="DR486" s="135"/>
      <c r="EB486" s="135"/>
      <c r="EL486" s="135"/>
      <c r="EV486" s="135"/>
      <c r="FF486" s="135"/>
      <c r="FP486" s="135"/>
      <c r="FZ486" s="135"/>
      <c r="GJ486" s="135"/>
      <c r="GT486" s="135"/>
      <c r="HD486" s="135"/>
      <c r="HN486" s="135"/>
      <c r="HX486" s="135"/>
    </row>
    <row xmlns:x14ac="http://schemas.microsoft.com/office/spreadsheetml/2009/9/ac" r="487" s="3" customFormat="true" x14ac:dyDescent="0.25">
      <c r="A487" s="383"/>
      <c r="B487" s="135"/>
      <c r="L487" s="135"/>
      <c r="V487" s="135"/>
      <c r="AF487" s="135"/>
      <c r="AP487" s="135"/>
      <c r="AZ487" s="135"/>
      <c r="BA487" s="135"/>
      <c r="BJ487" s="135"/>
      <c r="BT487" s="135"/>
      <c r="CD487" s="135"/>
      <c r="CN487" s="135"/>
      <c r="CX487" s="135"/>
      <c r="DH487" s="135"/>
      <c r="DR487" s="135"/>
      <c r="EB487" s="135"/>
      <c r="EL487" s="135"/>
      <c r="EV487" s="135"/>
      <c r="FF487" s="135"/>
      <c r="FP487" s="135"/>
      <c r="FZ487" s="135"/>
      <c r="GJ487" s="135"/>
      <c r="GT487" s="135"/>
      <c r="HD487" s="135"/>
      <c r="HN487" s="135"/>
      <c r="HX487" s="135"/>
    </row>
    <row xmlns:x14ac="http://schemas.microsoft.com/office/spreadsheetml/2009/9/ac" r="488" s="3" customFormat="true" x14ac:dyDescent="0.25">
      <c r="A488" s="383"/>
      <c r="B488" s="135"/>
      <c r="L488" s="135"/>
      <c r="V488" s="135"/>
      <c r="AF488" s="135"/>
      <c r="AP488" s="135"/>
      <c r="AZ488" s="135"/>
      <c r="BA488" s="135"/>
      <c r="BJ488" s="135"/>
      <c r="BT488" s="135"/>
      <c r="CD488" s="135"/>
      <c r="CN488" s="135"/>
      <c r="CX488" s="135"/>
      <c r="DH488" s="135"/>
      <c r="DR488" s="135"/>
      <c r="EB488" s="135"/>
      <c r="EL488" s="135"/>
      <c r="EV488" s="135"/>
      <c r="FF488" s="135"/>
      <c r="FP488" s="135"/>
      <c r="FZ488" s="135"/>
      <c r="GJ488" s="135"/>
      <c r="GT488" s="135"/>
      <c r="HD488" s="135"/>
      <c r="HN488" s="135"/>
      <c r="HX488" s="135"/>
    </row>
    <row xmlns:x14ac="http://schemas.microsoft.com/office/spreadsheetml/2009/9/ac" r="489" s="3" customFormat="true" x14ac:dyDescent="0.25">
      <c r="A489" s="383"/>
      <c r="B489" s="135"/>
      <c r="L489" s="135"/>
      <c r="V489" s="135"/>
      <c r="AF489" s="135"/>
      <c r="AP489" s="135"/>
      <c r="AZ489" s="135"/>
      <c r="BA489" s="135"/>
      <c r="BJ489" s="135"/>
      <c r="BT489" s="135"/>
      <c r="CD489" s="135"/>
      <c r="CN489" s="135"/>
      <c r="CX489" s="135"/>
      <c r="DH489" s="135"/>
      <c r="DR489" s="135"/>
      <c r="EB489" s="135"/>
      <c r="EL489" s="135"/>
      <c r="EV489" s="135"/>
      <c r="FF489" s="135"/>
      <c r="FP489" s="135"/>
      <c r="FZ489" s="135"/>
      <c r="GJ489" s="135"/>
      <c r="GT489" s="135"/>
      <c r="HD489" s="135"/>
      <c r="HN489" s="135"/>
      <c r="HX489" s="135"/>
    </row>
    <row xmlns:x14ac="http://schemas.microsoft.com/office/spreadsheetml/2009/9/ac" r="490" s="3" customFormat="true" x14ac:dyDescent="0.25">
      <c r="A490" s="383"/>
      <c r="B490" s="135"/>
      <c r="L490" s="135"/>
      <c r="V490" s="135"/>
      <c r="AF490" s="135"/>
      <c r="AP490" s="135"/>
      <c r="AZ490" s="135"/>
      <c r="BA490" s="135"/>
      <c r="BJ490" s="135"/>
      <c r="BT490" s="135"/>
      <c r="CD490" s="135"/>
      <c r="CN490" s="135"/>
      <c r="CX490" s="135"/>
      <c r="DH490" s="135"/>
      <c r="DR490" s="135"/>
      <c r="EB490" s="135"/>
      <c r="EL490" s="135"/>
      <c r="EV490" s="135"/>
      <c r="FF490" s="135"/>
      <c r="FP490" s="135"/>
      <c r="FZ490" s="135"/>
      <c r="GJ490" s="135"/>
      <c r="GT490" s="135"/>
      <c r="HD490" s="135"/>
      <c r="HN490" s="135"/>
      <c r="HX490" s="135"/>
    </row>
    <row xmlns:x14ac="http://schemas.microsoft.com/office/spreadsheetml/2009/9/ac" r="491" s="3" customFormat="true" x14ac:dyDescent="0.25">
      <c r="A491" s="383"/>
      <c r="B491" s="135"/>
      <c r="L491" s="135"/>
      <c r="V491" s="135"/>
      <c r="AF491" s="135"/>
      <c r="AP491" s="135"/>
      <c r="AZ491" s="135"/>
      <c r="BA491" s="135"/>
      <c r="BJ491" s="135"/>
      <c r="BT491" s="135"/>
      <c r="CD491" s="135"/>
      <c r="CN491" s="135"/>
      <c r="CX491" s="135"/>
      <c r="DH491" s="135"/>
      <c r="DR491" s="135"/>
      <c r="EB491" s="135"/>
      <c r="EL491" s="135"/>
      <c r="EV491" s="135"/>
      <c r="FF491" s="135"/>
      <c r="FP491" s="135"/>
      <c r="FZ491" s="135"/>
      <c r="GJ491" s="135"/>
      <c r="GT491" s="135"/>
      <c r="HD491" s="135"/>
      <c r="HN491" s="135"/>
      <c r="HX491" s="135"/>
    </row>
    <row xmlns:x14ac="http://schemas.microsoft.com/office/spreadsheetml/2009/9/ac" r="492" s="3" customFormat="true" x14ac:dyDescent="0.25">
      <c r="A492" s="383"/>
      <c r="B492" s="135"/>
      <c r="L492" s="135"/>
      <c r="V492" s="135"/>
      <c r="AF492" s="135"/>
      <c r="AP492" s="135"/>
      <c r="AZ492" s="135"/>
      <c r="BA492" s="135"/>
      <c r="BJ492" s="135"/>
      <c r="BT492" s="135"/>
      <c r="CD492" s="135"/>
      <c r="CN492" s="135"/>
      <c r="CX492" s="135"/>
      <c r="DH492" s="135"/>
      <c r="DR492" s="135"/>
      <c r="EB492" s="135"/>
      <c r="EL492" s="135"/>
      <c r="EV492" s="135"/>
      <c r="FF492" s="135"/>
      <c r="FP492" s="135"/>
      <c r="FZ492" s="135"/>
      <c r="GJ492" s="135"/>
      <c r="GT492" s="135"/>
      <c r="HD492" s="135"/>
      <c r="HN492" s="135"/>
      <c r="HX492" s="135"/>
    </row>
    <row xmlns:x14ac="http://schemas.microsoft.com/office/spreadsheetml/2009/9/ac" r="493" s="3" customFormat="true" x14ac:dyDescent="0.25">
      <c r="A493" s="383"/>
      <c r="B493" s="135"/>
      <c r="L493" s="135"/>
      <c r="V493" s="135"/>
      <c r="AF493" s="135"/>
      <c r="AP493" s="135"/>
      <c r="AZ493" s="135"/>
      <c r="BA493" s="135"/>
      <c r="BJ493" s="135"/>
      <c r="BT493" s="135"/>
      <c r="CD493" s="135"/>
      <c r="CN493" s="135"/>
      <c r="CX493" s="135"/>
      <c r="DH493" s="135"/>
      <c r="DR493" s="135"/>
      <c r="EB493" s="135"/>
      <c r="EL493" s="135"/>
      <c r="EV493" s="135"/>
      <c r="FF493" s="135"/>
      <c r="FP493" s="135"/>
      <c r="FZ493" s="135"/>
      <c r="GJ493" s="135"/>
      <c r="GT493" s="135"/>
      <c r="HD493" s="135"/>
      <c r="HN493" s="135"/>
      <c r="HX493" s="135"/>
    </row>
    <row xmlns:x14ac="http://schemas.microsoft.com/office/spreadsheetml/2009/9/ac" r="494" s="3" customFormat="true" x14ac:dyDescent="0.25">
      <c r="A494" s="383"/>
      <c r="B494" s="135"/>
      <c r="L494" s="135"/>
      <c r="V494" s="135"/>
      <c r="AF494" s="135"/>
      <c r="AP494" s="135"/>
      <c r="AZ494" s="135"/>
      <c r="BA494" s="135"/>
      <c r="BJ494" s="135"/>
      <c r="BT494" s="135"/>
      <c r="CD494" s="135"/>
      <c r="CN494" s="135"/>
      <c r="CX494" s="135"/>
      <c r="DH494" s="135"/>
      <c r="DR494" s="135"/>
      <c r="EB494" s="135"/>
      <c r="EL494" s="135"/>
      <c r="EV494" s="135"/>
      <c r="FF494" s="135"/>
      <c r="FP494" s="135"/>
      <c r="FZ494" s="135"/>
      <c r="GJ494" s="135"/>
      <c r="GT494" s="135"/>
      <c r="HD494" s="135"/>
      <c r="HN494" s="135"/>
      <c r="HX494" s="135"/>
    </row>
    <row xmlns:x14ac="http://schemas.microsoft.com/office/spreadsheetml/2009/9/ac" r="495" s="3" customFormat="true" x14ac:dyDescent="0.25">
      <c r="A495" s="383"/>
      <c r="B495" s="135"/>
      <c r="L495" s="135"/>
      <c r="V495" s="135"/>
      <c r="AF495" s="135"/>
      <c r="AP495" s="135"/>
      <c r="AZ495" s="135"/>
      <c r="BA495" s="135"/>
      <c r="BJ495" s="135"/>
      <c r="BT495" s="135"/>
      <c r="CD495" s="135"/>
      <c r="CN495" s="135"/>
      <c r="CX495" s="135"/>
      <c r="DH495" s="135"/>
      <c r="DR495" s="135"/>
      <c r="EB495" s="135"/>
      <c r="EL495" s="135"/>
      <c r="EV495" s="135"/>
      <c r="FF495" s="135"/>
      <c r="FP495" s="135"/>
      <c r="FZ495" s="135"/>
      <c r="GJ495" s="135"/>
      <c r="GT495" s="135"/>
      <c r="HD495" s="135"/>
      <c r="HN495" s="135"/>
      <c r="HX495" s="135"/>
    </row>
    <row xmlns:x14ac="http://schemas.microsoft.com/office/spreadsheetml/2009/9/ac" r="496" s="3" customFormat="true" x14ac:dyDescent="0.25">
      <c r="A496" s="383"/>
      <c r="B496" s="135"/>
      <c r="L496" s="135"/>
      <c r="V496" s="135"/>
      <c r="AF496" s="135"/>
      <c r="AP496" s="135"/>
      <c r="AZ496" s="135"/>
      <c r="BA496" s="135"/>
      <c r="BJ496" s="135"/>
      <c r="BT496" s="135"/>
      <c r="CD496" s="135"/>
      <c r="CN496" s="135"/>
      <c r="CX496" s="135"/>
      <c r="DH496" s="135"/>
      <c r="DR496" s="135"/>
      <c r="EB496" s="135"/>
      <c r="EL496" s="135"/>
      <c r="EV496" s="135"/>
      <c r="FF496" s="135"/>
      <c r="FP496" s="135"/>
      <c r="FZ496" s="135"/>
      <c r="GJ496" s="135"/>
      <c r="GT496" s="135"/>
      <c r="HD496" s="135"/>
      <c r="HN496" s="135"/>
      <c r="HX496" s="135"/>
    </row>
    <row xmlns:x14ac="http://schemas.microsoft.com/office/spreadsheetml/2009/9/ac" r="497" s="3" customFormat="true" x14ac:dyDescent="0.25">
      <c r="A497" s="383"/>
      <c r="B497" s="135"/>
      <c r="L497" s="135"/>
      <c r="V497" s="135"/>
      <c r="AF497" s="135"/>
      <c r="AP497" s="135"/>
      <c r="AZ497" s="135"/>
      <c r="BA497" s="135"/>
      <c r="BJ497" s="135"/>
      <c r="BT497" s="135"/>
      <c r="CD497" s="135"/>
      <c r="CN497" s="135"/>
      <c r="CX497" s="135"/>
      <c r="DH497" s="135"/>
      <c r="DR497" s="135"/>
      <c r="EB497" s="135"/>
      <c r="EL497" s="135"/>
      <c r="EV497" s="135"/>
      <c r="FF497" s="135"/>
      <c r="FP497" s="135"/>
      <c r="FZ497" s="135"/>
      <c r="GJ497" s="135"/>
      <c r="GT497" s="135"/>
      <c r="HD497" s="135"/>
      <c r="HN497" s="135"/>
      <c r="HX497" s="135"/>
    </row>
    <row xmlns:x14ac="http://schemas.microsoft.com/office/spreadsheetml/2009/9/ac" r="498" s="3" customFormat="true" x14ac:dyDescent="0.25">
      <c r="A498" s="383"/>
      <c r="B498" s="135"/>
      <c r="L498" s="135"/>
      <c r="V498" s="135"/>
      <c r="AF498" s="135"/>
      <c r="AP498" s="135"/>
      <c r="AZ498" s="135"/>
      <c r="BA498" s="135"/>
      <c r="BJ498" s="135"/>
      <c r="BT498" s="135"/>
      <c r="CD498" s="135"/>
      <c r="CN498" s="135"/>
      <c r="CX498" s="135"/>
      <c r="DH498" s="135"/>
      <c r="DR498" s="135"/>
      <c r="EB498" s="135"/>
      <c r="EL498" s="135"/>
      <c r="EV498" s="135"/>
      <c r="FF498" s="135"/>
      <c r="FP498" s="135"/>
      <c r="FZ498" s="135"/>
      <c r="GJ498" s="135"/>
      <c r="GT498" s="135"/>
      <c r="HD498" s="135"/>
      <c r="HN498" s="135"/>
      <c r="HX498" s="135"/>
    </row>
    <row xmlns:x14ac="http://schemas.microsoft.com/office/spreadsheetml/2009/9/ac" r="499" s="3" customFormat="true" x14ac:dyDescent="0.25">
      <c r="A499" s="383"/>
      <c r="B499" s="135"/>
      <c r="L499" s="135"/>
      <c r="V499" s="135"/>
      <c r="AF499" s="135"/>
      <c r="AP499" s="135"/>
      <c r="AZ499" s="135"/>
      <c r="BA499" s="135"/>
      <c r="BJ499" s="135"/>
      <c r="BT499" s="135"/>
      <c r="CD499" s="135"/>
      <c r="CN499" s="135"/>
      <c r="CX499" s="135"/>
      <c r="DH499" s="135"/>
      <c r="DR499" s="135"/>
      <c r="EB499" s="135"/>
      <c r="EL499" s="135"/>
      <c r="EV499" s="135"/>
      <c r="FF499" s="135"/>
      <c r="FP499" s="135"/>
      <c r="FZ499" s="135"/>
      <c r="GJ499" s="135"/>
      <c r="GT499" s="135"/>
      <c r="HD499" s="135"/>
      <c r="HN499" s="135"/>
      <c r="HX499" s="135"/>
    </row>
    <row xmlns:x14ac="http://schemas.microsoft.com/office/spreadsheetml/2009/9/ac" r="500" s="3" customFormat="true" x14ac:dyDescent="0.25">
      <c r="A500" s="383"/>
      <c r="B500" s="135"/>
      <c r="L500" s="135"/>
      <c r="V500" s="135"/>
      <c r="AF500" s="135"/>
      <c r="AP500" s="135"/>
      <c r="AZ500" s="135"/>
      <c r="BA500" s="135"/>
      <c r="BJ500" s="135"/>
      <c r="BT500" s="135"/>
      <c r="CD500" s="135"/>
      <c r="CN500" s="135"/>
      <c r="CX500" s="135"/>
      <c r="DH500" s="135"/>
      <c r="DR500" s="135"/>
      <c r="EB500" s="135"/>
      <c r="EL500" s="135"/>
      <c r="EV500" s="135"/>
      <c r="FF500" s="135"/>
      <c r="FP500" s="135"/>
      <c r="FZ500" s="135"/>
      <c r="GJ500" s="135"/>
      <c r="GT500" s="135"/>
      <c r="HD500" s="135"/>
      <c r="HN500" s="135"/>
      <c r="HX500" s="135"/>
    </row>
    <row xmlns:x14ac="http://schemas.microsoft.com/office/spreadsheetml/2009/9/ac" r="501" s="3" customFormat="true" x14ac:dyDescent="0.25">
      <c r="A501" s="383"/>
      <c r="B501" s="135"/>
      <c r="L501" s="135"/>
      <c r="V501" s="135"/>
      <c r="AF501" s="135"/>
      <c r="AP501" s="135"/>
      <c r="AZ501" s="135"/>
      <c r="BA501" s="135"/>
      <c r="BJ501" s="135"/>
      <c r="BT501" s="135"/>
      <c r="CD501" s="135"/>
      <c r="CN501" s="135"/>
      <c r="CX501" s="135"/>
      <c r="DH501" s="135"/>
      <c r="DR501" s="135"/>
      <c r="EB501" s="135"/>
      <c r="EL501" s="135"/>
      <c r="EV501" s="135"/>
      <c r="FF501" s="135"/>
      <c r="FP501" s="135"/>
      <c r="FZ501" s="135"/>
      <c r="GJ501" s="135"/>
      <c r="GT501" s="135"/>
      <c r="HD501" s="135"/>
      <c r="HN501" s="135"/>
      <c r="HX501" s="135"/>
    </row>
    <row xmlns:x14ac="http://schemas.microsoft.com/office/spreadsheetml/2009/9/ac" r="502" s="3" customFormat="true" x14ac:dyDescent="0.25">
      <c r="A502" s="383"/>
      <c r="B502" s="135"/>
      <c r="L502" s="135"/>
      <c r="V502" s="135"/>
      <c r="AF502" s="135"/>
      <c r="AP502" s="135"/>
      <c r="AZ502" s="135"/>
      <c r="BA502" s="135"/>
      <c r="BJ502" s="135"/>
      <c r="BT502" s="135"/>
      <c r="CD502" s="135"/>
      <c r="CN502" s="135"/>
      <c r="CX502" s="135"/>
      <c r="DH502" s="135"/>
      <c r="DR502" s="135"/>
      <c r="EB502" s="135"/>
      <c r="EL502" s="135"/>
      <c r="EV502" s="135"/>
      <c r="FF502" s="135"/>
      <c r="FP502" s="135"/>
      <c r="FZ502" s="135"/>
      <c r="GJ502" s="135"/>
      <c r="GT502" s="135"/>
      <c r="HD502" s="135"/>
      <c r="HN502" s="135"/>
      <c r="HX502" s="135"/>
    </row>
    <row xmlns:x14ac="http://schemas.microsoft.com/office/spreadsheetml/2009/9/ac" r="503" s="3" customFormat="true" x14ac:dyDescent="0.25">
      <c r="A503" s="383"/>
      <c r="B503" s="135"/>
      <c r="L503" s="135"/>
      <c r="V503" s="135"/>
      <c r="AF503" s="135"/>
      <c r="AP503" s="135"/>
      <c r="AZ503" s="135"/>
      <c r="BA503" s="135"/>
      <c r="BJ503" s="135"/>
      <c r="BT503" s="135"/>
      <c r="CD503" s="135"/>
      <c r="CN503" s="135"/>
      <c r="CX503" s="135"/>
      <c r="DH503" s="135"/>
      <c r="DR503" s="135"/>
      <c r="EB503" s="135"/>
      <c r="EL503" s="135"/>
      <c r="EV503" s="135"/>
      <c r="FF503" s="135"/>
      <c r="FP503" s="135"/>
      <c r="FZ503" s="135"/>
      <c r="GJ503" s="135"/>
      <c r="GT503" s="135"/>
      <c r="HD503" s="135"/>
      <c r="HN503" s="135"/>
      <c r="HX503" s="135"/>
    </row>
    <row xmlns:x14ac="http://schemas.microsoft.com/office/spreadsheetml/2009/9/ac" r="504" s="3" customFormat="true" x14ac:dyDescent="0.25">
      <c r="A504" s="383"/>
      <c r="B504" s="135"/>
      <c r="L504" s="135"/>
      <c r="V504" s="135"/>
      <c r="AF504" s="135"/>
      <c r="AP504" s="135"/>
      <c r="AZ504" s="135"/>
      <c r="BA504" s="135"/>
      <c r="BJ504" s="135"/>
      <c r="BT504" s="135"/>
      <c r="CD504" s="135"/>
      <c r="CN504" s="135"/>
      <c r="CX504" s="135"/>
      <c r="DH504" s="135"/>
      <c r="DR504" s="135"/>
      <c r="EB504" s="135"/>
      <c r="EL504" s="135"/>
      <c r="EV504" s="135"/>
      <c r="FF504" s="135"/>
      <c r="FP504" s="135"/>
      <c r="FZ504" s="135"/>
      <c r="GJ504" s="135"/>
      <c r="GT504" s="135"/>
      <c r="HD504" s="135"/>
      <c r="HN504" s="135"/>
      <c r="HX504" s="135"/>
    </row>
    <row xmlns:x14ac="http://schemas.microsoft.com/office/spreadsheetml/2009/9/ac" r="505" s="3" customFormat="true" x14ac:dyDescent="0.25">
      <c r="A505" s="383"/>
      <c r="B505" s="135"/>
      <c r="L505" s="135"/>
      <c r="V505" s="135"/>
      <c r="AF505" s="135"/>
      <c r="AP505" s="135"/>
      <c r="AZ505" s="135"/>
      <c r="BA505" s="135"/>
      <c r="BJ505" s="135"/>
      <c r="BT505" s="135"/>
      <c r="CD505" s="135"/>
      <c r="CN505" s="135"/>
      <c r="CX505" s="135"/>
      <c r="DH505" s="135"/>
      <c r="DR505" s="135"/>
      <c r="EB505" s="135"/>
      <c r="EL505" s="135"/>
      <c r="EV505" s="135"/>
      <c r="FF505" s="135"/>
      <c r="FP505" s="135"/>
      <c r="FZ505" s="135"/>
      <c r="GJ505" s="135"/>
      <c r="GT505" s="135"/>
      <c r="HD505" s="135"/>
      <c r="HN505" s="135"/>
      <c r="HX505" s="135"/>
    </row>
    <row xmlns:x14ac="http://schemas.microsoft.com/office/spreadsheetml/2009/9/ac" r="506" s="3" customFormat="true" x14ac:dyDescent="0.25">
      <c r="A506" s="383"/>
      <c r="B506" s="135"/>
      <c r="L506" s="135"/>
      <c r="V506" s="135"/>
      <c r="AF506" s="135"/>
      <c r="AP506" s="135"/>
      <c r="AZ506" s="135"/>
      <c r="BA506" s="135"/>
      <c r="BJ506" s="135"/>
      <c r="BT506" s="135"/>
      <c r="CD506" s="135"/>
      <c r="CN506" s="135"/>
      <c r="CX506" s="135"/>
      <c r="DH506" s="135"/>
      <c r="DR506" s="135"/>
      <c r="EB506" s="135"/>
      <c r="EL506" s="135"/>
      <c r="EV506" s="135"/>
      <c r="FF506" s="135"/>
      <c r="FP506" s="135"/>
      <c r="FZ506" s="135"/>
      <c r="GJ506" s="135"/>
      <c r="GT506" s="135"/>
      <c r="HD506" s="135"/>
      <c r="HN506" s="135"/>
      <c r="HX506" s="135"/>
    </row>
    <row xmlns:x14ac="http://schemas.microsoft.com/office/spreadsheetml/2009/9/ac" r="507" s="3" customFormat="true" x14ac:dyDescent="0.25">
      <c r="A507" s="383"/>
      <c r="B507" s="135"/>
      <c r="L507" s="135"/>
      <c r="V507" s="135"/>
      <c r="AF507" s="135"/>
      <c r="AP507" s="135"/>
      <c r="AZ507" s="135"/>
      <c r="BA507" s="135"/>
      <c r="BJ507" s="135"/>
      <c r="BT507" s="135"/>
      <c r="CD507" s="135"/>
      <c r="CN507" s="135"/>
      <c r="CX507" s="135"/>
      <c r="DH507" s="135"/>
      <c r="DR507" s="135"/>
      <c r="EB507" s="135"/>
      <c r="EL507" s="135"/>
      <c r="EV507" s="135"/>
      <c r="FF507" s="135"/>
      <c r="FP507" s="135"/>
      <c r="FZ507" s="135"/>
      <c r="GJ507" s="135"/>
      <c r="GT507" s="135"/>
      <c r="HD507" s="135"/>
      <c r="HN507" s="135"/>
      <c r="HX507" s="135"/>
    </row>
    <row xmlns:x14ac="http://schemas.microsoft.com/office/spreadsheetml/2009/9/ac" r="508" s="3" customFormat="true" x14ac:dyDescent="0.25">
      <c r="A508" s="383"/>
      <c r="B508" s="135"/>
      <c r="L508" s="135"/>
      <c r="V508" s="135"/>
      <c r="AF508" s="135"/>
      <c r="AP508" s="135"/>
      <c r="AZ508" s="135"/>
      <c r="BA508" s="135"/>
      <c r="BJ508" s="135"/>
      <c r="BT508" s="135"/>
      <c r="CD508" s="135"/>
      <c r="CN508" s="135"/>
      <c r="CX508" s="135"/>
      <c r="DH508" s="135"/>
      <c r="DR508" s="135"/>
      <c r="EB508" s="135"/>
      <c r="EL508" s="135"/>
      <c r="EV508" s="135"/>
      <c r="FF508" s="135"/>
      <c r="FP508" s="135"/>
      <c r="FZ508" s="135"/>
      <c r="GJ508" s="135"/>
      <c r="GT508" s="135"/>
      <c r="HD508" s="135"/>
      <c r="HN508" s="135"/>
      <c r="HX508" s="135"/>
    </row>
    <row xmlns:x14ac="http://schemas.microsoft.com/office/spreadsheetml/2009/9/ac" r="509" s="3" customFormat="true" x14ac:dyDescent="0.25">
      <c r="A509" s="383"/>
      <c r="B509" s="135"/>
      <c r="L509" s="135"/>
      <c r="V509" s="135"/>
      <c r="AF509" s="135"/>
      <c r="AP509" s="135"/>
      <c r="AZ509" s="135"/>
      <c r="BA509" s="135"/>
      <c r="BJ509" s="135"/>
      <c r="BT509" s="135"/>
      <c r="CD509" s="135"/>
      <c r="CN509" s="135"/>
      <c r="CX509" s="135"/>
      <c r="DH509" s="135"/>
      <c r="DR509" s="135"/>
      <c r="EB509" s="135"/>
      <c r="EL509" s="135"/>
      <c r="EV509" s="135"/>
      <c r="FF509" s="135"/>
      <c r="FP509" s="135"/>
      <c r="FZ509" s="135"/>
      <c r="GJ509" s="135"/>
      <c r="GT509" s="135"/>
      <c r="HD509" s="135"/>
      <c r="HN509" s="135"/>
      <c r="HX509" s="135"/>
    </row>
    <row xmlns:x14ac="http://schemas.microsoft.com/office/spreadsheetml/2009/9/ac" r="510" s="3" customFormat="true" x14ac:dyDescent="0.25">
      <c r="A510" s="383"/>
      <c r="B510" s="135"/>
      <c r="L510" s="135"/>
      <c r="V510" s="135"/>
      <c r="AF510" s="135"/>
      <c r="AP510" s="135"/>
      <c r="AZ510" s="135"/>
      <c r="BA510" s="135"/>
      <c r="BJ510" s="135"/>
      <c r="BT510" s="135"/>
      <c r="CD510" s="135"/>
      <c r="CN510" s="135"/>
      <c r="CX510" s="135"/>
      <c r="DH510" s="135"/>
      <c r="DR510" s="135"/>
      <c r="EB510" s="135"/>
      <c r="EL510" s="135"/>
      <c r="EV510" s="135"/>
      <c r="FF510" s="135"/>
      <c r="FP510" s="135"/>
      <c r="FZ510" s="135"/>
      <c r="GJ510" s="135"/>
      <c r="GT510" s="135"/>
      <c r="HD510" s="135"/>
      <c r="HN510" s="135"/>
      <c r="HX510" s="135"/>
    </row>
    <row xmlns:x14ac="http://schemas.microsoft.com/office/spreadsheetml/2009/9/ac" r="511" s="3" customFormat="true" x14ac:dyDescent="0.25">
      <c r="A511" s="383"/>
      <c r="B511" s="135"/>
      <c r="L511" s="135"/>
      <c r="V511" s="135"/>
      <c r="AF511" s="135"/>
      <c r="AP511" s="135"/>
      <c r="AZ511" s="135"/>
      <c r="BA511" s="135"/>
      <c r="BJ511" s="135"/>
      <c r="BT511" s="135"/>
      <c r="CD511" s="135"/>
      <c r="CN511" s="135"/>
      <c r="CX511" s="135"/>
      <c r="DH511" s="135"/>
      <c r="DR511" s="135"/>
      <c r="EB511" s="135"/>
      <c r="EL511" s="135"/>
      <c r="EV511" s="135"/>
      <c r="FF511" s="135"/>
      <c r="FP511" s="135"/>
      <c r="FZ511" s="135"/>
      <c r="GJ511" s="135"/>
      <c r="GT511" s="135"/>
      <c r="HD511" s="135"/>
      <c r="HN511" s="135"/>
      <c r="HX511" s="135"/>
    </row>
    <row xmlns:x14ac="http://schemas.microsoft.com/office/spreadsheetml/2009/9/ac" r="512" s="3" customFormat="true" x14ac:dyDescent="0.25">
      <c r="A512" s="383"/>
      <c r="B512" s="135"/>
      <c r="L512" s="135"/>
      <c r="V512" s="135"/>
      <c r="AF512" s="135"/>
      <c r="AP512" s="135"/>
      <c r="AZ512" s="135"/>
      <c r="BA512" s="135"/>
      <c r="BJ512" s="135"/>
      <c r="BT512" s="135"/>
      <c r="CD512" s="135"/>
      <c r="CN512" s="135"/>
      <c r="CX512" s="135"/>
      <c r="DH512" s="135"/>
      <c r="DR512" s="135"/>
      <c r="EB512" s="135"/>
      <c r="EL512" s="135"/>
      <c r="EV512" s="135"/>
      <c r="FF512" s="135"/>
      <c r="FP512" s="135"/>
      <c r="FZ512" s="135"/>
      <c r="GJ512" s="135"/>
      <c r="GT512" s="135"/>
      <c r="HD512" s="135"/>
      <c r="HN512" s="135"/>
      <c r="HX512" s="135"/>
    </row>
    <row xmlns:x14ac="http://schemas.microsoft.com/office/spreadsheetml/2009/9/ac" r="513" s="3" customFormat="true" x14ac:dyDescent="0.25">
      <c r="A513" s="383"/>
      <c r="B513" s="135"/>
      <c r="L513" s="135"/>
      <c r="V513" s="135"/>
      <c r="AF513" s="135"/>
      <c r="AP513" s="135"/>
      <c r="AZ513" s="135"/>
      <c r="BA513" s="135"/>
      <c r="BJ513" s="135"/>
      <c r="BT513" s="135"/>
      <c r="CD513" s="135"/>
      <c r="CN513" s="135"/>
      <c r="CX513" s="135"/>
      <c r="DH513" s="135"/>
      <c r="DR513" s="135"/>
      <c r="EB513" s="135"/>
      <c r="EL513" s="135"/>
      <c r="EV513" s="135"/>
      <c r="FF513" s="135"/>
      <c r="FP513" s="135"/>
      <c r="FZ513" s="135"/>
      <c r="GJ513" s="135"/>
      <c r="GT513" s="135"/>
      <c r="HD513" s="135"/>
      <c r="HN513" s="135"/>
      <c r="HX513" s="135"/>
    </row>
    <row xmlns:x14ac="http://schemas.microsoft.com/office/spreadsheetml/2009/9/ac" r="514" s="3" customFormat="true" x14ac:dyDescent="0.25">
      <c r="A514" s="383"/>
      <c r="B514" s="135"/>
      <c r="L514" s="135"/>
      <c r="V514" s="135"/>
      <c r="AF514" s="135"/>
      <c r="AP514" s="135"/>
      <c r="AZ514" s="135"/>
      <c r="BA514" s="135"/>
      <c r="BJ514" s="135"/>
      <c r="BT514" s="135"/>
      <c r="CD514" s="135"/>
      <c r="CN514" s="135"/>
      <c r="CX514" s="135"/>
      <c r="DH514" s="135"/>
      <c r="DR514" s="135"/>
      <c r="EB514" s="135"/>
      <c r="EL514" s="135"/>
      <c r="EV514" s="135"/>
      <c r="FF514" s="135"/>
      <c r="FP514" s="135"/>
      <c r="FZ514" s="135"/>
      <c r="GJ514" s="135"/>
      <c r="GT514" s="135"/>
      <c r="HD514" s="135"/>
      <c r="HN514" s="135"/>
      <c r="HX514" s="135"/>
    </row>
    <row xmlns:x14ac="http://schemas.microsoft.com/office/spreadsheetml/2009/9/ac" r="515" s="3" customFormat="true" x14ac:dyDescent="0.25">
      <c r="A515" s="383"/>
      <c r="B515" s="135"/>
      <c r="L515" s="135"/>
      <c r="V515" s="135"/>
      <c r="AF515" s="135"/>
      <c r="AP515" s="135"/>
      <c r="AZ515" s="135"/>
      <c r="BA515" s="135"/>
      <c r="BJ515" s="135"/>
      <c r="BT515" s="135"/>
      <c r="CD515" s="135"/>
      <c r="CN515" s="135"/>
      <c r="CX515" s="135"/>
      <c r="DH515" s="135"/>
      <c r="DR515" s="135"/>
      <c r="EB515" s="135"/>
      <c r="EL515" s="135"/>
      <c r="EV515" s="135"/>
      <c r="FF515" s="135"/>
      <c r="FP515" s="135"/>
      <c r="FZ515" s="135"/>
      <c r="GJ515" s="135"/>
      <c r="GT515" s="135"/>
      <c r="HD515" s="135"/>
      <c r="HN515" s="135"/>
      <c r="HX515" s="135"/>
    </row>
    <row xmlns:x14ac="http://schemas.microsoft.com/office/spreadsheetml/2009/9/ac" r="516" s="3" customFormat="true" x14ac:dyDescent="0.25">
      <c r="A516" s="383"/>
      <c r="B516" s="135"/>
      <c r="L516" s="135"/>
      <c r="V516" s="135"/>
      <c r="AF516" s="135"/>
      <c r="AP516" s="135"/>
      <c r="AZ516" s="135"/>
      <c r="BA516" s="135"/>
      <c r="BJ516" s="135"/>
      <c r="BT516" s="135"/>
      <c r="CD516" s="135"/>
      <c r="CN516" s="135"/>
      <c r="CX516" s="135"/>
      <c r="DH516" s="135"/>
      <c r="DR516" s="135"/>
      <c r="EB516" s="135"/>
      <c r="EL516" s="135"/>
      <c r="EV516" s="135"/>
      <c r="FF516" s="135"/>
      <c r="FP516" s="135"/>
      <c r="FZ516" s="135"/>
      <c r="GJ516" s="135"/>
      <c r="GT516" s="135"/>
      <c r="HD516" s="135"/>
      <c r="HN516" s="135"/>
      <c r="HX516" s="135"/>
    </row>
    <row xmlns:x14ac="http://schemas.microsoft.com/office/spreadsheetml/2009/9/ac" r="517" s="3" customFormat="true" x14ac:dyDescent="0.25">
      <c r="A517" s="383"/>
      <c r="B517" s="135"/>
      <c r="L517" s="135"/>
      <c r="V517" s="135"/>
      <c r="AF517" s="135"/>
      <c r="AP517" s="135"/>
      <c r="AZ517" s="135"/>
      <c r="BA517" s="135"/>
      <c r="BJ517" s="135"/>
      <c r="BT517" s="135"/>
      <c r="CD517" s="135"/>
      <c r="CN517" s="135"/>
      <c r="CX517" s="135"/>
      <c r="DH517" s="135"/>
      <c r="DR517" s="135"/>
      <c r="EB517" s="135"/>
      <c r="EL517" s="135"/>
      <c r="EV517" s="135"/>
      <c r="FF517" s="135"/>
      <c r="FP517" s="135"/>
      <c r="FZ517" s="135"/>
      <c r="GJ517" s="135"/>
      <c r="GT517" s="135"/>
      <c r="HD517" s="135"/>
      <c r="HN517" s="135"/>
      <c r="HX517" s="135"/>
    </row>
    <row xmlns:x14ac="http://schemas.microsoft.com/office/spreadsheetml/2009/9/ac" r="518" s="3" customFormat="true" x14ac:dyDescent="0.25">
      <c r="A518" s="383"/>
      <c r="B518" s="135"/>
      <c r="L518" s="135"/>
      <c r="V518" s="135"/>
      <c r="AF518" s="135"/>
      <c r="AP518" s="135"/>
      <c r="AZ518" s="135"/>
      <c r="BA518" s="135"/>
      <c r="BJ518" s="135"/>
      <c r="BT518" s="135"/>
      <c r="CD518" s="135"/>
      <c r="CN518" s="135"/>
      <c r="CX518" s="135"/>
      <c r="DH518" s="135"/>
      <c r="DR518" s="135"/>
      <c r="EB518" s="135"/>
      <c r="EL518" s="135"/>
      <c r="EV518" s="135"/>
      <c r="FF518" s="135"/>
      <c r="FP518" s="135"/>
      <c r="FZ518" s="135"/>
      <c r="GJ518" s="135"/>
      <c r="GT518" s="135"/>
      <c r="HD518" s="135"/>
      <c r="HN518" s="135"/>
      <c r="HX518" s="135"/>
    </row>
    <row xmlns:x14ac="http://schemas.microsoft.com/office/spreadsheetml/2009/9/ac" r="519" s="3" customFormat="true" x14ac:dyDescent="0.25">
      <c r="A519" s="383"/>
      <c r="B519" s="135"/>
      <c r="L519" s="135"/>
      <c r="V519" s="135"/>
      <c r="AF519" s="135"/>
      <c r="AP519" s="135"/>
      <c r="AZ519" s="135"/>
      <c r="BA519" s="135"/>
      <c r="BJ519" s="135"/>
      <c r="BT519" s="135"/>
      <c r="CD519" s="135"/>
      <c r="CN519" s="135"/>
      <c r="CX519" s="135"/>
      <c r="DH519" s="135"/>
      <c r="DR519" s="135"/>
      <c r="EB519" s="135"/>
      <c r="EL519" s="135"/>
      <c r="EV519" s="135"/>
      <c r="FF519" s="135"/>
      <c r="FP519" s="135"/>
      <c r="FZ519" s="135"/>
      <c r="GJ519" s="135"/>
      <c r="GT519" s="135"/>
      <c r="HD519" s="135"/>
      <c r="HN519" s="135"/>
      <c r="HX519" s="135"/>
    </row>
    <row xmlns:x14ac="http://schemas.microsoft.com/office/spreadsheetml/2009/9/ac" r="520" s="3" customFormat="true" x14ac:dyDescent="0.25">
      <c r="A520" s="383"/>
      <c r="B520" s="135"/>
      <c r="L520" s="135"/>
      <c r="V520" s="135"/>
      <c r="AF520" s="135"/>
      <c r="AP520" s="135"/>
      <c r="AZ520" s="135"/>
      <c r="BA520" s="135"/>
      <c r="BJ520" s="135"/>
      <c r="BT520" s="135"/>
      <c r="CD520" s="135"/>
      <c r="CN520" s="135"/>
      <c r="CX520" s="135"/>
      <c r="DH520" s="135"/>
      <c r="DR520" s="135"/>
      <c r="EB520" s="135"/>
      <c r="EL520" s="135"/>
      <c r="EV520" s="135"/>
      <c r="FF520" s="135"/>
      <c r="FP520" s="135"/>
      <c r="FZ520" s="135"/>
      <c r="GJ520" s="135"/>
      <c r="GT520" s="135"/>
      <c r="HD520" s="135"/>
      <c r="HN520" s="135"/>
      <c r="HX520" s="135"/>
    </row>
    <row xmlns:x14ac="http://schemas.microsoft.com/office/spreadsheetml/2009/9/ac" r="521" s="3" customFormat="true" x14ac:dyDescent="0.25">
      <c r="A521" s="383"/>
      <c r="B521" s="135"/>
      <c r="L521" s="135"/>
      <c r="V521" s="135"/>
      <c r="AF521" s="135"/>
      <c r="AP521" s="135"/>
      <c r="AZ521" s="135"/>
      <c r="BA521" s="135"/>
      <c r="BJ521" s="135"/>
      <c r="BT521" s="135"/>
      <c r="CD521" s="135"/>
      <c r="CN521" s="135"/>
      <c r="CX521" s="135"/>
      <c r="DH521" s="135"/>
      <c r="DR521" s="135"/>
      <c r="EB521" s="135"/>
      <c r="EL521" s="135"/>
      <c r="EV521" s="135"/>
      <c r="FF521" s="135"/>
      <c r="FP521" s="135"/>
      <c r="FZ521" s="135"/>
      <c r="GJ521" s="135"/>
      <c r="GT521" s="135"/>
      <c r="HD521" s="135"/>
      <c r="HN521" s="135"/>
      <c r="HX521" s="135"/>
    </row>
    <row xmlns:x14ac="http://schemas.microsoft.com/office/spreadsheetml/2009/9/ac" r="522" s="3" customFormat="true" x14ac:dyDescent="0.25">
      <c r="A522" s="383"/>
      <c r="B522" s="135"/>
      <c r="L522" s="135"/>
      <c r="V522" s="135"/>
      <c r="AF522" s="135"/>
      <c r="AP522" s="135"/>
      <c r="AZ522" s="135"/>
      <c r="BA522" s="135"/>
      <c r="BJ522" s="135"/>
      <c r="BT522" s="135"/>
      <c r="CD522" s="135"/>
      <c r="CN522" s="135"/>
      <c r="CX522" s="135"/>
      <c r="DH522" s="135"/>
      <c r="DR522" s="135"/>
      <c r="EB522" s="135"/>
      <c r="EL522" s="135"/>
      <c r="EV522" s="135"/>
      <c r="FF522" s="135"/>
      <c r="FP522" s="135"/>
      <c r="FZ522" s="135"/>
      <c r="GJ522" s="135"/>
      <c r="GT522" s="135"/>
      <c r="HD522" s="135"/>
      <c r="HN522" s="135"/>
      <c r="HX522" s="135"/>
    </row>
    <row xmlns:x14ac="http://schemas.microsoft.com/office/spreadsheetml/2009/9/ac" r="523" s="3" customFormat="true" x14ac:dyDescent="0.25">
      <c r="A523" s="383"/>
      <c r="B523" s="135"/>
      <c r="L523" s="135"/>
      <c r="V523" s="135"/>
      <c r="AF523" s="135"/>
      <c r="AP523" s="135"/>
      <c r="AZ523" s="135"/>
      <c r="BA523" s="135"/>
      <c r="BJ523" s="135"/>
      <c r="BT523" s="135"/>
      <c r="CD523" s="135"/>
      <c r="CN523" s="135"/>
      <c r="CX523" s="135"/>
      <c r="DH523" s="135"/>
      <c r="DR523" s="135"/>
      <c r="EB523" s="135"/>
      <c r="EL523" s="135"/>
      <c r="EV523" s="135"/>
      <c r="FF523" s="135"/>
      <c r="FP523" s="135"/>
      <c r="FZ523" s="135"/>
      <c r="GJ523" s="135"/>
      <c r="GT523" s="135"/>
      <c r="HD523" s="135"/>
      <c r="HN523" s="135"/>
      <c r="HX523" s="135"/>
    </row>
    <row xmlns:x14ac="http://schemas.microsoft.com/office/spreadsheetml/2009/9/ac" r="524" s="3" customFormat="true" x14ac:dyDescent="0.25">
      <c r="A524" s="383"/>
      <c r="B524" s="135"/>
      <c r="L524" s="135"/>
      <c r="V524" s="135"/>
      <c r="AF524" s="135"/>
      <c r="AP524" s="135"/>
      <c r="AZ524" s="135"/>
      <c r="BA524" s="135"/>
      <c r="BJ524" s="135"/>
      <c r="BT524" s="135"/>
      <c r="CD524" s="135"/>
      <c r="CN524" s="135"/>
      <c r="CX524" s="135"/>
      <c r="DH524" s="135"/>
      <c r="DR524" s="135"/>
      <c r="EB524" s="135"/>
      <c r="EL524" s="135"/>
      <c r="EV524" s="135"/>
      <c r="FF524" s="135"/>
      <c r="FP524" s="135"/>
      <c r="FZ524" s="135"/>
      <c r="GJ524" s="135"/>
      <c r="GT524" s="135"/>
      <c r="HD524" s="135"/>
      <c r="HN524" s="135"/>
      <c r="HX524" s="135"/>
    </row>
    <row xmlns:x14ac="http://schemas.microsoft.com/office/spreadsheetml/2009/9/ac" r="525" s="3" customFormat="true" x14ac:dyDescent="0.25">
      <c r="A525" s="383"/>
      <c r="B525" s="135"/>
      <c r="L525" s="135"/>
      <c r="V525" s="135"/>
      <c r="AF525" s="135"/>
      <c r="AP525" s="135"/>
      <c r="AZ525" s="135"/>
      <c r="BA525" s="135"/>
      <c r="BJ525" s="135"/>
      <c r="BT525" s="135"/>
      <c r="CD525" s="135"/>
      <c r="CN525" s="135"/>
      <c r="CX525" s="135"/>
      <c r="DH525" s="135"/>
      <c r="DR525" s="135"/>
      <c r="EB525" s="135"/>
      <c r="EL525" s="135"/>
      <c r="EV525" s="135"/>
      <c r="FF525" s="135"/>
      <c r="FP525" s="135"/>
      <c r="FZ525" s="135"/>
      <c r="GJ525" s="135"/>
      <c r="GT525" s="135"/>
      <c r="HD525" s="135"/>
      <c r="HN525" s="135"/>
      <c r="HX525" s="135"/>
    </row>
    <row xmlns:x14ac="http://schemas.microsoft.com/office/spreadsheetml/2009/9/ac" r="526" s="3" customFormat="true" x14ac:dyDescent="0.25">
      <c r="A526" s="383"/>
      <c r="B526" s="135"/>
      <c r="L526" s="135"/>
      <c r="V526" s="135"/>
      <c r="AF526" s="135"/>
      <c r="AP526" s="135"/>
      <c r="AZ526" s="135"/>
      <c r="BA526" s="135"/>
      <c r="BJ526" s="135"/>
      <c r="BT526" s="135"/>
      <c r="CD526" s="135"/>
      <c r="CN526" s="135"/>
      <c r="CX526" s="135"/>
      <c r="DH526" s="135"/>
      <c r="DR526" s="135"/>
      <c r="EB526" s="135"/>
      <c r="EL526" s="135"/>
      <c r="EV526" s="135"/>
      <c r="FF526" s="135"/>
      <c r="FP526" s="135"/>
      <c r="FZ526" s="135"/>
      <c r="GJ526" s="135"/>
      <c r="GT526" s="135"/>
      <c r="HD526" s="135"/>
      <c r="HN526" s="135"/>
      <c r="HX526" s="135"/>
    </row>
    <row xmlns:x14ac="http://schemas.microsoft.com/office/spreadsheetml/2009/9/ac" r="527" s="3" customFormat="true" x14ac:dyDescent="0.25">
      <c r="A527" s="383"/>
      <c r="B527" s="135"/>
      <c r="L527" s="135"/>
      <c r="V527" s="135"/>
      <c r="AF527" s="135"/>
      <c r="AP527" s="135"/>
      <c r="AZ527" s="135"/>
      <c r="BA527" s="135"/>
      <c r="BJ527" s="135"/>
      <c r="BT527" s="135"/>
      <c r="CD527" s="135"/>
      <c r="CN527" s="135"/>
      <c r="CX527" s="135"/>
      <c r="DH527" s="135"/>
      <c r="DR527" s="135"/>
      <c r="EB527" s="135"/>
      <c r="EL527" s="135"/>
      <c r="EV527" s="135"/>
      <c r="FF527" s="135"/>
      <c r="FP527" s="135"/>
      <c r="FZ527" s="135"/>
      <c r="GJ527" s="135"/>
      <c r="GT527" s="135"/>
      <c r="HD527" s="135"/>
      <c r="HN527" s="135"/>
      <c r="HX527" s="135"/>
    </row>
    <row xmlns:x14ac="http://schemas.microsoft.com/office/spreadsheetml/2009/9/ac" r="528" s="3" customFormat="true" x14ac:dyDescent="0.25">
      <c r="A528" s="383"/>
      <c r="B528" s="135"/>
      <c r="L528" s="135"/>
      <c r="V528" s="135"/>
      <c r="AF528" s="135"/>
      <c r="AP528" s="135"/>
      <c r="AZ528" s="135"/>
      <c r="BA528" s="135"/>
      <c r="BJ528" s="135"/>
      <c r="BT528" s="135"/>
      <c r="CD528" s="135"/>
      <c r="CN528" s="135"/>
      <c r="CX528" s="135"/>
      <c r="DH528" s="135"/>
      <c r="DR528" s="135"/>
      <c r="EB528" s="135"/>
      <c r="EL528" s="135"/>
      <c r="EV528" s="135"/>
      <c r="FF528" s="135"/>
      <c r="FP528" s="135"/>
      <c r="FZ528" s="135"/>
      <c r="GJ528" s="135"/>
      <c r="GT528" s="135"/>
      <c r="HD528" s="135"/>
      <c r="HN528" s="135"/>
      <c r="HX528" s="135"/>
    </row>
    <row xmlns:x14ac="http://schemas.microsoft.com/office/spreadsheetml/2009/9/ac" r="529" s="3" customFormat="true" x14ac:dyDescent="0.25">
      <c r="A529" s="383"/>
      <c r="B529" s="135"/>
      <c r="L529" s="135"/>
      <c r="V529" s="135"/>
      <c r="AF529" s="135"/>
      <c r="AP529" s="135"/>
      <c r="AZ529" s="135"/>
      <c r="BA529" s="135"/>
      <c r="BJ529" s="135"/>
      <c r="BT529" s="135"/>
      <c r="CD529" s="135"/>
      <c r="CN529" s="135"/>
      <c r="CX529" s="135"/>
      <c r="DH529" s="135"/>
      <c r="DR529" s="135"/>
      <c r="EB529" s="135"/>
      <c r="EL529" s="135"/>
      <c r="EV529" s="135"/>
      <c r="FF529" s="135"/>
      <c r="FP529" s="135"/>
      <c r="FZ529" s="135"/>
      <c r="GJ529" s="135"/>
      <c r="GT529" s="135"/>
      <c r="HD529" s="135"/>
      <c r="HN529" s="135"/>
      <c r="HX529" s="135"/>
    </row>
    <row xmlns:x14ac="http://schemas.microsoft.com/office/spreadsheetml/2009/9/ac" r="530" s="3" customFormat="true" x14ac:dyDescent="0.25">
      <c r="A530" s="383"/>
      <c r="B530" s="135"/>
      <c r="L530" s="135"/>
      <c r="V530" s="135"/>
      <c r="AF530" s="135"/>
      <c r="AP530" s="135"/>
      <c r="AZ530" s="135"/>
      <c r="BA530" s="135"/>
      <c r="BJ530" s="135"/>
      <c r="BT530" s="135"/>
      <c r="CD530" s="135"/>
      <c r="CN530" s="135"/>
      <c r="CX530" s="135"/>
      <c r="DH530" s="135"/>
      <c r="DR530" s="135"/>
      <c r="EB530" s="135"/>
      <c r="EL530" s="135"/>
      <c r="EV530" s="135"/>
      <c r="FF530" s="135"/>
      <c r="FP530" s="135"/>
      <c r="FZ530" s="135"/>
      <c r="GJ530" s="135"/>
      <c r="GT530" s="135"/>
      <c r="HD530" s="135"/>
      <c r="HN530" s="135"/>
      <c r="HX530" s="135"/>
    </row>
    <row xmlns:x14ac="http://schemas.microsoft.com/office/spreadsheetml/2009/9/ac" r="531" s="3" customFormat="true" x14ac:dyDescent="0.25">
      <c r="A531" s="383"/>
      <c r="B531" s="135"/>
      <c r="L531" s="135"/>
      <c r="V531" s="135"/>
      <c r="AF531" s="135"/>
      <c r="AP531" s="135"/>
      <c r="AZ531" s="135"/>
      <c r="BA531" s="135"/>
      <c r="BJ531" s="135"/>
      <c r="BT531" s="135"/>
      <c r="CD531" s="135"/>
      <c r="CN531" s="135"/>
      <c r="CX531" s="135"/>
      <c r="DH531" s="135"/>
      <c r="DR531" s="135"/>
      <c r="EB531" s="135"/>
      <c r="EL531" s="135"/>
      <c r="EV531" s="135"/>
      <c r="FF531" s="135"/>
      <c r="FP531" s="135"/>
      <c r="FZ531" s="135"/>
      <c r="GJ531" s="135"/>
      <c r="GT531" s="135"/>
      <c r="HD531" s="135"/>
      <c r="HN531" s="135"/>
      <c r="HX531" s="135"/>
    </row>
    <row xmlns:x14ac="http://schemas.microsoft.com/office/spreadsheetml/2009/9/ac" r="532" s="3" customFormat="true" x14ac:dyDescent="0.25">
      <c r="A532" s="383"/>
      <c r="B532" s="135"/>
      <c r="L532" s="135"/>
      <c r="V532" s="135"/>
      <c r="AF532" s="135"/>
      <c r="AP532" s="135"/>
      <c r="AZ532" s="135"/>
      <c r="BA532" s="135"/>
      <c r="BJ532" s="135"/>
      <c r="BT532" s="135"/>
      <c r="CD532" s="135"/>
      <c r="CN532" s="135"/>
      <c r="CX532" s="135"/>
      <c r="DH532" s="135"/>
      <c r="DR532" s="135"/>
      <c r="EB532" s="135"/>
      <c r="EL532" s="135"/>
      <c r="EV532" s="135"/>
      <c r="FF532" s="135"/>
      <c r="FP532" s="135"/>
      <c r="FZ532" s="135"/>
      <c r="GJ532" s="135"/>
      <c r="GT532" s="135"/>
      <c r="HD532" s="135"/>
      <c r="HN532" s="135"/>
      <c r="HX532" s="135"/>
    </row>
    <row xmlns:x14ac="http://schemas.microsoft.com/office/spreadsheetml/2009/9/ac" r="533" s="3" customFormat="true" x14ac:dyDescent="0.25">
      <c r="A533" s="383"/>
      <c r="B533" s="135"/>
      <c r="L533" s="135"/>
      <c r="V533" s="135"/>
      <c r="AF533" s="135"/>
      <c r="AP533" s="135"/>
      <c r="AZ533" s="135"/>
      <c r="BA533" s="135"/>
      <c r="BJ533" s="135"/>
      <c r="BT533" s="135"/>
      <c r="CD533" s="135"/>
      <c r="CN533" s="135"/>
      <c r="CX533" s="135"/>
      <c r="DH533" s="135"/>
      <c r="DR533" s="135"/>
      <c r="EB533" s="135"/>
      <c r="EL533" s="135"/>
      <c r="EV533" s="135"/>
      <c r="FF533" s="135"/>
      <c r="FP533" s="135"/>
      <c r="FZ533" s="135"/>
      <c r="GJ533" s="135"/>
      <c r="GT533" s="135"/>
      <c r="HD533" s="135"/>
      <c r="HN533" s="135"/>
      <c r="HX533" s="135"/>
    </row>
    <row xmlns:x14ac="http://schemas.microsoft.com/office/spreadsheetml/2009/9/ac" r="534" s="3" customFormat="true" x14ac:dyDescent="0.25">
      <c r="A534" s="383"/>
      <c r="B534" s="135"/>
      <c r="L534" s="135"/>
      <c r="V534" s="135"/>
      <c r="AF534" s="135"/>
      <c r="AP534" s="135"/>
      <c r="AZ534" s="135"/>
      <c r="BA534" s="135"/>
      <c r="BJ534" s="135"/>
      <c r="BT534" s="135"/>
      <c r="CD534" s="135"/>
      <c r="CN534" s="135"/>
      <c r="CX534" s="135"/>
      <c r="DH534" s="135"/>
      <c r="DR534" s="135"/>
      <c r="EB534" s="135"/>
      <c r="EL534" s="135"/>
      <c r="EV534" s="135"/>
      <c r="FF534" s="135"/>
      <c r="FP534" s="135"/>
      <c r="FZ534" s="135"/>
      <c r="GJ534" s="135"/>
      <c r="GT534" s="135"/>
      <c r="HD534" s="135"/>
      <c r="HN534" s="135"/>
      <c r="HX534" s="135"/>
    </row>
    <row xmlns:x14ac="http://schemas.microsoft.com/office/spreadsheetml/2009/9/ac" r="535" s="3" customFormat="true" x14ac:dyDescent="0.25">
      <c r="A535" s="383"/>
      <c r="B535" s="135"/>
      <c r="L535" s="135"/>
      <c r="V535" s="135"/>
      <c r="AF535" s="135"/>
      <c r="AP535" s="135"/>
      <c r="AZ535" s="135"/>
      <c r="BA535" s="135"/>
      <c r="BJ535" s="135"/>
      <c r="BT535" s="135"/>
      <c r="CD535" s="135"/>
      <c r="CN535" s="135"/>
      <c r="CX535" s="135"/>
      <c r="DH535" s="135"/>
      <c r="DR535" s="135"/>
      <c r="EB535" s="135"/>
      <c r="EL535" s="135"/>
      <c r="EV535" s="135"/>
      <c r="FF535" s="135"/>
      <c r="FP535" s="135"/>
      <c r="FZ535" s="135"/>
      <c r="GJ535" s="135"/>
      <c r="GT535" s="135"/>
      <c r="HD535" s="135"/>
      <c r="HN535" s="135"/>
      <c r="HX535" s="135"/>
    </row>
    <row xmlns:x14ac="http://schemas.microsoft.com/office/spreadsheetml/2009/9/ac" r="536" s="3" customFormat="true" x14ac:dyDescent="0.25">
      <c r="A536" s="383"/>
      <c r="B536" s="135"/>
      <c r="L536" s="135"/>
      <c r="V536" s="135"/>
      <c r="AF536" s="135"/>
      <c r="AP536" s="135"/>
      <c r="AZ536" s="135"/>
      <c r="BA536" s="135"/>
      <c r="BJ536" s="135"/>
      <c r="BT536" s="135"/>
      <c r="CD536" s="135"/>
      <c r="CN536" s="135"/>
      <c r="CX536" s="135"/>
      <c r="DH536" s="135"/>
      <c r="DR536" s="135"/>
      <c r="EB536" s="135"/>
      <c r="EL536" s="135"/>
      <c r="EV536" s="135"/>
      <c r="FF536" s="135"/>
      <c r="FP536" s="135"/>
      <c r="FZ536" s="135"/>
      <c r="GJ536" s="135"/>
      <c r="GT536" s="135"/>
      <c r="HD536" s="135"/>
      <c r="HN536" s="135"/>
      <c r="HX536" s="135"/>
    </row>
    <row xmlns:x14ac="http://schemas.microsoft.com/office/spreadsheetml/2009/9/ac" r="537" s="3" customFormat="true" x14ac:dyDescent="0.25">
      <c r="A537" s="383"/>
      <c r="B537" s="135"/>
      <c r="L537" s="135"/>
      <c r="V537" s="135"/>
      <c r="AF537" s="135"/>
      <c r="AP537" s="135"/>
      <c r="AZ537" s="135"/>
      <c r="BA537" s="135"/>
      <c r="BJ537" s="135"/>
      <c r="BT537" s="135"/>
      <c r="CD537" s="135"/>
      <c r="CN537" s="135"/>
      <c r="CX537" s="135"/>
      <c r="DH537" s="135"/>
      <c r="DR537" s="135"/>
      <c r="EB537" s="135"/>
      <c r="EL537" s="135"/>
      <c r="EV537" s="135"/>
      <c r="FF537" s="135"/>
      <c r="FP537" s="135"/>
      <c r="FZ537" s="135"/>
      <c r="GJ537" s="135"/>
      <c r="GT537" s="135"/>
      <c r="HD537" s="135"/>
      <c r="HN537" s="135"/>
      <c r="HX537" s="135"/>
    </row>
    <row xmlns:x14ac="http://schemas.microsoft.com/office/spreadsheetml/2009/9/ac" r="538" s="3" customFormat="true" x14ac:dyDescent="0.25">
      <c r="A538" s="383"/>
      <c r="B538" s="135"/>
      <c r="L538" s="135"/>
      <c r="V538" s="135"/>
      <c r="AF538" s="135"/>
      <c r="AP538" s="135"/>
      <c r="AZ538" s="135"/>
      <c r="BA538" s="135"/>
      <c r="BJ538" s="135"/>
      <c r="BT538" s="135"/>
      <c r="CD538" s="135"/>
      <c r="CN538" s="135"/>
      <c r="CX538" s="135"/>
      <c r="DH538" s="135"/>
      <c r="DR538" s="135"/>
      <c r="EB538" s="135"/>
      <c r="EL538" s="135"/>
      <c r="EV538" s="135"/>
      <c r="FF538" s="135"/>
      <c r="FP538" s="135"/>
      <c r="FZ538" s="135"/>
      <c r="GJ538" s="135"/>
      <c r="GT538" s="135"/>
      <c r="HD538" s="135"/>
      <c r="HN538" s="135"/>
      <c r="HX538" s="135"/>
    </row>
    <row xmlns:x14ac="http://schemas.microsoft.com/office/spreadsheetml/2009/9/ac" r="539" s="3" customFormat="true" x14ac:dyDescent="0.25">
      <c r="A539" s="383"/>
      <c r="B539" s="135"/>
      <c r="L539" s="135"/>
      <c r="V539" s="135"/>
      <c r="AF539" s="135"/>
      <c r="AP539" s="135"/>
      <c r="AZ539" s="135"/>
      <c r="BA539" s="135"/>
      <c r="BJ539" s="135"/>
      <c r="BT539" s="135"/>
      <c r="CD539" s="135"/>
      <c r="CN539" s="135"/>
      <c r="CX539" s="135"/>
      <c r="DH539" s="135"/>
      <c r="DR539" s="135"/>
      <c r="EB539" s="135"/>
      <c r="EL539" s="135"/>
      <c r="EV539" s="135"/>
      <c r="FF539" s="135"/>
      <c r="FP539" s="135"/>
      <c r="FZ539" s="135"/>
      <c r="GJ539" s="135"/>
      <c r="GT539" s="135"/>
      <c r="HD539" s="135"/>
      <c r="HN539" s="135"/>
      <c r="HX539" s="135"/>
    </row>
    <row xmlns:x14ac="http://schemas.microsoft.com/office/spreadsheetml/2009/9/ac" r="540" s="3" customFormat="true" x14ac:dyDescent="0.25">
      <c r="A540" s="383"/>
      <c r="B540" s="135"/>
      <c r="L540" s="135"/>
      <c r="V540" s="135"/>
      <c r="AF540" s="135"/>
      <c r="AP540" s="135"/>
      <c r="AZ540" s="135"/>
      <c r="BA540" s="135"/>
      <c r="BJ540" s="135"/>
      <c r="BT540" s="135"/>
      <c r="CD540" s="135"/>
      <c r="CN540" s="135"/>
      <c r="CX540" s="135"/>
      <c r="DH540" s="135"/>
      <c r="DR540" s="135"/>
      <c r="EB540" s="135"/>
      <c r="EL540" s="135"/>
      <c r="EV540" s="135"/>
      <c r="FF540" s="135"/>
      <c r="FP540" s="135"/>
      <c r="FZ540" s="135"/>
      <c r="GJ540" s="135"/>
      <c r="GT540" s="135"/>
      <c r="HD540" s="135"/>
      <c r="HN540" s="135"/>
      <c r="HX540" s="135"/>
    </row>
    <row xmlns:x14ac="http://schemas.microsoft.com/office/spreadsheetml/2009/9/ac" r="541" s="3" customFormat="true" x14ac:dyDescent="0.25">
      <c r="A541" s="383"/>
      <c r="B541" s="135"/>
      <c r="L541" s="135"/>
      <c r="V541" s="135"/>
      <c r="AF541" s="135"/>
      <c r="AP541" s="135"/>
      <c r="AZ541" s="135"/>
      <c r="BA541" s="135"/>
      <c r="BJ541" s="135"/>
      <c r="BT541" s="135"/>
      <c r="CD541" s="135"/>
      <c r="CN541" s="135"/>
      <c r="CX541" s="135"/>
      <c r="DH541" s="135"/>
      <c r="DR541" s="135"/>
      <c r="EB541" s="135"/>
      <c r="EL541" s="135"/>
      <c r="EV541" s="135"/>
      <c r="FF541" s="135"/>
      <c r="FP541" s="135"/>
      <c r="FZ541" s="135"/>
      <c r="GJ541" s="135"/>
      <c r="GT541" s="135"/>
      <c r="HD541" s="135"/>
      <c r="HN541" s="135"/>
      <c r="HX541" s="135"/>
    </row>
    <row xmlns:x14ac="http://schemas.microsoft.com/office/spreadsheetml/2009/9/ac" r="542" s="3" customFormat="true" x14ac:dyDescent="0.25">
      <c r="A542" s="383"/>
      <c r="B542" s="135"/>
      <c r="L542" s="135"/>
      <c r="V542" s="135"/>
      <c r="AF542" s="135"/>
      <c r="AP542" s="135"/>
      <c r="AZ542" s="135"/>
      <c r="BA542" s="135"/>
      <c r="BJ542" s="135"/>
      <c r="BT542" s="135"/>
      <c r="CD542" s="135"/>
      <c r="CN542" s="135"/>
      <c r="CX542" s="135"/>
      <c r="DH542" s="135"/>
      <c r="DR542" s="135"/>
      <c r="EB542" s="135"/>
      <c r="EL542" s="135"/>
      <c r="EV542" s="135"/>
      <c r="FF542" s="135"/>
      <c r="FP542" s="135"/>
      <c r="FZ542" s="135"/>
      <c r="GJ542" s="135"/>
      <c r="GT542" s="135"/>
      <c r="HD542" s="135"/>
      <c r="HN542" s="135"/>
      <c r="HX542" s="135"/>
    </row>
    <row xmlns:x14ac="http://schemas.microsoft.com/office/spreadsheetml/2009/9/ac" r="543" s="3" customFormat="true" x14ac:dyDescent="0.25">
      <c r="A543" s="383"/>
      <c r="B543" s="135"/>
      <c r="L543" s="135"/>
      <c r="V543" s="135"/>
      <c r="AF543" s="135"/>
      <c r="AP543" s="135"/>
      <c r="AZ543" s="135"/>
      <c r="BA543" s="135"/>
      <c r="BJ543" s="135"/>
      <c r="BT543" s="135"/>
      <c r="CD543" s="135"/>
      <c r="CN543" s="135"/>
      <c r="CX543" s="135"/>
      <c r="DH543" s="135"/>
      <c r="DR543" s="135"/>
      <c r="EB543" s="135"/>
      <c r="EL543" s="135"/>
      <c r="EV543" s="135"/>
      <c r="FF543" s="135"/>
      <c r="FP543" s="135"/>
      <c r="FZ543" s="135"/>
      <c r="GJ543" s="135"/>
      <c r="GT543" s="135"/>
      <c r="HD543" s="135"/>
      <c r="HN543" s="135"/>
      <c r="HX543" s="135"/>
    </row>
    <row xmlns:x14ac="http://schemas.microsoft.com/office/spreadsheetml/2009/9/ac" r="544" s="3" customFormat="true" x14ac:dyDescent="0.25">
      <c r="A544" s="383"/>
      <c r="B544" s="135"/>
      <c r="L544" s="135"/>
      <c r="V544" s="135"/>
      <c r="AF544" s="135"/>
      <c r="AP544" s="135"/>
      <c r="AZ544" s="135"/>
      <c r="BA544" s="135"/>
      <c r="BJ544" s="135"/>
      <c r="BT544" s="135"/>
      <c r="CD544" s="135"/>
      <c r="CN544" s="135"/>
      <c r="CX544" s="135"/>
      <c r="DH544" s="135"/>
      <c r="DR544" s="135"/>
      <c r="EB544" s="135"/>
      <c r="EL544" s="135"/>
      <c r="EV544" s="135"/>
      <c r="FF544" s="135"/>
      <c r="FP544" s="135"/>
      <c r="FZ544" s="135"/>
      <c r="GJ544" s="135"/>
      <c r="GT544" s="135"/>
      <c r="HD544" s="135"/>
      <c r="HN544" s="135"/>
      <c r="HX544" s="135"/>
    </row>
    <row xmlns:x14ac="http://schemas.microsoft.com/office/spreadsheetml/2009/9/ac" r="545" s="3" customFormat="true" x14ac:dyDescent="0.25">
      <c r="A545" s="383"/>
      <c r="B545" s="135"/>
      <c r="L545" s="135"/>
      <c r="V545" s="135"/>
      <c r="AF545" s="135"/>
      <c r="AP545" s="135"/>
      <c r="AZ545" s="135"/>
      <c r="BA545" s="135"/>
      <c r="BJ545" s="135"/>
      <c r="BT545" s="135"/>
      <c r="CD545" s="135"/>
      <c r="CN545" s="135"/>
      <c r="CX545" s="135"/>
      <c r="DH545" s="135"/>
      <c r="DR545" s="135"/>
      <c r="EB545" s="135"/>
      <c r="EL545" s="135"/>
      <c r="EV545" s="135"/>
      <c r="FF545" s="135"/>
      <c r="FP545" s="135"/>
      <c r="FZ545" s="135"/>
      <c r="GJ545" s="135"/>
      <c r="GT545" s="135"/>
      <c r="HD545" s="135"/>
      <c r="HN545" s="135"/>
      <c r="HX545" s="135"/>
    </row>
    <row xmlns:x14ac="http://schemas.microsoft.com/office/spreadsheetml/2009/9/ac" r="546" s="3" customFormat="true" x14ac:dyDescent="0.25">
      <c r="A546" s="383"/>
      <c r="B546" s="135"/>
      <c r="L546" s="135"/>
      <c r="V546" s="135"/>
      <c r="AF546" s="135"/>
      <c r="AP546" s="135"/>
      <c r="AZ546" s="135"/>
      <c r="BA546" s="135"/>
      <c r="BJ546" s="135"/>
      <c r="BT546" s="135"/>
      <c r="CD546" s="135"/>
      <c r="CN546" s="135"/>
      <c r="CX546" s="135"/>
      <c r="DH546" s="135"/>
      <c r="DR546" s="135"/>
      <c r="EB546" s="135"/>
      <c r="EL546" s="135"/>
      <c r="EV546" s="135"/>
      <c r="FF546" s="135"/>
      <c r="FP546" s="135"/>
      <c r="FZ546" s="135"/>
      <c r="GJ546" s="135"/>
      <c r="GT546" s="135"/>
      <c r="HD546" s="135"/>
      <c r="HN546" s="135"/>
      <c r="HX546" s="135"/>
    </row>
    <row xmlns:x14ac="http://schemas.microsoft.com/office/spreadsheetml/2009/9/ac" r="547" s="3" customFormat="true" x14ac:dyDescent="0.25">
      <c r="A547" s="383"/>
      <c r="B547" s="135"/>
      <c r="L547" s="135"/>
      <c r="V547" s="135"/>
      <c r="AF547" s="135"/>
      <c r="AP547" s="135"/>
      <c r="AZ547" s="135"/>
      <c r="BA547" s="135"/>
      <c r="BJ547" s="135"/>
      <c r="BT547" s="135"/>
      <c r="CD547" s="135"/>
      <c r="CN547" s="135"/>
      <c r="CX547" s="135"/>
      <c r="DH547" s="135"/>
      <c r="DR547" s="135"/>
      <c r="EB547" s="135"/>
      <c r="EL547" s="135"/>
      <c r="EV547" s="135"/>
      <c r="FF547" s="135"/>
      <c r="FP547" s="135"/>
      <c r="FZ547" s="135"/>
      <c r="GJ547" s="135"/>
      <c r="GT547" s="135"/>
      <c r="HD547" s="135"/>
      <c r="HN547" s="135"/>
      <c r="HX547" s="135"/>
    </row>
    <row xmlns:x14ac="http://schemas.microsoft.com/office/spreadsheetml/2009/9/ac" r="548" s="3" customFormat="true" x14ac:dyDescent="0.25">
      <c r="A548" s="383"/>
      <c r="B548" s="135"/>
      <c r="L548" s="135"/>
      <c r="V548" s="135"/>
      <c r="AF548" s="135"/>
      <c r="AP548" s="135"/>
      <c r="AZ548" s="135"/>
      <c r="BA548" s="135"/>
      <c r="BJ548" s="135"/>
      <c r="BT548" s="135"/>
      <c r="CD548" s="135"/>
      <c r="CN548" s="135"/>
      <c r="CX548" s="135"/>
      <c r="DH548" s="135"/>
      <c r="DR548" s="135"/>
      <c r="EB548" s="135"/>
      <c r="EL548" s="135"/>
      <c r="EV548" s="135"/>
      <c r="FF548" s="135"/>
      <c r="FP548" s="135"/>
      <c r="FZ548" s="135"/>
      <c r="GJ548" s="135"/>
      <c r="GT548" s="135"/>
      <c r="HD548" s="135"/>
      <c r="HN548" s="135"/>
      <c r="HX548" s="135"/>
    </row>
    <row xmlns:x14ac="http://schemas.microsoft.com/office/spreadsheetml/2009/9/ac" r="549" s="3" customFormat="true" x14ac:dyDescent="0.25">
      <c r="A549" s="383"/>
      <c r="B549" s="135"/>
      <c r="L549" s="135"/>
      <c r="V549" s="135"/>
      <c r="AF549" s="135"/>
      <c r="AP549" s="135"/>
      <c r="AZ549" s="135"/>
      <c r="BA549" s="135"/>
      <c r="BJ549" s="135"/>
      <c r="BT549" s="135"/>
      <c r="CD549" s="135"/>
      <c r="CN549" s="135"/>
      <c r="CX549" s="135"/>
      <c r="DH549" s="135"/>
      <c r="DR549" s="135"/>
      <c r="EB549" s="135"/>
      <c r="EL549" s="135"/>
      <c r="EV549" s="135"/>
      <c r="FF549" s="135"/>
      <c r="FP549" s="135"/>
      <c r="FZ549" s="135"/>
      <c r="GJ549" s="135"/>
      <c r="GT549" s="135"/>
      <c r="HD549" s="135"/>
      <c r="HN549" s="135"/>
      <c r="HX549" s="135"/>
    </row>
    <row xmlns:x14ac="http://schemas.microsoft.com/office/spreadsheetml/2009/9/ac" r="550" s="3" customFormat="true" x14ac:dyDescent="0.25">
      <c r="A550" s="383"/>
      <c r="B550" s="135"/>
      <c r="L550" s="135"/>
      <c r="V550" s="135"/>
      <c r="AF550" s="135"/>
      <c r="AP550" s="135"/>
      <c r="AZ550" s="135"/>
      <c r="BA550" s="135"/>
      <c r="BJ550" s="135"/>
      <c r="BT550" s="135"/>
      <c r="CD550" s="135"/>
      <c r="CN550" s="135"/>
      <c r="CX550" s="135"/>
      <c r="DH550" s="135"/>
      <c r="DR550" s="135"/>
      <c r="EB550" s="135"/>
      <c r="EL550" s="135"/>
      <c r="EV550" s="135"/>
      <c r="FF550" s="135"/>
      <c r="FP550" s="135"/>
      <c r="FZ550" s="135"/>
      <c r="GJ550" s="135"/>
      <c r="GT550" s="135"/>
      <c r="HD550" s="135"/>
      <c r="HN550" s="135"/>
      <c r="HX550" s="135"/>
    </row>
    <row xmlns:x14ac="http://schemas.microsoft.com/office/spreadsheetml/2009/9/ac" r="551" s="3" customFormat="true" x14ac:dyDescent="0.25">
      <c r="A551" s="383"/>
      <c r="B551" s="135"/>
      <c r="L551" s="135"/>
      <c r="V551" s="135"/>
      <c r="AF551" s="135"/>
      <c r="AP551" s="135"/>
      <c r="AZ551" s="135"/>
      <c r="BA551" s="135"/>
      <c r="BJ551" s="135"/>
      <c r="BT551" s="135"/>
      <c r="CD551" s="135"/>
      <c r="CN551" s="135"/>
      <c r="CX551" s="135"/>
      <c r="DH551" s="135"/>
      <c r="DR551" s="135"/>
      <c r="EB551" s="135"/>
      <c r="EL551" s="135"/>
      <c r="EV551" s="135"/>
      <c r="FF551" s="135"/>
      <c r="FP551" s="135"/>
      <c r="FZ551" s="135"/>
      <c r="GJ551" s="135"/>
      <c r="GT551" s="135"/>
      <c r="HD551" s="135"/>
      <c r="HN551" s="135"/>
      <c r="HX551" s="135"/>
    </row>
    <row xmlns:x14ac="http://schemas.microsoft.com/office/spreadsheetml/2009/9/ac" r="552" s="3" customFormat="true" x14ac:dyDescent="0.25">
      <c r="A552" s="383"/>
      <c r="B552" s="135"/>
      <c r="L552" s="135"/>
      <c r="V552" s="135"/>
      <c r="AF552" s="135"/>
      <c r="AP552" s="135"/>
      <c r="AZ552" s="135"/>
      <c r="BA552" s="135"/>
      <c r="BJ552" s="135"/>
      <c r="BT552" s="135"/>
      <c r="CD552" s="135"/>
      <c r="CN552" s="135"/>
      <c r="CX552" s="135"/>
      <c r="DH552" s="135"/>
      <c r="DR552" s="135"/>
      <c r="EB552" s="135"/>
      <c r="EL552" s="135"/>
      <c r="EV552" s="135"/>
      <c r="FF552" s="135"/>
      <c r="FP552" s="135"/>
      <c r="FZ552" s="135"/>
      <c r="GJ552" s="135"/>
      <c r="GT552" s="135"/>
      <c r="HD552" s="135"/>
      <c r="HN552" s="135"/>
      <c r="HX552" s="135"/>
    </row>
    <row xmlns:x14ac="http://schemas.microsoft.com/office/spreadsheetml/2009/9/ac" r="553" s="3" customFormat="true" x14ac:dyDescent="0.25">
      <c r="A553" s="383"/>
      <c r="B553" s="135"/>
      <c r="L553" s="135"/>
      <c r="V553" s="135"/>
      <c r="AF553" s="135"/>
      <c r="AP553" s="135"/>
      <c r="AZ553" s="135"/>
      <c r="BA553" s="135"/>
      <c r="BJ553" s="135"/>
      <c r="BT553" s="135"/>
      <c r="CD553" s="135"/>
      <c r="CN553" s="135"/>
      <c r="CX553" s="135"/>
      <c r="DH553" s="135"/>
      <c r="DR553" s="135"/>
      <c r="EB553" s="135"/>
      <c r="EL553" s="135"/>
      <c r="EV553" s="135"/>
      <c r="FF553" s="135"/>
      <c r="FP553" s="135"/>
      <c r="FZ553" s="135"/>
      <c r="GJ553" s="135"/>
      <c r="GT553" s="135"/>
      <c r="HD553" s="135"/>
      <c r="HN553" s="135"/>
      <c r="HX553" s="135"/>
    </row>
    <row xmlns:x14ac="http://schemas.microsoft.com/office/spreadsheetml/2009/9/ac" r="554" s="3" customFormat="true" x14ac:dyDescent="0.25">
      <c r="A554" s="383"/>
      <c r="B554" s="135"/>
      <c r="L554" s="135"/>
      <c r="V554" s="135"/>
      <c r="AF554" s="135"/>
      <c r="AP554" s="135"/>
      <c r="AZ554" s="135"/>
      <c r="BA554" s="135"/>
      <c r="BJ554" s="135"/>
      <c r="BT554" s="135"/>
      <c r="CD554" s="135"/>
      <c r="CN554" s="135"/>
      <c r="CX554" s="135"/>
      <c r="DH554" s="135"/>
      <c r="DR554" s="135"/>
      <c r="EB554" s="135"/>
      <c r="EL554" s="135"/>
      <c r="EV554" s="135"/>
      <c r="FF554" s="135"/>
      <c r="FP554" s="135"/>
      <c r="FZ554" s="135"/>
      <c r="GJ554" s="135"/>
      <c r="GT554" s="135"/>
      <c r="HD554" s="135"/>
      <c r="HN554" s="135"/>
      <c r="HX554" s="135"/>
    </row>
    <row xmlns:x14ac="http://schemas.microsoft.com/office/spreadsheetml/2009/9/ac" r="555" s="3" customFormat="true" x14ac:dyDescent="0.25">
      <c r="A555" s="383"/>
      <c r="B555" s="135"/>
      <c r="L555" s="135"/>
      <c r="V555" s="135"/>
      <c r="AF555" s="135"/>
      <c r="AP555" s="135"/>
      <c r="AZ555" s="135"/>
      <c r="BA555" s="135"/>
      <c r="BJ555" s="135"/>
      <c r="BT555" s="135"/>
      <c r="CD555" s="135"/>
      <c r="CN555" s="135"/>
      <c r="CX555" s="135"/>
      <c r="DH555" s="135"/>
      <c r="DR555" s="135"/>
      <c r="EB555" s="135"/>
      <c r="EL555" s="135"/>
      <c r="EV555" s="135"/>
      <c r="FF555" s="135"/>
      <c r="FP555" s="135"/>
      <c r="FZ555" s="135"/>
      <c r="GJ555" s="135"/>
      <c r="GT555" s="135"/>
      <c r="HD555" s="135"/>
      <c r="HN555" s="135"/>
      <c r="HX555" s="135"/>
    </row>
    <row xmlns:x14ac="http://schemas.microsoft.com/office/spreadsheetml/2009/9/ac" r="556" s="3" customFormat="true" x14ac:dyDescent="0.25">
      <c r="A556" s="383"/>
      <c r="B556" s="135"/>
      <c r="L556" s="135"/>
      <c r="V556" s="135"/>
      <c r="AF556" s="135"/>
      <c r="AP556" s="135"/>
      <c r="AZ556" s="135"/>
      <c r="BA556" s="135"/>
      <c r="BJ556" s="135"/>
      <c r="BT556" s="135"/>
      <c r="CD556" s="135"/>
      <c r="CN556" s="135"/>
      <c r="CX556" s="135"/>
      <c r="DH556" s="135"/>
      <c r="DR556" s="135"/>
      <c r="EB556" s="135"/>
      <c r="EL556" s="135"/>
      <c r="EV556" s="135"/>
      <c r="FF556" s="135"/>
      <c r="FP556" s="135"/>
      <c r="FZ556" s="135"/>
      <c r="GJ556" s="135"/>
      <c r="GT556" s="135"/>
      <c r="HD556" s="135"/>
      <c r="HN556" s="135"/>
      <c r="HX556" s="135"/>
    </row>
    <row xmlns:x14ac="http://schemas.microsoft.com/office/spreadsheetml/2009/9/ac" r="557" s="3" customFormat="true" x14ac:dyDescent="0.25">
      <c r="A557" s="383"/>
      <c r="B557" s="135"/>
      <c r="L557" s="135"/>
      <c r="V557" s="135"/>
      <c r="AF557" s="135"/>
      <c r="AP557" s="135"/>
      <c r="AZ557" s="135"/>
      <c r="BA557" s="135"/>
      <c r="BJ557" s="135"/>
      <c r="BT557" s="135"/>
      <c r="CD557" s="135"/>
      <c r="CN557" s="135"/>
      <c r="CX557" s="135"/>
      <c r="DH557" s="135"/>
      <c r="DR557" s="135"/>
      <c r="EB557" s="135"/>
      <c r="EL557" s="135"/>
      <c r="EV557" s="135"/>
      <c r="FF557" s="135"/>
      <c r="FP557" s="135"/>
      <c r="FZ557" s="135"/>
      <c r="GJ557" s="135"/>
      <c r="GT557" s="135"/>
      <c r="HD557" s="135"/>
      <c r="HN557" s="135"/>
      <c r="HX557" s="135"/>
    </row>
    <row xmlns:x14ac="http://schemas.microsoft.com/office/spreadsheetml/2009/9/ac" r="558" s="3" customFormat="true" x14ac:dyDescent="0.25">
      <c r="A558" s="383"/>
      <c r="B558" s="135"/>
      <c r="L558" s="135"/>
      <c r="V558" s="135"/>
      <c r="AF558" s="135"/>
      <c r="AP558" s="135"/>
      <c r="AZ558" s="135"/>
      <c r="BA558" s="135"/>
      <c r="BJ558" s="135"/>
      <c r="BT558" s="135"/>
      <c r="CD558" s="135"/>
      <c r="CN558" s="135"/>
      <c r="CX558" s="135"/>
      <c r="DH558" s="135"/>
      <c r="DR558" s="135"/>
      <c r="EB558" s="135"/>
      <c r="EL558" s="135"/>
      <c r="EV558" s="135"/>
      <c r="FF558" s="135"/>
      <c r="FP558" s="135"/>
      <c r="FZ558" s="135"/>
      <c r="GJ558" s="135"/>
      <c r="GT558" s="135"/>
      <c r="HD558" s="135"/>
      <c r="HN558" s="135"/>
      <c r="HX558" s="135"/>
    </row>
    <row xmlns:x14ac="http://schemas.microsoft.com/office/spreadsheetml/2009/9/ac" r="559" s="3" customFormat="true" x14ac:dyDescent="0.25">
      <c r="A559" s="383"/>
      <c r="B559" s="135"/>
      <c r="L559" s="135"/>
      <c r="V559" s="135"/>
      <c r="AF559" s="135"/>
      <c r="AP559" s="135"/>
      <c r="AZ559" s="135"/>
      <c r="BA559" s="135"/>
      <c r="BJ559" s="135"/>
      <c r="BT559" s="135"/>
      <c r="CD559" s="135"/>
      <c r="CN559" s="135"/>
      <c r="CX559" s="135"/>
      <c r="DH559" s="135"/>
      <c r="DR559" s="135"/>
      <c r="EB559" s="135"/>
      <c r="EL559" s="135"/>
      <c r="EV559" s="135"/>
      <c r="FF559" s="135"/>
      <c r="FP559" s="135"/>
      <c r="FZ559" s="135"/>
      <c r="GJ559" s="135"/>
      <c r="GT559" s="135"/>
      <c r="HD559" s="135"/>
      <c r="HN559" s="135"/>
      <c r="HX559" s="135"/>
    </row>
    <row xmlns:x14ac="http://schemas.microsoft.com/office/spreadsheetml/2009/9/ac" r="560" s="3" customFormat="true" x14ac:dyDescent="0.25">
      <c r="A560" s="383"/>
      <c r="B560" s="135"/>
      <c r="L560" s="135"/>
      <c r="V560" s="135"/>
      <c r="AF560" s="135"/>
      <c r="AP560" s="135"/>
      <c r="AZ560" s="135"/>
      <c r="BA560" s="135"/>
      <c r="BJ560" s="135"/>
      <c r="BT560" s="135"/>
      <c r="CD560" s="135"/>
      <c r="CN560" s="135"/>
      <c r="CX560" s="135"/>
      <c r="DH560" s="135"/>
      <c r="DR560" s="135"/>
      <c r="EB560" s="135"/>
      <c r="EL560" s="135"/>
      <c r="EV560" s="135"/>
      <c r="FF560" s="135"/>
      <c r="FP560" s="135"/>
      <c r="FZ560" s="135"/>
      <c r="GJ560" s="135"/>
      <c r="GT560" s="135"/>
      <c r="HD560" s="135"/>
      <c r="HN560" s="135"/>
      <c r="HX560" s="135"/>
    </row>
    <row xmlns:x14ac="http://schemas.microsoft.com/office/spreadsheetml/2009/9/ac" r="561" s="3" customFormat="true" x14ac:dyDescent="0.25">
      <c r="A561" s="383"/>
      <c r="B561" s="135"/>
      <c r="L561" s="135"/>
      <c r="V561" s="135"/>
      <c r="AF561" s="135"/>
      <c r="AP561" s="135"/>
      <c r="AZ561" s="135"/>
      <c r="BA561" s="135"/>
      <c r="BJ561" s="135"/>
      <c r="BT561" s="135"/>
      <c r="CD561" s="135"/>
      <c r="CN561" s="135"/>
      <c r="CX561" s="135"/>
      <c r="DH561" s="135"/>
      <c r="DR561" s="135"/>
      <c r="EB561" s="135"/>
      <c r="EL561" s="135"/>
      <c r="EV561" s="135"/>
      <c r="FF561" s="135"/>
      <c r="FP561" s="135"/>
      <c r="FZ561" s="135"/>
      <c r="GJ561" s="135"/>
      <c r="GT561" s="135"/>
      <c r="HD561" s="135"/>
      <c r="HN561" s="135"/>
      <c r="HX561" s="135"/>
    </row>
    <row xmlns:x14ac="http://schemas.microsoft.com/office/spreadsheetml/2009/9/ac" r="562" s="3" customFormat="true" x14ac:dyDescent="0.25">
      <c r="A562" s="383"/>
      <c r="B562" s="135"/>
      <c r="L562" s="135"/>
      <c r="V562" s="135"/>
      <c r="AF562" s="135"/>
      <c r="AP562" s="135"/>
      <c r="AZ562" s="135"/>
      <c r="BA562" s="135"/>
      <c r="BJ562" s="135"/>
      <c r="BT562" s="135"/>
      <c r="CD562" s="135"/>
      <c r="CN562" s="135"/>
      <c r="CX562" s="135"/>
      <c r="DH562" s="135"/>
      <c r="DR562" s="135"/>
      <c r="EB562" s="135"/>
      <c r="EL562" s="135"/>
      <c r="EV562" s="135"/>
      <c r="FF562" s="135"/>
      <c r="FP562" s="135"/>
      <c r="FZ562" s="135"/>
      <c r="GJ562" s="135"/>
      <c r="GT562" s="135"/>
      <c r="HD562" s="135"/>
      <c r="HN562" s="135"/>
      <c r="HX562" s="135"/>
    </row>
    <row xmlns:x14ac="http://schemas.microsoft.com/office/spreadsheetml/2009/9/ac" r="563" s="3" customFormat="true" x14ac:dyDescent="0.25">
      <c r="A563" s="383"/>
      <c r="B563" s="135"/>
      <c r="L563" s="135"/>
      <c r="V563" s="135"/>
      <c r="AF563" s="135"/>
      <c r="AP563" s="135"/>
      <c r="AZ563" s="135"/>
      <c r="BA563" s="135"/>
      <c r="BJ563" s="135"/>
      <c r="BT563" s="135"/>
      <c r="CD563" s="135"/>
      <c r="CN563" s="135"/>
      <c r="CX563" s="135"/>
      <c r="DH563" s="135"/>
      <c r="DR563" s="135"/>
      <c r="EB563" s="135"/>
      <c r="EL563" s="135"/>
      <c r="EV563" s="135"/>
      <c r="FF563" s="135"/>
      <c r="FP563" s="135"/>
      <c r="FZ563" s="135"/>
      <c r="GJ563" s="135"/>
      <c r="GT563" s="135"/>
      <c r="HD563" s="135"/>
      <c r="HN563" s="135"/>
      <c r="HX563" s="135"/>
    </row>
    <row xmlns:x14ac="http://schemas.microsoft.com/office/spreadsheetml/2009/9/ac" r="564" s="3" customFormat="true" x14ac:dyDescent="0.25">
      <c r="A564" s="383"/>
      <c r="B564" s="135"/>
      <c r="L564" s="135"/>
      <c r="V564" s="135"/>
      <c r="AF564" s="135"/>
      <c r="AP564" s="135"/>
      <c r="AZ564" s="135"/>
      <c r="BA564" s="135"/>
      <c r="BJ564" s="135"/>
      <c r="BT564" s="135"/>
      <c r="CD564" s="135"/>
      <c r="CN564" s="135"/>
      <c r="CX564" s="135"/>
      <c r="DH564" s="135"/>
      <c r="DR564" s="135"/>
      <c r="EB564" s="135"/>
      <c r="EL564" s="135"/>
      <c r="EV564" s="135"/>
      <c r="FF564" s="135"/>
      <c r="FP564" s="135"/>
      <c r="FZ564" s="135"/>
      <c r="GJ564" s="135"/>
      <c r="GT564" s="135"/>
      <c r="HD564" s="135"/>
      <c r="HN564" s="135"/>
      <c r="HX564" s="135"/>
    </row>
    <row xmlns:x14ac="http://schemas.microsoft.com/office/spreadsheetml/2009/9/ac" r="565" s="3" customFormat="true" x14ac:dyDescent="0.25">
      <c r="A565" s="383"/>
      <c r="B565" s="135"/>
      <c r="L565" s="135"/>
      <c r="V565" s="135"/>
      <c r="AF565" s="135"/>
      <c r="AP565" s="135"/>
      <c r="AZ565" s="135"/>
      <c r="BA565" s="135"/>
      <c r="BJ565" s="135"/>
      <c r="BT565" s="135"/>
      <c r="CD565" s="135"/>
      <c r="CN565" s="135"/>
      <c r="CX565" s="135"/>
      <c r="DH565" s="135"/>
      <c r="DR565" s="135"/>
      <c r="EB565" s="135"/>
      <c r="EL565" s="135"/>
      <c r="EV565" s="135"/>
      <c r="FF565" s="135"/>
      <c r="FP565" s="135"/>
      <c r="FZ565" s="135"/>
      <c r="GJ565" s="135"/>
      <c r="GT565" s="135"/>
      <c r="HD565" s="135"/>
      <c r="HN565" s="135"/>
      <c r="HX565" s="135"/>
    </row>
    <row xmlns:x14ac="http://schemas.microsoft.com/office/spreadsheetml/2009/9/ac" r="566" s="3" customFormat="true" x14ac:dyDescent="0.25">
      <c r="A566" s="383"/>
      <c r="B566" s="135"/>
      <c r="L566" s="135"/>
      <c r="V566" s="135"/>
      <c r="AF566" s="135"/>
      <c r="AP566" s="135"/>
      <c r="AZ566" s="135"/>
      <c r="BA566" s="135"/>
      <c r="BJ566" s="135"/>
      <c r="BT566" s="135"/>
      <c r="CD566" s="135"/>
      <c r="CN566" s="135"/>
      <c r="CX566" s="135"/>
      <c r="DH566" s="135"/>
      <c r="DR566" s="135"/>
      <c r="EB566" s="135"/>
      <c r="EL566" s="135"/>
      <c r="EV566" s="135"/>
      <c r="FF566" s="135"/>
      <c r="FP566" s="135"/>
      <c r="FZ566" s="135"/>
      <c r="GJ566" s="135"/>
      <c r="GT566" s="135"/>
      <c r="HD566" s="135"/>
      <c r="HN566" s="135"/>
      <c r="HX566" s="135"/>
    </row>
    <row xmlns:x14ac="http://schemas.microsoft.com/office/spreadsheetml/2009/9/ac" r="567" s="3" customFormat="true" x14ac:dyDescent="0.25">
      <c r="A567" s="383"/>
      <c r="B567" s="135"/>
      <c r="L567" s="135"/>
      <c r="V567" s="135"/>
      <c r="AF567" s="135"/>
      <c r="AP567" s="135"/>
      <c r="AZ567" s="135"/>
      <c r="BA567" s="135"/>
      <c r="BJ567" s="135"/>
      <c r="BT567" s="135"/>
      <c r="CD567" s="135"/>
      <c r="CN567" s="135"/>
      <c r="CX567" s="135"/>
      <c r="DH567" s="135"/>
      <c r="DR567" s="135"/>
      <c r="EB567" s="135"/>
      <c r="EL567" s="135"/>
      <c r="EV567" s="135"/>
      <c r="FF567" s="135"/>
      <c r="FP567" s="135"/>
      <c r="FZ567" s="135"/>
      <c r="GJ567" s="135"/>
      <c r="GT567" s="135"/>
      <c r="HD567" s="135"/>
      <c r="HN567" s="135"/>
      <c r="HX567" s="135"/>
    </row>
    <row xmlns:x14ac="http://schemas.microsoft.com/office/spreadsheetml/2009/9/ac" r="568" s="3" customFormat="true" x14ac:dyDescent="0.25">
      <c r="A568" s="383"/>
      <c r="B568" s="135"/>
      <c r="L568" s="135"/>
      <c r="V568" s="135"/>
      <c r="AF568" s="135"/>
      <c r="AP568" s="135"/>
      <c r="AZ568" s="135"/>
      <c r="BA568" s="135"/>
      <c r="BJ568" s="135"/>
      <c r="BT568" s="135"/>
      <c r="CD568" s="135"/>
      <c r="CN568" s="135"/>
      <c r="CX568" s="135"/>
      <c r="DH568" s="135"/>
      <c r="DR568" s="135"/>
      <c r="EB568" s="135"/>
      <c r="EL568" s="135"/>
      <c r="EV568" s="135"/>
      <c r="FF568" s="135"/>
      <c r="FP568" s="135"/>
      <c r="FZ568" s="135"/>
      <c r="GJ568" s="135"/>
      <c r="GT568" s="135"/>
      <c r="HD568" s="135"/>
      <c r="HN568" s="135"/>
      <c r="HX568" s="135"/>
    </row>
    <row xmlns:x14ac="http://schemas.microsoft.com/office/spreadsheetml/2009/9/ac" r="569" s="3" customFormat="true" x14ac:dyDescent="0.25">
      <c r="A569" s="383"/>
      <c r="B569" s="135"/>
      <c r="L569" s="135"/>
      <c r="V569" s="135"/>
      <c r="AF569" s="135"/>
      <c r="AP569" s="135"/>
      <c r="AZ569" s="135"/>
      <c r="BA569" s="135"/>
      <c r="BJ569" s="135"/>
      <c r="BT569" s="135"/>
      <c r="CD569" s="135"/>
      <c r="CN569" s="135"/>
      <c r="CX569" s="135"/>
      <c r="DH569" s="135"/>
      <c r="DR569" s="135"/>
      <c r="EB569" s="135"/>
      <c r="EL569" s="135"/>
      <c r="EV569" s="135"/>
      <c r="FF569" s="135"/>
      <c r="FP569" s="135"/>
      <c r="FZ569" s="135"/>
      <c r="GJ569" s="135"/>
      <c r="GT569" s="135"/>
      <c r="HD569" s="135"/>
      <c r="HN569" s="135"/>
      <c r="HX569" s="135"/>
    </row>
    <row xmlns:x14ac="http://schemas.microsoft.com/office/spreadsheetml/2009/9/ac" r="570" s="3" customFormat="true" x14ac:dyDescent="0.25">
      <c r="A570" s="383"/>
      <c r="B570" s="135"/>
      <c r="L570" s="135"/>
      <c r="V570" s="135"/>
      <c r="AF570" s="135"/>
      <c r="AP570" s="135"/>
      <c r="AZ570" s="135"/>
      <c r="BA570" s="135"/>
      <c r="BJ570" s="135"/>
      <c r="BT570" s="135"/>
      <c r="CD570" s="135"/>
      <c r="CN570" s="135"/>
      <c r="CX570" s="135"/>
      <c r="DH570" s="135"/>
      <c r="DR570" s="135"/>
      <c r="EB570" s="135"/>
      <c r="EL570" s="135"/>
      <c r="EV570" s="135"/>
      <c r="FF570" s="135"/>
      <c r="FP570" s="135"/>
      <c r="FZ570" s="135"/>
      <c r="GJ570" s="135"/>
      <c r="GT570" s="135"/>
      <c r="HD570" s="135"/>
      <c r="HN570" s="135"/>
      <c r="HX570" s="135"/>
    </row>
    <row xmlns:x14ac="http://schemas.microsoft.com/office/spreadsheetml/2009/9/ac" r="571" s="3" customFormat="true" x14ac:dyDescent="0.25">
      <c r="A571" s="383"/>
      <c r="B571" s="135"/>
      <c r="L571" s="135"/>
      <c r="V571" s="135"/>
      <c r="AF571" s="135"/>
      <c r="AP571" s="135"/>
      <c r="AZ571" s="135"/>
      <c r="BA571" s="135"/>
      <c r="BJ571" s="135"/>
      <c r="BT571" s="135"/>
      <c r="CD571" s="135"/>
      <c r="CN571" s="135"/>
      <c r="CX571" s="135"/>
      <c r="DH571" s="135"/>
      <c r="DR571" s="135"/>
      <c r="EB571" s="135"/>
      <c r="EL571" s="135"/>
      <c r="EV571" s="135"/>
      <c r="FF571" s="135"/>
      <c r="FP571" s="135"/>
      <c r="FZ571" s="135"/>
      <c r="GJ571" s="135"/>
      <c r="GT571" s="135"/>
      <c r="HD571" s="135"/>
      <c r="HN571" s="135"/>
      <c r="HX571" s="135"/>
    </row>
    <row xmlns:x14ac="http://schemas.microsoft.com/office/spreadsheetml/2009/9/ac" r="572" s="3" customFormat="true" x14ac:dyDescent="0.25">
      <c r="A572" s="383"/>
      <c r="B572" s="135"/>
      <c r="L572" s="135"/>
      <c r="V572" s="135"/>
      <c r="AF572" s="135"/>
      <c r="AP572" s="135"/>
      <c r="AZ572" s="135"/>
      <c r="BA572" s="135"/>
      <c r="BJ572" s="135"/>
      <c r="BT572" s="135"/>
      <c r="CD572" s="135"/>
      <c r="CN572" s="135"/>
      <c r="CX572" s="135"/>
      <c r="DH572" s="135"/>
      <c r="DR572" s="135"/>
      <c r="EB572" s="135"/>
      <c r="EL572" s="135"/>
      <c r="EV572" s="135"/>
      <c r="FF572" s="135"/>
      <c r="FP572" s="135"/>
      <c r="FZ572" s="135"/>
      <c r="GJ572" s="135"/>
      <c r="GT572" s="135"/>
      <c r="HD572" s="135"/>
      <c r="HN572" s="135"/>
      <c r="HX572" s="135"/>
    </row>
    <row xmlns:x14ac="http://schemas.microsoft.com/office/spreadsheetml/2009/9/ac" r="573" s="3" customFormat="true" x14ac:dyDescent="0.25">
      <c r="A573" s="383"/>
      <c r="B573" s="135"/>
      <c r="L573" s="135"/>
      <c r="V573" s="135"/>
      <c r="AF573" s="135"/>
      <c r="AP573" s="135"/>
      <c r="AZ573" s="135"/>
      <c r="BA573" s="135"/>
      <c r="BJ573" s="135"/>
      <c r="BT573" s="135"/>
      <c r="CD573" s="135"/>
      <c r="CN573" s="135"/>
      <c r="CX573" s="135"/>
      <c r="DH573" s="135"/>
      <c r="DR573" s="135"/>
      <c r="EB573" s="135"/>
      <c r="EL573" s="135"/>
      <c r="EV573" s="135"/>
      <c r="FF573" s="135"/>
      <c r="FP573" s="135"/>
      <c r="FZ573" s="135"/>
      <c r="GJ573" s="135"/>
      <c r="GT573" s="135"/>
      <c r="HD573" s="135"/>
      <c r="HN573" s="135"/>
      <c r="HX573" s="135"/>
    </row>
    <row xmlns:x14ac="http://schemas.microsoft.com/office/spreadsheetml/2009/9/ac" r="574" s="3" customFormat="true" x14ac:dyDescent="0.25">
      <c r="A574" s="383"/>
      <c r="B574" s="135"/>
      <c r="L574" s="135"/>
      <c r="V574" s="135"/>
      <c r="AF574" s="135"/>
      <c r="AP574" s="135"/>
      <c r="AZ574" s="135"/>
      <c r="BA574" s="135"/>
      <c r="BJ574" s="135"/>
      <c r="BT574" s="135"/>
      <c r="CD574" s="135"/>
      <c r="CN574" s="135"/>
      <c r="CX574" s="135"/>
      <c r="DH574" s="135"/>
      <c r="DR574" s="135"/>
      <c r="EB574" s="135"/>
      <c r="EL574" s="135"/>
      <c r="EV574" s="135"/>
      <c r="FF574" s="135"/>
      <c r="FP574" s="135"/>
      <c r="FZ574" s="135"/>
      <c r="GJ574" s="135"/>
      <c r="GT574" s="135"/>
      <c r="HD574" s="135"/>
      <c r="HN574" s="135"/>
      <c r="HX574" s="135"/>
    </row>
    <row xmlns:x14ac="http://schemas.microsoft.com/office/spreadsheetml/2009/9/ac" r="575" s="3" customFormat="true" x14ac:dyDescent="0.25">
      <c r="A575" s="383"/>
      <c r="B575" s="135"/>
      <c r="L575" s="135"/>
      <c r="V575" s="135"/>
      <c r="AF575" s="135"/>
      <c r="AP575" s="135"/>
      <c r="AZ575" s="135"/>
      <c r="BA575" s="135"/>
      <c r="BJ575" s="135"/>
      <c r="BT575" s="135"/>
      <c r="CD575" s="135"/>
      <c r="CN575" s="135"/>
      <c r="CX575" s="135"/>
      <c r="DH575" s="135"/>
      <c r="DR575" s="135"/>
      <c r="EB575" s="135"/>
      <c r="EL575" s="135"/>
      <c r="EV575" s="135"/>
      <c r="FF575" s="135"/>
      <c r="FP575" s="135"/>
      <c r="FZ575" s="135"/>
      <c r="GJ575" s="135"/>
      <c r="GT575" s="135"/>
      <c r="HD575" s="135"/>
      <c r="HN575" s="135"/>
      <c r="HX575" s="135"/>
    </row>
    <row xmlns:x14ac="http://schemas.microsoft.com/office/spreadsheetml/2009/9/ac" r="576" s="3" customFormat="true" x14ac:dyDescent="0.25">
      <c r="A576" s="383"/>
      <c r="B576" s="135"/>
      <c r="L576" s="135"/>
      <c r="V576" s="135"/>
      <c r="AF576" s="135"/>
      <c r="AP576" s="135"/>
      <c r="AZ576" s="135"/>
      <c r="BA576" s="135"/>
      <c r="BJ576" s="135"/>
      <c r="BT576" s="135"/>
      <c r="CD576" s="135"/>
      <c r="CN576" s="135"/>
      <c r="CX576" s="135"/>
      <c r="DH576" s="135"/>
      <c r="DR576" s="135"/>
      <c r="EB576" s="135"/>
      <c r="EL576" s="135"/>
      <c r="EV576" s="135"/>
      <c r="FF576" s="135"/>
      <c r="FP576" s="135"/>
      <c r="FZ576" s="135"/>
      <c r="GJ576" s="135"/>
      <c r="GT576" s="135"/>
      <c r="HD576" s="135"/>
      <c r="HN576" s="135"/>
      <c r="HX576" s="135"/>
    </row>
    <row xmlns:x14ac="http://schemas.microsoft.com/office/spreadsheetml/2009/9/ac" r="577" s="3" customFormat="true" x14ac:dyDescent="0.25">
      <c r="A577" s="383"/>
      <c r="B577" s="135"/>
      <c r="L577" s="135"/>
      <c r="V577" s="135"/>
      <c r="AF577" s="135"/>
      <c r="AP577" s="135"/>
      <c r="AZ577" s="135"/>
      <c r="BA577" s="135"/>
      <c r="BJ577" s="135"/>
      <c r="BT577" s="135"/>
      <c r="CD577" s="135"/>
      <c r="CN577" s="135"/>
      <c r="CX577" s="135"/>
      <c r="DH577" s="135"/>
      <c r="DR577" s="135"/>
      <c r="EB577" s="135"/>
      <c r="EL577" s="135"/>
      <c r="EV577" s="135"/>
      <c r="FF577" s="135"/>
      <c r="FP577" s="135"/>
      <c r="FZ577" s="135"/>
      <c r="GJ577" s="135"/>
      <c r="GT577" s="135"/>
      <c r="HD577" s="135"/>
      <c r="HN577" s="135"/>
      <c r="HX577" s="135"/>
    </row>
    <row xmlns:x14ac="http://schemas.microsoft.com/office/spreadsheetml/2009/9/ac" r="578" s="3" customFormat="true" x14ac:dyDescent="0.25">
      <c r="A578" s="383"/>
      <c r="B578" s="135"/>
      <c r="L578" s="135"/>
      <c r="V578" s="135"/>
      <c r="AF578" s="135"/>
      <c r="AP578" s="135"/>
      <c r="AZ578" s="135"/>
      <c r="BA578" s="135"/>
      <c r="BJ578" s="135"/>
      <c r="BT578" s="135"/>
      <c r="CD578" s="135"/>
      <c r="CN578" s="135"/>
      <c r="CX578" s="135"/>
      <c r="DH578" s="135"/>
      <c r="DR578" s="135"/>
      <c r="EB578" s="135"/>
      <c r="EL578" s="135"/>
      <c r="EV578" s="135"/>
      <c r="FF578" s="135"/>
      <c r="FP578" s="135"/>
      <c r="FZ578" s="135"/>
      <c r="GJ578" s="135"/>
      <c r="GT578" s="135"/>
      <c r="HD578" s="135"/>
      <c r="HN578" s="135"/>
      <c r="HX578" s="135"/>
    </row>
    <row xmlns:x14ac="http://schemas.microsoft.com/office/spreadsheetml/2009/9/ac" r="579" s="3" customFormat="true" x14ac:dyDescent="0.25">
      <c r="A579" s="383"/>
      <c r="B579" s="135"/>
      <c r="L579" s="135"/>
      <c r="V579" s="135"/>
      <c r="AF579" s="135"/>
      <c r="AP579" s="135"/>
      <c r="AZ579" s="135"/>
      <c r="BA579" s="135"/>
      <c r="BJ579" s="135"/>
      <c r="BT579" s="135"/>
      <c r="CD579" s="135"/>
      <c r="CN579" s="135"/>
      <c r="CX579" s="135"/>
      <c r="DH579" s="135"/>
      <c r="DR579" s="135"/>
      <c r="EB579" s="135"/>
      <c r="EL579" s="135"/>
      <c r="EV579" s="135"/>
      <c r="FF579" s="135"/>
      <c r="FP579" s="135"/>
      <c r="FZ579" s="135"/>
      <c r="GJ579" s="135"/>
      <c r="GT579" s="135"/>
      <c r="HD579" s="135"/>
      <c r="HN579" s="135"/>
      <c r="HX579" s="135"/>
    </row>
    <row xmlns:x14ac="http://schemas.microsoft.com/office/spreadsheetml/2009/9/ac" r="580" s="3" customFormat="true" x14ac:dyDescent="0.25">
      <c r="A580" s="383"/>
      <c r="B580" s="135"/>
      <c r="L580" s="135"/>
      <c r="V580" s="135"/>
      <c r="AF580" s="135"/>
      <c r="AP580" s="135"/>
      <c r="AZ580" s="135"/>
      <c r="BA580" s="135"/>
      <c r="BJ580" s="135"/>
      <c r="BT580" s="135"/>
      <c r="CD580" s="135"/>
      <c r="CN580" s="135"/>
      <c r="CX580" s="135"/>
      <c r="DH580" s="135"/>
      <c r="DR580" s="135"/>
      <c r="EB580" s="135"/>
      <c r="EL580" s="135"/>
      <c r="EV580" s="135"/>
      <c r="FF580" s="135"/>
      <c r="FP580" s="135"/>
      <c r="FZ580" s="135"/>
      <c r="GJ580" s="135"/>
      <c r="GT580" s="135"/>
      <c r="HD580" s="135"/>
      <c r="HN580" s="135"/>
      <c r="HX580" s="135"/>
    </row>
    <row xmlns:x14ac="http://schemas.microsoft.com/office/spreadsheetml/2009/9/ac" r="581" s="3" customFormat="true" x14ac:dyDescent="0.25">
      <c r="A581" s="383"/>
      <c r="B581" s="135"/>
      <c r="L581" s="135"/>
      <c r="V581" s="135"/>
      <c r="AF581" s="135"/>
      <c r="AP581" s="135"/>
      <c r="AZ581" s="135"/>
      <c r="BA581" s="135"/>
      <c r="BJ581" s="135"/>
      <c r="BT581" s="135"/>
      <c r="CD581" s="135"/>
      <c r="CN581" s="135"/>
      <c r="CX581" s="135"/>
      <c r="DH581" s="135"/>
      <c r="DR581" s="135"/>
      <c r="EB581" s="135"/>
      <c r="EL581" s="135"/>
      <c r="EV581" s="135"/>
      <c r="FF581" s="135"/>
      <c r="FP581" s="135"/>
      <c r="FZ581" s="135"/>
      <c r="GJ581" s="135"/>
      <c r="GT581" s="135"/>
      <c r="HD581" s="135"/>
      <c r="HN581" s="135"/>
      <c r="HX581" s="135"/>
    </row>
    <row xmlns:x14ac="http://schemas.microsoft.com/office/spreadsheetml/2009/9/ac" r="582" s="3" customFormat="true" x14ac:dyDescent="0.25">
      <c r="A582" s="383"/>
      <c r="B582" s="135"/>
      <c r="L582" s="135"/>
      <c r="V582" s="135"/>
      <c r="AF582" s="135"/>
      <c r="AP582" s="135"/>
      <c r="AZ582" s="135"/>
      <c r="BA582" s="135"/>
      <c r="BJ582" s="135"/>
      <c r="BT582" s="135"/>
      <c r="CD582" s="135"/>
      <c r="CN582" s="135"/>
      <c r="CX582" s="135"/>
      <c r="DH582" s="135"/>
      <c r="DR582" s="135"/>
      <c r="EB582" s="135"/>
      <c r="EL582" s="135"/>
      <c r="EV582" s="135"/>
      <c r="FF582" s="135"/>
      <c r="FP582" s="135"/>
      <c r="FZ582" s="135"/>
      <c r="GJ582" s="135"/>
      <c r="GT582" s="135"/>
      <c r="HD582" s="135"/>
      <c r="HN582" s="135"/>
      <c r="HX582" s="135"/>
    </row>
    <row xmlns:x14ac="http://schemas.microsoft.com/office/spreadsheetml/2009/9/ac" r="583" s="3" customFormat="true" x14ac:dyDescent="0.25">
      <c r="A583" s="383"/>
      <c r="B583" s="135"/>
      <c r="L583" s="135"/>
      <c r="V583" s="135"/>
      <c r="AF583" s="135"/>
      <c r="AP583" s="135"/>
      <c r="AZ583" s="135"/>
      <c r="BA583" s="135"/>
      <c r="BJ583" s="135"/>
      <c r="BT583" s="135"/>
      <c r="CD583" s="135"/>
      <c r="CN583" s="135"/>
      <c r="CX583" s="135"/>
      <c r="DH583" s="135"/>
      <c r="DR583" s="135"/>
      <c r="EB583" s="135"/>
      <c r="EL583" s="135"/>
      <c r="EV583" s="135"/>
      <c r="FF583" s="135"/>
      <c r="FP583" s="135"/>
      <c r="FZ583" s="135"/>
      <c r="GJ583" s="135"/>
      <c r="GT583" s="135"/>
      <c r="HD583" s="135"/>
      <c r="HN583" s="135"/>
      <c r="HX583" s="135"/>
    </row>
    <row xmlns:x14ac="http://schemas.microsoft.com/office/spreadsheetml/2009/9/ac" r="584" s="3" customFormat="true" x14ac:dyDescent="0.25">
      <c r="A584" s="383"/>
      <c r="B584" s="135"/>
      <c r="L584" s="135"/>
      <c r="V584" s="135"/>
      <c r="AF584" s="135"/>
      <c r="AP584" s="135"/>
      <c r="AZ584" s="135"/>
      <c r="BA584" s="135"/>
      <c r="BJ584" s="135"/>
      <c r="BT584" s="135"/>
      <c r="CD584" s="135"/>
      <c r="CN584" s="135"/>
      <c r="CX584" s="135"/>
      <c r="DH584" s="135"/>
      <c r="DR584" s="135"/>
      <c r="EB584" s="135"/>
      <c r="EL584" s="135"/>
      <c r="EV584" s="135"/>
      <c r="FF584" s="135"/>
      <c r="FP584" s="135"/>
      <c r="FZ584" s="135"/>
      <c r="GJ584" s="135"/>
      <c r="GT584" s="135"/>
      <c r="HD584" s="135"/>
      <c r="HN584" s="135"/>
      <c r="HX584" s="135"/>
    </row>
    <row xmlns:x14ac="http://schemas.microsoft.com/office/spreadsheetml/2009/9/ac" r="585" s="3" customFormat="true" x14ac:dyDescent="0.25">
      <c r="A585" s="383"/>
      <c r="B585" s="135"/>
      <c r="L585" s="135"/>
      <c r="V585" s="135"/>
      <c r="AF585" s="135"/>
      <c r="AP585" s="135"/>
      <c r="AZ585" s="135"/>
      <c r="BA585" s="135"/>
      <c r="BJ585" s="135"/>
      <c r="BT585" s="135"/>
      <c r="CD585" s="135"/>
      <c r="CN585" s="135"/>
      <c r="CX585" s="135"/>
      <c r="DH585" s="135"/>
      <c r="DR585" s="135"/>
      <c r="EB585" s="135"/>
      <c r="EL585" s="135"/>
      <c r="EV585" s="135"/>
      <c r="FF585" s="135"/>
      <c r="FP585" s="135"/>
      <c r="FZ585" s="135"/>
      <c r="GJ585" s="135"/>
      <c r="GT585" s="135"/>
      <c r="HD585" s="135"/>
      <c r="HN585" s="135"/>
      <c r="HX585" s="135"/>
    </row>
    <row xmlns:x14ac="http://schemas.microsoft.com/office/spreadsheetml/2009/9/ac" r="586" s="3" customFormat="true" x14ac:dyDescent="0.25">
      <c r="A586" s="383"/>
      <c r="B586" s="135"/>
      <c r="L586" s="135"/>
      <c r="V586" s="135"/>
      <c r="AF586" s="135"/>
      <c r="AP586" s="135"/>
      <c r="AZ586" s="135"/>
      <c r="BA586" s="135"/>
      <c r="BJ586" s="135"/>
      <c r="BT586" s="135"/>
      <c r="CD586" s="135"/>
      <c r="CN586" s="135"/>
      <c r="CX586" s="135"/>
      <c r="DH586" s="135"/>
      <c r="DR586" s="135"/>
      <c r="EB586" s="135"/>
      <c r="EL586" s="135"/>
      <c r="EV586" s="135"/>
      <c r="FF586" s="135"/>
      <c r="FP586" s="135"/>
      <c r="FZ586" s="135"/>
      <c r="GJ586" s="135"/>
      <c r="GT586" s="135"/>
      <c r="HD586" s="135"/>
      <c r="HN586" s="135"/>
      <c r="HX586" s="135"/>
    </row>
    <row xmlns:x14ac="http://schemas.microsoft.com/office/spreadsheetml/2009/9/ac" r="587" s="3" customFormat="true" x14ac:dyDescent="0.25">
      <c r="A587" s="383"/>
      <c r="B587" s="135"/>
      <c r="L587" s="135"/>
      <c r="V587" s="135"/>
      <c r="AF587" s="135"/>
      <c r="AP587" s="135"/>
      <c r="AZ587" s="135"/>
      <c r="BA587" s="135"/>
      <c r="BJ587" s="135"/>
      <c r="BT587" s="135"/>
      <c r="CD587" s="135"/>
      <c r="CN587" s="135"/>
      <c r="CX587" s="135"/>
      <c r="DH587" s="135"/>
      <c r="DR587" s="135"/>
      <c r="EB587" s="135"/>
      <c r="EL587" s="135"/>
      <c r="EV587" s="135"/>
      <c r="FF587" s="135"/>
      <c r="FP587" s="135"/>
      <c r="FZ587" s="135"/>
      <c r="GJ587" s="135"/>
      <c r="GT587" s="135"/>
      <c r="HD587" s="135"/>
      <c r="HN587" s="135"/>
      <c r="HX587" s="135"/>
    </row>
    <row xmlns:x14ac="http://schemas.microsoft.com/office/spreadsheetml/2009/9/ac" r="588" s="3" customFormat="true" x14ac:dyDescent="0.25">
      <c r="A588" s="383"/>
      <c r="B588" s="135"/>
      <c r="L588" s="135"/>
      <c r="V588" s="135"/>
      <c r="AF588" s="135"/>
      <c r="AP588" s="135"/>
      <c r="AZ588" s="135"/>
      <c r="BA588" s="135"/>
      <c r="BJ588" s="135"/>
      <c r="BT588" s="135"/>
      <c r="CD588" s="135"/>
      <c r="CN588" s="135"/>
      <c r="CX588" s="135"/>
      <c r="DH588" s="135"/>
      <c r="DR588" s="135"/>
      <c r="EB588" s="135"/>
      <c r="EL588" s="135"/>
      <c r="EV588" s="135"/>
      <c r="FF588" s="135"/>
      <c r="FP588" s="135"/>
      <c r="FZ588" s="135"/>
      <c r="GJ588" s="135"/>
      <c r="GT588" s="135"/>
      <c r="HD588" s="135"/>
      <c r="HN588" s="135"/>
      <c r="HX588" s="135"/>
    </row>
    <row xmlns:x14ac="http://schemas.microsoft.com/office/spreadsheetml/2009/9/ac" r="589" s="3" customFormat="true" x14ac:dyDescent="0.25">
      <c r="A589" s="383"/>
      <c r="B589" s="135"/>
      <c r="L589" s="135"/>
      <c r="V589" s="135"/>
      <c r="AF589" s="135"/>
      <c r="AP589" s="135"/>
      <c r="AZ589" s="135"/>
      <c r="BA589" s="135"/>
      <c r="BJ589" s="135"/>
      <c r="BT589" s="135"/>
      <c r="CD589" s="135"/>
      <c r="CN589" s="135"/>
      <c r="CX589" s="135"/>
      <c r="DH589" s="135"/>
      <c r="DR589" s="135"/>
      <c r="EB589" s="135"/>
      <c r="EL589" s="135"/>
      <c r="EV589" s="135"/>
      <c r="FF589" s="135"/>
      <c r="FP589" s="135"/>
      <c r="FZ589" s="135"/>
      <c r="GJ589" s="135"/>
      <c r="GT589" s="135"/>
      <c r="HD589" s="135"/>
      <c r="HN589" s="135"/>
      <c r="HX589" s="135"/>
    </row>
    <row xmlns:x14ac="http://schemas.microsoft.com/office/spreadsheetml/2009/9/ac" r="590" s="3" customFormat="true" x14ac:dyDescent="0.25">
      <c r="A590" s="383"/>
      <c r="B590" s="135"/>
      <c r="L590" s="135"/>
      <c r="V590" s="135"/>
      <c r="AF590" s="135"/>
      <c r="AP590" s="135"/>
      <c r="AZ590" s="135"/>
      <c r="BA590" s="135"/>
      <c r="BJ590" s="135"/>
      <c r="BT590" s="135"/>
      <c r="CD590" s="135"/>
      <c r="CN590" s="135"/>
      <c r="CX590" s="135"/>
      <c r="DH590" s="135"/>
      <c r="DR590" s="135"/>
      <c r="EB590" s="135"/>
      <c r="EL590" s="135"/>
      <c r="EV590" s="135"/>
      <c r="FF590" s="135"/>
      <c r="FP590" s="135"/>
      <c r="FZ590" s="135"/>
      <c r="GJ590" s="135"/>
      <c r="GT590" s="135"/>
      <c r="HD590" s="135"/>
      <c r="HN590" s="135"/>
      <c r="HX590" s="135"/>
    </row>
    <row xmlns:x14ac="http://schemas.microsoft.com/office/spreadsheetml/2009/9/ac" r="591" s="3" customFormat="true" x14ac:dyDescent="0.25">
      <c r="A591" s="383"/>
      <c r="B591" s="135"/>
      <c r="L591" s="135"/>
      <c r="V591" s="135"/>
      <c r="AF591" s="135"/>
      <c r="AP591" s="135"/>
      <c r="AZ591" s="135"/>
      <c r="BA591" s="135"/>
      <c r="BJ591" s="135"/>
      <c r="BT591" s="135"/>
      <c r="CD591" s="135"/>
      <c r="CN591" s="135"/>
      <c r="CX591" s="135"/>
      <c r="DH591" s="135"/>
      <c r="DR591" s="135"/>
      <c r="EB591" s="135"/>
      <c r="EL591" s="135"/>
      <c r="EV591" s="135"/>
      <c r="FF591" s="135"/>
      <c r="FP591" s="135"/>
      <c r="FZ591" s="135"/>
      <c r="GJ591" s="135"/>
      <c r="GT591" s="135"/>
      <c r="HD591" s="135"/>
      <c r="HN591" s="135"/>
      <c r="HX591" s="135"/>
    </row>
    <row xmlns:x14ac="http://schemas.microsoft.com/office/spreadsheetml/2009/9/ac" r="592" s="3" customFormat="true" x14ac:dyDescent="0.25">
      <c r="A592" s="383"/>
      <c r="B592" s="135"/>
      <c r="L592" s="135"/>
      <c r="V592" s="135"/>
      <c r="AF592" s="135"/>
      <c r="AP592" s="135"/>
      <c r="AZ592" s="135"/>
      <c r="BA592" s="135"/>
      <c r="BJ592" s="135"/>
      <c r="BT592" s="135"/>
      <c r="CD592" s="135"/>
      <c r="CN592" s="135"/>
      <c r="CX592" s="135"/>
      <c r="DH592" s="135"/>
      <c r="DR592" s="135"/>
      <c r="EB592" s="135"/>
      <c r="EL592" s="135"/>
      <c r="EV592" s="135"/>
      <c r="FF592" s="135"/>
      <c r="FP592" s="135"/>
      <c r="FZ592" s="135"/>
      <c r="GJ592" s="135"/>
      <c r="GT592" s="135"/>
      <c r="HD592" s="135"/>
      <c r="HN592" s="135"/>
      <c r="HX592" s="135"/>
    </row>
    <row xmlns:x14ac="http://schemas.microsoft.com/office/spreadsheetml/2009/9/ac" r="593" s="3" customFormat="true" x14ac:dyDescent="0.25">
      <c r="A593" s="383"/>
      <c r="B593" s="135"/>
      <c r="L593" s="135"/>
      <c r="V593" s="135"/>
      <c r="AF593" s="135"/>
      <c r="AP593" s="135"/>
      <c r="AZ593" s="135"/>
      <c r="BA593" s="135"/>
      <c r="BJ593" s="135"/>
      <c r="BT593" s="135"/>
      <c r="CD593" s="135"/>
      <c r="CN593" s="135"/>
      <c r="CX593" s="135"/>
      <c r="DH593" s="135"/>
      <c r="DR593" s="135"/>
      <c r="EB593" s="135"/>
      <c r="EL593" s="135"/>
      <c r="EV593" s="135"/>
      <c r="FF593" s="135"/>
      <c r="FP593" s="135"/>
      <c r="FZ593" s="135"/>
      <c r="GJ593" s="135"/>
      <c r="GT593" s="135"/>
      <c r="HD593" s="135"/>
      <c r="HN593" s="135"/>
      <c r="HX593" s="135"/>
    </row>
    <row xmlns:x14ac="http://schemas.microsoft.com/office/spreadsheetml/2009/9/ac" r="594" s="3" customFormat="true" x14ac:dyDescent="0.25">
      <c r="A594" s="383"/>
      <c r="B594" s="135"/>
      <c r="L594" s="135"/>
      <c r="V594" s="135"/>
      <c r="AF594" s="135"/>
      <c r="AP594" s="135"/>
      <c r="AZ594" s="135"/>
      <c r="BA594" s="135"/>
      <c r="BJ594" s="135"/>
      <c r="BT594" s="135"/>
      <c r="CD594" s="135"/>
      <c r="CN594" s="135"/>
      <c r="CX594" s="135"/>
      <c r="DH594" s="135"/>
      <c r="DR594" s="135"/>
      <c r="EB594" s="135"/>
      <c r="EL594" s="135"/>
      <c r="EV594" s="135"/>
      <c r="FF594" s="135"/>
      <c r="FP594" s="135"/>
      <c r="FZ594" s="135"/>
      <c r="GJ594" s="135"/>
      <c r="GT594" s="135"/>
      <c r="HD594" s="135"/>
      <c r="HN594" s="135"/>
      <c r="HX594" s="135"/>
    </row>
    <row xmlns:x14ac="http://schemas.microsoft.com/office/spreadsheetml/2009/9/ac" r="595" s="3" customFormat="true" x14ac:dyDescent="0.25">
      <c r="A595" s="383"/>
      <c r="B595" s="135"/>
      <c r="L595" s="135"/>
      <c r="V595" s="135"/>
      <c r="AF595" s="135"/>
      <c r="AP595" s="135"/>
      <c r="AZ595" s="135"/>
      <c r="BA595" s="135"/>
      <c r="BJ595" s="135"/>
      <c r="BT595" s="135"/>
      <c r="CD595" s="135"/>
      <c r="CN595" s="135"/>
      <c r="CX595" s="135"/>
      <c r="DH595" s="135"/>
      <c r="DR595" s="135"/>
      <c r="EB595" s="135"/>
      <c r="EL595" s="135"/>
      <c r="EV595" s="135"/>
      <c r="FF595" s="135"/>
      <c r="FP595" s="135"/>
      <c r="FZ595" s="135"/>
      <c r="GJ595" s="135"/>
      <c r="GT595" s="135"/>
      <c r="HD595" s="135"/>
      <c r="HN595" s="135"/>
      <c r="HX595" s="135"/>
    </row>
    <row xmlns:x14ac="http://schemas.microsoft.com/office/spreadsheetml/2009/9/ac" r="596" s="3" customFormat="true" x14ac:dyDescent="0.25">
      <c r="A596" s="383"/>
      <c r="B596" s="135"/>
      <c r="L596" s="135"/>
      <c r="V596" s="135"/>
      <c r="AF596" s="135"/>
      <c r="AP596" s="135"/>
      <c r="AZ596" s="135"/>
      <c r="BA596" s="135"/>
      <c r="BJ596" s="135"/>
      <c r="BT596" s="135"/>
      <c r="CD596" s="135"/>
      <c r="CN596" s="135"/>
      <c r="CX596" s="135"/>
      <c r="DH596" s="135"/>
      <c r="DR596" s="135"/>
      <c r="EB596" s="135"/>
      <c r="EL596" s="135"/>
      <c r="EV596" s="135"/>
      <c r="FF596" s="135"/>
      <c r="FP596" s="135"/>
      <c r="FZ596" s="135"/>
      <c r="GJ596" s="135"/>
      <c r="GT596" s="135"/>
      <c r="HD596" s="135"/>
      <c r="HN596" s="135"/>
      <c r="HX596" s="135"/>
    </row>
    <row xmlns:x14ac="http://schemas.microsoft.com/office/spreadsheetml/2009/9/ac" r="597" s="3" customFormat="true" x14ac:dyDescent="0.25">
      <c r="A597" s="383"/>
      <c r="B597" s="135"/>
      <c r="L597" s="135"/>
      <c r="V597" s="135"/>
      <c r="AF597" s="135"/>
      <c r="AP597" s="135"/>
      <c r="AZ597" s="135"/>
      <c r="BA597" s="135"/>
      <c r="BJ597" s="135"/>
      <c r="BT597" s="135"/>
      <c r="CD597" s="135"/>
      <c r="CN597" s="135"/>
      <c r="CX597" s="135"/>
      <c r="DH597" s="135"/>
      <c r="DR597" s="135"/>
      <c r="EB597" s="135"/>
      <c r="EL597" s="135"/>
      <c r="EV597" s="135"/>
      <c r="FF597" s="135"/>
      <c r="FP597" s="135"/>
      <c r="FZ597" s="135"/>
      <c r="GJ597" s="135"/>
      <c r="GT597" s="135"/>
      <c r="HD597" s="135"/>
      <c r="HN597" s="135"/>
      <c r="HX597" s="135"/>
    </row>
    <row xmlns:x14ac="http://schemas.microsoft.com/office/spreadsheetml/2009/9/ac" r="598" s="3" customFormat="true" x14ac:dyDescent="0.25">
      <c r="A598" s="383"/>
      <c r="B598" s="135"/>
      <c r="L598" s="135"/>
      <c r="V598" s="135"/>
      <c r="AF598" s="135"/>
      <c r="AP598" s="135"/>
      <c r="AZ598" s="135"/>
      <c r="BA598" s="135"/>
      <c r="BJ598" s="135"/>
      <c r="BT598" s="135"/>
      <c r="CD598" s="135"/>
      <c r="CN598" s="135"/>
      <c r="CX598" s="135"/>
      <c r="DH598" s="135"/>
      <c r="DR598" s="135"/>
      <c r="EB598" s="135"/>
      <c r="EL598" s="135"/>
      <c r="EV598" s="135"/>
      <c r="FF598" s="135"/>
      <c r="FP598" s="135"/>
      <c r="FZ598" s="135"/>
      <c r="GJ598" s="135"/>
      <c r="GT598" s="135"/>
      <c r="HD598" s="135"/>
      <c r="HN598" s="135"/>
      <c r="HX598" s="135"/>
    </row>
    <row xmlns:x14ac="http://schemas.microsoft.com/office/spreadsheetml/2009/9/ac" r="599" s="3" customFormat="true" x14ac:dyDescent="0.25">
      <c r="A599" s="383"/>
      <c r="B599" s="135"/>
      <c r="L599" s="135"/>
      <c r="V599" s="135"/>
      <c r="AF599" s="135"/>
      <c r="AP599" s="135"/>
      <c r="AZ599" s="135"/>
      <c r="BA599" s="135"/>
      <c r="BJ599" s="135"/>
      <c r="BT599" s="135"/>
      <c r="CD599" s="135"/>
      <c r="CN599" s="135"/>
      <c r="CX599" s="135"/>
      <c r="DH599" s="135"/>
      <c r="DR599" s="135"/>
      <c r="EB599" s="135"/>
      <c r="EL599" s="135"/>
      <c r="EV599" s="135"/>
      <c r="FF599" s="135"/>
      <c r="FP599" s="135"/>
      <c r="FZ599" s="135"/>
      <c r="GJ599" s="135"/>
      <c r="GT599" s="135"/>
      <c r="HD599" s="135"/>
      <c r="HN599" s="135"/>
      <c r="HX599" s="135"/>
    </row>
    <row xmlns:x14ac="http://schemas.microsoft.com/office/spreadsheetml/2009/9/ac" r="600" s="3" customFormat="true" x14ac:dyDescent="0.25">
      <c r="A600" s="383"/>
      <c r="B600" s="135"/>
      <c r="L600" s="135"/>
      <c r="V600" s="135"/>
      <c r="AF600" s="135"/>
      <c r="AP600" s="135"/>
      <c r="AZ600" s="135"/>
      <c r="BA600" s="135"/>
      <c r="BJ600" s="135"/>
      <c r="BT600" s="135"/>
      <c r="CD600" s="135"/>
      <c r="CN600" s="135"/>
      <c r="CX600" s="135"/>
      <c r="DH600" s="135"/>
      <c r="DR600" s="135"/>
      <c r="EB600" s="135"/>
      <c r="EL600" s="135"/>
      <c r="EV600" s="135"/>
      <c r="FF600" s="135"/>
      <c r="FP600" s="135"/>
      <c r="FZ600" s="135"/>
      <c r="GJ600" s="135"/>
      <c r="GT600" s="135"/>
      <c r="HD600" s="135"/>
      <c r="HN600" s="135"/>
      <c r="HX600" s="135"/>
    </row>
    <row xmlns:x14ac="http://schemas.microsoft.com/office/spreadsheetml/2009/9/ac" r="601" s="3" customFormat="true" x14ac:dyDescent="0.25">
      <c r="A601" s="383"/>
      <c r="B601" s="135"/>
      <c r="L601" s="135"/>
      <c r="V601" s="135"/>
      <c r="AF601" s="135"/>
      <c r="AP601" s="135"/>
      <c r="AZ601" s="135"/>
      <c r="BA601" s="135"/>
      <c r="BJ601" s="135"/>
      <c r="BT601" s="135"/>
      <c r="CD601" s="135"/>
      <c r="CN601" s="135"/>
      <c r="CX601" s="135"/>
      <c r="DH601" s="135"/>
      <c r="DR601" s="135"/>
      <c r="EB601" s="135"/>
      <c r="EL601" s="135"/>
      <c r="EV601" s="135"/>
      <c r="FF601" s="135"/>
      <c r="FP601" s="135"/>
      <c r="FZ601" s="135"/>
      <c r="GJ601" s="135"/>
      <c r="GT601" s="135"/>
      <c r="HD601" s="135"/>
      <c r="HN601" s="135"/>
      <c r="HX601" s="135"/>
    </row>
    <row xmlns:x14ac="http://schemas.microsoft.com/office/spreadsheetml/2009/9/ac" r="602" s="3" customFormat="true" x14ac:dyDescent="0.25">
      <c r="A602" s="383"/>
      <c r="B602" s="135"/>
      <c r="L602" s="135"/>
      <c r="V602" s="135"/>
      <c r="AF602" s="135"/>
      <c r="AP602" s="135"/>
      <c r="AZ602" s="135"/>
      <c r="BA602" s="135"/>
      <c r="BJ602" s="135"/>
      <c r="BT602" s="135"/>
      <c r="CD602" s="135"/>
      <c r="CN602" s="135"/>
      <c r="CX602" s="135"/>
      <c r="DH602" s="135"/>
      <c r="DR602" s="135"/>
      <c r="EB602" s="135"/>
      <c r="EL602" s="135"/>
      <c r="EV602" s="135"/>
      <c r="FF602" s="135"/>
      <c r="FP602" s="135"/>
      <c r="FZ602" s="135"/>
      <c r="GJ602" s="135"/>
      <c r="GT602" s="135"/>
      <c r="HD602" s="135"/>
      <c r="HN602" s="135"/>
      <c r="HX602" s="135"/>
    </row>
    <row xmlns:x14ac="http://schemas.microsoft.com/office/spreadsheetml/2009/9/ac" r="603" s="3" customFormat="true" x14ac:dyDescent="0.25">
      <c r="A603" s="383"/>
      <c r="B603" s="135"/>
      <c r="L603" s="135"/>
      <c r="V603" s="135"/>
      <c r="AF603" s="135"/>
      <c r="AP603" s="135"/>
      <c r="AZ603" s="135"/>
      <c r="BA603" s="135"/>
      <c r="BJ603" s="135"/>
      <c r="BT603" s="135"/>
      <c r="CD603" s="135"/>
      <c r="CN603" s="135"/>
      <c r="CX603" s="135"/>
      <c r="DH603" s="135"/>
      <c r="DR603" s="135"/>
      <c r="EB603" s="135"/>
      <c r="EL603" s="135"/>
      <c r="EV603" s="135"/>
      <c r="FF603" s="135"/>
      <c r="FP603" s="135"/>
      <c r="FZ603" s="135"/>
      <c r="GJ603" s="135"/>
      <c r="GT603" s="135"/>
      <c r="HD603" s="135"/>
      <c r="HN603" s="135"/>
      <c r="HX603" s="135"/>
    </row>
    <row xmlns:x14ac="http://schemas.microsoft.com/office/spreadsheetml/2009/9/ac" r="604" s="3" customFormat="true" x14ac:dyDescent="0.25">
      <c r="A604" s="383"/>
      <c r="B604" s="135"/>
      <c r="L604" s="135"/>
      <c r="V604" s="135"/>
      <c r="AF604" s="135"/>
      <c r="AP604" s="135"/>
      <c r="AZ604" s="135"/>
      <c r="BA604" s="135"/>
      <c r="BJ604" s="135"/>
      <c r="BT604" s="135"/>
      <c r="CD604" s="135"/>
      <c r="CN604" s="135"/>
      <c r="CX604" s="135"/>
      <c r="DH604" s="135"/>
      <c r="DR604" s="135"/>
      <c r="EB604" s="135"/>
      <c r="EL604" s="135"/>
      <c r="EV604" s="135"/>
      <c r="FF604" s="135"/>
      <c r="FP604" s="135"/>
      <c r="FZ604" s="135"/>
      <c r="GJ604" s="135"/>
      <c r="GT604" s="135"/>
      <c r="HD604" s="135"/>
      <c r="HN604" s="135"/>
      <c r="HX604" s="135"/>
    </row>
    <row xmlns:x14ac="http://schemas.microsoft.com/office/spreadsheetml/2009/9/ac" r="605" s="3" customFormat="true" x14ac:dyDescent="0.25">
      <c r="A605" s="383"/>
      <c r="B605" s="135"/>
      <c r="L605" s="135"/>
      <c r="V605" s="135"/>
      <c r="AF605" s="135"/>
      <c r="AP605" s="135"/>
      <c r="AZ605" s="135"/>
      <c r="BA605" s="135"/>
      <c r="BJ605" s="135"/>
      <c r="BT605" s="135"/>
      <c r="CD605" s="135"/>
      <c r="CN605" s="135"/>
      <c r="CX605" s="135"/>
      <c r="DH605" s="135"/>
      <c r="DR605" s="135"/>
      <c r="EB605" s="135"/>
      <c r="EL605" s="135"/>
      <c r="EV605" s="135"/>
      <c r="FF605" s="135"/>
      <c r="FP605" s="135"/>
      <c r="FZ605" s="135"/>
      <c r="GJ605" s="135"/>
      <c r="GT605" s="135"/>
      <c r="HD605" s="135"/>
      <c r="HN605" s="135"/>
      <c r="HX605" s="135"/>
    </row>
    <row xmlns:x14ac="http://schemas.microsoft.com/office/spreadsheetml/2009/9/ac" r="606" s="3" customFormat="true" x14ac:dyDescent="0.25">
      <c r="A606" s="383"/>
      <c r="B606" s="135"/>
      <c r="L606" s="135"/>
      <c r="V606" s="135"/>
      <c r="AF606" s="135"/>
      <c r="AP606" s="135"/>
      <c r="AZ606" s="135"/>
      <c r="BA606" s="135"/>
      <c r="BJ606" s="135"/>
      <c r="BT606" s="135"/>
      <c r="CD606" s="135"/>
      <c r="CN606" s="135"/>
      <c r="CX606" s="135"/>
      <c r="DH606" s="135"/>
      <c r="DR606" s="135"/>
      <c r="EB606" s="135"/>
      <c r="EL606" s="135"/>
      <c r="EV606" s="135"/>
      <c r="FF606" s="135"/>
      <c r="FP606" s="135"/>
      <c r="FZ606" s="135"/>
      <c r="GJ606" s="135"/>
      <c r="GT606" s="135"/>
      <c r="HD606" s="135"/>
      <c r="HN606" s="135"/>
      <c r="HX606" s="135"/>
    </row>
    <row xmlns:x14ac="http://schemas.microsoft.com/office/spreadsheetml/2009/9/ac" r="607" s="3" customFormat="true" x14ac:dyDescent="0.25">
      <c r="A607" s="383"/>
      <c r="B607" s="135"/>
      <c r="L607" s="135"/>
      <c r="V607" s="135"/>
      <c r="AF607" s="135"/>
      <c r="AP607" s="135"/>
      <c r="AZ607" s="135"/>
      <c r="BA607" s="135"/>
      <c r="BJ607" s="135"/>
      <c r="BT607" s="135"/>
      <c r="CD607" s="135"/>
      <c r="CN607" s="135"/>
      <c r="CX607" s="135"/>
      <c r="DH607" s="135"/>
      <c r="DR607" s="135"/>
      <c r="EB607" s="135"/>
      <c r="EL607" s="135"/>
      <c r="EV607" s="135"/>
      <c r="FF607" s="135"/>
      <c r="FP607" s="135"/>
      <c r="FZ607" s="135"/>
      <c r="GJ607" s="135"/>
      <c r="GT607" s="135"/>
      <c r="HD607" s="135"/>
      <c r="HN607" s="135"/>
      <c r="HX607" s="135"/>
    </row>
    <row xmlns:x14ac="http://schemas.microsoft.com/office/spreadsheetml/2009/9/ac" r="608" s="3" customFormat="true" x14ac:dyDescent="0.25">
      <c r="A608" s="383"/>
      <c r="B608" s="135"/>
      <c r="L608" s="135"/>
      <c r="V608" s="135"/>
      <c r="AF608" s="135"/>
      <c r="AP608" s="135"/>
      <c r="AZ608" s="135"/>
      <c r="BA608" s="135"/>
      <c r="BJ608" s="135"/>
      <c r="BT608" s="135"/>
      <c r="CD608" s="135"/>
      <c r="CN608" s="135"/>
      <c r="CX608" s="135"/>
      <c r="DH608" s="135"/>
      <c r="DR608" s="135"/>
      <c r="EB608" s="135"/>
      <c r="EL608" s="135"/>
      <c r="EV608" s="135"/>
      <c r="FF608" s="135"/>
      <c r="FP608" s="135"/>
      <c r="FZ608" s="135"/>
      <c r="GJ608" s="135"/>
      <c r="GT608" s="135"/>
      <c r="HD608" s="135"/>
      <c r="HN608" s="135"/>
      <c r="HX608" s="135"/>
    </row>
    <row xmlns:x14ac="http://schemas.microsoft.com/office/spreadsheetml/2009/9/ac" r="609" s="3" customFormat="true" x14ac:dyDescent="0.25">
      <c r="A609" s="383"/>
      <c r="B609" s="135"/>
      <c r="L609" s="135"/>
      <c r="V609" s="135"/>
      <c r="AF609" s="135"/>
      <c r="AP609" s="135"/>
      <c r="AZ609" s="135"/>
      <c r="BA609" s="135"/>
      <c r="BJ609" s="135"/>
      <c r="BT609" s="135"/>
      <c r="CD609" s="135"/>
      <c r="CN609" s="135"/>
      <c r="CX609" s="135"/>
      <c r="DH609" s="135"/>
      <c r="DR609" s="135"/>
      <c r="EB609" s="135"/>
      <c r="EL609" s="135"/>
      <c r="EV609" s="135"/>
      <c r="FF609" s="135"/>
      <c r="FP609" s="135"/>
      <c r="FZ609" s="135"/>
      <c r="GJ609" s="135"/>
      <c r="GT609" s="135"/>
      <c r="HD609" s="135"/>
      <c r="HN609" s="135"/>
      <c r="HX609" s="135"/>
    </row>
    <row xmlns:x14ac="http://schemas.microsoft.com/office/spreadsheetml/2009/9/ac" r="610" s="3" customFormat="true" x14ac:dyDescent="0.25">
      <c r="A610" s="383"/>
      <c r="B610" s="135"/>
      <c r="L610" s="135"/>
      <c r="V610" s="135"/>
      <c r="AF610" s="135"/>
      <c r="AP610" s="135"/>
      <c r="AZ610" s="135"/>
      <c r="BA610" s="135"/>
      <c r="BJ610" s="135"/>
      <c r="BT610" s="135"/>
      <c r="CD610" s="135"/>
      <c r="CN610" s="135"/>
      <c r="CX610" s="135"/>
      <c r="DH610" s="135"/>
      <c r="DR610" s="135"/>
      <c r="EB610" s="135"/>
      <c r="EL610" s="135"/>
      <c r="EV610" s="135"/>
      <c r="FF610" s="135"/>
      <c r="FP610" s="135"/>
      <c r="FZ610" s="135"/>
      <c r="GJ610" s="135"/>
      <c r="GT610" s="135"/>
      <c r="HD610" s="135"/>
      <c r="HN610" s="135"/>
      <c r="HX610" s="135"/>
    </row>
    <row xmlns:x14ac="http://schemas.microsoft.com/office/spreadsheetml/2009/9/ac" r="611" s="3" customFormat="true" x14ac:dyDescent="0.25">
      <c r="A611" s="383"/>
      <c r="B611" s="135"/>
      <c r="L611" s="135"/>
      <c r="V611" s="135"/>
      <c r="AF611" s="135"/>
      <c r="AP611" s="135"/>
      <c r="AZ611" s="135"/>
      <c r="BA611" s="135"/>
      <c r="BJ611" s="135"/>
      <c r="BT611" s="135"/>
      <c r="CD611" s="135"/>
      <c r="CN611" s="135"/>
      <c r="CX611" s="135"/>
      <c r="DH611" s="135"/>
      <c r="DR611" s="135"/>
      <c r="EB611" s="135"/>
      <c r="EL611" s="135"/>
      <c r="EV611" s="135"/>
      <c r="FF611" s="135"/>
      <c r="FP611" s="135"/>
      <c r="FZ611" s="135"/>
      <c r="GJ611" s="135"/>
      <c r="GT611" s="135"/>
      <c r="HD611" s="135"/>
      <c r="HN611" s="135"/>
      <c r="HX611" s="135"/>
    </row>
    <row xmlns:x14ac="http://schemas.microsoft.com/office/spreadsheetml/2009/9/ac" r="612" s="3" customFormat="true" x14ac:dyDescent="0.25">
      <c r="A612" s="383"/>
      <c r="B612" s="135"/>
      <c r="L612" s="135"/>
      <c r="V612" s="135"/>
      <c r="AF612" s="135"/>
      <c r="AP612" s="135"/>
      <c r="AZ612" s="135"/>
      <c r="BA612" s="135"/>
      <c r="BJ612" s="135"/>
      <c r="BT612" s="135"/>
      <c r="CD612" s="135"/>
      <c r="CN612" s="135"/>
      <c r="CX612" s="135"/>
      <c r="DH612" s="135"/>
      <c r="DR612" s="135"/>
      <c r="EB612" s="135"/>
      <c r="EL612" s="135"/>
      <c r="EV612" s="135"/>
      <c r="FF612" s="135"/>
      <c r="FP612" s="135"/>
      <c r="FZ612" s="135"/>
      <c r="GJ612" s="135"/>
      <c r="GT612" s="135"/>
      <c r="HD612" s="135"/>
      <c r="HN612" s="135"/>
      <c r="HX612" s="135"/>
    </row>
    <row xmlns:x14ac="http://schemas.microsoft.com/office/spreadsheetml/2009/9/ac" r="613" s="3" customFormat="true" x14ac:dyDescent="0.25">
      <c r="A613" s="383"/>
      <c r="B613" s="135"/>
      <c r="L613" s="135"/>
      <c r="V613" s="135"/>
      <c r="AF613" s="135"/>
      <c r="AP613" s="135"/>
      <c r="AZ613" s="135"/>
      <c r="BA613" s="135"/>
      <c r="BJ613" s="135"/>
      <c r="BT613" s="135"/>
      <c r="CD613" s="135"/>
      <c r="CN613" s="135"/>
      <c r="CX613" s="135"/>
      <c r="DH613" s="135"/>
      <c r="DR613" s="135"/>
      <c r="EB613" s="135"/>
      <c r="EL613" s="135"/>
      <c r="EV613" s="135"/>
      <c r="FF613" s="135"/>
      <c r="FP613" s="135"/>
      <c r="FZ613" s="135"/>
      <c r="GJ613" s="135"/>
      <c r="GT613" s="135"/>
      <c r="HD613" s="135"/>
      <c r="HN613" s="135"/>
      <c r="HX613" s="135"/>
    </row>
    <row xmlns:x14ac="http://schemas.microsoft.com/office/spreadsheetml/2009/9/ac" r="614" s="3" customFormat="true" x14ac:dyDescent="0.25">
      <c r="A614" s="383"/>
      <c r="B614" s="135"/>
      <c r="L614" s="135"/>
      <c r="V614" s="135"/>
      <c r="AF614" s="135"/>
      <c r="AP614" s="135"/>
      <c r="AZ614" s="135"/>
      <c r="BA614" s="135"/>
      <c r="BJ614" s="135"/>
      <c r="BT614" s="135"/>
      <c r="CD614" s="135"/>
      <c r="CN614" s="135"/>
      <c r="CX614" s="135"/>
      <c r="DH614" s="135"/>
      <c r="DR614" s="135"/>
      <c r="EB614" s="135"/>
      <c r="EL614" s="135"/>
      <c r="EV614" s="135"/>
      <c r="FF614" s="135"/>
      <c r="FP614" s="135"/>
      <c r="FZ614" s="135"/>
      <c r="GJ614" s="135"/>
      <c r="GT614" s="135"/>
      <c r="HD614" s="135"/>
      <c r="HN614" s="135"/>
      <c r="HX614" s="135"/>
    </row>
    <row xmlns:x14ac="http://schemas.microsoft.com/office/spreadsheetml/2009/9/ac" r="615" s="3" customFormat="true" x14ac:dyDescent="0.25">
      <c r="A615" s="383"/>
      <c r="B615" s="135"/>
      <c r="L615" s="135"/>
      <c r="V615" s="135"/>
      <c r="AF615" s="135"/>
      <c r="AP615" s="135"/>
      <c r="AZ615" s="135"/>
      <c r="BA615" s="135"/>
      <c r="BJ615" s="135"/>
      <c r="BT615" s="135"/>
      <c r="CD615" s="135"/>
      <c r="CN615" s="135"/>
      <c r="CX615" s="135"/>
      <c r="DH615" s="135"/>
      <c r="DR615" s="135"/>
      <c r="EB615" s="135"/>
      <c r="EL615" s="135"/>
      <c r="EV615" s="135"/>
      <c r="FF615" s="135"/>
      <c r="FP615" s="135"/>
      <c r="FZ615" s="135"/>
      <c r="GJ615" s="135"/>
      <c r="GT615" s="135"/>
      <c r="HD615" s="135"/>
      <c r="HN615" s="135"/>
      <c r="HX615" s="135"/>
    </row>
    <row xmlns:x14ac="http://schemas.microsoft.com/office/spreadsheetml/2009/9/ac" r="616" s="3" customFormat="true" x14ac:dyDescent="0.25">
      <c r="A616" s="383"/>
      <c r="B616" s="135"/>
      <c r="L616" s="135"/>
      <c r="V616" s="135"/>
      <c r="AF616" s="135"/>
      <c r="AP616" s="135"/>
      <c r="AZ616" s="135"/>
      <c r="BA616" s="135"/>
      <c r="BJ616" s="135"/>
      <c r="BT616" s="135"/>
      <c r="CD616" s="135"/>
      <c r="CN616" s="135"/>
      <c r="CX616" s="135"/>
      <c r="DH616" s="135"/>
      <c r="DR616" s="135"/>
      <c r="EB616" s="135"/>
      <c r="EL616" s="135"/>
      <c r="EV616" s="135"/>
      <c r="FF616" s="135"/>
      <c r="FP616" s="135"/>
      <c r="FZ616" s="135"/>
      <c r="GJ616" s="135"/>
      <c r="GT616" s="135"/>
      <c r="HD616" s="135"/>
      <c r="HN616" s="135"/>
      <c r="HX616" s="135"/>
    </row>
    <row xmlns:x14ac="http://schemas.microsoft.com/office/spreadsheetml/2009/9/ac" r="617" s="3" customFormat="true" x14ac:dyDescent="0.25">
      <c r="A617" s="383"/>
      <c r="B617" s="135"/>
      <c r="L617" s="135"/>
      <c r="V617" s="135"/>
      <c r="AF617" s="135"/>
      <c r="AP617" s="135"/>
      <c r="AZ617" s="135"/>
      <c r="BA617" s="135"/>
      <c r="BJ617" s="135"/>
      <c r="BT617" s="135"/>
      <c r="CD617" s="135"/>
      <c r="CN617" s="135"/>
      <c r="CX617" s="135"/>
      <c r="DH617" s="135"/>
      <c r="DR617" s="135"/>
      <c r="EB617" s="135"/>
      <c r="EL617" s="135"/>
      <c r="EV617" s="135"/>
      <c r="FF617" s="135"/>
      <c r="FP617" s="135"/>
      <c r="FZ617" s="135"/>
      <c r="GJ617" s="135"/>
      <c r="GT617" s="135"/>
      <c r="HD617" s="135"/>
      <c r="HN617" s="135"/>
      <c r="HX617" s="135"/>
    </row>
    <row xmlns:x14ac="http://schemas.microsoft.com/office/spreadsheetml/2009/9/ac" r="618" s="3" customFormat="true" x14ac:dyDescent="0.25">
      <c r="A618" s="383"/>
      <c r="B618" s="135"/>
      <c r="L618" s="135"/>
      <c r="V618" s="135"/>
      <c r="AF618" s="135"/>
      <c r="AP618" s="135"/>
      <c r="AZ618" s="135"/>
      <c r="BA618" s="135"/>
      <c r="BJ618" s="135"/>
      <c r="BT618" s="135"/>
      <c r="CD618" s="135"/>
      <c r="CN618" s="135"/>
      <c r="CX618" s="135"/>
      <c r="DH618" s="135"/>
      <c r="DR618" s="135"/>
      <c r="EB618" s="135"/>
      <c r="EL618" s="135"/>
      <c r="EV618" s="135"/>
      <c r="FF618" s="135"/>
      <c r="FP618" s="135"/>
      <c r="FZ618" s="135"/>
      <c r="GJ618" s="135"/>
      <c r="GT618" s="135"/>
      <c r="HD618" s="135"/>
      <c r="HN618" s="135"/>
      <c r="HX618" s="135"/>
    </row>
    <row xmlns:x14ac="http://schemas.microsoft.com/office/spreadsheetml/2009/9/ac" r="619" s="3" customFormat="true" x14ac:dyDescent="0.25">
      <c r="A619" s="383"/>
      <c r="B619" s="135"/>
      <c r="L619" s="135"/>
      <c r="V619" s="135"/>
      <c r="AF619" s="135"/>
      <c r="AP619" s="135"/>
      <c r="AZ619" s="135"/>
      <c r="BA619" s="135"/>
      <c r="BJ619" s="135"/>
      <c r="BT619" s="135"/>
      <c r="CD619" s="135"/>
      <c r="CN619" s="135"/>
      <c r="CX619" s="135"/>
      <c r="DH619" s="135"/>
      <c r="DR619" s="135"/>
      <c r="EB619" s="135"/>
      <c r="EL619" s="135"/>
      <c r="EV619" s="135"/>
      <c r="FF619" s="135"/>
      <c r="FP619" s="135"/>
      <c r="FZ619" s="135"/>
      <c r="GJ619" s="135"/>
      <c r="GT619" s="135"/>
      <c r="HD619" s="135"/>
      <c r="HN619" s="135"/>
      <c r="HX619" s="135"/>
    </row>
    <row xmlns:x14ac="http://schemas.microsoft.com/office/spreadsheetml/2009/9/ac" r="620" s="3" customFormat="true" x14ac:dyDescent="0.25">
      <c r="A620" s="383"/>
      <c r="B620" s="135"/>
      <c r="L620" s="135"/>
      <c r="V620" s="135"/>
      <c r="AF620" s="135"/>
      <c r="AP620" s="135"/>
      <c r="AZ620" s="135"/>
      <c r="BA620" s="135"/>
      <c r="BJ620" s="135"/>
      <c r="BT620" s="135"/>
      <c r="CD620" s="135"/>
      <c r="CN620" s="135"/>
      <c r="CX620" s="135"/>
      <c r="DH620" s="135"/>
      <c r="DR620" s="135"/>
      <c r="EB620" s="135"/>
      <c r="EL620" s="135"/>
      <c r="EV620" s="135"/>
      <c r="FF620" s="135"/>
      <c r="FP620" s="135"/>
      <c r="FZ620" s="135"/>
      <c r="GJ620" s="135"/>
      <c r="GT620" s="135"/>
      <c r="HD620" s="135"/>
      <c r="HN620" s="135"/>
      <c r="HX620" s="135"/>
    </row>
    <row xmlns:x14ac="http://schemas.microsoft.com/office/spreadsheetml/2009/9/ac" r="621" s="3" customFormat="true" x14ac:dyDescent="0.25">
      <c r="A621" s="383"/>
      <c r="B621" s="135"/>
      <c r="L621" s="135"/>
      <c r="V621" s="135"/>
      <c r="AF621" s="135"/>
      <c r="AP621" s="135"/>
      <c r="AZ621" s="135"/>
      <c r="BA621" s="135"/>
      <c r="BJ621" s="135"/>
      <c r="BT621" s="135"/>
      <c r="CD621" s="135"/>
      <c r="CN621" s="135"/>
      <c r="CX621" s="135"/>
      <c r="DH621" s="135"/>
      <c r="DR621" s="135"/>
      <c r="EB621" s="135"/>
      <c r="EL621" s="135"/>
      <c r="EV621" s="135"/>
      <c r="FF621" s="135"/>
      <c r="FP621" s="135"/>
      <c r="FZ621" s="135"/>
      <c r="GJ621" s="135"/>
      <c r="GT621" s="135"/>
      <c r="HD621" s="135"/>
      <c r="HN621" s="135"/>
      <c r="HX621" s="135"/>
    </row>
    <row xmlns:x14ac="http://schemas.microsoft.com/office/spreadsheetml/2009/9/ac" r="622" s="3" customFormat="true" x14ac:dyDescent="0.25">
      <c r="A622" s="383"/>
      <c r="B622" s="135"/>
      <c r="L622" s="135"/>
      <c r="V622" s="135"/>
      <c r="AF622" s="135"/>
      <c r="AP622" s="135"/>
      <c r="AZ622" s="135"/>
      <c r="BA622" s="135"/>
      <c r="BJ622" s="135"/>
      <c r="BT622" s="135"/>
      <c r="CD622" s="135"/>
      <c r="CN622" s="135"/>
      <c r="CX622" s="135"/>
      <c r="DH622" s="135"/>
      <c r="DR622" s="135"/>
      <c r="EB622" s="135"/>
      <c r="EL622" s="135"/>
      <c r="EV622" s="135"/>
      <c r="FF622" s="135"/>
      <c r="FP622" s="135"/>
      <c r="FZ622" s="135"/>
      <c r="GJ622" s="135"/>
      <c r="GT622" s="135"/>
      <c r="HD622" s="135"/>
      <c r="HN622" s="135"/>
      <c r="HX622" s="135"/>
    </row>
    <row xmlns:x14ac="http://schemas.microsoft.com/office/spreadsheetml/2009/9/ac" r="623" s="3" customFormat="true" x14ac:dyDescent="0.25">
      <c r="A623" s="383"/>
      <c r="B623" s="135"/>
      <c r="L623" s="135"/>
      <c r="V623" s="135"/>
      <c r="AF623" s="135"/>
      <c r="AP623" s="135"/>
      <c r="AZ623" s="135"/>
      <c r="BA623" s="135"/>
      <c r="BJ623" s="135"/>
      <c r="BT623" s="135"/>
      <c r="CD623" s="135"/>
      <c r="CN623" s="135"/>
      <c r="CX623" s="135"/>
      <c r="DH623" s="135"/>
      <c r="DR623" s="135"/>
      <c r="EB623" s="135"/>
      <c r="EL623" s="135"/>
      <c r="EV623" s="135"/>
      <c r="FF623" s="135"/>
      <c r="FP623" s="135"/>
      <c r="FZ623" s="135"/>
      <c r="GJ623" s="135"/>
      <c r="GT623" s="135"/>
      <c r="HD623" s="135"/>
      <c r="HN623" s="135"/>
      <c r="HX623" s="135"/>
    </row>
    <row xmlns:x14ac="http://schemas.microsoft.com/office/spreadsheetml/2009/9/ac" r="624" s="3" customFormat="true" x14ac:dyDescent="0.25">
      <c r="A624" s="383"/>
      <c r="B624" s="135"/>
      <c r="L624" s="135"/>
      <c r="V624" s="135"/>
      <c r="AF624" s="135"/>
      <c r="AP624" s="135"/>
      <c r="AZ624" s="135"/>
      <c r="BA624" s="135"/>
      <c r="BJ624" s="135"/>
      <c r="BT624" s="135"/>
      <c r="CD624" s="135"/>
      <c r="CN624" s="135"/>
      <c r="CX624" s="135"/>
      <c r="DH624" s="135"/>
      <c r="DR624" s="135"/>
      <c r="EB624" s="135"/>
      <c r="EL624" s="135"/>
      <c r="EV624" s="135"/>
      <c r="FF624" s="135"/>
      <c r="FP624" s="135"/>
      <c r="FZ624" s="135"/>
      <c r="GJ624" s="135"/>
      <c r="GT624" s="135"/>
      <c r="HD624" s="135"/>
      <c r="HN624" s="135"/>
      <c r="HX624" s="135"/>
    </row>
    <row xmlns:x14ac="http://schemas.microsoft.com/office/spreadsheetml/2009/9/ac" r="625" s="3" customFormat="true" x14ac:dyDescent="0.25">
      <c r="A625" s="383"/>
      <c r="B625" s="135"/>
      <c r="L625" s="135"/>
      <c r="V625" s="135"/>
      <c r="AF625" s="135"/>
      <c r="AP625" s="135"/>
      <c r="AZ625" s="135"/>
      <c r="BA625" s="135"/>
      <c r="BJ625" s="135"/>
      <c r="BT625" s="135"/>
      <c r="CD625" s="135"/>
      <c r="CN625" s="135"/>
      <c r="CX625" s="135"/>
      <c r="DH625" s="135"/>
      <c r="DR625" s="135"/>
      <c r="EB625" s="135"/>
      <c r="EL625" s="135"/>
      <c r="EV625" s="135"/>
      <c r="FF625" s="135"/>
      <c r="FP625" s="135"/>
      <c r="FZ625" s="135"/>
      <c r="GJ625" s="135"/>
      <c r="GT625" s="135"/>
      <c r="HD625" s="135"/>
      <c r="HN625" s="135"/>
      <c r="HX625" s="135"/>
    </row>
    <row xmlns:x14ac="http://schemas.microsoft.com/office/spreadsheetml/2009/9/ac" r="626" s="3" customFormat="true" x14ac:dyDescent="0.25">
      <c r="A626" s="383"/>
      <c r="B626" s="135"/>
      <c r="L626" s="135"/>
      <c r="V626" s="135"/>
      <c r="AF626" s="135"/>
      <c r="AP626" s="135"/>
      <c r="AZ626" s="135"/>
      <c r="BA626" s="135"/>
      <c r="BJ626" s="135"/>
      <c r="BT626" s="135"/>
      <c r="CD626" s="135"/>
      <c r="CN626" s="135"/>
      <c r="CX626" s="135"/>
      <c r="DH626" s="135"/>
      <c r="DR626" s="135"/>
      <c r="EB626" s="135"/>
      <c r="EL626" s="135"/>
      <c r="EV626" s="135"/>
      <c r="FF626" s="135"/>
      <c r="FP626" s="135"/>
      <c r="FZ626" s="135"/>
      <c r="GJ626" s="135"/>
      <c r="GT626" s="135"/>
      <c r="HD626" s="135"/>
      <c r="HN626" s="135"/>
      <c r="HX626" s="135"/>
    </row>
    <row xmlns:x14ac="http://schemas.microsoft.com/office/spreadsheetml/2009/9/ac" r="627" s="3" customFormat="true" x14ac:dyDescent="0.25">
      <c r="A627" s="383"/>
      <c r="B627" s="135"/>
      <c r="L627" s="135"/>
      <c r="V627" s="135"/>
      <c r="AF627" s="135"/>
      <c r="AP627" s="135"/>
      <c r="AZ627" s="135"/>
      <c r="BA627" s="135"/>
      <c r="BJ627" s="135"/>
      <c r="BT627" s="135"/>
      <c r="CD627" s="135"/>
      <c r="CN627" s="135"/>
      <c r="CX627" s="135"/>
      <c r="DH627" s="135"/>
      <c r="DR627" s="135"/>
      <c r="EB627" s="135"/>
      <c r="EL627" s="135"/>
      <c r="EV627" s="135"/>
      <c r="FF627" s="135"/>
      <c r="FP627" s="135"/>
      <c r="FZ627" s="135"/>
      <c r="GJ627" s="135"/>
      <c r="GT627" s="135"/>
      <c r="HD627" s="135"/>
      <c r="HN627" s="135"/>
      <c r="HX627" s="135"/>
    </row>
    <row xmlns:x14ac="http://schemas.microsoft.com/office/spreadsheetml/2009/9/ac" r="628" s="3" customFormat="true" x14ac:dyDescent="0.25">
      <c r="A628" s="383"/>
      <c r="B628" s="135"/>
      <c r="L628" s="135"/>
      <c r="V628" s="135"/>
      <c r="AF628" s="135"/>
      <c r="AP628" s="135"/>
      <c r="AZ628" s="135"/>
      <c r="BA628" s="135"/>
      <c r="BJ628" s="135"/>
      <c r="BT628" s="135"/>
      <c r="CD628" s="135"/>
      <c r="CN628" s="135"/>
      <c r="CX628" s="135"/>
      <c r="DH628" s="135"/>
      <c r="DR628" s="135"/>
      <c r="EB628" s="135"/>
      <c r="EL628" s="135"/>
      <c r="EV628" s="135"/>
      <c r="FF628" s="135"/>
      <c r="FP628" s="135"/>
      <c r="FZ628" s="135"/>
      <c r="GJ628" s="135"/>
      <c r="GT628" s="135"/>
      <c r="HD628" s="135"/>
      <c r="HN628" s="135"/>
      <c r="HX628" s="135"/>
    </row>
    <row xmlns:x14ac="http://schemas.microsoft.com/office/spreadsheetml/2009/9/ac" r="629" s="3" customFormat="true" x14ac:dyDescent="0.25">
      <c r="A629" s="383"/>
      <c r="B629" s="135"/>
      <c r="L629" s="135"/>
      <c r="V629" s="135"/>
      <c r="AF629" s="135"/>
      <c r="AP629" s="135"/>
      <c r="AZ629" s="135"/>
      <c r="BA629" s="135"/>
      <c r="BJ629" s="135"/>
      <c r="BT629" s="135"/>
      <c r="CD629" s="135"/>
      <c r="CN629" s="135"/>
      <c r="CX629" s="135"/>
      <c r="DH629" s="135"/>
      <c r="DR629" s="135"/>
      <c r="EB629" s="135"/>
      <c r="EL629" s="135"/>
      <c r="EV629" s="135"/>
      <c r="FF629" s="135"/>
      <c r="FP629" s="135"/>
      <c r="FZ629" s="135"/>
      <c r="GJ629" s="135"/>
      <c r="GT629" s="135"/>
      <c r="HD629" s="135"/>
      <c r="HN629" s="135"/>
      <c r="HX629" s="135"/>
    </row>
    <row xmlns:x14ac="http://schemas.microsoft.com/office/spreadsheetml/2009/9/ac" r="630" s="3" customFormat="true" x14ac:dyDescent="0.25">
      <c r="A630" s="383"/>
      <c r="B630" s="135"/>
      <c r="L630" s="135"/>
      <c r="V630" s="135"/>
      <c r="AF630" s="135"/>
      <c r="AP630" s="135"/>
      <c r="AZ630" s="135"/>
      <c r="BA630" s="135"/>
      <c r="BJ630" s="135"/>
      <c r="BT630" s="135"/>
      <c r="CD630" s="135"/>
      <c r="CN630" s="135"/>
      <c r="CX630" s="135"/>
      <c r="DH630" s="135"/>
      <c r="DR630" s="135"/>
      <c r="EB630" s="135"/>
      <c r="EL630" s="135"/>
      <c r="EV630" s="135"/>
      <c r="FF630" s="135"/>
      <c r="FP630" s="135"/>
      <c r="FZ630" s="135"/>
      <c r="GJ630" s="135"/>
      <c r="GT630" s="135"/>
      <c r="HD630" s="135"/>
      <c r="HN630" s="135"/>
      <c r="HX630" s="135"/>
    </row>
    <row xmlns:x14ac="http://schemas.microsoft.com/office/spreadsheetml/2009/9/ac" r="631" s="3" customFormat="true" x14ac:dyDescent="0.25">
      <c r="A631" s="383"/>
      <c r="B631" s="135"/>
      <c r="L631" s="135"/>
      <c r="V631" s="135"/>
      <c r="AF631" s="135"/>
      <c r="AP631" s="135"/>
      <c r="AZ631" s="135"/>
      <c r="BA631" s="135"/>
      <c r="BJ631" s="135"/>
      <c r="BT631" s="135"/>
      <c r="CD631" s="135"/>
      <c r="CN631" s="135"/>
      <c r="CX631" s="135"/>
      <c r="DH631" s="135"/>
      <c r="DR631" s="135"/>
      <c r="EB631" s="135"/>
      <c r="EL631" s="135"/>
      <c r="EV631" s="135"/>
      <c r="FF631" s="135"/>
      <c r="FP631" s="135"/>
      <c r="FZ631" s="135"/>
      <c r="GJ631" s="135"/>
      <c r="GT631" s="135"/>
      <c r="HD631" s="135"/>
      <c r="HN631" s="135"/>
      <c r="HX631" s="135"/>
    </row>
    <row xmlns:x14ac="http://schemas.microsoft.com/office/spreadsheetml/2009/9/ac" r="632" s="3" customFormat="true" x14ac:dyDescent="0.25">
      <c r="A632" s="383"/>
      <c r="B632" s="135"/>
      <c r="L632" s="135"/>
      <c r="V632" s="135"/>
      <c r="AF632" s="135"/>
      <c r="AP632" s="135"/>
      <c r="AZ632" s="135"/>
      <c r="BA632" s="135"/>
      <c r="BJ632" s="135"/>
      <c r="BT632" s="135"/>
      <c r="CD632" s="135"/>
      <c r="CN632" s="135"/>
      <c r="CX632" s="135"/>
      <c r="DH632" s="135"/>
      <c r="DR632" s="135"/>
      <c r="EB632" s="135"/>
      <c r="EL632" s="135"/>
      <c r="EV632" s="135"/>
      <c r="FF632" s="135"/>
      <c r="FP632" s="135"/>
      <c r="FZ632" s="135"/>
      <c r="GJ632" s="135"/>
      <c r="GT632" s="135"/>
      <c r="HD632" s="135"/>
      <c r="HN632" s="135"/>
      <c r="HX632" s="135"/>
    </row>
    <row xmlns:x14ac="http://schemas.microsoft.com/office/spreadsheetml/2009/9/ac" r="633" s="3" customFormat="true" x14ac:dyDescent="0.25">
      <c r="A633" s="383"/>
      <c r="B633" s="135"/>
      <c r="L633" s="135"/>
      <c r="V633" s="135"/>
      <c r="AF633" s="135"/>
      <c r="AP633" s="135"/>
      <c r="AZ633" s="135"/>
      <c r="BA633" s="135"/>
      <c r="BJ633" s="135"/>
      <c r="BT633" s="135"/>
      <c r="CD633" s="135"/>
      <c r="CN633" s="135"/>
      <c r="CX633" s="135"/>
      <c r="DH633" s="135"/>
      <c r="DR633" s="135"/>
      <c r="EB633" s="135"/>
      <c r="EL633" s="135"/>
      <c r="EV633" s="135"/>
      <c r="FF633" s="135"/>
      <c r="FP633" s="135"/>
      <c r="FZ633" s="135"/>
      <c r="GJ633" s="135"/>
      <c r="GT633" s="135"/>
      <c r="HD633" s="135"/>
      <c r="HN633" s="135"/>
      <c r="HX633" s="135"/>
    </row>
    <row xmlns:x14ac="http://schemas.microsoft.com/office/spreadsheetml/2009/9/ac" r="634" s="3" customFormat="true" x14ac:dyDescent="0.25">
      <c r="A634" s="383"/>
      <c r="B634" s="135"/>
      <c r="L634" s="135"/>
      <c r="V634" s="135"/>
      <c r="AF634" s="135"/>
      <c r="AP634" s="135"/>
      <c r="AZ634" s="135"/>
      <c r="BA634" s="135"/>
      <c r="BJ634" s="135"/>
      <c r="BT634" s="135"/>
      <c r="CD634" s="135"/>
      <c r="CN634" s="135"/>
      <c r="CX634" s="135"/>
      <c r="DH634" s="135"/>
      <c r="DR634" s="135"/>
      <c r="EB634" s="135"/>
      <c r="EL634" s="135"/>
      <c r="EV634" s="135"/>
      <c r="FF634" s="135"/>
      <c r="FP634" s="135"/>
      <c r="FZ634" s="135"/>
      <c r="GJ634" s="135"/>
      <c r="GT634" s="135"/>
      <c r="HD634" s="135"/>
      <c r="HN634" s="135"/>
      <c r="HX634" s="135"/>
    </row>
    <row xmlns:x14ac="http://schemas.microsoft.com/office/spreadsheetml/2009/9/ac" r="635" s="3" customFormat="true" x14ac:dyDescent="0.25">
      <c r="A635" s="383"/>
      <c r="B635" s="135"/>
      <c r="L635" s="135"/>
      <c r="V635" s="135"/>
      <c r="AF635" s="135"/>
      <c r="AP635" s="135"/>
      <c r="AZ635" s="135"/>
      <c r="BA635" s="135"/>
      <c r="BJ635" s="135"/>
      <c r="BT635" s="135"/>
      <c r="CD635" s="135"/>
      <c r="CN635" s="135"/>
      <c r="CX635" s="135"/>
      <c r="DH635" s="135"/>
      <c r="DR635" s="135"/>
      <c r="EB635" s="135"/>
      <c r="EL635" s="135"/>
      <c r="EV635" s="135"/>
      <c r="FF635" s="135"/>
      <c r="FP635" s="135"/>
      <c r="FZ635" s="135"/>
      <c r="GJ635" s="135"/>
      <c r="GT635" s="135"/>
      <c r="HD635" s="135"/>
      <c r="HN635" s="135"/>
      <c r="HX635" s="135"/>
    </row>
    <row xmlns:x14ac="http://schemas.microsoft.com/office/spreadsheetml/2009/9/ac" r="636" s="3" customFormat="true" x14ac:dyDescent="0.25">
      <c r="A636" s="383"/>
      <c r="B636" s="135"/>
      <c r="L636" s="135"/>
      <c r="V636" s="135"/>
      <c r="AF636" s="135"/>
      <c r="AP636" s="135"/>
      <c r="AZ636" s="135"/>
      <c r="BA636" s="135"/>
      <c r="BJ636" s="135"/>
      <c r="BT636" s="135"/>
      <c r="CD636" s="135"/>
      <c r="CN636" s="135"/>
      <c r="CX636" s="135"/>
      <c r="DH636" s="135"/>
      <c r="DR636" s="135"/>
      <c r="EB636" s="135"/>
      <c r="EL636" s="135"/>
      <c r="EV636" s="135"/>
      <c r="FF636" s="135"/>
      <c r="FP636" s="135"/>
      <c r="FZ636" s="135"/>
      <c r="GJ636" s="135"/>
      <c r="GT636" s="135"/>
      <c r="HD636" s="135"/>
      <c r="HN636" s="135"/>
      <c r="HX636" s="135"/>
    </row>
    <row xmlns:x14ac="http://schemas.microsoft.com/office/spreadsheetml/2009/9/ac" r="637" s="3" customFormat="true" x14ac:dyDescent="0.25">
      <c r="A637" s="383"/>
      <c r="B637" s="135"/>
      <c r="L637" s="135"/>
      <c r="V637" s="135"/>
      <c r="AF637" s="135"/>
      <c r="AP637" s="135"/>
      <c r="AZ637" s="135"/>
      <c r="BA637" s="135"/>
      <c r="BJ637" s="135"/>
      <c r="BT637" s="135"/>
      <c r="CD637" s="135"/>
      <c r="CN637" s="135"/>
      <c r="CX637" s="135"/>
      <c r="DH637" s="135"/>
      <c r="DR637" s="135"/>
      <c r="EB637" s="135"/>
      <c r="EL637" s="135"/>
      <c r="EV637" s="135"/>
      <c r="FF637" s="135"/>
      <c r="FP637" s="135"/>
      <c r="FZ637" s="135"/>
      <c r="GJ637" s="135"/>
      <c r="GT637" s="135"/>
      <c r="HD637" s="135"/>
      <c r="HN637" s="135"/>
      <c r="HX637" s="135"/>
    </row>
  </sheetData>
  <mergeCells count="13">
    <mergeCell ref="DI26:DO26"/>
    <mergeCell ref="CY26:DE26"/>
    <mergeCell ref="CO26:CU26"/>
    <mergeCell ref="A2:A3"/>
    <mergeCell ref="BU26:CA26"/>
    <mergeCell ref="CE26:CK26"/>
    <mergeCell ref="BK26:BQ26"/>
    <mergeCell ref="BA26:BG26"/>
    <mergeCell ref="C26:I26"/>
    <mergeCell ref="M26:S26"/>
    <mergeCell ref="W26:AC26"/>
    <mergeCell ref="AG26:AM26"/>
    <mergeCell ref="AQ26:AW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 ref="A14" location="myrangeW10" display="myrangeW10"/>
    <hyperlink ref="A15" location="myrangeW11" display="myrangeW11"/>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N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6" customWidth="true"/>
    <col min="3" max="3" width="29.75" customWidth="true"/>
    <col min="4" max="9" width="7.875" customWidth="true"/>
    <col min="10" max="11" width="1.125" customWidth="true"/>
    <col min="12" max="12" width="24.625" style="136" customWidth="true"/>
    <col min="13" max="13" width="29.75" customWidth="true"/>
    <col min="14" max="19" width="7.875" customWidth="true"/>
    <col min="20" max="21" width="1.125" customWidth="true"/>
    <col min="22" max="22" width="24.625" style="136" customWidth="true"/>
    <col min="23" max="23" width="29.75" customWidth="true"/>
    <col min="24" max="29" width="7.875" customWidth="true"/>
    <col min="30" max="31" width="1.125" customWidth="true"/>
    <col min="32" max="32" width="24.625" style="136" customWidth="true"/>
    <col min="33" max="33" width="29.75" customWidth="true"/>
    <col min="34" max="39" width="7.875" customWidth="true"/>
    <col min="40" max="41" width="1.125" customWidth="true"/>
    <col min="42" max="42" width="24.625" style="136" customWidth="true"/>
    <col min="43" max="43" width="29.75" customWidth="true"/>
    <col min="44" max="49" width="7.875" customWidth="true"/>
    <col min="50" max="51" width="1.125" customWidth="true"/>
    <col min="52" max="52" width="24.625" style="136" customWidth="true"/>
    <col min="53" max="53" width="29.75" style="136" customWidth="true"/>
    <col min="54" max="59" width="7.875" customWidth="true"/>
    <col min="60" max="61" width="1.125" customWidth="true"/>
    <col min="62" max="62" width="24.625" style="136" customWidth="true"/>
    <col min="63" max="63" width="29.75" customWidth="true"/>
    <col min="64" max="69" width="7.875" customWidth="true"/>
    <col min="70" max="71" width="1.125" customWidth="true"/>
    <col min="72" max="72" width="24.625" style="136" customWidth="true"/>
    <col min="73" max="73" width="29.75" customWidth="true"/>
    <col min="74" max="79" width="7.875" customWidth="true"/>
    <col min="80" max="81" width="1.125" customWidth="true"/>
    <col min="82" max="82" width="24.625" style="136" customWidth="true"/>
    <col min="83" max="83" width="29.75" customWidth="true"/>
    <col min="84" max="89" width="7.875" customWidth="true"/>
    <col min="90" max="91" width="1.125" customWidth="true"/>
    <col min="92" max="92" width="24.625" style="136" customWidth="true"/>
    <col min="93" max="93" width="29.75" customWidth="true"/>
    <col min="94" max="99" width="7.875" customWidth="true"/>
    <col min="100" max="101" width="1.125" customWidth="true"/>
    <col min="102" max="102" width="24.625" style="136" customWidth="true"/>
    <col min="103" max="103" width="29.75" customWidth="true"/>
    <col min="104" max="109" width="7.875" customWidth="true"/>
    <col min="110" max="111" width="1.125" customWidth="true"/>
    <col min="112" max="112" width="24.625" style="136" customWidth="true"/>
    <col min="113" max="113" width="29.75" customWidth="true"/>
    <col min="114" max="119" width="7.875" customWidth="true"/>
    <col min="120" max="121" width="1.125" customWidth="true"/>
    <col min="122" max="122" width="24.625" style="136" customWidth="true"/>
    <col min="123" max="123" width="29.75" customWidth="true"/>
    <col min="124" max="129" width="7.875" customWidth="true"/>
    <col min="130" max="131" width="1.125" customWidth="true"/>
    <col min="132" max="132" width="24.625" style="136" customWidth="true"/>
    <col min="133" max="133" width="29.75" customWidth="true"/>
    <col min="134" max="139" width="7.875" customWidth="true"/>
    <col min="140" max="141" width="1.125" customWidth="true"/>
    <col min="142" max="142" width="24.625" style="136" customWidth="true"/>
    <col min="143" max="143" width="29.75" customWidth="true"/>
    <col min="144" max="149" width="7.875" customWidth="true"/>
    <col min="150" max="151" width="1.125" customWidth="true"/>
    <col min="152" max="152" width="24.625" style="136" customWidth="true"/>
    <col min="153" max="153" width="29.75" customWidth="true"/>
    <col min="154" max="159" width="7.875" customWidth="true"/>
    <col min="160" max="161" width="1.125" customWidth="true"/>
    <col min="162" max="162" width="24.625" style="136" customWidth="true"/>
    <col min="163" max="163" width="29.75" customWidth="true"/>
    <col min="164" max="169" width="7.875" customWidth="true"/>
    <col min="170" max="171" width="1.125" customWidth="true"/>
    <col min="172" max="172" width="24.625" style="136" customWidth="true"/>
    <col min="173" max="173" width="29.75" customWidth="true"/>
    <col min="174" max="179" width="7.875" customWidth="true"/>
    <col min="180" max="181" width="1.125" customWidth="true"/>
    <col min="182" max="182" width="24.625" style="136" customWidth="true"/>
    <col min="183" max="183" width="29.75" customWidth="true"/>
    <col min="184" max="189" width="7.875" customWidth="true"/>
    <col min="190" max="191" width="1.125" customWidth="true"/>
    <col min="192" max="192" width="24.625" style="136" customWidth="true"/>
    <col min="193" max="193" width="29.75" customWidth="true"/>
    <col min="194" max="199" width="7.875" customWidth="true"/>
    <col min="200" max="201" width="1.125" customWidth="true"/>
    <col min="202" max="202" width="24.625" style="136" customWidth="true"/>
    <col min="203" max="203" width="29.75" customWidth="true"/>
    <col min="204" max="209" width="7.875" customWidth="true"/>
    <col min="210" max="211" width="1.125" customWidth="true"/>
    <col min="212" max="212" width="24.625" style="136" customWidth="true"/>
    <col min="213" max="213" width="29.75" customWidth="true"/>
    <col min="214" max="219" width="7.875" customWidth="true"/>
    <col min="220" max="221" width="1.125" customWidth="true"/>
    <col min="222" max="222" width="24.625" style="136" customWidth="true"/>
    <col min="223" max="223" width="29.75" customWidth="true"/>
    <col min="224" max="229" width="7.875" customWidth="true"/>
    <col min="230" max="231" width="1.125" customWidth="true"/>
  </cols>
  <sheetData>
    <row xmlns:x14ac="http://schemas.microsoft.com/office/spreadsheetml/2009/9/ac" r="1" s="318" customFormat="true" ht="30" customHeight="true" x14ac:dyDescent="0.25">
      <c r="B1" s="334" t="s">
        <v>23</v>
      </c>
      <c r="C1" s="559" t="s">
        <v>231</v>
      </c>
      <c r="D1" s="315" t="s">
        <v>160</v>
      </c>
      <c r="E1" s="315"/>
      <c r="F1" s="315"/>
      <c r="G1" s="315"/>
      <c r="H1" s="315"/>
      <c r="I1" s="333"/>
      <c r="J1" s="316"/>
      <c r="K1" s="317"/>
      <c r="L1" s="334" t="s">
        <v>23</v>
      </c>
      <c r="M1" s="559" t="s">
        <v>232</v>
      </c>
      <c r="N1" s="315" t="s">
        <v>160</v>
      </c>
      <c r="O1" s="315"/>
      <c r="P1" s="315"/>
      <c r="Q1" s="315"/>
      <c r="R1" s="315"/>
      <c r="S1" s="333"/>
      <c r="T1" s="316"/>
      <c r="U1" s="317"/>
      <c r="V1" s="334" t="s">
        <v>23</v>
      </c>
      <c r="W1" s="559" t="s">
        <v>233</v>
      </c>
      <c r="X1" s="315" t="s">
        <v>160</v>
      </c>
      <c r="Y1" s="315"/>
      <c r="Z1" s="315"/>
      <c r="AA1" s="315"/>
      <c r="AB1" s="315"/>
      <c r="AC1" s="333"/>
      <c r="AD1" s="316"/>
      <c r="AE1" s="316"/>
      <c r="AF1" s="334" t="s">
        <v>23</v>
      </c>
      <c r="AG1" s="559" t="s">
        <v>233</v>
      </c>
      <c r="AH1" s="315" t="s">
        <v>160</v>
      </c>
      <c r="AI1" s="315"/>
      <c r="AJ1" s="315"/>
      <c r="AK1" s="315"/>
      <c r="AL1" s="315"/>
      <c r="AM1" s="333"/>
      <c r="AN1" s="316"/>
      <c r="AO1" s="317"/>
      <c r="AP1" s="334" t="s">
        <v>23</v>
      </c>
      <c r="AQ1" s="559" t="s">
        <v>234</v>
      </c>
      <c r="AR1" s="315" t="s">
        <v>160</v>
      </c>
      <c r="AS1" s="315"/>
      <c r="AT1" s="315"/>
      <c r="AU1" s="315"/>
      <c r="AV1" s="315"/>
      <c r="AW1" s="333"/>
      <c r="AX1" s="316"/>
      <c r="AY1" s="317"/>
      <c r="AZ1" s="334" t="s">
        <v>23</v>
      </c>
      <c r="BA1" s="559" t="s">
        <v>235</v>
      </c>
      <c r="BB1" s="315" t="s">
        <v>160</v>
      </c>
      <c r="BC1" s="315"/>
      <c r="BD1" s="315"/>
      <c r="BE1" s="315"/>
      <c r="BF1" s="315"/>
      <c r="BG1" s="333"/>
      <c r="BH1" s="316"/>
      <c r="BI1" s="317"/>
      <c r="BJ1" s="334" t="s">
        <v>23</v>
      </c>
      <c r="BK1" s="559" t="s">
        <v>236</v>
      </c>
      <c r="BL1" s="315" t="s">
        <v>160</v>
      </c>
      <c r="BM1" s="315"/>
      <c r="BN1" s="315"/>
      <c r="BO1" s="315"/>
      <c r="BP1" s="315"/>
      <c r="BQ1" s="333"/>
      <c r="BR1" s="316"/>
      <c r="BS1" s="317"/>
      <c r="BT1" s="334" t="s">
        <v>23</v>
      </c>
      <c r="BU1" s="559">
        <v>2019</v>
      </c>
      <c r="BV1" s="315" t="s">
        <v>160</v>
      </c>
      <c r="BW1" s="315"/>
      <c r="BX1" s="315"/>
      <c r="BY1" s="315"/>
      <c r="BZ1" s="315"/>
      <c r="CA1" s="333"/>
      <c r="CB1" s="316"/>
      <c r="CC1" s="317"/>
      <c r="CD1" s="334" t="s">
        <v>23</v>
      </c>
      <c r="CE1" s="559">
        <v>2020</v>
      </c>
      <c r="CF1" s="315" t="s">
        <v>160</v>
      </c>
      <c r="CG1" s="315"/>
      <c r="CH1" s="315"/>
      <c r="CI1" s="315"/>
      <c r="CJ1" s="315"/>
      <c r="CK1" s="333"/>
      <c r="CL1" s="316"/>
      <c r="CM1" s="317"/>
      <c r="CN1" s="334" t="s">
        <v>23</v>
      </c>
      <c r="CO1" s="559">
        <v>2020</v>
      </c>
      <c r="CP1" s="315" t="s">
        <v>160</v>
      </c>
      <c r="CQ1" s="315"/>
      <c r="CR1" s="315"/>
      <c r="CS1" s="315"/>
      <c r="CT1" s="315"/>
      <c r="CU1" s="333"/>
      <c r="CV1" s="316"/>
      <c r="CW1" s="317"/>
      <c r="CX1" s="334" t="s">
        <v>23</v>
      </c>
      <c r="CY1" s="559">
        <v>2021</v>
      </c>
      <c r="CZ1" s="315" t="s">
        <v>160</v>
      </c>
      <c r="DA1" s="315"/>
      <c r="DB1" s="315"/>
      <c r="DC1" s="315"/>
      <c r="DD1" s="315"/>
      <c r="DE1" s="333"/>
      <c r="DF1" s="316"/>
      <c r="DG1" s="317"/>
      <c r="DH1" s="334" t="s">
        <v>23</v>
      </c>
      <c r="DI1" s="559">
        <v>2022</v>
      </c>
      <c r="DJ1" s="315" t="s">
        <v>160</v>
      </c>
      <c r="DK1" s="315"/>
      <c r="DL1" s="315"/>
      <c r="DM1" s="315"/>
      <c r="DN1" s="315"/>
      <c r="DO1" s="333"/>
      <c r="DP1" s="316"/>
      <c r="DQ1" s="317"/>
    </row>
    <row xmlns:x14ac="http://schemas.microsoft.com/office/spreadsheetml/2009/9/ac" r="2" s="318" customFormat="true" ht="30" customHeight="true" x14ac:dyDescent="0.25">
      <c r="A2" s="576" t="s">
        <v>266</v>
      </c>
      <c r="B2" s="321" t="s">
        <v>224</v>
      </c>
      <c r="C2" s="265" t="s">
        <v>187</v>
      </c>
      <c r="D2" s="265" t="s">
        <v>161</v>
      </c>
      <c r="E2" s="322"/>
      <c r="F2" s="322"/>
      <c r="G2" s="322"/>
      <c r="H2" s="322"/>
      <c r="I2" s="323"/>
      <c r="J2" s="319" t="s">
        <v>237</v>
      </c>
      <c r="K2" s="365"/>
      <c r="L2" s="321" t="s">
        <v>225</v>
      </c>
      <c r="M2" s="265" t="s">
        <v>187</v>
      </c>
      <c r="N2" s="265" t="s">
        <v>161</v>
      </c>
      <c r="O2" s="322"/>
      <c r="P2" s="322"/>
      <c r="Q2" s="322"/>
      <c r="R2" s="322"/>
      <c r="S2" s="323"/>
      <c r="T2" s="319" t="s">
        <v>237</v>
      </c>
      <c r="U2" s="365"/>
      <c r="V2" s="321" t="s">
        <v>226</v>
      </c>
      <c r="W2" s="265" t="s">
        <v>187</v>
      </c>
      <c r="X2" s="265" t="s">
        <v>161</v>
      </c>
      <c r="Y2" s="322"/>
      <c r="Z2" s="322"/>
      <c r="AA2" s="322"/>
      <c r="AB2" s="322"/>
      <c r="AC2" s="323"/>
      <c r="AD2" s="319" t="s">
        <v>237</v>
      </c>
      <c r="AE2" s="319"/>
      <c r="AF2" s="321" t="s">
        <v>227</v>
      </c>
      <c r="AG2" s="265" t="s">
        <v>162</v>
      </c>
      <c r="AH2" s="265" t="s">
        <v>222</v>
      </c>
      <c r="AI2" s="322"/>
      <c r="AJ2" s="322"/>
      <c r="AK2" s="322"/>
      <c r="AL2" s="322"/>
      <c r="AM2" s="323"/>
      <c r="AN2" s="319" t="s">
        <v>237</v>
      </c>
      <c r="AO2" s="365"/>
      <c r="AP2" s="321" t="s">
        <v>228</v>
      </c>
      <c r="AQ2" s="265" t="s">
        <v>187</v>
      </c>
      <c r="AR2" s="265" t="s">
        <v>161</v>
      </c>
      <c r="AS2" s="322"/>
      <c r="AT2" s="322"/>
      <c r="AU2" s="322"/>
      <c r="AV2" s="322"/>
      <c r="AW2" s="323"/>
      <c r="AX2" s="319" t="s">
        <v>237</v>
      </c>
      <c r="AY2" s="365"/>
      <c r="AZ2" s="321" t="s">
        <v>229</v>
      </c>
      <c r="BA2" s="265" t="s">
        <v>187</v>
      </c>
      <c r="BB2" s="265" t="s">
        <v>161</v>
      </c>
      <c r="BC2" s="322"/>
      <c r="BD2" s="322"/>
      <c r="BE2" s="322"/>
      <c r="BF2" s="322"/>
      <c r="BG2" s="323"/>
      <c r="BH2" s="319" t="s">
        <v>237</v>
      </c>
      <c r="BI2" s="365"/>
      <c r="BJ2" s="321" t="s">
        <v>230</v>
      </c>
      <c r="BK2" s="265" t="s">
        <v>187</v>
      </c>
      <c r="BL2" s="265" t="s">
        <v>161</v>
      </c>
      <c r="BM2" s="322"/>
      <c r="BN2" s="322"/>
      <c r="BO2" s="322"/>
      <c r="BP2" s="322"/>
      <c r="BQ2" s="323"/>
      <c r="BR2" s="319" t="s">
        <v>237</v>
      </c>
      <c r="BS2" s="320"/>
      <c r="BT2" s="321" t="s">
        <v>253</v>
      </c>
      <c r="BU2" s="265" t="s">
        <v>187</v>
      </c>
      <c r="BV2" s="265" t="s">
        <v>161</v>
      </c>
      <c r="BW2" s="322"/>
      <c r="BX2" s="322"/>
      <c r="BY2" s="322"/>
      <c r="BZ2" s="322"/>
      <c r="CA2" s="323"/>
      <c r="CB2" s="319" t="s">
        <v>237</v>
      </c>
      <c r="CC2" s="320"/>
      <c r="CD2" s="321" t="s">
        <v>254</v>
      </c>
      <c r="CE2" s="265" t="s">
        <v>187</v>
      </c>
      <c r="CF2" s="265" t="s">
        <v>161</v>
      </c>
      <c r="CG2" s="322"/>
      <c r="CH2" s="322"/>
      <c r="CI2" s="322"/>
      <c r="CJ2" s="322"/>
      <c r="CK2" s="323"/>
      <c r="CL2" s="319" t="s">
        <v>237</v>
      </c>
      <c r="CM2" s="320"/>
      <c r="CN2" s="321" t="s">
        <v>274</v>
      </c>
      <c r="CO2" s="265" t="s">
        <v>271</v>
      </c>
      <c r="CP2" s="265" t="s">
        <v>272</v>
      </c>
      <c r="CQ2" s="322"/>
      <c r="CR2" s="322"/>
      <c r="CS2" s="322"/>
      <c r="CT2" s="322"/>
      <c r="CU2" s="323"/>
      <c r="CV2" s="319" t="s">
        <v>237</v>
      </c>
      <c r="CW2" s="320"/>
      <c r="CX2" s="321" t="s">
        <v>277</v>
      </c>
      <c r="CY2" s="265" t="s">
        <v>187</v>
      </c>
      <c r="CZ2" s="265" t="s">
        <v>161</v>
      </c>
      <c r="DA2" s="322"/>
      <c r="DB2" s="322"/>
      <c r="DC2" s="322"/>
      <c r="DD2" s="322"/>
      <c r="DE2" s="323"/>
      <c r="DF2" s="319" t="s">
        <v>237</v>
      </c>
      <c r="DG2" s="320"/>
      <c r="DH2" s="321" t="s">
        <v>278</v>
      </c>
      <c r="DI2" s="265" t="s">
        <v>187</v>
      </c>
      <c r="DJ2" s="265" t="s">
        <v>161</v>
      </c>
      <c r="DK2" s="322"/>
      <c r="DL2" s="322"/>
      <c r="DM2" s="322"/>
      <c r="DN2" s="322"/>
      <c r="DO2" s="323"/>
      <c r="DP2" s="319" t="s">
        <v>237</v>
      </c>
      <c r="DQ2" s="320"/>
    </row>
    <row xmlns:x14ac="http://schemas.microsoft.com/office/spreadsheetml/2009/9/ac" r="3" s="258" customFormat="true" ht="18" customHeight="true" x14ac:dyDescent="0.25">
      <c r="A3" s="576"/>
      <c r="B3" s="364" t="s">
        <v>179</v>
      </c>
      <c r="C3" s="267" t="s">
        <v>57</v>
      </c>
      <c r="D3" s="268" t="s">
        <v>7</v>
      </c>
      <c r="E3" s="269" t="s">
        <v>1</v>
      </c>
      <c r="F3" s="269" t="s">
        <v>2</v>
      </c>
      <c r="G3" s="269" t="s">
        <v>17</v>
      </c>
      <c r="H3" s="269" t="s">
        <v>18</v>
      </c>
      <c r="I3" s="270" t="s">
        <v>19</v>
      </c>
      <c r="J3" s="256"/>
      <c r="K3" s="271"/>
      <c r="L3" s="364" t="s">
        <v>179</v>
      </c>
      <c r="M3" s="267" t="s">
        <v>57</v>
      </c>
      <c r="N3" s="268" t="s">
        <v>7</v>
      </c>
      <c r="O3" s="269" t="s">
        <v>1</v>
      </c>
      <c r="P3" s="269" t="s">
        <v>2</v>
      </c>
      <c r="Q3" s="269" t="s">
        <v>17</v>
      </c>
      <c r="R3" s="269" t="s">
        <v>18</v>
      </c>
      <c r="S3" s="270" t="s">
        <v>19</v>
      </c>
      <c r="T3" s="256"/>
      <c r="U3" s="271"/>
      <c r="V3" s="364" t="s">
        <v>179</v>
      </c>
      <c r="W3" s="267" t="s">
        <v>57</v>
      </c>
      <c r="X3" s="268" t="s">
        <v>7</v>
      </c>
      <c r="Y3" s="269" t="s">
        <v>1</v>
      </c>
      <c r="Z3" s="269" t="s">
        <v>2</v>
      </c>
      <c r="AA3" s="269" t="s">
        <v>17</v>
      </c>
      <c r="AB3" s="269" t="s">
        <v>18</v>
      </c>
      <c r="AC3" s="270" t="s">
        <v>19</v>
      </c>
      <c r="AD3" s="256"/>
      <c r="AE3" s="256"/>
      <c r="AF3" s="364" t="s">
        <v>179</v>
      </c>
      <c r="AG3" s="267" t="s">
        <v>57</v>
      </c>
      <c r="AH3" s="268" t="s">
        <v>7</v>
      </c>
      <c r="AI3" s="269" t="s">
        <v>1</v>
      </c>
      <c r="AJ3" s="269" t="s">
        <v>2</v>
      </c>
      <c r="AK3" s="269" t="s">
        <v>17</v>
      </c>
      <c r="AL3" s="269" t="s">
        <v>18</v>
      </c>
      <c r="AM3" s="270" t="s">
        <v>19</v>
      </c>
      <c r="AN3" s="256"/>
      <c r="AO3" s="271"/>
      <c r="AP3" s="364" t="s">
        <v>179</v>
      </c>
      <c r="AQ3" s="267" t="s">
        <v>57</v>
      </c>
      <c r="AR3" s="268" t="s">
        <v>7</v>
      </c>
      <c r="AS3" s="269" t="s">
        <v>1</v>
      </c>
      <c r="AT3" s="269" t="s">
        <v>2</v>
      </c>
      <c r="AU3" s="269" t="s">
        <v>17</v>
      </c>
      <c r="AV3" s="269" t="s">
        <v>18</v>
      </c>
      <c r="AW3" s="270" t="s">
        <v>19</v>
      </c>
      <c r="AX3" s="256"/>
      <c r="AY3" s="271"/>
      <c r="AZ3" s="364" t="s">
        <v>179</v>
      </c>
      <c r="BA3" s="267" t="s">
        <v>57</v>
      </c>
      <c r="BB3" s="268" t="s">
        <v>7</v>
      </c>
      <c r="BC3" s="269" t="s">
        <v>1</v>
      </c>
      <c r="BD3" s="269" t="s">
        <v>2</v>
      </c>
      <c r="BE3" s="269" t="s">
        <v>17</v>
      </c>
      <c r="BF3" s="269" t="s">
        <v>18</v>
      </c>
      <c r="BG3" s="270" t="s">
        <v>19</v>
      </c>
      <c r="BH3" s="256"/>
      <c r="BI3" s="271"/>
      <c r="BJ3" s="364" t="s">
        <v>179</v>
      </c>
      <c r="BK3" s="267" t="s">
        <v>57</v>
      </c>
      <c r="BL3" s="268" t="s">
        <v>7</v>
      </c>
      <c r="BM3" s="269" t="s">
        <v>1</v>
      </c>
      <c r="BN3" s="269" t="s">
        <v>2</v>
      </c>
      <c r="BO3" s="269" t="s">
        <v>17</v>
      </c>
      <c r="BP3" s="269" t="s">
        <v>18</v>
      </c>
      <c r="BQ3" s="270" t="s">
        <v>19</v>
      </c>
      <c r="BR3" s="256"/>
      <c r="BS3" s="271"/>
      <c r="BT3" s="364" t="s">
        <v>179</v>
      </c>
      <c r="BU3" s="267" t="s">
        <v>57</v>
      </c>
      <c r="BV3" s="268" t="s">
        <v>7</v>
      </c>
      <c r="BW3" s="269" t="s">
        <v>1</v>
      </c>
      <c r="BX3" s="269" t="s">
        <v>2</v>
      </c>
      <c r="BY3" s="269" t="s">
        <v>17</v>
      </c>
      <c r="BZ3" s="269" t="s">
        <v>18</v>
      </c>
      <c r="CA3" s="270" t="s">
        <v>19</v>
      </c>
      <c r="CB3" s="256"/>
      <c r="CC3" s="271"/>
      <c r="CD3" s="364" t="s">
        <v>179</v>
      </c>
      <c r="CE3" s="267" t="s">
        <v>57</v>
      </c>
      <c r="CF3" s="268" t="s">
        <v>7</v>
      </c>
      <c r="CG3" s="269" t="s">
        <v>1</v>
      </c>
      <c r="CH3" s="269" t="s">
        <v>2</v>
      </c>
      <c r="CI3" s="269" t="s">
        <v>17</v>
      </c>
      <c r="CJ3" s="269" t="s">
        <v>18</v>
      </c>
      <c r="CK3" s="270" t="s">
        <v>19</v>
      </c>
      <c r="CL3" s="256"/>
      <c r="CM3" s="271"/>
      <c r="CN3" s="364" t="s">
        <v>179</v>
      </c>
      <c r="CO3" s="267" t="s">
        <v>57</v>
      </c>
      <c r="CP3" s="268" t="s">
        <v>7</v>
      </c>
      <c r="CQ3" s="269" t="s">
        <v>1</v>
      </c>
      <c r="CR3" s="269" t="s">
        <v>2</v>
      </c>
      <c r="CS3" s="269" t="s">
        <v>17</v>
      </c>
      <c r="CT3" s="269" t="s">
        <v>18</v>
      </c>
      <c r="CU3" s="270" t="s">
        <v>19</v>
      </c>
      <c r="CV3" s="256"/>
      <c r="CW3" s="271"/>
      <c r="CX3" s="364" t="s">
        <v>179</v>
      </c>
      <c r="CY3" s="267" t="s">
        <v>57</v>
      </c>
      <c r="CZ3" s="268" t="s">
        <v>7</v>
      </c>
      <c r="DA3" s="269" t="s">
        <v>1</v>
      </c>
      <c r="DB3" s="269" t="s">
        <v>2</v>
      </c>
      <c r="DC3" s="269" t="s">
        <v>17</v>
      </c>
      <c r="DD3" s="269" t="s">
        <v>18</v>
      </c>
      <c r="DE3" s="270" t="s">
        <v>19</v>
      </c>
      <c r="DF3" s="256"/>
      <c r="DG3" s="271"/>
      <c r="DH3" s="364" t="s">
        <v>179</v>
      </c>
      <c r="DI3" s="267" t="s">
        <v>57</v>
      </c>
      <c r="DJ3" s="268" t="s">
        <v>7</v>
      </c>
      <c r="DK3" s="269" t="s">
        <v>1</v>
      </c>
      <c r="DL3" s="269" t="s">
        <v>2</v>
      </c>
      <c r="DM3" s="269" t="s">
        <v>17</v>
      </c>
      <c r="DN3" s="269" t="s">
        <v>18</v>
      </c>
      <c r="DO3" s="270" t="s">
        <v>19</v>
      </c>
      <c r="DP3" s="256"/>
      <c r="DQ3" s="271"/>
      <c r="DR3" s="257"/>
      <c r="EB3" s="257"/>
      <c r="EL3" s="257"/>
      <c r="EV3" s="257"/>
      <c r="FF3" s="257"/>
      <c r="FP3" s="257"/>
      <c r="FZ3" s="257"/>
      <c r="GJ3" s="257"/>
      <c r="GT3" s="257"/>
      <c r="HD3" s="257"/>
      <c r="HN3" s="257"/>
    </row>
    <row xmlns:x14ac="http://schemas.microsoft.com/office/spreadsheetml/2009/9/ac" r="4" s="4" customFormat="true" x14ac:dyDescent="0.25">
      <c r="A4" s="386" t="str">
        <f>IF(ISBLANK('Data Summary'!A6),"",'Data Summary'!A6)</f>
        <v>TGO_2010_UIS</v>
      </c>
      <c r="B4" s="128"/>
      <c r="C4" s="15" t="s">
        <v>3</v>
      </c>
      <c r="D4" s="9">
        <f t="shared" ref="D4:I4" si="0">IF(COUNTA(D14)=0,"",D14)</f>
        <v>60.159300611429245</v>
      </c>
      <c r="E4" s="9" t="str">
        <f t="shared" si="0"/>
        <v/>
      </c>
      <c r="F4" s="9" t="str">
        <f t="shared" si="0"/>
        <v/>
      </c>
      <c r="G4" s="9" t="str">
        <f t="shared" si="0"/>
        <v/>
      </c>
      <c r="H4" s="9">
        <f t="shared" si="0"/>
        <v>55</v>
      </c>
      <c r="I4" s="29">
        <f t="shared" si="0"/>
        <v>65.5</v>
      </c>
      <c r="J4" s="24"/>
      <c r="K4" s="17"/>
      <c r="L4" s="128"/>
      <c r="M4" s="15" t="s">
        <v>3</v>
      </c>
      <c r="N4" s="9">
        <f t="shared" ref="N4:S4" si="1">IF(COUNTA(N14)=0,"",N14)</f>
        <v>59.112720110083792</v>
      </c>
      <c r="O4" s="9" t="str">
        <f t="shared" si="1"/>
        <v/>
      </c>
      <c r="P4" s="9" t="str">
        <f t="shared" si="1"/>
        <v/>
      </c>
      <c r="Q4" s="9" t="str">
        <f t="shared" si="1"/>
        <v/>
      </c>
      <c r="R4" s="9">
        <f t="shared" si="1"/>
        <v>54.3</v>
      </c>
      <c r="S4" s="29">
        <f t="shared" si="1"/>
        <v>64.099999999999994</v>
      </c>
      <c r="T4" s="24"/>
      <c r="U4" s="17"/>
      <c r="V4" s="128"/>
      <c r="W4" s="15" t="s">
        <v>3</v>
      </c>
      <c r="X4" s="9">
        <f t="shared" ref="X4:AC4" si="2">IF(COUNTA(X14)=0,"",X14)</f>
        <v>58.706050683960974</v>
      </c>
      <c r="Y4" s="9" t="str">
        <f t="shared" si="2"/>
        <v/>
      </c>
      <c r="Z4" s="9" t="str">
        <f t="shared" si="2"/>
        <v/>
      </c>
      <c r="AA4" s="9" t="str">
        <f t="shared" si="2"/>
        <v/>
      </c>
      <c r="AB4" s="9">
        <f t="shared" si="2"/>
        <v>56.4</v>
      </c>
      <c r="AC4" s="29">
        <f t="shared" si="2"/>
        <v>61.1</v>
      </c>
      <c r="AD4" s="24"/>
      <c r="AE4" s="24"/>
      <c r="AF4" s="128"/>
      <c r="AG4" s="15" t="s">
        <v>3</v>
      </c>
      <c r="AH4" s="9">
        <f t="shared" ref="AH4:AM4" si="3">IF(COUNTA(AH14)=0,"",AH14)</f>
        <v>43.1</v>
      </c>
      <c r="AI4" s="9">
        <f t="shared" si="3"/>
        <v>24.590163934426229</v>
      </c>
      <c r="AJ4" s="9">
        <f t="shared" si="3"/>
        <v>52.272727272727273</v>
      </c>
      <c r="AK4" s="9" t="str">
        <f t="shared" si="3"/>
        <v/>
      </c>
      <c r="AL4" s="9">
        <f t="shared" si="3"/>
        <v>52.272727272727273</v>
      </c>
      <c r="AM4" s="29" t="str">
        <f t="shared" si="3"/>
        <v/>
      </c>
      <c r="AN4" s="24"/>
      <c r="AO4" s="17"/>
      <c r="AP4" s="128"/>
      <c r="AQ4" s="15" t="s">
        <v>3</v>
      </c>
      <c r="AR4" s="9">
        <f t="shared" ref="AR4:AW4" si="4">IF(COUNTA(AR14)=0,"",AR14)</f>
        <v>57.562159549570943</v>
      </c>
      <c r="AS4" s="9" t="str">
        <f t="shared" si="4"/>
        <v/>
      </c>
      <c r="AT4" s="9" t="str">
        <f t="shared" si="4"/>
        <v/>
      </c>
      <c r="AU4" s="9" t="str">
        <f t="shared" si="4"/>
        <v/>
      </c>
      <c r="AV4" s="9">
        <f t="shared" si="4"/>
        <v>55.6</v>
      </c>
      <c r="AW4" s="29">
        <f t="shared" si="4"/>
        <v>59.6</v>
      </c>
      <c r="AX4" s="24"/>
      <c r="AY4" s="17"/>
      <c r="AZ4" s="128"/>
      <c r="BA4" s="15" t="s">
        <v>3</v>
      </c>
      <c r="BB4" s="9" t="str">
        <f t="shared" ref="BB4:BG4" si="5">IF(COUNTA(BB14)=0,"",BB14)</f>
        <v/>
      </c>
      <c r="BC4" s="9" t="str">
        <f t="shared" si="5"/>
        <v/>
      </c>
      <c r="BD4" s="9" t="str">
        <f t="shared" si="5"/>
        <v/>
      </c>
      <c r="BE4" s="9" t="str">
        <f t="shared" si="5"/>
        <v/>
      </c>
      <c r="BF4" s="9" t="str">
        <f t="shared" si="5"/>
        <v/>
      </c>
      <c r="BG4" s="29" t="str">
        <f t="shared" si="5"/>
        <v/>
      </c>
      <c r="BH4" s="24"/>
      <c r="BI4" s="17"/>
      <c r="BJ4" s="128"/>
      <c r="BK4" s="15" t="s">
        <v>3</v>
      </c>
      <c r="BL4" s="9" t="str">
        <f t="shared" ref="BL4:BQ4" si="6">IF(COUNTA(BL14)=0,"",BL14)</f>
        <v/>
      </c>
      <c r="BM4" s="9" t="str">
        <f t="shared" si="6"/>
        <v/>
      </c>
      <c r="BN4" s="9" t="str">
        <f t="shared" si="6"/>
        <v/>
      </c>
      <c r="BO4" s="9" t="str">
        <f t="shared" si="6"/>
        <v/>
      </c>
      <c r="BP4" s="9" t="str">
        <f t="shared" si="6"/>
        <v/>
      </c>
      <c r="BQ4" s="29" t="str">
        <f t="shared" si="6"/>
        <v/>
      </c>
      <c r="BR4" s="24"/>
      <c r="BS4" s="17"/>
      <c r="BT4" s="128"/>
      <c r="BU4" s="15" t="s">
        <v>3</v>
      </c>
      <c r="BV4" s="9" t="str">
        <f t="shared" ref="BV4:CA4" si="7">IF(COUNTA(BV14)=0,"",BV14)</f>
        <v/>
      </c>
      <c r="BW4" s="9" t="str">
        <f t="shared" si="7"/>
        <v/>
      </c>
      <c r="BX4" s="9" t="str">
        <f t="shared" si="7"/>
        <v/>
      </c>
      <c r="BY4" s="9" t="str">
        <f t="shared" si="7"/>
        <v/>
      </c>
      <c r="BZ4" s="9" t="str">
        <f t="shared" si="7"/>
        <v/>
      </c>
      <c r="CA4" s="29" t="str">
        <f t="shared" si="7"/>
        <v/>
      </c>
      <c r="CB4" s="24"/>
      <c r="CC4" s="17"/>
      <c r="CD4" s="128"/>
      <c r="CE4" s="15" t="s">
        <v>3</v>
      </c>
      <c r="CF4" s="9" t="str">
        <f t="shared" ref="CF4:CK4" si="8">IF(COUNTA(CF14)=0,"",CF14)</f>
        <v/>
      </c>
      <c r="CG4" s="9" t="str">
        <f t="shared" si="8"/>
        <v/>
      </c>
      <c r="CH4" s="9" t="str">
        <f t="shared" si="8"/>
        <v/>
      </c>
      <c r="CI4" s="9" t="str">
        <f t="shared" si="8"/>
        <v/>
      </c>
      <c r="CJ4" s="9" t="str">
        <f t="shared" si="8"/>
        <v/>
      </c>
      <c r="CK4" s="29" t="str">
        <f t="shared" si="8"/>
        <v/>
      </c>
      <c r="CL4" s="24"/>
      <c r="CM4" s="17"/>
      <c r="CN4" s="128"/>
      <c r="CO4" s="15" t="s">
        <v>3</v>
      </c>
      <c r="CP4" s="9">
        <f t="shared" ref="CP4:CU4" si="9">IF(COUNTA(CP14)=0,"",CP14)</f>
        <v>54.483891479440437</v>
      </c>
      <c r="CQ4" s="9" t="str">
        <f t="shared" si="9"/>
        <v/>
      </c>
      <c r="CR4" s="9" t="str">
        <f t="shared" si="9"/>
        <v/>
      </c>
      <c r="CS4" s="9">
        <f t="shared" si="9"/>
        <v>84.647302904564313</v>
      </c>
      <c r="CT4" s="9">
        <f t="shared" si="9"/>
        <v>48</v>
      </c>
      <c r="CU4" s="29">
        <f t="shared" si="9"/>
        <v>39</v>
      </c>
      <c r="CV4" s="24"/>
      <c r="CW4" s="17"/>
      <c r="CX4" s="128"/>
      <c r="CY4" s="15" t="s">
        <v>3</v>
      </c>
      <c r="CZ4" s="9" t="str">
        <f t="shared" ref="CZ4:DE4" si="10">IF(COUNTA(CZ14)=0,"",CZ14)</f>
        <v/>
      </c>
      <c r="DA4" s="9" t="str">
        <f t="shared" si="10"/>
        <v/>
      </c>
      <c r="DB4" s="9" t="str">
        <f t="shared" si="10"/>
        <v/>
      </c>
      <c r="DC4" s="9" t="str">
        <f t="shared" si="10"/>
        <v/>
      </c>
      <c r="DD4" s="9" t="str">
        <f t="shared" si="10"/>
        <v/>
      </c>
      <c r="DE4" s="29" t="str">
        <f t="shared" si="10"/>
        <v/>
      </c>
      <c r="DF4" s="24"/>
      <c r="DG4" s="17"/>
      <c r="DH4" s="128"/>
      <c r="DI4" s="15" t="s">
        <v>3</v>
      </c>
      <c r="DJ4" s="9" t="str">
        <f t="shared" ref="DJ4:DO4" si="11">IF(COUNTA(DJ14)=0,"",DJ14)</f>
        <v/>
      </c>
      <c r="DK4" s="9" t="str">
        <f t="shared" si="11"/>
        <v/>
      </c>
      <c r="DL4" s="9" t="str">
        <f t="shared" si="11"/>
        <v/>
      </c>
      <c r="DM4" s="9" t="str">
        <f t="shared" si="11"/>
        <v/>
      </c>
      <c r="DN4" s="9" t="str">
        <f t="shared" si="11"/>
        <v/>
      </c>
      <c r="DO4" s="29" t="str">
        <f t="shared" si="11"/>
        <v/>
      </c>
      <c r="DP4" s="24"/>
      <c r="DQ4" s="17"/>
      <c r="DR4" s="137"/>
      <c r="EB4" s="137"/>
      <c r="EL4" s="137"/>
      <c r="EV4" s="137"/>
      <c r="FF4" s="137"/>
      <c r="FP4" s="137"/>
      <c r="FZ4" s="137"/>
      <c r="GJ4" s="137"/>
      <c r="GT4" s="137"/>
      <c r="HD4" s="137"/>
      <c r="HN4" s="137"/>
    </row>
    <row xmlns:x14ac="http://schemas.microsoft.com/office/spreadsheetml/2009/9/ac" r="5" s="4" customFormat="true" x14ac:dyDescent="0.25">
      <c r="A5" s="386" t="str">
        <f ca="true">IF(ISBLANK('Data Summary'!A7),"",'Data Summary'!A7)</f>
        <v>TGO_2011_UIS</v>
      </c>
      <c r="B5" s="128"/>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9" t="str">
        <f>IF((COUNTA(I15:I26)=0)+(COUNTA(I14)=0),"",100-I14-SUMPRODUCT(C15:C26,I15:I26))</f>
        <v/>
      </c>
      <c r="J5" s="24"/>
      <c r="K5" s="17"/>
      <c r="L5" s="128"/>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29" t="str">
        <f>IF((COUNTA(S15:S26)=0)+(COUNTA(S14)=0),"",100-S14-SUMPRODUCT(M15:M26,S15:S26))</f>
        <v/>
      </c>
      <c r="T5" s="24"/>
      <c r="U5" s="17"/>
      <c r="V5" s="128"/>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9" t="str">
        <f>IF((COUNTA(AC15:AC26)=0)+(COUNTA(AC14)=0),"",100-AC14-SUMPRODUCT(W15:W26,AC15:AC26))</f>
        <v/>
      </c>
      <c r="AD5" s="24"/>
      <c r="AE5" s="24"/>
      <c r="AF5" s="128"/>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29" t="str">
        <f>IF((COUNTA(AM15:AM26)=0)+(COUNTA(AM14)=0),"",100-AM14-SUMPRODUCT(AG15:AG26,AM15:AM26))</f>
        <v/>
      </c>
      <c r="AN5" s="24"/>
      <c r="AO5" s="17"/>
      <c r="AP5" s="128"/>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29" t="str">
        <f>IF((COUNTA(AW15:AW26)=0)+(COUNTA(AW14)=0),"",100-AW14-SUMPRODUCT(AQ15:AQ26,AW15:AW26))</f>
        <v/>
      </c>
      <c r="AX5" s="24"/>
      <c r="AY5" s="17"/>
      <c r="AZ5" s="128"/>
      <c r="BA5" s="15"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t="str">
        <f>IF((COUNTA(BF15:BF26)=0)+(COUNTA(BF14)=0),"",100-BF14-SUMPRODUCT(BA15:BA26,BF15:BF26))</f>
        <v/>
      </c>
      <c r="BG5" s="29" t="str">
        <f>IF((COUNTA(BG15:BG26)=0)+(COUNTA(BG14)=0),"",100-BG14-SUMPRODUCT(BA15:BA26,BG15:BG26))</f>
        <v/>
      </c>
      <c r="BH5" s="24"/>
      <c r="BI5" s="17"/>
      <c r="BJ5" s="128"/>
      <c r="BK5" s="15" t="s">
        <v>0</v>
      </c>
      <c r="BL5" s="9" t="str">
        <f>IF((COUNTA(BL15:BL26)=0)+(COUNTA(BL14)=0),"",100-BL14-SUMPRODUCT(BK15:BK26,BL15:BL26))</f>
        <v/>
      </c>
      <c r="BM5" s="9" t="str">
        <f>IF((COUNTA(BM15:BM26)=0)+(COUNTA(BM14)=0),"",100-BM14-SUMPRODUCT(BK15:BK26,BM15:BM26))</f>
        <v/>
      </c>
      <c r="BN5" s="9" t="str">
        <f>IF((COUNTA(BN15:BN26)=0)+(COUNTA(BN14)=0),"",100-BN14-SUMPRODUCT(BK15:BK26,BN15:BN26))</f>
        <v/>
      </c>
      <c r="BO5" s="9" t="str">
        <f>IF((COUNTA(BO15:BO26)=0)+(COUNTA(BO14)=0),"",100-BO14-SUMPRODUCT(BK15:BK26,BO15:BO26))</f>
        <v/>
      </c>
      <c r="BP5" s="9" t="str">
        <f>IF((COUNTA(BP15:BP26)=0)+(COUNTA(BP14)=0),"",100-BP14-SUMPRODUCT(BK15:BK26,BP15:BP26))</f>
        <v/>
      </c>
      <c r="BQ5" s="29" t="str">
        <f>IF((COUNTA(BQ15:BQ26)=0)+(COUNTA(BQ14)=0),"",100-BQ14-SUMPRODUCT(BK15:BK26,BQ15:BQ26))</f>
        <v/>
      </c>
      <c r="BR5" s="24"/>
      <c r="BS5" s="17"/>
      <c r="BT5" s="128"/>
      <c r="BU5" s="15" t="s">
        <v>0</v>
      </c>
      <c r="BV5" s="9" t="str">
        <f>IF((COUNTA(BV15:BV26)=0)+(COUNTA(BV14)=0),"",100-BV14-SUMPRODUCT(BU15:BU26,BV15:BV26))</f>
        <v/>
      </c>
      <c r="BW5" s="9" t="str">
        <f>IF((COUNTA(BW15:BW26)=0)+(COUNTA(BW14)=0),"",100-BW14-SUMPRODUCT(BU15:BU26,BW15:BW26))</f>
        <v/>
      </c>
      <c r="BX5" s="9" t="str">
        <f>IF((COUNTA(BX15:BX26)=0)+(COUNTA(BX14)=0),"",100-BX14-SUMPRODUCT(BU15:BU26,BX15:BX26))</f>
        <v/>
      </c>
      <c r="BY5" s="9" t="str">
        <f>IF((COUNTA(BY15:BY26)=0)+(COUNTA(BY14)=0),"",100-BY14-SUMPRODUCT(BU15:BU26,BY15:BY26))</f>
        <v/>
      </c>
      <c r="BZ5" s="9" t="str">
        <f>IF((COUNTA(BZ15:BZ26)=0)+(COUNTA(BZ14)=0),"",100-BZ14-SUMPRODUCT(BU15:BU26,BZ15:BZ26))</f>
        <v/>
      </c>
      <c r="CA5" s="29" t="str">
        <f>IF((COUNTA(CA15:CA26)=0)+(COUNTA(CA14)=0),"",100-CA14-SUMPRODUCT(BU15:BU26,CA15:CA26))</f>
        <v/>
      </c>
      <c r="CB5" s="24"/>
      <c r="CC5" s="17"/>
      <c r="CD5" s="128"/>
      <c r="CE5" s="15" t="s">
        <v>0</v>
      </c>
      <c r="CF5" s="9" t="str">
        <f>IF((COUNTA(CF15:CF26)=0)+(COUNTA(CF14)=0),"",100-CF14-SUMPRODUCT(CE15:CE26,CF15:CF26))</f>
        <v/>
      </c>
      <c r="CG5" s="9" t="str">
        <f>IF((COUNTA(CG15:CG26)=0)+(COUNTA(CG14)=0),"",100-CG14-SUMPRODUCT(CE15:CE26,CG15:CG26))</f>
        <v/>
      </c>
      <c r="CH5" s="9" t="str">
        <f>IF((COUNTA(CH15:CH26)=0)+(COUNTA(CH14)=0),"",100-CH14-SUMPRODUCT(CE15:CE26,CH15:CH26))</f>
        <v/>
      </c>
      <c r="CI5" s="9" t="str">
        <f>IF((COUNTA(CI15:CI26)=0)+(COUNTA(CI14)=0),"",100-CI14-SUMPRODUCT(CE15:CE26,CI15:CI26))</f>
        <v/>
      </c>
      <c r="CJ5" s="9" t="str">
        <f>IF((COUNTA(CJ15:CJ26)=0)+(COUNTA(CJ14)=0),"",100-CJ14-SUMPRODUCT(CE15:CE26,CJ15:CJ26))</f>
        <v/>
      </c>
      <c r="CK5" s="29" t="str">
        <f>IF((COUNTA(CK15:CK26)=0)+(COUNTA(CK14)=0),"",100-CK14-SUMPRODUCT(CE15:CE26,CK15:CK26))</f>
        <v/>
      </c>
      <c r="CL5" s="24"/>
      <c r="CM5" s="17"/>
      <c r="CN5" s="128"/>
      <c r="CO5" s="15" t="s">
        <v>0</v>
      </c>
      <c r="CP5" s="9" t="str">
        <f>IF((COUNTA(CP15:CP26)=0)+(COUNTA(CP14)=0),"",100-CP14-SUMPRODUCT(CO15:CO26,CP15:CP26))</f>
        <v/>
      </c>
      <c r="CQ5" s="9" t="str">
        <f>IF((COUNTA(CQ15:CQ26)=0)+(COUNTA(CQ14)=0),"",100-CQ14-SUMPRODUCT(CO15:CO26,CQ15:CQ26))</f>
        <v/>
      </c>
      <c r="CR5" s="9" t="str">
        <f>IF((COUNTA(CR15:CR26)=0)+(COUNTA(CR14)=0),"",100-CR14-SUMPRODUCT(CO15:CO26,CR15:CR26))</f>
        <v/>
      </c>
      <c r="CS5" s="9" t="str">
        <f>IF((COUNTA(CS15:CS26)=0)+(COUNTA(CS14)=0),"",100-CS14-SUMPRODUCT(CO15:CO26,CS15:CS26))</f>
        <v/>
      </c>
      <c r="CT5" s="9" t="str">
        <f>IF((COUNTA(CT15:CT26)=0)+(COUNTA(CT14)=0),"",100-CT14-SUMPRODUCT(CO15:CO26,CT15:CT26))</f>
        <v/>
      </c>
      <c r="CU5" s="29" t="str">
        <f>IF((COUNTA(CU15:CU26)=0)+(COUNTA(CU14)=0),"",100-CU14-SUMPRODUCT(CO15:CO26,CU15:CU26))</f>
        <v/>
      </c>
      <c r="CV5" s="24"/>
      <c r="CW5" s="17"/>
      <c r="CX5" s="128"/>
      <c r="CY5" s="15" t="s">
        <v>0</v>
      </c>
      <c r="CZ5" s="9" t="str">
        <f>IF((COUNTA(CZ15:CZ26)=0)+(COUNTA(CZ14)=0),"",100-CZ14-SUMPRODUCT(CY15:CY26,CZ15:CZ26))</f>
        <v/>
      </c>
      <c r="DA5" s="9" t="str">
        <f>IF((COUNTA(DA15:DA26)=0)+(COUNTA(DA14)=0),"",100-DA14-SUMPRODUCT(CY15:CY26,DA15:DA26))</f>
        <v/>
      </c>
      <c r="DB5" s="9" t="str">
        <f>IF((COUNTA(DB15:DB26)=0)+(COUNTA(DB14)=0),"",100-DB14-SUMPRODUCT(CY15:CY26,DB15:DB26))</f>
        <v/>
      </c>
      <c r="DC5" s="9" t="str">
        <f>IF((COUNTA(DC15:DC26)=0)+(COUNTA(DC14)=0),"",100-DC14-SUMPRODUCT(CY15:CY26,DC15:DC26))</f>
        <v/>
      </c>
      <c r="DD5" s="9" t="str">
        <f>IF((COUNTA(DD15:DD26)=0)+(COUNTA(DD14)=0),"",100-DD14-SUMPRODUCT(CY15:CY26,DD15:DD26))</f>
        <v/>
      </c>
      <c r="DE5" s="29" t="str">
        <f>IF((COUNTA(DE15:DE26)=0)+(COUNTA(DE14)=0),"",100-DE14-SUMPRODUCT(CY15:CY26,DE15:DE26))</f>
        <v/>
      </c>
      <c r="DF5" s="24"/>
      <c r="DG5" s="17"/>
      <c r="DH5" s="128"/>
      <c r="DI5" s="15" t="s">
        <v>0</v>
      </c>
      <c r="DJ5" s="9" t="str">
        <f>IF((COUNTA(DJ15:DJ26)=0)+(COUNTA(DJ14)=0),"",100-DJ14-SUMPRODUCT(DI15:DI26,DJ15:DJ26))</f>
        <v/>
      </c>
      <c r="DK5" s="9" t="str">
        <f>IF((COUNTA(DK15:DK26)=0)+(COUNTA(DK14)=0),"",100-DK14-SUMPRODUCT(DI15:DI26,DK15:DK26))</f>
        <v/>
      </c>
      <c r="DL5" s="9" t="str">
        <f>IF((COUNTA(DL15:DL26)=0)+(COUNTA(DL14)=0),"",100-DL14-SUMPRODUCT(DI15:DI26,DL15:DL26))</f>
        <v/>
      </c>
      <c r="DM5" s="9" t="str">
        <f>IF((COUNTA(DM15:DM26)=0)+(COUNTA(DM14)=0),"",100-DM14-SUMPRODUCT(DI15:DI26,DM15:DM26))</f>
        <v/>
      </c>
      <c r="DN5" s="9" t="str">
        <f>IF((COUNTA(DN15:DN26)=0)+(COUNTA(DN14)=0),"",100-DN14-SUMPRODUCT(DI15:DI26,DN15:DN26))</f>
        <v/>
      </c>
      <c r="DO5" s="29" t="str">
        <f>IF((COUNTA(DO15:DO26)=0)+(COUNTA(DO14)=0),"",100-DO14-SUMPRODUCT(DI15:DI26,DO15:DO26))</f>
        <v/>
      </c>
      <c r="DP5" s="24"/>
      <c r="DQ5" s="17"/>
      <c r="DR5" s="137"/>
      <c r="EB5" s="137"/>
      <c r="EL5" s="137"/>
      <c r="EV5" s="137"/>
      <c r="FF5" s="137"/>
      <c r="FP5" s="137"/>
      <c r="FZ5" s="137"/>
      <c r="GJ5" s="137"/>
      <c r="GT5" s="137"/>
      <c r="HD5" s="137"/>
      <c r="HN5" s="137"/>
    </row>
    <row xmlns:x14ac="http://schemas.microsoft.com/office/spreadsheetml/2009/9/ac" r="6" s="4" customFormat="true" x14ac:dyDescent="0.25">
      <c r="A6" s="386" t="str">
        <f ca="true">IF(ISBLANK('Data Summary'!A8),"",'Data Summary'!A8)</f>
        <v>TGO_2013_UIS</v>
      </c>
      <c r="B6" s="128"/>
      <c r="C6" s="15" t="s">
        <v>20</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29" t="str">
        <f>IF(COUNTA(I15:I26)=0,"",SUMPRODUCT(I15:I26,C15:C26))</f>
        <v/>
      </c>
      <c r="J6" s="24"/>
      <c r="K6" s="17"/>
      <c r="L6" s="128"/>
      <c r="M6" s="15" t="s">
        <v>20</v>
      </c>
      <c r="N6" s="9" t="str">
        <f>IF(COUNTA(N15:N26)=0,"",SUMPRODUCT(N15:N26,M15:M26))</f>
        <v/>
      </c>
      <c r="O6" s="9" t="str">
        <f>IF(COUNTA(O15:O26)=0,"",SUMPRODUCT(O15:O26,M15:M26))</f>
        <v/>
      </c>
      <c r="P6" s="9" t="str">
        <f>IF(COUNTA(P15:P26)=0,"",SUMPRODUCT(P15:P26,M15:M26))</f>
        <v/>
      </c>
      <c r="Q6" s="9" t="str">
        <f>IF(COUNTA(Q15:Q26)=0,"",SUMPRODUCT(Q15:Q26,M15:M26))</f>
        <v/>
      </c>
      <c r="R6" s="9" t="str">
        <f>IF(COUNTA(R15:R26)=0,"",SUMPRODUCT(R15:R26,M15:M26))</f>
        <v/>
      </c>
      <c r="S6" s="29" t="str">
        <f>IF(COUNTA(S15:S26)=0,"",SUMPRODUCT(S15:S26,M15:M26))</f>
        <v/>
      </c>
      <c r="T6" s="24"/>
      <c r="U6" s="17"/>
      <c r="V6" s="128"/>
      <c r="W6" s="15" t="s">
        <v>20</v>
      </c>
      <c r="X6" s="9" t="str">
        <f>IF(COUNTA(X15:X26)=0,"",SUMPRODUCT(X15:X26,W15:W26))</f>
        <v/>
      </c>
      <c r="Y6" s="9" t="str">
        <f>IF(COUNTA(Y15:Y26)=0,"",SUMPRODUCT(Y15:Y26,W15:W26))</f>
        <v/>
      </c>
      <c r="Z6" s="9" t="str">
        <f>IF(COUNTA(Z15:Z26)=0,"",SUMPRODUCT(Z15:Z26,W15:W26))</f>
        <v/>
      </c>
      <c r="AA6" s="9" t="str">
        <f>IF(COUNTA(AA15:AA26)=0,"",SUMPRODUCT(AA15:AA26,W15:W26))</f>
        <v/>
      </c>
      <c r="AB6" s="9" t="str">
        <f>IF(COUNTA(AB15:AB26)=0,"",SUMPRODUCT(AB15:AB26,W15:W26))</f>
        <v/>
      </c>
      <c r="AC6" s="29" t="str">
        <f>IF(COUNTA(AC15:AC26)=0,"",SUMPRODUCT(AC15:AC26,W15:W26))</f>
        <v/>
      </c>
      <c r="AD6" s="24"/>
      <c r="AE6" s="24"/>
      <c r="AF6" s="128"/>
      <c r="AG6" s="15" t="s">
        <v>20</v>
      </c>
      <c r="AH6" s="9" t="str">
        <f>IF(COUNTA(AH15:AH26)=0,"",SUMPRODUCT(AH15:AH26,AG15:AG26))</f>
        <v/>
      </c>
      <c r="AI6" s="9" t="str">
        <f>IF(COUNTA(AI15:AI26)=0,"",SUMPRODUCT(AI15:AI26,AG15:AG26))</f>
        <v/>
      </c>
      <c r="AJ6" s="9" t="str">
        <f>IF(COUNTA(AJ15:AJ26)=0,"",SUMPRODUCT(AJ15:AJ26,AG15:AG26))</f>
        <v/>
      </c>
      <c r="AK6" s="9" t="str">
        <f>IF(COUNTA(AK15:AK26)=0,"",SUMPRODUCT(AK15:AK26,AG15:AG26))</f>
        <v/>
      </c>
      <c r="AL6" s="9" t="str">
        <f>IF(COUNTA(AL15:AL26)=0,"",SUMPRODUCT(AL15:AL26,AG15:AG26))</f>
        <v/>
      </c>
      <c r="AM6" s="29" t="str">
        <f>IF(COUNTA(AM15:AM26)=0,"",SUMPRODUCT(AM15:AM26,AG15:AG26))</f>
        <v/>
      </c>
      <c r="AN6" s="24"/>
      <c r="AO6" s="17"/>
      <c r="AP6" s="128"/>
      <c r="AQ6" s="15" t="s">
        <v>20</v>
      </c>
      <c r="AR6" s="9" t="str">
        <f>IF(COUNTA(AR15:AR26)=0,"",SUMPRODUCT(AR15:AR26,AQ15:AQ26))</f>
        <v/>
      </c>
      <c r="AS6" s="9" t="str">
        <f>IF(COUNTA(AS15:AS26)=0,"",SUMPRODUCT(AS15:AS26,AQ15:AQ26))</f>
        <v/>
      </c>
      <c r="AT6" s="9" t="str">
        <f>IF(COUNTA(AT15:AT26)=0,"",SUMPRODUCT(AT15:AT26,AQ15:AQ26))</f>
        <v/>
      </c>
      <c r="AU6" s="9" t="str">
        <f>IF(COUNTA(AU15:AU26)=0,"",SUMPRODUCT(AU15:AU26,AQ15:AQ26))</f>
        <v/>
      </c>
      <c r="AV6" s="9" t="str">
        <f>IF(COUNTA(AV15:AV26)=0,"",SUMPRODUCT(AV15:AV26,AQ15:AQ26))</f>
        <v/>
      </c>
      <c r="AW6" s="29" t="str">
        <f>IF(COUNTA(AW15:AW26)=0,"",SUMPRODUCT(AW15:AW26,AQ15:AQ26))</f>
        <v/>
      </c>
      <c r="AX6" s="24"/>
      <c r="AY6" s="17"/>
      <c r="AZ6" s="128" t="s">
        <v>219</v>
      </c>
      <c r="BA6" s="15" t="s">
        <v>20</v>
      </c>
      <c r="BB6" s="9">
        <v>45.085439999999998</v>
      </c>
      <c r="BC6" s="9"/>
      <c r="BD6" s="9"/>
      <c r="BE6" s="9"/>
      <c r="BF6" s="9">
        <v>45.085439999999998</v>
      </c>
      <c r="BG6" s="29"/>
      <c r="BH6" s="24"/>
      <c r="BI6" s="17"/>
      <c r="BJ6" s="128" t="s">
        <v>219</v>
      </c>
      <c r="BK6" s="15" t="s">
        <v>20</v>
      </c>
      <c r="BL6" s="9">
        <v>67.326708954004701</v>
      </c>
      <c r="BM6" s="9"/>
      <c r="BN6" s="9"/>
      <c r="BO6" s="9"/>
      <c r="BP6" s="9">
        <v>57.763480000000001</v>
      </c>
      <c r="BQ6" s="29">
        <v>77.181209999999993</v>
      </c>
      <c r="BR6" s="24"/>
      <c r="BS6" s="17"/>
      <c r="BT6" s="128" t="s">
        <v>219</v>
      </c>
      <c r="BU6" s="15" t="s">
        <v>20</v>
      </c>
      <c r="BV6" s="9">
        <v>64.751589610209905</v>
      </c>
      <c r="BW6" s="9"/>
      <c r="BX6" s="9"/>
      <c r="BY6" s="9"/>
      <c r="BZ6" s="9">
        <v>64.466179999999994</v>
      </c>
      <c r="CA6" s="29">
        <v>65.042107250950451</v>
      </c>
      <c r="CB6" s="24"/>
      <c r="CC6" s="17"/>
      <c r="CD6" s="128"/>
      <c r="CE6" s="15" t="s">
        <v>20</v>
      </c>
      <c r="CF6" s="9" t="str">
        <f>IF(COUNTA(CF15:CF26)=0,"",SUMPRODUCT(CF15:CF26,CE15:CE26))</f>
        <v/>
      </c>
      <c r="CG6" s="9" t="str">
        <f>IF(COUNTA(CG15:CG26)=0,"",SUMPRODUCT(CG15:CG26,CE15:CE26))</f>
        <v/>
      </c>
      <c r="CH6" s="9" t="str">
        <f>IF(COUNTA(CH15:CH26)=0,"",SUMPRODUCT(CH15:CH26,CE15:CE26))</f>
        <v/>
      </c>
      <c r="CI6" s="9" t="str">
        <f>IF(COUNTA(CI15:CI26)=0,"",SUMPRODUCT(CI15:CI26,CE15:CE26))</f>
        <v/>
      </c>
      <c r="CJ6" s="9" t="str">
        <f>IF(COUNTA(CJ15:CJ26)=0,"",SUMPRODUCT(CJ15:CJ26,CE15:CE26))</f>
        <v/>
      </c>
      <c r="CK6" s="29" t="str">
        <f>IF(COUNTA(CK15:CK26)=0,"",SUMPRODUCT(CK15:CK26,CE15:CE26))</f>
        <v/>
      </c>
      <c r="CL6" s="24"/>
      <c r="CM6" s="17"/>
      <c r="CN6" s="128"/>
      <c r="CO6" s="15" t="s">
        <v>20</v>
      </c>
      <c r="CP6" s="9" t="str">
        <f>IF(COUNTA(CP15:CP26)=0,"",SUMPRODUCT(CP15:CP26,CO15:CO26))</f>
        <v/>
      </c>
      <c r="CQ6" s="9" t="str">
        <f>IF(COUNTA(CQ15:CQ26)=0,"",SUMPRODUCT(CQ15:CQ26,CO15:CO26))</f>
        <v/>
      </c>
      <c r="CR6" s="9" t="str">
        <f>IF(COUNTA(CR15:CR26)=0,"",SUMPRODUCT(CR15:CR26,CO15:CO26))</f>
        <v/>
      </c>
      <c r="CS6" s="9" t="str">
        <f>IF(COUNTA(CS15:CS26)=0,"",SUMPRODUCT(CS15:CS26,CO15:CO26))</f>
        <v/>
      </c>
      <c r="CT6" s="9" t="str">
        <f>IF(COUNTA(CT15:CT26)=0,"",SUMPRODUCT(CT15:CT26,CO15:CO26))</f>
        <v/>
      </c>
      <c r="CU6" s="29" t="str">
        <f>IF(COUNTA(CU15:CU26)=0,"",SUMPRODUCT(CU15:CU26,CO15:CO26))</f>
        <v/>
      </c>
      <c r="CV6" s="24"/>
      <c r="CW6" s="17"/>
      <c r="CX6" s="128"/>
      <c r="CY6" s="15" t="s">
        <v>20</v>
      </c>
      <c r="CZ6" s="9" t="str">
        <f>IF(COUNTA(CZ15:CZ26)=0,"",SUMPRODUCT(CZ15:CZ26,CY15:CY26))</f>
        <v/>
      </c>
      <c r="DA6" s="9" t="str">
        <f>IF(COUNTA(DA15:DA26)=0,"",SUMPRODUCT(DA15:DA26,CY15:CY26))</f>
        <v/>
      </c>
      <c r="DB6" s="9" t="str">
        <f>IF(COUNTA(DB15:DB26)=0,"",SUMPRODUCT(DB15:DB26,CY15:CY26))</f>
        <v/>
      </c>
      <c r="DC6" s="9" t="str">
        <f>IF(COUNTA(DC15:DC26)=0,"",SUMPRODUCT(DC15:DC26,CY15:CY26))</f>
        <v/>
      </c>
      <c r="DD6" s="9" t="str">
        <f>IF(COUNTA(DD15:DD26)=0,"",SUMPRODUCT(DD15:DD26,CY15:CY26))</f>
        <v/>
      </c>
      <c r="DE6" s="29" t="str">
        <f>IF(COUNTA(DE15:DE26)=0,"",SUMPRODUCT(DE15:DE26,CY15:CY26))</f>
        <v/>
      </c>
      <c r="DF6" s="24"/>
      <c r="DG6" s="17"/>
      <c r="DH6" s="128"/>
      <c r="DI6" s="15" t="s">
        <v>20</v>
      </c>
      <c r="DJ6" s="9" t="str">
        <f>IF(COUNTA(DJ15:DJ26)=0,"",SUMPRODUCT(DJ15:DJ26,DI15:DI26))</f>
        <v/>
      </c>
      <c r="DK6" s="9" t="str">
        <f>IF(COUNTA(DK15:DK26)=0,"",SUMPRODUCT(DK15:DK26,DI15:DI26))</f>
        <v/>
      </c>
      <c r="DL6" s="9" t="str">
        <f>IF(COUNTA(DL15:DL26)=0,"",SUMPRODUCT(DL15:DL26,DI15:DI26))</f>
        <v/>
      </c>
      <c r="DM6" s="9" t="str">
        <f>IF(COUNTA(DM15:DM26)=0,"",SUMPRODUCT(DM15:DM26,DI15:DI26))</f>
        <v/>
      </c>
      <c r="DN6" s="9" t="str">
        <f>IF(COUNTA(DN15:DN26)=0,"",SUMPRODUCT(DN15:DN26,DI15:DI26))</f>
        <v/>
      </c>
      <c r="DO6" s="29" t="str">
        <f>IF(COUNTA(DO15:DO26)=0,"",SUMPRODUCT(DO15:DO26,DI15:DI26))</f>
        <v/>
      </c>
      <c r="DP6" s="24"/>
      <c r="DQ6" s="17"/>
      <c r="DR6" s="137"/>
      <c r="EB6" s="137"/>
      <c r="EL6" s="137"/>
      <c r="EV6" s="137"/>
      <c r="FF6" s="137"/>
      <c r="FP6" s="137"/>
      <c r="FZ6" s="137"/>
      <c r="GJ6" s="137"/>
      <c r="GT6" s="137"/>
      <c r="HD6" s="137"/>
      <c r="HN6" s="137"/>
    </row>
    <row xmlns:x14ac="http://schemas.microsoft.com/office/spreadsheetml/2009/9/ac" r="7" s="4" customFormat="true" x14ac:dyDescent="0.25">
      <c r="A7" s="386" t="str">
        <f ca="true">IF(ISBLANK('Data Summary'!A9),"",'Data Summary'!A9)</f>
        <v>TGO_2013_SDI</v>
      </c>
      <c r="B7" s="128"/>
      <c r="C7" s="46" t="s">
        <v>54</v>
      </c>
      <c r="D7" s="45"/>
      <c r="E7" s="19"/>
      <c r="F7" s="19"/>
      <c r="G7" s="19"/>
      <c r="H7" s="19"/>
      <c r="I7" s="78"/>
      <c r="J7" s="24"/>
      <c r="K7" s="17"/>
      <c r="L7" s="128"/>
      <c r="M7" s="46" t="s">
        <v>54</v>
      </c>
      <c r="N7" s="19"/>
      <c r="O7" s="19"/>
      <c r="P7" s="19"/>
      <c r="Q7" s="19"/>
      <c r="R7" s="19"/>
      <c r="S7" s="78"/>
      <c r="T7" s="24"/>
      <c r="U7" s="17"/>
      <c r="V7" s="128"/>
      <c r="W7" s="46" t="s">
        <v>54</v>
      </c>
      <c r="X7" s="19"/>
      <c r="Y7" s="19"/>
      <c r="Z7" s="19"/>
      <c r="AA7" s="19"/>
      <c r="AB7" s="19"/>
      <c r="AC7" s="78"/>
      <c r="AD7" s="24"/>
      <c r="AE7" s="24"/>
      <c r="AF7" s="128" t="s">
        <v>167</v>
      </c>
      <c r="AG7" s="46" t="s">
        <v>54</v>
      </c>
      <c r="AH7" s="19">
        <v>35.9</v>
      </c>
      <c r="AI7" s="19">
        <f>29/61*100</f>
        <v>47.540983606557376</v>
      </c>
      <c r="AJ7" s="19">
        <f>40/132*100</f>
        <v>30.303030303030305</v>
      </c>
      <c r="AK7" s="19"/>
      <c r="AL7" s="19">
        <f>40/132*100</f>
        <v>30.303030303030305</v>
      </c>
      <c r="AM7" s="78"/>
      <c r="AN7" s="24"/>
      <c r="AO7" s="17"/>
      <c r="AP7" s="128"/>
      <c r="AQ7" s="46" t="s">
        <v>54</v>
      </c>
      <c r="AR7" s="19"/>
      <c r="AS7" s="19"/>
      <c r="AT7" s="19"/>
      <c r="AU7" s="19"/>
      <c r="AV7" s="19"/>
      <c r="AW7" s="78"/>
      <c r="AX7" s="24"/>
      <c r="AY7" s="17"/>
      <c r="AZ7" s="128"/>
      <c r="BA7" s="46" t="s">
        <v>54</v>
      </c>
      <c r="BB7" s="19"/>
      <c r="BC7" s="19"/>
      <c r="BD7" s="19"/>
      <c r="BE7" s="19"/>
      <c r="BF7" s="19"/>
      <c r="BG7" s="78"/>
      <c r="BH7" s="24"/>
      <c r="BI7" s="17"/>
      <c r="BJ7" s="128"/>
      <c r="BK7" s="46" t="s">
        <v>54</v>
      </c>
      <c r="BL7" s="19"/>
      <c r="BM7" s="19"/>
      <c r="BN7" s="19"/>
      <c r="BO7" s="19"/>
      <c r="BP7" s="19"/>
      <c r="BQ7" s="78"/>
      <c r="BR7" s="24"/>
      <c r="BS7" s="17"/>
      <c r="BT7" s="128"/>
      <c r="BU7" s="46" t="s">
        <v>54</v>
      </c>
      <c r="BV7" s="19"/>
      <c r="BW7" s="19"/>
      <c r="BX7" s="19"/>
      <c r="BY7" s="19"/>
      <c r="BZ7" s="19"/>
      <c r="CA7" s="78"/>
      <c r="CB7" s="24"/>
      <c r="CC7" s="17"/>
      <c r="CD7" s="128"/>
      <c r="CE7" s="46" t="s">
        <v>54</v>
      </c>
      <c r="CF7" s="19"/>
      <c r="CG7" s="19"/>
      <c r="CH7" s="19"/>
      <c r="CI7" s="19"/>
      <c r="CJ7" s="19"/>
      <c r="CK7" s="78"/>
      <c r="CL7" s="24"/>
      <c r="CM7" s="17"/>
      <c r="CN7" s="128"/>
      <c r="CO7" s="46" t="s">
        <v>54</v>
      </c>
      <c r="CP7" s="19"/>
      <c r="CQ7" s="19"/>
      <c r="CR7" s="19"/>
      <c r="CS7" s="19"/>
      <c r="CT7" s="19"/>
      <c r="CU7" s="78"/>
      <c r="CV7" s="24"/>
      <c r="CW7" s="17"/>
      <c r="CX7" s="128"/>
      <c r="CY7" s="46" t="s">
        <v>54</v>
      </c>
      <c r="CZ7" s="19"/>
      <c r="DA7" s="19"/>
      <c r="DB7" s="19"/>
      <c r="DC7" s="19"/>
      <c r="DD7" s="19"/>
      <c r="DE7" s="78"/>
      <c r="DF7" s="24"/>
      <c r="DG7" s="17"/>
      <c r="DH7" s="128"/>
      <c r="DI7" s="46" t="s">
        <v>54</v>
      </c>
      <c r="DJ7" s="19"/>
      <c r="DK7" s="19"/>
      <c r="DL7" s="19"/>
      <c r="DM7" s="19"/>
      <c r="DN7" s="19"/>
      <c r="DO7" s="78"/>
      <c r="DP7" s="24"/>
      <c r="DQ7" s="17"/>
      <c r="DR7" s="137"/>
      <c r="EB7" s="137"/>
      <c r="EL7" s="137"/>
      <c r="EV7" s="137"/>
      <c r="FF7" s="137"/>
      <c r="FP7" s="137"/>
      <c r="FZ7" s="137"/>
      <c r="GJ7" s="137"/>
      <c r="GT7" s="137"/>
      <c r="HD7" s="137"/>
      <c r="HN7" s="137"/>
    </row>
    <row xmlns:x14ac="http://schemas.microsoft.com/office/spreadsheetml/2009/9/ac" r="8" s="4" customFormat="true" x14ac:dyDescent="0.25">
      <c r="A8" s="386" t="str">
        <f ca="true">IF(ISBLANK('Data Summary'!A10),"",'Data Summary'!A10)</f>
        <v>TGO_2014_UIS</v>
      </c>
      <c r="B8" s="128"/>
      <c r="C8" s="46" t="s">
        <v>59</v>
      </c>
      <c r="D8" s="45"/>
      <c r="E8" s="19"/>
      <c r="F8" s="19"/>
      <c r="G8" s="19"/>
      <c r="H8" s="19"/>
      <c r="I8" s="78"/>
      <c r="J8" s="24"/>
      <c r="K8" s="17"/>
      <c r="L8" s="128"/>
      <c r="M8" s="46" t="s">
        <v>59</v>
      </c>
      <c r="N8" s="19"/>
      <c r="O8" s="19"/>
      <c r="P8" s="19"/>
      <c r="Q8" s="19"/>
      <c r="R8" s="19"/>
      <c r="S8" s="78"/>
      <c r="T8" s="24"/>
      <c r="U8" s="17"/>
      <c r="V8" s="128"/>
      <c r="W8" s="46" t="s">
        <v>59</v>
      </c>
      <c r="X8" s="19"/>
      <c r="Y8" s="19"/>
      <c r="Z8" s="19"/>
      <c r="AA8" s="19"/>
      <c r="AB8" s="19"/>
      <c r="AC8" s="78"/>
      <c r="AD8" s="24"/>
      <c r="AE8" s="24"/>
      <c r="AF8" s="128" t="s">
        <v>168</v>
      </c>
      <c r="AG8" s="46" t="s">
        <v>59</v>
      </c>
      <c r="AH8" s="19">
        <v>52.7</v>
      </c>
      <c r="AI8" s="19">
        <f>19/46*100</f>
        <v>41.304347826086953</v>
      </c>
      <c r="AJ8" s="19">
        <f>38/62*100</f>
        <v>61.29032258064516</v>
      </c>
      <c r="AK8" s="19"/>
      <c r="AL8" s="19">
        <f>38/62*100</f>
        <v>61.29032258064516</v>
      </c>
      <c r="AM8" s="78"/>
      <c r="AN8" s="24"/>
      <c r="AO8" s="17"/>
      <c r="AP8" s="128" t="s">
        <v>59</v>
      </c>
      <c r="AQ8" s="46" t="s">
        <v>59</v>
      </c>
      <c r="AR8" s="45">
        <f>(AV8/100*Population!F21+AW8/100*Population!G21)/(Population!F21+Population!G21)*100</f>
        <v>26.124457695960384</v>
      </c>
      <c r="AS8" s="19"/>
      <c r="AT8" s="19"/>
      <c r="AU8" s="19"/>
      <c r="AV8" s="19">
        <v>24.8</v>
      </c>
      <c r="AW8" s="78">
        <v>27.5</v>
      </c>
      <c r="AX8" s="24"/>
      <c r="AY8" s="17"/>
      <c r="AZ8" s="128"/>
      <c r="BA8" s="46" t="s">
        <v>59</v>
      </c>
      <c r="BB8" s="45"/>
      <c r="BC8" s="19"/>
      <c r="BD8" s="19"/>
      <c r="BE8" s="19"/>
      <c r="BF8" s="19"/>
      <c r="BG8" s="78"/>
      <c r="BH8" s="24"/>
      <c r="BI8" s="17"/>
      <c r="BJ8" s="128"/>
      <c r="BK8" s="46" t="s">
        <v>59</v>
      </c>
      <c r="BL8" s="45"/>
      <c r="BM8" s="19"/>
      <c r="BN8" s="19"/>
      <c r="BO8" s="19"/>
      <c r="BP8" s="19"/>
      <c r="BQ8" s="78"/>
      <c r="BR8" s="24"/>
      <c r="BS8" s="17"/>
      <c r="BT8" s="128"/>
      <c r="BU8" s="46" t="s">
        <v>59</v>
      </c>
      <c r="BV8" s="45"/>
      <c r="BW8" s="19"/>
      <c r="BX8" s="19"/>
      <c r="BY8" s="19"/>
      <c r="BZ8" s="19"/>
      <c r="CA8" s="78"/>
      <c r="CB8" s="24"/>
      <c r="CC8" s="17"/>
      <c r="CD8" s="128"/>
      <c r="CE8" s="46" t="s">
        <v>59</v>
      </c>
      <c r="CF8" s="45"/>
      <c r="CG8" s="19"/>
      <c r="CH8" s="19"/>
      <c r="CI8" s="19"/>
      <c r="CJ8" s="19"/>
      <c r="CK8" s="78"/>
      <c r="CL8" s="24"/>
      <c r="CM8" s="17"/>
      <c r="CN8" s="128"/>
      <c r="CO8" s="46" t="s">
        <v>59</v>
      </c>
      <c r="CP8" s="45"/>
      <c r="CQ8" s="19"/>
      <c r="CR8" s="19"/>
      <c r="CS8" s="19"/>
      <c r="CT8" s="19"/>
      <c r="CU8" s="78"/>
      <c r="CV8" s="24"/>
      <c r="CW8" s="17"/>
      <c r="CX8" s="128"/>
      <c r="CY8" s="46" t="s">
        <v>59</v>
      </c>
      <c r="CZ8" s="45"/>
      <c r="DA8" s="19"/>
      <c r="DB8" s="19"/>
      <c r="DC8" s="19"/>
      <c r="DD8" s="19"/>
      <c r="DE8" s="78"/>
      <c r="DF8" s="24"/>
      <c r="DG8" s="17"/>
      <c r="DH8" s="128"/>
      <c r="DI8" s="46" t="s">
        <v>59</v>
      </c>
      <c r="DJ8" s="45"/>
      <c r="DK8" s="19"/>
      <c r="DL8" s="19"/>
      <c r="DM8" s="19"/>
      <c r="DN8" s="19"/>
      <c r="DO8" s="78"/>
      <c r="DP8" s="24"/>
      <c r="DQ8" s="17"/>
      <c r="DR8" s="137"/>
      <c r="EB8" s="137"/>
      <c r="EL8" s="137"/>
      <c r="EV8" s="137"/>
      <c r="FF8" s="137"/>
      <c r="FP8" s="137"/>
      <c r="FZ8" s="137"/>
      <c r="GJ8" s="137"/>
      <c r="GT8" s="137"/>
      <c r="HD8" s="137"/>
      <c r="HN8" s="137"/>
    </row>
    <row xmlns:x14ac="http://schemas.microsoft.com/office/spreadsheetml/2009/9/ac" r="9" s="4" customFormat="true" x14ac:dyDescent="0.25">
      <c r="A9" s="386" t="str">
        <f ca="true">IF(ISBLANK('Data Summary'!A11),"",'Data Summary'!A11)</f>
        <v>TGO_2017_UIS</v>
      </c>
      <c r="B9" s="128"/>
      <c r="C9" s="46" t="s">
        <v>110</v>
      </c>
      <c r="D9" s="19"/>
      <c r="E9" s="19"/>
      <c r="F9" s="19"/>
      <c r="G9" s="19"/>
      <c r="H9" s="19"/>
      <c r="I9" s="78"/>
      <c r="J9" s="24"/>
      <c r="K9" s="17"/>
      <c r="L9" s="128"/>
      <c r="M9" s="46" t="s">
        <v>110</v>
      </c>
      <c r="N9" s="19"/>
      <c r="O9" s="19"/>
      <c r="P9" s="19"/>
      <c r="Q9" s="19"/>
      <c r="R9" s="19"/>
      <c r="S9" s="78"/>
      <c r="T9" s="24"/>
      <c r="U9" s="17"/>
      <c r="V9" s="128"/>
      <c r="W9" s="46" t="s">
        <v>110</v>
      </c>
      <c r="X9" s="19"/>
      <c r="Y9" s="19"/>
      <c r="Z9" s="19"/>
      <c r="AA9" s="19"/>
      <c r="AB9" s="19"/>
      <c r="AC9" s="78"/>
      <c r="AD9" s="24"/>
      <c r="AE9" s="24"/>
      <c r="AF9" s="128" t="s">
        <v>221</v>
      </c>
      <c r="AG9" s="46" t="s">
        <v>110</v>
      </c>
      <c r="AH9" s="79">
        <v>22.7</v>
      </c>
      <c r="AI9" s="19">
        <f>15/61*100</f>
        <v>24.590163934426229</v>
      </c>
      <c r="AJ9" s="19">
        <f>28/131*100</f>
        <v>21.374045801526716</v>
      </c>
      <c r="AK9" s="19"/>
      <c r="AL9" s="19">
        <f>28/131*100</f>
        <v>21.374045801526716</v>
      </c>
      <c r="AM9" s="78"/>
      <c r="AN9" s="24"/>
      <c r="AO9" s="17"/>
      <c r="AP9" s="128"/>
      <c r="AQ9" s="46" t="s">
        <v>110</v>
      </c>
      <c r="AR9" s="19"/>
      <c r="AS9" s="19"/>
      <c r="AT9" s="19"/>
      <c r="AU9" s="19"/>
      <c r="AV9" s="19"/>
      <c r="AW9" s="78"/>
      <c r="AX9" s="24"/>
      <c r="AY9" s="17"/>
      <c r="AZ9" s="128"/>
      <c r="BA9" s="46" t="s">
        <v>110</v>
      </c>
      <c r="BB9" s="19"/>
      <c r="BC9" s="19"/>
      <c r="BD9" s="19"/>
      <c r="BE9" s="19"/>
      <c r="BF9" s="19"/>
      <c r="BG9" s="78"/>
      <c r="BH9" s="24"/>
      <c r="BI9" s="17"/>
      <c r="BJ9" s="128"/>
      <c r="BK9" s="46" t="s">
        <v>110</v>
      </c>
      <c r="BL9" s="19"/>
      <c r="BM9" s="19"/>
      <c r="BN9" s="19"/>
      <c r="BO9" s="19"/>
      <c r="BP9" s="19"/>
      <c r="BQ9" s="78"/>
      <c r="BR9" s="24"/>
      <c r="BS9" s="17"/>
      <c r="BT9" s="128"/>
      <c r="BU9" s="46" t="s">
        <v>110</v>
      </c>
      <c r="BV9" s="19"/>
      <c r="BW9" s="19"/>
      <c r="BX9" s="19"/>
      <c r="BY9" s="19"/>
      <c r="BZ9" s="19"/>
      <c r="CA9" s="78"/>
      <c r="CB9" s="24"/>
      <c r="CC9" s="17"/>
      <c r="CD9" s="128"/>
      <c r="CE9" s="46" t="s">
        <v>110</v>
      </c>
      <c r="CF9" s="19"/>
      <c r="CG9" s="19"/>
      <c r="CH9" s="19"/>
      <c r="CI9" s="19"/>
      <c r="CJ9" s="19"/>
      <c r="CK9" s="78"/>
      <c r="CL9" s="24"/>
      <c r="CM9" s="17"/>
      <c r="CN9" s="128"/>
      <c r="CO9" s="46" t="s">
        <v>110</v>
      </c>
      <c r="CP9" s="19"/>
      <c r="CQ9" s="19"/>
      <c r="CR9" s="19"/>
      <c r="CS9" s="19"/>
      <c r="CT9" s="19"/>
      <c r="CU9" s="78"/>
      <c r="CV9" s="24"/>
      <c r="CW9" s="17"/>
      <c r="CX9" s="128"/>
      <c r="CY9" s="46" t="s">
        <v>110</v>
      </c>
      <c r="CZ9" s="19"/>
      <c r="DA9" s="19"/>
      <c r="DB9" s="19"/>
      <c r="DC9" s="19"/>
      <c r="DD9" s="19"/>
      <c r="DE9" s="78"/>
      <c r="DF9" s="24"/>
      <c r="DG9" s="17"/>
      <c r="DH9" s="128"/>
      <c r="DI9" s="46" t="s">
        <v>110</v>
      </c>
      <c r="DJ9" s="19"/>
      <c r="DK9" s="19"/>
      <c r="DL9" s="19"/>
      <c r="DM9" s="19"/>
      <c r="DN9" s="19"/>
      <c r="DO9" s="78"/>
      <c r="DP9" s="24"/>
      <c r="DQ9" s="17"/>
      <c r="DR9" s="137"/>
      <c r="EB9" s="137"/>
      <c r="EL9" s="137"/>
      <c r="EV9" s="137"/>
      <c r="FF9" s="137"/>
      <c r="FP9" s="137"/>
      <c r="FZ9" s="137"/>
      <c r="GJ9" s="137"/>
      <c r="GT9" s="137"/>
      <c r="HD9" s="137"/>
      <c r="HN9" s="137"/>
    </row>
    <row xmlns:x14ac="http://schemas.microsoft.com/office/spreadsheetml/2009/9/ac" r="10" s="4" customFormat="true" x14ac:dyDescent="0.25">
      <c r="A10" s="386" t="str">
        <f ca="true">IF(ISBLANK('Data Summary'!A12),"",'Data Summary'!A12)</f>
        <v>TGO_2018_UIS</v>
      </c>
      <c r="B10" s="128"/>
      <c r="C10" s="65" t="s">
        <v>22</v>
      </c>
      <c r="D10" s="79"/>
      <c r="E10" s="19"/>
      <c r="F10" s="19"/>
      <c r="G10" s="19"/>
      <c r="H10" s="7"/>
      <c r="I10" s="26"/>
      <c r="J10" s="24"/>
      <c r="K10" s="17"/>
      <c r="L10" s="128"/>
      <c r="M10" s="65" t="s">
        <v>22</v>
      </c>
      <c r="N10" s="79"/>
      <c r="O10" s="19"/>
      <c r="P10" s="19"/>
      <c r="Q10" s="19"/>
      <c r="R10" s="19"/>
      <c r="S10" s="78"/>
      <c r="T10" s="24"/>
      <c r="U10" s="17"/>
      <c r="V10" s="128"/>
      <c r="W10" s="65" t="s">
        <v>22</v>
      </c>
      <c r="X10" s="79"/>
      <c r="Y10" s="19"/>
      <c r="Z10" s="19"/>
      <c r="AA10" s="19"/>
      <c r="AB10" s="19"/>
      <c r="AC10" s="78"/>
      <c r="AD10" s="24"/>
      <c r="AE10" s="24"/>
      <c r="AF10" s="141"/>
      <c r="AG10" s="65" t="s">
        <v>22</v>
      </c>
      <c r="AH10" s="112"/>
      <c r="AI10" s="113"/>
      <c r="AJ10" s="113"/>
      <c r="AK10" s="19"/>
      <c r="AL10" s="113"/>
      <c r="AM10" s="78"/>
      <c r="AN10" s="24"/>
      <c r="AO10" s="17"/>
      <c r="AP10" s="128"/>
      <c r="AQ10" s="65" t="s">
        <v>22</v>
      </c>
      <c r="AR10" s="79"/>
      <c r="AS10" s="19"/>
      <c r="AT10" s="19"/>
      <c r="AU10" s="19"/>
      <c r="AV10" s="19"/>
      <c r="AW10" s="78"/>
      <c r="AX10" s="24"/>
      <c r="AY10" s="17"/>
      <c r="AZ10" s="128"/>
      <c r="BA10" s="65" t="s">
        <v>22</v>
      </c>
      <c r="BB10" s="79"/>
      <c r="BC10" s="19"/>
      <c r="BD10" s="19"/>
      <c r="BE10" s="19"/>
      <c r="BF10" s="19"/>
      <c r="BG10" s="78"/>
      <c r="BH10" s="24"/>
      <c r="BI10" s="17"/>
      <c r="BJ10" s="128"/>
      <c r="BK10" s="65" t="s">
        <v>22</v>
      </c>
      <c r="BL10" s="79"/>
      <c r="BM10" s="19"/>
      <c r="BN10" s="19"/>
      <c r="BO10" s="19"/>
      <c r="BP10" s="19"/>
      <c r="BQ10" s="78"/>
      <c r="BR10" s="24"/>
      <c r="BS10" s="17"/>
      <c r="BT10" s="128"/>
      <c r="BU10" s="65" t="s">
        <v>22</v>
      </c>
      <c r="BV10" s="79"/>
      <c r="BW10" s="19"/>
      <c r="BX10" s="19"/>
      <c r="BY10" s="19"/>
      <c r="BZ10" s="19"/>
      <c r="CA10" s="78"/>
      <c r="CB10" s="24"/>
      <c r="CC10" s="17"/>
      <c r="CD10" s="128"/>
      <c r="CE10" s="65" t="s">
        <v>22</v>
      </c>
      <c r="CF10" s="79"/>
      <c r="CG10" s="19"/>
      <c r="CH10" s="19"/>
      <c r="CI10" s="19"/>
      <c r="CJ10" s="19"/>
      <c r="CK10" s="78"/>
      <c r="CL10" s="24"/>
      <c r="CM10" s="17"/>
      <c r="CN10" s="128"/>
      <c r="CO10" s="65" t="s">
        <v>22</v>
      </c>
      <c r="CP10" s="79"/>
      <c r="CQ10" s="19"/>
      <c r="CR10" s="19"/>
      <c r="CS10" s="19"/>
      <c r="CT10" s="19"/>
      <c r="CU10" s="78"/>
      <c r="CV10" s="24"/>
      <c r="CW10" s="17"/>
      <c r="CX10" s="128"/>
      <c r="CY10" s="65" t="s">
        <v>22</v>
      </c>
      <c r="CZ10" s="79"/>
      <c r="DA10" s="19"/>
      <c r="DB10" s="19"/>
      <c r="DC10" s="19"/>
      <c r="DD10" s="19"/>
      <c r="DE10" s="78"/>
      <c r="DF10" s="24"/>
      <c r="DG10" s="17"/>
      <c r="DH10" s="128"/>
      <c r="DI10" s="65" t="s">
        <v>22</v>
      </c>
      <c r="DJ10" s="79"/>
      <c r="DK10" s="19"/>
      <c r="DL10" s="19"/>
      <c r="DM10" s="19"/>
      <c r="DN10" s="19"/>
      <c r="DO10" s="78"/>
      <c r="DP10" s="24"/>
      <c r="DQ10" s="17"/>
      <c r="DR10" s="137"/>
      <c r="EB10" s="137"/>
      <c r="EL10" s="137"/>
      <c r="EV10" s="137"/>
      <c r="FF10" s="137"/>
      <c r="FP10" s="137"/>
      <c r="FZ10" s="137"/>
      <c r="GJ10" s="137"/>
      <c r="GT10" s="137"/>
      <c r="HD10" s="137"/>
      <c r="HN10" s="137"/>
    </row>
    <row xmlns:x14ac="http://schemas.microsoft.com/office/spreadsheetml/2009/9/ac" r="11" s="4" customFormat="true" x14ac:dyDescent="0.25">
      <c r="A11" s="386" t="str">
        <f ca="true">IF(ISBLANK('Data Summary'!A13),"",'Data Summary'!A13)</f>
        <v>TGO_2019_UIS</v>
      </c>
      <c r="B11" s="128"/>
      <c r="C11" s="65" t="s">
        <v>30</v>
      </c>
      <c r="D11" s="19"/>
      <c r="E11" s="7"/>
      <c r="F11" s="7"/>
      <c r="G11" s="7"/>
      <c r="H11" s="7"/>
      <c r="I11" s="26"/>
      <c r="J11" s="24"/>
      <c r="K11" s="17"/>
      <c r="L11" s="128"/>
      <c r="M11" s="65" t="s">
        <v>30</v>
      </c>
      <c r="N11" s="19"/>
      <c r="O11" s="7"/>
      <c r="P11" s="7"/>
      <c r="Q11" s="7"/>
      <c r="R11" s="7"/>
      <c r="S11" s="26"/>
      <c r="T11" s="24"/>
      <c r="U11" s="17"/>
      <c r="V11" s="128"/>
      <c r="W11" s="65" t="s">
        <v>30</v>
      </c>
      <c r="X11" s="19"/>
      <c r="Y11" s="7"/>
      <c r="Z11" s="7"/>
      <c r="AA11" s="7"/>
      <c r="AB11" s="7"/>
      <c r="AC11" s="26"/>
      <c r="AD11" s="24"/>
      <c r="AE11" s="24"/>
      <c r="AF11" s="128"/>
      <c r="AG11" s="65" t="s">
        <v>30</v>
      </c>
      <c r="AH11" s="19"/>
      <c r="AI11" s="7"/>
      <c r="AJ11" s="7"/>
      <c r="AK11" s="7"/>
      <c r="AL11" s="7"/>
      <c r="AM11" s="26"/>
      <c r="AN11" s="24"/>
      <c r="AO11" s="17"/>
      <c r="AP11" s="128"/>
      <c r="AQ11" s="65" t="s">
        <v>30</v>
      </c>
      <c r="AR11" s="19"/>
      <c r="AS11" s="7"/>
      <c r="AT11" s="7"/>
      <c r="AU11" s="7"/>
      <c r="AV11" s="7"/>
      <c r="AW11" s="26"/>
      <c r="AX11" s="24"/>
      <c r="AY11" s="17"/>
      <c r="AZ11" s="128"/>
      <c r="BA11" s="65" t="s">
        <v>30</v>
      </c>
      <c r="BB11" s="19"/>
      <c r="BC11" s="7"/>
      <c r="BD11" s="7"/>
      <c r="BE11" s="7"/>
      <c r="BF11" s="7"/>
      <c r="BG11" s="26"/>
      <c r="BH11" s="24"/>
      <c r="BI11" s="17"/>
      <c r="BJ11" s="128"/>
      <c r="BK11" s="65" t="s">
        <v>30</v>
      </c>
      <c r="BL11" s="19"/>
      <c r="BM11" s="7"/>
      <c r="BN11" s="7"/>
      <c r="BO11" s="7"/>
      <c r="BP11" s="7"/>
      <c r="BQ11" s="26"/>
      <c r="BR11" s="24"/>
      <c r="BS11" s="17"/>
      <c r="BT11" s="128"/>
      <c r="BU11" s="65" t="s">
        <v>30</v>
      </c>
      <c r="BV11" s="19"/>
      <c r="BW11" s="7"/>
      <c r="BX11" s="7"/>
      <c r="BY11" s="7"/>
      <c r="BZ11" s="7"/>
      <c r="CA11" s="26"/>
      <c r="CB11" s="24"/>
      <c r="CC11" s="17"/>
      <c r="CD11" s="128"/>
      <c r="CE11" s="65" t="s">
        <v>30</v>
      </c>
      <c r="CF11" s="19"/>
      <c r="CG11" s="7"/>
      <c r="CH11" s="7"/>
      <c r="CI11" s="7"/>
      <c r="CJ11" s="7"/>
      <c r="CK11" s="26"/>
      <c r="CL11" s="24"/>
      <c r="CM11" s="17"/>
      <c r="CN11" s="128"/>
      <c r="CO11" s="65" t="s">
        <v>30</v>
      </c>
      <c r="CP11" s="19"/>
      <c r="CQ11" s="7"/>
      <c r="CR11" s="7"/>
      <c r="CS11" s="7"/>
      <c r="CT11" s="7"/>
      <c r="CU11" s="26"/>
      <c r="CV11" s="24"/>
      <c r="CW11" s="17"/>
      <c r="CX11" s="128"/>
      <c r="CY11" s="65" t="s">
        <v>30</v>
      </c>
      <c r="CZ11" s="19"/>
      <c r="DA11" s="7"/>
      <c r="DB11" s="7"/>
      <c r="DC11" s="7"/>
      <c r="DD11" s="7"/>
      <c r="DE11" s="26"/>
      <c r="DF11" s="24"/>
      <c r="DG11" s="17"/>
      <c r="DH11" s="128"/>
      <c r="DI11" s="65" t="s">
        <v>30</v>
      </c>
      <c r="DJ11" s="19"/>
      <c r="DK11" s="7"/>
      <c r="DL11" s="7"/>
      <c r="DM11" s="7"/>
      <c r="DN11" s="7"/>
      <c r="DO11" s="26"/>
      <c r="DP11" s="24"/>
      <c r="DQ11" s="17"/>
      <c r="DR11" s="137"/>
      <c r="EB11" s="137"/>
      <c r="EL11" s="137"/>
      <c r="EV11" s="137"/>
      <c r="FF11" s="137"/>
      <c r="FP11" s="137"/>
      <c r="FZ11" s="137"/>
      <c r="GJ11" s="137"/>
      <c r="GT11" s="137"/>
      <c r="HD11" s="137"/>
      <c r="HN11" s="137"/>
    </row>
    <row xmlns:x14ac="http://schemas.microsoft.com/office/spreadsheetml/2009/9/ac" r="12" s="1" customFormat="true" ht="15.75" customHeight="true" x14ac:dyDescent="0.2">
      <c r="A12" s="386" t="str">
        <f ca="true">IF(ISBLANK('Data Summary'!A14),"",'Data Summary'!A14)</f>
        <v>TGO_2020_UIS</v>
      </c>
      <c r="B12" s="128"/>
      <c r="C12" s="65" t="s">
        <v>181</v>
      </c>
      <c r="D12" s="19"/>
      <c r="E12" s="19"/>
      <c r="F12" s="19"/>
      <c r="G12" s="19"/>
      <c r="H12" s="19"/>
      <c r="I12" s="78"/>
      <c r="J12" s="24"/>
      <c r="K12" s="17"/>
      <c r="L12" s="128"/>
      <c r="M12" s="65" t="s">
        <v>181</v>
      </c>
      <c r="N12" s="19"/>
      <c r="O12" s="19"/>
      <c r="P12" s="19"/>
      <c r="Q12" s="19"/>
      <c r="R12" s="19"/>
      <c r="S12" s="78"/>
      <c r="T12" s="24"/>
      <c r="U12" s="17"/>
      <c r="V12" s="128"/>
      <c r="W12" s="65" t="s">
        <v>181</v>
      </c>
      <c r="X12" s="19"/>
      <c r="Y12" s="19"/>
      <c r="Z12" s="19"/>
      <c r="AA12" s="19"/>
      <c r="AB12" s="19"/>
      <c r="AC12" s="78"/>
      <c r="AD12" s="24"/>
      <c r="AE12" s="24"/>
      <c r="AF12" s="128" t="s">
        <v>169</v>
      </c>
      <c r="AG12" s="65" t="s">
        <v>181</v>
      </c>
      <c r="AH12" s="79">
        <v>22.7</v>
      </c>
      <c r="AI12" s="19">
        <f>15/61*100</f>
        <v>24.590163934426229</v>
      </c>
      <c r="AJ12" s="19">
        <f>28/131*100</f>
        <v>21.374045801526716</v>
      </c>
      <c r="AK12" s="19"/>
      <c r="AL12" s="19">
        <f>28/131*100</f>
        <v>21.374045801526716</v>
      </c>
      <c r="AM12" s="78"/>
      <c r="AN12" s="24"/>
      <c r="AO12" s="17"/>
      <c r="AP12" s="128"/>
      <c r="AQ12" s="65" t="s">
        <v>181</v>
      </c>
      <c r="AR12" s="19"/>
      <c r="AS12" s="19"/>
      <c r="AT12" s="19"/>
      <c r="AU12" s="19"/>
      <c r="AV12" s="19"/>
      <c r="AW12" s="78"/>
      <c r="AX12" s="24"/>
      <c r="AY12" s="17"/>
      <c r="AZ12" s="128"/>
      <c r="BA12" s="65" t="s">
        <v>181</v>
      </c>
      <c r="BB12" s="19"/>
      <c r="BC12" s="19"/>
      <c r="BD12" s="19"/>
      <c r="BE12" s="19"/>
      <c r="BF12" s="19"/>
      <c r="BG12" s="78"/>
      <c r="BH12" s="24"/>
      <c r="BI12" s="17"/>
      <c r="BJ12" s="128"/>
      <c r="BK12" s="65" t="s">
        <v>181</v>
      </c>
      <c r="BL12" s="19"/>
      <c r="BM12" s="19"/>
      <c r="BN12" s="19"/>
      <c r="BO12" s="19"/>
      <c r="BP12" s="19"/>
      <c r="BQ12" s="78"/>
      <c r="BR12" s="24"/>
      <c r="BS12" s="17"/>
      <c r="BT12" s="128"/>
      <c r="BU12" s="65" t="s">
        <v>181</v>
      </c>
      <c r="BV12" s="19"/>
      <c r="BW12" s="19"/>
      <c r="BX12" s="19"/>
      <c r="BY12" s="19"/>
      <c r="BZ12" s="19"/>
      <c r="CA12" s="78"/>
      <c r="CB12" s="24"/>
      <c r="CC12" s="17"/>
      <c r="CD12" s="128"/>
      <c r="CE12" s="65" t="s">
        <v>181</v>
      </c>
      <c r="CF12" s="19"/>
      <c r="CG12" s="19"/>
      <c r="CH12" s="19"/>
      <c r="CI12" s="19"/>
      <c r="CJ12" s="19"/>
      <c r="CK12" s="78">
        <v>44.112479999999998</v>
      </c>
      <c r="CL12" s="24"/>
      <c r="CM12" s="17"/>
      <c r="CN12" s="128"/>
      <c r="CO12" s="65" t="s">
        <v>181</v>
      </c>
      <c r="CP12" s="19"/>
      <c r="CQ12" s="19"/>
      <c r="CR12" s="19"/>
      <c r="CS12" s="19"/>
      <c r="CT12" s="19"/>
      <c r="CU12" s="78"/>
      <c r="CV12" s="24"/>
      <c r="CW12" s="17"/>
      <c r="CX12" s="128" t="s">
        <v>219</v>
      </c>
      <c r="CY12" s="65" t="s">
        <v>181</v>
      </c>
      <c r="CZ12" s="19">
        <v>17.253837952315635</v>
      </c>
      <c r="DA12" s="7"/>
      <c r="DB12" s="7"/>
      <c r="DC12" s="7"/>
      <c r="DD12" s="7">
        <v>6.39</v>
      </c>
      <c r="DE12" s="26">
        <v>27.999729900942313</v>
      </c>
      <c r="DF12" s="24"/>
      <c r="DG12" s="17"/>
      <c r="DH12" s="128"/>
      <c r="DI12" s="65" t="s">
        <v>181</v>
      </c>
      <c r="DJ12" s="19">
        <v>18.044081824532341</v>
      </c>
      <c r="DK12" s="7"/>
      <c r="DL12" s="7"/>
      <c r="DM12" s="7"/>
      <c r="DN12" s="7">
        <v>6.27</v>
      </c>
      <c r="DO12" s="26">
        <v>29.564394490594793</v>
      </c>
      <c r="DP12" s="24"/>
      <c r="DQ12" s="17"/>
      <c r="DR12" s="138"/>
      <c r="EB12" s="138"/>
      <c r="EL12" s="138"/>
      <c r="EV12" s="138"/>
      <c r="FF12" s="138"/>
      <c r="FP12" s="138"/>
      <c r="FZ12" s="138"/>
      <c r="GJ12" s="138"/>
      <c r="GT12" s="138"/>
      <c r="HD12" s="138"/>
      <c r="HN12" s="138"/>
    </row>
    <row xmlns:x14ac="http://schemas.microsoft.com/office/spreadsheetml/2009/9/ac" r="13" s="277" customFormat="true" ht="18" customHeight="true" x14ac:dyDescent="0.25">
      <c r="A13" s="386" t="str">
        <f ca="true">IF(ISBLANK('Data Summary'!A15),"",'Data Summary'!A15)</f>
        <v>TGO_2020_EMIS</v>
      </c>
      <c r="B13" s="266" t="s">
        <v>58</v>
      </c>
      <c r="C13" s="272" t="s">
        <v>28</v>
      </c>
      <c r="D13" s="273"/>
      <c r="E13" s="273"/>
      <c r="F13" s="273"/>
      <c r="G13" s="274"/>
      <c r="H13" s="274"/>
      <c r="I13" s="275"/>
      <c r="J13" s="256"/>
      <c r="K13" s="271"/>
      <c r="L13" s="266" t="s">
        <v>58</v>
      </c>
      <c r="M13" s="272" t="s">
        <v>28</v>
      </c>
      <c r="N13" s="273"/>
      <c r="O13" s="273"/>
      <c r="P13" s="273"/>
      <c r="Q13" s="274"/>
      <c r="R13" s="274"/>
      <c r="S13" s="275"/>
      <c r="T13" s="256"/>
      <c r="U13" s="271"/>
      <c r="V13" s="266" t="s">
        <v>58</v>
      </c>
      <c r="W13" s="272" t="s">
        <v>28</v>
      </c>
      <c r="X13" s="273"/>
      <c r="Y13" s="273"/>
      <c r="Z13" s="273"/>
      <c r="AA13" s="274"/>
      <c r="AB13" s="274"/>
      <c r="AC13" s="275"/>
      <c r="AD13" s="256"/>
      <c r="AE13" s="256"/>
      <c r="AF13" s="266" t="s">
        <v>58</v>
      </c>
      <c r="AG13" s="272" t="s">
        <v>28</v>
      </c>
      <c r="AH13" s="273"/>
      <c r="AI13" s="273"/>
      <c r="AJ13" s="273"/>
      <c r="AK13" s="274"/>
      <c r="AL13" s="273"/>
      <c r="AM13" s="275"/>
      <c r="AN13" s="256"/>
      <c r="AO13" s="271"/>
      <c r="AP13" s="266" t="s">
        <v>58</v>
      </c>
      <c r="AQ13" s="272" t="s">
        <v>28</v>
      </c>
      <c r="AR13" s="273"/>
      <c r="AS13" s="273"/>
      <c r="AT13" s="273"/>
      <c r="AU13" s="274"/>
      <c r="AV13" s="274"/>
      <c r="AW13" s="275"/>
      <c r="AX13" s="256"/>
      <c r="AY13" s="271"/>
      <c r="AZ13" s="266" t="s">
        <v>58</v>
      </c>
      <c r="BA13" s="272" t="s">
        <v>28</v>
      </c>
      <c r="BB13" s="273"/>
      <c r="BC13" s="273"/>
      <c r="BD13" s="273"/>
      <c r="BE13" s="274"/>
      <c r="BF13" s="274"/>
      <c r="BG13" s="275"/>
      <c r="BH13" s="256"/>
      <c r="BI13" s="271"/>
      <c r="BJ13" s="266" t="s">
        <v>58</v>
      </c>
      <c r="BK13" s="272" t="s">
        <v>28</v>
      </c>
      <c r="BL13" s="273"/>
      <c r="BM13" s="273"/>
      <c r="BN13" s="273"/>
      <c r="BO13" s="274"/>
      <c r="BP13" s="274"/>
      <c r="BQ13" s="275"/>
      <c r="BR13" s="256"/>
      <c r="BS13" s="271"/>
      <c r="BT13" s="266" t="s">
        <v>58</v>
      </c>
      <c r="BU13" s="272" t="s">
        <v>28</v>
      </c>
      <c r="BV13" s="273"/>
      <c r="BW13" s="273"/>
      <c r="BX13" s="273"/>
      <c r="BY13" s="274"/>
      <c r="BZ13" s="274"/>
      <c r="CA13" s="275"/>
      <c r="CB13" s="256"/>
      <c r="CC13" s="271"/>
      <c r="CD13" s="266" t="s">
        <v>58</v>
      </c>
      <c r="CE13" s="272" t="s">
        <v>28</v>
      </c>
      <c r="CF13" s="273"/>
      <c r="CG13" s="273"/>
      <c r="CH13" s="273"/>
      <c r="CI13" s="274"/>
      <c r="CJ13" s="274"/>
      <c r="CK13" s="275"/>
      <c r="CL13" s="256"/>
      <c r="CM13" s="271"/>
      <c r="CN13" s="266" t="s">
        <v>58</v>
      </c>
      <c r="CO13" s="272" t="s">
        <v>28</v>
      </c>
      <c r="CP13" s="273"/>
      <c r="CQ13" s="273"/>
      <c r="CR13" s="273"/>
      <c r="CS13" s="274"/>
      <c r="CT13" s="274"/>
      <c r="CU13" s="275"/>
      <c r="CV13" s="256"/>
      <c r="CW13" s="271"/>
      <c r="CX13" s="266" t="s">
        <v>58</v>
      </c>
      <c r="CY13" s="272" t="s">
        <v>28</v>
      </c>
      <c r="CZ13" s="273"/>
      <c r="DA13" s="273"/>
      <c r="DB13" s="273"/>
      <c r="DC13" s="274"/>
      <c r="DD13" s="274"/>
      <c r="DE13" s="275"/>
      <c r="DF13" s="256"/>
      <c r="DG13" s="271"/>
      <c r="DH13" s="266" t="s">
        <v>58</v>
      </c>
      <c r="DI13" s="272" t="s">
        <v>28</v>
      </c>
      <c r="DJ13" s="273"/>
      <c r="DK13" s="273"/>
      <c r="DL13" s="273"/>
      <c r="DM13" s="274"/>
      <c r="DN13" s="274"/>
      <c r="DO13" s="275"/>
      <c r="DP13" s="256"/>
      <c r="DQ13" s="271"/>
      <c r="DR13" s="276"/>
      <c r="EB13" s="276"/>
      <c r="EL13" s="276"/>
      <c r="EV13" s="276"/>
      <c r="FF13" s="276"/>
      <c r="FP13" s="276"/>
      <c r="FZ13" s="276"/>
      <c r="GJ13" s="276"/>
      <c r="GT13" s="276"/>
      <c r="HD13" s="276"/>
      <c r="HN13" s="276"/>
    </row>
    <row xmlns:x14ac="http://schemas.microsoft.com/office/spreadsheetml/2009/9/ac" r="14" x14ac:dyDescent="0.25">
      <c r="A14" s="386" t="str">
        <f ca="true">IF(ISBLANK('Data Summary'!A16),"",'Data Summary'!A16)</f>
        <v>TGO_2021_UIS</v>
      </c>
      <c r="B14" s="129" t="s">
        <v>31</v>
      </c>
      <c r="C14" s="20">
        <v>0</v>
      </c>
      <c r="D14" s="45">
        <f>(H14/100*Population!F17+I14/100*Population!G17)/(Population!F17+Population!G17)*100</f>
        <v>60.159300611429245</v>
      </c>
      <c r="E14" s="45"/>
      <c r="F14" s="45"/>
      <c r="G14" s="7"/>
      <c r="H14" s="7">
        <v>55</v>
      </c>
      <c r="I14" s="26">
        <v>65.5</v>
      </c>
      <c r="J14" s="11"/>
      <c r="K14" s="16"/>
      <c r="L14" s="129" t="s">
        <v>31</v>
      </c>
      <c r="M14" s="20">
        <v>0</v>
      </c>
      <c r="N14" s="45">
        <f>(R14/100*Population!F18+S14/100*Population!G18)/(Population!F18+Population!G18)*100</f>
        <v>59.112720110083792</v>
      </c>
      <c r="O14" s="45"/>
      <c r="P14" s="45"/>
      <c r="Q14" s="7"/>
      <c r="R14" s="7">
        <v>54.3</v>
      </c>
      <c r="S14" s="26">
        <v>64.099999999999994</v>
      </c>
      <c r="T14" s="11"/>
      <c r="U14" s="16"/>
      <c r="V14" s="129" t="s">
        <v>31</v>
      </c>
      <c r="W14" s="20">
        <v>0</v>
      </c>
      <c r="X14" s="45">
        <f>(AB14/100*Population!F20+AC14/100*Population!G20)/(Population!F20+Population!G20)*100</f>
        <v>58.706050683960974</v>
      </c>
      <c r="Y14" s="45"/>
      <c r="Z14" s="45"/>
      <c r="AA14" s="7"/>
      <c r="AB14" s="7">
        <v>56.4</v>
      </c>
      <c r="AC14" s="26">
        <v>61.1</v>
      </c>
      <c r="AD14" s="11"/>
      <c r="AE14" s="11"/>
      <c r="AF14" s="129" t="s">
        <v>31</v>
      </c>
      <c r="AG14" s="20">
        <v>0</v>
      </c>
      <c r="AH14" s="79">
        <v>43.1</v>
      </c>
      <c r="AI14" s="45">
        <f>15/61*100</f>
        <v>24.590163934426229</v>
      </c>
      <c r="AJ14" s="45">
        <f>69/132*100</f>
        <v>52.272727272727273</v>
      </c>
      <c r="AK14" s="7"/>
      <c r="AL14" s="45">
        <f>69/132*100</f>
        <v>52.272727272727273</v>
      </c>
      <c r="AM14" s="26"/>
      <c r="AN14" s="11"/>
      <c r="AO14" s="16"/>
      <c r="AP14" s="129" t="s">
        <v>31</v>
      </c>
      <c r="AQ14" s="20">
        <v>0</v>
      </c>
      <c r="AR14" s="45">
        <f>(AV14/100*Population!F21+AW14/100*Population!G21)/(Population!F21+Population!G21)*100</f>
        <v>57.562159549570943</v>
      </c>
      <c r="AS14" s="45"/>
      <c r="AT14" s="45"/>
      <c r="AU14" s="7"/>
      <c r="AV14" s="7">
        <f>100-44.4</f>
        <v>55.6</v>
      </c>
      <c r="AW14" s="26">
        <f>100-40.4</f>
        <v>59.6</v>
      </c>
      <c r="AX14" s="11"/>
      <c r="AY14" s="16"/>
      <c r="AZ14" s="129" t="s">
        <v>31</v>
      </c>
      <c r="BA14" s="20">
        <v>0</v>
      </c>
      <c r="BB14" s="45"/>
      <c r="BC14" s="45"/>
      <c r="BD14" s="45"/>
      <c r="BE14" s="7"/>
      <c r="BF14" s="7"/>
      <c r="BG14" s="26"/>
      <c r="BH14" s="11"/>
      <c r="BI14" s="16"/>
      <c r="BJ14" s="129" t="s">
        <v>31</v>
      </c>
      <c r="BK14" s="20">
        <v>0</v>
      </c>
      <c r="BL14" s="45"/>
      <c r="BM14" s="45"/>
      <c r="BN14" s="45"/>
      <c r="BO14" s="7"/>
      <c r="BP14" s="7"/>
      <c r="BQ14" s="26"/>
      <c r="BR14" s="11"/>
      <c r="BS14" s="16"/>
      <c r="BT14" s="129" t="s">
        <v>31</v>
      </c>
      <c r="BU14" s="20">
        <v>0</v>
      </c>
      <c r="BV14" s="45"/>
      <c r="BW14" s="45"/>
      <c r="BX14" s="45"/>
      <c r="BY14" s="7"/>
      <c r="BZ14" s="7"/>
      <c r="CA14" s="26"/>
      <c r="CB14" s="11"/>
      <c r="CC14" s="16"/>
      <c r="CD14" s="129" t="s">
        <v>31</v>
      </c>
      <c r="CE14" s="20">
        <v>0</v>
      </c>
      <c r="CF14" s="45"/>
      <c r="CG14" s="45"/>
      <c r="CH14" s="45"/>
      <c r="CI14" s="7"/>
      <c r="CJ14" s="7"/>
      <c r="CK14" s="26"/>
      <c r="CL14" s="11"/>
      <c r="CM14" s="16"/>
      <c r="CN14" s="129" t="s">
        <v>31</v>
      </c>
      <c r="CO14" s="20">
        <v>0</v>
      </c>
      <c r="CP14" s="45">
        <v>54.483891479440437</v>
      </c>
      <c r="CQ14" s="45"/>
      <c r="CR14" s="45"/>
      <c r="CS14" s="7">
        <v>84.647302904564313</v>
      </c>
      <c r="CT14" s="7">
        <v>48</v>
      </c>
      <c r="CU14" s="26">
        <v>39</v>
      </c>
      <c r="CV14" s="11"/>
      <c r="CW14" s="16"/>
      <c r="CX14" s="129" t="s">
        <v>31</v>
      </c>
      <c r="CY14" s="20">
        <v>0</v>
      </c>
      <c r="CZ14" s="45"/>
      <c r="DA14" s="45"/>
      <c r="DB14" s="45"/>
      <c r="DC14" s="7"/>
      <c r="DD14" s="7"/>
      <c r="DE14" s="26"/>
      <c r="DF14" s="11"/>
      <c r="DG14" s="16"/>
      <c r="DH14" s="129" t="s">
        <v>31</v>
      </c>
      <c r="DI14" s="20">
        <v>0</v>
      </c>
      <c r="DJ14" s="45"/>
      <c r="DK14" s="45"/>
      <c r="DL14" s="45"/>
      <c r="DM14" s="7"/>
      <c r="DN14" s="7"/>
      <c r="DO14" s="26"/>
      <c r="DP14" s="11"/>
      <c r="DQ14" s="16"/>
    </row>
    <row xmlns:x14ac="http://schemas.microsoft.com/office/spreadsheetml/2009/9/ac" r="15" s="2" customFormat="true" x14ac:dyDescent="0.25">
      <c r="A15" s="386" t="str">
        <f ca="true">IF(ISBLANK('Data Summary'!A17),"",'Data Summary'!A17)</f>
        <v>TGO_2022_UIS</v>
      </c>
      <c r="B15" s="129" t="s">
        <v>106</v>
      </c>
      <c r="C15" s="80">
        <v>0</v>
      </c>
      <c r="D15" s="45"/>
      <c r="E15" s="45"/>
      <c r="F15" s="45"/>
      <c r="G15" s="7"/>
      <c r="H15" s="7"/>
      <c r="I15" s="26"/>
      <c r="J15" s="11"/>
      <c r="K15" s="16"/>
      <c r="L15" s="129" t="s">
        <v>106</v>
      </c>
      <c r="M15" s="80">
        <v>0</v>
      </c>
      <c r="N15" s="45"/>
      <c r="O15" s="45"/>
      <c r="P15" s="45"/>
      <c r="Q15" s="7"/>
      <c r="R15" s="7"/>
      <c r="S15" s="26"/>
      <c r="T15" s="11"/>
      <c r="U15" s="16"/>
      <c r="V15" s="129" t="s">
        <v>106</v>
      </c>
      <c r="W15" s="80">
        <v>0</v>
      </c>
      <c r="X15" s="45"/>
      <c r="Y15" s="45"/>
      <c r="Z15" s="45"/>
      <c r="AA15" s="7"/>
      <c r="AB15" s="7"/>
      <c r="AC15" s="26"/>
      <c r="AD15" s="11"/>
      <c r="AE15" s="11"/>
      <c r="AF15" s="129" t="s">
        <v>106</v>
      </c>
      <c r="AG15" s="80">
        <v>0</v>
      </c>
      <c r="AH15" s="45"/>
      <c r="AI15" s="45"/>
      <c r="AJ15" s="45"/>
      <c r="AK15" s="7"/>
      <c r="AL15" s="7"/>
      <c r="AM15" s="26"/>
      <c r="AN15" s="11"/>
      <c r="AO15" s="16"/>
      <c r="AP15" s="129" t="s">
        <v>106</v>
      </c>
      <c r="AQ15" s="80">
        <v>0</v>
      </c>
      <c r="AR15" s="45"/>
      <c r="AS15" s="45"/>
      <c r="AT15" s="45"/>
      <c r="AU15" s="7"/>
      <c r="AV15" s="7"/>
      <c r="AW15" s="26"/>
      <c r="AX15" s="11"/>
      <c r="AY15" s="16"/>
      <c r="AZ15" s="129" t="s">
        <v>106</v>
      </c>
      <c r="BA15" s="80">
        <v>0</v>
      </c>
      <c r="BB15" s="45"/>
      <c r="BC15" s="45"/>
      <c r="BD15" s="45"/>
      <c r="BE15" s="7"/>
      <c r="BF15" s="7"/>
      <c r="BG15" s="26"/>
      <c r="BH15" s="11"/>
      <c r="BI15" s="16"/>
      <c r="BJ15" s="129" t="s">
        <v>106</v>
      </c>
      <c r="BK15" s="80">
        <v>0</v>
      </c>
      <c r="BL15" s="45"/>
      <c r="BM15" s="45"/>
      <c r="BN15" s="45"/>
      <c r="BO15" s="7"/>
      <c r="BP15" s="7"/>
      <c r="BQ15" s="26"/>
      <c r="BR15" s="11"/>
      <c r="BS15" s="16"/>
      <c r="BT15" s="129" t="s">
        <v>106</v>
      </c>
      <c r="BU15" s="80">
        <v>0</v>
      </c>
      <c r="BV15" s="45"/>
      <c r="BW15" s="45"/>
      <c r="BX15" s="45"/>
      <c r="BY15" s="7"/>
      <c r="BZ15" s="7"/>
      <c r="CA15" s="26"/>
      <c r="CB15" s="11"/>
      <c r="CC15" s="16"/>
      <c r="CD15" s="129" t="s">
        <v>106</v>
      </c>
      <c r="CE15" s="80">
        <v>0</v>
      </c>
      <c r="CF15" s="45"/>
      <c r="CG15" s="45"/>
      <c r="CH15" s="45"/>
      <c r="CI15" s="7"/>
      <c r="CJ15" s="7"/>
      <c r="CK15" s="26"/>
      <c r="CL15" s="11"/>
      <c r="CM15" s="16"/>
      <c r="CN15" s="129" t="s">
        <v>106</v>
      </c>
      <c r="CO15" s="80">
        <v>0</v>
      </c>
      <c r="CP15" s="45"/>
      <c r="CQ15" s="45"/>
      <c r="CR15" s="45"/>
      <c r="CS15" s="7"/>
      <c r="CT15" s="7"/>
      <c r="CU15" s="26"/>
      <c r="CV15" s="11"/>
      <c r="CW15" s="16"/>
      <c r="CX15" s="129" t="s">
        <v>106</v>
      </c>
      <c r="CY15" s="80">
        <v>0</v>
      </c>
      <c r="CZ15" s="45"/>
      <c r="DA15" s="45"/>
      <c r="DB15" s="45"/>
      <c r="DC15" s="7"/>
      <c r="DD15" s="7"/>
      <c r="DE15" s="26"/>
      <c r="DF15" s="11"/>
      <c r="DG15" s="16"/>
      <c r="DH15" s="129" t="s">
        <v>106</v>
      </c>
      <c r="DI15" s="80">
        <v>0</v>
      </c>
      <c r="DJ15" s="45"/>
      <c r="DK15" s="45"/>
      <c r="DL15" s="45"/>
      <c r="DM15" s="7"/>
      <c r="DN15" s="7"/>
      <c r="DO15" s="26"/>
      <c r="DP15" s="11"/>
      <c r="DQ15" s="16"/>
      <c r="DR15" s="140"/>
      <c r="EB15" s="140"/>
      <c r="EL15" s="140"/>
      <c r="EV15" s="140"/>
      <c r="FF15" s="140"/>
      <c r="FP15" s="140"/>
      <c r="FZ15" s="140"/>
      <c r="GJ15" s="140"/>
      <c r="GT15" s="140"/>
      <c r="HD15" s="140"/>
      <c r="HN15" s="140"/>
    </row>
    <row xmlns:x14ac="http://schemas.microsoft.com/office/spreadsheetml/2009/9/ac" r="16" s="2" customFormat="true" x14ac:dyDescent="0.25">
      <c r="A16" s="387" t="str">
        <f ca="true">IF(ISBLANK('Data Summary'!A18),"",'Data Summary'!A18)</f>
        <v/>
      </c>
      <c r="B16" s="130"/>
      <c r="C16" s="21"/>
      <c r="D16" s="79"/>
      <c r="E16" s="45"/>
      <c r="F16" s="7"/>
      <c r="G16" s="7"/>
      <c r="H16" s="7"/>
      <c r="I16" s="26"/>
      <c r="J16" s="11"/>
      <c r="K16" s="16"/>
      <c r="L16" s="130"/>
      <c r="M16" s="21"/>
      <c r="N16" s="79"/>
      <c r="O16" s="45"/>
      <c r="P16" s="45"/>
      <c r="Q16" s="7"/>
      <c r="R16" s="7"/>
      <c r="S16" s="26"/>
      <c r="T16" s="11"/>
      <c r="U16" s="16"/>
      <c r="V16" s="130"/>
      <c r="W16" s="21"/>
      <c r="X16" s="79"/>
      <c r="Y16" s="45"/>
      <c r="Z16" s="7"/>
      <c r="AA16" s="7"/>
      <c r="AB16" s="7"/>
      <c r="AC16" s="26"/>
      <c r="AD16" s="11"/>
      <c r="AE16" s="11"/>
      <c r="AF16" s="130"/>
      <c r="AG16" s="21"/>
      <c r="AH16" s="79"/>
      <c r="AI16" s="45"/>
      <c r="AJ16" s="7"/>
      <c r="AK16" s="7"/>
      <c r="AL16" s="7"/>
      <c r="AM16" s="26"/>
      <c r="AN16" s="11"/>
      <c r="AO16" s="16"/>
      <c r="AP16" s="130"/>
      <c r="AQ16" s="21"/>
      <c r="AR16" s="79"/>
      <c r="AS16" s="45"/>
      <c r="AT16" s="7"/>
      <c r="AU16" s="7"/>
      <c r="AV16" s="7"/>
      <c r="AW16" s="26"/>
      <c r="AX16" s="11"/>
      <c r="AY16" s="16"/>
      <c r="AZ16" s="130"/>
      <c r="BA16" s="21"/>
      <c r="BB16" s="79"/>
      <c r="BC16" s="45"/>
      <c r="BD16" s="7"/>
      <c r="BE16" s="7"/>
      <c r="BF16" s="7"/>
      <c r="BG16" s="26"/>
      <c r="BH16" s="11"/>
      <c r="BI16" s="16"/>
      <c r="BJ16" s="130"/>
      <c r="BK16" s="21"/>
      <c r="BL16" s="79"/>
      <c r="BM16" s="45"/>
      <c r="BN16" s="7"/>
      <c r="BO16" s="7"/>
      <c r="BP16" s="7"/>
      <c r="BQ16" s="26"/>
      <c r="BR16" s="11"/>
      <c r="BS16" s="16"/>
      <c r="BT16" s="130"/>
      <c r="BU16" s="21"/>
      <c r="BV16" s="79"/>
      <c r="BW16" s="45"/>
      <c r="BX16" s="7"/>
      <c r="BY16" s="7"/>
      <c r="BZ16" s="7"/>
      <c r="CA16" s="26"/>
      <c r="CB16" s="11"/>
      <c r="CC16" s="16"/>
      <c r="CD16" s="130"/>
      <c r="CE16" s="21"/>
      <c r="CF16" s="79"/>
      <c r="CG16" s="45"/>
      <c r="CH16" s="7"/>
      <c r="CI16" s="7"/>
      <c r="CJ16" s="7"/>
      <c r="CK16" s="26"/>
      <c r="CL16" s="11"/>
      <c r="CM16" s="16"/>
      <c r="CN16" s="130"/>
      <c r="CO16" s="21"/>
      <c r="CP16" s="79"/>
      <c r="CQ16" s="45"/>
      <c r="CR16" s="7"/>
      <c r="CS16" s="7"/>
      <c r="CT16" s="7"/>
      <c r="CU16" s="26"/>
      <c r="CV16" s="11"/>
      <c r="CW16" s="16"/>
      <c r="CX16" s="130"/>
      <c r="CY16" s="21"/>
      <c r="CZ16" s="79"/>
      <c r="DA16" s="45"/>
      <c r="DB16" s="7"/>
      <c r="DC16" s="7"/>
      <c r="DD16" s="7"/>
      <c r="DE16" s="26"/>
      <c r="DF16" s="11"/>
      <c r="DG16" s="16"/>
      <c r="DH16" s="130"/>
      <c r="DI16" s="21"/>
      <c r="DJ16" s="79"/>
      <c r="DK16" s="45"/>
      <c r="DL16" s="7"/>
      <c r="DM16" s="7"/>
      <c r="DN16" s="7"/>
      <c r="DO16" s="26"/>
      <c r="DP16" s="11"/>
      <c r="DQ16" s="16"/>
      <c r="DR16" s="140"/>
      <c r="EB16" s="140"/>
      <c r="EL16" s="140"/>
      <c r="EV16" s="140"/>
      <c r="FF16" s="140"/>
      <c r="FP16" s="140"/>
      <c r="FZ16" s="140"/>
      <c r="GJ16" s="140"/>
      <c r="GT16" s="140"/>
      <c r="HD16" s="140"/>
      <c r="HN16" s="140"/>
    </row>
    <row xmlns:x14ac="http://schemas.microsoft.com/office/spreadsheetml/2009/9/ac" r="17" s="2" customFormat="true" x14ac:dyDescent="0.25">
      <c r="A17" s="387" t="str">
        <f ca="true">IF(ISBLANK('Data Summary'!A19),"",'Data Summary'!A19)</f>
        <v/>
      </c>
      <c r="B17" s="130"/>
      <c r="C17" s="22"/>
      <c r="D17" s="45"/>
      <c r="E17" s="7"/>
      <c r="F17" s="7"/>
      <c r="G17" s="7"/>
      <c r="H17" s="7"/>
      <c r="I17" s="26"/>
      <c r="J17" s="11"/>
      <c r="K17" s="16"/>
      <c r="L17" s="130"/>
      <c r="M17" s="22"/>
      <c r="N17" s="45"/>
      <c r="O17" s="7"/>
      <c r="P17" s="7"/>
      <c r="Q17" s="7"/>
      <c r="R17" s="7"/>
      <c r="S17" s="26"/>
      <c r="T17" s="11"/>
      <c r="U17" s="16"/>
      <c r="V17" s="130"/>
      <c r="W17" s="22"/>
      <c r="X17" s="45"/>
      <c r="Y17" s="7"/>
      <c r="Z17" s="7"/>
      <c r="AA17" s="7"/>
      <c r="AB17" s="7"/>
      <c r="AC17" s="26"/>
      <c r="AD17" s="11"/>
      <c r="AE17" s="11"/>
      <c r="AF17" s="130"/>
      <c r="AG17" s="22"/>
      <c r="AH17" s="45"/>
      <c r="AI17" s="7"/>
      <c r="AJ17" s="7"/>
      <c r="AK17" s="7"/>
      <c r="AL17" s="7"/>
      <c r="AM17" s="26"/>
      <c r="AN17" s="11"/>
      <c r="AO17" s="16"/>
      <c r="AP17" s="130"/>
      <c r="AQ17" s="22"/>
      <c r="AR17" s="45"/>
      <c r="AS17" s="7"/>
      <c r="AT17" s="7"/>
      <c r="AU17" s="7"/>
      <c r="AV17" s="7"/>
      <c r="AW17" s="26"/>
      <c r="AX17" s="11"/>
      <c r="AY17" s="16"/>
      <c r="AZ17" s="130"/>
      <c r="BA17" s="22"/>
      <c r="BB17" s="45"/>
      <c r="BC17" s="7"/>
      <c r="BD17" s="7"/>
      <c r="BE17" s="7"/>
      <c r="BF17" s="7"/>
      <c r="BG17" s="26"/>
      <c r="BH17" s="11"/>
      <c r="BI17" s="16"/>
      <c r="BJ17" s="130"/>
      <c r="BK17" s="22"/>
      <c r="BL17" s="45"/>
      <c r="BM17" s="7"/>
      <c r="BN17" s="7"/>
      <c r="BO17" s="7"/>
      <c r="BP17" s="7"/>
      <c r="BQ17" s="26"/>
      <c r="BR17" s="11"/>
      <c r="BS17" s="16"/>
      <c r="BT17" s="130"/>
      <c r="BU17" s="22"/>
      <c r="BV17" s="45"/>
      <c r="BW17" s="7"/>
      <c r="BX17" s="7"/>
      <c r="BY17" s="7"/>
      <c r="BZ17" s="7"/>
      <c r="CA17" s="26"/>
      <c r="CB17" s="11"/>
      <c r="CC17" s="16"/>
      <c r="CD17" s="130"/>
      <c r="CE17" s="22"/>
      <c r="CF17" s="45"/>
      <c r="CG17" s="7"/>
      <c r="CH17" s="7"/>
      <c r="CI17" s="7"/>
      <c r="CJ17" s="7"/>
      <c r="CK17" s="26"/>
      <c r="CL17" s="11"/>
      <c r="CM17" s="16"/>
      <c r="CN17" s="130"/>
      <c r="CO17" s="22"/>
      <c r="CP17" s="45"/>
      <c r="CQ17" s="7"/>
      <c r="CR17" s="7"/>
      <c r="CS17" s="7"/>
      <c r="CT17" s="7"/>
      <c r="CU17" s="26"/>
      <c r="CV17" s="11"/>
      <c r="CW17" s="16"/>
      <c r="CX17" s="130"/>
      <c r="CY17" s="22"/>
      <c r="CZ17" s="45"/>
      <c r="DA17" s="7"/>
      <c r="DB17" s="7"/>
      <c r="DC17" s="7"/>
      <c r="DD17" s="7"/>
      <c r="DE17" s="26"/>
      <c r="DF17" s="11"/>
      <c r="DG17" s="16"/>
      <c r="DH17" s="130"/>
      <c r="DI17" s="22"/>
      <c r="DJ17" s="45"/>
      <c r="DK17" s="7"/>
      <c r="DL17" s="7"/>
      <c r="DM17" s="7"/>
      <c r="DN17" s="7"/>
      <c r="DO17" s="26"/>
      <c r="DP17" s="11"/>
      <c r="DQ17" s="16"/>
      <c r="DR17" s="140"/>
      <c r="EB17" s="140"/>
      <c r="EL17" s="140"/>
      <c r="EV17" s="140"/>
      <c r="FF17" s="140"/>
      <c r="FP17" s="140"/>
      <c r="FZ17" s="140"/>
      <c r="GJ17" s="140"/>
      <c r="GT17" s="140"/>
      <c r="HD17" s="140"/>
      <c r="HN17" s="140"/>
    </row>
    <row xmlns:x14ac="http://schemas.microsoft.com/office/spreadsheetml/2009/9/ac" r="18" s="2" customFormat="true" x14ac:dyDescent="0.25">
      <c r="A18" s="387" t="str">
        <f ca="true">IF(ISBLANK('Data Summary'!A20),"",'Data Summary'!A20)</f>
        <v/>
      </c>
      <c r="B18" s="130"/>
      <c r="C18" s="22"/>
      <c r="D18" s="7"/>
      <c r="E18" s="7"/>
      <c r="F18" s="7"/>
      <c r="G18" s="7"/>
      <c r="H18" s="7"/>
      <c r="I18" s="26"/>
      <c r="J18" s="11"/>
      <c r="K18" s="16"/>
      <c r="L18" s="130"/>
      <c r="M18" s="22"/>
      <c r="N18" s="7"/>
      <c r="O18" s="7"/>
      <c r="P18" s="7"/>
      <c r="Q18" s="7"/>
      <c r="R18" s="7"/>
      <c r="S18" s="26"/>
      <c r="T18" s="11"/>
      <c r="U18" s="16"/>
      <c r="V18" s="130"/>
      <c r="W18" s="22"/>
      <c r="X18" s="7"/>
      <c r="Y18" s="7"/>
      <c r="Z18" s="7"/>
      <c r="AA18" s="7"/>
      <c r="AB18" s="7"/>
      <c r="AC18" s="26"/>
      <c r="AD18" s="11"/>
      <c r="AE18" s="11"/>
      <c r="AF18" s="130"/>
      <c r="AG18" s="22"/>
      <c r="AH18" s="7"/>
      <c r="AI18" s="7"/>
      <c r="AJ18" s="7"/>
      <c r="AK18" s="7"/>
      <c r="AL18" s="7"/>
      <c r="AM18" s="26"/>
      <c r="AN18" s="11"/>
      <c r="AO18" s="16"/>
      <c r="AP18" s="130"/>
      <c r="AQ18" s="22"/>
      <c r="AR18" s="7"/>
      <c r="AS18" s="7"/>
      <c r="AT18" s="7"/>
      <c r="AU18" s="7"/>
      <c r="AV18" s="7"/>
      <c r="AW18" s="26"/>
      <c r="AX18" s="11"/>
      <c r="AY18" s="16"/>
      <c r="AZ18" s="130"/>
      <c r="BA18" s="22"/>
      <c r="BB18" s="7"/>
      <c r="BC18" s="7"/>
      <c r="BD18" s="7"/>
      <c r="BE18" s="7"/>
      <c r="BF18" s="7"/>
      <c r="BG18" s="26"/>
      <c r="BH18" s="11"/>
      <c r="BI18" s="16"/>
      <c r="BJ18" s="130"/>
      <c r="BK18" s="22"/>
      <c r="BL18" s="7"/>
      <c r="BM18" s="7"/>
      <c r="BN18" s="7"/>
      <c r="BO18" s="7"/>
      <c r="BP18" s="7"/>
      <c r="BQ18" s="26"/>
      <c r="BR18" s="11"/>
      <c r="BS18" s="16"/>
      <c r="BT18" s="130"/>
      <c r="BU18" s="22"/>
      <c r="BV18" s="7"/>
      <c r="BW18" s="7"/>
      <c r="BX18" s="7"/>
      <c r="BY18" s="7"/>
      <c r="BZ18" s="7"/>
      <c r="CA18" s="26"/>
      <c r="CB18" s="11"/>
      <c r="CC18" s="16"/>
      <c r="CD18" s="130"/>
      <c r="CE18" s="22"/>
      <c r="CF18" s="7"/>
      <c r="CG18" s="7"/>
      <c r="CH18" s="7"/>
      <c r="CI18" s="7"/>
      <c r="CJ18" s="7"/>
      <c r="CK18" s="26"/>
      <c r="CL18" s="11"/>
      <c r="CM18" s="16"/>
      <c r="CN18" s="130"/>
      <c r="CO18" s="22"/>
      <c r="CP18" s="7"/>
      <c r="CQ18" s="7"/>
      <c r="CR18" s="7"/>
      <c r="CS18" s="7"/>
      <c r="CT18" s="7"/>
      <c r="CU18" s="26"/>
      <c r="CV18" s="11"/>
      <c r="CW18" s="16"/>
      <c r="CX18" s="130"/>
      <c r="CY18" s="22"/>
      <c r="CZ18" s="7"/>
      <c r="DA18" s="7"/>
      <c r="DB18" s="7"/>
      <c r="DC18" s="7"/>
      <c r="DD18" s="7"/>
      <c r="DE18" s="26"/>
      <c r="DF18" s="11"/>
      <c r="DG18" s="16"/>
      <c r="DH18" s="130"/>
      <c r="DI18" s="22"/>
      <c r="DJ18" s="7"/>
      <c r="DK18" s="7"/>
      <c r="DL18" s="7"/>
      <c r="DM18" s="7"/>
      <c r="DN18" s="7"/>
      <c r="DO18" s="26"/>
      <c r="DP18" s="11"/>
      <c r="DQ18" s="16"/>
      <c r="DR18" s="140"/>
      <c r="EB18" s="140"/>
      <c r="EL18" s="140"/>
      <c r="EV18" s="140"/>
      <c r="FF18" s="140"/>
      <c r="FP18" s="140"/>
      <c r="FZ18" s="140"/>
      <c r="GJ18" s="140"/>
      <c r="GT18" s="140"/>
      <c r="HD18" s="140"/>
      <c r="HN18" s="140"/>
    </row>
    <row xmlns:x14ac="http://schemas.microsoft.com/office/spreadsheetml/2009/9/ac" r="19" s="2" customFormat="true" x14ac:dyDescent="0.25">
      <c r="A19" s="387" t="str">
        <f ca="true">IF(ISBLANK('Data Summary'!A21),"",'Data Summary'!A21)</f>
        <v/>
      </c>
      <c r="B19" s="130"/>
      <c r="C19" s="22"/>
      <c r="D19" s="7"/>
      <c r="E19" s="7"/>
      <c r="F19" s="67"/>
      <c r="G19" s="7"/>
      <c r="H19" s="7"/>
      <c r="I19" s="26"/>
      <c r="J19" s="11"/>
      <c r="K19" s="16"/>
      <c r="L19" s="130"/>
      <c r="M19" s="22"/>
      <c r="N19" s="7"/>
      <c r="O19" s="7"/>
      <c r="P19" s="7"/>
      <c r="Q19" s="7"/>
      <c r="R19" s="7"/>
      <c r="S19" s="26"/>
      <c r="T19" s="11"/>
      <c r="U19" s="16"/>
      <c r="V19" s="130"/>
      <c r="W19" s="22"/>
      <c r="X19" s="7"/>
      <c r="Y19" s="7"/>
      <c r="Z19" s="67"/>
      <c r="AA19" s="7"/>
      <c r="AB19" s="7"/>
      <c r="AC19" s="26"/>
      <c r="AD19" s="11"/>
      <c r="AE19" s="11"/>
      <c r="AF19" s="130"/>
      <c r="AG19" s="22"/>
      <c r="AH19" s="7"/>
      <c r="AI19" s="7"/>
      <c r="AJ19" s="67"/>
      <c r="AK19" s="7"/>
      <c r="AL19" s="7"/>
      <c r="AM19" s="26"/>
      <c r="AN19" s="11"/>
      <c r="AO19" s="16"/>
      <c r="AP19" s="130"/>
      <c r="AQ19" s="22"/>
      <c r="AR19" s="7"/>
      <c r="AS19" s="7"/>
      <c r="AT19" s="67"/>
      <c r="AU19" s="7"/>
      <c r="AV19" s="7"/>
      <c r="AW19" s="26"/>
      <c r="AX19" s="11"/>
      <c r="AY19" s="16"/>
      <c r="AZ19" s="130"/>
      <c r="BA19" s="22"/>
      <c r="BB19" s="7"/>
      <c r="BC19" s="7"/>
      <c r="BD19" s="67"/>
      <c r="BE19" s="7"/>
      <c r="BF19" s="7"/>
      <c r="BG19" s="26"/>
      <c r="BH19" s="11"/>
      <c r="BI19" s="16"/>
      <c r="BJ19" s="130"/>
      <c r="BK19" s="22"/>
      <c r="BL19" s="7"/>
      <c r="BM19" s="7"/>
      <c r="BN19" s="67"/>
      <c r="BO19" s="7"/>
      <c r="BP19" s="7"/>
      <c r="BQ19" s="26"/>
      <c r="BR19" s="11"/>
      <c r="BS19" s="16"/>
      <c r="BT19" s="130"/>
      <c r="BU19" s="22"/>
      <c r="BV19" s="7"/>
      <c r="BW19" s="7"/>
      <c r="BX19" s="67"/>
      <c r="BY19" s="7"/>
      <c r="BZ19" s="7"/>
      <c r="CA19" s="26"/>
      <c r="CB19" s="11"/>
      <c r="CC19" s="16"/>
      <c r="CD19" s="130"/>
      <c r="CE19" s="22"/>
      <c r="CF19" s="7"/>
      <c r="CG19" s="7"/>
      <c r="CH19" s="67"/>
      <c r="CI19" s="7"/>
      <c r="CJ19" s="7"/>
      <c r="CK19" s="26"/>
      <c r="CL19" s="11"/>
      <c r="CM19" s="16"/>
      <c r="CN19" s="130"/>
      <c r="CO19" s="22"/>
      <c r="CP19" s="7"/>
      <c r="CQ19" s="7"/>
      <c r="CR19" s="67"/>
      <c r="CS19" s="7"/>
      <c r="CT19" s="7"/>
      <c r="CU19" s="26"/>
      <c r="CV19" s="11"/>
      <c r="CW19" s="16"/>
      <c r="CX19" s="130"/>
      <c r="CY19" s="22"/>
      <c r="CZ19" s="7"/>
      <c r="DA19" s="7"/>
      <c r="DB19" s="67"/>
      <c r="DC19" s="7"/>
      <c r="DD19" s="7"/>
      <c r="DE19" s="26"/>
      <c r="DF19" s="11"/>
      <c r="DG19" s="16"/>
      <c r="DH19" s="130"/>
      <c r="DI19" s="22"/>
      <c r="DJ19" s="7"/>
      <c r="DK19" s="7"/>
      <c r="DL19" s="67"/>
      <c r="DM19" s="7"/>
      <c r="DN19" s="7"/>
      <c r="DO19" s="26"/>
      <c r="DP19" s="11"/>
      <c r="DQ19" s="16"/>
      <c r="DR19" s="140"/>
      <c r="EB19" s="140"/>
      <c r="EL19" s="140"/>
      <c r="EV19" s="140"/>
      <c r="FF19" s="140"/>
      <c r="FP19" s="140"/>
      <c r="FZ19" s="140"/>
      <c r="GJ19" s="140"/>
      <c r="GT19" s="140"/>
      <c r="HD19" s="140"/>
      <c r="HN19" s="140"/>
    </row>
    <row xmlns:x14ac="http://schemas.microsoft.com/office/spreadsheetml/2009/9/ac" r="20" s="2" customFormat="true" x14ac:dyDescent="0.25">
      <c r="A20" s="387" t="str">
        <f ca="true">IF(ISBLANK('Data Summary'!A22),"",'Data Summary'!A22)</f>
        <v/>
      </c>
      <c r="B20" s="130"/>
      <c r="C20" s="21"/>
      <c r="D20" s="7"/>
      <c r="E20" s="67"/>
      <c r="F20" s="67"/>
      <c r="G20" s="7"/>
      <c r="H20" s="7"/>
      <c r="I20" s="26"/>
      <c r="J20" s="11"/>
      <c r="K20" s="16"/>
      <c r="L20" s="130"/>
      <c r="M20" s="21"/>
      <c r="N20" s="7"/>
      <c r="O20" s="67"/>
      <c r="P20" s="67"/>
      <c r="Q20" s="7"/>
      <c r="R20" s="7"/>
      <c r="S20" s="26"/>
      <c r="T20" s="11"/>
      <c r="U20" s="16"/>
      <c r="V20" s="130"/>
      <c r="W20" s="21"/>
      <c r="X20" s="7"/>
      <c r="Y20" s="67"/>
      <c r="Z20" s="67"/>
      <c r="AA20" s="7"/>
      <c r="AB20" s="7"/>
      <c r="AC20" s="26"/>
      <c r="AD20" s="11"/>
      <c r="AE20" s="11"/>
      <c r="AF20" s="130"/>
      <c r="AG20" s="21"/>
      <c r="AH20" s="7"/>
      <c r="AI20" s="67"/>
      <c r="AJ20" s="67"/>
      <c r="AK20" s="7"/>
      <c r="AL20" s="7"/>
      <c r="AM20" s="26"/>
      <c r="AN20" s="11"/>
      <c r="AO20" s="16"/>
      <c r="AP20" s="130"/>
      <c r="AQ20" s="21"/>
      <c r="AR20" s="7"/>
      <c r="AS20" s="67"/>
      <c r="AT20" s="67"/>
      <c r="AU20" s="7"/>
      <c r="AV20" s="7"/>
      <c r="AW20" s="26"/>
      <c r="AX20" s="11"/>
      <c r="AY20" s="16"/>
      <c r="AZ20" s="130"/>
      <c r="BA20" s="21"/>
      <c r="BB20" s="7"/>
      <c r="BC20" s="67"/>
      <c r="BD20" s="67"/>
      <c r="BE20" s="7"/>
      <c r="BF20" s="7"/>
      <c r="BG20" s="26"/>
      <c r="BH20" s="11"/>
      <c r="BI20" s="16"/>
      <c r="BJ20" s="130"/>
      <c r="BK20" s="21"/>
      <c r="BL20" s="7"/>
      <c r="BM20" s="67"/>
      <c r="BN20" s="67"/>
      <c r="BO20" s="7"/>
      <c r="BP20" s="7"/>
      <c r="BQ20" s="26"/>
      <c r="BR20" s="11"/>
      <c r="BS20" s="16"/>
      <c r="BT20" s="130"/>
      <c r="BU20" s="21"/>
      <c r="BV20" s="7"/>
      <c r="BW20" s="67"/>
      <c r="BX20" s="67"/>
      <c r="BY20" s="7"/>
      <c r="BZ20" s="7"/>
      <c r="CA20" s="26"/>
      <c r="CB20" s="11"/>
      <c r="CC20" s="16"/>
      <c r="CD20" s="130"/>
      <c r="CE20" s="21"/>
      <c r="CF20" s="7"/>
      <c r="CG20" s="67"/>
      <c r="CH20" s="67"/>
      <c r="CI20" s="7"/>
      <c r="CJ20" s="7"/>
      <c r="CK20" s="26"/>
      <c r="CL20" s="11"/>
      <c r="CM20" s="16"/>
      <c r="CN20" s="130"/>
      <c r="CO20" s="21"/>
      <c r="CP20" s="7"/>
      <c r="CQ20" s="67"/>
      <c r="CR20" s="67"/>
      <c r="CS20" s="7"/>
      <c r="CT20" s="7"/>
      <c r="CU20" s="26"/>
      <c r="CV20" s="11"/>
      <c r="CW20" s="16"/>
      <c r="CX20" s="130"/>
      <c r="CY20" s="21"/>
      <c r="CZ20" s="7"/>
      <c r="DA20" s="67"/>
      <c r="DB20" s="67"/>
      <c r="DC20" s="7"/>
      <c r="DD20" s="7"/>
      <c r="DE20" s="26"/>
      <c r="DF20" s="11"/>
      <c r="DG20" s="16"/>
      <c r="DH20" s="130"/>
      <c r="DI20" s="21"/>
      <c r="DJ20" s="7"/>
      <c r="DK20" s="67"/>
      <c r="DL20" s="67"/>
      <c r="DM20" s="7"/>
      <c r="DN20" s="7"/>
      <c r="DO20" s="26"/>
      <c r="DP20" s="11"/>
      <c r="DQ20" s="16"/>
      <c r="DR20" s="140"/>
      <c r="EB20" s="140"/>
      <c r="EL20" s="140"/>
      <c r="EV20" s="140"/>
      <c r="FF20" s="140"/>
      <c r="FP20" s="140"/>
      <c r="FZ20" s="140"/>
      <c r="GJ20" s="140"/>
      <c r="GT20" s="140"/>
      <c r="HD20" s="140"/>
      <c r="HN20" s="140"/>
    </row>
    <row xmlns:x14ac="http://schemas.microsoft.com/office/spreadsheetml/2009/9/ac" r="21" s="2" customFormat="true" x14ac:dyDescent="0.25">
      <c r="A21" s="387" t="str">
        <f ca="true">IF(ISBLANK('Data Summary'!A23),"",'Data Summary'!A23)</f>
        <v/>
      </c>
      <c r="B21" s="130"/>
      <c r="C21" s="21"/>
      <c r="D21" s="67"/>
      <c r="E21" s="67"/>
      <c r="F21" s="67"/>
      <c r="G21" s="67"/>
      <c r="H21" s="67"/>
      <c r="I21" s="68"/>
      <c r="J21" s="11"/>
      <c r="K21" s="16"/>
      <c r="L21" s="130"/>
      <c r="M21" s="21"/>
      <c r="N21" s="67"/>
      <c r="O21" s="67"/>
      <c r="P21" s="67"/>
      <c r="Q21" s="67"/>
      <c r="R21" s="67"/>
      <c r="S21" s="68"/>
      <c r="T21" s="11"/>
      <c r="U21" s="16"/>
      <c r="V21" s="130"/>
      <c r="W21" s="21"/>
      <c r="X21" s="67"/>
      <c r="Y21" s="67"/>
      <c r="Z21" s="67"/>
      <c r="AA21" s="67"/>
      <c r="AB21" s="67"/>
      <c r="AC21" s="68"/>
      <c r="AD21" s="11"/>
      <c r="AE21" s="11"/>
      <c r="AF21" s="130"/>
      <c r="AG21" s="21"/>
      <c r="AH21" s="67"/>
      <c r="AI21" s="67"/>
      <c r="AJ21" s="67"/>
      <c r="AK21" s="67"/>
      <c r="AL21" s="67"/>
      <c r="AM21" s="68"/>
      <c r="AN21" s="11"/>
      <c r="AO21" s="16"/>
      <c r="AP21" s="130"/>
      <c r="AQ21" s="21"/>
      <c r="AR21" s="67"/>
      <c r="AS21" s="67"/>
      <c r="AT21" s="67"/>
      <c r="AU21" s="67"/>
      <c r="AV21" s="67"/>
      <c r="AW21" s="68"/>
      <c r="AX21" s="11"/>
      <c r="AY21" s="16"/>
      <c r="AZ21" s="130"/>
      <c r="BA21" s="21"/>
      <c r="BB21" s="67"/>
      <c r="BC21" s="67"/>
      <c r="BD21" s="67"/>
      <c r="BE21" s="67"/>
      <c r="BF21" s="67"/>
      <c r="BG21" s="68"/>
      <c r="BH21" s="11"/>
      <c r="BI21" s="16"/>
      <c r="BJ21" s="130"/>
      <c r="BK21" s="21"/>
      <c r="BL21" s="67"/>
      <c r="BM21" s="67"/>
      <c r="BN21" s="67"/>
      <c r="BO21" s="67"/>
      <c r="BP21" s="67"/>
      <c r="BQ21" s="68"/>
      <c r="BR21" s="11"/>
      <c r="BS21" s="16"/>
      <c r="BT21" s="130"/>
      <c r="BU21" s="21"/>
      <c r="BV21" s="67"/>
      <c r="BW21" s="67"/>
      <c r="BX21" s="67"/>
      <c r="BY21" s="67"/>
      <c r="BZ21" s="67"/>
      <c r="CA21" s="68"/>
      <c r="CB21" s="11"/>
      <c r="CC21" s="16"/>
      <c r="CD21" s="130"/>
      <c r="CE21" s="21"/>
      <c r="CF21" s="67"/>
      <c r="CG21" s="67"/>
      <c r="CH21" s="67"/>
      <c r="CI21" s="67"/>
      <c r="CJ21" s="67"/>
      <c r="CK21" s="68"/>
      <c r="CL21" s="11"/>
      <c r="CM21" s="16"/>
      <c r="CN21" s="130"/>
      <c r="CO21" s="21"/>
      <c r="CP21" s="67"/>
      <c r="CQ21" s="67"/>
      <c r="CR21" s="67"/>
      <c r="CS21" s="67"/>
      <c r="CT21" s="67"/>
      <c r="CU21" s="68"/>
      <c r="CV21" s="11"/>
      <c r="CW21" s="16"/>
      <c r="CX21" s="130"/>
      <c r="CY21" s="21"/>
      <c r="CZ21" s="67"/>
      <c r="DA21" s="67"/>
      <c r="DB21" s="67"/>
      <c r="DC21" s="67"/>
      <c r="DD21" s="67"/>
      <c r="DE21" s="68"/>
      <c r="DF21" s="11"/>
      <c r="DG21" s="16"/>
      <c r="DH21" s="130"/>
      <c r="DI21" s="21"/>
      <c r="DJ21" s="67"/>
      <c r="DK21" s="67"/>
      <c r="DL21" s="67"/>
      <c r="DM21" s="67"/>
      <c r="DN21" s="67"/>
      <c r="DO21" s="68"/>
      <c r="DP21" s="11"/>
      <c r="DQ21" s="16"/>
      <c r="DR21" s="140"/>
      <c r="EB21" s="140"/>
      <c r="EL21" s="140"/>
      <c r="EV21" s="140"/>
      <c r="FF21" s="140"/>
      <c r="FP21" s="140"/>
      <c r="FZ21" s="140"/>
      <c r="GJ21" s="140"/>
      <c r="GT21" s="140"/>
      <c r="HD21" s="140"/>
      <c r="HN21" s="140"/>
    </row>
    <row xmlns:x14ac="http://schemas.microsoft.com/office/spreadsheetml/2009/9/ac" r="22" s="2" customFormat="true" x14ac:dyDescent="0.25">
      <c r="A22" s="387" t="str">
        <f ca="true">IF(ISBLANK('Data Summary'!A24),"",'Data Summary'!A24)</f>
        <v/>
      </c>
      <c r="B22" s="130"/>
      <c r="C22" s="21"/>
      <c r="D22" s="67"/>
      <c r="E22" s="67"/>
      <c r="F22" s="67"/>
      <c r="G22" s="67"/>
      <c r="H22" s="67"/>
      <c r="I22" s="68"/>
      <c r="J22" s="11"/>
      <c r="K22" s="16"/>
      <c r="L22" s="130"/>
      <c r="M22" s="21"/>
      <c r="N22" s="67"/>
      <c r="O22" s="67"/>
      <c r="P22" s="67"/>
      <c r="Q22" s="67"/>
      <c r="R22" s="67"/>
      <c r="S22" s="68"/>
      <c r="T22" s="11"/>
      <c r="U22" s="16"/>
      <c r="V22" s="130"/>
      <c r="W22" s="21"/>
      <c r="X22" s="67"/>
      <c r="Y22" s="67"/>
      <c r="Z22" s="67"/>
      <c r="AA22" s="67"/>
      <c r="AB22" s="67"/>
      <c r="AC22" s="68"/>
      <c r="AD22" s="11"/>
      <c r="AE22" s="11"/>
      <c r="AF22" s="130"/>
      <c r="AG22" s="21"/>
      <c r="AH22" s="67"/>
      <c r="AI22" s="67"/>
      <c r="AJ22" s="67"/>
      <c r="AK22" s="67"/>
      <c r="AL22" s="67"/>
      <c r="AM22" s="68"/>
      <c r="AN22" s="11"/>
      <c r="AO22" s="16"/>
      <c r="AP22" s="130"/>
      <c r="AQ22" s="21"/>
      <c r="AR22" s="67"/>
      <c r="AS22" s="67"/>
      <c r="AT22" s="67"/>
      <c r="AU22" s="67"/>
      <c r="AV22" s="67"/>
      <c r="AW22" s="68"/>
      <c r="AX22" s="11"/>
      <c r="AY22" s="16"/>
      <c r="AZ22" s="130"/>
      <c r="BA22" s="21"/>
      <c r="BB22" s="67"/>
      <c r="BC22" s="67"/>
      <c r="BD22" s="67"/>
      <c r="BE22" s="67"/>
      <c r="BF22" s="67"/>
      <c r="BG22" s="68"/>
      <c r="BH22" s="11"/>
      <c r="BI22" s="16"/>
      <c r="BJ22" s="130"/>
      <c r="BK22" s="21"/>
      <c r="BL22" s="67"/>
      <c r="BM22" s="67"/>
      <c r="BN22" s="67"/>
      <c r="BO22" s="67"/>
      <c r="BP22" s="67"/>
      <c r="BQ22" s="68"/>
      <c r="BR22" s="11"/>
      <c r="BS22" s="16"/>
      <c r="BT22" s="130"/>
      <c r="BU22" s="21"/>
      <c r="BV22" s="67"/>
      <c r="BW22" s="67"/>
      <c r="BX22" s="67"/>
      <c r="BY22" s="67"/>
      <c r="BZ22" s="67"/>
      <c r="CA22" s="68"/>
      <c r="CB22" s="11"/>
      <c r="CC22" s="16"/>
      <c r="CD22" s="130"/>
      <c r="CE22" s="21"/>
      <c r="CF22" s="67"/>
      <c r="CG22" s="67"/>
      <c r="CH22" s="67"/>
      <c r="CI22" s="67"/>
      <c r="CJ22" s="67"/>
      <c r="CK22" s="68"/>
      <c r="CL22" s="11"/>
      <c r="CM22" s="16"/>
      <c r="CN22" s="130"/>
      <c r="CO22" s="21"/>
      <c r="CP22" s="67"/>
      <c r="CQ22" s="67"/>
      <c r="CR22" s="67"/>
      <c r="CS22" s="67"/>
      <c r="CT22" s="67"/>
      <c r="CU22" s="68"/>
      <c r="CV22" s="11"/>
      <c r="CW22" s="16"/>
      <c r="CX22" s="130"/>
      <c r="CY22" s="21"/>
      <c r="CZ22" s="67"/>
      <c r="DA22" s="67"/>
      <c r="DB22" s="67"/>
      <c r="DC22" s="67"/>
      <c r="DD22" s="67"/>
      <c r="DE22" s="68"/>
      <c r="DF22" s="11"/>
      <c r="DG22" s="16"/>
      <c r="DH22" s="130"/>
      <c r="DI22" s="21"/>
      <c r="DJ22" s="67"/>
      <c r="DK22" s="67"/>
      <c r="DL22" s="67"/>
      <c r="DM22" s="67"/>
      <c r="DN22" s="67"/>
      <c r="DO22" s="68"/>
      <c r="DP22" s="11"/>
      <c r="DQ22" s="16"/>
      <c r="DR22" s="140"/>
      <c r="EB22" s="140"/>
      <c r="EL22" s="140"/>
      <c r="EV22" s="140"/>
      <c r="FF22" s="140"/>
      <c r="FP22" s="140"/>
      <c r="FZ22" s="140"/>
      <c r="GJ22" s="140"/>
      <c r="GT22" s="140"/>
      <c r="HD22" s="140"/>
      <c r="HN22" s="140"/>
    </row>
    <row xmlns:x14ac="http://schemas.microsoft.com/office/spreadsheetml/2009/9/ac" r="23" s="2" customFormat="true" x14ac:dyDescent="0.25">
      <c r="A23" s="387" t="str">
        <f ca="true">IF(ISBLANK('Data Summary'!A25),"",'Data Summary'!A25)</f>
        <v/>
      </c>
      <c r="B23" s="130"/>
      <c r="C23" s="21"/>
      <c r="D23" s="67"/>
      <c r="E23" s="67"/>
      <c r="F23" s="67"/>
      <c r="G23" s="67"/>
      <c r="H23" s="67"/>
      <c r="I23" s="68"/>
      <c r="J23" s="11"/>
      <c r="K23" s="16"/>
      <c r="L23" s="130"/>
      <c r="M23" s="21"/>
      <c r="N23" s="67"/>
      <c r="O23" s="67"/>
      <c r="P23" s="67"/>
      <c r="Q23" s="67"/>
      <c r="R23" s="67"/>
      <c r="S23" s="68"/>
      <c r="T23" s="11"/>
      <c r="U23" s="16"/>
      <c r="V23" s="130"/>
      <c r="W23" s="21"/>
      <c r="X23" s="67"/>
      <c r="Y23" s="67"/>
      <c r="Z23" s="67"/>
      <c r="AA23" s="67"/>
      <c r="AB23" s="67"/>
      <c r="AC23" s="68"/>
      <c r="AD23" s="11"/>
      <c r="AE23" s="11"/>
      <c r="AF23" s="130"/>
      <c r="AG23" s="21"/>
      <c r="AH23" s="67"/>
      <c r="AI23" s="67"/>
      <c r="AJ23" s="67"/>
      <c r="AK23" s="67"/>
      <c r="AL23" s="67"/>
      <c r="AM23" s="68"/>
      <c r="AN23" s="11"/>
      <c r="AO23" s="16"/>
      <c r="AP23" s="130"/>
      <c r="AQ23" s="21"/>
      <c r="AR23" s="67"/>
      <c r="AS23" s="67"/>
      <c r="AT23" s="67"/>
      <c r="AU23" s="67"/>
      <c r="AV23" s="67"/>
      <c r="AW23" s="68"/>
      <c r="AX23" s="11"/>
      <c r="AY23" s="16"/>
      <c r="AZ23" s="130"/>
      <c r="BA23" s="21"/>
      <c r="BB23" s="67"/>
      <c r="BC23" s="67"/>
      <c r="BD23" s="67"/>
      <c r="BE23" s="67"/>
      <c r="BF23" s="67"/>
      <c r="BG23" s="68"/>
      <c r="BH23" s="11"/>
      <c r="BI23" s="16"/>
      <c r="BJ23" s="130"/>
      <c r="BK23" s="21"/>
      <c r="BL23" s="67"/>
      <c r="BM23" s="67"/>
      <c r="BN23" s="67"/>
      <c r="BO23" s="67"/>
      <c r="BP23" s="67"/>
      <c r="BQ23" s="68"/>
      <c r="BR23" s="11"/>
      <c r="BS23" s="16"/>
      <c r="BT23" s="130"/>
      <c r="BU23" s="21"/>
      <c r="BV23" s="67"/>
      <c r="BW23" s="67"/>
      <c r="BX23" s="67"/>
      <c r="BY23" s="67"/>
      <c r="BZ23" s="67"/>
      <c r="CA23" s="68"/>
      <c r="CB23" s="11"/>
      <c r="CC23" s="16"/>
      <c r="CD23" s="130"/>
      <c r="CE23" s="21"/>
      <c r="CF23" s="67"/>
      <c r="CG23" s="67"/>
      <c r="CH23" s="67"/>
      <c r="CI23" s="67"/>
      <c r="CJ23" s="67"/>
      <c r="CK23" s="68"/>
      <c r="CL23" s="11"/>
      <c r="CM23" s="16"/>
      <c r="CN23" s="130"/>
      <c r="CO23" s="21"/>
      <c r="CP23" s="67"/>
      <c r="CQ23" s="67"/>
      <c r="CR23" s="67"/>
      <c r="CS23" s="67"/>
      <c r="CT23" s="67"/>
      <c r="CU23" s="68"/>
      <c r="CV23" s="11"/>
      <c r="CW23" s="16"/>
      <c r="CX23" s="130"/>
      <c r="CY23" s="21"/>
      <c r="CZ23" s="67"/>
      <c r="DA23" s="67"/>
      <c r="DB23" s="67"/>
      <c r="DC23" s="67"/>
      <c r="DD23" s="67"/>
      <c r="DE23" s="68"/>
      <c r="DF23" s="11"/>
      <c r="DG23" s="16"/>
      <c r="DH23" s="130"/>
      <c r="DI23" s="21"/>
      <c r="DJ23" s="67"/>
      <c r="DK23" s="67"/>
      <c r="DL23" s="67"/>
      <c r="DM23" s="67"/>
      <c r="DN23" s="67"/>
      <c r="DO23" s="68"/>
      <c r="DP23" s="11"/>
      <c r="DQ23" s="16"/>
      <c r="DR23" s="140"/>
      <c r="EB23" s="140"/>
      <c r="EL23" s="140"/>
      <c r="EV23" s="140"/>
      <c r="FF23" s="140"/>
      <c r="FP23" s="140"/>
      <c r="FZ23" s="140"/>
      <c r="GJ23" s="140"/>
      <c r="GT23" s="140"/>
      <c r="HD23" s="140"/>
      <c r="HN23" s="140"/>
    </row>
    <row xmlns:x14ac="http://schemas.microsoft.com/office/spreadsheetml/2009/9/ac" r="24" s="2" customFormat="true" x14ac:dyDescent="0.25">
      <c r="A24" s="387" t="str">
        <f ca="true">IF(ISBLANK('Data Summary'!A26),"",'Data Summary'!A26)</f>
        <v/>
      </c>
      <c r="B24" s="130"/>
      <c r="C24" s="21"/>
      <c r="D24" s="67"/>
      <c r="E24" s="67"/>
      <c r="F24" s="67"/>
      <c r="G24" s="67"/>
      <c r="H24" s="67"/>
      <c r="I24" s="68"/>
      <c r="J24" s="11"/>
      <c r="K24" s="16"/>
      <c r="L24" s="130"/>
      <c r="M24" s="21"/>
      <c r="N24" s="67"/>
      <c r="O24" s="67"/>
      <c r="P24" s="67"/>
      <c r="Q24" s="67"/>
      <c r="R24" s="67"/>
      <c r="S24" s="68"/>
      <c r="T24" s="11"/>
      <c r="U24" s="16"/>
      <c r="V24" s="130"/>
      <c r="W24" s="21"/>
      <c r="X24" s="67"/>
      <c r="Y24" s="67"/>
      <c r="Z24" s="67"/>
      <c r="AA24" s="67"/>
      <c r="AB24" s="67"/>
      <c r="AC24" s="68"/>
      <c r="AD24" s="11"/>
      <c r="AE24" s="11"/>
      <c r="AF24" s="130"/>
      <c r="AG24" s="21"/>
      <c r="AH24" s="67"/>
      <c r="AI24" s="67"/>
      <c r="AJ24" s="67"/>
      <c r="AK24" s="67"/>
      <c r="AL24" s="67"/>
      <c r="AM24" s="68"/>
      <c r="AN24" s="11"/>
      <c r="AO24" s="16"/>
      <c r="AP24" s="130"/>
      <c r="AQ24" s="21"/>
      <c r="AR24" s="67"/>
      <c r="AS24" s="67"/>
      <c r="AT24" s="67"/>
      <c r="AU24" s="67"/>
      <c r="AV24" s="67"/>
      <c r="AW24" s="68"/>
      <c r="AX24" s="11"/>
      <c r="AY24" s="16"/>
      <c r="AZ24" s="130"/>
      <c r="BA24" s="21"/>
      <c r="BB24" s="67"/>
      <c r="BC24" s="67"/>
      <c r="BD24" s="67"/>
      <c r="BE24" s="67"/>
      <c r="BF24" s="67"/>
      <c r="BG24" s="68"/>
      <c r="BH24" s="11"/>
      <c r="BI24" s="16"/>
      <c r="BJ24" s="130"/>
      <c r="BK24" s="21"/>
      <c r="BL24" s="67"/>
      <c r="BM24" s="67"/>
      <c r="BN24" s="67"/>
      <c r="BO24" s="67"/>
      <c r="BP24" s="67"/>
      <c r="BQ24" s="68"/>
      <c r="BR24" s="11"/>
      <c r="BS24" s="16"/>
      <c r="BT24" s="130"/>
      <c r="BU24" s="21"/>
      <c r="BV24" s="67"/>
      <c r="BW24" s="67"/>
      <c r="BX24" s="67"/>
      <c r="BY24" s="67"/>
      <c r="BZ24" s="67"/>
      <c r="CA24" s="68"/>
      <c r="CB24" s="11"/>
      <c r="CC24" s="16"/>
      <c r="CD24" s="130"/>
      <c r="CE24" s="21"/>
      <c r="CF24" s="67"/>
      <c r="CG24" s="67"/>
      <c r="CH24" s="67"/>
      <c r="CI24" s="67"/>
      <c r="CJ24" s="67"/>
      <c r="CK24" s="68"/>
      <c r="CL24" s="11"/>
      <c r="CM24" s="16"/>
      <c r="CN24" s="130"/>
      <c r="CO24" s="21"/>
      <c r="CP24" s="67"/>
      <c r="CQ24" s="67"/>
      <c r="CR24" s="67"/>
      <c r="CS24" s="67"/>
      <c r="CT24" s="67"/>
      <c r="CU24" s="68"/>
      <c r="CV24" s="11"/>
      <c r="CW24" s="16"/>
      <c r="CX24" s="130"/>
      <c r="CY24" s="21"/>
      <c r="CZ24" s="67"/>
      <c r="DA24" s="67"/>
      <c r="DB24" s="67"/>
      <c r="DC24" s="67"/>
      <c r="DD24" s="67"/>
      <c r="DE24" s="68"/>
      <c r="DF24" s="11"/>
      <c r="DG24" s="16"/>
      <c r="DH24" s="130"/>
      <c r="DI24" s="21"/>
      <c r="DJ24" s="67"/>
      <c r="DK24" s="67"/>
      <c r="DL24" s="67"/>
      <c r="DM24" s="67"/>
      <c r="DN24" s="67"/>
      <c r="DO24" s="68"/>
      <c r="DP24" s="11"/>
      <c r="DQ24" s="16"/>
      <c r="DR24" s="140"/>
      <c r="EB24" s="140"/>
      <c r="EL24" s="140"/>
      <c r="EV24" s="140"/>
      <c r="FF24" s="140"/>
      <c r="FP24" s="140"/>
      <c r="FZ24" s="140"/>
      <c r="GJ24" s="140"/>
      <c r="GT24" s="140"/>
      <c r="HD24" s="140"/>
      <c r="HN24" s="140"/>
    </row>
    <row xmlns:x14ac="http://schemas.microsoft.com/office/spreadsheetml/2009/9/ac" r="25" s="2" customFormat="true" x14ac:dyDescent="0.25">
      <c r="A25" s="387" t="str">
        <f ca="true">IF(ISBLANK('Data Summary'!A27),"",'Data Summary'!A27)</f>
        <v/>
      </c>
      <c r="B25" s="130"/>
      <c r="C25" s="21"/>
      <c r="D25" s="67"/>
      <c r="E25" s="67"/>
      <c r="F25" s="67"/>
      <c r="G25" s="67"/>
      <c r="H25" s="67"/>
      <c r="I25" s="68"/>
      <c r="J25" s="11"/>
      <c r="K25" s="16"/>
      <c r="L25" s="130"/>
      <c r="M25" s="21"/>
      <c r="N25" s="67"/>
      <c r="O25" s="67"/>
      <c r="P25" s="67"/>
      <c r="Q25" s="67"/>
      <c r="R25" s="67"/>
      <c r="S25" s="68"/>
      <c r="T25" s="11"/>
      <c r="U25" s="16"/>
      <c r="V25" s="130"/>
      <c r="W25" s="21"/>
      <c r="X25" s="67"/>
      <c r="Y25" s="67"/>
      <c r="Z25" s="67"/>
      <c r="AA25" s="67"/>
      <c r="AB25" s="67"/>
      <c r="AC25" s="68"/>
      <c r="AD25" s="11"/>
      <c r="AE25" s="11"/>
      <c r="AF25" s="130"/>
      <c r="AG25" s="21"/>
      <c r="AH25" s="67"/>
      <c r="AI25" s="67"/>
      <c r="AJ25" s="67"/>
      <c r="AK25" s="67"/>
      <c r="AL25" s="67"/>
      <c r="AM25" s="68"/>
      <c r="AN25" s="11"/>
      <c r="AO25" s="16"/>
      <c r="AP25" s="130"/>
      <c r="AQ25" s="21"/>
      <c r="AR25" s="67"/>
      <c r="AS25" s="67"/>
      <c r="AT25" s="67"/>
      <c r="AU25" s="67"/>
      <c r="AV25" s="67"/>
      <c r="AW25" s="68"/>
      <c r="AX25" s="11"/>
      <c r="AY25" s="16"/>
      <c r="AZ25" s="130"/>
      <c r="BA25" s="21"/>
      <c r="BB25" s="67"/>
      <c r="BC25" s="67"/>
      <c r="BD25" s="67"/>
      <c r="BE25" s="67"/>
      <c r="BF25" s="67"/>
      <c r="BG25" s="68"/>
      <c r="BH25" s="11"/>
      <c r="BI25" s="16"/>
      <c r="BJ25" s="130"/>
      <c r="BK25" s="21"/>
      <c r="BL25" s="67"/>
      <c r="BM25" s="67"/>
      <c r="BN25" s="67"/>
      <c r="BO25" s="67"/>
      <c r="BP25" s="67"/>
      <c r="BQ25" s="68"/>
      <c r="BR25" s="11"/>
      <c r="BS25" s="16"/>
      <c r="BT25" s="130"/>
      <c r="BU25" s="21"/>
      <c r="BV25" s="67"/>
      <c r="BW25" s="67"/>
      <c r="BX25" s="67"/>
      <c r="BY25" s="67"/>
      <c r="BZ25" s="67"/>
      <c r="CA25" s="68"/>
      <c r="CB25" s="11"/>
      <c r="CC25" s="16"/>
      <c r="CD25" s="130"/>
      <c r="CE25" s="21"/>
      <c r="CF25" s="67"/>
      <c r="CG25" s="67"/>
      <c r="CH25" s="67"/>
      <c r="CI25" s="67"/>
      <c r="CJ25" s="67"/>
      <c r="CK25" s="68"/>
      <c r="CL25" s="11"/>
      <c r="CM25" s="16"/>
      <c r="CN25" s="130"/>
      <c r="CO25" s="21"/>
      <c r="CP25" s="67"/>
      <c r="CQ25" s="67"/>
      <c r="CR25" s="67"/>
      <c r="CS25" s="67"/>
      <c r="CT25" s="67"/>
      <c r="CU25" s="68"/>
      <c r="CV25" s="11"/>
      <c r="CW25" s="16"/>
      <c r="CX25" s="130"/>
      <c r="CY25" s="21"/>
      <c r="CZ25" s="67"/>
      <c r="DA25" s="67"/>
      <c r="DB25" s="67"/>
      <c r="DC25" s="67"/>
      <c r="DD25" s="67"/>
      <c r="DE25" s="68"/>
      <c r="DF25" s="11"/>
      <c r="DG25" s="16"/>
      <c r="DH25" s="130"/>
      <c r="DI25" s="21"/>
      <c r="DJ25" s="67"/>
      <c r="DK25" s="67"/>
      <c r="DL25" s="67"/>
      <c r="DM25" s="67"/>
      <c r="DN25" s="67"/>
      <c r="DO25" s="68"/>
      <c r="DP25" s="11"/>
      <c r="DQ25" s="16"/>
      <c r="DR25" s="140"/>
      <c r="EB25" s="140"/>
      <c r="EL25" s="140"/>
      <c r="EV25" s="140"/>
      <c r="FF25" s="140"/>
      <c r="FP25" s="140"/>
      <c r="FZ25" s="140"/>
      <c r="GJ25" s="140"/>
      <c r="GT25" s="140"/>
      <c r="HD25" s="140"/>
      <c r="HN25" s="140"/>
    </row>
    <row xmlns:x14ac="http://schemas.microsoft.com/office/spreadsheetml/2009/9/ac" r="26" s="2" customFormat="true" x14ac:dyDescent="0.25">
      <c r="A26" s="387" t="str">
        <f ca="true">IF(ISBLANK('Data Summary'!A28),"",'Data Summary'!A28)</f>
        <v/>
      </c>
      <c r="B26" s="130"/>
      <c r="C26" s="21"/>
      <c r="D26" s="6"/>
      <c r="E26" s="6"/>
      <c r="F26" s="6"/>
      <c r="G26" s="6"/>
      <c r="H26" s="6"/>
      <c r="I26" s="27"/>
      <c r="J26" s="11"/>
      <c r="K26" s="16"/>
      <c r="L26" s="130"/>
      <c r="M26" s="23"/>
      <c r="N26" s="6"/>
      <c r="O26" s="6"/>
      <c r="P26" s="6"/>
      <c r="Q26" s="6"/>
      <c r="R26" s="6"/>
      <c r="S26" s="27"/>
      <c r="T26" s="11"/>
      <c r="U26" s="16"/>
      <c r="V26" s="130"/>
      <c r="W26" s="23"/>
      <c r="X26" s="6"/>
      <c r="Y26" s="6"/>
      <c r="Z26" s="6"/>
      <c r="AA26" s="6"/>
      <c r="AB26" s="6"/>
      <c r="AC26" s="27"/>
      <c r="AD26" s="11"/>
      <c r="AE26" s="11"/>
      <c r="AF26" s="130"/>
      <c r="AG26" s="23"/>
      <c r="AH26" s="6"/>
      <c r="AI26" s="6"/>
      <c r="AJ26" s="6"/>
      <c r="AK26" s="6"/>
      <c r="AL26" s="6"/>
      <c r="AM26" s="27"/>
      <c r="AN26" s="11"/>
      <c r="AO26" s="16"/>
      <c r="AP26" s="130"/>
      <c r="AQ26" s="23"/>
      <c r="AR26" s="6"/>
      <c r="AS26" s="6"/>
      <c r="AT26" s="6"/>
      <c r="AU26" s="6"/>
      <c r="AV26" s="6"/>
      <c r="AW26" s="27"/>
      <c r="AX26" s="11"/>
      <c r="AY26" s="16"/>
      <c r="AZ26" s="130"/>
      <c r="BA26" s="23"/>
      <c r="BB26" s="6"/>
      <c r="BC26" s="6"/>
      <c r="BD26" s="6"/>
      <c r="BE26" s="6"/>
      <c r="BF26" s="6"/>
      <c r="BG26" s="27"/>
      <c r="BH26" s="11"/>
      <c r="BI26" s="16"/>
      <c r="BJ26" s="130"/>
      <c r="BK26" s="23"/>
      <c r="BL26" s="6"/>
      <c r="BM26" s="6"/>
      <c r="BN26" s="6"/>
      <c r="BO26" s="6"/>
      <c r="BP26" s="6"/>
      <c r="BQ26" s="27"/>
      <c r="BR26" s="11"/>
      <c r="BS26" s="16"/>
      <c r="BT26" s="130"/>
      <c r="BU26" s="23"/>
      <c r="BV26" s="6"/>
      <c r="BW26" s="6"/>
      <c r="BX26" s="6"/>
      <c r="BY26" s="6"/>
      <c r="BZ26" s="6"/>
      <c r="CA26" s="27"/>
      <c r="CB26" s="11"/>
      <c r="CC26" s="16"/>
      <c r="CD26" s="130"/>
      <c r="CE26" s="23"/>
      <c r="CF26" s="6"/>
      <c r="CG26" s="6"/>
      <c r="CH26" s="6"/>
      <c r="CI26" s="6"/>
      <c r="CJ26" s="6"/>
      <c r="CK26" s="27"/>
      <c r="CL26" s="11"/>
      <c r="CM26" s="16"/>
      <c r="CN26" s="130"/>
      <c r="CO26" s="23"/>
      <c r="CP26" s="6"/>
      <c r="CQ26" s="6"/>
      <c r="CR26" s="6"/>
      <c r="CS26" s="6"/>
      <c r="CT26" s="6"/>
      <c r="CU26" s="27"/>
      <c r="CV26" s="11"/>
      <c r="CW26" s="16"/>
      <c r="CX26" s="130"/>
      <c r="CY26" s="23"/>
      <c r="CZ26" s="6"/>
      <c r="DA26" s="6"/>
      <c r="DB26" s="6"/>
      <c r="DC26" s="6"/>
      <c r="DD26" s="6"/>
      <c r="DE26" s="27"/>
      <c r="DF26" s="11"/>
      <c r="DG26" s="16"/>
      <c r="DH26" s="130"/>
      <c r="DI26" s="23"/>
      <c r="DJ26" s="6"/>
      <c r="DK26" s="6"/>
      <c r="DL26" s="6"/>
      <c r="DM26" s="6"/>
      <c r="DN26" s="6"/>
      <c r="DO26" s="27"/>
      <c r="DP26" s="11"/>
      <c r="DQ26" s="16"/>
      <c r="DR26" s="140"/>
      <c r="EB26" s="140"/>
      <c r="EL26" s="140"/>
      <c r="EV26" s="140"/>
      <c r="FF26" s="140"/>
      <c r="FP26" s="140"/>
      <c r="FZ26" s="140"/>
      <c r="GJ26" s="140"/>
      <c r="GT26" s="140"/>
      <c r="HD26" s="140"/>
      <c r="HN26" s="140"/>
    </row>
    <row xmlns:x14ac="http://schemas.microsoft.com/office/spreadsheetml/2009/9/ac" r="27" s="2" customFormat="true" ht="93" customHeight="true" x14ac:dyDescent="0.25">
      <c r="A27" s="387" t="str">
        <f ca="true">IF(ISBLANK('Data Summary'!A29),"",'Data Summary'!A29)</f>
        <v/>
      </c>
      <c r="B27" s="132" t="s">
        <v>13</v>
      </c>
      <c r="C27" s="571" t="s">
        <v>172</v>
      </c>
      <c r="D27" s="571"/>
      <c r="E27" s="571"/>
      <c r="F27" s="571"/>
      <c r="G27" s="571"/>
      <c r="H27" s="571"/>
      <c r="I27" s="572"/>
      <c r="J27" s="11"/>
      <c r="K27" s="16"/>
      <c r="L27" s="132" t="s">
        <v>13</v>
      </c>
      <c r="M27" s="571" t="s">
        <v>172</v>
      </c>
      <c r="N27" s="571"/>
      <c r="O27" s="571"/>
      <c r="P27" s="571"/>
      <c r="Q27" s="571"/>
      <c r="R27" s="571"/>
      <c r="S27" s="572"/>
      <c r="T27" s="11"/>
      <c r="U27" s="16"/>
      <c r="V27" s="132" t="s">
        <v>13</v>
      </c>
      <c r="W27" s="571" t="s">
        <v>261</v>
      </c>
      <c r="X27" s="571"/>
      <c r="Y27" s="571"/>
      <c r="Z27" s="571"/>
      <c r="AA27" s="571"/>
      <c r="AB27" s="571"/>
      <c r="AC27" s="572"/>
      <c r="AD27" s="11"/>
      <c r="AE27" s="11"/>
      <c r="AF27" s="132" t="s">
        <v>13</v>
      </c>
      <c r="AG27" s="571" t="s">
        <v>223</v>
      </c>
      <c r="AH27" s="571"/>
      <c r="AI27" s="571"/>
      <c r="AJ27" s="571"/>
      <c r="AK27" s="571"/>
      <c r="AL27" s="571"/>
      <c r="AM27" s="572"/>
      <c r="AN27" s="11"/>
      <c r="AO27" s="16"/>
      <c r="AP27" s="132" t="s">
        <v>13</v>
      </c>
      <c r="AQ27" s="573" t="s">
        <v>262</v>
      </c>
      <c r="AR27" s="574"/>
      <c r="AS27" s="574"/>
      <c r="AT27" s="574"/>
      <c r="AU27" s="574"/>
      <c r="AV27" s="574"/>
      <c r="AW27" s="575"/>
      <c r="AX27" s="11"/>
      <c r="AY27" s="16"/>
      <c r="AZ27" s="132" t="s">
        <v>13</v>
      </c>
      <c r="BA27" s="571" t="s">
        <v>279</v>
      </c>
      <c r="BB27" s="571"/>
      <c r="BC27" s="571"/>
      <c r="BD27" s="571"/>
      <c r="BE27" s="571"/>
      <c r="BF27" s="571"/>
      <c r="BG27" s="572"/>
      <c r="BH27" s="11"/>
      <c r="BI27" s="16"/>
      <c r="BJ27" s="132" t="s">
        <v>13</v>
      </c>
      <c r="BK27" s="571" t="s">
        <v>280</v>
      </c>
      <c r="BL27" s="571"/>
      <c r="BM27" s="571"/>
      <c r="BN27" s="571"/>
      <c r="BO27" s="571"/>
      <c r="BP27" s="571"/>
      <c r="BQ27" s="572"/>
      <c r="BR27" s="11"/>
      <c r="BS27" s="16"/>
      <c r="BT27" s="132" t="s">
        <v>13</v>
      </c>
      <c r="BU27" s="571" t="s">
        <v>280</v>
      </c>
      <c r="BV27" s="571"/>
      <c r="BW27" s="571"/>
      <c r="BX27" s="571"/>
      <c r="BY27" s="571"/>
      <c r="BZ27" s="571"/>
      <c r="CA27" s="572"/>
      <c r="CB27" s="11"/>
      <c r="CC27" s="16"/>
      <c r="CD27" s="132" t="s">
        <v>13</v>
      </c>
      <c r="CE27" s="571" t="s">
        <v>281</v>
      </c>
      <c r="CF27" s="571"/>
      <c r="CG27" s="571"/>
      <c r="CH27" s="571"/>
      <c r="CI27" s="571"/>
      <c r="CJ27" s="571"/>
      <c r="CK27" s="572"/>
      <c r="CL27" s="11"/>
      <c r="CM27" s="16"/>
      <c r="CN27" s="132" t="s">
        <v>13</v>
      </c>
      <c r="CO27" s="573" t="s">
        <v>273</v>
      </c>
      <c r="CP27" s="574"/>
      <c r="CQ27" s="574"/>
      <c r="CR27" s="574"/>
      <c r="CS27" s="574"/>
      <c r="CT27" s="574"/>
      <c r="CU27" s="575"/>
      <c r="CV27" s="11"/>
      <c r="CW27" s="16"/>
      <c r="CX27" s="132" t="s">
        <v>13</v>
      </c>
      <c r="CY27" s="574" t="s">
        <v>264</v>
      </c>
      <c r="CZ27" s="574"/>
      <c r="DA27" s="574"/>
      <c r="DB27" s="574"/>
      <c r="DC27" s="574"/>
      <c r="DD27" s="574"/>
      <c r="DE27" s="575"/>
      <c r="DF27" s="11"/>
      <c r="DG27" s="16"/>
      <c r="DH27" s="132" t="s">
        <v>13</v>
      </c>
      <c r="DI27" s="574" t="s">
        <v>264</v>
      </c>
      <c r="DJ27" s="574"/>
      <c r="DK27" s="574"/>
      <c r="DL27" s="574"/>
      <c r="DM27" s="574"/>
      <c r="DN27" s="574"/>
      <c r="DO27" s="575"/>
      <c r="DP27" s="11"/>
      <c r="DQ27" s="16"/>
      <c r="DR27" s="140"/>
      <c r="EB27" s="140"/>
      <c r="EL27" s="140"/>
      <c r="EV27" s="140"/>
      <c r="FF27" s="140"/>
      <c r="FP27" s="140"/>
      <c r="FZ27" s="140"/>
      <c r="GJ27" s="140"/>
      <c r="GT27" s="140"/>
      <c r="HD27" s="140"/>
      <c r="HN27" s="140"/>
    </row>
    <row xmlns:x14ac="http://schemas.microsoft.com/office/spreadsheetml/2009/9/ac" r="28" s="2" customFormat="true" ht="15.75" customHeight="true" x14ac:dyDescent="0.25">
      <c r="A28" s="387" t="str">
        <f ca="true">IF(ISBLANK('Data Summary'!A30),"",'Data Summary'!A30)</f>
        <v/>
      </c>
      <c r="B28" s="132"/>
      <c r="C28" s="64" t="s">
        <v>121</v>
      </c>
      <c r="D28" s="52" t="s">
        <v>165</v>
      </c>
      <c r="E28" s="52"/>
      <c r="F28" s="52"/>
      <c r="G28" s="52"/>
      <c r="H28" s="52" t="s">
        <v>165</v>
      </c>
      <c r="I28" s="100" t="s">
        <v>165</v>
      </c>
      <c r="J28" s="11"/>
      <c r="K28" s="16"/>
      <c r="L28" s="132"/>
      <c r="M28" s="64" t="s">
        <v>121</v>
      </c>
      <c r="N28" s="52" t="s">
        <v>165</v>
      </c>
      <c r="O28" s="52"/>
      <c r="P28" s="52"/>
      <c r="Q28" s="52"/>
      <c r="R28" s="52" t="s">
        <v>165</v>
      </c>
      <c r="S28" s="100" t="s">
        <v>165</v>
      </c>
      <c r="T28" s="11"/>
      <c r="U28" s="16"/>
      <c r="V28" s="132"/>
      <c r="W28" s="64" t="s">
        <v>121</v>
      </c>
      <c r="X28" s="52" t="s">
        <v>165</v>
      </c>
      <c r="Y28" s="52"/>
      <c r="Z28" s="52"/>
      <c r="AA28" s="52"/>
      <c r="AB28" s="52" t="s">
        <v>165</v>
      </c>
      <c r="AC28" s="100" t="s">
        <v>165</v>
      </c>
      <c r="AD28" s="11"/>
      <c r="AE28" s="11"/>
      <c r="AF28" s="132"/>
      <c r="AG28" s="64" t="s">
        <v>121</v>
      </c>
      <c r="AH28" s="52" t="s">
        <v>165</v>
      </c>
      <c r="AI28" s="52" t="s">
        <v>173</v>
      </c>
      <c r="AJ28" s="52" t="s">
        <v>165</v>
      </c>
      <c r="AK28" s="52"/>
      <c r="AL28" s="52" t="s">
        <v>165</v>
      </c>
      <c r="AM28" s="100"/>
      <c r="AN28" s="11"/>
      <c r="AO28" s="16"/>
      <c r="AP28" s="132"/>
      <c r="AQ28" s="64" t="s">
        <v>121</v>
      </c>
      <c r="AR28" s="52" t="s">
        <v>173</v>
      </c>
      <c r="AS28" s="52"/>
      <c r="AT28" s="52"/>
      <c r="AU28" s="52"/>
      <c r="AV28" s="52" t="s">
        <v>173</v>
      </c>
      <c r="AW28" s="100" t="s">
        <v>173</v>
      </c>
      <c r="AX28" s="11"/>
      <c r="AY28" s="16"/>
      <c r="AZ28" s="132"/>
      <c r="BA28" s="64" t="s">
        <v>121</v>
      </c>
      <c r="BB28" s="52"/>
      <c r="BC28" s="52"/>
      <c r="BD28" s="52"/>
      <c r="BE28" s="52"/>
      <c r="BF28" s="52"/>
      <c r="BG28" s="100"/>
      <c r="BH28" s="11"/>
      <c r="BI28" s="16"/>
      <c r="BJ28" s="132"/>
      <c r="BK28" s="64" t="s">
        <v>121</v>
      </c>
      <c r="BL28" s="52"/>
      <c r="BM28" s="52"/>
      <c r="BN28" s="52"/>
      <c r="BO28" s="52"/>
      <c r="BP28" s="52"/>
      <c r="BQ28" s="100"/>
      <c r="BR28" s="11"/>
      <c r="BS28" s="16"/>
      <c r="BT28" s="132"/>
      <c r="BU28" s="64" t="s">
        <v>121</v>
      </c>
      <c r="BV28" s="52"/>
      <c r="BW28" s="52"/>
      <c r="BX28" s="52"/>
      <c r="BY28" s="52"/>
      <c r="BZ28" s="52"/>
      <c r="CA28" s="100"/>
      <c r="CB28" s="11"/>
      <c r="CC28" s="16"/>
      <c r="CD28" s="132"/>
      <c r="CE28" s="64" t="s">
        <v>121</v>
      </c>
      <c r="CF28" s="52"/>
      <c r="CG28" s="52"/>
      <c r="CH28" s="52"/>
      <c r="CI28" s="52"/>
      <c r="CJ28" s="52"/>
      <c r="CK28" s="100"/>
      <c r="CL28" s="11"/>
      <c r="CM28" s="16"/>
      <c r="CN28" s="132"/>
      <c r="CO28" s="64" t="s">
        <v>121</v>
      </c>
      <c r="CP28" s="52" t="s">
        <v>165</v>
      </c>
      <c r="CQ28" s="52"/>
      <c r="CR28" s="52"/>
      <c r="CS28" s="52" t="s">
        <v>165</v>
      </c>
      <c r="CT28" s="52" t="s">
        <v>165</v>
      </c>
      <c r="CU28" s="100" t="s">
        <v>263</v>
      </c>
      <c r="CV28" s="11"/>
      <c r="CW28" s="16"/>
      <c r="CX28" s="132"/>
      <c r="CY28" s="64" t="s">
        <v>121</v>
      </c>
      <c r="CZ28" s="52"/>
      <c r="DA28" s="52"/>
      <c r="DB28" s="52"/>
      <c r="DC28" s="52"/>
      <c r="DD28" s="52"/>
      <c r="DE28" s="100"/>
      <c r="DF28" s="11"/>
      <c r="DG28" s="16"/>
      <c r="DH28" s="132"/>
      <c r="DI28" s="64" t="s">
        <v>121</v>
      </c>
      <c r="DJ28" s="52"/>
      <c r="DK28" s="52"/>
      <c r="DL28" s="52"/>
      <c r="DM28" s="52"/>
      <c r="DN28" s="52"/>
      <c r="DO28" s="100"/>
      <c r="DP28" s="11"/>
      <c r="DQ28" s="16"/>
      <c r="DR28" s="140"/>
      <c r="EB28" s="140"/>
      <c r="EL28" s="140"/>
      <c r="EV28" s="140"/>
      <c r="FF28" s="140"/>
      <c r="FP28" s="140"/>
      <c r="FZ28" s="140"/>
      <c r="GJ28" s="140"/>
      <c r="GT28" s="140"/>
      <c r="HD28" s="140"/>
      <c r="HN28" s="140"/>
    </row>
    <row xmlns:x14ac="http://schemas.microsoft.com/office/spreadsheetml/2009/9/ac" r="29" s="2" customFormat="true" ht="15" customHeight="true" x14ac:dyDescent="0.25">
      <c r="A29" s="387" t="str">
        <f ca="true">IF(ISBLANK('Data Summary'!A31),"",'Data Summary'!A31)</f>
        <v/>
      </c>
      <c r="B29" s="132"/>
      <c r="C29" s="64" t="s">
        <v>103</v>
      </c>
      <c r="D29" s="52"/>
      <c r="E29" s="52"/>
      <c r="F29" s="52"/>
      <c r="G29" s="52"/>
      <c r="H29" s="52"/>
      <c r="I29" s="100"/>
      <c r="J29" s="11"/>
      <c r="K29" s="16"/>
      <c r="L29" s="132"/>
      <c r="M29" s="64" t="s">
        <v>103</v>
      </c>
      <c r="N29" s="52"/>
      <c r="O29" s="52"/>
      <c r="P29" s="52"/>
      <c r="Q29" s="52"/>
      <c r="R29" s="52"/>
      <c r="S29" s="100"/>
      <c r="T29" s="11"/>
      <c r="U29" s="16"/>
      <c r="V29" s="132"/>
      <c r="W29" s="64" t="s">
        <v>103</v>
      </c>
      <c r="X29" s="52"/>
      <c r="Y29" s="52"/>
      <c r="Z29" s="52"/>
      <c r="AA29" s="52"/>
      <c r="AB29" s="52"/>
      <c r="AC29" s="100"/>
      <c r="AD29" s="11"/>
      <c r="AE29" s="11"/>
      <c r="AF29" s="132"/>
      <c r="AG29" s="64" t="s">
        <v>103</v>
      </c>
      <c r="AH29" s="52"/>
      <c r="AI29" s="52"/>
      <c r="AJ29" s="52"/>
      <c r="AK29" s="52"/>
      <c r="AL29" s="52"/>
      <c r="AM29" s="100"/>
      <c r="AN29" s="11"/>
      <c r="AO29" s="16"/>
      <c r="AP29" s="132"/>
      <c r="AQ29" s="64" t="s">
        <v>103</v>
      </c>
      <c r="AR29" s="52"/>
      <c r="AS29" s="52"/>
      <c r="AT29" s="52"/>
      <c r="AU29" s="52"/>
      <c r="AV29" s="52"/>
      <c r="AW29" s="100"/>
      <c r="AX29" s="11"/>
      <c r="AY29" s="16"/>
      <c r="AZ29" s="132"/>
      <c r="BA29" s="64" t="s">
        <v>103</v>
      </c>
      <c r="BB29" s="52" t="s">
        <v>165</v>
      </c>
      <c r="BC29" s="52"/>
      <c r="BD29" s="52"/>
      <c r="BE29" s="52"/>
      <c r="BF29" s="52" t="s">
        <v>165</v>
      </c>
      <c r="BG29" s="100"/>
      <c r="BH29" s="11"/>
      <c r="BI29" s="16"/>
      <c r="BJ29" s="132"/>
      <c r="BK29" s="64" t="s">
        <v>103</v>
      </c>
      <c r="BL29" s="52" t="s">
        <v>165</v>
      </c>
      <c r="BM29" s="52"/>
      <c r="BN29" s="52"/>
      <c r="BO29" s="52"/>
      <c r="BP29" s="52" t="s">
        <v>165</v>
      </c>
      <c r="BQ29" s="100" t="s">
        <v>165</v>
      </c>
      <c r="BR29" s="11"/>
      <c r="BS29" s="16"/>
      <c r="BT29" s="132"/>
      <c r="BU29" s="64" t="s">
        <v>103</v>
      </c>
      <c r="BV29" s="52" t="s">
        <v>165</v>
      </c>
      <c r="BW29" s="52"/>
      <c r="BX29" s="52"/>
      <c r="BY29" s="52"/>
      <c r="BZ29" s="52" t="s">
        <v>165</v>
      </c>
      <c r="CA29" s="100" t="s">
        <v>165</v>
      </c>
      <c r="CB29" s="11"/>
      <c r="CC29" s="16"/>
      <c r="CD29" s="132"/>
      <c r="CE29" s="64" t="s">
        <v>103</v>
      </c>
      <c r="CF29" s="52"/>
      <c r="CG29" s="52"/>
      <c r="CH29" s="52"/>
      <c r="CI29" s="52"/>
      <c r="CJ29" s="52"/>
      <c r="CK29" s="100"/>
      <c r="CL29" s="11"/>
      <c r="CM29" s="16"/>
      <c r="CN29" s="132"/>
      <c r="CO29" s="64" t="s">
        <v>103</v>
      </c>
      <c r="CP29" s="52"/>
      <c r="CQ29" s="52"/>
      <c r="CR29" s="52"/>
      <c r="CS29" s="52"/>
      <c r="CT29" s="52"/>
      <c r="CU29" s="100"/>
      <c r="CV29" s="11"/>
      <c r="CW29" s="16"/>
      <c r="CX29" s="132"/>
      <c r="CY29" s="64" t="s">
        <v>103</v>
      </c>
      <c r="CZ29" s="52"/>
      <c r="DA29" s="52"/>
      <c r="DB29" s="52"/>
      <c r="DC29" s="52"/>
      <c r="DD29" s="52"/>
      <c r="DE29" s="100"/>
      <c r="DF29" s="11"/>
      <c r="DG29" s="16"/>
      <c r="DH29" s="132"/>
      <c r="DI29" s="64" t="s">
        <v>103</v>
      </c>
      <c r="DJ29" s="52"/>
      <c r="DK29" s="52"/>
      <c r="DL29" s="52"/>
      <c r="DM29" s="52"/>
      <c r="DN29" s="52"/>
      <c r="DO29" s="100"/>
      <c r="DP29" s="11"/>
      <c r="DQ29" s="16"/>
      <c r="DR29" s="140"/>
      <c r="EB29" s="140"/>
      <c r="EL29" s="140"/>
      <c r="EV29" s="140"/>
      <c r="FF29" s="140"/>
      <c r="FP29" s="140"/>
      <c r="FZ29" s="140"/>
      <c r="GJ29" s="140"/>
      <c r="GT29" s="140"/>
      <c r="HD29" s="140"/>
      <c r="HN29" s="140"/>
    </row>
    <row xmlns:x14ac="http://schemas.microsoft.com/office/spreadsheetml/2009/9/ac" r="30" s="2" customFormat="true" ht="15" customHeight="true" x14ac:dyDescent="0.25">
      <c r="A30" s="387" t="str">
        <f ca="true">IF(ISBLANK('Data Summary'!A32),"",'Data Summary'!A32)</f>
        <v/>
      </c>
      <c r="B30" s="132"/>
      <c r="C30" s="64" t="s">
        <v>128</v>
      </c>
      <c r="D30" s="52"/>
      <c r="E30" s="52"/>
      <c r="F30" s="52"/>
      <c r="G30" s="52"/>
      <c r="H30" s="52"/>
      <c r="I30" s="100"/>
      <c r="J30" s="11"/>
      <c r="K30" s="16"/>
      <c r="L30" s="132"/>
      <c r="M30" s="64" t="s">
        <v>128</v>
      </c>
      <c r="N30" s="52"/>
      <c r="O30" s="52"/>
      <c r="P30" s="52"/>
      <c r="Q30" s="52"/>
      <c r="R30" s="52"/>
      <c r="S30" s="100"/>
      <c r="T30" s="11"/>
      <c r="U30" s="16"/>
      <c r="V30" s="132"/>
      <c r="W30" s="64" t="s">
        <v>128</v>
      </c>
      <c r="X30" s="52"/>
      <c r="Y30" s="52"/>
      <c r="Z30" s="52"/>
      <c r="AA30" s="52"/>
      <c r="AB30" s="52"/>
      <c r="AC30" s="100"/>
      <c r="AD30" s="11"/>
      <c r="AE30" s="11"/>
      <c r="AF30" s="132"/>
      <c r="AG30" s="64" t="s">
        <v>128</v>
      </c>
      <c r="AH30" s="52"/>
      <c r="AI30" s="52"/>
      <c r="AJ30" s="52"/>
      <c r="AK30" s="52"/>
      <c r="AL30" s="52"/>
      <c r="AM30" s="100"/>
      <c r="AN30" s="11"/>
      <c r="AO30" s="16"/>
      <c r="AP30" s="132"/>
      <c r="AQ30" s="64" t="s">
        <v>128</v>
      </c>
      <c r="AR30" s="52"/>
      <c r="AS30" s="52"/>
      <c r="AT30" s="52"/>
      <c r="AU30" s="52"/>
      <c r="AV30" s="52"/>
      <c r="AW30" s="100"/>
      <c r="AX30" s="11"/>
      <c r="AY30" s="16"/>
      <c r="AZ30" s="132"/>
      <c r="BA30" s="64" t="s">
        <v>128</v>
      </c>
      <c r="BB30" s="52"/>
      <c r="BC30" s="52"/>
      <c r="BD30" s="52"/>
      <c r="BE30" s="52"/>
      <c r="BF30" s="52"/>
      <c r="BG30" s="100"/>
      <c r="BH30" s="11"/>
      <c r="BI30" s="16"/>
      <c r="BJ30" s="132"/>
      <c r="BK30" s="64" t="s">
        <v>128</v>
      </c>
      <c r="BL30" s="52"/>
      <c r="BM30" s="52"/>
      <c r="BN30" s="52"/>
      <c r="BO30" s="52"/>
      <c r="BP30" s="52"/>
      <c r="BQ30" s="100"/>
      <c r="BR30" s="11"/>
      <c r="BS30" s="16"/>
      <c r="BT30" s="132"/>
      <c r="BU30" s="64" t="s">
        <v>128</v>
      </c>
      <c r="BV30" s="52"/>
      <c r="BW30" s="52"/>
      <c r="BX30" s="52"/>
      <c r="BY30" s="52"/>
      <c r="BZ30" s="52"/>
      <c r="CA30" s="100"/>
      <c r="CB30" s="11"/>
      <c r="CC30" s="16"/>
      <c r="CD30" s="132"/>
      <c r="CE30" s="64" t="s">
        <v>128</v>
      </c>
      <c r="CF30" s="52"/>
      <c r="CG30" s="52"/>
      <c r="CH30" s="52"/>
      <c r="CI30" s="52"/>
      <c r="CJ30" s="52"/>
      <c r="CK30" s="100"/>
      <c r="CL30" s="11"/>
      <c r="CM30" s="16"/>
      <c r="CN30" s="132"/>
      <c r="CO30" s="64" t="s">
        <v>128</v>
      </c>
      <c r="CP30" s="52"/>
      <c r="CQ30" s="52"/>
      <c r="CR30" s="52"/>
      <c r="CS30" s="52"/>
      <c r="CT30" s="52"/>
      <c r="CU30" s="100"/>
      <c r="CV30" s="11"/>
      <c r="CW30" s="16"/>
      <c r="CX30" s="132"/>
      <c r="CY30" s="64" t="s">
        <v>128</v>
      </c>
      <c r="CZ30" s="52"/>
      <c r="DA30" s="52"/>
      <c r="DB30" s="52"/>
      <c r="DC30" s="52"/>
      <c r="DD30" s="52"/>
      <c r="DE30" s="100"/>
      <c r="DF30" s="11"/>
      <c r="DG30" s="16"/>
      <c r="DH30" s="132"/>
      <c r="DI30" s="64" t="s">
        <v>128</v>
      </c>
      <c r="DJ30" s="52"/>
      <c r="DK30" s="52"/>
      <c r="DL30" s="52"/>
      <c r="DM30" s="52"/>
      <c r="DN30" s="52"/>
      <c r="DO30" s="100"/>
      <c r="DP30" s="11"/>
      <c r="DQ30" s="16"/>
      <c r="DR30" s="140"/>
      <c r="EB30" s="140"/>
      <c r="EL30" s="140"/>
      <c r="EV30" s="140"/>
      <c r="FF30" s="140"/>
      <c r="FP30" s="140"/>
      <c r="FZ30" s="140"/>
      <c r="GJ30" s="140"/>
      <c r="GT30" s="140"/>
      <c r="HD30" s="140"/>
      <c r="HN30" s="140"/>
    </row>
    <row xmlns:x14ac="http://schemas.microsoft.com/office/spreadsheetml/2009/9/ac" r="31" ht="16.5" customHeight="true" x14ac:dyDescent="0.25">
      <c r="A31" s="387" t="str">
        <f ca="true">IF(ISBLANK('Data Summary'!A33),"",'Data Summary'!A33)</f>
        <v/>
      </c>
      <c r="B31" s="132"/>
      <c r="C31" s="64" t="s">
        <v>129</v>
      </c>
      <c r="D31" s="52"/>
      <c r="E31" s="52"/>
      <c r="F31" s="52"/>
      <c r="G31" s="52"/>
      <c r="H31" s="52"/>
      <c r="I31" s="100"/>
      <c r="J31" s="11"/>
      <c r="K31" s="16"/>
      <c r="L31" s="132"/>
      <c r="M31" s="64" t="s">
        <v>129</v>
      </c>
      <c r="N31" s="52"/>
      <c r="O31" s="52"/>
      <c r="P31" s="52"/>
      <c r="Q31" s="52"/>
      <c r="R31" s="52"/>
      <c r="S31" s="100"/>
      <c r="T31" s="11"/>
      <c r="U31" s="16"/>
      <c r="V31" s="132"/>
      <c r="W31" s="64" t="s">
        <v>129</v>
      </c>
      <c r="X31" s="52"/>
      <c r="Y31" s="52"/>
      <c r="Z31" s="52"/>
      <c r="AA31" s="52"/>
      <c r="AB31" s="52"/>
      <c r="AC31" s="100"/>
      <c r="AD31" s="11"/>
      <c r="AE31" s="11"/>
      <c r="AF31" s="132"/>
      <c r="AG31" s="64" t="s">
        <v>129</v>
      </c>
      <c r="AH31" s="52"/>
      <c r="AI31" s="52"/>
      <c r="AJ31" s="52"/>
      <c r="AK31" s="52"/>
      <c r="AL31" s="52"/>
      <c r="AM31" s="100"/>
      <c r="AN31" s="11"/>
      <c r="AO31" s="16"/>
      <c r="AP31" s="132"/>
      <c r="AQ31" s="64" t="s">
        <v>129</v>
      </c>
      <c r="AR31" s="52"/>
      <c r="AS31" s="52"/>
      <c r="AT31" s="52"/>
      <c r="AU31" s="52"/>
      <c r="AV31" s="52"/>
      <c r="AW31" s="100"/>
      <c r="AX31" s="11"/>
      <c r="AY31" s="16"/>
      <c r="AZ31" s="132"/>
      <c r="BA31" s="64" t="s">
        <v>129</v>
      </c>
      <c r="BB31" s="52"/>
      <c r="BC31" s="52"/>
      <c r="BD31" s="52"/>
      <c r="BE31" s="52"/>
      <c r="BF31" s="52"/>
      <c r="BG31" s="100"/>
      <c r="BH31" s="11"/>
      <c r="BI31" s="16"/>
      <c r="BJ31" s="132"/>
      <c r="BK31" s="64" t="s">
        <v>129</v>
      </c>
      <c r="BL31" s="52"/>
      <c r="BM31" s="52"/>
      <c r="BN31" s="52"/>
      <c r="BO31" s="52"/>
      <c r="BP31" s="52"/>
      <c r="BQ31" s="100"/>
      <c r="BR31" s="11"/>
      <c r="BS31" s="16"/>
      <c r="BT31" s="132"/>
      <c r="BU31" s="64" t="s">
        <v>129</v>
      </c>
      <c r="BV31" s="52"/>
      <c r="BW31" s="52"/>
      <c r="BX31" s="52"/>
      <c r="BY31" s="52"/>
      <c r="BZ31" s="52"/>
      <c r="CA31" s="100"/>
      <c r="CB31" s="11"/>
      <c r="CC31" s="16"/>
      <c r="CD31" s="132"/>
      <c r="CE31" s="64" t="s">
        <v>129</v>
      </c>
      <c r="CF31" s="52"/>
      <c r="CG31" s="52"/>
      <c r="CH31" s="52"/>
      <c r="CI31" s="52"/>
      <c r="CJ31" s="52"/>
      <c r="CK31" s="100"/>
      <c r="CL31" s="11"/>
      <c r="CM31" s="16"/>
      <c r="CN31" s="132"/>
      <c r="CO31" s="64" t="s">
        <v>129</v>
      </c>
      <c r="CP31" s="52"/>
      <c r="CQ31" s="52"/>
      <c r="CR31" s="52"/>
      <c r="CS31" s="52"/>
      <c r="CT31" s="52"/>
      <c r="CU31" s="100"/>
      <c r="CV31" s="11"/>
      <c r="CW31" s="16"/>
      <c r="CX31" s="132"/>
      <c r="CY31" s="64" t="s">
        <v>129</v>
      </c>
      <c r="CZ31" s="52"/>
      <c r="DA31" s="52"/>
      <c r="DB31" s="52"/>
      <c r="DC31" s="52"/>
      <c r="DD31" s="52"/>
      <c r="DE31" s="100"/>
      <c r="DF31" s="11"/>
      <c r="DG31" s="16"/>
      <c r="DH31" s="132"/>
      <c r="DI31" s="64" t="s">
        <v>129</v>
      </c>
      <c r="DJ31" s="52"/>
      <c r="DK31" s="52"/>
      <c r="DL31" s="52"/>
      <c r="DM31" s="52"/>
      <c r="DN31" s="52"/>
      <c r="DO31" s="100"/>
      <c r="DP31" s="11"/>
      <c r="DQ31" s="16"/>
    </row>
    <row xmlns:x14ac="http://schemas.microsoft.com/office/spreadsheetml/2009/9/ac" r="32" ht="16.5" customHeight="true" x14ac:dyDescent="0.25">
      <c r="A32" s="387" t="str">
        <f ca="true">IF(ISBLANK('Data Summary'!A34),"",'Data Summary'!A34)</f>
        <v/>
      </c>
      <c r="B32" s="132"/>
      <c r="C32" s="64" t="s">
        <v>104</v>
      </c>
      <c r="D32" s="52"/>
      <c r="E32" s="52"/>
      <c r="F32" s="52"/>
      <c r="G32" s="52"/>
      <c r="H32" s="52"/>
      <c r="I32" s="100"/>
      <c r="J32" s="11"/>
      <c r="K32" s="16"/>
      <c r="L32" s="132"/>
      <c r="M32" s="64" t="s">
        <v>104</v>
      </c>
      <c r="N32" s="52"/>
      <c r="O32" s="52"/>
      <c r="P32" s="52"/>
      <c r="Q32" s="52"/>
      <c r="R32" s="52"/>
      <c r="S32" s="100"/>
      <c r="T32" s="11"/>
      <c r="U32" s="16"/>
      <c r="V32" s="132"/>
      <c r="W32" s="64" t="s">
        <v>104</v>
      </c>
      <c r="X32" s="52"/>
      <c r="Y32" s="52"/>
      <c r="Z32" s="52"/>
      <c r="AA32" s="52"/>
      <c r="AB32" s="52"/>
      <c r="AC32" s="100"/>
      <c r="AD32" s="11"/>
      <c r="AE32" s="11"/>
      <c r="AF32" s="132"/>
      <c r="AG32" s="64" t="s">
        <v>104</v>
      </c>
      <c r="AH32" s="52" t="s">
        <v>165</v>
      </c>
      <c r="AI32" s="52" t="s">
        <v>173</v>
      </c>
      <c r="AJ32" s="52" t="s">
        <v>165</v>
      </c>
      <c r="AK32" s="52"/>
      <c r="AL32" s="52" t="s">
        <v>165</v>
      </c>
      <c r="AM32" s="100"/>
      <c r="AN32" s="11"/>
      <c r="AO32" s="16"/>
      <c r="AP32" s="132"/>
      <c r="AQ32" s="64" t="s">
        <v>104</v>
      </c>
      <c r="AR32" s="52"/>
      <c r="AS32" s="52"/>
      <c r="AT32" s="52"/>
      <c r="AU32" s="52"/>
      <c r="AV32" s="52"/>
      <c r="AW32" s="100"/>
      <c r="AX32" s="11"/>
      <c r="AY32" s="16"/>
      <c r="AZ32" s="132"/>
      <c r="BA32" s="64" t="s">
        <v>104</v>
      </c>
      <c r="BB32" s="52"/>
      <c r="BC32" s="52"/>
      <c r="BD32" s="52"/>
      <c r="BE32" s="52"/>
      <c r="BF32" s="52"/>
      <c r="BG32" s="100"/>
      <c r="BH32" s="11"/>
      <c r="BI32" s="16"/>
      <c r="BJ32" s="132"/>
      <c r="BK32" s="64" t="s">
        <v>104</v>
      </c>
      <c r="BL32" s="52"/>
      <c r="BM32" s="52"/>
      <c r="BN32" s="52"/>
      <c r="BO32" s="52"/>
      <c r="BP32" s="52"/>
      <c r="BQ32" s="100"/>
      <c r="BR32" s="11"/>
      <c r="BS32" s="16"/>
      <c r="BT32" s="132"/>
      <c r="BU32" s="64" t="s">
        <v>104</v>
      </c>
      <c r="BV32" s="52"/>
      <c r="BW32" s="52"/>
      <c r="BX32" s="52"/>
      <c r="BY32" s="52"/>
      <c r="BZ32" s="52"/>
      <c r="CA32" s="100"/>
      <c r="CB32" s="11"/>
      <c r="CC32" s="16"/>
      <c r="CD32" s="132"/>
      <c r="CE32" s="64" t="s">
        <v>104</v>
      </c>
      <c r="CF32" s="52"/>
      <c r="CG32" s="52"/>
      <c r="CH32" s="52"/>
      <c r="CI32" s="52"/>
      <c r="CJ32" s="52"/>
      <c r="CK32" s="100" t="s">
        <v>173</v>
      </c>
      <c r="CL32" s="11"/>
      <c r="CM32" s="16"/>
      <c r="CN32" s="132"/>
      <c r="CO32" s="64" t="s">
        <v>104</v>
      </c>
      <c r="CP32" s="52"/>
      <c r="CQ32" s="52"/>
      <c r="CR32" s="52"/>
      <c r="CS32" s="52"/>
      <c r="CT32" s="52"/>
      <c r="CU32" s="100"/>
      <c r="CV32" s="11"/>
      <c r="CW32" s="16"/>
      <c r="CX32" s="132"/>
      <c r="CY32" s="64" t="s">
        <v>104</v>
      </c>
      <c r="CZ32" s="52" t="s">
        <v>165</v>
      </c>
      <c r="DA32" s="52"/>
      <c r="DB32" s="52"/>
      <c r="DC32" s="52"/>
      <c r="DD32" s="52" t="s">
        <v>165</v>
      </c>
      <c r="DE32" s="100" t="s">
        <v>165</v>
      </c>
      <c r="DF32" s="11"/>
      <c r="DG32" s="16"/>
      <c r="DH32" s="132"/>
      <c r="DI32" s="64" t="s">
        <v>104</v>
      </c>
      <c r="DJ32" s="52" t="s">
        <v>165</v>
      </c>
      <c r="DK32" s="52"/>
      <c r="DL32" s="52"/>
      <c r="DM32" s="52"/>
      <c r="DN32" s="52" t="s">
        <v>165</v>
      </c>
      <c r="DO32" s="100" t="s">
        <v>165</v>
      </c>
      <c r="DP32" s="11"/>
      <c r="DQ32" s="16"/>
    </row>
    <row xmlns:x14ac="http://schemas.microsoft.com/office/spreadsheetml/2009/9/ac" r="33" ht="16.5" customHeight="true" x14ac:dyDescent="0.25">
      <c r="A33" s="387" t="str">
        <f ca="true">IF(ISBLANK('Data Summary'!A35),"",'Data Summary'!A35)</f>
        <v/>
      </c>
      <c r="B33" s="133"/>
      <c r="C33" s="12" t="s">
        <v>24</v>
      </c>
      <c r="D33" s="71"/>
      <c r="E33" s="71"/>
      <c r="F33" s="71"/>
      <c r="G33" s="72"/>
      <c r="H33" s="73"/>
      <c r="I33" s="74"/>
      <c r="J33" s="11"/>
      <c r="K33" s="16"/>
      <c r="L33" s="133"/>
      <c r="M33" s="12" t="s">
        <v>24</v>
      </c>
      <c r="N33" s="71"/>
      <c r="O33" s="10"/>
      <c r="P33" s="10"/>
      <c r="Q33" s="72"/>
      <c r="R33" s="73"/>
      <c r="S33" s="74"/>
      <c r="T33" s="11"/>
      <c r="U33" s="16"/>
      <c r="V33" s="133"/>
      <c r="W33" s="12" t="s">
        <v>24</v>
      </c>
      <c r="X33" s="71"/>
      <c r="Y33" s="10"/>
      <c r="Z33" s="10"/>
      <c r="AA33" s="72"/>
      <c r="AB33" s="73"/>
      <c r="AC33" s="74"/>
      <c r="AD33" s="11"/>
      <c r="AE33" s="11"/>
      <c r="AF33" s="133"/>
      <c r="AG33" s="12" t="s">
        <v>24</v>
      </c>
      <c r="AH33" s="71"/>
      <c r="AI33" s="10"/>
      <c r="AJ33" s="10"/>
      <c r="AK33" s="72"/>
      <c r="AL33" s="73"/>
      <c r="AM33" s="74"/>
      <c r="AN33" s="11"/>
      <c r="AO33" s="16"/>
      <c r="AP33" s="133"/>
      <c r="AQ33" s="12" t="s">
        <v>24</v>
      </c>
      <c r="AR33" s="71"/>
      <c r="AS33" s="10"/>
      <c r="AT33" s="10"/>
      <c r="AU33" s="72"/>
      <c r="AV33" s="73"/>
      <c r="AW33" s="74"/>
      <c r="AX33" s="11"/>
      <c r="AY33" s="16"/>
      <c r="AZ33" s="133"/>
      <c r="BA33" s="12" t="s">
        <v>24</v>
      </c>
      <c r="BB33" s="71"/>
      <c r="BC33" s="10"/>
      <c r="BD33" s="10"/>
      <c r="BE33" s="72"/>
      <c r="BF33" s="73"/>
      <c r="BG33" s="74"/>
      <c r="BH33" s="11"/>
      <c r="BI33" s="16"/>
      <c r="BJ33" s="133"/>
      <c r="BK33" s="12" t="s">
        <v>24</v>
      </c>
      <c r="BL33" s="71"/>
      <c r="BM33" s="10"/>
      <c r="BN33" s="10"/>
      <c r="BO33" s="72"/>
      <c r="BP33" s="73"/>
      <c r="BQ33" s="74"/>
      <c r="BR33" s="11"/>
      <c r="BS33" s="16"/>
      <c r="BT33" s="133"/>
      <c r="BU33" s="12" t="s">
        <v>24</v>
      </c>
      <c r="BV33" s="71"/>
      <c r="BW33" s="10"/>
      <c r="BX33" s="10"/>
      <c r="BY33" s="72"/>
      <c r="BZ33" s="73"/>
      <c r="CA33" s="74"/>
      <c r="CB33" s="11"/>
      <c r="CC33" s="16"/>
      <c r="CD33" s="133"/>
      <c r="CE33" s="12" t="s">
        <v>24</v>
      </c>
      <c r="CF33" s="71"/>
      <c r="CG33" s="10"/>
      <c r="CH33" s="10"/>
      <c r="CI33" s="72"/>
      <c r="CJ33" s="73"/>
      <c r="CK33" s="74"/>
      <c r="CL33" s="11"/>
      <c r="CM33" s="16"/>
      <c r="CN33" s="133"/>
      <c r="CO33" s="12" t="s">
        <v>24</v>
      </c>
      <c r="CP33" s="409">
        <v>14289</v>
      </c>
      <c r="CQ33" s="409" t="s">
        <v>255</v>
      </c>
      <c r="CR33" s="409" t="s">
        <v>255</v>
      </c>
      <c r="CS33" s="409">
        <v>3792</v>
      </c>
      <c r="CT33" s="409">
        <v>7894</v>
      </c>
      <c r="CU33" s="410">
        <v>2603</v>
      </c>
      <c r="CV33" s="11"/>
      <c r="CW33" s="16"/>
      <c r="CX33" s="133"/>
      <c r="CY33" s="12" t="s">
        <v>24</v>
      </c>
      <c r="CZ33" s="71"/>
      <c r="DA33" s="10"/>
      <c r="DB33" s="10"/>
      <c r="DC33" s="72"/>
      <c r="DD33" s="73"/>
      <c r="DE33" s="74"/>
      <c r="DF33" s="11"/>
      <c r="DG33" s="16"/>
      <c r="DH33" s="133"/>
      <c r="DI33" s="12" t="s">
        <v>24</v>
      </c>
      <c r="DJ33" s="71"/>
      <c r="DK33" s="10"/>
      <c r="DL33" s="10"/>
      <c r="DM33" s="72"/>
      <c r="DN33" s="73"/>
      <c r="DO33" s="74"/>
      <c r="DP33" s="11"/>
      <c r="DQ33" s="16"/>
    </row>
    <row xmlns:x14ac="http://schemas.microsoft.com/office/spreadsheetml/2009/9/ac" r="34" s="3" customFormat="true" ht="16.5" customHeight="true" thickBot="true" x14ac:dyDescent="0.3">
      <c r="A34" s="387" t="str">
        <f ca="true">IF(ISBLANK('Data Summary'!A36),"",'Data Summary'!A36)</f>
        <v/>
      </c>
      <c r="B34" s="134"/>
      <c r="C34" s="28" t="s">
        <v>21</v>
      </c>
      <c r="D34" s="76"/>
      <c r="E34" s="76"/>
      <c r="F34" s="76"/>
      <c r="G34" s="76"/>
      <c r="H34" s="76"/>
      <c r="I34" s="77"/>
      <c r="J34" s="25"/>
      <c r="K34" s="18"/>
      <c r="L34" s="134"/>
      <c r="M34" s="28" t="s">
        <v>21</v>
      </c>
      <c r="N34" s="76"/>
      <c r="O34" s="81"/>
      <c r="P34" s="81"/>
      <c r="Q34" s="82"/>
      <c r="R34" s="81"/>
      <c r="S34" s="83"/>
      <c r="T34" s="25"/>
      <c r="U34" s="18"/>
      <c r="V34" s="134"/>
      <c r="W34" s="28" t="s">
        <v>21</v>
      </c>
      <c r="X34" s="76"/>
      <c r="Y34" s="81"/>
      <c r="Z34" s="81"/>
      <c r="AA34" s="82"/>
      <c r="AB34" s="81"/>
      <c r="AC34" s="83"/>
      <c r="AD34" s="25"/>
      <c r="AE34" s="25"/>
      <c r="AF34" s="134"/>
      <c r="AG34" s="28" t="s">
        <v>21</v>
      </c>
      <c r="AH34" s="76">
        <v>200</v>
      </c>
      <c r="AI34" s="76">
        <v>35</v>
      </c>
      <c r="AJ34" s="76">
        <v>113</v>
      </c>
      <c r="AK34" s="76"/>
      <c r="AL34" s="76">
        <v>200</v>
      </c>
      <c r="AM34" s="83"/>
      <c r="AN34" s="25"/>
      <c r="AO34" s="18"/>
      <c r="AP34" s="134"/>
      <c r="AQ34" s="28" t="s">
        <v>21</v>
      </c>
      <c r="AR34" s="76"/>
      <c r="AS34" s="81"/>
      <c r="AT34" s="81"/>
      <c r="AU34" s="82"/>
      <c r="AV34" s="81"/>
      <c r="AW34" s="83"/>
      <c r="AX34" s="25"/>
      <c r="AY34" s="18"/>
      <c r="AZ34" s="134"/>
      <c r="BA34" s="28" t="s">
        <v>21</v>
      </c>
      <c r="BB34" s="76"/>
      <c r="BC34" s="81"/>
      <c r="BD34" s="81"/>
      <c r="BE34" s="82"/>
      <c r="BF34" s="81"/>
      <c r="BG34" s="83"/>
      <c r="BH34" s="25"/>
      <c r="BI34" s="18"/>
      <c r="BJ34" s="134"/>
      <c r="BK34" s="28" t="s">
        <v>21</v>
      </c>
      <c r="BL34" s="76"/>
      <c r="BM34" s="81"/>
      <c r="BN34" s="81"/>
      <c r="BO34" s="82"/>
      <c r="BP34" s="81"/>
      <c r="BQ34" s="83"/>
      <c r="BR34" s="25"/>
      <c r="BS34" s="18"/>
      <c r="BT34" s="134"/>
      <c r="BU34" s="28" t="s">
        <v>21</v>
      </c>
      <c r="BV34" s="76"/>
      <c r="BW34" s="81"/>
      <c r="BX34" s="81"/>
      <c r="BY34" s="82"/>
      <c r="BZ34" s="81"/>
      <c r="CA34" s="83"/>
      <c r="CB34" s="25"/>
      <c r="CC34" s="18"/>
      <c r="CD34" s="134"/>
      <c r="CE34" s="28" t="s">
        <v>21</v>
      </c>
      <c r="CF34" s="76"/>
      <c r="CG34" s="81"/>
      <c r="CH34" s="81"/>
      <c r="CI34" s="82"/>
      <c r="CJ34" s="81"/>
      <c r="CK34" s="83"/>
      <c r="CL34" s="25"/>
      <c r="CM34" s="18"/>
      <c r="CN34" s="134"/>
      <c r="CO34" s="28" t="s">
        <v>21</v>
      </c>
      <c r="CP34" s="411">
        <v>9436</v>
      </c>
      <c r="CQ34" s="411" t="s">
        <v>255</v>
      </c>
      <c r="CR34" s="411" t="s">
        <v>255</v>
      </c>
      <c r="CS34" s="411">
        <v>2169</v>
      </c>
      <c r="CT34" s="411">
        <v>5233</v>
      </c>
      <c r="CU34" s="412">
        <v>2034</v>
      </c>
      <c r="CV34" s="25"/>
      <c r="CW34" s="18"/>
      <c r="CX34" s="134"/>
      <c r="CY34" s="28" t="s">
        <v>21</v>
      </c>
      <c r="CZ34" s="76"/>
      <c r="DA34" s="81"/>
      <c r="DB34" s="81"/>
      <c r="DC34" s="82"/>
      <c r="DD34" s="81"/>
      <c r="DE34" s="83"/>
      <c r="DF34" s="25"/>
      <c r="DG34" s="18"/>
      <c r="DH34" s="134"/>
      <c r="DI34" s="28" t="s">
        <v>21</v>
      </c>
      <c r="DJ34" s="76"/>
      <c r="DK34" s="81"/>
      <c r="DL34" s="81"/>
      <c r="DM34" s="82"/>
      <c r="DN34" s="81"/>
      <c r="DO34" s="83"/>
      <c r="DP34" s="25"/>
      <c r="DQ34" s="18"/>
      <c r="DR34" s="135"/>
      <c r="EB34" s="135"/>
      <c r="EL34" s="135"/>
      <c r="EV34" s="135"/>
      <c r="FF34" s="135"/>
      <c r="FP34" s="135"/>
      <c r="FZ34" s="135"/>
      <c r="GJ34" s="135"/>
      <c r="GT34" s="135"/>
      <c r="HD34" s="135"/>
      <c r="HN34" s="135"/>
    </row>
    <row xmlns:x14ac="http://schemas.microsoft.com/office/spreadsheetml/2009/9/ac" r="35" s="3" customFormat="true" x14ac:dyDescent="0.25">
      <c r="A35" s="387" t="str">
        <f ca="true">IF(ISBLANK('Data Summary'!A37),"",'Data Summary'!A37)</f>
        <v/>
      </c>
      <c r="B35" s="135"/>
      <c r="L35" s="135"/>
      <c r="V35" s="135"/>
      <c r="AF35" s="135"/>
      <c r="AP35" s="135"/>
      <c r="AZ35" s="135"/>
      <c r="BA35" s="135"/>
      <c r="BJ35" s="135"/>
      <c r="BT35" s="135"/>
      <c r="CD35" s="135"/>
      <c r="CN35" s="135"/>
      <c r="CX35" s="135"/>
      <c r="DH35" s="135"/>
      <c r="DR35" s="135"/>
      <c r="EB35" s="135"/>
      <c r="EL35" s="135"/>
      <c r="EV35" s="135"/>
      <c r="FF35" s="135"/>
      <c r="FP35" s="135"/>
      <c r="FZ35" s="135"/>
      <c r="GJ35" s="135"/>
      <c r="GT35" s="135"/>
      <c r="HD35" s="135"/>
      <c r="HN35" s="135"/>
    </row>
    <row xmlns:x14ac="http://schemas.microsoft.com/office/spreadsheetml/2009/9/ac" r="36" s="3" customFormat="true" x14ac:dyDescent="0.25">
      <c r="A36" s="387" t="str">
        <f ca="true">IF(ISBLANK('Data Summary'!A38),"",'Data Summary'!A38)</f>
        <v/>
      </c>
      <c r="B36" s="135"/>
      <c r="L36" s="135"/>
      <c r="V36" s="135"/>
      <c r="AF36" s="135"/>
      <c r="AP36" s="135"/>
      <c r="AZ36" s="135"/>
      <c r="BA36" s="135"/>
      <c r="BJ36" s="135"/>
      <c r="BT36" s="135"/>
      <c r="CD36" s="135"/>
      <c r="CN36" s="135"/>
      <c r="CX36" s="135"/>
      <c r="DH36" s="135"/>
      <c r="DR36" s="135"/>
      <c r="EB36" s="135"/>
      <c r="EL36" s="135"/>
      <c r="EV36" s="135"/>
      <c r="FF36" s="135"/>
      <c r="FP36" s="135"/>
      <c r="FZ36" s="135"/>
      <c r="GJ36" s="135"/>
      <c r="GT36" s="135"/>
      <c r="HD36" s="135"/>
      <c r="HN36" s="135"/>
    </row>
    <row xmlns:x14ac="http://schemas.microsoft.com/office/spreadsheetml/2009/9/ac" r="37" s="3" customFormat="true" x14ac:dyDescent="0.25">
      <c r="A37" s="387" t="str">
        <f ca="true">IF(ISBLANK('Data Summary'!A39),"",'Data Summary'!A39)</f>
        <v/>
      </c>
      <c r="B37" s="135"/>
      <c r="L37" s="135"/>
      <c r="V37" s="135"/>
      <c r="AF37" s="135"/>
      <c r="AP37" s="135"/>
      <c r="AZ37" s="135"/>
      <c r="BA37" s="135"/>
      <c r="BJ37" s="135"/>
      <c r="BT37" s="135"/>
      <c r="CD37" s="135"/>
      <c r="CN37" s="135"/>
      <c r="CX37" s="135"/>
      <c r="DH37" s="135"/>
      <c r="DR37" s="135"/>
      <c r="EB37" s="135"/>
      <c r="EL37" s="135"/>
      <c r="EV37" s="135"/>
      <c r="FF37" s="135"/>
      <c r="FP37" s="135"/>
      <c r="FZ37" s="135"/>
      <c r="GJ37" s="135"/>
      <c r="GT37" s="135"/>
      <c r="HD37" s="135"/>
      <c r="HN37" s="135"/>
    </row>
    <row xmlns:x14ac="http://schemas.microsoft.com/office/spreadsheetml/2009/9/ac" r="38" s="3" customFormat="true" x14ac:dyDescent="0.25">
      <c r="A38" s="387" t="str">
        <f ca="true">IF(ISBLANK('Data Summary'!A40),"",'Data Summary'!A40)</f>
        <v/>
      </c>
      <c r="B38" s="135"/>
      <c r="L38" s="135"/>
      <c r="V38" s="135"/>
      <c r="AF38" s="135"/>
      <c r="AP38" s="135"/>
      <c r="AZ38" s="135"/>
      <c r="BA38" s="135"/>
      <c r="BJ38" s="135"/>
      <c r="BT38" s="135"/>
      <c r="CD38" s="135"/>
      <c r="CN38" s="135"/>
      <c r="CX38" s="135"/>
      <c r="DH38" s="135"/>
      <c r="DR38" s="135"/>
      <c r="EB38" s="135"/>
      <c r="EL38" s="135"/>
      <c r="EV38" s="135"/>
      <c r="FF38" s="135"/>
      <c r="FP38" s="135"/>
      <c r="FZ38" s="135"/>
      <c r="GJ38" s="135"/>
      <c r="GT38" s="135"/>
      <c r="HD38" s="135"/>
      <c r="HN38" s="135"/>
    </row>
    <row xmlns:x14ac="http://schemas.microsoft.com/office/spreadsheetml/2009/9/ac" r="39" s="3" customFormat="true" x14ac:dyDescent="0.25">
      <c r="A39" s="387" t="str">
        <f ca="true">IF(ISBLANK('Data Summary'!A41),"",'Data Summary'!A41)</f>
        <v/>
      </c>
      <c r="B39" s="135"/>
      <c r="L39" s="135"/>
      <c r="V39" s="135"/>
      <c r="AF39" s="135"/>
      <c r="AP39" s="135"/>
      <c r="AZ39" s="135"/>
      <c r="BA39" s="135"/>
      <c r="BJ39" s="135"/>
      <c r="BT39" s="135"/>
      <c r="CD39" s="135"/>
      <c r="CN39" s="135"/>
      <c r="CX39" s="135"/>
      <c r="DH39" s="135"/>
      <c r="DR39" s="135"/>
      <c r="EB39" s="135"/>
      <c r="EL39" s="135"/>
      <c r="EV39" s="135"/>
      <c r="FF39" s="135"/>
      <c r="FP39" s="135"/>
      <c r="FZ39" s="135"/>
      <c r="GJ39" s="135"/>
      <c r="GT39" s="135"/>
      <c r="HD39" s="135"/>
      <c r="HN39" s="135"/>
    </row>
    <row xmlns:x14ac="http://schemas.microsoft.com/office/spreadsheetml/2009/9/ac" r="40" s="3" customFormat="true" x14ac:dyDescent="0.25">
      <c r="A40" s="387" t="str">
        <f ca="true">IF(ISBLANK('Data Summary'!A42),"",'Data Summary'!A42)</f>
        <v/>
      </c>
      <c r="B40" s="135"/>
      <c r="L40" s="135"/>
      <c r="V40" s="135"/>
      <c r="AF40" s="135"/>
      <c r="AP40" s="135"/>
      <c r="AZ40" s="135"/>
      <c r="BA40" s="135"/>
      <c r="BJ40" s="135"/>
      <c r="BT40" s="135"/>
      <c r="CD40" s="135"/>
      <c r="CN40" s="135"/>
      <c r="CX40" s="135"/>
      <c r="DH40" s="135"/>
      <c r="DR40" s="135"/>
      <c r="EB40" s="135"/>
      <c r="EL40" s="135"/>
      <c r="EV40" s="135"/>
      <c r="FF40" s="135"/>
      <c r="FP40" s="135"/>
      <c r="FZ40" s="135"/>
      <c r="GJ40" s="135"/>
      <c r="GT40" s="135"/>
      <c r="HD40" s="135"/>
      <c r="HN40" s="135"/>
    </row>
    <row xmlns:x14ac="http://schemas.microsoft.com/office/spreadsheetml/2009/9/ac" r="41" s="3" customFormat="true" x14ac:dyDescent="0.25">
      <c r="A41" s="387" t="str">
        <f ca="true">IF(ISBLANK('Data Summary'!A43),"",'Data Summary'!A43)</f>
        <v/>
      </c>
      <c r="B41" s="135"/>
      <c r="L41" s="135"/>
      <c r="V41" s="135"/>
      <c r="AF41" s="135"/>
      <c r="AP41" s="135"/>
      <c r="AZ41" s="135"/>
      <c r="BA41" s="135"/>
      <c r="BJ41" s="135"/>
      <c r="BT41" s="135"/>
      <c r="CD41" s="135"/>
      <c r="CN41" s="135"/>
      <c r="CX41" s="135"/>
      <c r="DH41" s="135"/>
      <c r="DR41" s="135"/>
      <c r="EB41" s="135"/>
      <c r="EL41" s="135"/>
      <c r="EV41" s="135"/>
      <c r="FF41" s="135"/>
      <c r="FP41" s="135"/>
      <c r="FZ41" s="135"/>
      <c r="GJ41" s="135"/>
      <c r="GT41" s="135"/>
      <c r="HD41" s="135"/>
      <c r="HN41" s="135"/>
    </row>
    <row xmlns:x14ac="http://schemas.microsoft.com/office/spreadsheetml/2009/9/ac" r="42" s="3" customFormat="true" x14ac:dyDescent="0.25">
      <c r="A42" s="387" t="str">
        <f ca="true">IF(ISBLANK('Data Summary'!A44),"",'Data Summary'!A44)</f>
        <v/>
      </c>
      <c r="B42" s="135"/>
      <c r="L42" s="135"/>
      <c r="V42" s="135"/>
      <c r="AF42" s="135"/>
      <c r="AP42" s="135"/>
      <c r="AZ42" s="135"/>
      <c r="BA42" s="135"/>
      <c r="BJ42" s="135"/>
      <c r="BT42" s="135"/>
      <c r="CD42" s="135"/>
      <c r="CN42" s="135"/>
      <c r="CX42" s="135"/>
      <c r="DH42" s="135"/>
      <c r="DR42" s="135"/>
      <c r="EB42" s="135"/>
      <c r="EL42" s="135"/>
      <c r="EV42" s="135"/>
      <c r="FF42" s="135"/>
      <c r="FP42" s="135"/>
      <c r="FZ42" s="135"/>
      <c r="GJ42" s="135"/>
      <c r="GT42" s="135"/>
      <c r="HD42" s="135"/>
      <c r="HN42" s="135"/>
    </row>
    <row xmlns:x14ac="http://schemas.microsoft.com/office/spreadsheetml/2009/9/ac" r="43" s="3" customFormat="true" x14ac:dyDescent="0.25">
      <c r="A43" s="387" t="str">
        <f ca="true">IF(ISBLANK('Data Summary'!A45),"",'Data Summary'!A45)</f>
        <v/>
      </c>
      <c r="B43" s="135"/>
      <c r="L43" s="135"/>
      <c r="V43" s="135"/>
      <c r="AF43" s="135"/>
      <c r="AP43" s="135"/>
      <c r="AZ43" s="135"/>
      <c r="BA43" s="135"/>
      <c r="BJ43" s="135"/>
      <c r="BT43" s="135"/>
      <c r="CD43" s="135"/>
      <c r="CN43" s="135"/>
      <c r="CX43" s="135"/>
      <c r="DH43" s="135"/>
      <c r="DR43" s="135"/>
      <c r="EB43" s="135"/>
      <c r="EL43" s="135"/>
      <c r="EV43" s="135"/>
      <c r="FF43" s="135"/>
      <c r="FP43" s="135"/>
      <c r="FZ43" s="135"/>
      <c r="GJ43" s="135"/>
      <c r="GT43" s="135"/>
      <c r="HD43" s="135"/>
      <c r="HN43" s="135"/>
    </row>
    <row xmlns:x14ac="http://schemas.microsoft.com/office/spreadsheetml/2009/9/ac" r="44" s="3" customFormat="true" x14ac:dyDescent="0.25">
      <c r="A44" s="387" t="str">
        <f ca="true">IF(ISBLANK('Data Summary'!A46),"",'Data Summary'!A46)</f>
        <v/>
      </c>
      <c r="B44" s="135"/>
      <c r="L44" s="135"/>
      <c r="V44" s="135"/>
      <c r="AF44" s="135"/>
      <c r="AP44" s="135"/>
      <c r="AZ44" s="135"/>
      <c r="BA44" s="135"/>
      <c r="BJ44" s="135"/>
      <c r="BT44" s="135"/>
      <c r="CD44" s="135"/>
      <c r="CN44" s="135"/>
      <c r="CX44" s="135"/>
      <c r="DH44" s="135"/>
      <c r="DR44" s="135"/>
      <c r="EB44" s="135"/>
      <c r="EL44" s="135"/>
      <c r="EV44" s="135"/>
      <c r="FF44" s="135"/>
      <c r="FP44" s="135"/>
      <c r="FZ44" s="135"/>
      <c r="GJ44" s="135"/>
      <c r="GT44" s="135"/>
      <c r="HD44" s="135"/>
      <c r="HN44" s="135"/>
    </row>
    <row xmlns:x14ac="http://schemas.microsoft.com/office/spreadsheetml/2009/9/ac" r="45" s="3" customFormat="true" x14ac:dyDescent="0.25">
      <c r="A45" s="387" t="str">
        <f ca="true">IF(ISBLANK('Data Summary'!A47),"",'Data Summary'!A47)</f>
        <v/>
      </c>
      <c r="B45" s="135"/>
      <c r="L45" s="135"/>
      <c r="V45" s="135"/>
      <c r="AF45" s="135"/>
      <c r="AP45" s="135"/>
      <c r="AZ45" s="135"/>
      <c r="BA45" s="135"/>
      <c r="BJ45" s="135"/>
      <c r="BT45" s="135"/>
      <c r="CD45" s="135"/>
      <c r="CN45" s="135"/>
      <c r="CX45" s="135"/>
      <c r="DH45" s="135"/>
      <c r="DR45" s="135"/>
      <c r="EB45" s="135"/>
      <c r="EL45" s="135"/>
      <c r="EV45" s="135"/>
      <c r="FF45" s="135"/>
      <c r="FP45" s="135"/>
      <c r="FZ45" s="135"/>
      <c r="GJ45" s="135"/>
      <c r="GT45" s="135"/>
      <c r="HD45" s="135"/>
      <c r="HN45" s="135"/>
    </row>
    <row xmlns:x14ac="http://schemas.microsoft.com/office/spreadsheetml/2009/9/ac" r="46" s="3" customFormat="true" x14ac:dyDescent="0.25">
      <c r="A46" s="387" t="str">
        <f ca="true">IF(ISBLANK('Data Summary'!A48),"",'Data Summary'!A48)</f>
        <v/>
      </c>
      <c r="B46" s="135"/>
      <c r="L46" s="135"/>
      <c r="V46" s="135"/>
      <c r="AF46" s="135"/>
      <c r="AP46" s="135"/>
      <c r="AZ46" s="135"/>
      <c r="BA46" s="135"/>
      <c r="BJ46" s="135"/>
      <c r="BT46" s="135"/>
      <c r="CD46" s="135"/>
      <c r="CN46" s="135"/>
      <c r="CX46" s="135"/>
      <c r="DH46" s="135"/>
      <c r="DR46" s="135"/>
      <c r="EB46" s="135"/>
      <c r="EL46" s="135"/>
      <c r="EV46" s="135"/>
      <c r="FF46" s="135"/>
      <c r="FP46" s="135"/>
      <c r="FZ46" s="135"/>
      <c r="GJ46" s="135"/>
      <c r="GT46" s="135"/>
      <c r="HD46" s="135"/>
      <c r="HN46" s="135"/>
    </row>
    <row xmlns:x14ac="http://schemas.microsoft.com/office/spreadsheetml/2009/9/ac" r="47" s="3" customFormat="true" x14ac:dyDescent="0.25">
      <c r="A47" s="387" t="str">
        <f ca="true">IF(ISBLANK('Data Summary'!A49),"",'Data Summary'!A49)</f>
        <v/>
      </c>
      <c r="B47" s="135"/>
      <c r="L47" s="135"/>
      <c r="V47" s="135"/>
      <c r="AF47" s="135"/>
      <c r="AP47" s="135"/>
      <c r="AZ47" s="135"/>
      <c r="BA47" s="135"/>
      <c r="BJ47" s="135"/>
      <c r="BT47" s="135"/>
      <c r="CD47" s="135"/>
      <c r="CN47" s="135"/>
      <c r="CX47" s="135"/>
      <c r="DH47" s="135"/>
      <c r="DR47" s="135"/>
      <c r="EB47" s="135"/>
      <c r="EL47" s="135"/>
      <c r="EV47" s="135"/>
      <c r="FF47" s="135"/>
      <c r="FP47" s="135"/>
      <c r="FZ47" s="135"/>
      <c r="GJ47" s="135"/>
      <c r="GT47" s="135"/>
      <c r="HD47" s="135"/>
      <c r="HN47" s="135"/>
    </row>
    <row xmlns:x14ac="http://schemas.microsoft.com/office/spreadsheetml/2009/9/ac" r="48" s="3" customFormat="true" x14ac:dyDescent="0.25">
      <c r="A48" s="387" t="str">
        <f ca="true">IF(ISBLANK('Data Summary'!A50),"",'Data Summary'!A50)</f>
        <v/>
      </c>
      <c r="B48" s="135"/>
      <c r="L48" s="135"/>
      <c r="V48" s="135"/>
      <c r="AF48" s="135"/>
      <c r="AP48" s="135"/>
      <c r="AZ48" s="135"/>
      <c r="BA48" s="135"/>
      <c r="BJ48" s="135"/>
      <c r="BT48" s="135"/>
      <c r="CD48" s="135"/>
      <c r="CN48" s="135"/>
      <c r="CX48" s="135"/>
      <c r="DH48" s="135"/>
      <c r="DR48" s="135"/>
      <c r="EB48" s="135"/>
      <c r="EL48" s="135"/>
      <c r="EV48" s="135"/>
      <c r="FF48" s="135"/>
      <c r="FP48" s="135"/>
      <c r="FZ48" s="135"/>
      <c r="GJ48" s="135"/>
      <c r="GT48" s="135"/>
      <c r="HD48" s="135"/>
      <c r="HN48" s="135"/>
    </row>
    <row xmlns:x14ac="http://schemas.microsoft.com/office/spreadsheetml/2009/9/ac" r="49" s="3" customFormat="true" x14ac:dyDescent="0.25">
      <c r="A49" s="387" t="str">
        <f ca="true">IF(ISBLANK('Data Summary'!A51),"",'Data Summary'!A51)</f>
        <v/>
      </c>
      <c r="B49" s="135"/>
      <c r="L49" s="135"/>
      <c r="V49" s="135"/>
      <c r="AF49" s="135"/>
      <c r="AP49" s="135"/>
      <c r="AZ49" s="135"/>
      <c r="BA49" s="135"/>
      <c r="BJ49" s="135"/>
      <c r="BT49" s="135"/>
      <c r="CD49" s="135"/>
      <c r="CN49" s="135"/>
      <c r="CX49" s="135"/>
      <c r="DH49" s="135"/>
      <c r="DR49" s="135"/>
      <c r="EB49" s="135"/>
      <c r="EL49" s="135"/>
      <c r="EV49" s="135"/>
      <c r="FF49" s="135"/>
      <c r="FP49" s="135"/>
      <c r="FZ49" s="135"/>
      <c r="GJ49" s="135"/>
      <c r="GT49" s="135"/>
      <c r="HD49" s="135"/>
      <c r="HN49" s="135"/>
    </row>
    <row xmlns:x14ac="http://schemas.microsoft.com/office/spreadsheetml/2009/9/ac" r="50" s="3" customFormat="true" x14ac:dyDescent="0.25">
      <c r="A50" s="387" t="str">
        <f ca="true">IF(ISBLANK('Data Summary'!A52),"",'Data Summary'!A52)</f>
        <v/>
      </c>
      <c r="B50" s="135"/>
      <c r="L50" s="135"/>
      <c r="V50" s="135"/>
      <c r="AF50" s="135"/>
      <c r="AP50" s="135"/>
      <c r="AZ50" s="135"/>
      <c r="BA50" s="135"/>
      <c r="BJ50" s="135"/>
      <c r="BT50" s="135"/>
      <c r="CD50" s="135"/>
      <c r="CN50" s="135"/>
      <c r="CX50" s="135"/>
      <c r="DH50" s="135"/>
      <c r="DR50" s="135"/>
      <c r="EB50" s="135"/>
      <c r="EL50" s="135"/>
      <c r="EV50" s="135"/>
      <c r="FF50" s="135"/>
      <c r="FP50" s="135"/>
      <c r="FZ50" s="135"/>
      <c r="GJ50" s="135"/>
      <c r="GT50" s="135"/>
      <c r="HD50" s="135"/>
      <c r="HN50" s="135"/>
    </row>
    <row xmlns:x14ac="http://schemas.microsoft.com/office/spreadsheetml/2009/9/ac" r="51" s="3" customFormat="true" x14ac:dyDescent="0.25">
      <c r="A51" s="387" t="str">
        <f ca="true">IF(ISBLANK('Data Summary'!A53),"",'Data Summary'!A53)</f>
        <v/>
      </c>
      <c r="B51" s="135"/>
      <c r="L51" s="135"/>
      <c r="V51" s="135"/>
      <c r="AF51" s="135"/>
      <c r="AP51" s="135"/>
      <c r="AZ51" s="135"/>
      <c r="BA51" s="135"/>
      <c r="BJ51" s="135"/>
      <c r="BT51" s="135"/>
      <c r="CD51" s="135"/>
      <c r="CN51" s="135"/>
      <c r="CX51" s="135"/>
      <c r="DH51" s="135"/>
      <c r="DR51" s="135"/>
      <c r="EB51" s="135"/>
      <c r="EL51" s="135"/>
      <c r="EV51" s="135"/>
      <c r="FF51" s="135"/>
      <c r="FP51" s="135"/>
      <c r="FZ51" s="135"/>
      <c r="GJ51" s="135"/>
      <c r="GT51" s="135"/>
      <c r="HD51" s="135"/>
      <c r="HN51" s="135"/>
    </row>
    <row xmlns:x14ac="http://schemas.microsoft.com/office/spreadsheetml/2009/9/ac" r="52" s="3" customFormat="true" x14ac:dyDescent="0.25">
      <c r="A52" s="387" t="str">
        <f ca="true">IF(ISBLANK('Data Summary'!A54),"",'Data Summary'!A54)</f>
        <v/>
      </c>
      <c r="B52" s="135"/>
      <c r="L52" s="135"/>
      <c r="V52" s="135"/>
      <c r="AF52" s="135"/>
      <c r="AP52" s="135"/>
      <c r="AZ52" s="135"/>
      <c r="BA52" s="135"/>
      <c r="BJ52" s="135"/>
      <c r="BT52" s="135"/>
      <c r="CD52" s="135"/>
      <c r="CN52" s="135"/>
      <c r="CX52" s="135"/>
      <c r="DH52" s="135"/>
      <c r="DR52" s="135"/>
      <c r="EB52" s="135"/>
      <c r="EL52" s="135"/>
      <c r="EV52" s="135"/>
      <c r="FF52" s="135"/>
      <c r="FP52" s="135"/>
      <c r="FZ52" s="135"/>
      <c r="GJ52" s="135"/>
      <c r="GT52" s="135"/>
      <c r="HD52" s="135"/>
      <c r="HN52" s="135"/>
    </row>
    <row xmlns:x14ac="http://schemas.microsoft.com/office/spreadsheetml/2009/9/ac" r="53" s="3" customFormat="true" x14ac:dyDescent="0.25">
      <c r="A53" s="387" t="str">
        <f ca="true">IF(ISBLANK('Data Summary'!A55),"",'Data Summary'!A55)</f>
        <v/>
      </c>
      <c r="B53" s="135"/>
      <c r="L53" s="135"/>
      <c r="V53" s="135"/>
      <c r="AF53" s="135"/>
      <c r="AP53" s="135"/>
      <c r="AZ53" s="135"/>
      <c r="BA53" s="135"/>
      <c r="BJ53" s="135"/>
      <c r="BT53" s="135"/>
      <c r="CD53" s="135"/>
      <c r="CN53" s="135"/>
      <c r="CX53" s="135"/>
      <c r="DH53" s="135"/>
      <c r="DR53" s="135"/>
      <c r="EB53" s="135"/>
      <c r="EL53" s="135"/>
      <c r="EV53" s="135"/>
      <c r="FF53" s="135"/>
      <c r="FP53" s="135"/>
      <c r="FZ53" s="135"/>
      <c r="GJ53" s="135"/>
      <c r="GT53" s="135"/>
      <c r="HD53" s="135"/>
      <c r="HN53" s="135"/>
    </row>
    <row xmlns:x14ac="http://schemas.microsoft.com/office/spreadsheetml/2009/9/ac" r="54" s="3" customFormat="true" x14ac:dyDescent="0.25">
      <c r="A54" s="387" t="str">
        <f ca="true">IF(ISBLANK('Data Summary'!A56),"",'Data Summary'!A56)</f>
        <v/>
      </c>
      <c r="B54" s="135"/>
      <c r="L54" s="135"/>
      <c r="V54" s="135"/>
      <c r="AF54" s="135"/>
      <c r="AP54" s="135"/>
      <c r="AZ54" s="135"/>
      <c r="BA54" s="135"/>
      <c r="BJ54" s="135"/>
      <c r="BT54" s="135"/>
      <c r="CD54" s="135"/>
      <c r="CN54" s="135"/>
      <c r="CX54" s="135"/>
      <c r="DH54" s="135"/>
      <c r="DR54" s="135"/>
      <c r="EB54" s="135"/>
      <c r="EL54" s="135"/>
      <c r="EV54" s="135"/>
      <c r="FF54" s="135"/>
      <c r="FP54" s="135"/>
      <c r="FZ54" s="135"/>
      <c r="GJ54" s="135"/>
      <c r="GT54" s="135"/>
      <c r="HD54" s="135"/>
      <c r="HN54" s="135"/>
    </row>
    <row xmlns:x14ac="http://schemas.microsoft.com/office/spreadsheetml/2009/9/ac" r="55" s="3" customFormat="true" x14ac:dyDescent="0.25">
      <c r="A55" s="387" t="str">
        <f ca="true">IF(ISBLANK('Data Summary'!A57),"",'Data Summary'!A57)</f>
        <v/>
      </c>
      <c r="B55" s="135"/>
      <c r="L55" s="135"/>
      <c r="V55" s="135"/>
      <c r="AF55" s="135"/>
      <c r="AP55" s="135"/>
      <c r="AZ55" s="135"/>
      <c r="BA55" s="135"/>
      <c r="BJ55" s="135"/>
      <c r="BT55" s="135"/>
      <c r="CD55" s="135"/>
      <c r="CN55" s="135"/>
      <c r="CX55" s="135"/>
      <c r="DH55" s="135"/>
      <c r="DR55" s="135"/>
      <c r="EB55" s="135"/>
      <c r="EL55" s="135"/>
      <c r="EV55" s="135"/>
      <c r="FF55" s="135"/>
      <c r="FP55" s="135"/>
      <c r="FZ55" s="135"/>
      <c r="GJ55" s="135"/>
      <c r="GT55" s="135"/>
      <c r="HD55" s="135"/>
      <c r="HN55" s="135"/>
    </row>
    <row xmlns:x14ac="http://schemas.microsoft.com/office/spreadsheetml/2009/9/ac" r="56" s="3" customFormat="true" x14ac:dyDescent="0.25">
      <c r="A56" s="387" t="str">
        <f ca="true">IF(ISBLANK('Data Summary'!A58),"",'Data Summary'!A58)</f>
        <v/>
      </c>
      <c r="B56" s="135"/>
      <c r="L56" s="135"/>
      <c r="V56" s="135"/>
      <c r="AF56" s="135"/>
      <c r="AP56" s="135"/>
      <c r="AZ56" s="135"/>
      <c r="BA56" s="135"/>
      <c r="BJ56" s="135"/>
      <c r="BT56" s="135"/>
      <c r="CD56" s="135"/>
      <c r="CN56" s="135"/>
      <c r="CX56" s="135"/>
      <c r="DH56" s="135"/>
      <c r="DR56" s="135"/>
      <c r="EB56" s="135"/>
      <c r="EL56" s="135"/>
      <c r="EV56" s="135"/>
      <c r="FF56" s="135"/>
      <c r="FP56" s="135"/>
      <c r="FZ56" s="135"/>
      <c r="GJ56" s="135"/>
      <c r="GT56" s="135"/>
      <c r="HD56" s="135"/>
      <c r="HN56" s="135"/>
    </row>
    <row xmlns:x14ac="http://schemas.microsoft.com/office/spreadsheetml/2009/9/ac" r="57" s="3" customFormat="true" x14ac:dyDescent="0.25">
      <c r="A57" s="387" t="str">
        <f ca="true">IF(ISBLANK('Data Summary'!A59),"",'Data Summary'!A59)</f>
        <v/>
      </c>
      <c r="B57" s="135"/>
      <c r="L57" s="135"/>
      <c r="V57" s="135"/>
      <c r="AF57" s="135"/>
      <c r="AP57" s="135"/>
      <c r="AZ57" s="135"/>
      <c r="BA57" s="135"/>
      <c r="BJ57" s="135"/>
      <c r="BT57" s="135"/>
      <c r="CD57" s="135"/>
      <c r="CN57" s="135"/>
      <c r="CX57" s="135"/>
      <c r="DH57" s="135"/>
      <c r="DR57" s="135"/>
      <c r="EB57" s="135"/>
      <c r="EL57" s="135"/>
      <c r="EV57" s="135"/>
      <c r="FF57" s="135"/>
      <c r="FP57" s="135"/>
      <c r="FZ57" s="135"/>
      <c r="GJ57" s="135"/>
      <c r="GT57" s="135"/>
      <c r="HD57" s="135"/>
      <c r="HN57" s="135"/>
    </row>
    <row xmlns:x14ac="http://schemas.microsoft.com/office/spreadsheetml/2009/9/ac" r="58" s="3" customFormat="true" x14ac:dyDescent="0.25">
      <c r="A58" s="387" t="str">
        <f ca="true">IF(ISBLANK('Data Summary'!A60),"",'Data Summary'!A60)</f>
        <v/>
      </c>
      <c r="B58" s="135"/>
      <c r="L58" s="135"/>
      <c r="V58" s="135"/>
      <c r="AF58" s="135"/>
      <c r="AP58" s="135"/>
      <c r="AZ58" s="135"/>
      <c r="BA58" s="135"/>
      <c r="BJ58" s="135"/>
      <c r="BT58" s="135"/>
      <c r="CD58" s="135"/>
      <c r="CN58" s="135"/>
      <c r="CX58" s="135"/>
      <c r="DH58" s="135"/>
      <c r="DR58" s="135"/>
      <c r="EB58" s="135"/>
      <c r="EL58" s="135"/>
      <c r="EV58" s="135"/>
      <c r="FF58" s="135"/>
      <c r="FP58" s="135"/>
      <c r="FZ58" s="135"/>
      <c r="GJ58" s="135"/>
      <c r="GT58" s="135"/>
      <c r="HD58" s="135"/>
      <c r="HN58" s="135"/>
    </row>
    <row xmlns:x14ac="http://schemas.microsoft.com/office/spreadsheetml/2009/9/ac" r="59" s="3" customFormat="true" x14ac:dyDescent="0.25">
      <c r="A59" s="387" t="str">
        <f ca="true">IF(ISBLANK('Data Summary'!A61),"",'Data Summary'!A61)</f>
        <v/>
      </c>
      <c r="B59" s="135"/>
      <c r="L59" s="135"/>
      <c r="V59" s="135"/>
      <c r="AF59" s="135"/>
      <c r="AP59" s="135"/>
      <c r="AZ59" s="135"/>
      <c r="BA59" s="135"/>
      <c r="BJ59" s="135"/>
      <c r="BT59" s="135"/>
      <c r="CD59" s="135"/>
      <c r="CN59" s="135"/>
      <c r="CX59" s="135"/>
      <c r="DH59" s="135"/>
      <c r="DR59" s="135"/>
      <c r="EB59" s="135"/>
      <c r="EL59" s="135"/>
      <c r="EV59" s="135"/>
      <c r="FF59" s="135"/>
      <c r="FP59" s="135"/>
      <c r="FZ59" s="135"/>
      <c r="GJ59" s="135"/>
      <c r="GT59" s="135"/>
      <c r="HD59" s="135"/>
      <c r="HN59" s="135"/>
    </row>
    <row xmlns:x14ac="http://schemas.microsoft.com/office/spreadsheetml/2009/9/ac" r="60" s="3" customFormat="true" x14ac:dyDescent="0.25">
      <c r="A60" s="387" t="str">
        <f ca="true">IF(ISBLANK('Data Summary'!A62),"",'Data Summary'!A62)</f>
        <v/>
      </c>
      <c r="B60" s="135"/>
      <c r="L60" s="135"/>
      <c r="V60" s="135"/>
      <c r="AF60" s="135"/>
      <c r="AP60" s="135"/>
      <c r="AZ60" s="135"/>
      <c r="BA60" s="135"/>
      <c r="BJ60" s="135"/>
      <c r="BT60" s="135"/>
      <c r="CD60" s="135"/>
      <c r="CN60" s="135"/>
      <c r="CX60" s="135"/>
      <c r="DH60" s="135"/>
      <c r="DR60" s="135"/>
      <c r="EB60" s="135"/>
      <c r="EL60" s="135"/>
      <c r="EV60" s="135"/>
      <c r="FF60" s="135"/>
      <c r="FP60" s="135"/>
      <c r="FZ60" s="135"/>
      <c r="GJ60" s="135"/>
      <c r="GT60" s="135"/>
      <c r="HD60" s="135"/>
      <c r="HN60" s="135"/>
    </row>
    <row xmlns:x14ac="http://schemas.microsoft.com/office/spreadsheetml/2009/9/ac" r="61" s="3" customFormat="true" x14ac:dyDescent="0.25">
      <c r="A61" s="387" t="str">
        <f ca="true">IF(ISBLANK('Data Summary'!A63),"",'Data Summary'!A63)</f>
        <v/>
      </c>
      <c r="B61" s="135"/>
      <c r="L61" s="135"/>
      <c r="V61" s="135"/>
      <c r="AF61" s="135"/>
      <c r="AP61" s="135"/>
      <c r="AZ61" s="135"/>
      <c r="BA61" s="135"/>
      <c r="BJ61" s="135"/>
      <c r="BT61" s="135"/>
      <c r="CD61" s="135"/>
      <c r="CN61" s="135"/>
      <c r="CX61" s="135"/>
      <c r="DH61" s="135"/>
      <c r="DR61" s="135"/>
      <c r="EB61" s="135"/>
      <c r="EL61" s="135"/>
      <c r="EV61" s="135"/>
      <c r="FF61" s="135"/>
      <c r="FP61" s="135"/>
      <c r="FZ61" s="135"/>
      <c r="GJ61" s="135"/>
      <c r="GT61" s="135"/>
      <c r="HD61" s="135"/>
      <c r="HN61" s="135"/>
    </row>
    <row xmlns:x14ac="http://schemas.microsoft.com/office/spreadsheetml/2009/9/ac" r="62" s="3" customFormat="true" x14ac:dyDescent="0.25">
      <c r="A62" s="387" t="str">
        <f ca="true">IF(ISBLANK('Data Summary'!A64),"",'Data Summary'!A64)</f>
        <v/>
      </c>
      <c r="B62" s="135"/>
      <c r="L62" s="135"/>
      <c r="V62" s="135"/>
      <c r="AF62" s="135"/>
      <c r="AP62" s="135"/>
      <c r="AZ62" s="135"/>
      <c r="BA62" s="135"/>
      <c r="BJ62" s="135"/>
      <c r="BT62" s="135"/>
      <c r="CD62" s="135"/>
      <c r="CN62" s="135"/>
      <c r="CX62" s="135"/>
      <c r="DH62" s="135"/>
      <c r="DR62" s="135"/>
      <c r="EB62" s="135"/>
      <c r="EL62" s="135"/>
      <c r="EV62" s="135"/>
      <c r="FF62" s="135"/>
      <c r="FP62" s="135"/>
      <c r="FZ62" s="135"/>
      <c r="GJ62" s="135"/>
      <c r="GT62" s="135"/>
      <c r="HD62" s="135"/>
      <c r="HN62" s="135"/>
    </row>
    <row xmlns:x14ac="http://schemas.microsoft.com/office/spreadsheetml/2009/9/ac" r="63" s="3" customFormat="true" x14ac:dyDescent="0.25">
      <c r="A63" s="387" t="str">
        <f ca="true">IF(ISBLANK('Data Summary'!A65),"",'Data Summary'!A65)</f>
        <v/>
      </c>
      <c r="B63" s="135"/>
      <c r="L63" s="135"/>
      <c r="V63" s="135"/>
      <c r="AF63" s="135"/>
      <c r="AP63" s="135"/>
      <c r="AZ63" s="135"/>
      <c r="BA63" s="135"/>
      <c r="BJ63" s="135"/>
      <c r="BT63" s="135"/>
      <c r="CD63" s="135"/>
      <c r="CN63" s="135"/>
      <c r="CX63" s="135"/>
      <c r="DH63" s="135"/>
      <c r="DR63" s="135"/>
      <c r="EB63" s="135"/>
      <c r="EL63" s="135"/>
      <c r="EV63" s="135"/>
      <c r="FF63" s="135"/>
      <c r="FP63" s="135"/>
      <c r="FZ63" s="135"/>
      <c r="GJ63" s="135"/>
      <c r="GT63" s="135"/>
      <c r="HD63" s="135"/>
      <c r="HN63" s="135"/>
    </row>
    <row xmlns:x14ac="http://schemas.microsoft.com/office/spreadsheetml/2009/9/ac" r="64" s="3" customFormat="true" x14ac:dyDescent="0.25">
      <c r="A64" s="387" t="str">
        <f ca="true">IF(ISBLANK('Data Summary'!A66),"",'Data Summary'!A66)</f>
        <v/>
      </c>
      <c r="B64" s="135"/>
      <c r="L64" s="135"/>
      <c r="V64" s="135"/>
      <c r="AF64" s="135"/>
      <c r="AP64" s="135"/>
      <c r="AZ64" s="135"/>
      <c r="BA64" s="135"/>
      <c r="BJ64" s="135"/>
      <c r="BT64" s="135"/>
      <c r="CD64" s="135"/>
      <c r="CN64" s="135"/>
      <c r="CX64" s="135"/>
      <c r="DH64" s="135"/>
      <c r="DR64" s="135"/>
      <c r="EB64" s="135"/>
      <c r="EL64" s="135"/>
      <c r="EV64" s="135"/>
      <c r="FF64" s="135"/>
      <c r="FP64" s="135"/>
      <c r="FZ64" s="135"/>
      <c r="GJ64" s="135"/>
      <c r="GT64" s="135"/>
      <c r="HD64" s="135"/>
      <c r="HN64" s="135"/>
    </row>
    <row xmlns:x14ac="http://schemas.microsoft.com/office/spreadsheetml/2009/9/ac" r="65" s="3" customFormat="true" x14ac:dyDescent="0.25">
      <c r="A65" s="387" t="str">
        <f ca="true">IF(ISBLANK('Data Summary'!A67),"",'Data Summary'!A67)</f>
        <v/>
      </c>
      <c r="B65" s="135"/>
      <c r="L65" s="135"/>
      <c r="V65" s="135"/>
      <c r="AF65" s="135"/>
      <c r="AP65" s="135"/>
      <c r="AZ65" s="135"/>
      <c r="BA65" s="135"/>
      <c r="BJ65" s="135"/>
      <c r="BT65" s="135"/>
      <c r="CD65" s="135"/>
      <c r="CN65" s="135"/>
      <c r="CX65" s="135"/>
      <c r="DH65" s="135"/>
      <c r="DR65" s="135"/>
      <c r="EB65" s="135"/>
      <c r="EL65" s="135"/>
      <c r="EV65" s="135"/>
      <c r="FF65" s="135"/>
      <c r="FP65" s="135"/>
      <c r="FZ65" s="135"/>
      <c r="GJ65" s="135"/>
      <c r="GT65" s="135"/>
      <c r="HD65" s="135"/>
      <c r="HN65" s="135"/>
    </row>
    <row xmlns:x14ac="http://schemas.microsoft.com/office/spreadsheetml/2009/9/ac" r="66" s="3" customFormat="true" x14ac:dyDescent="0.25">
      <c r="A66" s="387" t="str">
        <f ca="true">IF(ISBLANK('Data Summary'!A68),"",'Data Summary'!A68)</f>
        <v/>
      </c>
      <c r="B66" s="135"/>
      <c r="L66" s="135"/>
      <c r="V66" s="135"/>
      <c r="AF66" s="135"/>
      <c r="AP66" s="135"/>
      <c r="AZ66" s="135"/>
      <c r="BA66" s="135"/>
      <c r="BJ66" s="135"/>
      <c r="BT66" s="135"/>
      <c r="CD66" s="135"/>
      <c r="CN66" s="135"/>
      <c r="CX66" s="135"/>
      <c r="DH66" s="135"/>
      <c r="DR66" s="135"/>
      <c r="EB66" s="135"/>
      <c r="EL66" s="135"/>
      <c r="EV66" s="135"/>
      <c r="FF66" s="135"/>
      <c r="FP66" s="135"/>
      <c r="FZ66" s="135"/>
      <c r="GJ66" s="135"/>
      <c r="GT66" s="135"/>
      <c r="HD66" s="135"/>
      <c r="HN66" s="135"/>
    </row>
    <row xmlns:x14ac="http://schemas.microsoft.com/office/spreadsheetml/2009/9/ac" r="67" s="3" customFormat="true" x14ac:dyDescent="0.25">
      <c r="A67" s="387" t="str">
        <f ca="true">IF(ISBLANK('Data Summary'!A69),"",'Data Summary'!A69)</f>
        <v/>
      </c>
      <c r="B67" s="135"/>
      <c r="L67" s="135"/>
      <c r="V67" s="135"/>
      <c r="AF67" s="135"/>
      <c r="AP67" s="135"/>
      <c r="AZ67" s="135"/>
      <c r="BA67" s="135"/>
      <c r="BJ67" s="135"/>
      <c r="BT67" s="135"/>
      <c r="CD67" s="135"/>
      <c r="CN67" s="135"/>
      <c r="CX67" s="135"/>
      <c r="DH67" s="135"/>
      <c r="DR67" s="135"/>
      <c r="EB67" s="135"/>
      <c r="EL67" s="135"/>
      <c r="EV67" s="135"/>
      <c r="FF67" s="135"/>
      <c r="FP67" s="135"/>
      <c r="FZ67" s="135"/>
      <c r="GJ67" s="135"/>
      <c r="GT67" s="135"/>
      <c r="HD67" s="135"/>
      <c r="HN67" s="135"/>
    </row>
    <row xmlns:x14ac="http://schemas.microsoft.com/office/spreadsheetml/2009/9/ac" r="68" s="3" customFormat="true" x14ac:dyDescent="0.25">
      <c r="A68" s="387" t="str">
        <f ca="true">IF(ISBLANK('Data Summary'!A70),"",'Data Summary'!A70)</f>
        <v/>
      </c>
      <c r="B68" s="135"/>
      <c r="L68" s="135"/>
      <c r="V68" s="135"/>
      <c r="AF68" s="135"/>
      <c r="AP68" s="135"/>
      <c r="AZ68" s="135"/>
      <c r="BA68" s="135"/>
      <c r="BJ68" s="135"/>
      <c r="BT68" s="135"/>
      <c r="CD68" s="135"/>
      <c r="CN68" s="135"/>
      <c r="CX68" s="135"/>
      <c r="DH68" s="135"/>
      <c r="DR68" s="135"/>
      <c r="EB68" s="135"/>
      <c r="EL68" s="135"/>
      <c r="EV68" s="135"/>
      <c r="FF68" s="135"/>
      <c r="FP68" s="135"/>
      <c r="FZ68" s="135"/>
      <c r="GJ68" s="135"/>
      <c r="GT68" s="135"/>
      <c r="HD68" s="135"/>
      <c r="HN68" s="135"/>
    </row>
    <row xmlns:x14ac="http://schemas.microsoft.com/office/spreadsheetml/2009/9/ac" r="69" s="3" customFormat="true" x14ac:dyDescent="0.25">
      <c r="A69" s="387" t="str">
        <f ca="true">IF(ISBLANK('Data Summary'!A71),"",'Data Summary'!A71)</f>
        <v/>
      </c>
      <c r="B69" s="135"/>
      <c r="L69" s="135"/>
      <c r="V69" s="135"/>
      <c r="AF69" s="135"/>
      <c r="AP69" s="135"/>
      <c r="AZ69" s="135"/>
      <c r="BA69" s="135"/>
      <c r="BJ69" s="135"/>
      <c r="BT69" s="135"/>
      <c r="CD69" s="135"/>
      <c r="CN69" s="135"/>
      <c r="CX69" s="135"/>
      <c r="DH69" s="135"/>
      <c r="DR69" s="135"/>
      <c r="EB69" s="135"/>
      <c r="EL69" s="135"/>
      <c r="EV69" s="135"/>
      <c r="FF69" s="135"/>
      <c r="FP69" s="135"/>
      <c r="FZ69" s="135"/>
      <c r="GJ69" s="135"/>
      <c r="GT69" s="135"/>
      <c r="HD69" s="135"/>
      <c r="HN69" s="135"/>
    </row>
    <row xmlns:x14ac="http://schemas.microsoft.com/office/spreadsheetml/2009/9/ac" r="70" s="3" customFormat="true" x14ac:dyDescent="0.25">
      <c r="A70" s="387" t="str">
        <f ca="true">IF(ISBLANK('Data Summary'!A72),"",'Data Summary'!A72)</f>
        <v/>
      </c>
      <c r="B70" s="135"/>
      <c r="L70" s="135"/>
      <c r="V70" s="135"/>
      <c r="AF70" s="135"/>
      <c r="AP70" s="135"/>
      <c r="AZ70" s="135"/>
      <c r="BA70" s="135"/>
      <c r="BJ70" s="135"/>
      <c r="BT70" s="135"/>
      <c r="CD70" s="135"/>
      <c r="CN70" s="135"/>
      <c r="CX70" s="135"/>
      <c r="DH70" s="135"/>
      <c r="DR70" s="135"/>
      <c r="EB70" s="135"/>
      <c r="EL70" s="135"/>
      <c r="EV70" s="135"/>
      <c r="FF70" s="135"/>
      <c r="FP70" s="135"/>
      <c r="FZ70" s="135"/>
      <c r="GJ70" s="135"/>
      <c r="GT70" s="135"/>
      <c r="HD70" s="135"/>
      <c r="HN70" s="135"/>
    </row>
    <row xmlns:x14ac="http://schemas.microsoft.com/office/spreadsheetml/2009/9/ac" r="71" s="3" customFormat="true" x14ac:dyDescent="0.25">
      <c r="A71" s="387" t="str">
        <f ca="true">IF(ISBLANK('Data Summary'!A73),"",'Data Summary'!A73)</f>
        <v/>
      </c>
      <c r="B71" s="135"/>
      <c r="L71" s="135"/>
      <c r="V71" s="135"/>
      <c r="AF71" s="135"/>
      <c r="AP71" s="135"/>
      <c r="AZ71" s="135"/>
      <c r="BA71" s="135"/>
      <c r="BJ71" s="135"/>
      <c r="BT71" s="135"/>
      <c r="CD71" s="135"/>
      <c r="CN71" s="135"/>
      <c r="CX71" s="135"/>
      <c r="DH71" s="135"/>
      <c r="DR71" s="135"/>
      <c r="EB71" s="135"/>
      <c r="EL71" s="135"/>
      <c r="EV71" s="135"/>
      <c r="FF71" s="135"/>
      <c r="FP71" s="135"/>
      <c r="FZ71" s="135"/>
      <c r="GJ71" s="135"/>
      <c r="GT71" s="135"/>
      <c r="HD71" s="135"/>
      <c r="HN71" s="135"/>
    </row>
    <row xmlns:x14ac="http://schemas.microsoft.com/office/spreadsheetml/2009/9/ac" r="72" s="3" customFormat="true" x14ac:dyDescent="0.25">
      <c r="A72" s="387" t="str">
        <f ca="true">IF(ISBLANK('Data Summary'!A74),"",'Data Summary'!A74)</f>
        <v/>
      </c>
      <c r="B72" s="135"/>
      <c r="L72" s="135"/>
      <c r="V72" s="135"/>
      <c r="AF72" s="135"/>
      <c r="AP72" s="135"/>
      <c r="AZ72" s="135"/>
      <c r="BA72" s="135"/>
      <c r="BJ72" s="135"/>
      <c r="BT72" s="135"/>
      <c r="CD72" s="135"/>
      <c r="CN72" s="135"/>
      <c r="CX72" s="135"/>
      <c r="DH72" s="135"/>
      <c r="DR72" s="135"/>
      <c r="EB72" s="135"/>
      <c r="EL72" s="135"/>
      <c r="EV72" s="135"/>
      <c r="FF72" s="135"/>
      <c r="FP72" s="135"/>
      <c r="FZ72" s="135"/>
      <c r="GJ72" s="135"/>
      <c r="GT72" s="135"/>
      <c r="HD72" s="135"/>
      <c r="HN72" s="135"/>
    </row>
    <row xmlns:x14ac="http://schemas.microsoft.com/office/spreadsheetml/2009/9/ac" r="73" s="3" customFormat="true" x14ac:dyDescent="0.25">
      <c r="A73" s="387" t="str">
        <f ca="true">IF(ISBLANK('Data Summary'!A75),"",'Data Summary'!A75)</f>
        <v/>
      </c>
      <c r="B73" s="135"/>
      <c r="L73" s="135"/>
      <c r="V73" s="135"/>
      <c r="AF73" s="135"/>
      <c r="AP73" s="135"/>
      <c r="AZ73" s="135"/>
      <c r="BA73" s="135"/>
      <c r="BJ73" s="135"/>
      <c r="BT73" s="135"/>
      <c r="CD73" s="135"/>
      <c r="CN73" s="135"/>
      <c r="CX73" s="135"/>
      <c r="DH73" s="135"/>
      <c r="DR73" s="135"/>
      <c r="EB73" s="135"/>
      <c r="EL73" s="135"/>
      <c r="EV73" s="135"/>
      <c r="FF73" s="135"/>
      <c r="FP73" s="135"/>
      <c r="FZ73" s="135"/>
      <c r="GJ73" s="135"/>
      <c r="GT73" s="135"/>
      <c r="HD73" s="135"/>
      <c r="HN73" s="135"/>
    </row>
    <row xmlns:x14ac="http://schemas.microsoft.com/office/spreadsheetml/2009/9/ac" r="74" s="3" customFormat="true" x14ac:dyDescent="0.25">
      <c r="A74" s="387" t="str">
        <f ca="true">IF(ISBLANK('Data Summary'!A76),"",'Data Summary'!A76)</f>
        <v/>
      </c>
      <c r="B74" s="135"/>
      <c r="L74" s="135"/>
      <c r="V74" s="135"/>
      <c r="AF74" s="135"/>
      <c r="AP74" s="135"/>
      <c r="AZ74" s="135"/>
      <c r="BA74" s="135"/>
      <c r="BJ74" s="135"/>
      <c r="BT74" s="135"/>
      <c r="CD74" s="135"/>
      <c r="CN74" s="135"/>
      <c r="CX74" s="135"/>
      <c r="DH74" s="135"/>
      <c r="DR74" s="135"/>
      <c r="EB74" s="135"/>
      <c r="EL74" s="135"/>
      <c r="EV74" s="135"/>
      <c r="FF74" s="135"/>
      <c r="FP74" s="135"/>
      <c r="FZ74" s="135"/>
      <c r="GJ74" s="135"/>
      <c r="GT74" s="135"/>
      <c r="HD74" s="135"/>
      <c r="HN74" s="135"/>
    </row>
    <row xmlns:x14ac="http://schemas.microsoft.com/office/spreadsheetml/2009/9/ac" r="75" s="3" customFormat="true" x14ac:dyDescent="0.25">
      <c r="A75" s="387" t="str">
        <f ca="true">IF(ISBLANK('Data Summary'!A77),"",'Data Summary'!A77)</f>
        <v/>
      </c>
      <c r="B75" s="135"/>
      <c r="L75" s="135"/>
      <c r="V75" s="135"/>
      <c r="AF75" s="135"/>
      <c r="AP75" s="135"/>
      <c r="AZ75" s="135"/>
      <c r="BA75" s="135"/>
      <c r="BJ75" s="135"/>
      <c r="BT75" s="135"/>
      <c r="CD75" s="135"/>
      <c r="CN75" s="135"/>
      <c r="CX75" s="135"/>
      <c r="DH75" s="135"/>
      <c r="DR75" s="135"/>
      <c r="EB75" s="135"/>
      <c r="EL75" s="135"/>
      <c r="EV75" s="135"/>
      <c r="FF75" s="135"/>
      <c r="FP75" s="135"/>
      <c r="FZ75" s="135"/>
      <c r="GJ75" s="135"/>
      <c r="GT75" s="135"/>
      <c r="HD75" s="135"/>
      <c r="HN75" s="135"/>
    </row>
    <row xmlns:x14ac="http://schemas.microsoft.com/office/spreadsheetml/2009/9/ac" r="76" s="3" customFormat="true" x14ac:dyDescent="0.25">
      <c r="A76" s="387" t="str">
        <f ca="true">IF(ISBLANK('Data Summary'!A78),"",'Data Summary'!A78)</f>
        <v/>
      </c>
      <c r="B76" s="135"/>
      <c r="L76" s="135"/>
      <c r="V76" s="135"/>
      <c r="AF76" s="135"/>
      <c r="AP76" s="135"/>
      <c r="AZ76" s="135"/>
      <c r="BA76" s="135"/>
      <c r="BJ76" s="135"/>
      <c r="BT76" s="135"/>
      <c r="CD76" s="135"/>
      <c r="CN76" s="135"/>
      <c r="CX76" s="135"/>
      <c r="DH76" s="135"/>
      <c r="DR76" s="135"/>
      <c r="EB76" s="135"/>
      <c r="EL76" s="135"/>
      <c r="EV76" s="135"/>
      <c r="FF76" s="135"/>
      <c r="FP76" s="135"/>
      <c r="FZ76" s="135"/>
      <c r="GJ76" s="135"/>
      <c r="GT76" s="135"/>
      <c r="HD76" s="135"/>
      <c r="HN76" s="135"/>
    </row>
    <row xmlns:x14ac="http://schemas.microsoft.com/office/spreadsheetml/2009/9/ac" r="77" s="3" customFormat="true" x14ac:dyDescent="0.25">
      <c r="A77" s="387" t="str">
        <f ca="true">IF(ISBLANK('Data Summary'!A79),"",'Data Summary'!A79)</f>
        <v/>
      </c>
      <c r="B77" s="135"/>
      <c r="L77" s="135"/>
      <c r="V77" s="135"/>
      <c r="AF77" s="135"/>
      <c r="AP77" s="135"/>
      <c r="AZ77" s="135"/>
      <c r="BA77" s="135"/>
      <c r="BJ77" s="135"/>
      <c r="BT77" s="135"/>
      <c r="CD77" s="135"/>
      <c r="CN77" s="135"/>
      <c r="CX77" s="135"/>
      <c r="DH77" s="135"/>
      <c r="DR77" s="135"/>
      <c r="EB77" s="135"/>
      <c r="EL77" s="135"/>
      <c r="EV77" s="135"/>
      <c r="FF77" s="135"/>
      <c r="FP77" s="135"/>
      <c r="FZ77" s="135"/>
      <c r="GJ77" s="135"/>
      <c r="GT77" s="135"/>
      <c r="HD77" s="135"/>
      <c r="HN77" s="135"/>
    </row>
    <row xmlns:x14ac="http://schemas.microsoft.com/office/spreadsheetml/2009/9/ac" r="78" s="3" customFormat="true" x14ac:dyDescent="0.25">
      <c r="A78" s="387" t="str">
        <f ca="true">IF(ISBLANK('Data Summary'!A80),"",'Data Summary'!A80)</f>
        <v/>
      </c>
      <c r="B78" s="135"/>
      <c r="L78" s="135"/>
      <c r="V78" s="135"/>
      <c r="AF78" s="135"/>
      <c r="AP78" s="135"/>
      <c r="AZ78" s="135"/>
      <c r="BA78" s="135"/>
      <c r="BJ78" s="135"/>
      <c r="BT78" s="135"/>
      <c r="CD78" s="135"/>
      <c r="CN78" s="135"/>
      <c r="CX78" s="135"/>
      <c r="DH78" s="135"/>
      <c r="DR78" s="135"/>
      <c r="EB78" s="135"/>
      <c r="EL78" s="135"/>
      <c r="EV78" s="135"/>
      <c r="FF78" s="135"/>
      <c r="FP78" s="135"/>
      <c r="FZ78" s="135"/>
      <c r="GJ78" s="135"/>
      <c r="GT78" s="135"/>
      <c r="HD78" s="135"/>
      <c r="HN78" s="135"/>
    </row>
    <row xmlns:x14ac="http://schemas.microsoft.com/office/spreadsheetml/2009/9/ac" r="79" s="3" customFormat="true" x14ac:dyDescent="0.25">
      <c r="A79" s="387" t="str">
        <f ca="true">IF(ISBLANK('Data Summary'!A81),"",'Data Summary'!A81)</f>
        <v/>
      </c>
      <c r="B79" s="135"/>
      <c r="L79" s="135"/>
      <c r="V79" s="135"/>
      <c r="AF79" s="135"/>
      <c r="AP79" s="135"/>
      <c r="AZ79" s="135"/>
      <c r="BA79" s="135"/>
      <c r="BJ79" s="135"/>
      <c r="BT79" s="135"/>
      <c r="CD79" s="135"/>
      <c r="CN79" s="135"/>
      <c r="CX79" s="135"/>
      <c r="DH79" s="135"/>
      <c r="DR79" s="135"/>
      <c r="EB79" s="135"/>
      <c r="EL79" s="135"/>
      <c r="EV79" s="135"/>
      <c r="FF79" s="135"/>
      <c r="FP79" s="135"/>
      <c r="FZ79" s="135"/>
      <c r="GJ79" s="135"/>
      <c r="GT79" s="135"/>
      <c r="HD79" s="135"/>
      <c r="HN79" s="135"/>
    </row>
    <row xmlns:x14ac="http://schemas.microsoft.com/office/spreadsheetml/2009/9/ac" r="80" s="3" customFormat="true" x14ac:dyDescent="0.25">
      <c r="A80" s="387" t="str">
        <f ca="true">IF(ISBLANK('Data Summary'!A82),"",'Data Summary'!A82)</f>
        <v/>
      </c>
      <c r="B80" s="135"/>
      <c r="L80" s="135"/>
      <c r="V80" s="135"/>
      <c r="AF80" s="135"/>
      <c r="AP80" s="135"/>
      <c r="AZ80" s="135"/>
      <c r="BA80" s="135"/>
      <c r="BJ80" s="135"/>
      <c r="BT80" s="135"/>
      <c r="CD80" s="135"/>
      <c r="CN80" s="135"/>
      <c r="CX80" s="135"/>
      <c r="DH80" s="135"/>
      <c r="DR80" s="135"/>
      <c r="EB80" s="135"/>
      <c r="EL80" s="135"/>
      <c r="EV80" s="135"/>
      <c r="FF80" s="135"/>
      <c r="FP80" s="135"/>
      <c r="FZ80" s="135"/>
      <c r="GJ80" s="135"/>
      <c r="GT80" s="135"/>
      <c r="HD80" s="135"/>
      <c r="HN80" s="135"/>
    </row>
    <row xmlns:x14ac="http://schemas.microsoft.com/office/spreadsheetml/2009/9/ac" r="81" s="3" customFormat="true" x14ac:dyDescent="0.25">
      <c r="A81" s="387" t="str">
        <f ca="true">IF(ISBLANK('Data Summary'!A83),"",'Data Summary'!A83)</f>
        <v/>
      </c>
      <c r="B81" s="135"/>
      <c r="L81" s="135"/>
      <c r="V81" s="135"/>
      <c r="AF81" s="135"/>
      <c r="AP81" s="135"/>
      <c r="AZ81" s="135"/>
      <c r="BA81" s="135"/>
      <c r="BJ81" s="135"/>
      <c r="BT81" s="135"/>
      <c r="CD81" s="135"/>
      <c r="CN81" s="135"/>
      <c r="CX81" s="135"/>
      <c r="DH81" s="135"/>
      <c r="DR81" s="135"/>
      <c r="EB81" s="135"/>
      <c r="EL81" s="135"/>
      <c r="EV81" s="135"/>
      <c r="FF81" s="135"/>
      <c r="FP81" s="135"/>
      <c r="FZ81" s="135"/>
      <c r="GJ81" s="135"/>
      <c r="GT81" s="135"/>
      <c r="HD81" s="135"/>
      <c r="HN81" s="135"/>
    </row>
    <row xmlns:x14ac="http://schemas.microsoft.com/office/spreadsheetml/2009/9/ac" r="82" s="3" customFormat="true" x14ac:dyDescent="0.25">
      <c r="A82" s="387" t="str">
        <f ca="true">IF(ISBLANK('Data Summary'!A84),"",'Data Summary'!A84)</f>
        <v/>
      </c>
      <c r="B82" s="135"/>
      <c r="L82" s="135"/>
      <c r="V82" s="135"/>
      <c r="AF82" s="135"/>
      <c r="AP82" s="135"/>
      <c r="AZ82" s="135"/>
      <c r="BA82" s="135"/>
      <c r="BJ82" s="135"/>
      <c r="BT82" s="135"/>
      <c r="CD82" s="135"/>
      <c r="CN82" s="135"/>
      <c r="CX82" s="135"/>
      <c r="DH82" s="135"/>
      <c r="DR82" s="135"/>
      <c r="EB82" s="135"/>
      <c r="EL82" s="135"/>
      <c r="EV82" s="135"/>
      <c r="FF82" s="135"/>
      <c r="FP82" s="135"/>
      <c r="FZ82" s="135"/>
      <c r="GJ82" s="135"/>
      <c r="GT82" s="135"/>
      <c r="HD82" s="135"/>
      <c r="HN82" s="135"/>
    </row>
    <row xmlns:x14ac="http://schemas.microsoft.com/office/spreadsheetml/2009/9/ac" r="83" s="3" customFormat="true" x14ac:dyDescent="0.25">
      <c r="A83" s="387" t="str">
        <f ca="true">IF(ISBLANK('Data Summary'!A85),"",'Data Summary'!A85)</f>
        <v/>
      </c>
      <c r="B83" s="135"/>
      <c r="L83" s="135"/>
      <c r="V83" s="135"/>
      <c r="AF83" s="135"/>
      <c r="AP83" s="135"/>
      <c r="AZ83" s="135"/>
      <c r="BA83" s="135"/>
      <c r="BJ83" s="135"/>
      <c r="BT83" s="135"/>
      <c r="CD83" s="135"/>
      <c r="CN83" s="135"/>
      <c r="CX83" s="135"/>
      <c r="DH83" s="135"/>
      <c r="DR83" s="135"/>
      <c r="EB83" s="135"/>
      <c r="EL83" s="135"/>
      <c r="EV83" s="135"/>
      <c r="FF83" s="135"/>
      <c r="FP83" s="135"/>
      <c r="FZ83" s="135"/>
      <c r="GJ83" s="135"/>
      <c r="GT83" s="135"/>
      <c r="HD83" s="135"/>
      <c r="HN83" s="135"/>
    </row>
    <row xmlns:x14ac="http://schemas.microsoft.com/office/spreadsheetml/2009/9/ac" r="84" s="3" customFormat="true" x14ac:dyDescent="0.25">
      <c r="A84" s="387" t="str">
        <f ca="true">IF(ISBLANK('Data Summary'!A86),"",'Data Summary'!A86)</f>
        <v/>
      </c>
      <c r="B84" s="135"/>
      <c r="L84" s="135"/>
      <c r="V84" s="135"/>
      <c r="AF84" s="135"/>
      <c r="AP84" s="135"/>
      <c r="AZ84" s="135"/>
      <c r="BA84" s="135"/>
      <c r="BJ84" s="135"/>
      <c r="BT84" s="135"/>
      <c r="CD84" s="135"/>
      <c r="CN84" s="135"/>
      <c r="CX84" s="135"/>
      <c r="DH84" s="135"/>
      <c r="DR84" s="135"/>
      <c r="EB84" s="135"/>
      <c r="EL84" s="135"/>
      <c r="EV84" s="135"/>
      <c r="FF84" s="135"/>
      <c r="FP84" s="135"/>
      <c r="FZ84" s="135"/>
      <c r="GJ84" s="135"/>
      <c r="GT84" s="135"/>
      <c r="HD84" s="135"/>
      <c r="HN84" s="135"/>
    </row>
    <row xmlns:x14ac="http://schemas.microsoft.com/office/spreadsheetml/2009/9/ac" r="85" s="3" customFormat="true" x14ac:dyDescent="0.25">
      <c r="A85" s="387" t="str">
        <f ca="true">IF(ISBLANK('Data Summary'!A87),"",'Data Summary'!A87)</f>
        <v/>
      </c>
      <c r="B85" s="135"/>
      <c r="L85" s="135"/>
      <c r="V85" s="135"/>
      <c r="AF85" s="135"/>
      <c r="AP85" s="135"/>
      <c r="AZ85" s="135"/>
      <c r="BA85" s="135"/>
      <c r="BJ85" s="135"/>
      <c r="BT85" s="135"/>
      <c r="CD85" s="135"/>
      <c r="CN85" s="135"/>
      <c r="CX85" s="135"/>
      <c r="DH85" s="135"/>
      <c r="DR85" s="135"/>
      <c r="EB85" s="135"/>
      <c r="EL85" s="135"/>
      <c r="EV85" s="135"/>
      <c r="FF85" s="135"/>
      <c r="FP85" s="135"/>
      <c r="FZ85" s="135"/>
      <c r="GJ85" s="135"/>
      <c r="GT85" s="135"/>
      <c r="HD85" s="135"/>
      <c r="HN85" s="135"/>
    </row>
    <row xmlns:x14ac="http://schemas.microsoft.com/office/spreadsheetml/2009/9/ac" r="86" s="3" customFormat="true" x14ac:dyDescent="0.25">
      <c r="A86" s="387" t="str">
        <f ca="true">IF(ISBLANK('Data Summary'!A88),"",'Data Summary'!A88)</f>
        <v/>
      </c>
      <c r="B86" s="135"/>
      <c r="L86" s="135"/>
      <c r="V86" s="135"/>
      <c r="AF86" s="135"/>
      <c r="AP86" s="135"/>
      <c r="AZ86" s="135"/>
      <c r="BA86" s="135"/>
      <c r="BJ86" s="135"/>
      <c r="BT86" s="135"/>
      <c r="CD86" s="135"/>
      <c r="CN86" s="135"/>
      <c r="CX86" s="135"/>
      <c r="DH86" s="135"/>
      <c r="DR86" s="135"/>
      <c r="EB86" s="135"/>
      <c r="EL86" s="135"/>
      <c r="EV86" s="135"/>
      <c r="FF86" s="135"/>
      <c r="FP86" s="135"/>
      <c r="FZ86" s="135"/>
      <c r="GJ86" s="135"/>
      <c r="GT86" s="135"/>
      <c r="HD86" s="135"/>
      <c r="HN86" s="135"/>
    </row>
    <row xmlns:x14ac="http://schemas.microsoft.com/office/spreadsheetml/2009/9/ac" r="87" s="3" customFormat="true" x14ac:dyDescent="0.25">
      <c r="A87" s="387" t="str">
        <f ca="true">IF(ISBLANK('Data Summary'!A89),"",'Data Summary'!A89)</f>
        <v/>
      </c>
      <c r="B87" s="135"/>
      <c r="L87" s="135"/>
      <c r="V87" s="135"/>
      <c r="AF87" s="135"/>
      <c r="AP87" s="135"/>
      <c r="AZ87" s="135"/>
      <c r="BA87" s="135"/>
      <c r="BJ87" s="135"/>
      <c r="BT87" s="135"/>
      <c r="CD87" s="135"/>
      <c r="CN87" s="135"/>
      <c r="CX87" s="135"/>
      <c r="DH87" s="135"/>
      <c r="DR87" s="135"/>
      <c r="EB87" s="135"/>
      <c r="EL87" s="135"/>
      <c r="EV87" s="135"/>
      <c r="FF87" s="135"/>
      <c r="FP87" s="135"/>
      <c r="FZ87" s="135"/>
      <c r="GJ87" s="135"/>
      <c r="GT87" s="135"/>
      <c r="HD87" s="135"/>
      <c r="HN87" s="135"/>
    </row>
    <row xmlns:x14ac="http://schemas.microsoft.com/office/spreadsheetml/2009/9/ac" r="88" s="3" customFormat="true" x14ac:dyDescent="0.25">
      <c r="A88" s="387" t="str">
        <f ca="true">IF(ISBLANK('Data Summary'!A90),"",'Data Summary'!A90)</f>
        <v/>
      </c>
      <c r="B88" s="135"/>
      <c r="L88" s="135"/>
      <c r="V88" s="135"/>
      <c r="AF88" s="135"/>
      <c r="AP88" s="135"/>
      <c r="AZ88" s="135"/>
      <c r="BA88" s="135"/>
      <c r="BJ88" s="135"/>
      <c r="BT88" s="135"/>
      <c r="CD88" s="135"/>
      <c r="CN88" s="135"/>
      <c r="CX88" s="135"/>
      <c r="DH88" s="135"/>
      <c r="DR88" s="135"/>
      <c r="EB88" s="135"/>
      <c r="EL88" s="135"/>
      <c r="EV88" s="135"/>
      <c r="FF88" s="135"/>
      <c r="FP88" s="135"/>
      <c r="FZ88" s="135"/>
      <c r="GJ88" s="135"/>
      <c r="GT88" s="135"/>
      <c r="HD88" s="135"/>
      <c r="HN88" s="135"/>
    </row>
    <row xmlns:x14ac="http://schemas.microsoft.com/office/spreadsheetml/2009/9/ac" r="89" s="3" customFormat="true" x14ac:dyDescent="0.25">
      <c r="A89" s="387" t="str">
        <f ca="true">IF(ISBLANK('Data Summary'!A91),"",'Data Summary'!A91)</f>
        <v/>
      </c>
      <c r="B89" s="135"/>
      <c r="L89" s="135"/>
      <c r="V89" s="135"/>
      <c r="AF89" s="135"/>
      <c r="AP89" s="135"/>
      <c r="AZ89" s="135"/>
      <c r="BA89" s="135"/>
      <c r="BJ89" s="135"/>
      <c r="BT89" s="135"/>
      <c r="CD89" s="135"/>
      <c r="CN89" s="135"/>
      <c r="CX89" s="135"/>
      <c r="DH89" s="135"/>
      <c r="DR89" s="135"/>
      <c r="EB89" s="135"/>
      <c r="EL89" s="135"/>
      <c r="EV89" s="135"/>
      <c r="FF89" s="135"/>
      <c r="FP89" s="135"/>
      <c r="FZ89" s="135"/>
      <c r="GJ89" s="135"/>
      <c r="GT89" s="135"/>
      <c r="HD89" s="135"/>
      <c r="HN89" s="135"/>
    </row>
    <row xmlns:x14ac="http://schemas.microsoft.com/office/spreadsheetml/2009/9/ac" r="90" s="3" customFormat="true" x14ac:dyDescent="0.25">
      <c r="A90" s="387" t="str">
        <f ca="true">IF(ISBLANK('Data Summary'!A92),"",'Data Summary'!A92)</f>
        <v/>
      </c>
      <c r="B90" s="135"/>
      <c r="L90" s="135"/>
      <c r="V90" s="135"/>
      <c r="AF90" s="135"/>
      <c r="AP90" s="135"/>
      <c r="AZ90" s="135"/>
      <c r="BA90" s="135"/>
      <c r="BJ90" s="135"/>
      <c r="BT90" s="135"/>
      <c r="CD90" s="135"/>
      <c r="CN90" s="135"/>
      <c r="CX90" s="135"/>
      <c r="DH90" s="135"/>
      <c r="DR90" s="135"/>
      <c r="EB90" s="135"/>
      <c r="EL90" s="135"/>
      <c r="EV90" s="135"/>
      <c r="FF90" s="135"/>
      <c r="FP90" s="135"/>
      <c r="FZ90" s="135"/>
      <c r="GJ90" s="135"/>
      <c r="GT90" s="135"/>
      <c r="HD90" s="135"/>
      <c r="HN90" s="135"/>
    </row>
    <row xmlns:x14ac="http://schemas.microsoft.com/office/spreadsheetml/2009/9/ac" r="91" s="3" customFormat="true" x14ac:dyDescent="0.25">
      <c r="A91" s="387" t="str">
        <f ca="true">IF(ISBLANK('Data Summary'!A93),"",'Data Summary'!A93)</f>
        <v/>
      </c>
      <c r="B91" s="135"/>
      <c r="L91" s="135"/>
      <c r="V91" s="135"/>
      <c r="AF91" s="135"/>
      <c r="AP91" s="135"/>
      <c r="AZ91" s="135"/>
      <c r="BA91" s="135"/>
      <c r="BJ91" s="135"/>
      <c r="BT91" s="135"/>
      <c r="CD91" s="135"/>
      <c r="CN91" s="135"/>
      <c r="CX91" s="135"/>
      <c r="DH91" s="135"/>
      <c r="DR91" s="135"/>
      <c r="EB91" s="135"/>
      <c r="EL91" s="135"/>
      <c r="EV91" s="135"/>
      <c r="FF91" s="135"/>
      <c r="FP91" s="135"/>
      <c r="FZ91" s="135"/>
      <c r="GJ91" s="135"/>
      <c r="GT91" s="135"/>
      <c r="HD91" s="135"/>
      <c r="HN91" s="135"/>
    </row>
    <row xmlns:x14ac="http://schemas.microsoft.com/office/spreadsheetml/2009/9/ac" r="92" s="3" customFormat="true" x14ac:dyDescent="0.25">
      <c r="A92" s="387" t="str">
        <f ca="true">IF(ISBLANK('Data Summary'!A94),"",'Data Summary'!A94)</f>
        <v/>
      </c>
      <c r="B92" s="135"/>
      <c r="L92" s="135"/>
      <c r="V92" s="135"/>
      <c r="AF92" s="135"/>
      <c r="AP92" s="135"/>
      <c r="AZ92" s="135"/>
      <c r="BA92" s="135"/>
      <c r="BJ92" s="135"/>
      <c r="BT92" s="135"/>
      <c r="CD92" s="135"/>
      <c r="CN92" s="135"/>
      <c r="CX92" s="135"/>
      <c r="DH92" s="135"/>
      <c r="DR92" s="135"/>
      <c r="EB92" s="135"/>
      <c r="EL92" s="135"/>
      <c r="EV92" s="135"/>
      <c r="FF92" s="135"/>
      <c r="FP92" s="135"/>
      <c r="FZ92" s="135"/>
      <c r="GJ92" s="135"/>
      <c r="GT92" s="135"/>
      <c r="HD92" s="135"/>
      <c r="HN92" s="135"/>
    </row>
    <row xmlns:x14ac="http://schemas.microsoft.com/office/spreadsheetml/2009/9/ac" r="93" s="3" customFormat="true" x14ac:dyDescent="0.25">
      <c r="A93" s="387" t="str">
        <f ca="true">IF(ISBLANK('Data Summary'!A95),"",'Data Summary'!A95)</f>
        <v/>
      </c>
      <c r="B93" s="135"/>
      <c r="L93" s="135"/>
      <c r="V93" s="135"/>
      <c r="AF93" s="135"/>
      <c r="AP93" s="135"/>
      <c r="AZ93" s="135"/>
      <c r="BA93" s="135"/>
      <c r="BJ93" s="135"/>
      <c r="BT93" s="135"/>
      <c r="CD93" s="135"/>
      <c r="CN93" s="135"/>
      <c r="CX93" s="135"/>
      <c r="DH93" s="135"/>
      <c r="DR93" s="135"/>
      <c r="EB93" s="135"/>
      <c r="EL93" s="135"/>
      <c r="EV93" s="135"/>
      <c r="FF93" s="135"/>
      <c r="FP93" s="135"/>
      <c r="FZ93" s="135"/>
      <c r="GJ93" s="135"/>
      <c r="GT93" s="135"/>
      <c r="HD93" s="135"/>
      <c r="HN93" s="135"/>
    </row>
    <row xmlns:x14ac="http://schemas.microsoft.com/office/spreadsheetml/2009/9/ac" r="94" s="3" customFormat="true" x14ac:dyDescent="0.25">
      <c r="A94" s="387" t="str">
        <f ca="true">IF(ISBLANK('Data Summary'!A96),"",'Data Summary'!A96)</f>
        <v/>
      </c>
      <c r="B94" s="135"/>
      <c r="L94" s="135"/>
      <c r="V94" s="135"/>
      <c r="AF94" s="135"/>
      <c r="AP94" s="135"/>
      <c r="AZ94" s="135"/>
      <c r="BA94" s="135"/>
      <c r="BJ94" s="135"/>
      <c r="BT94" s="135"/>
      <c r="CD94" s="135"/>
      <c r="CN94" s="135"/>
      <c r="CX94" s="135"/>
      <c r="DH94" s="135"/>
      <c r="DR94" s="135"/>
      <c r="EB94" s="135"/>
      <c r="EL94" s="135"/>
      <c r="EV94" s="135"/>
      <c r="FF94" s="135"/>
      <c r="FP94" s="135"/>
      <c r="FZ94" s="135"/>
      <c r="GJ94" s="135"/>
      <c r="GT94" s="135"/>
      <c r="HD94" s="135"/>
      <c r="HN94" s="135"/>
    </row>
    <row xmlns:x14ac="http://schemas.microsoft.com/office/spreadsheetml/2009/9/ac" r="95" s="3" customFormat="true" x14ac:dyDescent="0.25">
      <c r="A95" s="387" t="str">
        <f ca="true">IF(ISBLANK('Data Summary'!A97),"",'Data Summary'!A97)</f>
        <v/>
      </c>
      <c r="B95" s="135"/>
      <c r="L95" s="135"/>
      <c r="V95" s="135"/>
      <c r="AF95" s="135"/>
      <c r="AP95" s="135"/>
      <c r="AZ95" s="135"/>
      <c r="BA95" s="135"/>
      <c r="BJ95" s="135"/>
      <c r="BT95" s="135"/>
      <c r="CD95" s="135"/>
      <c r="CN95" s="135"/>
      <c r="CX95" s="135"/>
      <c r="DH95" s="135"/>
      <c r="DR95" s="135"/>
      <c r="EB95" s="135"/>
      <c r="EL95" s="135"/>
      <c r="EV95" s="135"/>
      <c r="FF95" s="135"/>
      <c r="FP95" s="135"/>
      <c r="FZ95" s="135"/>
      <c r="GJ95" s="135"/>
      <c r="GT95" s="135"/>
      <c r="HD95" s="135"/>
      <c r="HN95" s="135"/>
    </row>
    <row xmlns:x14ac="http://schemas.microsoft.com/office/spreadsheetml/2009/9/ac" r="96" s="3" customFormat="true" x14ac:dyDescent="0.25">
      <c r="A96" s="387" t="str">
        <f ca="true">IF(ISBLANK('Data Summary'!A98),"",'Data Summary'!A98)</f>
        <v/>
      </c>
      <c r="B96" s="135"/>
      <c r="L96" s="135"/>
      <c r="V96" s="135"/>
      <c r="AF96" s="135"/>
      <c r="AP96" s="135"/>
      <c r="AZ96" s="135"/>
      <c r="BA96" s="135"/>
      <c r="BJ96" s="135"/>
      <c r="BT96" s="135"/>
      <c r="CD96" s="135"/>
      <c r="CN96" s="135"/>
      <c r="CX96" s="135"/>
      <c r="DH96" s="135"/>
      <c r="DR96" s="135"/>
      <c r="EB96" s="135"/>
      <c r="EL96" s="135"/>
      <c r="EV96" s="135"/>
      <c r="FF96" s="135"/>
      <c r="FP96" s="135"/>
      <c r="FZ96" s="135"/>
      <c r="GJ96" s="135"/>
      <c r="GT96" s="135"/>
      <c r="HD96" s="135"/>
      <c r="HN96" s="135"/>
    </row>
    <row xmlns:x14ac="http://schemas.microsoft.com/office/spreadsheetml/2009/9/ac" r="97" s="3" customFormat="true" x14ac:dyDescent="0.25">
      <c r="A97" s="387" t="str">
        <f ca="true">IF(ISBLANK('Data Summary'!A99),"",'Data Summary'!A99)</f>
        <v/>
      </c>
      <c r="B97" s="135"/>
      <c r="L97" s="135"/>
      <c r="V97" s="135"/>
      <c r="AF97" s="135"/>
      <c r="AP97" s="135"/>
      <c r="AZ97" s="135"/>
      <c r="BA97" s="135"/>
      <c r="BJ97" s="135"/>
      <c r="BT97" s="135"/>
      <c r="CD97" s="135"/>
      <c r="CN97" s="135"/>
      <c r="CX97" s="135"/>
      <c r="DH97" s="135"/>
      <c r="DR97" s="135"/>
      <c r="EB97" s="135"/>
      <c r="EL97" s="135"/>
      <c r="EV97" s="135"/>
      <c r="FF97" s="135"/>
      <c r="FP97" s="135"/>
      <c r="FZ97" s="135"/>
      <c r="GJ97" s="135"/>
      <c r="GT97" s="135"/>
      <c r="HD97" s="135"/>
      <c r="HN97" s="135"/>
    </row>
    <row xmlns:x14ac="http://schemas.microsoft.com/office/spreadsheetml/2009/9/ac" r="98" s="3" customFormat="true" x14ac:dyDescent="0.25">
      <c r="A98" s="387" t="str">
        <f ca="true">IF(ISBLANK('Data Summary'!A100),"",'Data Summary'!A100)</f>
        <v/>
      </c>
      <c r="B98" s="135"/>
      <c r="L98" s="135"/>
      <c r="V98" s="135"/>
      <c r="AF98" s="135"/>
      <c r="AP98" s="135"/>
      <c r="AZ98" s="135"/>
      <c r="BA98" s="135"/>
      <c r="BJ98" s="135"/>
      <c r="BT98" s="135"/>
      <c r="CD98" s="135"/>
      <c r="CN98" s="135"/>
      <c r="CX98" s="135"/>
      <c r="DH98" s="135"/>
      <c r="DR98" s="135"/>
      <c r="EB98" s="135"/>
      <c r="EL98" s="135"/>
      <c r="EV98" s="135"/>
      <c r="FF98" s="135"/>
      <c r="FP98" s="135"/>
      <c r="FZ98" s="135"/>
      <c r="GJ98" s="135"/>
      <c r="GT98" s="135"/>
      <c r="HD98" s="135"/>
      <c r="HN98" s="135"/>
    </row>
    <row xmlns:x14ac="http://schemas.microsoft.com/office/spreadsheetml/2009/9/ac" r="99" s="3" customFormat="true" x14ac:dyDescent="0.25">
      <c r="A99" s="387" t="str">
        <f ca="true">IF(ISBLANK('Data Summary'!A101),"",'Data Summary'!A101)</f>
        <v/>
      </c>
      <c r="B99" s="135"/>
      <c r="L99" s="135"/>
      <c r="V99" s="135"/>
      <c r="AF99" s="135"/>
      <c r="AP99" s="135"/>
      <c r="AZ99" s="135"/>
      <c r="BA99" s="135"/>
      <c r="BJ99" s="135"/>
      <c r="BT99" s="135"/>
      <c r="CD99" s="135"/>
      <c r="CN99" s="135"/>
      <c r="CX99" s="135"/>
      <c r="DH99" s="135"/>
      <c r="DR99" s="135"/>
      <c r="EB99" s="135"/>
      <c r="EL99" s="135"/>
      <c r="EV99" s="135"/>
      <c r="FF99" s="135"/>
      <c r="FP99" s="135"/>
      <c r="FZ99" s="135"/>
      <c r="GJ99" s="135"/>
      <c r="GT99" s="135"/>
      <c r="HD99" s="135"/>
      <c r="HN99" s="135"/>
    </row>
    <row xmlns:x14ac="http://schemas.microsoft.com/office/spreadsheetml/2009/9/ac" r="100" s="3" customFormat="true" x14ac:dyDescent="0.25">
      <c r="A100" s="387" t="str">
        <f ca="true">IF(ISBLANK('Data Summary'!A102),"",'Data Summary'!A102)</f>
        <v/>
      </c>
      <c r="B100" s="135"/>
      <c r="L100" s="135"/>
      <c r="V100" s="135"/>
      <c r="AF100" s="135"/>
      <c r="AP100" s="135"/>
      <c r="AZ100" s="135"/>
      <c r="BA100" s="135"/>
      <c r="BJ100" s="135"/>
      <c r="BT100" s="135"/>
      <c r="CD100" s="135"/>
      <c r="CN100" s="135"/>
      <c r="CX100" s="135"/>
      <c r="DH100" s="135"/>
      <c r="DR100" s="135"/>
      <c r="EB100" s="135"/>
      <c r="EL100" s="135"/>
      <c r="EV100" s="135"/>
      <c r="FF100" s="135"/>
      <c r="FP100" s="135"/>
      <c r="FZ100" s="135"/>
      <c r="GJ100" s="135"/>
      <c r="GT100" s="135"/>
      <c r="HD100" s="135"/>
      <c r="HN100" s="135"/>
    </row>
    <row xmlns:x14ac="http://schemas.microsoft.com/office/spreadsheetml/2009/9/ac" r="101" s="3" customFormat="true" x14ac:dyDescent="0.25">
      <c r="A101" s="387" t="str">
        <f ca="true">IF(ISBLANK('Data Summary'!A103),"",'Data Summary'!A103)</f>
        <v/>
      </c>
      <c r="B101" s="135"/>
      <c r="L101" s="135"/>
      <c r="V101" s="135"/>
      <c r="AF101" s="135"/>
      <c r="AP101" s="135"/>
      <c r="AZ101" s="135"/>
      <c r="BA101" s="135"/>
      <c r="BJ101" s="135"/>
      <c r="BT101" s="135"/>
      <c r="CD101" s="135"/>
      <c r="CN101" s="135"/>
      <c r="CX101" s="135"/>
      <c r="DH101" s="135"/>
      <c r="DR101" s="135"/>
      <c r="EB101" s="135"/>
      <c r="EL101" s="135"/>
      <c r="EV101" s="135"/>
      <c r="FF101" s="135"/>
      <c r="FP101" s="135"/>
      <c r="FZ101" s="135"/>
      <c r="GJ101" s="135"/>
      <c r="GT101" s="135"/>
      <c r="HD101" s="135"/>
      <c r="HN101" s="135"/>
    </row>
    <row xmlns:x14ac="http://schemas.microsoft.com/office/spreadsheetml/2009/9/ac" r="102" s="3" customFormat="true" x14ac:dyDescent="0.25">
      <c r="A102" s="387" t="str">
        <f ca="true">IF(ISBLANK('Data Summary'!A104),"",'Data Summary'!A104)</f>
        <v/>
      </c>
      <c r="B102" s="135"/>
      <c r="L102" s="135"/>
      <c r="V102" s="135"/>
      <c r="AF102" s="135"/>
      <c r="AP102" s="135"/>
      <c r="AZ102" s="135"/>
      <c r="BA102" s="135"/>
      <c r="BJ102" s="135"/>
      <c r="BT102" s="135"/>
      <c r="CD102" s="135"/>
      <c r="CN102" s="135"/>
      <c r="CX102" s="135"/>
      <c r="DH102" s="135"/>
      <c r="DR102" s="135"/>
      <c r="EB102" s="135"/>
      <c r="EL102" s="135"/>
      <c r="EV102" s="135"/>
      <c r="FF102" s="135"/>
      <c r="FP102" s="135"/>
      <c r="FZ102" s="135"/>
      <c r="GJ102" s="135"/>
      <c r="GT102" s="135"/>
      <c r="HD102" s="135"/>
      <c r="HN102" s="135"/>
    </row>
    <row xmlns:x14ac="http://schemas.microsoft.com/office/spreadsheetml/2009/9/ac" r="103" s="3" customFormat="true" x14ac:dyDescent="0.25">
      <c r="A103" s="387" t="str">
        <f ca="true">IF(ISBLANK('Data Summary'!A105),"",'Data Summary'!A105)</f>
        <v/>
      </c>
      <c r="B103" s="135"/>
      <c r="L103" s="135"/>
      <c r="V103" s="135"/>
      <c r="AF103" s="135"/>
      <c r="AP103" s="135"/>
      <c r="AZ103" s="135"/>
      <c r="BA103" s="135"/>
      <c r="BJ103" s="135"/>
      <c r="BT103" s="135"/>
      <c r="CD103" s="135"/>
      <c r="CN103" s="135"/>
      <c r="CX103" s="135"/>
      <c r="DH103" s="135"/>
      <c r="DR103" s="135"/>
      <c r="EB103" s="135"/>
      <c r="EL103" s="135"/>
      <c r="EV103" s="135"/>
      <c r="FF103" s="135"/>
      <c r="FP103" s="135"/>
      <c r="FZ103" s="135"/>
      <c r="GJ103" s="135"/>
      <c r="GT103" s="135"/>
      <c r="HD103" s="135"/>
      <c r="HN103" s="135"/>
    </row>
    <row xmlns:x14ac="http://schemas.microsoft.com/office/spreadsheetml/2009/9/ac" r="104" s="3" customFormat="true" x14ac:dyDescent="0.25">
      <c r="A104" s="387" t="str">
        <f ca="true">IF(ISBLANK('Data Summary'!A106),"",'Data Summary'!A106)</f>
        <v/>
      </c>
      <c r="B104" s="135"/>
      <c r="L104" s="135"/>
      <c r="V104" s="135"/>
      <c r="AF104" s="135"/>
      <c r="AP104" s="135"/>
      <c r="AZ104" s="135"/>
      <c r="BA104" s="135"/>
      <c r="BJ104" s="135"/>
      <c r="BT104" s="135"/>
      <c r="CD104" s="135"/>
      <c r="CN104" s="135"/>
      <c r="CX104" s="135"/>
      <c r="DH104" s="135"/>
      <c r="DR104" s="135"/>
      <c r="EB104" s="135"/>
      <c r="EL104" s="135"/>
      <c r="EV104" s="135"/>
      <c r="FF104" s="135"/>
      <c r="FP104" s="135"/>
      <c r="FZ104" s="135"/>
      <c r="GJ104" s="135"/>
      <c r="GT104" s="135"/>
      <c r="HD104" s="135"/>
      <c r="HN104" s="135"/>
    </row>
    <row xmlns:x14ac="http://schemas.microsoft.com/office/spreadsheetml/2009/9/ac" r="105" s="3" customFormat="true" x14ac:dyDescent="0.25">
      <c r="A105" s="387" t="str">
        <f ca="true">IF(ISBLANK('Data Summary'!A107),"",'Data Summary'!A107)</f>
        <v/>
      </c>
      <c r="B105" s="135"/>
      <c r="L105" s="135"/>
      <c r="V105" s="135"/>
      <c r="AF105" s="135"/>
      <c r="AP105" s="135"/>
      <c r="AZ105" s="135"/>
      <c r="BA105" s="135"/>
      <c r="BJ105" s="135"/>
      <c r="BT105" s="135"/>
      <c r="CD105" s="135"/>
      <c r="CN105" s="135"/>
      <c r="CX105" s="135"/>
      <c r="DH105" s="135"/>
      <c r="DR105" s="135"/>
      <c r="EB105" s="135"/>
      <c r="EL105" s="135"/>
      <c r="EV105" s="135"/>
      <c r="FF105" s="135"/>
      <c r="FP105" s="135"/>
      <c r="FZ105" s="135"/>
      <c r="GJ105" s="135"/>
      <c r="GT105" s="135"/>
      <c r="HD105" s="135"/>
      <c r="HN105" s="135"/>
    </row>
    <row xmlns:x14ac="http://schemas.microsoft.com/office/spreadsheetml/2009/9/ac" r="106" s="3" customFormat="true" x14ac:dyDescent="0.25">
      <c r="A106" s="387" t="str">
        <f ca="true">IF(ISBLANK('Data Summary'!A108),"",'Data Summary'!A108)</f>
        <v/>
      </c>
      <c r="B106" s="135"/>
      <c r="L106" s="135"/>
      <c r="V106" s="135"/>
      <c r="AF106" s="135"/>
      <c r="AP106" s="135"/>
      <c r="AZ106" s="135"/>
      <c r="BA106" s="135"/>
      <c r="BJ106" s="135"/>
      <c r="BT106" s="135"/>
      <c r="CD106" s="135"/>
      <c r="CN106" s="135"/>
      <c r="CX106" s="135"/>
      <c r="DH106" s="135"/>
      <c r="DR106" s="135"/>
      <c r="EB106" s="135"/>
      <c r="EL106" s="135"/>
      <c r="EV106" s="135"/>
      <c r="FF106" s="135"/>
      <c r="FP106" s="135"/>
      <c r="FZ106" s="135"/>
      <c r="GJ106" s="135"/>
      <c r="GT106" s="135"/>
      <c r="HD106" s="135"/>
      <c r="HN106" s="135"/>
    </row>
    <row xmlns:x14ac="http://schemas.microsoft.com/office/spreadsheetml/2009/9/ac" r="107" s="3" customFormat="true" x14ac:dyDescent="0.25">
      <c r="A107" s="387" t="str">
        <f ca="true">IF(ISBLANK('Data Summary'!A109),"",'Data Summary'!A109)</f>
        <v/>
      </c>
      <c r="B107" s="135"/>
      <c r="L107" s="135"/>
      <c r="V107" s="135"/>
      <c r="AF107" s="135"/>
      <c r="AP107" s="135"/>
      <c r="AZ107" s="135"/>
      <c r="BA107" s="135"/>
      <c r="BJ107" s="135"/>
      <c r="BT107" s="135"/>
      <c r="CD107" s="135"/>
      <c r="CN107" s="135"/>
      <c r="CX107" s="135"/>
      <c r="DH107" s="135"/>
      <c r="DR107" s="135"/>
      <c r="EB107" s="135"/>
      <c r="EL107" s="135"/>
      <c r="EV107" s="135"/>
      <c r="FF107" s="135"/>
      <c r="FP107" s="135"/>
      <c r="FZ107" s="135"/>
      <c r="GJ107" s="135"/>
      <c r="GT107" s="135"/>
      <c r="HD107" s="135"/>
      <c r="HN107" s="135"/>
    </row>
    <row xmlns:x14ac="http://schemas.microsoft.com/office/spreadsheetml/2009/9/ac" r="108" s="3" customFormat="true" x14ac:dyDescent="0.25">
      <c r="A108" s="387" t="str">
        <f ca="true">IF(ISBLANK('Data Summary'!A110),"",'Data Summary'!A110)</f>
        <v/>
      </c>
      <c r="B108" s="135"/>
      <c r="L108" s="135"/>
      <c r="V108" s="135"/>
      <c r="AF108" s="135"/>
      <c r="AP108" s="135"/>
      <c r="AZ108" s="135"/>
      <c r="BA108" s="135"/>
      <c r="BJ108" s="135"/>
      <c r="BT108" s="135"/>
      <c r="CD108" s="135"/>
      <c r="CN108" s="135"/>
      <c r="CX108" s="135"/>
      <c r="DH108" s="135"/>
      <c r="DR108" s="135"/>
      <c r="EB108" s="135"/>
      <c r="EL108" s="135"/>
      <c r="EV108" s="135"/>
      <c r="FF108" s="135"/>
      <c r="FP108" s="135"/>
      <c r="FZ108" s="135"/>
      <c r="GJ108" s="135"/>
      <c r="GT108" s="135"/>
      <c r="HD108" s="135"/>
      <c r="HN108" s="135"/>
    </row>
    <row xmlns:x14ac="http://schemas.microsoft.com/office/spreadsheetml/2009/9/ac" r="109" s="3" customFormat="true" x14ac:dyDescent="0.25">
      <c r="A109" s="387" t="str">
        <f ca="true">IF(ISBLANK('Data Summary'!A111),"",'Data Summary'!A111)</f>
        <v/>
      </c>
      <c r="B109" s="135"/>
      <c r="L109" s="135"/>
      <c r="V109" s="135"/>
      <c r="AF109" s="135"/>
      <c r="AP109" s="135"/>
      <c r="AZ109" s="135"/>
      <c r="BA109" s="135"/>
      <c r="BJ109" s="135"/>
      <c r="BT109" s="135"/>
      <c r="CD109" s="135"/>
      <c r="CN109" s="135"/>
      <c r="CX109" s="135"/>
      <c r="DH109" s="135"/>
      <c r="DR109" s="135"/>
      <c r="EB109" s="135"/>
      <c r="EL109" s="135"/>
      <c r="EV109" s="135"/>
      <c r="FF109" s="135"/>
      <c r="FP109" s="135"/>
      <c r="FZ109" s="135"/>
      <c r="GJ109" s="135"/>
      <c r="GT109" s="135"/>
      <c r="HD109" s="135"/>
      <c r="HN109" s="135"/>
    </row>
    <row xmlns:x14ac="http://schemas.microsoft.com/office/spreadsheetml/2009/9/ac" r="110" s="3" customFormat="true" x14ac:dyDescent="0.25">
      <c r="A110" s="387" t="str">
        <f ca="true">IF(ISBLANK('Data Summary'!A112),"",'Data Summary'!A112)</f>
        <v/>
      </c>
      <c r="B110" s="135"/>
      <c r="L110" s="135"/>
      <c r="V110" s="135"/>
      <c r="AF110" s="135"/>
      <c r="AP110" s="135"/>
      <c r="AZ110" s="135"/>
      <c r="BA110" s="135"/>
      <c r="BJ110" s="135"/>
      <c r="BT110" s="135"/>
      <c r="CD110" s="135"/>
      <c r="CN110" s="135"/>
      <c r="CX110" s="135"/>
      <c r="DH110" s="135"/>
      <c r="DR110" s="135"/>
      <c r="EB110" s="135"/>
      <c r="EL110" s="135"/>
      <c r="EV110" s="135"/>
      <c r="FF110" s="135"/>
      <c r="FP110" s="135"/>
      <c r="FZ110" s="135"/>
      <c r="GJ110" s="135"/>
      <c r="GT110" s="135"/>
      <c r="HD110" s="135"/>
      <c r="HN110" s="135"/>
    </row>
    <row xmlns:x14ac="http://schemas.microsoft.com/office/spreadsheetml/2009/9/ac" r="111" s="3" customFormat="true" x14ac:dyDescent="0.25">
      <c r="A111" s="387" t="str">
        <f ca="true">IF(ISBLANK('Data Summary'!A113),"",'Data Summary'!A113)</f>
        <v/>
      </c>
      <c r="B111" s="135"/>
      <c r="L111" s="135"/>
      <c r="V111" s="135"/>
      <c r="AF111" s="135"/>
      <c r="AP111" s="135"/>
      <c r="AZ111" s="135"/>
      <c r="BA111" s="135"/>
      <c r="BJ111" s="135"/>
      <c r="BT111" s="135"/>
      <c r="CD111" s="135"/>
      <c r="CN111" s="135"/>
      <c r="CX111" s="135"/>
      <c r="DH111" s="135"/>
      <c r="DR111" s="135"/>
      <c r="EB111" s="135"/>
      <c r="EL111" s="135"/>
      <c r="EV111" s="135"/>
      <c r="FF111" s="135"/>
      <c r="FP111" s="135"/>
      <c r="FZ111" s="135"/>
      <c r="GJ111" s="135"/>
      <c r="GT111" s="135"/>
      <c r="HD111" s="135"/>
      <c r="HN111" s="135"/>
    </row>
    <row xmlns:x14ac="http://schemas.microsoft.com/office/spreadsheetml/2009/9/ac" r="112" s="3" customFormat="true" x14ac:dyDescent="0.25">
      <c r="A112" s="387" t="str">
        <f ca="true">IF(ISBLANK('Data Summary'!A114),"",'Data Summary'!A114)</f>
        <v/>
      </c>
      <c r="B112" s="135"/>
      <c r="L112" s="135"/>
      <c r="V112" s="135"/>
      <c r="AF112" s="135"/>
      <c r="AP112" s="135"/>
      <c r="AZ112" s="135"/>
      <c r="BA112" s="135"/>
      <c r="BJ112" s="135"/>
      <c r="BT112" s="135"/>
      <c r="CD112" s="135"/>
      <c r="CN112" s="135"/>
      <c r="CX112" s="135"/>
      <c r="DH112" s="135"/>
      <c r="DR112" s="135"/>
      <c r="EB112" s="135"/>
      <c r="EL112" s="135"/>
      <c r="EV112" s="135"/>
      <c r="FF112" s="135"/>
      <c r="FP112" s="135"/>
      <c r="FZ112" s="135"/>
      <c r="GJ112" s="135"/>
      <c r="GT112" s="135"/>
      <c r="HD112" s="135"/>
      <c r="HN112" s="135"/>
    </row>
    <row xmlns:x14ac="http://schemas.microsoft.com/office/spreadsheetml/2009/9/ac" r="113" s="3" customFormat="true" x14ac:dyDescent="0.25">
      <c r="A113" s="387" t="str">
        <f ca="true">IF(ISBLANK('Data Summary'!A115),"",'Data Summary'!A115)</f>
        <v/>
      </c>
      <c r="B113" s="135"/>
      <c r="L113" s="135"/>
      <c r="V113" s="135"/>
      <c r="AF113" s="135"/>
      <c r="AP113" s="135"/>
      <c r="AZ113" s="135"/>
      <c r="BA113" s="135"/>
      <c r="BJ113" s="135"/>
      <c r="BT113" s="135"/>
      <c r="CD113" s="135"/>
      <c r="CN113" s="135"/>
      <c r="CX113" s="135"/>
      <c r="DH113" s="135"/>
      <c r="DR113" s="135"/>
      <c r="EB113" s="135"/>
      <c r="EL113" s="135"/>
      <c r="EV113" s="135"/>
      <c r="FF113" s="135"/>
      <c r="FP113" s="135"/>
      <c r="FZ113" s="135"/>
      <c r="GJ113" s="135"/>
      <c r="GT113" s="135"/>
      <c r="HD113" s="135"/>
      <c r="HN113" s="135"/>
    </row>
    <row xmlns:x14ac="http://schemas.microsoft.com/office/spreadsheetml/2009/9/ac" r="114" s="3" customFormat="true" x14ac:dyDescent="0.25">
      <c r="A114" s="387" t="str">
        <f ca="true">IF(ISBLANK('Data Summary'!A116),"",'Data Summary'!A116)</f>
        <v/>
      </c>
      <c r="B114" s="135"/>
      <c r="L114" s="135"/>
      <c r="V114" s="135"/>
      <c r="AF114" s="135"/>
      <c r="AP114" s="135"/>
      <c r="AZ114" s="135"/>
      <c r="BA114" s="135"/>
      <c r="BJ114" s="135"/>
      <c r="BT114" s="135"/>
      <c r="CD114" s="135"/>
      <c r="CN114" s="135"/>
      <c r="CX114" s="135"/>
      <c r="DH114" s="135"/>
      <c r="DR114" s="135"/>
      <c r="EB114" s="135"/>
      <c r="EL114" s="135"/>
      <c r="EV114" s="135"/>
      <c r="FF114" s="135"/>
      <c r="FP114" s="135"/>
      <c r="FZ114" s="135"/>
      <c r="GJ114" s="135"/>
      <c r="GT114" s="135"/>
      <c r="HD114" s="135"/>
      <c r="HN114" s="135"/>
    </row>
    <row xmlns:x14ac="http://schemas.microsoft.com/office/spreadsheetml/2009/9/ac" r="115" s="3" customFormat="true" x14ac:dyDescent="0.25">
      <c r="A115" s="387" t="str">
        <f ca="true">IF(ISBLANK('Data Summary'!A117),"",'Data Summary'!A117)</f>
        <v/>
      </c>
      <c r="B115" s="135"/>
      <c r="L115" s="135"/>
      <c r="V115" s="135"/>
      <c r="AF115" s="135"/>
      <c r="AP115" s="135"/>
      <c r="AZ115" s="135"/>
      <c r="BA115" s="135"/>
      <c r="BJ115" s="135"/>
      <c r="BT115" s="135"/>
      <c r="CD115" s="135"/>
      <c r="CN115" s="135"/>
      <c r="CX115" s="135"/>
      <c r="DH115" s="135"/>
      <c r="DR115" s="135"/>
      <c r="EB115" s="135"/>
      <c r="EL115" s="135"/>
      <c r="EV115" s="135"/>
      <c r="FF115" s="135"/>
      <c r="FP115" s="135"/>
      <c r="FZ115" s="135"/>
      <c r="GJ115" s="135"/>
      <c r="GT115" s="135"/>
      <c r="HD115" s="135"/>
      <c r="HN115" s="135"/>
    </row>
    <row xmlns:x14ac="http://schemas.microsoft.com/office/spreadsheetml/2009/9/ac" r="116" s="3" customFormat="true" x14ac:dyDescent="0.25">
      <c r="A116" s="387" t="str">
        <f ca="true">IF(ISBLANK('Data Summary'!A118),"",'Data Summary'!A118)</f>
        <v/>
      </c>
      <c r="B116" s="135"/>
      <c r="L116" s="135"/>
      <c r="V116" s="135"/>
      <c r="AF116" s="135"/>
      <c r="AP116" s="135"/>
      <c r="AZ116" s="135"/>
      <c r="BA116" s="135"/>
      <c r="BJ116" s="135"/>
      <c r="BT116" s="135"/>
      <c r="CD116" s="135"/>
      <c r="CN116" s="135"/>
      <c r="CX116" s="135"/>
      <c r="DH116" s="135"/>
      <c r="DR116" s="135"/>
      <c r="EB116" s="135"/>
      <c r="EL116" s="135"/>
      <c r="EV116" s="135"/>
      <c r="FF116" s="135"/>
      <c r="FP116" s="135"/>
      <c r="FZ116" s="135"/>
      <c r="GJ116" s="135"/>
      <c r="GT116" s="135"/>
      <c r="HD116" s="135"/>
      <c r="HN116" s="135"/>
    </row>
    <row xmlns:x14ac="http://schemas.microsoft.com/office/spreadsheetml/2009/9/ac" r="117" s="3" customFormat="true" x14ac:dyDescent="0.25">
      <c r="A117" s="387" t="str">
        <f ca="true">IF(ISBLANK('Data Summary'!A119),"",'Data Summary'!A119)</f>
        <v/>
      </c>
      <c r="B117" s="135"/>
      <c r="L117" s="135"/>
      <c r="V117" s="135"/>
      <c r="AF117" s="135"/>
      <c r="AP117" s="135"/>
      <c r="AZ117" s="135"/>
      <c r="BA117" s="135"/>
      <c r="BJ117" s="135"/>
      <c r="BT117" s="135"/>
      <c r="CD117" s="135"/>
      <c r="CN117" s="135"/>
      <c r="CX117" s="135"/>
      <c r="DH117" s="135"/>
      <c r="DR117" s="135"/>
      <c r="EB117" s="135"/>
      <c r="EL117" s="135"/>
      <c r="EV117" s="135"/>
      <c r="FF117" s="135"/>
      <c r="FP117" s="135"/>
      <c r="FZ117" s="135"/>
      <c r="GJ117" s="135"/>
      <c r="GT117" s="135"/>
      <c r="HD117" s="135"/>
      <c r="HN117" s="135"/>
    </row>
    <row xmlns:x14ac="http://schemas.microsoft.com/office/spreadsheetml/2009/9/ac" r="118" s="3" customFormat="true" x14ac:dyDescent="0.25">
      <c r="A118" s="387" t="str">
        <f ca="true">IF(ISBLANK('Data Summary'!A120),"",'Data Summary'!A120)</f>
        <v/>
      </c>
      <c r="B118" s="135"/>
      <c r="L118" s="135"/>
      <c r="V118" s="135"/>
      <c r="AF118" s="135"/>
      <c r="AP118" s="135"/>
      <c r="AZ118" s="135"/>
      <c r="BA118" s="135"/>
      <c r="BJ118" s="135"/>
      <c r="BT118" s="135"/>
      <c r="CD118" s="135"/>
      <c r="CN118" s="135"/>
      <c r="CX118" s="135"/>
      <c r="DH118" s="135"/>
      <c r="DR118" s="135"/>
      <c r="EB118" s="135"/>
      <c r="EL118" s="135"/>
      <c r="EV118" s="135"/>
      <c r="FF118" s="135"/>
      <c r="FP118" s="135"/>
      <c r="FZ118" s="135"/>
      <c r="GJ118" s="135"/>
      <c r="GT118" s="135"/>
      <c r="HD118" s="135"/>
      <c r="HN118" s="135"/>
    </row>
    <row xmlns:x14ac="http://schemas.microsoft.com/office/spreadsheetml/2009/9/ac" r="119" s="3" customFormat="true" x14ac:dyDescent="0.25">
      <c r="A119" s="387" t="str">
        <f ca="true">IF(ISBLANK('Data Summary'!A121),"",'Data Summary'!A121)</f>
        <v/>
      </c>
      <c r="B119" s="135"/>
      <c r="L119" s="135"/>
      <c r="V119" s="135"/>
      <c r="AF119" s="135"/>
      <c r="AP119" s="135"/>
      <c r="AZ119" s="135"/>
      <c r="BA119" s="135"/>
      <c r="BJ119" s="135"/>
      <c r="BT119" s="135"/>
      <c r="CD119" s="135"/>
      <c r="CN119" s="135"/>
      <c r="CX119" s="135"/>
      <c r="DH119" s="135"/>
      <c r="DR119" s="135"/>
      <c r="EB119" s="135"/>
      <c r="EL119" s="135"/>
      <c r="EV119" s="135"/>
      <c r="FF119" s="135"/>
      <c r="FP119" s="135"/>
      <c r="FZ119" s="135"/>
      <c r="GJ119" s="135"/>
      <c r="GT119" s="135"/>
      <c r="HD119" s="135"/>
      <c r="HN119" s="135"/>
    </row>
    <row xmlns:x14ac="http://schemas.microsoft.com/office/spreadsheetml/2009/9/ac" r="120" s="3" customFormat="true" x14ac:dyDescent="0.25">
      <c r="A120" s="387" t="str">
        <f ca="true">IF(ISBLANK('Data Summary'!A122),"",'Data Summary'!A122)</f>
        <v/>
      </c>
      <c r="B120" s="135"/>
      <c r="L120" s="135"/>
      <c r="V120" s="135"/>
      <c r="AF120" s="135"/>
      <c r="AP120" s="135"/>
      <c r="AZ120" s="135"/>
      <c r="BA120" s="135"/>
      <c r="BJ120" s="135"/>
      <c r="BT120" s="135"/>
      <c r="CD120" s="135"/>
      <c r="CN120" s="135"/>
      <c r="CX120" s="135"/>
      <c r="DH120" s="135"/>
      <c r="DR120" s="135"/>
      <c r="EB120" s="135"/>
      <c r="EL120" s="135"/>
      <c r="EV120" s="135"/>
      <c r="FF120" s="135"/>
      <c r="FP120" s="135"/>
      <c r="FZ120" s="135"/>
      <c r="GJ120" s="135"/>
      <c r="GT120" s="135"/>
      <c r="HD120" s="135"/>
      <c r="HN120" s="135"/>
    </row>
    <row xmlns:x14ac="http://schemas.microsoft.com/office/spreadsheetml/2009/9/ac" r="121" s="3" customFormat="true" x14ac:dyDescent="0.25">
      <c r="A121" s="387" t="str">
        <f ca="true">IF(ISBLANK('Data Summary'!A123),"",'Data Summary'!A123)</f>
        <v/>
      </c>
      <c r="B121" s="135"/>
      <c r="L121" s="135"/>
      <c r="V121" s="135"/>
      <c r="AF121" s="135"/>
      <c r="AP121" s="135"/>
      <c r="AZ121" s="135"/>
      <c r="BA121" s="135"/>
      <c r="BJ121" s="135"/>
      <c r="BT121" s="135"/>
      <c r="CD121" s="135"/>
      <c r="CN121" s="135"/>
      <c r="CX121" s="135"/>
      <c r="DH121" s="135"/>
      <c r="DR121" s="135"/>
      <c r="EB121" s="135"/>
      <c r="EL121" s="135"/>
      <c r="EV121" s="135"/>
      <c r="FF121" s="135"/>
      <c r="FP121" s="135"/>
      <c r="FZ121" s="135"/>
      <c r="GJ121" s="135"/>
      <c r="GT121" s="135"/>
      <c r="HD121" s="135"/>
      <c r="HN121" s="135"/>
    </row>
    <row xmlns:x14ac="http://schemas.microsoft.com/office/spreadsheetml/2009/9/ac" r="122" s="3" customFormat="true" x14ac:dyDescent="0.25">
      <c r="A122" s="387" t="str">
        <f ca="true">IF(ISBLANK('Data Summary'!A124),"",'Data Summary'!A124)</f>
        <v/>
      </c>
      <c r="B122" s="135"/>
      <c r="L122" s="135"/>
      <c r="V122" s="135"/>
      <c r="AF122" s="135"/>
      <c r="AP122" s="135"/>
      <c r="AZ122" s="135"/>
      <c r="BA122" s="135"/>
      <c r="BJ122" s="135"/>
      <c r="BT122" s="135"/>
      <c r="CD122" s="135"/>
      <c r="CN122" s="135"/>
      <c r="CX122" s="135"/>
      <c r="DH122" s="135"/>
      <c r="DR122" s="135"/>
      <c r="EB122" s="135"/>
      <c r="EL122" s="135"/>
      <c r="EV122" s="135"/>
      <c r="FF122" s="135"/>
      <c r="FP122" s="135"/>
      <c r="FZ122" s="135"/>
      <c r="GJ122" s="135"/>
      <c r="GT122" s="135"/>
      <c r="HD122" s="135"/>
      <c r="HN122" s="135"/>
    </row>
    <row xmlns:x14ac="http://schemas.microsoft.com/office/spreadsheetml/2009/9/ac" r="123" s="3" customFormat="true" x14ac:dyDescent="0.25">
      <c r="A123" s="387" t="str">
        <f ca="true">IF(ISBLANK('Data Summary'!A125),"",'Data Summary'!A125)</f>
        <v/>
      </c>
      <c r="B123" s="135"/>
      <c r="L123" s="135"/>
      <c r="V123" s="135"/>
      <c r="AF123" s="135"/>
      <c r="AP123" s="135"/>
      <c r="AZ123" s="135"/>
      <c r="BA123" s="135"/>
      <c r="BJ123" s="135"/>
      <c r="BT123" s="135"/>
      <c r="CD123" s="135"/>
      <c r="CN123" s="135"/>
      <c r="CX123" s="135"/>
      <c r="DH123" s="135"/>
      <c r="DR123" s="135"/>
      <c r="EB123" s="135"/>
      <c r="EL123" s="135"/>
      <c r="EV123" s="135"/>
      <c r="FF123" s="135"/>
      <c r="FP123" s="135"/>
      <c r="FZ123" s="135"/>
      <c r="GJ123" s="135"/>
      <c r="GT123" s="135"/>
      <c r="HD123" s="135"/>
      <c r="HN123" s="135"/>
    </row>
    <row xmlns:x14ac="http://schemas.microsoft.com/office/spreadsheetml/2009/9/ac" r="124" s="3" customFormat="true" x14ac:dyDescent="0.25">
      <c r="A124" s="387" t="str">
        <f ca="true">IF(ISBLANK('Data Summary'!A126),"",'Data Summary'!A126)</f>
        <v/>
      </c>
      <c r="B124" s="135"/>
      <c r="L124" s="135"/>
      <c r="V124" s="135"/>
      <c r="AF124" s="135"/>
      <c r="AP124" s="135"/>
      <c r="AZ124" s="135"/>
      <c r="BA124" s="135"/>
      <c r="BJ124" s="135"/>
      <c r="BT124" s="135"/>
      <c r="CD124" s="135"/>
      <c r="CN124" s="135"/>
      <c r="CX124" s="135"/>
      <c r="DH124" s="135"/>
      <c r="DR124" s="135"/>
      <c r="EB124" s="135"/>
      <c r="EL124" s="135"/>
      <c r="EV124" s="135"/>
      <c r="FF124" s="135"/>
      <c r="FP124" s="135"/>
      <c r="FZ124" s="135"/>
      <c r="GJ124" s="135"/>
      <c r="GT124" s="135"/>
      <c r="HD124" s="135"/>
      <c r="HN124" s="135"/>
    </row>
    <row xmlns:x14ac="http://schemas.microsoft.com/office/spreadsheetml/2009/9/ac" r="125" s="3" customFormat="true" x14ac:dyDescent="0.25">
      <c r="A125" s="387" t="str">
        <f ca="true">IF(ISBLANK('Data Summary'!A127),"",'Data Summary'!A127)</f>
        <v/>
      </c>
      <c r="B125" s="135"/>
      <c r="L125" s="135"/>
      <c r="V125" s="135"/>
      <c r="AF125" s="135"/>
      <c r="AP125" s="135"/>
      <c r="AZ125" s="135"/>
      <c r="BA125" s="135"/>
      <c r="BJ125" s="135"/>
      <c r="BT125" s="135"/>
      <c r="CD125" s="135"/>
      <c r="CN125" s="135"/>
      <c r="CX125" s="135"/>
      <c r="DH125" s="135"/>
      <c r="DR125" s="135"/>
      <c r="EB125" s="135"/>
      <c r="EL125" s="135"/>
      <c r="EV125" s="135"/>
      <c r="FF125" s="135"/>
      <c r="FP125" s="135"/>
      <c r="FZ125" s="135"/>
      <c r="GJ125" s="135"/>
      <c r="GT125" s="135"/>
      <c r="HD125" s="135"/>
      <c r="HN125" s="135"/>
    </row>
    <row xmlns:x14ac="http://schemas.microsoft.com/office/spreadsheetml/2009/9/ac" r="126" s="3" customFormat="true" x14ac:dyDescent="0.25">
      <c r="A126" s="387" t="str">
        <f ca="true">IF(ISBLANK('Data Summary'!A128),"",'Data Summary'!A128)</f>
        <v/>
      </c>
      <c r="B126" s="135"/>
      <c r="L126" s="135"/>
      <c r="V126" s="135"/>
      <c r="AF126" s="135"/>
      <c r="AP126" s="135"/>
      <c r="AZ126" s="135"/>
      <c r="BA126" s="135"/>
      <c r="BJ126" s="135"/>
      <c r="BT126" s="135"/>
      <c r="CD126" s="135"/>
      <c r="CN126" s="135"/>
      <c r="CX126" s="135"/>
      <c r="DH126" s="135"/>
      <c r="DR126" s="135"/>
      <c r="EB126" s="135"/>
      <c r="EL126" s="135"/>
      <c r="EV126" s="135"/>
      <c r="FF126" s="135"/>
      <c r="FP126" s="135"/>
      <c r="FZ126" s="135"/>
      <c r="GJ126" s="135"/>
      <c r="GT126" s="135"/>
      <c r="HD126" s="135"/>
      <c r="HN126" s="135"/>
    </row>
    <row xmlns:x14ac="http://schemas.microsoft.com/office/spreadsheetml/2009/9/ac" r="127" s="3" customFormat="true" x14ac:dyDescent="0.25">
      <c r="A127" s="387" t="str">
        <f ca="true">IF(ISBLANK('Data Summary'!A129),"",'Data Summary'!A129)</f>
        <v/>
      </c>
      <c r="B127" s="135"/>
      <c r="L127" s="135"/>
      <c r="V127" s="135"/>
      <c r="AF127" s="135"/>
      <c r="AP127" s="135"/>
      <c r="AZ127" s="135"/>
      <c r="BA127" s="135"/>
      <c r="BJ127" s="135"/>
      <c r="BT127" s="135"/>
      <c r="CD127" s="135"/>
      <c r="CN127" s="135"/>
      <c r="CX127" s="135"/>
      <c r="DH127" s="135"/>
      <c r="DR127" s="135"/>
      <c r="EB127" s="135"/>
      <c r="EL127" s="135"/>
      <c r="EV127" s="135"/>
      <c r="FF127" s="135"/>
      <c r="FP127" s="135"/>
      <c r="FZ127" s="135"/>
      <c r="GJ127" s="135"/>
      <c r="GT127" s="135"/>
      <c r="HD127" s="135"/>
      <c r="HN127" s="135"/>
    </row>
    <row xmlns:x14ac="http://schemas.microsoft.com/office/spreadsheetml/2009/9/ac" r="128" s="3" customFormat="true" x14ac:dyDescent="0.25">
      <c r="A128" s="387" t="str">
        <f ca="true">IF(ISBLANK('Data Summary'!A130),"",'Data Summary'!A130)</f>
        <v/>
      </c>
      <c r="B128" s="135"/>
      <c r="L128" s="135"/>
      <c r="V128" s="135"/>
      <c r="AF128" s="135"/>
      <c r="AP128" s="135"/>
      <c r="AZ128" s="135"/>
      <c r="BA128" s="135"/>
      <c r="BJ128" s="135"/>
      <c r="BT128" s="135"/>
      <c r="CD128" s="135"/>
      <c r="CN128" s="135"/>
      <c r="CX128" s="135"/>
      <c r="DH128" s="135"/>
      <c r="DR128" s="135"/>
      <c r="EB128" s="135"/>
      <c r="EL128" s="135"/>
      <c r="EV128" s="135"/>
      <c r="FF128" s="135"/>
      <c r="FP128" s="135"/>
      <c r="FZ128" s="135"/>
      <c r="GJ128" s="135"/>
      <c r="GT128" s="135"/>
      <c r="HD128" s="135"/>
      <c r="HN128" s="135"/>
    </row>
    <row xmlns:x14ac="http://schemas.microsoft.com/office/spreadsheetml/2009/9/ac" r="129" s="3" customFormat="true" x14ac:dyDescent="0.25">
      <c r="A129" s="387" t="str">
        <f ca="true">IF(ISBLANK('Data Summary'!A131),"",'Data Summary'!A131)</f>
        <v/>
      </c>
      <c r="B129" s="135"/>
      <c r="L129" s="135"/>
      <c r="V129" s="135"/>
      <c r="AF129" s="135"/>
      <c r="AP129" s="135"/>
      <c r="AZ129" s="135"/>
      <c r="BA129" s="135"/>
      <c r="BJ129" s="135"/>
      <c r="BT129" s="135"/>
      <c r="CD129" s="135"/>
      <c r="CN129" s="135"/>
      <c r="CX129" s="135"/>
      <c r="DH129" s="135"/>
      <c r="DR129" s="135"/>
      <c r="EB129" s="135"/>
      <c r="EL129" s="135"/>
      <c r="EV129" s="135"/>
      <c r="FF129" s="135"/>
      <c r="FP129" s="135"/>
      <c r="FZ129" s="135"/>
      <c r="GJ129" s="135"/>
      <c r="GT129" s="135"/>
      <c r="HD129" s="135"/>
      <c r="HN129" s="135"/>
    </row>
    <row xmlns:x14ac="http://schemas.microsoft.com/office/spreadsheetml/2009/9/ac" r="130" s="3" customFormat="true" x14ac:dyDescent="0.25">
      <c r="A130" s="387" t="str">
        <f ca="true">IF(ISBLANK('Data Summary'!A132),"",'Data Summary'!A132)</f>
        <v/>
      </c>
      <c r="B130" s="135"/>
      <c r="L130" s="135"/>
      <c r="V130" s="135"/>
      <c r="AF130" s="135"/>
      <c r="AP130" s="135"/>
      <c r="AZ130" s="135"/>
      <c r="BA130" s="135"/>
      <c r="BJ130" s="135"/>
      <c r="BT130" s="135"/>
      <c r="CD130" s="135"/>
      <c r="CN130" s="135"/>
      <c r="CX130" s="135"/>
      <c r="DH130" s="135"/>
      <c r="DR130" s="135"/>
      <c r="EB130" s="135"/>
      <c r="EL130" s="135"/>
      <c r="EV130" s="135"/>
      <c r="FF130" s="135"/>
      <c r="FP130" s="135"/>
      <c r="FZ130" s="135"/>
      <c r="GJ130" s="135"/>
      <c r="GT130" s="135"/>
      <c r="HD130" s="135"/>
      <c r="HN130" s="135"/>
    </row>
    <row xmlns:x14ac="http://schemas.microsoft.com/office/spreadsheetml/2009/9/ac" r="131" s="3" customFormat="true" x14ac:dyDescent="0.25">
      <c r="A131" s="387" t="str">
        <f ca="true">IF(ISBLANK('Data Summary'!A133),"",'Data Summary'!A133)</f>
        <v/>
      </c>
      <c r="B131" s="135"/>
      <c r="L131" s="135"/>
      <c r="V131" s="135"/>
      <c r="AF131" s="135"/>
      <c r="AP131" s="135"/>
      <c r="AZ131" s="135"/>
      <c r="BA131" s="135"/>
      <c r="BJ131" s="135"/>
      <c r="BT131" s="135"/>
      <c r="CD131" s="135"/>
      <c r="CN131" s="135"/>
      <c r="CX131" s="135"/>
      <c r="DH131" s="135"/>
      <c r="DR131" s="135"/>
      <c r="EB131" s="135"/>
      <c r="EL131" s="135"/>
      <c r="EV131" s="135"/>
      <c r="FF131" s="135"/>
      <c r="FP131" s="135"/>
      <c r="FZ131" s="135"/>
      <c r="GJ131" s="135"/>
      <c r="GT131" s="135"/>
      <c r="HD131" s="135"/>
      <c r="HN131" s="135"/>
    </row>
    <row xmlns:x14ac="http://schemas.microsoft.com/office/spreadsheetml/2009/9/ac" r="132" s="3" customFormat="true" x14ac:dyDescent="0.25">
      <c r="A132" s="387" t="str">
        <f ca="true">IF(ISBLANK('Data Summary'!A134),"",'Data Summary'!A134)</f>
        <v/>
      </c>
      <c r="B132" s="135"/>
      <c r="L132" s="135"/>
      <c r="V132" s="135"/>
      <c r="AF132" s="135"/>
      <c r="AP132" s="135"/>
      <c r="AZ132" s="135"/>
      <c r="BA132" s="135"/>
      <c r="BJ132" s="135"/>
      <c r="BT132" s="135"/>
      <c r="CD132" s="135"/>
      <c r="CN132" s="135"/>
      <c r="CX132" s="135"/>
      <c r="DH132" s="135"/>
      <c r="DR132" s="135"/>
      <c r="EB132" s="135"/>
      <c r="EL132" s="135"/>
      <c r="EV132" s="135"/>
      <c r="FF132" s="135"/>
      <c r="FP132" s="135"/>
      <c r="FZ132" s="135"/>
      <c r="GJ132" s="135"/>
      <c r="GT132" s="135"/>
      <c r="HD132" s="135"/>
      <c r="HN132" s="135"/>
    </row>
    <row xmlns:x14ac="http://schemas.microsoft.com/office/spreadsheetml/2009/9/ac" r="133" s="3" customFormat="true" x14ac:dyDescent="0.25">
      <c r="A133" s="387" t="str">
        <f ca="true">IF(ISBLANK('Data Summary'!A135),"",'Data Summary'!A135)</f>
        <v/>
      </c>
      <c r="B133" s="135"/>
      <c r="L133" s="135"/>
      <c r="V133" s="135"/>
      <c r="AF133" s="135"/>
      <c r="AP133" s="135"/>
      <c r="AZ133" s="135"/>
      <c r="BA133" s="135"/>
      <c r="BJ133" s="135"/>
      <c r="BT133" s="135"/>
      <c r="CD133" s="135"/>
      <c r="CN133" s="135"/>
      <c r="CX133" s="135"/>
      <c r="DH133" s="135"/>
      <c r="DR133" s="135"/>
      <c r="EB133" s="135"/>
      <c r="EL133" s="135"/>
      <c r="EV133" s="135"/>
      <c r="FF133" s="135"/>
      <c r="FP133" s="135"/>
      <c r="FZ133" s="135"/>
      <c r="GJ133" s="135"/>
      <c r="GT133" s="135"/>
      <c r="HD133" s="135"/>
      <c r="HN133" s="135"/>
    </row>
    <row xmlns:x14ac="http://schemas.microsoft.com/office/spreadsheetml/2009/9/ac" r="134" s="3" customFormat="true" x14ac:dyDescent="0.25">
      <c r="A134" s="387" t="str">
        <f ca="true">IF(ISBLANK('Data Summary'!A136),"",'Data Summary'!A136)</f>
        <v/>
      </c>
      <c r="B134" s="135"/>
      <c r="L134" s="135"/>
      <c r="V134" s="135"/>
      <c r="AF134" s="135"/>
      <c r="AP134" s="135"/>
      <c r="AZ134" s="135"/>
      <c r="BA134" s="135"/>
      <c r="BJ134" s="135"/>
      <c r="BT134" s="135"/>
      <c r="CD134" s="135"/>
      <c r="CN134" s="135"/>
      <c r="CX134" s="135"/>
      <c r="DH134" s="135"/>
      <c r="DR134" s="135"/>
      <c r="EB134" s="135"/>
      <c r="EL134" s="135"/>
      <c r="EV134" s="135"/>
      <c r="FF134" s="135"/>
      <c r="FP134" s="135"/>
      <c r="FZ134" s="135"/>
      <c r="GJ134" s="135"/>
      <c r="GT134" s="135"/>
      <c r="HD134" s="135"/>
      <c r="HN134" s="135"/>
    </row>
    <row xmlns:x14ac="http://schemas.microsoft.com/office/spreadsheetml/2009/9/ac" r="135" s="3" customFormat="true" x14ac:dyDescent="0.25">
      <c r="A135" s="387" t="str">
        <f ca="true">IF(ISBLANK('Data Summary'!A137),"",'Data Summary'!A137)</f>
        <v/>
      </c>
      <c r="B135" s="135"/>
      <c r="L135" s="135"/>
      <c r="V135" s="135"/>
      <c r="AF135" s="135"/>
      <c r="AP135" s="135"/>
      <c r="AZ135" s="135"/>
      <c r="BA135" s="135"/>
      <c r="BJ135" s="135"/>
      <c r="BT135" s="135"/>
      <c r="CD135" s="135"/>
      <c r="CN135" s="135"/>
      <c r="CX135" s="135"/>
      <c r="DH135" s="135"/>
      <c r="DR135" s="135"/>
      <c r="EB135" s="135"/>
      <c r="EL135" s="135"/>
      <c r="EV135" s="135"/>
      <c r="FF135" s="135"/>
      <c r="FP135" s="135"/>
      <c r="FZ135" s="135"/>
      <c r="GJ135" s="135"/>
      <c r="GT135" s="135"/>
      <c r="HD135" s="135"/>
      <c r="HN135" s="135"/>
    </row>
    <row xmlns:x14ac="http://schemas.microsoft.com/office/spreadsheetml/2009/9/ac" r="136" s="3" customFormat="true" x14ac:dyDescent="0.25">
      <c r="A136" s="387" t="str">
        <f ca="true">IF(ISBLANK('Data Summary'!A138),"",'Data Summary'!A138)</f>
        <v/>
      </c>
      <c r="B136" s="135"/>
      <c r="L136" s="135"/>
      <c r="V136" s="135"/>
      <c r="AF136" s="135"/>
      <c r="AP136" s="135"/>
      <c r="AZ136" s="135"/>
      <c r="BA136" s="135"/>
      <c r="BJ136" s="135"/>
      <c r="BT136" s="135"/>
      <c r="CD136" s="135"/>
      <c r="CN136" s="135"/>
      <c r="CX136" s="135"/>
      <c r="DH136" s="135"/>
      <c r="DR136" s="135"/>
      <c r="EB136" s="135"/>
      <c r="EL136" s="135"/>
      <c r="EV136" s="135"/>
      <c r="FF136" s="135"/>
      <c r="FP136" s="135"/>
      <c r="FZ136" s="135"/>
      <c r="GJ136" s="135"/>
      <c r="GT136" s="135"/>
      <c r="HD136" s="135"/>
      <c r="HN136" s="135"/>
    </row>
    <row xmlns:x14ac="http://schemas.microsoft.com/office/spreadsheetml/2009/9/ac" r="137" s="3" customFormat="true" x14ac:dyDescent="0.25">
      <c r="A137" s="387" t="str">
        <f ca="true">IF(ISBLANK('Data Summary'!A139),"",'Data Summary'!A139)</f>
        <v/>
      </c>
      <c r="B137" s="135"/>
      <c r="L137" s="135"/>
      <c r="V137" s="135"/>
      <c r="AF137" s="135"/>
      <c r="AP137" s="135"/>
      <c r="AZ137" s="135"/>
      <c r="BA137" s="135"/>
      <c r="BJ137" s="135"/>
      <c r="BT137" s="135"/>
      <c r="CD137" s="135"/>
      <c r="CN137" s="135"/>
      <c r="CX137" s="135"/>
      <c r="DH137" s="135"/>
      <c r="DR137" s="135"/>
      <c r="EB137" s="135"/>
      <c r="EL137" s="135"/>
      <c r="EV137" s="135"/>
      <c r="FF137" s="135"/>
      <c r="FP137" s="135"/>
      <c r="FZ137" s="135"/>
      <c r="GJ137" s="135"/>
      <c r="GT137" s="135"/>
      <c r="HD137" s="135"/>
      <c r="HN137" s="135"/>
    </row>
    <row xmlns:x14ac="http://schemas.microsoft.com/office/spreadsheetml/2009/9/ac" r="138" s="3" customFormat="true" x14ac:dyDescent="0.25">
      <c r="A138" s="387" t="str">
        <f ca="true">IF(ISBLANK('Data Summary'!A140),"",'Data Summary'!A140)</f>
        <v/>
      </c>
      <c r="B138" s="135"/>
      <c r="L138" s="135"/>
      <c r="V138" s="135"/>
      <c r="AF138" s="135"/>
      <c r="AP138" s="135"/>
      <c r="AZ138" s="135"/>
      <c r="BA138" s="135"/>
      <c r="BJ138" s="135"/>
      <c r="BT138" s="135"/>
      <c r="CD138" s="135"/>
      <c r="CN138" s="135"/>
      <c r="CX138" s="135"/>
      <c r="DH138" s="135"/>
      <c r="DR138" s="135"/>
      <c r="EB138" s="135"/>
      <c r="EL138" s="135"/>
      <c r="EV138" s="135"/>
      <c r="FF138" s="135"/>
      <c r="FP138" s="135"/>
      <c r="FZ138" s="135"/>
      <c r="GJ138" s="135"/>
      <c r="GT138" s="135"/>
      <c r="HD138" s="135"/>
      <c r="HN138" s="135"/>
    </row>
    <row xmlns:x14ac="http://schemas.microsoft.com/office/spreadsheetml/2009/9/ac" r="139" s="3" customFormat="true" x14ac:dyDescent="0.25">
      <c r="A139" s="387" t="str">
        <f ca="true">IF(ISBLANK('Data Summary'!A141),"",'Data Summary'!A141)</f>
        <v/>
      </c>
      <c r="B139" s="135"/>
      <c r="L139" s="135"/>
      <c r="V139" s="135"/>
      <c r="AF139" s="135"/>
      <c r="AP139" s="135"/>
      <c r="AZ139" s="135"/>
      <c r="BA139" s="135"/>
      <c r="BJ139" s="135"/>
      <c r="BT139" s="135"/>
      <c r="CD139" s="135"/>
      <c r="CN139" s="135"/>
      <c r="CX139" s="135"/>
      <c r="DH139" s="135"/>
      <c r="DR139" s="135"/>
      <c r="EB139" s="135"/>
      <c r="EL139" s="135"/>
      <c r="EV139" s="135"/>
      <c r="FF139" s="135"/>
      <c r="FP139" s="135"/>
      <c r="FZ139" s="135"/>
      <c r="GJ139" s="135"/>
      <c r="GT139" s="135"/>
      <c r="HD139" s="135"/>
      <c r="HN139" s="135"/>
    </row>
    <row xmlns:x14ac="http://schemas.microsoft.com/office/spreadsheetml/2009/9/ac" r="140" s="3" customFormat="true" x14ac:dyDescent="0.25">
      <c r="A140" s="387" t="str">
        <f ca="true">IF(ISBLANK('Data Summary'!A142),"",'Data Summary'!A142)</f>
        <v/>
      </c>
      <c r="B140" s="135"/>
      <c r="L140" s="135"/>
      <c r="V140" s="135"/>
      <c r="AF140" s="135"/>
      <c r="AP140" s="135"/>
      <c r="AZ140" s="135"/>
      <c r="BA140" s="135"/>
      <c r="BJ140" s="135"/>
      <c r="BT140" s="135"/>
      <c r="CD140" s="135"/>
      <c r="CN140" s="135"/>
      <c r="CX140" s="135"/>
      <c r="DH140" s="135"/>
      <c r="DR140" s="135"/>
      <c r="EB140" s="135"/>
      <c r="EL140" s="135"/>
      <c r="EV140" s="135"/>
      <c r="FF140" s="135"/>
      <c r="FP140" s="135"/>
      <c r="FZ140" s="135"/>
      <c r="GJ140" s="135"/>
      <c r="GT140" s="135"/>
      <c r="HD140" s="135"/>
      <c r="HN140" s="135"/>
    </row>
    <row xmlns:x14ac="http://schemas.microsoft.com/office/spreadsheetml/2009/9/ac" r="141" s="3" customFormat="true" x14ac:dyDescent="0.25">
      <c r="A141" s="387" t="str">
        <f ca="true">IF(ISBLANK('Data Summary'!A143),"",'Data Summary'!A143)</f>
        <v/>
      </c>
      <c r="B141" s="135"/>
      <c r="L141" s="135"/>
      <c r="V141" s="135"/>
      <c r="AF141" s="135"/>
      <c r="AP141" s="135"/>
      <c r="AZ141" s="135"/>
      <c r="BA141" s="135"/>
      <c r="BJ141" s="135"/>
      <c r="BT141" s="135"/>
      <c r="CD141" s="135"/>
      <c r="CN141" s="135"/>
      <c r="CX141" s="135"/>
      <c r="DH141" s="135"/>
      <c r="DR141" s="135"/>
      <c r="EB141" s="135"/>
      <c r="EL141" s="135"/>
      <c r="EV141" s="135"/>
      <c r="FF141" s="135"/>
      <c r="FP141" s="135"/>
      <c r="FZ141" s="135"/>
      <c r="GJ141" s="135"/>
      <c r="GT141" s="135"/>
      <c r="HD141" s="135"/>
      <c r="HN141" s="135"/>
    </row>
    <row xmlns:x14ac="http://schemas.microsoft.com/office/spreadsheetml/2009/9/ac" r="142" s="3" customFormat="true" x14ac:dyDescent="0.25">
      <c r="A142" s="387" t="str">
        <f ca="true">IF(ISBLANK('Data Summary'!A144),"",'Data Summary'!A144)</f>
        <v/>
      </c>
      <c r="B142" s="135"/>
      <c r="L142" s="135"/>
      <c r="V142" s="135"/>
      <c r="AF142" s="135"/>
      <c r="AP142" s="135"/>
      <c r="AZ142" s="135"/>
      <c r="BA142" s="135"/>
      <c r="BJ142" s="135"/>
      <c r="BT142" s="135"/>
      <c r="CD142" s="135"/>
      <c r="CN142" s="135"/>
      <c r="CX142" s="135"/>
      <c r="DH142" s="135"/>
      <c r="DR142" s="135"/>
      <c r="EB142" s="135"/>
      <c r="EL142" s="135"/>
      <c r="EV142" s="135"/>
      <c r="FF142" s="135"/>
      <c r="FP142" s="135"/>
      <c r="FZ142" s="135"/>
      <c r="GJ142" s="135"/>
      <c r="GT142" s="135"/>
      <c r="HD142" s="135"/>
      <c r="HN142" s="135"/>
    </row>
    <row xmlns:x14ac="http://schemas.microsoft.com/office/spreadsheetml/2009/9/ac" r="143" s="3" customFormat="true" x14ac:dyDescent="0.25">
      <c r="A143" s="387" t="str">
        <f ca="true">IF(ISBLANK('Data Summary'!A145),"",'Data Summary'!A145)</f>
        <v/>
      </c>
      <c r="B143" s="135"/>
      <c r="L143" s="135"/>
      <c r="V143" s="135"/>
      <c r="AF143" s="135"/>
      <c r="AP143" s="135"/>
      <c r="AZ143" s="135"/>
      <c r="BA143" s="135"/>
      <c r="BJ143" s="135"/>
      <c r="BT143" s="135"/>
      <c r="CD143" s="135"/>
      <c r="CN143" s="135"/>
      <c r="CX143" s="135"/>
      <c r="DH143" s="135"/>
      <c r="DR143" s="135"/>
      <c r="EB143" s="135"/>
      <c r="EL143" s="135"/>
      <c r="EV143" s="135"/>
      <c r="FF143" s="135"/>
      <c r="FP143" s="135"/>
      <c r="FZ143" s="135"/>
      <c r="GJ143" s="135"/>
      <c r="GT143" s="135"/>
      <c r="HD143" s="135"/>
      <c r="HN143" s="135"/>
    </row>
    <row xmlns:x14ac="http://schemas.microsoft.com/office/spreadsheetml/2009/9/ac" r="144" s="3" customFormat="true" x14ac:dyDescent="0.25">
      <c r="A144" s="387" t="str">
        <f ca="true">IF(ISBLANK('Data Summary'!A146),"",'Data Summary'!A146)</f>
        <v/>
      </c>
      <c r="B144" s="135"/>
      <c r="L144" s="135"/>
      <c r="V144" s="135"/>
      <c r="AF144" s="135"/>
      <c r="AP144" s="135"/>
      <c r="AZ144" s="135"/>
      <c r="BA144" s="135"/>
      <c r="BJ144" s="135"/>
      <c r="BT144" s="135"/>
      <c r="CD144" s="135"/>
      <c r="CN144" s="135"/>
      <c r="CX144" s="135"/>
      <c r="DH144" s="135"/>
      <c r="DR144" s="135"/>
      <c r="EB144" s="135"/>
      <c r="EL144" s="135"/>
      <c r="EV144" s="135"/>
      <c r="FF144" s="135"/>
      <c r="FP144" s="135"/>
      <c r="FZ144" s="135"/>
      <c r="GJ144" s="135"/>
      <c r="GT144" s="135"/>
      <c r="HD144" s="135"/>
      <c r="HN144" s="135"/>
    </row>
    <row xmlns:x14ac="http://schemas.microsoft.com/office/spreadsheetml/2009/9/ac" r="145" s="3" customFormat="true" x14ac:dyDescent="0.25">
      <c r="A145" s="387" t="str">
        <f ca="true">IF(ISBLANK('Data Summary'!A147),"",'Data Summary'!A147)</f>
        <v/>
      </c>
      <c r="B145" s="135"/>
      <c r="L145" s="135"/>
      <c r="V145" s="135"/>
      <c r="AF145" s="135"/>
      <c r="AP145" s="135"/>
      <c r="AZ145" s="135"/>
      <c r="BA145" s="135"/>
      <c r="BJ145" s="135"/>
      <c r="BT145" s="135"/>
      <c r="CD145" s="135"/>
      <c r="CN145" s="135"/>
      <c r="CX145" s="135"/>
      <c r="DH145" s="135"/>
      <c r="DR145" s="135"/>
      <c r="EB145" s="135"/>
      <c r="EL145" s="135"/>
      <c r="EV145" s="135"/>
      <c r="FF145" s="135"/>
      <c r="FP145" s="135"/>
      <c r="FZ145" s="135"/>
      <c r="GJ145" s="135"/>
      <c r="GT145" s="135"/>
      <c r="HD145" s="135"/>
      <c r="HN145" s="135"/>
    </row>
    <row xmlns:x14ac="http://schemas.microsoft.com/office/spreadsheetml/2009/9/ac" r="146" s="3" customFormat="true" x14ac:dyDescent="0.25">
      <c r="A146" s="387" t="str">
        <f ca="true">IF(ISBLANK('Data Summary'!A148),"",'Data Summary'!A148)</f>
        <v/>
      </c>
      <c r="B146" s="135"/>
      <c r="L146" s="135"/>
      <c r="V146" s="135"/>
      <c r="AF146" s="135"/>
      <c r="AP146" s="135"/>
      <c r="AZ146" s="135"/>
      <c r="BA146" s="135"/>
      <c r="BJ146" s="135"/>
      <c r="BT146" s="135"/>
      <c r="CD146" s="135"/>
      <c r="CN146" s="135"/>
      <c r="CX146" s="135"/>
      <c r="DH146" s="135"/>
      <c r="DR146" s="135"/>
      <c r="EB146" s="135"/>
      <c r="EL146" s="135"/>
      <c r="EV146" s="135"/>
      <c r="FF146" s="135"/>
      <c r="FP146" s="135"/>
      <c r="FZ146" s="135"/>
      <c r="GJ146" s="135"/>
      <c r="GT146" s="135"/>
      <c r="HD146" s="135"/>
      <c r="HN146" s="135"/>
    </row>
    <row xmlns:x14ac="http://schemas.microsoft.com/office/spreadsheetml/2009/9/ac" r="147" s="3" customFormat="true" x14ac:dyDescent="0.25">
      <c r="A147" s="387" t="str">
        <f ca="true">IF(ISBLANK('Data Summary'!A149),"",'Data Summary'!A149)</f>
        <v/>
      </c>
      <c r="B147" s="135"/>
      <c r="L147" s="135"/>
      <c r="V147" s="135"/>
      <c r="AF147" s="135"/>
      <c r="AP147" s="135"/>
      <c r="AZ147" s="135"/>
      <c r="BA147" s="135"/>
      <c r="BJ147" s="135"/>
      <c r="BT147" s="135"/>
      <c r="CD147" s="135"/>
      <c r="CN147" s="135"/>
      <c r="CX147" s="135"/>
      <c r="DH147" s="135"/>
      <c r="DR147" s="135"/>
      <c r="EB147" s="135"/>
      <c r="EL147" s="135"/>
      <c r="EV147" s="135"/>
      <c r="FF147" s="135"/>
      <c r="FP147" s="135"/>
      <c r="FZ147" s="135"/>
      <c r="GJ147" s="135"/>
      <c r="GT147" s="135"/>
      <c r="HD147" s="135"/>
      <c r="HN147" s="135"/>
    </row>
    <row xmlns:x14ac="http://schemas.microsoft.com/office/spreadsheetml/2009/9/ac" r="148" s="3" customFormat="true" x14ac:dyDescent="0.25">
      <c r="A148" s="387" t="str">
        <f ca="true">IF(ISBLANK('Data Summary'!A150),"",'Data Summary'!A150)</f>
        <v/>
      </c>
      <c r="B148" s="135"/>
      <c r="L148" s="135"/>
      <c r="V148" s="135"/>
      <c r="AF148" s="135"/>
      <c r="AP148" s="135"/>
      <c r="AZ148" s="135"/>
      <c r="BA148" s="135"/>
      <c r="BJ148" s="135"/>
      <c r="BT148" s="135"/>
      <c r="CD148" s="135"/>
      <c r="CN148" s="135"/>
      <c r="CX148" s="135"/>
      <c r="DH148" s="135"/>
      <c r="DR148" s="135"/>
      <c r="EB148" s="135"/>
      <c r="EL148" s="135"/>
      <c r="EV148" s="135"/>
      <c r="FF148" s="135"/>
      <c r="FP148" s="135"/>
      <c r="FZ148" s="135"/>
      <c r="GJ148" s="135"/>
      <c r="GT148" s="135"/>
      <c r="HD148" s="135"/>
      <c r="HN148" s="135"/>
    </row>
    <row xmlns:x14ac="http://schemas.microsoft.com/office/spreadsheetml/2009/9/ac" r="149" s="3" customFormat="true" x14ac:dyDescent="0.25">
      <c r="A149" s="387" t="str">
        <f ca="true">IF(ISBLANK('Data Summary'!A151),"",'Data Summary'!A151)</f>
        <v/>
      </c>
      <c r="B149" s="135"/>
      <c r="L149" s="135"/>
      <c r="V149" s="135"/>
      <c r="AF149" s="135"/>
      <c r="AP149" s="135"/>
      <c r="AZ149" s="135"/>
      <c r="BA149" s="135"/>
      <c r="BJ149" s="135"/>
      <c r="BT149" s="135"/>
      <c r="CD149" s="135"/>
      <c r="CN149" s="135"/>
      <c r="CX149" s="135"/>
      <c r="DH149" s="135"/>
      <c r="DR149" s="135"/>
      <c r="EB149" s="135"/>
      <c r="EL149" s="135"/>
      <c r="EV149" s="135"/>
      <c r="FF149" s="135"/>
      <c r="FP149" s="135"/>
      <c r="FZ149" s="135"/>
      <c r="GJ149" s="135"/>
      <c r="GT149" s="135"/>
      <c r="HD149" s="135"/>
      <c r="HN149" s="135"/>
    </row>
    <row xmlns:x14ac="http://schemas.microsoft.com/office/spreadsheetml/2009/9/ac" r="150" s="3" customFormat="true" x14ac:dyDescent="0.25">
      <c r="A150" s="387" t="str">
        <f ca="true">IF(ISBLANK('Data Summary'!A152),"",'Data Summary'!A152)</f>
        <v/>
      </c>
      <c r="B150" s="135"/>
      <c r="L150" s="135"/>
      <c r="V150" s="135"/>
      <c r="AF150" s="135"/>
      <c r="AP150" s="135"/>
      <c r="AZ150" s="135"/>
      <c r="BA150" s="135"/>
      <c r="BJ150" s="135"/>
      <c r="BT150" s="135"/>
      <c r="CD150" s="135"/>
      <c r="CN150" s="135"/>
      <c r="CX150" s="135"/>
      <c r="DH150" s="135"/>
      <c r="DR150" s="135"/>
      <c r="EB150" s="135"/>
      <c r="EL150" s="135"/>
      <c r="EV150" s="135"/>
      <c r="FF150" s="135"/>
      <c r="FP150" s="135"/>
      <c r="FZ150" s="135"/>
      <c r="GJ150" s="135"/>
      <c r="GT150" s="135"/>
      <c r="HD150" s="135"/>
      <c r="HN150" s="135"/>
    </row>
    <row xmlns:x14ac="http://schemas.microsoft.com/office/spreadsheetml/2009/9/ac" r="151" s="3" customFormat="true" x14ac:dyDescent="0.25">
      <c r="A151" s="387" t="str">
        <f ca="true">IF(ISBLANK('Data Summary'!A153),"",'Data Summary'!A153)</f>
        <v/>
      </c>
      <c r="B151" s="135"/>
      <c r="L151" s="135"/>
      <c r="V151" s="135"/>
      <c r="AF151" s="135"/>
      <c r="AP151" s="135"/>
      <c r="AZ151" s="135"/>
      <c r="BA151" s="135"/>
      <c r="BJ151" s="135"/>
      <c r="BT151" s="135"/>
      <c r="CD151" s="135"/>
      <c r="CN151" s="135"/>
      <c r="CX151" s="135"/>
      <c r="DH151" s="135"/>
      <c r="DR151" s="135"/>
      <c r="EB151" s="135"/>
      <c r="EL151" s="135"/>
      <c r="EV151" s="135"/>
      <c r="FF151" s="135"/>
      <c r="FP151" s="135"/>
      <c r="FZ151" s="135"/>
      <c r="GJ151" s="135"/>
      <c r="GT151" s="135"/>
      <c r="HD151" s="135"/>
      <c r="HN151" s="135"/>
    </row>
    <row xmlns:x14ac="http://schemas.microsoft.com/office/spreadsheetml/2009/9/ac" r="152" s="3" customFormat="true" x14ac:dyDescent="0.25">
      <c r="A152" s="383"/>
      <c r="B152" s="135"/>
      <c r="L152" s="135"/>
      <c r="V152" s="135"/>
      <c r="AF152" s="135"/>
      <c r="AP152" s="135"/>
      <c r="AZ152" s="135"/>
      <c r="BA152" s="135"/>
      <c r="BJ152" s="135"/>
      <c r="BT152" s="135"/>
      <c r="CD152" s="135"/>
      <c r="CN152" s="135"/>
      <c r="CX152" s="135"/>
      <c r="DH152" s="135"/>
      <c r="DR152" s="135"/>
      <c r="EB152" s="135"/>
      <c r="EL152" s="135"/>
      <c r="EV152" s="135"/>
      <c r="FF152" s="135"/>
      <c r="FP152" s="135"/>
      <c r="FZ152" s="135"/>
      <c r="GJ152" s="135"/>
      <c r="GT152" s="135"/>
      <c r="HD152" s="135"/>
      <c r="HN152" s="135"/>
    </row>
    <row xmlns:x14ac="http://schemas.microsoft.com/office/spreadsheetml/2009/9/ac" r="153" s="3" customFormat="true" x14ac:dyDescent="0.25">
      <c r="A153" s="383"/>
      <c r="B153" s="135"/>
      <c r="L153" s="135"/>
      <c r="V153" s="135"/>
      <c r="AF153" s="135"/>
      <c r="AP153" s="135"/>
      <c r="AZ153" s="135"/>
      <c r="BA153" s="135"/>
      <c r="BJ153" s="135"/>
      <c r="BT153" s="135"/>
      <c r="CD153" s="135"/>
      <c r="CN153" s="135"/>
      <c r="CX153" s="135"/>
      <c r="DH153" s="135"/>
      <c r="DR153" s="135"/>
      <c r="EB153" s="135"/>
      <c r="EL153" s="135"/>
      <c r="EV153" s="135"/>
      <c r="FF153" s="135"/>
      <c r="FP153" s="135"/>
      <c r="FZ153" s="135"/>
      <c r="GJ153" s="135"/>
      <c r="GT153" s="135"/>
      <c r="HD153" s="135"/>
      <c r="HN153" s="135"/>
    </row>
    <row xmlns:x14ac="http://schemas.microsoft.com/office/spreadsheetml/2009/9/ac" r="154" s="3" customFormat="true" x14ac:dyDescent="0.25">
      <c r="A154" s="383"/>
      <c r="B154" s="135"/>
      <c r="L154" s="135"/>
      <c r="V154" s="135"/>
      <c r="AF154" s="135"/>
      <c r="AP154" s="135"/>
      <c r="AZ154" s="135"/>
      <c r="BA154" s="135"/>
      <c r="BJ154" s="135"/>
      <c r="BT154" s="135"/>
      <c r="CD154" s="135"/>
      <c r="CN154" s="135"/>
      <c r="CX154" s="135"/>
      <c r="DH154" s="135"/>
      <c r="DR154" s="135"/>
      <c r="EB154" s="135"/>
      <c r="EL154" s="135"/>
      <c r="EV154" s="135"/>
      <c r="FF154" s="135"/>
      <c r="FP154" s="135"/>
      <c r="FZ154" s="135"/>
      <c r="GJ154" s="135"/>
      <c r="GT154" s="135"/>
      <c r="HD154" s="135"/>
      <c r="HN154" s="135"/>
    </row>
    <row xmlns:x14ac="http://schemas.microsoft.com/office/spreadsheetml/2009/9/ac" r="155" s="3" customFormat="true" x14ac:dyDescent="0.25">
      <c r="A155" s="383"/>
      <c r="B155" s="135"/>
      <c r="L155" s="135"/>
      <c r="V155" s="135"/>
      <c r="AF155" s="135"/>
      <c r="AP155" s="135"/>
      <c r="AZ155" s="135"/>
      <c r="BA155" s="135"/>
      <c r="BJ155" s="135"/>
      <c r="BT155" s="135"/>
      <c r="CD155" s="135"/>
      <c r="CN155" s="135"/>
      <c r="CX155" s="135"/>
      <c r="DH155" s="135"/>
      <c r="DR155" s="135"/>
      <c r="EB155" s="135"/>
      <c r="EL155" s="135"/>
      <c r="EV155" s="135"/>
      <c r="FF155" s="135"/>
      <c r="FP155" s="135"/>
      <c r="FZ155" s="135"/>
      <c r="GJ155" s="135"/>
      <c r="GT155" s="135"/>
      <c r="HD155" s="135"/>
      <c r="HN155" s="135"/>
    </row>
    <row xmlns:x14ac="http://schemas.microsoft.com/office/spreadsheetml/2009/9/ac" r="156" s="3" customFormat="true" x14ac:dyDescent="0.25">
      <c r="A156" s="383"/>
      <c r="B156" s="135"/>
      <c r="L156" s="135"/>
      <c r="V156" s="135"/>
      <c r="AF156" s="135"/>
      <c r="AP156" s="135"/>
      <c r="AZ156" s="135"/>
      <c r="BA156" s="135"/>
      <c r="BJ156" s="135"/>
      <c r="BT156" s="135"/>
      <c r="CD156" s="135"/>
      <c r="CN156" s="135"/>
      <c r="CX156" s="135"/>
      <c r="DH156" s="135"/>
      <c r="DR156" s="135"/>
      <c r="EB156" s="135"/>
      <c r="EL156" s="135"/>
      <c r="EV156" s="135"/>
      <c r="FF156" s="135"/>
      <c r="FP156" s="135"/>
      <c r="FZ156" s="135"/>
      <c r="GJ156" s="135"/>
      <c r="GT156" s="135"/>
      <c r="HD156" s="135"/>
      <c r="HN156" s="135"/>
    </row>
    <row xmlns:x14ac="http://schemas.microsoft.com/office/spreadsheetml/2009/9/ac" r="157" s="3" customFormat="true" x14ac:dyDescent="0.25">
      <c r="A157" s="383"/>
      <c r="B157" s="135"/>
      <c r="L157" s="135"/>
      <c r="V157" s="135"/>
      <c r="AF157" s="135"/>
      <c r="AP157" s="135"/>
      <c r="AZ157" s="135"/>
      <c r="BA157" s="135"/>
      <c r="BJ157" s="135"/>
      <c r="BT157" s="135"/>
      <c r="CD157" s="135"/>
      <c r="CN157" s="135"/>
      <c r="CX157" s="135"/>
      <c r="DH157" s="135"/>
      <c r="DR157" s="135"/>
      <c r="EB157" s="135"/>
      <c r="EL157" s="135"/>
      <c r="EV157" s="135"/>
      <c r="FF157" s="135"/>
      <c r="FP157" s="135"/>
      <c r="FZ157" s="135"/>
      <c r="GJ157" s="135"/>
      <c r="GT157" s="135"/>
      <c r="HD157" s="135"/>
      <c r="HN157" s="135"/>
    </row>
    <row xmlns:x14ac="http://schemas.microsoft.com/office/spreadsheetml/2009/9/ac" r="158" s="3" customFormat="true" x14ac:dyDescent="0.25">
      <c r="A158" s="383"/>
      <c r="B158" s="135"/>
      <c r="L158" s="135"/>
      <c r="V158" s="135"/>
      <c r="AF158" s="135"/>
      <c r="AP158" s="135"/>
      <c r="AZ158" s="135"/>
      <c r="BA158" s="135"/>
      <c r="BJ158" s="135"/>
      <c r="BT158" s="135"/>
      <c r="CD158" s="135"/>
      <c r="CN158" s="135"/>
      <c r="CX158" s="135"/>
      <c r="DH158" s="135"/>
      <c r="DR158" s="135"/>
      <c r="EB158" s="135"/>
      <c r="EL158" s="135"/>
      <c r="EV158" s="135"/>
      <c r="FF158" s="135"/>
      <c r="FP158" s="135"/>
      <c r="FZ158" s="135"/>
      <c r="GJ158" s="135"/>
      <c r="GT158" s="135"/>
      <c r="HD158" s="135"/>
      <c r="HN158" s="135"/>
    </row>
    <row xmlns:x14ac="http://schemas.microsoft.com/office/spreadsheetml/2009/9/ac" r="159" s="3" customFormat="true" x14ac:dyDescent="0.25">
      <c r="A159" s="383"/>
      <c r="B159" s="135"/>
      <c r="L159" s="135"/>
      <c r="V159" s="135"/>
      <c r="AF159" s="135"/>
      <c r="AP159" s="135"/>
      <c r="AZ159" s="135"/>
      <c r="BA159" s="135"/>
      <c r="BJ159" s="135"/>
      <c r="BT159" s="135"/>
      <c r="CD159" s="135"/>
      <c r="CN159" s="135"/>
      <c r="CX159" s="135"/>
      <c r="DH159" s="135"/>
      <c r="DR159" s="135"/>
      <c r="EB159" s="135"/>
      <c r="EL159" s="135"/>
      <c r="EV159" s="135"/>
      <c r="FF159" s="135"/>
      <c r="FP159" s="135"/>
      <c r="FZ159" s="135"/>
      <c r="GJ159" s="135"/>
      <c r="GT159" s="135"/>
      <c r="HD159" s="135"/>
      <c r="HN159" s="135"/>
    </row>
    <row xmlns:x14ac="http://schemas.microsoft.com/office/spreadsheetml/2009/9/ac" r="160" s="3" customFormat="true" x14ac:dyDescent="0.25">
      <c r="A160" s="383"/>
      <c r="B160" s="135"/>
      <c r="L160" s="135"/>
      <c r="V160" s="135"/>
      <c r="AF160" s="135"/>
      <c r="AP160" s="135"/>
      <c r="AZ160" s="135"/>
      <c r="BA160" s="135"/>
      <c r="BJ160" s="135"/>
      <c r="BT160" s="135"/>
      <c r="CD160" s="135"/>
      <c r="CN160" s="135"/>
      <c r="CX160" s="135"/>
      <c r="DH160" s="135"/>
      <c r="DR160" s="135"/>
      <c r="EB160" s="135"/>
      <c r="EL160" s="135"/>
      <c r="EV160" s="135"/>
      <c r="FF160" s="135"/>
      <c r="FP160" s="135"/>
      <c r="FZ160" s="135"/>
      <c r="GJ160" s="135"/>
      <c r="GT160" s="135"/>
      <c r="HD160" s="135"/>
      <c r="HN160" s="135"/>
    </row>
    <row xmlns:x14ac="http://schemas.microsoft.com/office/spreadsheetml/2009/9/ac" r="161" s="3" customFormat="true" x14ac:dyDescent="0.25">
      <c r="A161" s="383"/>
      <c r="B161" s="135"/>
      <c r="L161" s="135"/>
      <c r="V161" s="135"/>
      <c r="AF161" s="135"/>
      <c r="AP161" s="135"/>
      <c r="AZ161" s="135"/>
      <c r="BA161" s="135"/>
      <c r="BJ161" s="135"/>
      <c r="BT161" s="135"/>
      <c r="CD161" s="135"/>
      <c r="CN161" s="135"/>
      <c r="CX161" s="135"/>
      <c r="DH161" s="135"/>
      <c r="DR161" s="135"/>
      <c r="EB161" s="135"/>
      <c r="EL161" s="135"/>
      <c r="EV161" s="135"/>
      <c r="FF161" s="135"/>
      <c r="FP161" s="135"/>
      <c r="FZ161" s="135"/>
      <c r="GJ161" s="135"/>
      <c r="GT161" s="135"/>
      <c r="HD161" s="135"/>
      <c r="HN161" s="135"/>
    </row>
    <row xmlns:x14ac="http://schemas.microsoft.com/office/spreadsheetml/2009/9/ac" r="162" s="3" customFormat="true" x14ac:dyDescent="0.25">
      <c r="A162" s="383"/>
      <c r="B162" s="135"/>
      <c r="L162" s="135"/>
      <c r="V162" s="135"/>
      <c r="AF162" s="135"/>
      <c r="AP162" s="135"/>
      <c r="AZ162" s="135"/>
      <c r="BA162" s="135"/>
      <c r="BJ162" s="135"/>
      <c r="BT162" s="135"/>
      <c r="CD162" s="135"/>
      <c r="CN162" s="135"/>
      <c r="CX162" s="135"/>
      <c r="DH162" s="135"/>
      <c r="DR162" s="135"/>
      <c r="EB162" s="135"/>
      <c r="EL162" s="135"/>
      <c r="EV162" s="135"/>
      <c r="FF162" s="135"/>
      <c r="FP162" s="135"/>
      <c r="FZ162" s="135"/>
      <c r="GJ162" s="135"/>
      <c r="GT162" s="135"/>
      <c r="HD162" s="135"/>
      <c r="HN162" s="135"/>
    </row>
    <row xmlns:x14ac="http://schemas.microsoft.com/office/spreadsheetml/2009/9/ac" r="163" s="3" customFormat="true" x14ac:dyDescent="0.25">
      <c r="A163" s="383"/>
      <c r="B163" s="135"/>
      <c r="L163" s="135"/>
      <c r="V163" s="135"/>
      <c r="AF163" s="135"/>
      <c r="AP163" s="135"/>
      <c r="AZ163" s="135"/>
      <c r="BA163" s="135"/>
      <c r="BJ163" s="135"/>
      <c r="BT163" s="135"/>
      <c r="CD163" s="135"/>
      <c r="CN163" s="135"/>
      <c r="CX163" s="135"/>
      <c r="DH163" s="135"/>
      <c r="DR163" s="135"/>
      <c r="EB163" s="135"/>
      <c r="EL163" s="135"/>
      <c r="EV163" s="135"/>
      <c r="FF163" s="135"/>
      <c r="FP163" s="135"/>
      <c r="FZ163" s="135"/>
      <c r="GJ163" s="135"/>
      <c r="GT163" s="135"/>
      <c r="HD163" s="135"/>
      <c r="HN163" s="135"/>
    </row>
    <row xmlns:x14ac="http://schemas.microsoft.com/office/spreadsheetml/2009/9/ac" r="164" s="3" customFormat="true" x14ac:dyDescent="0.25">
      <c r="A164" s="383"/>
      <c r="B164" s="135"/>
      <c r="L164" s="135"/>
      <c r="V164" s="135"/>
      <c r="AF164" s="135"/>
      <c r="AP164" s="135"/>
      <c r="AZ164" s="135"/>
      <c r="BA164" s="135"/>
      <c r="BJ164" s="135"/>
      <c r="BT164" s="135"/>
      <c r="CD164" s="135"/>
      <c r="CN164" s="135"/>
      <c r="CX164" s="135"/>
      <c r="DH164" s="135"/>
      <c r="DR164" s="135"/>
      <c r="EB164" s="135"/>
      <c r="EL164" s="135"/>
      <c r="EV164" s="135"/>
      <c r="FF164" s="135"/>
      <c r="FP164" s="135"/>
      <c r="FZ164" s="135"/>
      <c r="GJ164" s="135"/>
      <c r="GT164" s="135"/>
      <c r="HD164" s="135"/>
      <c r="HN164" s="135"/>
    </row>
    <row xmlns:x14ac="http://schemas.microsoft.com/office/spreadsheetml/2009/9/ac" r="165" s="3" customFormat="true" x14ac:dyDescent="0.25">
      <c r="A165" s="383"/>
      <c r="B165" s="135"/>
      <c r="L165" s="135"/>
      <c r="V165" s="135"/>
      <c r="AF165" s="135"/>
      <c r="AP165" s="135"/>
      <c r="AZ165" s="135"/>
      <c r="BA165" s="135"/>
      <c r="BJ165" s="135"/>
      <c r="BT165" s="135"/>
      <c r="CD165" s="135"/>
      <c r="CN165" s="135"/>
      <c r="CX165" s="135"/>
      <c r="DH165" s="135"/>
      <c r="DR165" s="135"/>
      <c r="EB165" s="135"/>
      <c r="EL165" s="135"/>
      <c r="EV165" s="135"/>
      <c r="FF165" s="135"/>
      <c r="FP165" s="135"/>
      <c r="FZ165" s="135"/>
      <c r="GJ165" s="135"/>
      <c r="GT165" s="135"/>
      <c r="HD165" s="135"/>
      <c r="HN165" s="135"/>
    </row>
    <row xmlns:x14ac="http://schemas.microsoft.com/office/spreadsheetml/2009/9/ac" r="166" s="3" customFormat="true" x14ac:dyDescent="0.25">
      <c r="A166" s="383"/>
      <c r="B166" s="135"/>
      <c r="L166" s="135"/>
      <c r="V166" s="135"/>
      <c r="AF166" s="135"/>
      <c r="AP166" s="135"/>
      <c r="AZ166" s="135"/>
      <c r="BA166" s="135"/>
      <c r="BJ166" s="135"/>
      <c r="BT166" s="135"/>
      <c r="CD166" s="135"/>
      <c r="CN166" s="135"/>
      <c r="CX166" s="135"/>
      <c r="DH166" s="135"/>
      <c r="DR166" s="135"/>
      <c r="EB166" s="135"/>
      <c r="EL166" s="135"/>
      <c r="EV166" s="135"/>
      <c r="FF166" s="135"/>
      <c r="FP166" s="135"/>
      <c r="FZ166" s="135"/>
      <c r="GJ166" s="135"/>
      <c r="GT166" s="135"/>
      <c r="HD166" s="135"/>
      <c r="HN166" s="135"/>
    </row>
    <row xmlns:x14ac="http://schemas.microsoft.com/office/spreadsheetml/2009/9/ac" r="167" s="3" customFormat="true" x14ac:dyDescent="0.25">
      <c r="A167" s="383"/>
      <c r="B167" s="135"/>
      <c r="L167" s="135"/>
      <c r="V167" s="135"/>
      <c r="AF167" s="135"/>
      <c r="AP167" s="135"/>
      <c r="AZ167" s="135"/>
      <c r="BA167" s="135"/>
      <c r="BJ167" s="135"/>
      <c r="BT167" s="135"/>
      <c r="CD167" s="135"/>
      <c r="CN167" s="135"/>
      <c r="CX167" s="135"/>
      <c r="DH167" s="135"/>
      <c r="DR167" s="135"/>
      <c r="EB167" s="135"/>
      <c r="EL167" s="135"/>
      <c r="EV167" s="135"/>
      <c r="FF167" s="135"/>
      <c r="FP167" s="135"/>
      <c r="FZ167" s="135"/>
      <c r="GJ167" s="135"/>
      <c r="GT167" s="135"/>
      <c r="HD167" s="135"/>
      <c r="HN167" s="135"/>
    </row>
    <row xmlns:x14ac="http://schemas.microsoft.com/office/spreadsheetml/2009/9/ac" r="168" s="3" customFormat="true" x14ac:dyDescent="0.25">
      <c r="A168" s="383"/>
      <c r="B168" s="135"/>
      <c r="L168" s="135"/>
      <c r="V168" s="135"/>
      <c r="AF168" s="135"/>
      <c r="AP168" s="135"/>
      <c r="AZ168" s="135"/>
      <c r="BA168" s="135"/>
      <c r="BJ168" s="135"/>
      <c r="BT168" s="135"/>
      <c r="CD168" s="135"/>
      <c r="CN168" s="135"/>
      <c r="CX168" s="135"/>
      <c r="DH168" s="135"/>
      <c r="DR168" s="135"/>
      <c r="EB168" s="135"/>
      <c r="EL168" s="135"/>
      <c r="EV168" s="135"/>
      <c r="FF168" s="135"/>
      <c r="FP168" s="135"/>
      <c r="FZ168" s="135"/>
      <c r="GJ168" s="135"/>
      <c r="GT168" s="135"/>
      <c r="HD168" s="135"/>
      <c r="HN168" s="135"/>
    </row>
    <row xmlns:x14ac="http://schemas.microsoft.com/office/spreadsheetml/2009/9/ac" r="169" s="3" customFormat="true" x14ac:dyDescent="0.25">
      <c r="A169" s="383"/>
      <c r="B169" s="135"/>
      <c r="L169" s="135"/>
      <c r="V169" s="135"/>
      <c r="AF169" s="135"/>
      <c r="AP169" s="135"/>
      <c r="AZ169" s="135"/>
      <c r="BA169" s="135"/>
      <c r="BJ169" s="135"/>
      <c r="BT169" s="135"/>
      <c r="CD169" s="135"/>
      <c r="CN169" s="135"/>
      <c r="CX169" s="135"/>
      <c r="DH169" s="135"/>
      <c r="DR169" s="135"/>
      <c r="EB169" s="135"/>
      <c r="EL169" s="135"/>
      <c r="EV169" s="135"/>
      <c r="FF169" s="135"/>
      <c r="FP169" s="135"/>
      <c r="FZ169" s="135"/>
      <c r="GJ169" s="135"/>
      <c r="GT169" s="135"/>
      <c r="HD169" s="135"/>
      <c r="HN169" s="135"/>
    </row>
    <row xmlns:x14ac="http://schemas.microsoft.com/office/spreadsheetml/2009/9/ac" r="170" s="3" customFormat="true" x14ac:dyDescent="0.25">
      <c r="A170" s="383"/>
      <c r="B170" s="135"/>
      <c r="L170" s="135"/>
      <c r="V170" s="135"/>
      <c r="AF170" s="135"/>
      <c r="AP170" s="135"/>
      <c r="AZ170" s="135"/>
      <c r="BA170" s="135"/>
      <c r="BJ170" s="135"/>
      <c r="BT170" s="135"/>
      <c r="CD170" s="135"/>
      <c r="CN170" s="135"/>
      <c r="CX170" s="135"/>
      <c r="DH170" s="135"/>
      <c r="DR170" s="135"/>
      <c r="EB170" s="135"/>
      <c r="EL170" s="135"/>
      <c r="EV170" s="135"/>
      <c r="FF170" s="135"/>
      <c r="FP170" s="135"/>
      <c r="FZ170" s="135"/>
      <c r="GJ170" s="135"/>
      <c r="GT170" s="135"/>
      <c r="HD170" s="135"/>
      <c r="HN170" s="135"/>
    </row>
    <row xmlns:x14ac="http://schemas.microsoft.com/office/spreadsheetml/2009/9/ac" r="171" s="3" customFormat="true" x14ac:dyDescent="0.25">
      <c r="A171" s="383"/>
      <c r="B171" s="135"/>
      <c r="L171" s="135"/>
      <c r="V171" s="135"/>
      <c r="AF171" s="135"/>
      <c r="AP171" s="135"/>
      <c r="AZ171" s="135"/>
      <c r="BA171" s="135"/>
      <c r="BJ171" s="135"/>
      <c r="BT171" s="135"/>
      <c r="CD171" s="135"/>
      <c r="CN171" s="135"/>
      <c r="CX171" s="135"/>
      <c r="DH171" s="135"/>
      <c r="DR171" s="135"/>
      <c r="EB171" s="135"/>
      <c r="EL171" s="135"/>
      <c r="EV171" s="135"/>
      <c r="FF171" s="135"/>
      <c r="FP171" s="135"/>
      <c r="FZ171" s="135"/>
      <c r="GJ171" s="135"/>
      <c r="GT171" s="135"/>
      <c r="HD171" s="135"/>
      <c r="HN171" s="135"/>
    </row>
    <row xmlns:x14ac="http://schemas.microsoft.com/office/spreadsheetml/2009/9/ac" r="172" s="3" customFormat="true" x14ac:dyDescent="0.25">
      <c r="A172" s="383"/>
      <c r="B172" s="135"/>
      <c r="L172" s="135"/>
      <c r="V172" s="135"/>
      <c r="AF172" s="135"/>
      <c r="AP172" s="135"/>
      <c r="AZ172" s="135"/>
      <c r="BA172" s="135"/>
      <c r="BJ172" s="135"/>
      <c r="BT172" s="135"/>
      <c r="CD172" s="135"/>
      <c r="CN172" s="135"/>
      <c r="CX172" s="135"/>
      <c r="DH172" s="135"/>
      <c r="DR172" s="135"/>
      <c r="EB172" s="135"/>
      <c r="EL172" s="135"/>
      <c r="EV172" s="135"/>
      <c r="FF172" s="135"/>
      <c r="FP172" s="135"/>
      <c r="FZ172" s="135"/>
      <c r="GJ172" s="135"/>
      <c r="GT172" s="135"/>
      <c r="HD172" s="135"/>
      <c r="HN172" s="135"/>
    </row>
    <row xmlns:x14ac="http://schemas.microsoft.com/office/spreadsheetml/2009/9/ac" r="173" s="3" customFormat="true" x14ac:dyDescent="0.25">
      <c r="A173" s="383"/>
      <c r="B173" s="135"/>
      <c r="L173" s="135"/>
      <c r="V173" s="135"/>
      <c r="AF173" s="135"/>
      <c r="AP173" s="135"/>
      <c r="AZ173" s="135"/>
      <c r="BA173" s="135"/>
      <c r="BJ173" s="135"/>
      <c r="BT173" s="135"/>
      <c r="CD173" s="135"/>
      <c r="CN173" s="135"/>
      <c r="CX173" s="135"/>
      <c r="DH173" s="135"/>
      <c r="DR173" s="135"/>
      <c r="EB173" s="135"/>
      <c r="EL173" s="135"/>
      <c r="EV173" s="135"/>
      <c r="FF173" s="135"/>
      <c r="FP173" s="135"/>
      <c r="FZ173" s="135"/>
      <c r="GJ173" s="135"/>
      <c r="GT173" s="135"/>
      <c r="HD173" s="135"/>
      <c r="HN173" s="135"/>
    </row>
    <row xmlns:x14ac="http://schemas.microsoft.com/office/spreadsheetml/2009/9/ac" r="174" s="3" customFormat="true" x14ac:dyDescent="0.25">
      <c r="A174" s="383"/>
      <c r="B174" s="135"/>
      <c r="L174" s="135"/>
      <c r="V174" s="135"/>
      <c r="AF174" s="135"/>
      <c r="AP174" s="135"/>
      <c r="AZ174" s="135"/>
      <c r="BA174" s="135"/>
      <c r="BJ174" s="135"/>
      <c r="BT174" s="135"/>
      <c r="CD174" s="135"/>
      <c r="CN174" s="135"/>
      <c r="CX174" s="135"/>
      <c r="DH174" s="135"/>
      <c r="DR174" s="135"/>
      <c r="EB174" s="135"/>
      <c r="EL174" s="135"/>
      <c r="EV174" s="135"/>
      <c r="FF174" s="135"/>
      <c r="FP174" s="135"/>
      <c r="FZ174" s="135"/>
      <c r="GJ174" s="135"/>
      <c r="GT174" s="135"/>
      <c r="HD174" s="135"/>
      <c r="HN174" s="135"/>
    </row>
    <row xmlns:x14ac="http://schemas.microsoft.com/office/spreadsheetml/2009/9/ac" r="175" s="3" customFormat="true" x14ac:dyDescent="0.25">
      <c r="A175" s="383"/>
      <c r="B175" s="135"/>
      <c r="L175" s="135"/>
      <c r="V175" s="135"/>
      <c r="AF175" s="135"/>
      <c r="AP175" s="135"/>
      <c r="AZ175" s="135"/>
      <c r="BA175" s="135"/>
      <c r="BJ175" s="135"/>
      <c r="BT175" s="135"/>
      <c r="CD175" s="135"/>
      <c r="CN175" s="135"/>
      <c r="CX175" s="135"/>
      <c r="DH175" s="135"/>
      <c r="DR175" s="135"/>
      <c r="EB175" s="135"/>
      <c r="EL175" s="135"/>
      <c r="EV175" s="135"/>
      <c r="FF175" s="135"/>
      <c r="FP175" s="135"/>
      <c r="FZ175" s="135"/>
      <c r="GJ175" s="135"/>
      <c r="GT175" s="135"/>
      <c r="HD175" s="135"/>
      <c r="HN175" s="135"/>
    </row>
    <row xmlns:x14ac="http://schemas.microsoft.com/office/spreadsheetml/2009/9/ac" r="176" s="3" customFormat="true" x14ac:dyDescent="0.25">
      <c r="A176" s="383"/>
      <c r="B176" s="135"/>
      <c r="L176" s="135"/>
      <c r="V176" s="135"/>
      <c r="AF176" s="135"/>
      <c r="AP176" s="135"/>
      <c r="AZ176" s="135"/>
      <c r="BA176" s="135"/>
      <c r="BJ176" s="135"/>
      <c r="BT176" s="135"/>
      <c r="CD176" s="135"/>
      <c r="CN176" s="135"/>
      <c r="CX176" s="135"/>
      <c r="DH176" s="135"/>
      <c r="DR176" s="135"/>
      <c r="EB176" s="135"/>
      <c r="EL176" s="135"/>
      <c r="EV176" s="135"/>
      <c r="FF176" s="135"/>
      <c r="FP176" s="135"/>
      <c r="FZ176" s="135"/>
      <c r="GJ176" s="135"/>
      <c r="GT176" s="135"/>
      <c r="HD176" s="135"/>
      <c r="HN176" s="135"/>
    </row>
    <row xmlns:x14ac="http://schemas.microsoft.com/office/spreadsheetml/2009/9/ac" r="177" s="3" customFormat="true" x14ac:dyDescent="0.25">
      <c r="A177" s="383"/>
      <c r="B177" s="135"/>
      <c r="L177" s="135"/>
      <c r="V177" s="135"/>
      <c r="AF177" s="135"/>
      <c r="AP177" s="135"/>
      <c r="AZ177" s="135"/>
      <c r="BA177" s="135"/>
      <c r="BJ177" s="135"/>
      <c r="BT177" s="135"/>
      <c r="CD177" s="135"/>
      <c r="CN177" s="135"/>
      <c r="CX177" s="135"/>
      <c r="DH177" s="135"/>
      <c r="DR177" s="135"/>
      <c r="EB177" s="135"/>
      <c r="EL177" s="135"/>
      <c r="EV177" s="135"/>
      <c r="FF177" s="135"/>
      <c r="FP177" s="135"/>
      <c r="FZ177" s="135"/>
      <c r="GJ177" s="135"/>
      <c r="GT177" s="135"/>
      <c r="HD177" s="135"/>
      <c r="HN177" s="135"/>
    </row>
    <row xmlns:x14ac="http://schemas.microsoft.com/office/spreadsheetml/2009/9/ac" r="178" s="3" customFormat="true" x14ac:dyDescent="0.25">
      <c r="A178" s="383"/>
      <c r="B178" s="135"/>
      <c r="L178" s="135"/>
      <c r="V178" s="135"/>
      <c r="AF178" s="135"/>
      <c r="AP178" s="135"/>
      <c r="AZ178" s="135"/>
      <c r="BA178" s="135"/>
      <c r="BJ178" s="135"/>
      <c r="BT178" s="135"/>
      <c r="CD178" s="135"/>
      <c r="CN178" s="135"/>
      <c r="CX178" s="135"/>
      <c r="DH178" s="135"/>
      <c r="DR178" s="135"/>
      <c r="EB178" s="135"/>
      <c r="EL178" s="135"/>
      <c r="EV178" s="135"/>
      <c r="FF178" s="135"/>
      <c r="FP178" s="135"/>
      <c r="FZ178" s="135"/>
      <c r="GJ178" s="135"/>
      <c r="GT178" s="135"/>
      <c r="HD178" s="135"/>
      <c r="HN178" s="135"/>
    </row>
    <row xmlns:x14ac="http://schemas.microsoft.com/office/spreadsheetml/2009/9/ac" r="179" s="3" customFormat="true" x14ac:dyDescent="0.25">
      <c r="A179" s="383"/>
      <c r="B179" s="135"/>
      <c r="L179" s="135"/>
      <c r="V179" s="135"/>
      <c r="AF179" s="135"/>
      <c r="AP179" s="135"/>
      <c r="AZ179" s="135"/>
      <c r="BA179" s="135"/>
      <c r="BJ179" s="135"/>
      <c r="BT179" s="135"/>
      <c r="CD179" s="135"/>
      <c r="CN179" s="135"/>
      <c r="CX179" s="135"/>
      <c r="DH179" s="135"/>
      <c r="DR179" s="135"/>
      <c r="EB179" s="135"/>
      <c r="EL179" s="135"/>
      <c r="EV179" s="135"/>
      <c r="FF179" s="135"/>
      <c r="FP179" s="135"/>
      <c r="FZ179" s="135"/>
      <c r="GJ179" s="135"/>
      <c r="GT179" s="135"/>
      <c r="HD179" s="135"/>
      <c r="HN179" s="135"/>
    </row>
    <row xmlns:x14ac="http://schemas.microsoft.com/office/spreadsheetml/2009/9/ac" r="180" s="3" customFormat="true" x14ac:dyDescent="0.25">
      <c r="A180" s="383"/>
      <c r="B180" s="135"/>
      <c r="L180" s="135"/>
      <c r="V180" s="135"/>
      <c r="AF180" s="135"/>
      <c r="AP180" s="135"/>
      <c r="AZ180" s="135"/>
      <c r="BA180" s="135"/>
      <c r="BJ180" s="135"/>
      <c r="BT180" s="135"/>
      <c r="CD180" s="135"/>
      <c r="CN180" s="135"/>
      <c r="CX180" s="135"/>
      <c r="DH180" s="135"/>
      <c r="DR180" s="135"/>
      <c r="EB180" s="135"/>
      <c r="EL180" s="135"/>
      <c r="EV180" s="135"/>
      <c r="FF180" s="135"/>
      <c r="FP180" s="135"/>
      <c r="FZ180" s="135"/>
      <c r="GJ180" s="135"/>
      <c r="GT180" s="135"/>
      <c r="HD180" s="135"/>
      <c r="HN180" s="135"/>
    </row>
    <row xmlns:x14ac="http://schemas.microsoft.com/office/spreadsheetml/2009/9/ac" r="181" s="3" customFormat="true" x14ac:dyDescent="0.25">
      <c r="A181" s="383"/>
      <c r="B181" s="135"/>
      <c r="L181" s="135"/>
      <c r="V181" s="135"/>
      <c r="AF181" s="135"/>
      <c r="AP181" s="135"/>
      <c r="AZ181" s="135"/>
      <c r="BA181" s="135"/>
      <c r="BJ181" s="135"/>
      <c r="BT181" s="135"/>
      <c r="CD181" s="135"/>
      <c r="CN181" s="135"/>
      <c r="CX181" s="135"/>
      <c r="DH181" s="135"/>
      <c r="DR181" s="135"/>
      <c r="EB181" s="135"/>
      <c r="EL181" s="135"/>
      <c r="EV181" s="135"/>
      <c r="FF181" s="135"/>
      <c r="FP181" s="135"/>
      <c r="FZ181" s="135"/>
      <c r="GJ181" s="135"/>
      <c r="GT181" s="135"/>
      <c r="HD181" s="135"/>
      <c r="HN181" s="135"/>
    </row>
    <row xmlns:x14ac="http://schemas.microsoft.com/office/spreadsheetml/2009/9/ac" r="182" s="3" customFormat="true" x14ac:dyDescent="0.25">
      <c r="A182" s="383"/>
      <c r="B182" s="135"/>
      <c r="L182" s="135"/>
      <c r="V182" s="135"/>
      <c r="AF182" s="135"/>
      <c r="AP182" s="135"/>
      <c r="AZ182" s="135"/>
      <c r="BA182" s="135"/>
      <c r="BJ182" s="135"/>
      <c r="BT182" s="135"/>
      <c r="CD182" s="135"/>
      <c r="CN182" s="135"/>
      <c r="CX182" s="135"/>
      <c r="DH182" s="135"/>
      <c r="DR182" s="135"/>
      <c r="EB182" s="135"/>
      <c r="EL182" s="135"/>
      <c r="EV182" s="135"/>
      <c r="FF182" s="135"/>
      <c r="FP182" s="135"/>
      <c r="FZ182" s="135"/>
      <c r="GJ182" s="135"/>
      <c r="GT182" s="135"/>
      <c r="HD182" s="135"/>
      <c r="HN182" s="135"/>
    </row>
    <row xmlns:x14ac="http://schemas.microsoft.com/office/spreadsheetml/2009/9/ac" r="183" s="3" customFormat="true" x14ac:dyDescent="0.25">
      <c r="A183" s="383"/>
      <c r="B183" s="135"/>
      <c r="L183" s="135"/>
      <c r="V183" s="135"/>
      <c r="AF183" s="135"/>
      <c r="AP183" s="135"/>
      <c r="AZ183" s="135"/>
      <c r="BA183" s="135"/>
      <c r="BJ183" s="135"/>
      <c r="BT183" s="135"/>
      <c r="CD183" s="135"/>
      <c r="CN183" s="135"/>
      <c r="CX183" s="135"/>
      <c r="DH183" s="135"/>
      <c r="DR183" s="135"/>
      <c r="EB183" s="135"/>
      <c r="EL183" s="135"/>
      <c r="EV183" s="135"/>
      <c r="FF183" s="135"/>
      <c r="FP183" s="135"/>
      <c r="FZ183" s="135"/>
      <c r="GJ183" s="135"/>
      <c r="GT183" s="135"/>
      <c r="HD183" s="135"/>
      <c r="HN183" s="135"/>
    </row>
    <row xmlns:x14ac="http://schemas.microsoft.com/office/spreadsheetml/2009/9/ac" r="184" s="3" customFormat="true" x14ac:dyDescent="0.25">
      <c r="A184" s="383"/>
      <c r="B184" s="135"/>
      <c r="L184" s="135"/>
      <c r="V184" s="135"/>
      <c r="AF184" s="135"/>
      <c r="AP184" s="135"/>
      <c r="AZ184" s="135"/>
      <c r="BA184" s="135"/>
      <c r="BJ184" s="135"/>
      <c r="BT184" s="135"/>
      <c r="CD184" s="135"/>
      <c r="CN184" s="135"/>
      <c r="CX184" s="135"/>
      <c r="DH184" s="135"/>
      <c r="DR184" s="135"/>
      <c r="EB184" s="135"/>
      <c r="EL184" s="135"/>
      <c r="EV184" s="135"/>
      <c r="FF184" s="135"/>
      <c r="FP184" s="135"/>
      <c r="FZ184" s="135"/>
      <c r="GJ184" s="135"/>
      <c r="GT184" s="135"/>
      <c r="HD184" s="135"/>
      <c r="HN184" s="135"/>
    </row>
    <row xmlns:x14ac="http://schemas.microsoft.com/office/spreadsheetml/2009/9/ac" r="185" s="3" customFormat="true" x14ac:dyDescent="0.25">
      <c r="A185" s="383"/>
      <c r="B185" s="135"/>
      <c r="L185" s="135"/>
      <c r="V185" s="135"/>
      <c r="AF185" s="135"/>
      <c r="AP185" s="135"/>
      <c r="AZ185" s="135"/>
      <c r="BA185" s="135"/>
      <c r="BJ185" s="135"/>
      <c r="BT185" s="135"/>
      <c r="CD185" s="135"/>
      <c r="CN185" s="135"/>
      <c r="CX185" s="135"/>
      <c r="DH185" s="135"/>
      <c r="DR185" s="135"/>
      <c r="EB185" s="135"/>
      <c r="EL185" s="135"/>
      <c r="EV185" s="135"/>
      <c r="FF185" s="135"/>
      <c r="FP185" s="135"/>
      <c r="FZ185" s="135"/>
      <c r="GJ185" s="135"/>
      <c r="GT185" s="135"/>
      <c r="HD185" s="135"/>
      <c r="HN185" s="135"/>
    </row>
    <row xmlns:x14ac="http://schemas.microsoft.com/office/spreadsheetml/2009/9/ac" r="186" s="3" customFormat="true" x14ac:dyDescent="0.25">
      <c r="A186" s="383"/>
      <c r="B186" s="135"/>
      <c r="L186" s="135"/>
      <c r="V186" s="135"/>
      <c r="AF186" s="135"/>
      <c r="AP186" s="135"/>
      <c r="AZ186" s="135"/>
      <c r="BA186" s="135"/>
      <c r="BJ186" s="135"/>
      <c r="BT186" s="135"/>
      <c r="CD186" s="135"/>
      <c r="CN186" s="135"/>
      <c r="CX186" s="135"/>
      <c r="DH186" s="135"/>
      <c r="DR186" s="135"/>
      <c r="EB186" s="135"/>
      <c r="EL186" s="135"/>
      <c r="EV186" s="135"/>
      <c r="FF186" s="135"/>
      <c r="FP186" s="135"/>
      <c r="FZ186" s="135"/>
      <c r="GJ186" s="135"/>
      <c r="GT186" s="135"/>
      <c r="HD186" s="135"/>
      <c r="HN186" s="135"/>
    </row>
    <row xmlns:x14ac="http://schemas.microsoft.com/office/spreadsheetml/2009/9/ac" r="187" s="3" customFormat="true" x14ac:dyDescent="0.25">
      <c r="A187" s="383"/>
      <c r="B187" s="135"/>
      <c r="L187" s="135"/>
      <c r="V187" s="135"/>
      <c r="AF187" s="135"/>
      <c r="AP187" s="135"/>
      <c r="AZ187" s="135"/>
      <c r="BA187" s="135"/>
      <c r="BJ187" s="135"/>
      <c r="BT187" s="135"/>
      <c r="CD187" s="135"/>
      <c r="CN187" s="135"/>
      <c r="CX187" s="135"/>
      <c r="DH187" s="135"/>
      <c r="DR187" s="135"/>
      <c r="EB187" s="135"/>
      <c r="EL187" s="135"/>
      <c r="EV187" s="135"/>
      <c r="FF187" s="135"/>
      <c r="FP187" s="135"/>
      <c r="FZ187" s="135"/>
      <c r="GJ187" s="135"/>
      <c r="GT187" s="135"/>
      <c r="HD187" s="135"/>
      <c r="HN187" s="135"/>
    </row>
    <row xmlns:x14ac="http://schemas.microsoft.com/office/spreadsheetml/2009/9/ac" r="188" s="3" customFormat="true" x14ac:dyDescent="0.25">
      <c r="A188" s="383"/>
      <c r="B188" s="135"/>
      <c r="L188" s="135"/>
      <c r="V188" s="135"/>
      <c r="AF188" s="135"/>
      <c r="AP188" s="135"/>
      <c r="AZ188" s="135"/>
      <c r="BA188" s="135"/>
      <c r="BJ188" s="135"/>
      <c r="BT188" s="135"/>
      <c r="CD188" s="135"/>
      <c r="CN188" s="135"/>
      <c r="CX188" s="135"/>
      <c r="DH188" s="135"/>
      <c r="DR188" s="135"/>
      <c r="EB188" s="135"/>
      <c r="EL188" s="135"/>
      <c r="EV188" s="135"/>
      <c r="FF188" s="135"/>
      <c r="FP188" s="135"/>
      <c r="FZ188" s="135"/>
      <c r="GJ188" s="135"/>
      <c r="GT188" s="135"/>
      <c r="HD188" s="135"/>
      <c r="HN188" s="135"/>
    </row>
    <row xmlns:x14ac="http://schemas.microsoft.com/office/spreadsheetml/2009/9/ac" r="189" s="3" customFormat="true" x14ac:dyDescent="0.25">
      <c r="A189" s="383"/>
      <c r="B189" s="135"/>
      <c r="L189" s="135"/>
      <c r="V189" s="135"/>
      <c r="AF189" s="135"/>
      <c r="AP189" s="135"/>
      <c r="AZ189" s="135"/>
      <c r="BA189" s="135"/>
      <c r="BJ189" s="135"/>
      <c r="BT189" s="135"/>
      <c r="CD189" s="135"/>
      <c r="CN189" s="135"/>
      <c r="CX189" s="135"/>
      <c r="DH189" s="135"/>
      <c r="DR189" s="135"/>
      <c r="EB189" s="135"/>
      <c r="EL189" s="135"/>
      <c r="EV189" s="135"/>
      <c r="FF189" s="135"/>
      <c r="FP189" s="135"/>
      <c r="FZ189" s="135"/>
      <c r="GJ189" s="135"/>
      <c r="GT189" s="135"/>
      <c r="HD189" s="135"/>
      <c r="HN189" s="135"/>
    </row>
    <row xmlns:x14ac="http://schemas.microsoft.com/office/spreadsheetml/2009/9/ac" r="190" s="3" customFormat="true" x14ac:dyDescent="0.25">
      <c r="A190" s="383"/>
      <c r="B190" s="135"/>
      <c r="L190" s="135"/>
      <c r="V190" s="135"/>
      <c r="AF190" s="135"/>
      <c r="AP190" s="135"/>
      <c r="AZ190" s="135"/>
      <c r="BA190" s="135"/>
      <c r="BJ190" s="135"/>
      <c r="BT190" s="135"/>
      <c r="CD190" s="135"/>
      <c r="CN190" s="135"/>
      <c r="CX190" s="135"/>
      <c r="DH190" s="135"/>
      <c r="DR190" s="135"/>
      <c r="EB190" s="135"/>
      <c r="EL190" s="135"/>
      <c r="EV190" s="135"/>
      <c r="FF190" s="135"/>
      <c r="FP190" s="135"/>
      <c r="FZ190" s="135"/>
      <c r="GJ190" s="135"/>
      <c r="GT190" s="135"/>
      <c r="HD190" s="135"/>
      <c r="HN190" s="135"/>
    </row>
    <row xmlns:x14ac="http://schemas.microsoft.com/office/spreadsheetml/2009/9/ac" r="191" s="3" customFormat="true" x14ac:dyDescent="0.25">
      <c r="A191" s="383"/>
      <c r="B191" s="135"/>
      <c r="L191" s="135"/>
      <c r="V191" s="135"/>
      <c r="AF191" s="135"/>
      <c r="AP191" s="135"/>
      <c r="AZ191" s="135"/>
      <c r="BA191" s="135"/>
      <c r="BJ191" s="135"/>
      <c r="BT191" s="135"/>
      <c r="CD191" s="135"/>
      <c r="CN191" s="135"/>
      <c r="CX191" s="135"/>
      <c r="DH191" s="135"/>
      <c r="DR191" s="135"/>
      <c r="EB191" s="135"/>
      <c r="EL191" s="135"/>
      <c r="EV191" s="135"/>
      <c r="FF191" s="135"/>
      <c r="FP191" s="135"/>
      <c r="FZ191" s="135"/>
      <c r="GJ191" s="135"/>
      <c r="GT191" s="135"/>
      <c r="HD191" s="135"/>
      <c r="HN191" s="135"/>
    </row>
    <row xmlns:x14ac="http://schemas.microsoft.com/office/spreadsheetml/2009/9/ac" r="192" s="3" customFormat="true" x14ac:dyDescent="0.25">
      <c r="A192" s="383"/>
      <c r="B192" s="135"/>
      <c r="L192" s="135"/>
      <c r="V192" s="135"/>
      <c r="AF192" s="135"/>
      <c r="AP192" s="135"/>
      <c r="AZ192" s="135"/>
      <c r="BA192" s="135"/>
      <c r="BJ192" s="135"/>
      <c r="BT192" s="135"/>
      <c r="CD192" s="135"/>
      <c r="CN192" s="135"/>
      <c r="CX192" s="135"/>
      <c r="DH192" s="135"/>
      <c r="DR192" s="135"/>
      <c r="EB192" s="135"/>
      <c r="EL192" s="135"/>
      <c r="EV192" s="135"/>
      <c r="FF192" s="135"/>
      <c r="FP192" s="135"/>
      <c r="FZ192" s="135"/>
      <c r="GJ192" s="135"/>
      <c r="GT192" s="135"/>
      <c r="HD192" s="135"/>
      <c r="HN192" s="135"/>
    </row>
    <row xmlns:x14ac="http://schemas.microsoft.com/office/spreadsheetml/2009/9/ac" r="193" s="3" customFormat="true" x14ac:dyDescent="0.25">
      <c r="A193" s="383"/>
      <c r="B193" s="135"/>
      <c r="L193" s="135"/>
      <c r="V193" s="135"/>
      <c r="AF193" s="135"/>
      <c r="AP193" s="135"/>
      <c r="AZ193" s="135"/>
      <c r="BA193" s="135"/>
      <c r="BJ193" s="135"/>
      <c r="BT193" s="135"/>
      <c r="CD193" s="135"/>
      <c r="CN193" s="135"/>
      <c r="CX193" s="135"/>
      <c r="DH193" s="135"/>
      <c r="DR193" s="135"/>
      <c r="EB193" s="135"/>
      <c r="EL193" s="135"/>
      <c r="EV193" s="135"/>
      <c r="FF193" s="135"/>
      <c r="FP193" s="135"/>
      <c r="FZ193" s="135"/>
      <c r="GJ193" s="135"/>
      <c r="GT193" s="135"/>
      <c r="HD193" s="135"/>
      <c r="HN193" s="135"/>
    </row>
    <row xmlns:x14ac="http://schemas.microsoft.com/office/spreadsheetml/2009/9/ac" r="194" s="3" customFormat="true" x14ac:dyDescent="0.25">
      <c r="A194" s="383"/>
      <c r="B194" s="135"/>
      <c r="L194" s="135"/>
      <c r="V194" s="135"/>
      <c r="AF194" s="135"/>
      <c r="AP194" s="135"/>
      <c r="AZ194" s="135"/>
      <c r="BA194" s="135"/>
      <c r="BJ194" s="135"/>
      <c r="BT194" s="135"/>
      <c r="CD194" s="135"/>
      <c r="CN194" s="135"/>
      <c r="CX194" s="135"/>
      <c r="DH194" s="135"/>
      <c r="DR194" s="135"/>
      <c r="EB194" s="135"/>
      <c r="EL194" s="135"/>
      <c r="EV194" s="135"/>
      <c r="FF194" s="135"/>
      <c r="FP194" s="135"/>
      <c r="FZ194" s="135"/>
      <c r="GJ194" s="135"/>
      <c r="GT194" s="135"/>
      <c r="HD194" s="135"/>
      <c r="HN194" s="135"/>
    </row>
    <row xmlns:x14ac="http://schemas.microsoft.com/office/spreadsheetml/2009/9/ac" r="195" s="3" customFormat="true" x14ac:dyDescent="0.25">
      <c r="A195" s="383"/>
      <c r="B195" s="135"/>
      <c r="L195" s="135"/>
      <c r="V195" s="135"/>
      <c r="AF195" s="135"/>
      <c r="AP195" s="135"/>
      <c r="AZ195" s="135"/>
      <c r="BA195" s="135"/>
      <c r="BJ195" s="135"/>
      <c r="BT195" s="135"/>
      <c r="CD195" s="135"/>
      <c r="CN195" s="135"/>
      <c r="CX195" s="135"/>
      <c r="DH195" s="135"/>
      <c r="DR195" s="135"/>
      <c r="EB195" s="135"/>
      <c r="EL195" s="135"/>
      <c r="EV195" s="135"/>
      <c r="FF195" s="135"/>
      <c r="FP195" s="135"/>
      <c r="FZ195" s="135"/>
      <c r="GJ195" s="135"/>
      <c r="GT195" s="135"/>
      <c r="HD195" s="135"/>
      <c r="HN195" s="135"/>
    </row>
    <row xmlns:x14ac="http://schemas.microsoft.com/office/spreadsheetml/2009/9/ac" r="196" s="3" customFormat="true" x14ac:dyDescent="0.25">
      <c r="A196" s="383"/>
      <c r="B196" s="135"/>
      <c r="L196" s="135"/>
      <c r="V196" s="135"/>
      <c r="AF196" s="135"/>
      <c r="AP196" s="135"/>
      <c r="AZ196" s="135"/>
      <c r="BA196" s="135"/>
      <c r="BJ196" s="135"/>
      <c r="BT196" s="135"/>
      <c r="CD196" s="135"/>
      <c r="CN196" s="135"/>
      <c r="CX196" s="135"/>
      <c r="DH196" s="135"/>
      <c r="DR196" s="135"/>
      <c r="EB196" s="135"/>
      <c r="EL196" s="135"/>
      <c r="EV196" s="135"/>
      <c r="FF196" s="135"/>
      <c r="FP196" s="135"/>
      <c r="FZ196" s="135"/>
      <c r="GJ196" s="135"/>
      <c r="GT196" s="135"/>
      <c r="HD196" s="135"/>
      <c r="HN196" s="135"/>
    </row>
    <row xmlns:x14ac="http://schemas.microsoft.com/office/spreadsheetml/2009/9/ac" r="197" s="3" customFormat="true" x14ac:dyDescent="0.25">
      <c r="A197" s="383"/>
      <c r="B197" s="135"/>
      <c r="L197" s="135"/>
      <c r="V197" s="135"/>
      <c r="AF197" s="135"/>
      <c r="AP197" s="135"/>
      <c r="AZ197" s="135"/>
      <c r="BA197" s="135"/>
      <c r="BJ197" s="135"/>
      <c r="BT197" s="135"/>
      <c r="CD197" s="135"/>
      <c r="CN197" s="135"/>
      <c r="CX197" s="135"/>
      <c r="DH197" s="135"/>
      <c r="DR197" s="135"/>
      <c r="EB197" s="135"/>
      <c r="EL197" s="135"/>
      <c r="EV197" s="135"/>
      <c r="FF197" s="135"/>
      <c r="FP197" s="135"/>
      <c r="FZ197" s="135"/>
      <c r="GJ197" s="135"/>
      <c r="GT197" s="135"/>
      <c r="HD197" s="135"/>
      <c r="HN197" s="135"/>
    </row>
    <row xmlns:x14ac="http://schemas.microsoft.com/office/spreadsheetml/2009/9/ac" r="198" s="3" customFormat="true" x14ac:dyDescent="0.25">
      <c r="A198" s="383"/>
      <c r="B198" s="135"/>
      <c r="L198" s="135"/>
      <c r="V198" s="135"/>
      <c r="AF198" s="135"/>
      <c r="AP198" s="135"/>
      <c r="AZ198" s="135"/>
      <c r="BA198" s="135"/>
      <c r="BJ198" s="135"/>
      <c r="BT198" s="135"/>
      <c r="CD198" s="135"/>
      <c r="CN198" s="135"/>
      <c r="CX198" s="135"/>
      <c r="DH198" s="135"/>
      <c r="DR198" s="135"/>
      <c r="EB198" s="135"/>
      <c r="EL198" s="135"/>
      <c r="EV198" s="135"/>
      <c r="FF198" s="135"/>
      <c r="FP198" s="135"/>
      <c r="FZ198" s="135"/>
      <c r="GJ198" s="135"/>
      <c r="GT198" s="135"/>
      <c r="HD198" s="135"/>
      <c r="HN198" s="135"/>
    </row>
    <row xmlns:x14ac="http://schemas.microsoft.com/office/spreadsheetml/2009/9/ac" r="199" s="3" customFormat="true" x14ac:dyDescent="0.25">
      <c r="A199" s="383"/>
      <c r="B199" s="135"/>
      <c r="L199" s="135"/>
      <c r="V199" s="135"/>
      <c r="AF199" s="135"/>
      <c r="AP199" s="135"/>
      <c r="AZ199" s="135"/>
      <c r="BA199" s="135"/>
      <c r="BJ199" s="135"/>
      <c r="BT199" s="135"/>
      <c r="CD199" s="135"/>
      <c r="CN199" s="135"/>
      <c r="CX199" s="135"/>
      <c r="DH199" s="135"/>
      <c r="DR199" s="135"/>
      <c r="EB199" s="135"/>
      <c r="EL199" s="135"/>
      <c r="EV199" s="135"/>
      <c r="FF199" s="135"/>
      <c r="FP199" s="135"/>
      <c r="FZ199" s="135"/>
      <c r="GJ199" s="135"/>
      <c r="GT199" s="135"/>
      <c r="HD199" s="135"/>
      <c r="HN199" s="135"/>
    </row>
    <row xmlns:x14ac="http://schemas.microsoft.com/office/spreadsheetml/2009/9/ac" r="200" s="3" customFormat="true" x14ac:dyDescent="0.25">
      <c r="A200" s="383"/>
      <c r="B200" s="135"/>
      <c r="L200" s="135"/>
      <c r="V200" s="135"/>
      <c r="AF200" s="135"/>
      <c r="AP200" s="135"/>
      <c r="AZ200" s="135"/>
      <c r="BA200" s="135"/>
      <c r="BJ200" s="135"/>
      <c r="BT200" s="135"/>
      <c r="CD200" s="135"/>
      <c r="CN200" s="135"/>
      <c r="CX200" s="135"/>
      <c r="DH200" s="135"/>
      <c r="DR200" s="135"/>
      <c r="EB200" s="135"/>
      <c r="EL200" s="135"/>
      <c r="EV200" s="135"/>
      <c r="FF200" s="135"/>
      <c r="FP200" s="135"/>
      <c r="FZ200" s="135"/>
      <c r="GJ200" s="135"/>
      <c r="GT200" s="135"/>
      <c r="HD200" s="135"/>
      <c r="HN200" s="135"/>
    </row>
    <row xmlns:x14ac="http://schemas.microsoft.com/office/spreadsheetml/2009/9/ac" r="201" s="3" customFormat="true" x14ac:dyDescent="0.25">
      <c r="A201" s="383"/>
      <c r="B201" s="135"/>
      <c r="L201" s="135"/>
      <c r="V201" s="135"/>
      <c r="AF201" s="135"/>
      <c r="AP201" s="135"/>
      <c r="AZ201" s="135"/>
      <c r="BA201" s="135"/>
      <c r="BJ201" s="135"/>
      <c r="BT201" s="135"/>
      <c r="CD201" s="135"/>
      <c r="CN201" s="135"/>
      <c r="CX201" s="135"/>
      <c r="DH201" s="135"/>
      <c r="DR201" s="135"/>
      <c r="EB201" s="135"/>
      <c r="EL201" s="135"/>
      <c r="EV201" s="135"/>
      <c r="FF201" s="135"/>
      <c r="FP201" s="135"/>
      <c r="FZ201" s="135"/>
      <c r="GJ201" s="135"/>
      <c r="GT201" s="135"/>
      <c r="HD201" s="135"/>
      <c r="HN201" s="135"/>
    </row>
    <row xmlns:x14ac="http://schemas.microsoft.com/office/spreadsheetml/2009/9/ac" r="202" s="3" customFormat="true" x14ac:dyDescent="0.25">
      <c r="A202" s="383"/>
      <c r="B202" s="135"/>
      <c r="L202" s="135"/>
      <c r="V202" s="135"/>
      <c r="AF202" s="135"/>
      <c r="AP202" s="135"/>
      <c r="AZ202" s="135"/>
      <c r="BA202" s="135"/>
      <c r="BJ202" s="135"/>
      <c r="BT202" s="135"/>
      <c r="CD202" s="135"/>
      <c r="CN202" s="135"/>
      <c r="CX202" s="135"/>
      <c r="DH202" s="135"/>
      <c r="DR202" s="135"/>
      <c r="EB202" s="135"/>
      <c r="EL202" s="135"/>
      <c r="EV202" s="135"/>
      <c r="FF202" s="135"/>
      <c r="FP202" s="135"/>
      <c r="FZ202" s="135"/>
      <c r="GJ202" s="135"/>
      <c r="GT202" s="135"/>
      <c r="HD202" s="135"/>
      <c r="HN202" s="135"/>
    </row>
    <row xmlns:x14ac="http://schemas.microsoft.com/office/spreadsheetml/2009/9/ac" r="203" s="3" customFormat="true" x14ac:dyDescent="0.25">
      <c r="A203" s="383"/>
      <c r="B203" s="135"/>
      <c r="L203" s="135"/>
      <c r="V203" s="135"/>
      <c r="AF203" s="135"/>
      <c r="AP203" s="135"/>
      <c r="AZ203" s="135"/>
      <c r="BA203" s="135"/>
      <c r="BJ203" s="135"/>
      <c r="BT203" s="135"/>
      <c r="CD203" s="135"/>
      <c r="CN203" s="135"/>
      <c r="CX203" s="135"/>
      <c r="DH203" s="135"/>
      <c r="DR203" s="135"/>
      <c r="EB203" s="135"/>
      <c r="EL203" s="135"/>
      <c r="EV203" s="135"/>
      <c r="FF203" s="135"/>
      <c r="FP203" s="135"/>
      <c r="FZ203" s="135"/>
      <c r="GJ203" s="135"/>
      <c r="GT203" s="135"/>
      <c r="HD203" s="135"/>
      <c r="HN203" s="135"/>
    </row>
    <row xmlns:x14ac="http://schemas.microsoft.com/office/spreadsheetml/2009/9/ac" r="204" s="3" customFormat="true" x14ac:dyDescent="0.25">
      <c r="A204" s="383"/>
      <c r="B204" s="135"/>
      <c r="L204" s="135"/>
      <c r="V204" s="135"/>
      <c r="AF204" s="135"/>
      <c r="AP204" s="135"/>
      <c r="AZ204" s="135"/>
      <c r="BA204" s="135"/>
      <c r="BJ204" s="135"/>
      <c r="BT204" s="135"/>
      <c r="CD204" s="135"/>
      <c r="CN204" s="135"/>
      <c r="CX204" s="135"/>
      <c r="DH204" s="135"/>
      <c r="DR204" s="135"/>
      <c r="EB204" s="135"/>
      <c r="EL204" s="135"/>
      <c r="EV204" s="135"/>
      <c r="FF204" s="135"/>
      <c r="FP204" s="135"/>
      <c r="FZ204" s="135"/>
      <c r="GJ204" s="135"/>
      <c r="GT204" s="135"/>
      <c r="HD204" s="135"/>
      <c r="HN204" s="135"/>
    </row>
    <row xmlns:x14ac="http://schemas.microsoft.com/office/spreadsheetml/2009/9/ac" r="205" s="3" customFormat="true" x14ac:dyDescent="0.25">
      <c r="A205" s="383"/>
      <c r="B205" s="135"/>
      <c r="L205" s="135"/>
      <c r="V205" s="135"/>
      <c r="AF205" s="135"/>
      <c r="AP205" s="135"/>
      <c r="AZ205" s="135"/>
      <c r="BA205" s="135"/>
      <c r="BJ205" s="135"/>
      <c r="BT205" s="135"/>
      <c r="CD205" s="135"/>
      <c r="CN205" s="135"/>
      <c r="CX205" s="135"/>
      <c r="DH205" s="135"/>
      <c r="DR205" s="135"/>
      <c r="EB205" s="135"/>
      <c r="EL205" s="135"/>
      <c r="EV205" s="135"/>
      <c r="FF205" s="135"/>
      <c r="FP205" s="135"/>
      <c r="FZ205" s="135"/>
      <c r="GJ205" s="135"/>
      <c r="GT205" s="135"/>
      <c r="HD205" s="135"/>
      <c r="HN205" s="135"/>
    </row>
    <row xmlns:x14ac="http://schemas.microsoft.com/office/spreadsheetml/2009/9/ac" r="206" s="3" customFormat="true" x14ac:dyDescent="0.25">
      <c r="A206" s="383"/>
      <c r="B206" s="135"/>
      <c r="L206" s="135"/>
      <c r="V206" s="135"/>
      <c r="AF206" s="135"/>
      <c r="AP206" s="135"/>
      <c r="AZ206" s="135"/>
      <c r="BA206" s="135"/>
      <c r="BJ206" s="135"/>
      <c r="BT206" s="135"/>
      <c r="CD206" s="135"/>
      <c r="CN206" s="135"/>
      <c r="CX206" s="135"/>
      <c r="DH206" s="135"/>
      <c r="DR206" s="135"/>
      <c r="EB206" s="135"/>
      <c r="EL206" s="135"/>
      <c r="EV206" s="135"/>
      <c r="FF206" s="135"/>
      <c r="FP206" s="135"/>
      <c r="FZ206" s="135"/>
      <c r="GJ206" s="135"/>
      <c r="GT206" s="135"/>
      <c r="HD206" s="135"/>
      <c r="HN206" s="135"/>
    </row>
    <row xmlns:x14ac="http://schemas.microsoft.com/office/spreadsheetml/2009/9/ac" r="207" s="3" customFormat="true" x14ac:dyDescent="0.25">
      <c r="A207" s="383"/>
      <c r="B207" s="135"/>
      <c r="L207" s="135"/>
      <c r="V207" s="135"/>
      <c r="AF207" s="135"/>
      <c r="AP207" s="135"/>
      <c r="AZ207" s="135"/>
      <c r="BA207" s="135"/>
      <c r="BJ207" s="135"/>
      <c r="BT207" s="135"/>
      <c r="CD207" s="135"/>
      <c r="CN207" s="135"/>
      <c r="CX207" s="135"/>
      <c r="DH207" s="135"/>
      <c r="DR207" s="135"/>
      <c r="EB207" s="135"/>
      <c r="EL207" s="135"/>
      <c r="EV207" s="135"/>
      <c r="FF207" s="135"/>
      <c r="FP207" s="135"/>
      <c r="FZ207" s="135"/>
      <c r="GJ207" s="135"/>
      <c r="GT207" s="135"/>
      <c r="HD207" s="135"/>
      <c r="HN207" s="135"/>
    </row>
    <row xmlns:x14ac="http://schemas.microsoft.com/office/spreadsheetml/2009/9/ac" r="208" s="3" customFormat="true" x14ac:dyDescent="0.25">
      <c r="A208" s="383"/>
      <c r="B208" s="135"/>
      <c r="L208" s="135"/>
      <c r="V208" s="135"/>
      <c r="AF208" s="135"/>
      <c r="AP208" s="135"/>
      <c r="AZ208" s="135"/>
      <c r="BA208" s="135"/>
      <c r="BJ208" s="135"/>
      <c r="BT208" s="135"/>
      <c r="CD208" s="135"/>
      <c r="CN208" s="135"/>
      <c r="CX208" s="135"/>
      <c r="DH208" s="135"/>
      <c r="DR208" s="135"/>
      <c r="EB208" s="135"/>
      <c r="EL208" s="135"/>
      <c r="EV208" s="135"/>
      <c r="FF208" s="135"/>
      <c r="FP208" s="135"/>
      <c r="FZ208" s="135"/>
      <c r="GJ208" s="135"/>
      <c r="GT208" s="135"/>
      <c r="HD208" s="135"/>
      <c r="HN208" s="135"/>
    </row>
    <row xmlns:x14ac="http://schemas.microsoft.com/office/spreadsheetml/2009/9/ac" r="209" s="3" customFormat="true" x14ac:dyDescent="0.25">
      <c r="A209" s="383"/>
      <c r="B209" s="135"/>
      <c r="L209" s="135"/>
      <c r="V209" s="135"/>
      <c r="AF209" s="135"/>
      <c r="AP209" s="135"/>
      <c r="AZ209" s="135"/>
      <c r="BA209" s="135"/>
      <c r="BJ209" s="135"/>
      <c r="BT209" s="135"/>
      <c r="CD209" s="135"/>
      <c r="CN209" s="135"/>
      <c r="CX209" s="135"/>
      <c r="DH209" s="135"/>
      <c r="DR209" s="135"/>
      <c r="EB209" s="135"/>
      <c r="EL209" s="135"/>
      <c r="EV209" s="135"/>
      <c r="FF209" s="135"/>
      <c r="FP209" s="135"/>
      <c r="FZ209" s="135"/>
      <c r="GJ209" s="135"/>
      <c r="GT209" s="135"/>
      <c r="HD209" s="135"/>
      <c r="HN209" s="135"/>
    </row>
    <row xmlns:x14ac="http://schemas.microsoft.com/office/spreadsheetml/2009/9/ac" r="210" s="3" customFormat="true" x14ac:dyDescent="0.25">
      <c r="A210" s="383"/>
      <c r="B210" s="135"/>
      <c r="L210" s="135"/>
      <c r="V210" s="135"/>
      <c r="AF210" s="135"/>
      <c r="AP210" s="135"/>
      <c r="AZ210" s="135"/>
      <c r="BA210" s="135"/>
      <c r="BJ210" s="135"/>
      <c r="BT210" s="135"/>
      <c r="CD210" s="135"/>
      <c r="CN210" s="135"/>
      <c r="CX210" s="135"/>
      <c r="DH210" s="135"/>
      <c r="DR210" s="135"/>
      <c r="EB210" s="135"/>
      <c r="EL210" s="135"/>
      <c r="EV210" s="135"/>
      <c r="FF210" s="135"/>
      <c r="FP210" s="135"/>
      <c r="FZ210" s="135"/>
      <c r="GJ210" s="135"/>
      <c r="GT210" s="135"/>
      <c r="HD210" s="135"/>
      <c r="HN210" s="135"/>
    </row>
    <row xmlns:x14ac="http://schemas.microsoft.com/office/spreadsheetml/2009/9/ac" r="211" s="3" customFormat="true" x14ac:dyDescent="0.25">
      <c r="A211" s="383"/>
      <c r="B211" s="135"/>
      <c r="L211" s="135"/>
      <c r="V211" s="135"/>
      <c r="AF211" s="135"/>
      <c r="AP211" s="135"/>
      <c r="AZ211" s="135"/>
      <c r="BA211" s="135"/>
      <c r="BJ211" s="135"/>
      <c r="BT211" s="135"/>
      <c r="CD211" s="135"/>
      <c r="CN211" s="135"/>
      <c r="CX211" s="135"/>
      <c r="DH211" s="135"/>
      <c r="DR211" s="135"/>
      <c r="EB211" s="135"/>
      <c r="EL211" s="135"/>
      <c r="EV211" s="135"/>
      <c r="FF211" s="135"/>
      <c r="FP211" s="135"/>
      <c r="FZ211" s="135"/>
      <c r="GJ211" s="135"/>
      <c r="GT211" s="135"/>
      <c r="HD211" s="135"/>
      <c r="HN211" s="135"/>
    </row>
    <row xmlns:x14ac="http://schemas.microsoft.com/office/spreadsheetml/2009/9/ac" r="212" s="3" customFormat="true" x14ac:dyDescent="0.25">
      <c r="A212" s="383"/>
      <c r="B212" s="135"/>
      <c r="L212" s="135"/>
      <c r="V212" s="135"/>
      <c r="AF212" s="135"/>
      <c r="AP212" s="135"/>
      <c r="AZ212" s="135"/>
      <c r="BA212" s="135"/>
      <c r="BJ212" s="135"/>
      <c r="BT212" s="135"/>
      <c r="CD212" s="135"/>
      <c r="CN212" s="135"/>
      <c r="CX212" s="135"/>
      <c r="DH212" s="135"/>
      <c r="DR212" s="135"/>
      <c r="EB212" s="135"/>
      <c r="EL212" s="135"/>
      <c r="EV212" s="135"/>
      <c r="FF212" s="135"/>
      <c r="FP212" s="135"/>
      <c r="FZ212" s="135"/>
      <c r="GJ212" s="135"/>
      <c r="GT212" s="135"/>
      <c r="HD212" s="135"/>
      <c r="HN212" s="135"/>
    </row>
    <row xmlns:x14ac="http://schemas.microsoft.com/office/spreadsheetml/2009/9/ac" r="213" s="3" customFormat="true" x14ac:dyDescent="0.25">
      <c r="A213" s="383"/>
      <c r="B213" s="135"/>
      <c r="L213" s="135"/>
      <c r="V213" s="135"/>
      <c r="AF213" s="135"/>
      <c r="AP213" s="135"/>
      <c r="AZ213" s="135"/>
      <c r="BA213" s="135"/>
      <c r="BJ213" s="135"/>
      <c r="BT213" s="135"/>
      <c r="CD213" s="135"/>
      <c r="CN213" s="135"/>
      <c r="CX213" s="135"/>
      <c r="DH213" s="135"/>
      <c r="DR213" s="135"/>
      <c r="EB213" s="135"/>
      <c r="EL213" s="135"/>
      <c r="EV213" s="135"/>
      <c r="FF213" s="135"/>
      <c r="FP213" s="135"/>
      <c r="FZ213" s="135"/>
      <c r="GJ213" s="135"/>
      <c r="GT213" s="135"/>
      <c r="HD213" s="135"/>
      <c r="HN213" s="135"/>
    </row>
    <row xmlns:x14ac="http://schemas.microsoft.com/office/spreadsheetml/2009/9/ac" r="214" s="3" customFormat="true" x14ac:dyDescent="0.25">
      <c r="A214" s="383"/>
      <c r="B214" s="135"/>
      <c r="L214" s="135"/>
      <c r="V214" s="135"/>
      <c r="AF214" s="135"/>
      <c r="AP214" s="135"/>
      <c r="AZ214" s="135"/>
      <c r="BA214" s="135"/>
      <c r="BJ214" s="135"/>
      <c r="BT214" s="135"/>
      <c r="CD214" s="135"/>
      <c r="CN214" s="135"/>
      <c r="CX214" s="135"/>
      <c r="DH214" s="135"/>
      <c r="DR214" s="135"/>
      <c r="EB214" s="135"/>
      <c r="EL214" s="135"/>
      <c r="EV214" s="135"/>
      <c r="FF214" s="135"/>
      <c r="FP214" s="135"/>
      <c r="FZ214" s="135"/>
      <c r="GJ214" s="135"/>
      <c r="GT214" s="135"/>
      <c r="HD214" s="135"/>
      <c r="HN214" s="135"/>
    </row>
    <row xmlns:x14ac="http://schemas.microsoft.com/office/spreadsheetml/2009/9/ac" r="215" s="3" customFormat="true" x14ac:dyDescent="0.25">
      <c r="A215" s="383"/>
      <c r="B215" s="135"/>
      <c r="L215" s="135"/>
      <c r="V215" s="135"/>
      <c r="AF215" s="135"/>
      <c r="AP215" s="135"/>
      <c r="AZ215" s="135"/>
      <c r="BA215" s="135"/>
      <c r="BJ215" s="135"/>
      <c r="BT215" s="135"/>
      <c r="CD215" s="135"/>
      <c r="CN215" s="135"/>
      <c r="CX215" s="135"/>
      <c r="DH215" s="135"/>
      <c r="DR215" s="135"/>
      <c r="EB215" s="135"/>
      <c r="EL215" s="135"/>
      <c r="EV215" s="135"/>
      <c r="FF215" s="135"/>
      <c r="FP215" s="135"/>
      <c r="FZ215" s="135"/>
      <c r="GJ215" s="135"/>
      <c r="GT215" s="135"/>
      <c r="HD215" s="135"/>
      <c r="HN215" s="135"/>
    </row>
    <row xmlns:x14ac="http://schemas.microsoft.com/office/spreadsheetml/2009/9/ac" r="216" s="3" customFormat="true" x14ac:dyDescent="0.25">
      <c r="A216" s="383"/>
      <c r="B216" s="135"/>
      <c r="L216" s="135"/>
      <c r="V216" s="135"/>
      <c r="AF216" s="135"/>
      <c r="AP216" s="135"/>
      <c r="AZ216" s="135"/>
      <c r="BA216" s="135"/>
      <c r="BJ216" s="135"/>
      <c r="BT216" s="135"/>
      <c r="CD216" s="135"/>
      <c r="CN216" s="135"/>
      <c r="CX216" s="135"/>
      <c r="DH216" s="135"/>
      <c r="DR216" s="135"/>
      <c r="EB216" s="135"/>
      <c r="EL216" s="135"/>
      <c r="EV216" s="135"/>
      <c r="FF216" s="135"/>
      <c r="FP216" s="135"/>
      <c r="FZ216" s="135"/>
      <c r="GJ216" s="135"/>
      <c r="GT216" s="135"/>
      <c r="HD216" s="135"/>
      <c r="HN216" s="135"/>
    </row>
    <row xmlns:x14ac="http://schemas.microsoft.com/office/spreadsheetml/2009/9/ac" r="217" s="3" customFormat="true" x14ac:dyDescent="0.25">
      <c r="A217" s="383"/>
      <c r="B217" s="135"/>
      <c r="L217" s="135"/>
      <c r="V217" s="135"/>
      <c r="AF217" s="135"/>
      <c r="AP217" s="135"/>
      <c r="AZ217" s="135"/>
      <c r="BA217" s="135"/>
      <c r="BJ217" s="135"/>
      <c r="BT217" s="135"/>
      <c r="CD217" s="135"/>
      <c r="CN217" s="135"/>
      <c r="CX217" s="135"/>
      <c r="DH217" s="135"/>
      <c r="DR217" s="135"/>
      <c r="EB217" s="135"/>
      <c r="EL217" s="135"/>
      <c r="EV217" s="135"/>
      <c r="FF217" s="135"/>
      <c r="FP217" s="135"/>
      <c r="FZ217" s="135"/>
      <c r="GJ217" s="135"/>
      <c r="GT217" s="135"/>
      <c r="HD217" s="135"/>
      <c r="HN217" s="135"/>
    </row>
    <row xmlns:x14ac="http://schemas.microsoft.com/office/spreadsheetml/2009/9/ac" r="218" s="3" customFormat="true" x14ac:dyDescent="0.25">
      <c r="A218" s="383"/>
      <c r="B218" s="135"/>
      <c r="L218" s="135"/>
      <c r="V218" s="135"/>
      <c r="AF218" s="135"/>
      <c r="AP218" s="135"/>
      <c r="AZ218" s="135"/>
      <c r="BA218" s="135"/>
      <c r="BJ218" s="135"/>
      <c r="BT218" s="135"/>
      <c r="CD218" s="135"/>
      <c r="CN218" s="135"/>
      <c r="CX218" s="135"/>
      <c r="DH218" s="135"/>
      <c r="DR218" s="135"/>
      <c r="EB218" s="135"/>
      <c r="EL218" s="135"/>
      <c r="EV218" s="135"/>
      <c r="FF218" s="135"/>
      <c r="FP218" s="135"/>
      <c r="FZ218" s="135"/>
      <c r="GJ218" s="135"/>
      <c r="GT218" s="135"/>
      <c r="HD218" s="135"/>
      <c r="HN218" s="135"/>
    </row>
    <row xmlns:x14ac="http://schemas.microsoft.com/office/spreadsheetml/2009/9/ac" r="219" s="3" customFormat="true" x14ac:dyDescent="0.25">
      <c r="A219" s="383"/>
      <c r="B219" s="135"/>
      <c r="L219" s="135"/>
      <c r="V219" s="135"/>
      <c r="AF219" s="135"/>
      <c r="AP219" s="135"/>
      <c r="AZ219" s="135"/>
      <c r="BA219" s="135"/>
      <c r="BJ219" s="135"/>
      <c r="BT219" s="135"/>
      <c r="CD219" s="135"/>
      <c r="CN219" s="135"/>
      <c r="CX219" s="135"/>
      <c r="DH219" s="135"/>
      <c r="DR219" s="135"/>
      <c r="EB219" s="135"/>
      <c r="EL219" s="135"/>
      <c r="EV219" s="135"/>
      <c r="FF219" s="135"/>
      <c r="FP219" s="135"/>
      <c r="FZ219" s="135"/>
      <c r="GJ219" s="135"/>
      <c r="GT219" s="135"/>
      <c r="HD219" s="135"/>
      <c r="HN219" s="135"/>
    </row>
    <row xmlns:x14ac="http://schemas.microsoft.com/office/spreadsheetml/2009/9/ac" r="220" s="3" customFormat="true" x14ac:dyDescent="0.25">
      <c r="A220" s="383"/>
      <c r="B220" s="135"/>
      <c r="L220" s="135"/>
      <c r="V220" s="135"/>
      <c r="AF220" s="135"/>
      <c r="AP220" s="135"/>
      <c r="AZ220" s="135"/>
      <c r="BA220" s="135"/>
      <c r="BJ220" s="135"/>
      <c r="BT220" s="135"/>
      <c r="CD220" s="135"/>
      <c r="CN220" s="135"/>
      <c r="CX220" s="135"/>
      <c r="DH220" s="135"/>
      <c r="DR220" s="135"/>
      <c r="EB220" s="135"/>
      <c r="EL220" s="135"/>
      <c r="EV220" s="135"/>
      <c r="FF220" s="135"/>
      <c r="FP220" s="135"/>
      <c r="FZ220" s="135"/>
      <c r="GJ220" s="135"/>
      <c r="GT220" s="135"/>
      <c r="HD220" s="135"/>
      <c r="HN220" s="135"/>
    </row>
    <row xmlns:x14ac="http://schemas.microsoft.com/office/spreadsheetml/2009/9/ac" r="221" s="3" customFormat="true" x14ac:dyDescent="0.25">
      <c r="A221" s="383"/>
      <c r="B221" s="135"/>
      <c r="L221" s="135"/>
      <c r="V221" s="135"/>
      <c r="AF221" s="135"/>
      <c r="AP221" s="135"/>
      <c r="AZ221" s="135"/>
      <c r="BA221" s="135"/>
      <c r="BJ221" s="135"/>
      <c r="BT221" s="135"/>
      <c r="CD221" s="135"/>
      <c r="CN221" s="135"/>
      <c r="CX221" s="135"/>
      <c r="DH221" s="135"/>
      <c r="DR221" s="135"/>
      <c r="EB221" s="135"/>
      <c r="EL221" s="135"/>
      <c r="EV221" s="135"/>
      <c r="FF221" s="135"/>
      <c r="FP221" s="135"/>
      <c r="FZ221" s="135"/>
      <c r="GJ221" s="135"/>
      <c r="GT221" s="135"/>
      <c r="HD221" s="135"/>
      <c r="HN221" s="135"/>
    </row>
    <row xmlns:x14ac="http://schemas.microsoft.com/office/spreadsheetml/2009/9/ac" r="222" s="3" customFormat="true" x14ac:dyDescent="0.25">
      <c r="A222" s="383"/>
      <c r="B222" s="135"/>
      <c r="L222" s="135"/>
      <c r="V222" s="135"/>
      <c r="AF222" s="135"/>
      <c r="AP222" s="135"/>
      <c r="AZ222" s="135"/>
      <c r="BA222" s="135"/>
      <c r="BJ222" s="135"/>
      <c r="BT222" s="135"/>
      <c r="CD222" s="135"/>
      <c r="CN222" s="135"/>
      <c r="CX222" s="135"/>
      <c r="DH222" s="135"/>
      <c r="DR222" s="135"/>
      <c r="EB222" s="135"/>
      <c r="EL222" s="135"/>
      <c r="EV222" s="135"/>
      <c r="FF222" s="135"/>
      <c r="FP222" s="135"/>
      <c r="FZ222" s="135"/>
      <c r="GJ222" s="135"/>
      <c r="GT222" s="135"/>
      <c r="HD222" s="135"/>
      <c r="HN222" s="135"/>
    </row>
    <row xmlns:x14ac="http://schemas.microsoft.com/office/spreadsheetml/2009/9/ac" r="223" s="3" customFormat="true" x14ac:dyDescent="0.25">
      <c r="A223" s="383"/>
      <c r="B223" s="135"/>
      <c r="L223" s="135"/>
      <c r="V223" s="135"/>
      <c r="AF223" s="135"/>
      <c r="AP223" s="135"/>
      <c r="AZ223" s="135"/>
      <c r="BA223" s="135"/>
      <c r="BJ223" s="135"/>
      <c r="BT223" s="135"/>
      <c r="CD223" s="135"/>
      <c r="CN223" s="135"/>
      <c r="CX223" s="135"/>
      <c r="DH223" s="135"/>
      <c r="DR223" s="135"/>
      <c r="EB223" s="135"/>
      <c r="EL223" s="135"/>
      <c r="EV223" s="135"/>
      <c r="FF223" s="135"/>
      <c r="FP223" s="135"/>
      <c r="FZ223" s="135"/>
      <c r="GJ223" s="135"/>
      <c r="GT223" s="135"/>
      <c r="HD223" s="135"/>
      <c r="HN223" s="135"/>
    </row>
    <row xmlns:x14ac="http://schemas.microsoft.com/office/spreadsheetml/2009/9/ac" r="224" s="3" customFormat="true" x14ac:dyDescent="0.25">
      <c r="A224" s="383"/>
      <c r="B224" s="135"/>
      <c r="L224" s="135"/>
      <c r="V224" s="135"/>
      <c r="AF224" s="135"/>
      <c r="AP224" s="135"/>
      <c r="AZ224" s="135"/>
      <c r="BA224" s="135"/>
      <c r="BJ224" s="135"/>
      <c r="BT224" s="135"/>
      <c r="CD224" s="135"/>
      <c r="CN224" s="135"/>
      <c r="CX224" s="135"/>
      <c r="DH224" s="135"/>
      <c r="DR224" s="135"/>
      <c r="EB224" s="135"/>
      <c r="EL224" s="135"/>
      <c r="EV224" s="135"/>
      <c r="FF224" s="135"/>
      <c r="FP224" s="135"/>
      <c r="FZ224" s="135"/>
      <c r="GJ224" s="135"/>
      <c r="GT224" s="135"/>
      <c r="HD224" s="135"/>
      <c r="HN224" s="135"/>
    </row>
    <row xmlns:x14ac="http://schemas.microsoft.com/office/spreadsheetml/2009/9/ac" r="225" s="3" customFormat="true" x14ac:dyDescent="0.25">
      <c r="A225" s="383"/>
      <c r="B225" s="135"/>
      <c r="L225" s="135"/>
      <c r="V225" s="135"/>
      <c r="AF225" s="135"/>
      <c r="AP225" s="135"/>
      <c r="AZ225" s="135"/>
      <c r="BA225" s="135"/>
      <c r="BJ225" s="135"/>
      <c r="BT225" s="135"/>
      <c r="CD225" s="135"/>
      <c r="CN225" s="135"/>
      <c r="CX225" s="135"/>
      <c r="DH225" s="135"/>
      <c r="DR225" s="135"/>
      <c r="EB225" s="135"/>
      <c r="EL225" s="135"/>
      <c r="EV225" s="135"/>
      <c r="FF225" s="135"/>
      <c r="FP225" s="135"/>
      <c r="FZ225" s="135"/>
      <c r="GJ225" s="135"/>
      <c r="GT225" s="135"/>
      <c r="HD225" s="135"/>
      <c r="HN225" s="135"/>
    </row>
    <row xmlns:x14ac="http://schemas.microsoft.com/office/spreadsheetml/2009/9/ac" r="226" s="3" customFormat="true" x14ac:dyDescent="0.25">
      <c r="A226" s="383"/>
      <c r="B226" s="135"/>
      <c r="L226" s="135"/>
      <c r="V226" s="135"/>
      <c r="AF226" s="135"/>
      <c r="AP226" s="135"/>
      <c r="AZ226" s="135"/>
      <c r="BA226" s="135"/>
      <c r="BJ226" s="135"/>
      <c r="BT226" s="135"/>
      <c r="CD226" s="135"/>
      <c r="CN226" s="135"/>
      <c r="CX226" s="135"/>
      <c r="DH226" s="135"/>
      <c r="DR226" s="135"/>
      <c r="EB226" s="135"/>
      <c r="EL226" s="135"/>
      <c r="EV226" s="135"/>
      <c r="FF226" s="135"/>
      <c r="FP226" s="135"/>
      <c r="FZ226" s="135"/>
      <c r="GJ226" s="135"/>
      <c r="GT226" s="135"/>
      <c r="HD226" s="135"/>
      <c r="HN226" s="135"/>
    </row>
    <row xmlns:x14ac="http://schemas.microsoft.com/office/spreadsheetml/2009/9/ac" r="227" s="3" customFormat="true" x14ac:dyDescent="0.25">
      <c r="A227" s="383"/>
      <c r="B227" s="135"/>
      <c r="L227" s="135"/>
      <c r="V227" s="135"/>
      <c r="AF227" s="135"/>
      <c r="AP227" s="135"/>
      <c r="AZ227" s="135"/>
      <c r="BA227" s="135"/>
      <c r="BJ227" s="135"/>
      <c r="BT227" s="135"/>
      <c r="CD227" s="135"/>
      <c r="CN227" s="135"/>
      <c r="CX227" s="135"/>
      <c r="DH227" s="135"/>
      <c r="DR227" s="135"/>
      <c r="EB227" s="135"/>
      <c r="EL227" s="135"/>
      <c r="EV227" s="135"/>
      <c r="FF227" s="135"/>
      <c r="FP227" s="135"/>
      <c r="FZ227" s="135"/>
      <c r="GJ227" s="135"/>
      <c r="GT227" s="135"/>
      <c r="HD227" s="135"/>
      <c r="HN227" s="135"/>
    </row>
    <row xmlns:x14ac="http://schemas.microsoft.com/office/spreadsheetml/2009/9/ac" r="228" s="3" customFormat="true" x14ac:dyDescent="0.25">
      <c r="A228" s="383"/>
      <c r="B228" s="135"/>
      <c r="L228" s="135"/>
      <c r="V228" s="135"/>
      <c r="AF228" s="135"/>
      <c r="AP228" s="135"/>
      <c r="AZ228" s="135"/>
      <c r="BA228" s="135"/>
      <c r="BJ228" s="135"/>
      <c r="BT228" s="135"/>
      <c r="CD228" s="135"/>
      <c r="CN228" s="135"/>
      <c r="CX228" s="135"/>
      <c r="DH228" s="135"/>
      <c r="DR228" s="135"/>
      <c r="EB228" s="135"/>
      <c r="EL228" s="135"/>
      <c r="EV228" s="135"/>
      <c r="FF228" s="135"/>
      <c r="FP228" s="135"/>
      <c r="FZ228" s="135"/>
      <c r="GJ228" s="135"/>
      <c r="GT228" s="135"/>
      <c r="HD228" s="135"/>
      <c r="HN228" s="135"/>
    </row>
    <row xmlns:x14ac="http://schemas.microsoft.com/office/spreadsheetml/2009/9/ac" r="229" s="3" customFormat="true" x14ac:dyDescent="0.25">
      <c r="A229" s="383"/>
      <c r="B229" s="135"/>
      <c r="L229" s="135"/>
      <c r="V229" s="135"/>
      <c r="AF229" s="135"/>
      <c r="AP229" s="135"/>
      <c r="AZ229" s="135"/>
      <c r="BA229" s="135"/>
      <c r="BJ229" s="135"/>
      <c r="BT229" s="135"/>
      <c r="CD229" s="135"/>
      <c r="CN229" s="135"/>
      <c r="CX229" s="135"/>
      <c r="DH229" s="135"/>
      <c r="DR229" s="135"/>
      <c r="EB229" s="135"/>
      <c r="EL229" s="135"/>
      <c r="EV229" s="135"/>
      <c r="FF229" s="135"/>
      <c r="FP229" s="135"/>
      <c r="FZ229" s="135"/>
      <c r="GJ229" s="135"/>
      <c r="GT229" s="135"/>
      <c r="HD229" s="135"/>
      <c r="HN229" s="135"/>
    </row>
    <row xmlns:x14ac="http://schemas.microsoft.com/office/spreadsheetml/2009/9/ac" r="230" s="3" customFormat="true" x14ac:dyDescent="0.25">
      <c r="A230" s="383"/>
      <c r="B230" s="135"/>
      <c r="L230" s="135"/>
      <c r="V230" s="135"/>
      <c r="AF230" s="135"/>
      <c r="AP230" s="135"/>
      <c r="AZ230" s="135"/>
      <c r="BA230" s="135"/>
      <c r="BJ230" s="135"/>
      <c r="BT230" s="135"/>
      <c r="CD230" s="135"/>
      <c r="CN230" s="135"/>
      <c r="CX230" s="135"/>
      <c r="DH230" s="135"/>
      <c r="DR230" s="135"/>
      <c r="EB230" s="135"/>
      <c r="EL230" s="135"/>
      <c r="EV230" s="135"/>
      <c r="FF230" s="135"/>
      <c r="FP230" s="135"/>
      <c r="FZ230" s="135"/>
      <c r="GJ230" s="135"/>
      <c r="GT230" s="135"/>
      <c r="HD230" s="135"/>
      <c r="HN230" s="135"/>
    </row>
    <row xmlns:x14ac="http://schemas.microsoft.com/office/spreadsheetml/2009/9/ac" r="231" s="3" customFormat="true" x14ac:dyDescent="0.25">
      <c r="A231" s="383"/>
      <c r="B231" s="135"/>
      <c r="L231" s="135"/>
      <c r="V231" s="135"/>
      <c r="AF231" s="135"/>
      <c r="AP231" s="135"/>
      <c r="AZ231" s="135"/>
      <c r="BA231" s="135"/>
      <c r="BJ231" s="135"/>
      <c r="BT231" s="135"/>
      <c r="CD231" s="135"/>
      <c r="CN231" s="135"/>
      <c r="CX231" s="135"/>
      <c r="DH231" s="135"/>
      <c r="DR231" s="135"/>
      <c r="EB231" s="135"/>
      <c r="EL231" s="135"/>
      <c r="EV231" s="135"/>
      <c r="FF231" s="135"/>
      <c r="FP231" s="135"/>
      <c r="FZ231" s="135"/>
      <c r="GJ231" s="135"/>
      <c r="GT231" s="135"/>
      <c r="HD231" s="135"/>
      <c r="HN231" s="135"/>
    </row>
    <row xmlns:x14ac="http://schemas.microsoft.com/office/spreadsheetml/2009/9/ac" r="232" s="3" customFormat="true" x14ac:dyDescent="0.25">
      <c r="A232" s="383"/>
      <c r="B232" s="135"/>
      <c r="L232" s="135"/>
      <c r="V232" s="135"/>
      <c r="AF232" s="135"/>
      <c r="AP232" s="135"/>
      <c r="AZ232" s="135"/>
      <c r="BA232" s="135"/>
      <c r="BJ232" s="135"/>
      <c r="BT232" s="135"/>
      <c r="CD232" s="135"/>
      <c r="CN232" s="135"/>
      <c r="CX232" s="135"/>
      <c r="DH232" s="135"/>
      <c r="DR232" s="135"/>
      <c r="EB232" s="135"/>
      <c r="EL232" s="135"/>
      <c r="EV232" s="135"/>
      <c r="FF232" s="135"/>
      <c r="FP232" s="135"/>
      <c r="FZ232" s="135"/>
      <c r="GJ232" s="135"/>
      <c r="GT232" s="135"/>
      <c r="HD232" s="135"/>
      <c r="HN232" s="135"/>
    </row>
    <row xmlns:x14ac="http://schemas.microsoft.com/office/spreadsheetml/2009/9/ac" r="233" s="3" customFormat="true" x14ac:dyDescent="0.25">
      <c r="A233" s="383"/>
      <c r="B233" s="135"/>
      <c r="L233" s="135"/>
      <c r="V233" s="135"/>
      <c r="AF233" s="135"/>
      <c r="AP233" s="135"/>
      <c r="AZ233" s="135"/>
      <c r="BA233" s="135"/>
      <c r="BJ233" s="135"/>
      <c r="BT233" s="135"/>
      <c r="CD233" s="135"/>
      <c r="CN233" s="135"/>
      <c r="CX233" s="135"/>
      <c r="DH233" s="135"/>
      <c r="DR233" s="135"/>
      <c r="EB233" s="135"/>
      <c r="EL233" s="135"/>
      <c r="EV233" s="135"/>
      <c r="FF233" s="135"/>
      <c r="FP233" s="135"/>
      <c r="FZ233" s="135"/>
      <c r="GJ233" s="135"/>
      <c r="GT233" s="135"/>
      <c r="HD233" s="135"/>
      <c r="HN233" s="135"/>
    </row>
    <row xmlns:x14ac="http://schemas.microsoft.com/office/spreadsheetml/2009/9/ac" r="234" s="3" customFormat="true" x14ac:dyDescent="0.25">
      <c r="A234" s="383"/>
      <c r="B234" s="135"/>
      <c r="L234" s="135"/>
      <c r="V234" s="135"/>
      <c r="AF234" s="135"/>
      <c r="AP234" s="135"/>
      <c r="AZ234" s="135"/>
      <c r="BA234" s="135"/>
      <c r="BJ234" s="135"/>
      <c r="BT234" s="135"/>
      <c r="CD234" s="135"/>
      <c r="CN234" s="135"/>
      <c r="CX234" s="135"/>
      <c r="DH234" s="135"/>
      <c r="DR234" s="135"/>
      <c r="EB234" s="135"/>
      <c r="EL234" s="135"/>
      <c r="EV234" s="135"/>
      <c r="FF234" s="135"/>
      <c r="FP234" s="135"/>
      <c r="FZ234" s="135"/>
      <c r="GJ234" s="135"/>
      <c r="GT234" s="135"/>
      <c r="HD234" s="135"/>
      <c r="HN234" s="135"/>
    </row>
    <row xmlns:x14ac="http://schemas.microsoft.com/office/spreadsheetml/2009/9/ac" r="235" s="3" customFormat="true" x14ac:dyDescent="0.25">
      <c r="A235" s="383"/>
      <c r="B235" s="135"/>
      <c r="L235" s="135"/>
      <c r="V235" s="135"/>
      <c r="AF235" s="135"/>
      <c r="AP235" s="135"/>
      <c r="AZ235" s="135"/>
      <c r="BA235" s="135"/>
      <c r="BJ235" s="135"/>
      <c r="BT235" s="135"/>
      <c r="CD235" s="135"/>
      <c r="CN235" s="135"/>
      <c r="CX235" s="135"/>
      <c r="DH235" s="135"/>
      <c r="DR235" s="135"/>
      <c r="EB235" s="135"/>
      <c r="EL235" s="135"/>
      <c r="EV235" s="135"/>
      <c r="FF235" s="135"/>
      <c r="FP235" s="135"/>
      <c r="FZ235" s="135"/>
      <c r="GJ235" s="135"/>
      <c r="GT235" s="135"/>
      <c r="HD235" s="135"/>
      <c r="HN235" s="135"/>
    </row>
    <row xmlns:x14ac="http://schemas.microsoft.com/office/spreadsheetml/2009/9/ac" r="236" s="3" customFormat="true" x14ac:dyDescent="0.25">
      <c r="A236" s="383"/>
      <c r="B236" s="135"/>
      <c r="L236" s="135"/>
      <c r="V236" s="135"/>
      <c r="AF236" s="135"/>
      <c r="AP236" s="135"/>
      <c r="AZ236" s="135"/>
      <c r="BA236" s="135"/>
      <c r="BJ236" s="135"/>
      <c r="BT236" s="135"/>
      <c r="CD236" s="135"/>
      <c r="CN236" s="135"/>
      <c r="CX236" s="135"/>
      <c r="DH236" s="135"/>
      <c r="DR236" s="135"/>
      <c r="EB236" s="135"/>
      <c r="EL236" s="135"/>
      <c r="EV236" s="135"/>
      <c r="FF236" s="135"/>
      <c r="FP236" s="135"/>
      <c r="FZ236" s="135"/>
      <c r="GJ236" s="135"/>
      <c r="GT236" s="135"/>
      <c r="HD236" s="135"/>
      <c r="HN236" s="135"/>
    </row>
    <row xmlns:x14ac="http://schemas.microsoft.com/office/spreadsheetml/2009/9/ac" r="237" s="3" customFormat="true" x14ac:dyDescent="0.25">
      <c r="A237" s="383"/>
      <c r="B237" s="135"/>
      <c r="L237" s="135"/>
      <c r="V237" s="135"/>
      <c r="AF237" s="135"/>
      <c r="AP237" s="135"/>
      <c r="AZ237" s="135"/>
      <c r="BA237" s="135"/>
      <c r="BJ237" s="135"/>
      <c r="BT237" s="135"/>
      <c r="CD237" s="135"/>
      <c r="CN237" s="135"/>
      <c r="CX237" s="135"/>
      <c r="DH237" s="135"/>
      <c r="DR237" s="135"/>
      <c r="EB237" s="135"/>
      <c r="EL237" s="135"/>
      <c r="EV237" s="135"/>
      <c r="FF237" s="135"/>
      <c r="FP237" s="135"/>
      <c r="FZ237" s="135"/>
      <c r="GJ237" s="135"/>
      <c r="GT237" s="135"/>
      <c r="HD237" s="135"/>
      <c r="HN237" s="135"/>
    </row>
    <row xmlns:x14ac="http://schemas.microsoft.com/office/spreadsheetml/2009/9/ac" r="238" s="3" customFormat="true" x14ac:dyDescent="0.25">
      <c r="A238" s="383"/>
      <c r="B238" s="135"/>
      <c r="L238" s="135"/>
      <c r="V238" s="135"/>
      <c r="AF238" s="135"/>
      <c r="AP238" s="135"/>
      <c r="AZ238" s="135"/>
      <c r="BA238" s="135"/>
      <c r="BJ238" s="135"/>
      <c r="BT238" s="135"/>
      <c r="CD238" s="135"/>
      <c r="CN238" s="135"/>
      <c r="CX238" s="135"/>
      <c r="DH238" s="135"/>
      <c r="DR238" s="135"/>
      <c r="EB238" s="135"/>
      <c r="EL238" s="135"/>
      <c r="EV238" s="135"/>
      <c r="FF238" s="135"/>
      <c r="FP238" s="135"/>
      <c r="FZ238" s="135"/>
      <c r="GJ238" s="135"/>
      <c r="GT238" s="135"/>
      <c r="HD238" s="135"/>
      <c r="HN238" s="135"/>
    </row>
    <row xmlns:x14ac="http://schemas.microsoft.com/office/spreadsheetml/2009/9/ac" r="239" s="3" customFormat="true" x14ac:dyDescent="0.25">
      <c r="A239" s="383"/>
      <c r="B239" s="135"/>
      <c r="L239" s="135"/>
      <c r="V239" s="135"/>
      <c r="AF239" s="135"/>
      <c r="AP239" s="135"/>
      <c r="AZ239" s="135"/>
      <c r="BA239" s="135"/>
      <c r="BJ239" s="135"/>
      <c r="BT239" s="135"/>
      <c r="CD239" s="135"/>
      <c r="CN239" s="135"/>
      <c r="CX239" s="135"/>
      <c r="DH239" s="135"/>
      <c r="DR239" s="135"/>
      <c r="EB239" s="135"/>
      <c r="EL239" s="135"/>
      <c r="EV239" s="135"/>
      <c r="FF239" s="135"/>
      <c r="FP239" s="135"/>
      <c r="FZ239" s="135"/>
      <c r="GJ239" s="135"/>
      <c r="GT239" s="135"/>
      <c r="HD239" s="135"/>
      <c r="HN239" s="135"/>
    </row>
    <row xmlns:x14ac="http://schemas.microsoft.com/office/spreadsheetml/2009/9/ac" r="240" s="3" customFormat="true" x14ac:dyDescent="0.25">
      <c r="A240" s="383"/>
      <c r="B240" s="135"/>
      <c r="L240" s="135"/>
      <c r="V240" s="135"/>
      <c r="AF240" s="135"/>
      <c r="AP240" s="135"/>
      <c r="AZ240" s="135"/>
      <c r="BA240" s="135"/>
      <c r="BJ240" s="135"/>
      <c r="BT240" s="135"/>
      <c r="CD240" s="135"/>
      <c r="CN240" s="135"/>
      <c r="CX240" s="135"/>
      <c r="DH240" s="135"/>
      <c r="DR240" s="135"/>
      <c r="EB240" s="135"/>
      <c r="EL240" s="135"/>
      <c r="EV240" s="135"/>
      <c r="FF240" s="135"/>
      <c r="FP240" s="135"/>
      <c r="FZ240" s="135"/>
      <c r="GJ240" s="135"/>
      <c r="GT240" s="135"/>
      <c r="HD240" s="135"/>
      <c r="HN240" s="135"/>
    </row>
    <row xmlns:x14ac="http://schemas.microsoft.com/office/spreadsheetml/2009/9/ac" r="241" s="3" customFormat="true" x14ac:dyDescent="0.25">
      <c r="A241" s="383"/>
      <c r="B241" s="135"/>
      <c r="L241" s="135"/>
      <c r="V241" s="135"/>
      <c r="AF241" s="135"/>
      <c r="AP241" s="135"/>
      <c r="AZ241" s="135"/>
      <c r="BA241" s="135"/>
      <c r="BJ241" s="135"/>
      <c r="BT241" s="135"/>
      <c r="CD241" s="135"/>
      <c r="CN241" s="135"/>
      <c r="CX241" s="135"/>
      <c r="DH241" s="135"/>
      <c r="DR241" s="135"/>
      <c r="EB241" s="135"/>
      <c r="EL241" s="135"/>
      <c r="EV241" s="135"/>
      <c r="FF241" s="135"/>
      <c r="FP241" s="135"/>
      <c r="FZ241" s="135"/>
      <c r="GJ241" s="135"/>
      <c r="GT241" s="135"/>
      <c r="HD241" s="135"/>
      <c r="HN241" s="135"/>
    </row>
    <row xmlns:x14ac="http://schemas.microsoft.com/office/spreadsheetml/2009/9/ac" r="242" s="3" customFormat="true" x14ac:dyDescent="0.25">
      <c r="A242" s="383"/>
      <c r="B242" s="135"/>
      <c r="L242" s="135"/>
      <c r="V242" s="135"/>
      <c r="AF242" s="135"/>
      <c r="AP242" s="135"/>
      <c r="AZ242" s="135"/>
      <c r="BA242" s="135"/>
      <c r="BJ242" s="135"/>
      <c r="BT242" s="135"/>
      <c r="CD242" s="135"/>
      <c r="CN242" s="135"/>
      <c r="CX242" s="135"/>
      <c r="DH242" s="135"/>
      <c r="DR242" s="135"/>
      <c r="EB242" s="135"/>
      <c r="EL242" s="135"/>
      <c r="EV242" s="135"/>
      <c r="FF242" s="135"/>
      <c r="FP242" s="135"/>
      <c r="FZ242" s="135"/>
      <c r="GJ242" s="135"/>
      <c r="GT242" s="135"/>
      <c r="HD242" s="135"/>
      <c r="HN242" s="135"/>
    </row>
    <row xmlns:x14ac="http://schemas.microsoft.com/office/spreadsheetml/2009/9/ac" r="243" s="3" customFormat="true" x14ac:dyDescent="0.25">
      <c r="A243" s="383"/>
      <c r="B243" s="135"/>
      <c r="L243" s="135"/>
      <c r="V243" s="135"/>
      <c r="AF243" s="135"/>
      <c r="AP243" s="135"/>
      <c r="AZ243" s="135"/>
      <c r="BA243" s="135"/>
      <c r="BJ243" s="135"/>
      <c r="BT243" s="135"/>
      <c r="CD243" s="135"/>
      <c r="CN243" s="135"/>
      <c r="CX243" s="135"/>
      <c r="DH243" s="135"/>
      <c r="DR243" s="135"/>
      <c r="EB243" s="135"/>
      <c r="EL243" s="135"/>
      <c r="EV243" s="135"/>
      <c r="FF243" s="135"/>
      <c r="FP243" s="135"/>
      <c r="FZ243" s="135"/>
      <c r="GJ243" s="135"/>
      <c r="GT243" s="135"/>
      <c r="HD243" s="135"/>
      <c r="HN243" s="135"/>
    </row>
    <row xmlns:x14ac="http://schemas.microsoft.com/office/spreadsheetml/2009/9/ac" r="244" s="3" customFormat="true" x14ac:dyDescent="0.25">
      <c r="A244" s="383"/>
      <c r="B244" s="135"/>
      <c r="L244" s="135"/>
      <c r="V244" s="135"/>
      <c r="AF244" s="135"/>
      <c r="AP244" s="135"/>
      <c r="AZ244" s="135"/>
      <c r="BA244" s="135"/>
      <c r="BJ244" s="135"/>
      <c r="BT244" s="135"/>
      <c r="CD244" s="135"/>
      <c r="CN244" s="135"/>
      <c r="CX244" s="135"/>
      <c r="DH244" s="135"/>
      <c r="DR244" s="135"/>
      <c r="EB244" s="135"/>
      <c r="EL244" s="135"/>
      <c r="EV244" s="135"/>
      <c r="FF244" s="135"/>
      <c r="FP244" s="135"/>
      <c r="FZ244" s="135"/>
      <c r="GJ244" s="135"/>
      <c r="GT244" s="135"/>
      <c r="HD244" s="135"/>
      <c r="HN244" s="135"/>
    </row>
    <row xmlns:x14ac="http://schemas.microsoft.com/office/spreadsheetml/2009/9/ac" r="245" s="3" customFormat="true" x14ac:dyDescent="0.25">
      <c r="A245" s="383"/>
      <c r="B245" s="135"/>
      <c r="L245" s="135"/>
      <c r="V245" s="135"/>
      <c r="AF245" s="135"/>
      <c r="AP245" s="135"/>
      <c r="AZ245" s="135"/>
      <c r="BA245" s="135"/>
      <c r="BJ245" s="135"/>
      <c r="BT245" s="135"/>
      <c r="CD245" s="135"/>
      <c r="CN245" s="135"/>
      <c r="CX245" s="135"/>
      <c r="DH245" s="135"/>
      <c r="DR245" s="135"/>
      <c r="EB245" s="135"/>
      <c r="EL245" s="135"/>
      <c r="EV245" s="135"/>
      <c r="FF245" s="135"/>
      <c r="FP245" s="135"/>
      <c r="FZ245" s="135"/>
      <c r="GJ245" s="135"/>
      <c r="GT245" s="135"/>
      <c r="HD245" s="135"/>
      <c r="HN245" s="135"/>
    </row>
    <row xmlns:x14ac="http://schemas.microsoft.com/office/spreadsheetml/2009/9/ac" r="246" s="3" customFormat="true" x14ac:dyDescent="0.25">
      <c r="A246" s="383"/>
      <c r="B246" s="135"/>
      <c r="L246" s="135"/>
      <c r="V246" s="135"/>
      <c r="AF246" s="135"/>
      <c r="AP246" s="135"/>
      <c r="AZ246" s="135"/>
      <c r="BA246" s="135"/>
      <c r="BJ246" s="135"/>
      <c r="BT246" s="135"/>
      <c r="CD246" s="135"/>
      <c r="CN246" s="135"/>
      <c r="CX246" s="135"/>
      <c r="DH246" s="135"/>
      <c r="DR246" s="135"/>
      <c r="EB246" s="135"/>
      <c r="EL246" s="135"/>
      <c r="EV246" s="135"/>
      <c r="FF246" s="135"/>
      <c r="FP246" s="135"/>
      <c r="FZ246" s="135"/>
      <c r="GJ246" s="135"/>
      <c r="GT246" s="135"/>
      <c r="HD246" s="135"/>
      <c r="HN246" s="135"/>
    </row>
    <row xmlns:x14ac="http://schemas.microsoft.com/office/spreadsheetml/2009/9/ac" r="247" s="3" customFormat="true" x14ac:dyDescent="0.25">
      <c r="A247" s="383"/>
      <c r="B247" s="135"/>
      <c r="L247" s="135"/>
      <c r="V247" s="135"/>
      <c r="AF247" s="135"/>
      <c r="AP247" s="135"/>
      <c r="AZ247" s="135"/>
      <c r="BA247" s="135"/>
      <c r="BJ247" s="135"/>
      <c r="BT247" s="135"/>
      <c r="CD247" s="135"/>
      <c r="CN247" s="135"/>
      <c r="CX247" s="135"/>
      <c r="DH247" s="135"/>
      <c r="DR247" s="135"/>
      <c r="EB247" s="135"/>
      <c r="EL247" s="135"/>
      <c r="EV247" s="135"/>
      <c r="FF247" s="135"/>
      <c r="FP247" s="135"/>
      <c r="FZ247" s="135"/>
      <c r="GJ247" s="135"/>
      <c r="GT247" s="135"/>
      <c r="HD247" s="135"/>
      <c r="HN247" s="135"/>
    </row>
    <row xmlns:x14ac="http://schemas.microsoft.com/office/spreadsheetml/2009/9/ac" r="248" s="3" customFormat="true" x14ac:dyDescent="0.25">
      <c r="A248" s="383"/>
      <c r="B248" s="135"/>
      <c r="L248" s="135"/>
      <c r="V248" s="135"/>
      <c r="AF248" s="135"/>
      <c r="AP248" s="135"/>
      <c r="AZ248" s="135"/>
      <c r="BA248" s="135"/>
      <c r="BJ248" s="135"/>
      <c r="BT248" s="135"/>
      <c r="CD248" s="135"/>
      <c r="CN248" s="135"/>
      <c r="CX248" s="135"/>
      <c r="DH248" s="135"/>
      <c r="DR248" s="135"/>
      <c r="EB248" s="135"/>
      <c r="EL248" s="135"/>
      <c r="EV248" s="135"/>
      <c r="FF248" s="135"/>
      <c r="FP248" s="135"/>
      <c r="FZ248" s="135"/>
      <c r="GJ248" s="135"/>
      <c r="GT248" s="135"/>
      <c r="HD248" s="135"/>
      <c r="HN248" s="135"/>
    </row>
    <row xmlns:x14ac="http://schemas.microsoft.com/office/spreadsheetml/2009/9/ac" r="249" s="3" customFormat="true" x14ac:dyDescent="0.25">
      <c r="A249" s="383"/>
      <c r="B249" s="135"/>
      <c r="L249" s="135"/>
      <c r="V249" s="135"/>
      <c r="AF249" s="135"/>
      <c r="AP249" s="135"/>
      <c r="AZ249" s="135"/>
      <c r="BA249" s="135"/>
      <c r="BJ249" s="135"/>
      <c r="BT249" s="135"/>
      <c r="CD249" s="135"/>
      <c r="CN249" s="135"/>
      <c r="CX249" s="135"/>
      <c r="DH249" s="135"/>
      <c r="DR249" s="135"/>
      <c r="EB249" s="135"/>
      <c r="EL249" s="135"/>
      <c r="EV249" s="135"/>
      <c r="FF249" s="135"/>
      <c r="FP249" s="135"/>
      <c r="FZ249" s="135"/>
      <c r="GJ249" s="135"/>
      <c r="GT249" s="135"/>
      <c r="HD249" s="135"/>
      <c r="HN249" s="135"/>
    </row>
    <row xmlns:x14ac="http://schemas.microsoft.com/office/spreadsheetml/2009/9/ac" r="250" s="3" customFormat="true" x14ac:dyDescent="0.25">
      <c r="A250" s="383"/>
      <c r="B250" s="135"/>
      <c r="L250" s="135"/>
      <c r="V250" s="135"/>
      <c r="AF250" s="135"/>
      <c r="AP250" s="135"/>
      <c r="AZ250" s="135"/>
      <c r="BA250" s="135"/>
      <c r="BJ250" s="135"/>
      <c r="BT250" s="135"/>
      <c r="CD250" s="135"/>
      <c r="CN250" s="135"/>
      <c r="CX250" s="135"/>
      <c r="DH250" s="135"/>
      <c r="DR250" s="135"/>
      <c r="EB250" s="135"/>
      <c r="EL250" s="135"/>
      <c r="EV250" s="135"/>
      <c r="FF250" s="135"/>
      <c r="FP250" s="135"/>
      <c r="FZ250" s="135"/>
      <c r="GJ250" s="135"/>
      <c r="GT250" s="135"/>
      <c r="HD250" s="135"/>
      <c r="HN250" s="135"/>
    </row>
    <row xmlns:x14ac="http://schemas.microsoft.com/office/spreadsheetml/2009/9/ac" r="251" s="3" customFormat="true" x14ac:dyDescent="0.25">
      <c r="A251" s="383"/>
      <c r="B251" s="135"/>
      <c r="L251" s="135"/>
      <c r="V251" s="135"/>
      <c r="AF251" s="135"/>
      <c r="AP251" s="135"/>
      <c r="AZ251" s="135"/>
      <c r="BA251" s="135"/>
      <c r="BJ251" s="135"/>
      <c r="BT251" s="135"/>
      <c r="CD251" s="135"/>
      <c r="CN251" s="135"/>
      <c r="CX251" s="135"/>
      <c r="DH251" s="135"/>
      <c r="DR251" s="135"/>
      <c r="EB251" s="135"/>
      <c r="EL251" s="135"/>
      <c r="EV251" s="135"/>
      <c r="FF251" s="135"/>
      <c r="FP251" s="135"/>
      <c r="FZ251" s="135"/>
      <c r="GJ251" s="135"/>
      <c r="GT251" s="135"/>
      <c r="HD251" s="135"/>
      <c r="HN251" s="135"/>
    </row>
    <row xmlns:x14ac="http://schemas.microsoft.com/office/spreadsheetml/2009/9/ac" r="252" s="3" customFormat="true" x14ac:dyDescent="0.25">
      <c r="A252" s="383"/>
      <c r="B252" s="135"/>
      <c r="L252" s="135"/>
      <c r="V252" s="135"/>
      <c r="AF252" s="135"/>
      <c r="AP252" s="135"/>
      <c r="AZ252" s="135"/>
      <c r="BA252" s="135"/>
      <c r="BJ252" s="135"/>
      <c r="BT252" s="135"/>
      <c r="CD252" s="135"/>
      <c r="CN252" s="135"/>
      <c r="CX252" s="135"/>
      <c r="DH252" s="135"/>
      <c r="DR252" s="135"/>
      <c r="EB252" s="135"/>
      <c r="EL252" s="135"/>
      <c r="EV252" s="135"/>
      <c r="FF252" s="135"/>
      <c r="FP252" s="135"/>
      <c r="FZ252" s="135"/>
      <c r="GJ252" s="135"/>
      <c r="GT252" s="135"/>
      <c r="HD252" s="135"/>
      <c r="HN252" s="135"/>
    </row>
    <row xmlns:x14ac="http://schemas.microsoft.com/office/spreadsheetml/2009/9/ac" r="253" s="3" customFormat="true" x14ac:dyDescent="0.25">
      <c r="A253" s="383"/>
      <c r="B253" s="135"/>
      <c r="L253" s="135"/>
      <c r="V253" s="135"/>
      <c r="AF253" s="135"/>
      <c r="AP253" s="135"/>
      <c r="AZ253" s="135"/>
      <c r="BA253" s="135"/>
      <c r="BJ253" s="135"/>
      <c r="BT253" s="135"/>
      <c r="CD253" s="135"/>
      <c r="CN253" s="135"/>
      <c r="CX253" s="135"/>
      <c r="DH253" s="135"/>
      <c r="DR253" s="135"/>
      <c r="EB253" s="135"/>
      <c r="EL253" s="135"/>
      <c r="EV253" s="135"/>
      <c r="FF253" s="135"/>
      <c r="FP253" s="135"/>
      <c r="FZ253" s="135"/>
      <c r="GJ253" s="135"/>
      <c r="GT253" s="135"/>
      <c r="HD253" s="135"/>
      <c r="HN253" s="135"/>
    </row>
    <row xmlns:x14ac="http://schemas.microsoft.com/office/spreadsheetml/2009/9/ac" r="254" s="3" customFormat="true" x14ac:dyDescent="0.25">
      <c r="A254" s="383"/>
      <c r="B254" s="135"/>
      <c r="L254" s="135"/>
      <c r="V254" s="135"/>
      <c r="AF254" s="135"/>
      <c r="AP254" s="135"/>
      <c r="AZ254" s="135"/>
      <c r="BA254" s="135"/>
      <c r="BJ254" s="135"/>
      <c r="BT254" s="135"/>
      <c r="CD254" s="135"/>
      <c r="CN254" s="135"/>
      <c r="CX254" s="135"/>
      <c r="DH254" s="135"/>
      <c r="DR254" s="135"/>
      <c r="EB254" s="135"/>
      <c r="EL254" s="135"/>
      <c r="EV254" s="135"/>
      <c r="FF254" s="135"/>
      <c r="FP254" s="135"/>
      <c r="FZ254" s="135"/>
      <c r="GJ254" s="135"/>
      <c r="GT254" s="135"/>
      <c r="HD254" s="135"/>
      <c r="HN254" s="135"/>
    </row>
    <row xmlns:x14ac="http://schemas.microsoft.com/office/spreadsheetml/2009/9/ac" r="255" s="3" customFormat="true" x14ac:dyDescent="0.25">
      <c r="A255" s="383"/>
      <c r="B255" s="135"/>
      <c r="L255" s="135"/>
      <c r="V255" s="135"/>
      <c r="AF255" s="135"/>
      <c r="AP255" s="135"/>
      <c r="AZ255" s="135"/>
      <c r="BA255" s="135"/>
      <c r="BJ255" s="135"/>
      <c r="BT255" s="135"/>
      <c r="CD255" s="135"/>
      <c r="CN255" s="135"/>
      <c r="CX255" s="135"/>
      <c r="DH255" s="135"/>
      <c r="DR255" s="135"/>
      <c r="EB255" s="135"/>
      <c r="EL255" s="135"/>
      <c r="EV255" s="135"/>
      <c r="FF255" s="135"/>
      <c r="FP255" s="135"/>
      <c r="FZ255" s="135"/>
      <c r="GJ255" s="135"/>
      <c r="GT255" s="135"/>
      <c r="HD255" s="135"/>
      <c r="HN255" s="135"/>
    </row>
    <row xmlns:x14ac="http://schemas.microsoft.com/office/spreadsheetml/2009/9/ac" r="256" s="3" customFormat="true" x14ac:dyDescent="0.25">
      <c r="A256" s="383"/>
      <c r="B256" s="135"/>
      <c r="L256" s="135"/>
      <c r="V256" s="135"/>
      <c r="AF256" s="135"/>
      <c r="AP256" s="135"/>
      <c r="AZ256" s="135"/>
      <c r="BA256" s="135"/>
      <c r="BJ256" s="135"/>
      <c r="BT256" s="135"/>
      <c r="CD256" s="135"/>
      <c r="CN256" s="135"/>
      <c r="CX256" s="135"/>
      <c r="DH256" s="135"/>
      <c r="DR256" s="135"/>
      <c r="EB256" s="135"/>
      <c r="EL256" s="135"/>
      <c r="EV256" s="135"/>
      <c r="FF256" s="135"/>
      <c r="FP256" s="135"/>
      <c r="FZ256" s="135"/>
      <c r="GJ256" s="135"/>
      <c r="GT256" s="135"/>
      <c r="HD256" s="135"/>
      <c r="HN256" s="135"/>
    </row>
    <row xmlns:x14ac="http://schemas.microsoft.com/office/spreadsheetml/2009/9/ac" r="257" s="3" customFormat="true" x14ac:dyDescent="0.25">
      <c r="A257" s="383"/>
      <c r="B257" s="135"/>
      <c r="L257" s="135"/>
      <c r="V257" s="135"/>
      <c r="AF257" s="135"/>
      <c r="AP257" s="135"/>
      <c r="AZ257" s="135"/>
      <c r="BA257" s="135"/>
      <c r="BJ257" s="135"/>
      <c r="BT257" s="135"/>
      <c r="CD257" s="135"/>
      <c r="CN257" s="135"/>
      <c r="CX257" s="135"/>
      <c r="DH257" s="135"/>
      <c r="DR257" s="135"/>
      <c r="EB257" s="135"/>
      <c r="EL257" s="135"/>
      <c r="EV257" s="135"/>
      <c r="FF257" s="135"/>
      <c r="FP257" s="135"/>
      <c r="FZ257" s="135"/>
      <c r="GJ257" s="135"/>
      <c r="GT257" s="135"/>
      <c r="HD257" s="135"/>
      <c r="HN257" s="135"/>
    </row>
    <row xmlns:x14ac="http://schemas.microsoft.com/office/spreadsheetml/2009/9/ac" r="258" s="3" customFormat="true" x14ac:dyDescent="0.25">
      <c r="A258" s="383"/>
      <c r="B258" s="135"/>
      <c r="L258" s="135"/>
      <c r="V258" s="135"/>
      <c r="AF258" s="135"/>
      <c r="AP258" s="135"/>
      <c r="AZ258" s="135"/>
      <c r="BA258" s="135"/>
      <c r="BJ258" s="135"/>
      <c r="BT258" s="135"/>
      <c r="CD258" s="135"/>
      <c r="CN258" s="135"/>
      <c r="CX258" s="135"/>
      <c r="DH258" s="135"/>
      <c r="DR258" s="135"/>
      <c r="EB258" s="135"/>
      <c r="EL258" s="135"/>
      <c r="EV258" s="135"/>
      <c r="FF258" s="135"/>
      <c r="FP258" s="135"/>
      <c r="FZ258" s="135"/>
      <c r="GJ258" s="135"/>
      <c r="GT258" s="135"/>
      <c r="HD258" s="135"/>
      <c r="HN258" s="135"/>
    </row>
    <row xmlns:x14ac="http://schemas.microsoft.com/office/spreadsheetml/2009/9/ac" r="259" s="3" customFormat="true" x14ac:dyDescent="0.25">
      <c r="A259" s="383"/>
      <c r="B259" s="135"/>
      <c r="L259" s="135"/>
      <c r="V259" s="135"/>
      <c r="AF259" s="135"/>
      <c r="AP259" s="135"/>
      <c r="AZ259" s="135"/>
      <c r="BA259" s="135"/>
      <c r="BJ259" s="135"/>
      <c r="BT259" s="135"/>
      <c r="CD259" s="135"/>
      <c r="CN259" s="135"/>
      <c r="CX259" s="135"/>
      <c r="DH259" s="135"/>
      <c r="DR259" s="135"/>
      <c r="EB259" s="135"/>
      <c r="EL259" s="135"/>
      <c r="EV259" s="135"/>
      <c r="FF259" s="135"/>
      <c r="FP259" s="135"/>
      <c r="FZ259" s="135"/>
      <c r="GJ259" s="135"/>
      <c r="GT259" s="135"/>
      <c r="HD259" s="135"/>
      <c r="HN259" s="135"/>
    </row>
    <row xmlns:x14ac="http://schemas.microsoft.com/office/spreadsheetml/2009/9/ac" r="260" s="3" customFormat="true" x14ac:dyDescent="0.25">
      <c r="A260" s="383"/>
      <c r="B260" s="135"/>
      <c r="L260" s="135"/>
      <c r="V260" s="135"/>
      <c r="AF260" s="135"/>
      <c r="AP260" s="135"/>
      <c r="AZ260" s="135"/>
      <c r="BA260" s="135"/>
      <c r="BJ260" s="135"/>
      <c r="BT260" s="135"/>
      <c r="CD260" s="135"/>
      <c r="CN260" s="135"/>
      <c r="CX260" s="135"/>
      <c r="DH260" s="135"/>
      <c r="DR260" s="135"/>
      <c r="EB260" s="135"/>
      <c r="EL260" s="135"/>
      <c r="EV260" s="135"/>
      <c r="FF260" s="135"/>
      <c r="FP260" s="135"/>
      <c r="FZ260" s="135"/>
      <c r="GJ260" s="135"/>
      <c r="GT260" s="135"/>
      <c r="HD260" s="135"/>
      <c r="HN260" s="135"/>
    </row>
    <row xmlns:x14ac="http://schemas.microsoft.com/office/spreadsheetml/2009/9/ac" r="261" s="3" customFormat="true" x14ac:dyDescent="0.25">
      <c r="A261" s="383"/>
      <c r="B261" s="135"/>
      <c r="L261" s="135"/>
      <c r="V261" s="135"/>
      <c r="AF261" s="135"/>
      <c r="AP261" s="135"/>
      <c r="AZ261" s="135"/>
      <c r="BA261" s="135"/>
      <c r="BJ261" s="135"/>
      <c r="BT261" s="135"/>
      <c r="CD261" s="135"/>
      <c r="CN261" s="135"/>
      <c r="CX261" s="135"/>
      <c r="DH261" s="135"/>
      <c r="DR261" s="135"/>
      <c r="EB261" s="135"/>
      <c r="EL261" s="135"/>
      <c r="EV261" s="135"/>
      <c r="FF261" s="135"/>
      <c r="FP261" s="135"/>
      <c r="FZ261" s="135"/>
      <c r="GJ261" s="135"/>
      <c r="GT261" s="135"/>
      <c r="HD261" s="135"/>
      <c r="HN261" s="135"/>
    </row>
    <row xmlns:x14ac="http://schemas.microsoft.com/office/spreadsheetml/2009/9/ac" r="262" s="3" customFormat="true" x14ac:dyDescent="0.25">
      <c r="A262" s="383"/>
      <c r="B262" s="135"/>
      <c r="L262" s="135"/>
      <c r="V262" s="135"/>
      <c r="AF262" s="135"/>
      <c r="AP262" s="135"/>
      <c r="AZ262" s="135"/>
      <c r="BA262" s="135"/>
      <c r="BJ262" s="135"/>
      <c r="BT262" s="135"/>
      <c r="CD262" s="135"/>
      <c r="CN262" s="135"/>
      <c r="CX262" s="135"/>
      <c r="DH262" s="135"/>
      <c r="DR262" s="135"/>
      <c r="EB262" s="135"/>
      <c r="EL262" s="135"/>
      <c r="EV262" s="135"/>
      <c r="FF262" s="135"/>
      <c r="FP262" s="135"/>
      <c r="FZ262" s="135"/>
      <c r="GJ262" s="135"/>
      <c r="GT262" s="135"/>
      <c r="HD262" s="135"/>
      <c r="HN262" s="135"/>
    </row>
    <row xmlns:x14ac="http://schemas.microsoft.com/office/spreadsheetml/2009/9/ac" r="263" s="3" customFormat="true" x14ac:dyDescent="0.25">
      <c r="A263" s="383"/>
      <c r="B263" s="135"/>
      <c r="L263" s="135"/>
      <c r="V263" s="135"/>
      <c r="AF263" s="135"/>
      <c r="AP263" s="135"/>
      <c r="AZ263" s="135"/>
      <c r="BA263" s="135"/>
      <c r="BJ263" s="135"/>
      <c r="BT263" s="135"/>
      <c r="CD263" s="135"/>
      <c r="CN263" s="135"/>
      <c r="CX263" s="135"/>
      <c r="DH263" s="135"/>
      <c r="DR263" s="135"/>
      <c r="EB263" s="135"/>
      <c r="EL263" s="135"/>
      <c r="EV263" s="135"/>
      <c r="FF263" s="135"/>
      <c r="FP263" s="135"/>
      <c r="FZ263" s="135"/>
      <c r="GJ263" s="135"/>
      <c r="GT263" s="135"/>
      <c r="HD263" s="135"/>
      <c r="HN263" s="135"/>
    </row>
    <row xmlns:x14ac="http://schemas.microsoft.com/office/spreadsheetml/2009/9/ac" r="264" s="3" customFormat="true" x14ac:dyDescent="0.25">
      <c r="A264" s="383"/>
      <c r="B264" s="135"/>
      <c r="L264" s="135"/>
      <c r="V264" s="135"/>
      <c r="AF264" s="135"/>
      <c r="AP264" s="135"/>
      <c r="AZ264" s="135"/>
      <c r="BA264" s="135"/>
      <c r="BJ264" s="135"/>
      <c r="BT264" s="135"/>
      <c r="CD264" s="135"/>
      <c r="CN264" s="135"/>
      <c r="CX264" s="135"/>
      <c r="DH264" s="135"/>
      <c r="DR264" s="135"/>
      <c r="EB264" s="135"/>
      <c r="EL264" s="135"/>
      <c r="EV264" s="135"/>
      <c r="FF264" s="135"/>
      <c r="FP264" s="135"/>
      <c r="FZ264" s="135"/>
      <c r="GJ264" s="135"/>
      <c r="GT264" s="135"/>
      <c r="HD264" s="135"/>
      <c r="HN264" s="135"/>
    </row>
    <row xmlns:x14ac="http://schemas.microsoft.com/office/spreadsheetml/2009/9/ac" r="265" s="3" customFormat="true" x14ac:dyDescent="0.25">
      <c r="A265" s="383"/>
      <c r="B265" s="135"/>
      <c r="L265" s="135"/>
      <c r="V265" s="135"/>
      <c r="AF265" s="135"/>
      <c r="AP265" s="135"/>
      <c r="AZ265" s="135"/>
      <c r="BA265" s="135"/>
      <c r="BJ265" s="135"/>
      <c r="BT265" s="135"/>
      <c r="CD265" s="135"/>
      <c r="CN265" s="135"/>
      <c r="CX265" s="135"/>
      <c r="DH265" s="135"/>
      <c r="DR265" s="135"/>
      <c r="EB265" s="135"/>
      <c r="EL265" s="135"/>
      <c r="EV265" s="135"/>
      <c r="FF265" s="135"/>
      <c r="FP265" s="135"/>
      <c r="FZ265" s="135"/>
      <c r="GJ265" s="135"/>
      <c r="GT265" s="135"/>
      <c r="HD265" s="135"/>
      <c r="HN265" s="135"/>
    </row>
    <row xmlns:x14ac="http://schemas.microsoft.com/office/spreadsheetml/2009/9/ac" r="266" s="3" customFormat="true" x14ac:dyDescent="0.25">
      <c r="A266" s="383"/>
      <c r="B266" s="135"/>
      <c r="L266" s="135"/>
      <c r="V266" s="135"/>
      <c r="AF266" s="135"/>
      <c r="AP266" s="135"/>
      <c r="AZ266" s="135"/>
      <c r="BA266" s="135"/>
      <c r="BJ266" s="135"/>
      <c r="BT266" s="135"/>
      <c r="CD266" s="135"/>
      <c r="CN266" s="135"/>
      <c r="CX266" s="135"/>
      <c r="DH266" s="135"/>
      <c r="DR266" s="135"/>
      <c r="EB266" s="135"/>
      <c r="EL266" s="135"/>
      <c r="EV266" s="135"/>
      <c r="FF266" s="135"/>
      <c r="FP266" s="135"/>
      <c r="FZ266" s="135"/>
      <c r="GJ266" s="135"/>
      <c r="GT266" s="135"/>
      <c r="HD266" s="135"/>
      <c r="HN266" s="135"/>
    </row>
    <row xmlns:x14ac="http://schemas.microsoft.com/office/spreadsheetml/2009/9/ac" r="267" s="3" customFormat="true" x14ac:dyDescent="0.25">
      <c r="A267" s="383"/>
      <c r="B267" s="135"/>
      <c r="L267" s="135"/>
      <c r="V267" s="135"/>
      <c r="AF267" s="135"/>
      <c r="AP267" s="135"/>
      <c r="AZ267" s="135"/>
      <c r="BA267" s="135"/>
      <c r="BJ267" s="135"/>
      <c r="BT267" s="135"/>
      <c r="CD267" s="135"/>
      <c r="CN267" s="135"/>
      <c r="CX267" s="135"/>
      <c r="DH267" s="135"/>
      <c r="DR267" s="135"/>
      <c r="EB267" s="135"/>
      <c r="EL267" s="135"/>
      <c r="EV267" s="135"/>
      <c r="FF267" s="135"/>
      <c r="FP267" s="135"/>
      <c r="FZ267" s="135"/>
      <c r="GJ267" s="135"/>
      <c r="GT267" s="135"/>
      <c r="HD267" s="135"/>
      <c r="HN267" s="135"/>
    </row>
    <row xmlns:x14ac="http://schemas.microsoft.com/office/spreadsheetml/2009/9/ac" r="268" s="3" customFormat="true" x14ac:dyDescent="0.25">
      <c r="A268" s="383"/>
      <c r="B268" s="135"/>
      <c r="L268" s="135"/>
      <c r="V268" s="135"/>
      <c r="AF268" s="135"/>
      <c r="AP268" s="135"/>
      <c r="AZ268" s="135"/>
      <c r="BA268" s="135"/>
      <c r="BJ268" s="135"/>
      <c r="BT268" s="135"/>
      <c r="CD268" s="135"/>
      <c r="CN268" s="135"/>
      <c r="CX268" s="135"/>
      <c r="DH268" s="135"/>
      <c r="DR268" s="135"/>
      <c r="EB268" s="135"/>
      <c r="EL268" s="135"/>
      <c r="EV268" s="135"/>
      <c r="FF268" s="135"/>
      <c r="FP268" s="135"/>
      <c r="FZ268" s="135"/>
      <c r="GJ268" s="135"/>
      <c r="GT268" s="135"/>
      <c r="HD268" s="135"/>
      <c r="HN268" s="135"/>
    </row>
    <row xmlns:x14ac="http://schemas.microsoft.com/office/spreadsheetml/2009/9/ac" r="269" s="3" customFormat="true" x14ac:dyDescent="0.25">
      <c r="A269" s="383"/>
      <c r="B269" s="135"/>
      <c r="L269" s="135"/>
      <c r="V269" s="135"/>
      <c r="AF269" s="135"/>
      <c r="AP269" s="135"/>
      <c r="AZ269" s="135"/>
      <c r="BA269" s="135"/>
      <c r="BJ269" s="135"/>
      <c r="BT269" s="135"/>
      <c r="CD269" s="135"/>
      <c r="CN269" s="135"/>
      <c r="CX269" s="135"/>
      <c r="DH269" s="135"/>
      <c r="DR269" s="135"/>
      <c r="EB269" s="135"/>
      <c r="EL269" s="135"/>
      <c r="EV269" s="135"/>
      <c r="FF269" s="135"/>
      <c r="FP269" s="135"/>
      <c r="FZ269" s="135"/>
      <c r="GJ269" s="135"/>
      <c r="GT269" s="135"/>
      <c r="HD269" s="135"/>
      <c r="HN269" s="135"/>
    </row>
    <row xmlns:x14ac="http://schemas.microsoft.com/office/spreadsheetml/2009/9/ac" r="270" s="3" customFormat="true" x14ac:dyDescent="0.25">
      <c r="A270" s="383"/>
      <c r="B270" s="135"/>
      <c r="L270" s="135"/>
      <c r="V270" s="135"/>
      <c r="AF270" s="135"/>
      <c r="AP270" s="135"/>
      <c r="AZ270" s="135"/>
      <c r="BA270" s="135"/>
      <c r="BJ270" s="135"/>
      <c r="BT270" s="135"/>
      <c r="CD270" s="135"/>
      <c r="CN270" s="135"/>
      <c r="CX270" s="135"/>
      <c r="DH270" s="135"/>
      <c r="DR270" s="135"/>
      <c r="EB270" s="135"/>
      <c r="EL270" s="135"/>
      <c r="EV270" s="135"/>
      <c r="FF270" s="135"/>
      <c r="FP270" s="135"/>
      <c r="FZ270" s="135"/>
      <c r="GJ270" s="135"/>
      <c r="GT270" s="135"/>
      <c r="HD270" s="135"/>
      <c r="HN270" s="135"/>
    </row>
    <row xmlns:x14ac="http://schemas.microsoft.com/office/spreadsheetml/2009/9/ac" r="271" s="3" customFormat="true" x14ac:dyDescent="0.25">
      <c r="A271" s="383"/>
      <c r="B271" s="135"/>
      <c r="L271" s="135"/>
      <c r="V271" s="135"/>
      <c r="AF271" s="135"/>
      <c r="AP271" s="135"/>
      <c r="AZ271" s="135"/>
      <c r="BA271" s="135"/>
      <c r="BJ271" s="135"/>
      <c r="BT271" s="135"/>
      <c r="CD271" s="135"/>
      <c r="CN271" s="135"/>
      <c r="CX271" s="135"/>
      <c r="DH271" s="135"/>
      <c r="DR271" s="135"/>
      <c r="EB271" s="135"/>
      <c r="EL271" s="135"/>
      <c r="EV271" s="135"/>
      <c r="FF271" s="135"/>
      <c r="FP271" s="135"/>
      <c r="FZ271" s="135"/>
      <c r="GJ271" s="135"/>
      <c r="GT271" s="135"/>
      <c r="HD271" s="135"/>
      <c r="HN271" s="135"/>
    </row>
    <row xmlns:x14ac="http://schemas.microsoft.com/office/spreadsheetml/2009/9/ac" r="272" s="3" customFormat="true" x14ac:dyDescent="0.25">
      <c r="A272" s="383"/>
      <c r="B272" s="135"/>
      <c r="L272" s="135"/>
      <c r="V272" s="135"/>
      <c r="AF272" s="135"/>
      <c r="AP272" s="135"/>
      <c r="AZ272" s="135"/>
      <c r="BA272" s="135"/>
      <c r="BJ272" s="135"/>
      <c r="BT272" s="135"/>
      <c r="CD272" s="135"/>
      <c r="CN272" s="135"/>
      <c r="CX272" s="135"/>
      <c r="DH272" s="135"/>
      <c r="DR272" s="135"/>
      <c r="EB272" s="135"/>
      <c r="EL272" s="135"/>
      <c r="EV272" s="135"/>
      <c r="FF272" s="135"/>
      <c r="FP272" s="135"/>
      <c r="FZ272" s="135"/>
      <c r="GJ272" s="135"/>
      <c r="GT272" s="135"/>
      <c r="HD272" s="135"/>
      <c r="HN272" s="135"/>
    </row>
    <row xmlns:x14ac="http://schemas.microsoft.com/office/spreadsheetml/2009/9/ac" r="273" s="3" customFormat="true" x14ac:dyDescent="0.25">
      <c r="A273" s="383"/>
      <c r="B273" s="135"/>
      <c r="L273" s="135"/>
      <c r="V273" s="135"/>
      <c r="AF273" s="135"/>
      <c r="AP273" s="135"/>
      <c r="AZ273" s="135"/>
      <c r="BA273" s="135"/>
      <c r="BJ273" s="135"/>
      <c r="BT273" s="135"/>
      <c r="CD273" s="135"/>
      <c r="CN273" s="135"/>
      <c r="CX273" s="135"/>
      <c r="DH273" s="135"/>
      <c r="DR273" s="135"/>
      <c r="EB273" s="135"/>
      <c r="EL273" s="135"/>
      <c r="EV273" s="135"/>
      <c r="FF273" s="135"/>
      <c r="FP273" s="135"/>
      <c r="FZ273" s="135"/>
      <c r="GJ273" s="135"/>
      <c r="GT273" s="135"/>
      <c r="HD273" s="135"/>
      <c r="HN273" s="135"/>
    </row>
    <row xmlns:x14ac="http://schemas.microsoft.com/office/spreadsheetml/2009/9/ac" r="274" s="3" customFormat="true" x14ac:dyDescent="0.25">
      <c r="A274" s="383"/>
      <c r="B274" s="135"/>
      <c r="L274" s="135"/>
      <c r="V274" s="135"/>
      <c r="AF274" s="135"/>
      <c r="AP274" s="135"/>
      <c r="AZ274" s="135"/>
      <c r="BA274" s="135"/>
      <c r="BJ274" s="135"/>
      <c r="BT274" s="135"/>
      <c r="CD274" s="135"/>
      <c r="CN274" s="135"/>
      <c r="CX274" s="135"/>
      <c r="DH274" s="135"/>
      <c r="DR274" s="135"/>
      <c r="EB274" s="135"/>
      <c r="EL274" s="135"/>
      <c r="EV274" s="135"/>
      <c r="FF274" s="135"/>
      <c r="FP274" s="135"/>
      <c r="FZ274" s="135"/>
      <c r="GJ274" s="135"/>
      <c r="GT274" s="135"/>
      <c r="HD274" s="135"/>
      <c r="HN274" s="135"/>
    </row>
    <row xmlns:x14ac="http://schemas.microsoft.com/office/spreadsheetml/2009/9/ac" r="275" s="3" customFormat="true" x14ac:dyDescent="0.25">
      <c r="A275" s="383"/>
      <c r="B275" s="135"/>
      <c r="L275" s="135"/>
      <c r="V275" s="135"/>
      <c r="AF275" s="135"/>
      <c r="AP275" s="135"/>
      <c r="AZ275" s="135"/>
      <c r="BA275" s="135"/>
      <c r="BJ275" s="135"/>
      <c r="BT275" s="135"/>
      <c r="CD275" s="135"/>
      <c r="CN275" s="135"/>
      <c r="CX275" s="135"/>
      <c r="DH275" s="135"/>
      <c r="DR275" s="135"/>
      <c r="EB275" s="135"/>
      <c r="EL275" s="135"/>
      <c r="EV275" s="135"/>
      <c r="FF275" s="135"/>
      <c r="FP275" s="135"/>
      <c r="FZ275" s="135"/>
      <c r="GJ275" s="135"/>
      <c r="GT275" s="135"/>
      <c r="HD275" s="135"/>
      <c r="HN275" s="135"/>
    </row>
    <row xmlns:x14ac="http://schemas.microsoft.com/office/spreadsheetml/2009/9/ac" r="276" s="3" customFormat="true" x14ac:dyDescent="0.25">
      <c r="A276" s="383"/>
      <c r="B276" s="135"/>
      <c r="L276" s="135"/>
      <c r="V276" s="135"/>
      <c r="AF276" s="135"/>
      <c r="AP276" s="135"/>
      <c r="AZ276" s="135"/>
      <c r="BA276" s="135"/>
      <c r="BJ276" s="135"/>
      <c r="BT276" s="135"/>
      <c r="CD276" s="135"/>
      <c r="CN276" s="135"/>
      <c r="CX276" s="135"/>
      <c r="DH276" s="135"/>
      <c r="DR276" s="135"/>
      <c r="EB276" s="135"/>
      <c r="EL276" s="135"/>
      <c r="EV276" s="135"/>
      <c r="FF276" s="135"/>
      <c r="FP276" s="135"/>
      <c r="FZ276" s="135"/>
      <c r="GJ276" s="135"/>
      <c r="GT276" s="135"/>
      <c r="HD276" s="135"/>
      <c r="HN276" s="135"/>
    </row>
    <row xmlns:x14ac="http://schemas.microsoft.com/office/spreadsheetml/2009/9/ac" r="277" s="3" customFormat="true" x14ac:dyDescent="0.25">
      <c r="A277" s="383"/>
      <c r="B277" s="135"/>
      <c r="L277" s="135"/>
      <c r="V277" s="135"/>
      <c r="AF277" s="135"/>
      <c r="AP277" s="135"/>
      <c r="AZ277" s="135"/>
      <c r="BA277" s="135"/>
      <c r="BJ277" s="135"/>
      <c r="BT277" s="135"/>
      <c r="CD277" s="135"/>
      <c r="CN277" s="135"/>
      <c r="CX277" s="135"/>
      <c r="DH277" s="135"/>
      <c r="DR277" s="135"/>
      <c r="EB277" s="135"/>
      <c r="EL277" s="135"/>
      <c r="EV277" s="135"/>
      <c r="FF277" s="135"/>
      <c r="FP277" s="135"/>
      <c r="FZ277" s="135"/>
      <c r="GJ277" s="135"/>
      <c r="GT277" s="135"/>
      <c r="HD277" s="135"/>
      <c r="HN277" s="135"/>
    </row>
    <row xmlns:x14ac="http://schemas.microsoft.com/office/spreadsheetml/2009/9/ac" r="278" s="3" customFormat="true" x14ac:dyDescent="0.25">
      <c r="A278" s="383"/>
      <c r="B278" s="135"/>
      <c r="L278" s="135"/>
      <c r="V278" s="135"/>
      <c r="AF278" s="135"/>
      <c r="AP278" s="135"/>
      <c r="AZ278" s="135"/>
      <c r="BA278" s="135"/>
      <c r="BJ278" s="135"/>
      <c r="BT278" s="135"/>
      <c r="CD278" s="135"/>
      <c r="CN278" s="135"/>
      <c r="CX278" s="135"/>
      <c r="DH278" s="135"/>
      <c r="DR278" s="135"/>
      <c r="EB278" s="135"/>
      <c r="EL278" s="135"/>
      <c r="EV278" s="135"/>
      <c r="FF278" s="135"/>
      <c r="FP278" s="135"/>
      <c r="FZ278" s="135"/>
      <c r="GJ278" s="135"/>
      <c r="GT278" s="135"/>
      <c r="HD278" s="135"/>
      <c r="HN278" s="135"/>
    </row>
    <row xmlns:x14ac="http://schemas.microsoft.com/office/spreadsheetml/2009/9/ac" r="279" s="3" customFormat="true" x14ac:dyDescent="0.25">
      <c r="A279" s="383"/>
      <c r="B279" s="135"/>
      <c r="L279" s="135"/>
      <c r="V279" s="135"/>
      <c r="AF279" s="135"/>
      <c r="AP279" s="135"/>
      <c r="AZ279" s="135"/>
      <c r="BA279" s="135"/>
      <c r="BJ279" s="135"/>
      <c r="BT279" s="135"/>
      <c r="CD279" s="135"/>
      <c r="CN279" s="135"/>
      <c r="CX279" s="135"/>
      <c r="DH279" s="135"/>
      <c r="DR279" s="135"/>
      <c r="EB279" s="135"/>
      <c r="EL279" s="135"/>
      <c r="EV279" s="135"/>
      <c r="FF279" s="135"/>
      <c r="FP279" s="135"/>
      <c r="FZ279" s="135"/>
      <c r="GJ279" s="135"/>
      <c r="GT279" s="135"/>
      <c r="HD279" s="135"/>
      <c r="HN279" s="135"/>
    </row>
    <row xmlns:x14ac="http://schemas.microsoft.com/office/spreadsheetml/2009/9/ac" r="280" s="3" customFormat="true" x14ac:dyDescent="0.25">
      <c r="A280" s="383"/>
      <c r="B280" s="135"/>
      <c r="L280" s="135"/>
      <c r="V280" s="135"/>
      <c r="AF280" s="135"/>
      <c r="AP280" s="135"/>
      <c r="AZ280" s="135"/>
      <c r="BA280" s="135"/>
      <c r="BJ280" s="135"/>
      <c r="BT280" s="135"/>
      <c r="CD280" s="135"/>
      <c r="CN280" s="135"/>
      <c r="CX280" s="135"/>
      <c r="DH280" s="135"/>
      <c r="DR280" s="135"/>
      <c r="EB280" s="135"/>
      <c r="EL280" s="135"/>
      <c r="EV280" s="135"/>
      <c r="FF280" s="135"/>
      <c r="FP280" s="135"/>
      <c r="FZ280" s="135"/>
      <c r="GJ280" s="135"/>
      <c r="GT280" s="135"/>
      <c r="HD280" s="135"/>
      <c r="HN280" s="135"/>
    </row>
    <row xmlns:x14ac="http://schemas.microsoft.com/office/spreadsheetml/2009/9/ac" r="281" s="3" customFormat="true" x14ac:dyDescent="0.25">
      <c r="A281" s="383"/>
      <c r="B281" s="135"/>
      <c r="L281" s="135"/>
      <c r="V281" s="135"/>
      <c r="AF281" s="135"/>
      <c r="AP281" s="135"/>
      <c r="AZ281" s="135"/>
      <c r="BA281" s="135"/>
      <c r="BJ281" s="135"/>
      <c r="BT281" s="135"/>
      <c r="CD281" s="135"/>
      <c r="CN281" s="135"/>
      <c r="CX281" s="135"/>
      <c r="DH281" s="135"/>
      <c r="DR281" s="135"/>
      <c r="EB281" s="135"/>
      <c r="EL281" s="135"/>
      <c r="EV281" s="135"/>
      <c r="FF281" s="135"/>
      <c r="FP281" s="135"/>
      <c r="FZ281" s="135"/>
      <c r="GJ281" s="135"/>
      <c r="GT281" s="135"/>
      <c r="HD281" s="135"/>
      <c r="HN281" s="135"/>
    </row>
    <row xmlns:x14ac="http://schemas.microsoft.com/office/spreadsheetml/2009/9/ac" r="282" s="3" customFormat="true" x14ac:dyDescent="0.25">
      <c r="A282" s="383"/>
      <c r="B282" s="135"/>
      <c r="L282" s="135"/>
      <c r="V282" s="135"/>
      <c r="AF282" s="135"/>
      <c r="AP282" s="135"/>
      <c r="AZ282" s="135"/>
      <c r="BA282" s="135"/>
      <c r="BJ282" s="135"/>
      <c r="BT282" s="135"/>
      <c r="CD282" s="135"/>
      <c r="CN282" s="135"/>
      <c r="CX282" s="135"/>
      <c r="DH282" s="135"/>
      <c r="DR282" s="135"/>
      <c r="EB282" s="135"/>
      <c r="EL282" s="135"/>
      <c r="EV282" s="135"/>
      <c r="FF282" s="135"/>
      <c r="FP282" s="135"/>
      <c r="FZ282" s="135"/>
      <c r="GJ282" s="135"/>
      <c r="GT282" s="135"/>
      <c r="HD282" s="135"/>
      <c r="HN282" s="135"/>
    </row>
    <row xmlns:x14ac="http://schemas.microsoft.com/office/spreadsheetml/2009/9/ac" r="283" s="3" customFormat="true" x14ac:dyDescent="0.25">
      <c r="A283" s="383"/>
      <c r="B283" s="135"/>
      <c r="L283" s="135"/>
      <c r="V283" s="135"/>
      <c r="AF283" s="135"/>
      <c r="AP283" s="135"/>
      <c r="AZ283" s="135"/>
      <c r="BA283" s="135"/>
      <c r="BJ283" s="135"/>
      <c r="BT283" s="135"/>
      <c r="CD283" s="135"/>
      <c r="CN283" s="135"/>
      <c r="CX283" s="135"/>
      <c r="DH283" s="135"/>
      <c r="DR283" s="135"/>
      <c r="EB283" s="135"/>
      <c r="EL283" s="135"/>
      <c r="EV283" s="135"/>
      <c r="FF283" s="135"/>
      <c r="FP283" s="135"/>
      <c r="FZ283" s="135"/>
      <c r="GJ283" s="135"/>
      <c r="GT283" s="135"/>
      <c r="HD283" s="135"/>
      <c r="HN283" s="135"/>
    </row>
    <row xmlns:x14ac="http://schemas.microsoft.com/office/spreadsheetml/2009/9/ac" r="284" s="3" customFormat="true" x14ac:dyDescent="0.25">
      <c r="A284" s="383"/>
      <c r="B284" s="135"/>
      <c r="L284" s="135"/>
      <c r="V284" s="135"/>
      <c r="AF284" s="135"/>
      <c r="AP284" s="135"/>
      <c r="AZ284" s="135"/>
      <c r="BA284" s="135"/>
      <c r="BJ284" s="135"/>
      <c r="BT284" s="135"/>
      <c r="CD284" s="135"/>
      <c r="CN284" s="135"/>
      <c r="CX284" s="135"/>
      <c r="DH284" s="135"/>
      <c r="DR284" s="135"/>
      <c r="EB284" s="135"/>
      <c r="EL284" s="135"/>
      <c r="EV284" s="135"/>
      <c r="FF284" s="135"/>
      <c r="FP284" s="135"/>
      <c r="FZ284" s="135"/>
      <c r="GJ284" s="135"/>
      <c r="GT284" s="135"/>
      <c r="HD284" s="135"/>
      <c r="HN284" s="135"/>
    </row>
    <row xmlns:x14ac="http://schemas.microsoft.com/office/spreadsheetml/2009/9/ac" r="285" s="3" customFormat="true" x14ac:dyDescent="0.25">
      <c r="A285" s="383"/>
      <c r="B285" s="135"/>
      <c r="L285" s="135"/>
      <c r="V285" s="135"/>
      <c r="AF285" s="135"/>
      <c r="AP285" s="135"/>
      <c r="AZ285" s="135"/>
      <c r="BA285" s="135"/>
      <c r="BJ285" s="135"/>
      <c r="BT285" s="135"/>
      <c r="CD285" s="135"/>
      <c r="CN285" s="135"/>
      <c r="CX285" s="135"/>
      <c r="DH285" s="135"/>
      <c r="DR285" s="135"/>
      <c r="EB285" s="135"/>
      <c r="EL285" s="135"/>
      <c r="EV285" s="135"/>
      <c r="FF285" s="135"/>
      <c r="FP285" s="135"/>
      <c r="FZ285" s="135"/>
      <c r="GJ285" s="135"/>
      <c r="GT285" s="135"/>
      <c r="HD285" s="135"/>
      <c r="HN285" s="135"/>
    </row>
    <row xmlns:x14ac="http://schemas.microsoft.com/office/spreadsheetml/2009/9/ac" r="286" s="3" customFormat="true" x14ac:dyDescent="0.25">
      <c r="A286" s="383"/>
      <c r="B286" s="135"/>
      <c r="L286" s="135"/>
      <c r="V286" s="135"/>
      <c r="AF286" s="135"/>
      <c r="AP286" s="135"/>
      <c r="AZ286" s="135"/>
      <c r="BA286" s="135"/>
      <c r="BJ286" s="135"/>
      <c r="BT286" s="135"/>
      <c r="CD286" s="135"/>
      <c r="CN286" s="135"/>
      <c r="CX286" s="135"/>
      <c r="DH286" s="135"/>
      <c r="DR286" s="135"/>
      <c r="EB286" s="135"/>
      <c r="EL286" s="135"/>
      <c r="EV286" s="135"/>
      <c r="FF286" s="135"/>
      <c r="FP286" s="135"/>
      <c r="FZ286" s="135"/>
      <c r="GJ286" s="135"/>
      <c r="GT286" s="135"/>
      <c r="HD286" s="135"/>
      <c r="HN286" s="135"/>
    </row>
    <row xmlns:x14ac="http://schemas.microsoft.com/office/spreadsheetml/2009/9/ac" r="287" s="3" customFormat="true" x14ac:dyDescent="0.25">
      <c r="A287" s="383"/>
      <c r="B287" s="135"/>
      <c r="L287" s="135"/>
      <c r="V287" s="135"/>
      <c r="AF287" s="135"/>
      <c r="AP287" s="135"/>
      <c r="AZ287" s="135"/>
      <c r="BA287" s="135"/>
      <c r="BJ287" s="135"/>
      <c r="BT287" s="135"/>
      <c r="CD287" s="135"/>
      <c r="CN287" s="135"/>
      <c r="CX287" s="135"/>
      <c r="DH287" s="135"/>
      <c r="DR287" s="135"/>
      <c r="EB287" s="135"/>
      <c r="EL287" s="135"/>
      <c r="EV287" s="135"/>
      <c r="FF287" s="135"/>
      <c r="FP287" s="135"/>
      <c r="FZ287" s="135"/>
      <c r="GJ287" s="135"/>
      <c r="GT287" s="135"/>
      <c r="HD287" s="135"/>
      <c r="HN287" s="135"/>
    </row>
    <row xmlns:x14ac="http://schemas.microsoft.com/office/spreadsheetml/2009/9/ac" r="288" s="3" customFormat="true" x14ac:dyDescent="0.25">
      <c r="A288" s="383"/>
      <c r="B288" s="135"/>
      <c r="L288" s="135"/>
      <c r="V288" s="135"/>
      <c r="AF288" s="135"/>
      <c r="AP288" s="135"/>
      <c r="AZ288" s="135"/>
      <c r="BA288" s="135"/>
      <c r="BJ288" s="135"/>
      <c r="BT288" s="135"/>
      <c r="CD288" s="135"/>
      <c r="CN288" s="135"/>
      <c r="CX288" s="135"/>
      <c r="DH288" s="135"/>
      <c r="DR288" s="135"/>
      <c r="EB288" s="135"/>
      <c r="EL288" s="135"/>
      <c r="EV288" s="135"/>
      <c r="FF288" s="135"/>
      <c r="FP288" s="135"/>
      <c r="FZ288" s="135"/>
      <c r="GJ288" s="135"/>
      <c r="GT288" s="135"/>
      <c r="HD288" s="135"/>
      <c r="HN288" s="135"/>
    </row>
    <row xmlns:x14ac="http://schemas.microsoft.com/office/spreadsheetml/2009/9/ac" r="289" s="3" customFormat="true" x14ac:dyDescent="0.25">
      <c r="A289" s="383"/>
      <c r="B289" s="135"/>
      <c r="L289" s="135"/>
      <c r="V289" s="135"/>
      <c r="AF289" s="135"/>
      <c r="AP289" s="135"/>
      <c r="AZ289" s="135"/>
      <c r="BA289" s="135"/>
      <c r="BJ289" s="135"/>
      <c r="BT289" s="135"/>
      <c r="CD289" s="135"/>
      <c r="CN289" s="135"/>
      <c r="CX289" s="135"/>
      <c r="DH289" s="135"/>
      <c r="DR289" s="135"/>
      <c r="EB289" s="135"/>
      <c r="EL289" s="135"/>
      <c r="EV289" s="135"/>
      <c r="FF289" s="135"/>
      <c r="FP289" s="135"/>
      <c r="FZ289" s="135"/>
      <c r="GJ289" s="135"/>
      <c r="GT289" s="135"/>
      <c r="HD289" s="135"/>
      <c r="HN289" s="135"/>
    </row>
    <row xmlns:x14ac="http://schemas.microsoft.com/office/spreadsheetml/2009/9/ac" r="290" s="3" customFormat="true" x14ac:dyDescent="0.25">
      <c r="A290" s="383"/>
      <c r="B290" s="135"/>
      <c r="L290" s="135"/>
      <c r="V290" s="135"/>
      <c r="AF290" s="135"/>
      <c r="AP290" s="135"/>
      <c r="AZ290" s="135"/>
      <c r="BA290" s="135"/>
      <c r="BJ290" s="135"/>
      <c r="BT290" s="135"/>
      <c r="CD290" s="135"/>
      <c r="CN290" s="135"/>
      <c r="CX290" s="135"/>
      <c r="DH290" s="135"/>
      <c r="DR290" s="135"/>
      <c r="EB290" s="135"/>
      <c r="EL290" s="135"/>
      <c r="EV290" s="135"/>
      <c r="FF290" s="135"/>
      <c r="FP290" s="135"/>
      <c r="FZ290" s="135"/>
      <c r="GJ290" s="135"/>
      <c r="GT290" s="135"/>
      <c r="HD290" s="135"/>
      <c r="HN290" s="135"/>
    </row>
    <row xmlns:x14ac="http://schemas.microsoft.com/office/spreadsheetml/2009/9/ac" r="291" s="3" customFormat="true" x14ac:dyDescent="0.25">
      <c r="A291" s="383"/>
      <c r="B291" s="135"/>
      <c r="L291" s="135"/>
      <c r="V291" s="135"/>
      <c r="AF291" s="135"/>
      <c r="AP291" s="135"/>
      <c r="AZ291" s="135"/>
      <c r="BA291" s="135"/>
      <c r="BJ291" s="135"/>
      <c r="BT291" s="135"/>
      <c r="CD291" s="135"/>
      <c r="CN291" s="135"/>
      <c r="CX291" s="135"/>
      <c r="DH291" s="135"/>
      <c r="DR291" s="135"/>
      <c r="EB291" s="135"/>
      <c r="EL291" s="135"/>
      <c r="EV291" s="135"/>
      <c r="FF291" s="135"/>
      <c r="FP291" s="135"/>
      <c r="FZ291" s="135"/>
      <c r="GJ291" s="135"/>
      <c r="GT291" s="135"/>
      <c r="HD291" s="135"/>
      <c r="HN291" s="135"/>
    </row>
    <row xmlns:x14ac="http://schemas.microsoft.com/office/spreadsheetml/2009/9/ac" r="292" s="3" customFormat="true" x14ac:dyDescent="0.25">
      <c r="A292" s="383"/>
      <c r="B292" s="135"/>
      <c r="L292" s="135"/>
      <c r="V292" s="135"/>
      <c r="AF292" s="135"/>
      <c r="AP292" s="135"/>
      <c r="AZ292" s="135"/>
      <c r="BA292" s="135"/>
      <c r="BJ292" s="135"/>
      <c r="BT292" s="135"/>
      <c r="CD292" s="135"/>
      <c r="CN292" s="135"/>
      <c r="CX292" s="135"/>
      <c r="DH292" s="135"/>
      <c r="DR292" s="135"/>
      <c r="EB292" s="135"/>
      <c r="EL292" s="135"/>
      <c r="EV292" s="135"/>
      <c r="FF292" s="135"/>
      <c r="FP292" s="135"/>
      <c r="FZ292" s="135"/>
      <c r="GJ292" s="135"/>
      <c r="GT292" s="135"/>
      <c r="HD292" s="135"/>
      <c r="HN292" s="135"/>
    </row>
    <row xmlns:x14ac="http://schemas.microsoft.com/office/spreadsheetml/2009/9/ac" r="293" s="3" customFormat="true" x14ac:dyDescent="0.25">
      <c r="A293" s="383"/>
      <c r="B293" s="135"/>
      <c r="L293" s="135"/>
      <c r="V293" s="135"/>
      <c r="AF293" s="135"/>
      <c r="AP293" s="135"/>
      <c r="AZ293" s="135"/>
      <c r="BA293" s="135"/>
      <c r="BJ293" s="135"/>
      <c r="BT293" s="135"/>
      <c r="CD293" s="135"/>
      <c r="CN293" s="135"/>
      <c r="CX293" s="135"/>
      <c r="DH293" s="135"/>
      <c r="DR293" s="135"/>
      <c r="EB293" s="135"/>
      <c r="EL293" s="135"/>
      <c r="EV293" s="135"/>
      <c r="FF293" s="135"/>
      <c r="FP293" s="135"/>
      <c r="FZ293" s="135"/>
      <c r="GJ293" s="135"/>
      <c r="GT293" s="135"/>
      <c r="HD293" s="135"/>
      <c r="HN293" s="135"/>
    </row>
    <row xmlns:x14ac="http://schemas.microsoft.com/office/spreadsheetml/2009/9/ac" r="294" s="3" customFormat="true" x14ac:dyDescent="0.25">
      <c r="A294" s="383"/>
      <c r="B294" s="135"/>
      <c r="L294" s="135"/>
      <c r="V294" s="135"/>
      <c r="AF294" s="135"/>
      <c r="AP294" s="135"/>
      <c r="AZ294" s="135"/>
      <c r="BA294" s="135"/>
      <c r="BJ294" s="135"/>
      <c r="BT294" s="135"/>
      <c r="CD294" s="135"/>
      <c r="CN294" s="135"/>
      <c r="CX294" s="135"/>
      <c r="DH294" s="135"/>
      <c r="DR294" s="135"/>
      <c r="EB294" s="135"/>
      <c r="EL294" s="135"/>
      <c r="EV294" s="135"/>
      <c r="FF294" s="135"/>
      <c r="FP294" s="135"/>
      <c r="FZ294" s="135"/>
      <c r="GJ294" s="135"/>
      <c r="GT294" s="135"/>
      <c r="HD294" s="135"/>
      <c r="HN294" s="135"/>
    </row>
    <row xmlns:x14ac="http://schemas.microsoft.com/office/spreadsheetml/2009/9/ac" r="295" s="3" customFormat="true" x14ac:dyDescent="0.25">
      <c r="A295" s="383"/>
      <c r="B295" s="135"/>
      <c r="L295" s="135"/>
      <c r="V295" s="135"/>
      <c r="AF295" s="135"/>
      <c r="AP295" s="135"/>
      <c r="AZ295" s="135"/>
      <c r="BA295" s="135"/>
      <c r="BJ295" s="135"/>
      <c r="BT295" s="135"/>
      <c r="CD295" s="135"/>
      <c r="CN295" s="135"/>
      <c r="CX295" s="135"/>
      <c r="DH295" s="135"/>
      <c r="DR295" s="135"/>
      <c r="EB295" s="135"/>
      <c r="EL295" s="135"/>
      <c r="EV295" s="135"/>
      <c r="FF295" s="135"/>
      <c r="FP295" s="135"/>
      <c r="FZ295" s="135"/>
      <c r="GJ295" s="135"/>
      <c r="GT295" s="135"/>
      <c r="HD295" s="135"/>
      <c r="HN295" s="135"/>
    </row>
    <row xmlns:x14ac="http://schemas.microsoft.com/office/spreadsheetml/2009/9/ac" r="296" s="3" customFormat="true" x14ac:dyDescent="0.25">
      <c r="A296" s="383"/>
      <c r="B296" s="135"/>
      <c r="L296" s="135"/>
      <c r="V296" s="135"/>
      <c r="AF296" s="135"/>
      <c r="AP296" s="135"/>
      <c r="AZ296" s="135"/>
      <c r="BA296" s="135"/>
      <c r="BJ296" s="135"/>
      <c r="BT296" s="135"/>
      <c r="CD296" s="135"/>
      <c r="CN296" s="135"/>
      <c r="CX296" s="135"/>
      <c r="DH296" s="135"/>
      <c r="DR296" s="135"/>
      <c r="EB296" s="135"/>
      <c r="EL296" s="135"/>
      <c r="EV296" s="135"/>
      <c r="FF296" s="135"/>
      <c r="FP296" s="135"/>
      <c r="FZ296" s="135"/>
      <c r="GJ296" s="135"/>
      <c r="GT296" s="135"/>
      <c r="HD296" s="135"/>
      <c r="HN296" s="135"/>
    </row>
    <row xmlns:x14ac="http://schemas.microsoft.com/office/spreadsheetml/2009/9/ac" r="297" s="3" customFormat="true" x14ac:dyDescent="0.25">
      <c r="A297" s="383"/>
      <c r="B297" s="135"/>
      <c r="L297" s="135"/>
      <c r="V297" s="135"/>
      <c r="AF297" s="135"/>
      <c r="AP297" s="135"/>
      <c r="AZ297" s="135"/>
      <c r="BA297" s="135"/>
      <c r="BJ297" s="135"/>
      <c r="BT297" s="135"/>
      <c r="CD297" s="135"/>
      <c r="CN297" s="135"/>
      <c r="CX297" s="135"/>
      <c r="DH297" s="135"/>
      <c r="DR297" s="135"/>
      <c r="EB297" s="135"/>
      <c r="EL297" s="135"/>
      <c r="EV297" s="135"/>
      <c r="FF297" s="135"/>
      <c r="FP297" s="135"/>
      <c r="FZ297" s="135"/>
      <c r="GJ297" s="135"/>
      <c r="GT297" s="135"/>
      <c r="HD297" s="135"/>
      <c r="HN297" s="135"/>
    </row>
    <row xmlns:x14ac="http://schemas.microsoft.com/office/spreadsheetml/2009/9/ac" r="298" s="3" customFormat="true" x14ac:dyDescent="0.25">
      <c r="A298" s="383"/>
      <c r="B298" s="135"/>
      <c r="L298" s="135"/>
      <c r="V298" s="135"/>
      <c r="AF298" s="135"/>
      <c r="AP298" s="135"/>
      <c r="AZ298" s="135"/>
      <c r="BA298" s="135"/>
      <c r="BJ298" s="135"/>
      <c r="BT298" s="135"/>
      <c r="CD298" s="135"/>
      <c r="CN298" s="135"/>
      <c r="CX298" s="135"/>
      <c r="DH298" s="135"/>
      <c r="DR298" s="135"/>
      <c r="EB298" s="135"/>
      <c r="EL298" s="135"/>
      <c r="EV298" s="135"/>
      <c r="FF298" s="135"/>
      <c r="FP298" s="135"/>
      <c r="FZ298" s="135"/>
      <c r="GJ298" s="135"/>
      <c r="GT298" s="135"/>
      <c r="HD298" s="135"/>
      <c r="HN298" s="135"/>
    </row>
    <row xmlns:x14ac="http://schemas.microsoft.com/office/spreadsheetml/2009/9/ac" r="299" s="3" customFormat="true" x14ac:dyDescent="0.25">
      <c r="A299" s="383"/>
      <c r="B299" s="135"/>
      <c r="L299" s="135"/>
      <c r="V299" s="135"/>
      <c r="AF299" s="135"/>
      <c r="AP299" s="135"/>
      <c r="AZ299" s="135"/>
      <c r="BA299" s="135"/>
      <c r="BJ299" s="135"/>
      <c r="BT299" s="135"/>
      <c r="CD299" s="135"/>
      <c r="CN299" s="135"/>
      <c r="CX299" s="135"/>
      <c r="DH299" s="135"/>
      <c r="DR299" s="135"/>
      <c r="EB299" s="135"/>
      <c r="EL299" s="135"/>
      <c r="EV299" s="135"/>
      <c r="FF299" s="135"/>
      <c r="FP299" s="135"/>
      <c r="FZ299" s="135"/>
      <c r="GJ299" s="135"/>
      <c r="GT299" s="135"/>
      <c r="HD299" s="135"/>
      <c r="HN299" s="135"/>
    </row>
    <row xmlns:x14ac="http://schemas.microsoft.com/office/spreadsheetml/2009/9/ac" r="300" s="3" customFormat="true" x14ac:dyDescent="0.25">
      <c r="A300" s="383"/>
      <c r="B300" s="135"/>
      <c r="L300" s="135"/>
      <c r="V300" s="135"/>
      <c r="AF300" s="135"/>
      <c r="AP300" s="135"/>
      <c r="AZ300" s="135"/>
      <c r="BA300" s="135"/>
      <c r="BJ300" s="135"/>
      <c r="BT300" s="135"/>
      <c r="CD300" s="135"/>
      <c r="CN300" s="135"/>
      <c r="CX300" s="135"/>
      <c r="DH300" s="135"/>
      <c r="DR300" s="135"/>
      <c r="EB300" s="135"/>
      <c r="EL300" s="135"/>
      <c r="EV300" s="135"/>
      <c r="FF300" s="135"/>
      <c r="FP300" s="135"/>
      <c r="FZ300" s="135"/>
      <c r="GJ300" s="135"/>
      <c r="GT300" s="135"/>
      <c r="HD300" s="135"/>
      <c r="HN300" s="135"/>
    </row>
    <row xmlns:x14ac="http://schemas.microsoft.com/office/spreadsheetml/2009/9/ac" r="301" s="3" customFormat="true" x14ac:dyDescent="0.25">
      <c r="A301" s="383"/>
      <c r="B301" s="135"/>
      <c r="L301" s="135"/>
      <c r="V301" s="135"/>
      <c r="AF301" s="135"/>
      <c r="AP301" s="135"/>
      <c r="AZ301" s="135"/>
      <c r="BA301" s="135"/>
      <c r="BJ301" s="135"/>
      <c r="BT301" s="135"/>
      <c r="CD301" s="135"/>
      <c r="CN301" s="135"/>
      <c r="CX301" s="135"/>
      <c r="DH301" s="135"/>
      <c r="DR301" s="135"/>
      <c r="EB301" s="135"/>
      <c r="EL301" s="135"/>
      <c r="EV301" s="135"/>
      <c r="FF301" s="135"/>
      <c r="FP301" s="135"/>
      <c r="FZ301" s="135"/>
      <c r="GJ301" s="135"/>
      <c r="GT301" s="135"/>
      <c r="HD301" s="135"/>
      <c r="HN301" s="135"/>
    </row>
    <row xmlns:x14ac="http://schemas.microsoft.com/office/spreadsheetml/2009/9/ac" r="302" s="3" customFormat="true" x14ac:dyDescent="0.25">
      <c r="A302" s="383"/>
      <c r="B302" s="135"/>
      <c r="L302" s="135"/>
      <c r="V302" s="135"/>
      <c r="AF302" s="135"/>
      <c r="AP302" s="135"/>
      <c r="AZ302" s="135"/>
      <c r="BA302" s="135"/>
      <c r="BJ302" s="135"/>
      <c r="BT302" s="135"/>
      <c r="CD302" s="135"/>
      <c r="CN302" s="135"/>
      <c r="CX302" s="135"/>
      <c r="DH302" s="135"/>
      <c r="DR302" s="135"/>
      <c r="EB302" s="135"/>
      <c r="EL302" s="135"/>
      <c r="EV302" s="135"/>
      <c r="FF302" s="135"/>
      <c r="FP302" s="135"/>
      <c r="FZ302" s="135"/>
      <c r="GJ302" s="135"/>
      <c r="GT302" s="135"/>
      <c r="HD302" s="135"/>
      <c r="HN302" s="135"/>
    </row>
    <row xmlns:x14ac="http://schemas.microsoft.com/office/spreadsheetml/2009/9/ac" r="303" s="3" customFormat="true" x14ac:dyDescent="0.25">
      <c r="A303" s="383"/>
      <c r="B303" s="135"/>
      <c r="L303" s="135"/>
      <c r="V303" s="135"/>
      <c r="AF303" s="135"/>
      <c r="AP303" s="135"/>
      <c r="AZ303" s="135"/>
      <c r="BA303" s="135"/>
      <c r="BJ303" s="135"/>
      <c r="BT303" s="135"/>
      <c r="CD303" s="135"/>
      <c r="CN303" s="135"/>
      <c r="CX303" s="135"/>
      <c r="DH303" s="135"/>
      <c r="DR303" s="135"/>
      <c r="EB303" s="135"/>
      <c r="EL303" s="135"/>
      <c r="EV303" s="135"/>
      <c r="FF303" s="135"/>
      <c r="FP303" s="135"/>
      <c r="FZ303" s="135"/>
      <c r="GJ303" s="135"/>
      <c r="GT303" s="135"/>
      <c r="HD303" s="135"/>
      <c r="HN303" s="135"/>
    </row>
    <row xmlns:x14ac="http://schemas.microsoft.com/office/spreadsheetml/2009/9/ac" r="304" s="3" customFormat="true" x14ac:dyDescent="0.25">
      <c r="A304" s="383"/>
      <c r="B304" s="135"/>
      <c r="L304" s="135"/>
      <c r="V304" s="135"/>
      <c r="AF304" s="135"/>
      <c r="AP304" s="135"/>
      <c r="AZ304" s="135"/>
      <c r="BA304" s="135"/>
      <c r="BJ304" s="135"/>
      <c r="BT304" s="135"/>
      <c r="CD304" s="135"/>
      <c r="CN304" s="135"/>
      <c r="CX304" s="135"/>
      <c r="DH304" s="135"/>
      <c r="DR304" s="135"/>
      <c r="EB304" s="135"/>
      <c r="EL304" s="135"/>
      <c r="EV304" s="135"/>
      <c r="FF304" s="135"/>
      <c r="FP304" s="135"/>
      <c r="FZ304" s="135"/>
      <c r="GJ304" s="135"/>
      <c r="GT304" s="135"/>
      <c r="HD304" s="135"/>
      <c r="HN304" s="135"/>
    </row>
    <row xmlns:x14ac="http://schemas.microsoft.com/office/spreadsheetml/2009/9/ac" r="305" s="3" customFormat="true" x14ac:dyDescent="0.25">
      <c r="A305" s="383"/>
      <c r="B305" s="135"/>
      <c r="L305" s="135"/>
      <c r="V305" s="135"/>
      <c r="AF305" s="135"/>
      <c r="AP305" s="135"/>
      <c r="AZ305" s="135"/>
      <c r="BA305" s="135"/>
      <c r="BJ305" s="135"/>
      <c r="BT305" s="135"/>
      <c r="CD305" s="135"/>
      <c r="CN305" s="135"/>
      <c r="CX305" s="135"/>
      <c r="DH305" s="135"/>
      <c r="DR305" s="135"/>
      <c r="EB305" s="135"/>
      <c r="EL305" s="135"/>
      <c r="EV305" s="135"/>
      <c r="FF305" s="135"/>
      <c r="FP305" s="135"/>
      <c r="FZ305" s="135"/>
      <c r="GJ305" s="135"/>
      <c r="GT305" s="135"/>
      <c r="HD305" s="135"/>
      <c r="HN305" s="135"/>
    </row>
    <row xmlns:x14ac="http://schemas.microsoft.com/office/spreadsheetml/2009/9/ac" r="306" s="3" customFormat="true" x14ac:dyDescent="0.25">
      <c r="A306" s="383"/>
      <c r="B306" s="135"/>
      <c r="L306" s="135"/>
      <c r="V306" s="135"/>
      <c r="AF306" s="135"/>
      <c r="AP306" s="135"/>
      <c r="AZ306" s="135"/>
      <c r="BA306" s="135"/>
      <c r="BJ306" s="135"/>
      <c r="BT306" s="135"/>
      <c r="CD306" s="135"/>
      <c r="CN306" s="135"/>
      <c r="CX306" s="135"/>
      <c r="DH306" s="135"/>
      <c r="DR306" s="135"/>
      <c r="EB306" s="135"/>
      <c r="EL306" s="135"/>
      <c r="EV306" s="135"/>
      <c r="FF306" s="135"/>
      <c r="FP306" s="135"/>
      <c r="FZ306" s="135"/>
      <c r="GJ306" s="135"/>
      <c r="GT306" s="135"/>
      <c r="HD306" s="135"/>
      <c r="HN306" s="135"/>
    </row>
    <row xmlns:x14ac="http://schemas.microsoft.com/office/spreadsheetml/2009/9/ac" r="307" s="3" customFormat="true" x14ac:dyDescent="0.25">
      <c r="A307" s="383"/>
      <c r="B307" s="135"/>
      <c r="L307" s="135"/>
      <c r="V307" s="135"/>
      <c r="AF307" s="135"/>
      <c r="AP307" s="135"/>
      <c r="AZ307" s="135"/>
      <c r="BA307" s="135"/>
      <c r="BJ307" s="135"/>
      <c r="BT307" s="135"/>
      <c r="CD307" s="135"/>
      <c r="CN307" s="135"/>
      <c r="CX307" s="135"/>
      <c r="DH307" s="135"/>
      <c r="DR307" s="135"/>
      <c r="EB307" s="135"/>
      <c r="EL307" s="135"/>
      <c r="EV307" s="135"/>
      <c r="FF307" s="135"/>
      <c r="FP307" s="135"/>
      <c r="FZ307" s="135"/>
      <c r="GJ307" s="135"/>
      <c r="GT307" s="135"/>
      <c r="HD307" s="135"/>
      <c r="HN307" s="135"/>
    </row>
    <row xmlns:x14ac="http://schemas.microsoft.com/office/spreadsheetml/2009/9/ac" r="308" s="3" customFormat="true" x14ac:dyDescent="0.25">
      <c r="A308" s="383"/>
      <c r="B308" s="135"/>
      <c r="L308" s="135"/>
      <c r="V308" s="135"/>
      <c r="AF308" s="135"/>
      <c r="AP308" s="135"/>
      <c r="AZ308" s="135"/>
      <c r="BA308" s="135"/>
      <c r="BJ308" s="135"/>
      <c r="BT308" s="135"/>
      <c r="CD308" s="135"/>
      <c r="CN308" s="135"/>
      <c r="CX308" s="135"/>
      <c r="DH308" s="135"/>
      <c r="DR308" s="135"/>
      <c r="EB308" s="135"/>
      <c r="EL308" s="135"/>
      <c r="EV308" s="135"/>
      <c r="FF308" s="135"/>
      <c r="FP308" s="135"/>
      <c r="FZ308" s="135"/>
      <c r="GJ308" s="135"/>
      <c r="GT308" s="135"/>
      <c r="HD308" s="135"/>
      <c r="HN308" s="135"/>
    </row>
    <row xmlns:x14ac="http://schemas.microsoft.com/office/spreadsheetml/2009/9/ac" r="309" s="3" customFormat="true" x14ac:dyDescent="0.25">
      <c r="A309" s="383"/>
      <c r="B309" s="135"/>
      <c r="L309" s="135"/>
      <c r="V309" s="135"/>
      <c r="AF309" s="135"/>
      <c r="AP309" s="135"/>
      <c r="AZ309" s="135"/>
      <c r="BA309" s="135"/>
      <c r="BJ309" s="135"/>
      <c r="BT309" s="135"/>
      <c r="CD309" s="135"/>
      <c r="CN309" s="135"/>
      <c r="CX309" s="135"/>
      <c r="DH309" s="135"/>
      <c r="DR309" s="135"/>
      <c r="EB309" s="135"/>
      <c r="EL309" s="135"/>
      <c r="EV309" s="135"/>
      <c r="FF309" s="135"/>
      <c r="FP309" s="135"/>
      <c r="FZ309" s="135"/>
      <c r="GJ309" s="135"/>
      <c r="GT309" s="135"/>
      <c r="HD309" s="135"/>
      <c r="HN309" s="135"/>
    </row>
    <row xmlns:x14ac="http://schemas.microsoft.com/office/spreadsheetml/2009/9/ac" r="310" s="3" customFormat="true" x14ac:dyDescent="0.25">
      <c r="A310" s="383"/>
      <c r="B310" s="135"/>
      <c r="L310" s="135"/>
      <c r="V310" s="135"/>
      <c r="AF310" s="135"/>
      <c r="AP310" s="135"/>
      <c r="AZ310" s="135"/>
      <c r="BA310" s="135"/>
      <c r="BJ310" s="135"/>
      <c r="BT310" s="135"/>
      <c r="CD310" s="135"/>
      <c r="CN310" s="135"/>
      <c r="CX310" s="135"/>
      <c r="DH310" s="135"/>
      <c r="DR310" s="135"/>
      <c r="EB310" s="135"/>
      <c r="EL310" s="135"/>
      <c r="EV310" s="135"/>
      <c r="FF310" s="135"/>
      <c r="FP310" s="135"/>
      <c r="FZ310" s="135"/>
      <c r="GJ310" s="135"/>
      <c r="GT310" s="135"/>
      <c r="HD310" s="135"/>
      <c r="HN310" s="135"/>
    </row>
    <row xmlns:x14ac="http://schemas.microsoft.com/office/spreadsheetml/2009/9/ac" r="311" s="3" customFormat="true" x14ac:dyDescent="0.25">
      <c r="A311" s="383"/>
      <c r="B311" s="135"/>
      <c r="L311" s="135"/>
      <c r="V311" s="135"/>
      <c r="AF311" s="135"/>
      <c r="AP311" s="135"/>
      <c r="AZ311" s="135"/>
      <c r="BA311" s="135"/>
      <c r="BJ311" s="135"/>
      <c r="BT311" s="135"/>
      <c r="CD311" s="135"/>
      <c r="CN311" s="135"/>
      <c r="CX311" s="135"/>
      <c r="DH311" s="135"/>
      <c r="DR311" s="135"/>
      <c r="EB311" s="135"/>
      <c r="EL311" s="135"/>
      <c r="EV311" s="135"/>
      <c r="FF311" s="135"/>
      <c r="FP311" s="135"/>
      <c r="FZ311" s="135"/>
      <c r="GJ311" s="135"/>
      <c r="GT311" s="135"/>
      <c r="HD311" s="135"/>
      <c r="HN311" s="135"/>
    </row>
    <row xmlns:x14ac="http://schemas.microsoft.com/office/spreadsheetml/2009/9/ac" r="312" s="3" customFormat="true" x14ac:dyDescent="0.25">
      <c r="A312" s="383"/>
      <c r="B312" s="135"/>
      <c r="L312" s="135"/>
      <c r="V312" s="135"/>
      <c r="AF312" s="135"/>
      <c r="AP312" s="135"/>
      <c r="AZ312" s="135"/>
      <c r="BA312" s="135"/>
      <c r="BJ312" s="135"/>
      <c r="BT312" s="135"/>
      <c r="CD312" s="135"/>
      <c r="CN312" s="135"/>
      <c r="CX312" s="135"/>
      <c r="DH312" s="135"/>
      <c r="DR312" s="135"/>
      <c r="EB312" s="135"/>
      <c r="EL312" s="135"/>
      <c r="EV312" s="135"/>
      <c r="FF312" s="135"/>
      <c r="FP312" s="135"/>
      <c r="FZ312" s="135"/>
      <c r="GJ312" s="135"/>
      <c r="GT312" s="135"/>
      <c r="HD312" s="135"/>
      <c r="HN312" s="135"/>
    </row>
    <row xmlns:x14ac="http://schemas.microsoft.com/office/spreadsheetml/2009/9/ac" r="313" s="3" customFormat="true" x14ac:dyDescent="0.25">
      <c r="A313" s="383"/>
      <c r="B313" s="135"/>
      <c r="L313" s="135"/>
      <c r="V313" s="135"/>
      <c r="AF313" s="135"/>
      <c r="AP313" s="135"/>
      <c r="AZ313" s="135"/>
      <c r="BA313" s="135"/>
      <c r="BJ313" s="135"/>
      <c r="BT313" s="135"/>
      <c r="CD313" s="135"/>
      <c r="CN313" s="135"/>
      <c r="CX313" s="135"/>
      <c r="DH313" s="135"/>
      <c r="DR313" s="135"/>
      <c r="EB313" s="135"/>
      <c r="EL313" s="135"/>
      <c r="EV313" s="135"/>
      <c r="FF313" s="135"/>
      <c r="FP313" s="135"/>
      <c r="FZ313" s="135"/>
      <c r="GJ313" s="135"/>
      <c r="GT313" s="135"/>
      <c r="HD313" s="135"/>
      <c r="HN313" s="135"/>
    </row>
    <row xmlns:x14ac="http://schemas.microsoft.com/office/spreadsheetml/2009/9/ac" r="314" s="3" customFormat="true" x14ac:dyDescent="0.25">
      <c r="A314" s="383"/>
      <c r="B314" s="135"/>
      <c r="L314" s="135"/>
      <c r="V314" s="135"/>
      <c r="AF314" s="135"/>
      <c r="AP314" s="135"/>
      <c r="AZ314" s="135"/>
      <c r="BA314" s="135"/>
      <c r="BJ314" s="135"/>
      <c r="BT314" s="135"/>
      <c r="CD314" s="135"/>
      <c r="CN314" s="135"/>
      <c r="CX314" s="135"/>
      <c r="DH314" s="135"/>
      <c r="DR314" s="135"/>
      <c r="EB314" s="135"/>
      <c r="EL314" s="135"/>
      <c r="EV314" s="135"/>
      <c r="FF314" s="135"/>
      <c r="FP314" s="135"/>
      <c r="FZ314" s="135"/>
      <c r="GJ314" s="135"/>
      <c r="GT314" s="135"/>
      <c r="HD314" s="135"/>
      <c r="HN314" s="135"/>
    </row>
    <row xmlns:x14ac="http://schemas.microsoft.com/office/spreadsheetml/2009/9/ac" r="315" s="3" customFormat="true" x14ac:dyDescent="0.25">
      <c r="A315" s="383"/>
      <c r="B315" s="135"/>
      <c r="L315" s="135"/>
      <c r="V315" s="135"/>
      <c r="AF315" s="135"/>
      <c r="AP315" s="135"/>
      <c r="AZ315" s="135"/>
      <c r="BA315" s="135"/>
      <c r="BJ315" s="135"/>
      <c r="BT315" s="135"/>
      <c r="CD315" s="135"/>
      <c r="CN315" s="135"/>
      <c r="CX315" s="135"/>
      <c r="DH315" s="135"/>
      <c r="DR315" s="135"/>
      <c r="EB315" s="135"/>
      <c r="EL315" s="135"/>
      <c r="EV315" s="135"/>
      <c r="FF315" s="135"/>
      <c r="FP315" s="135"/>
      <c r="FZ315" s="135"/>
      <c r="GJ315" s="135"/>
      <c r="GT315" s="135"/>
      <c r="HD315" s="135"/>
      <c r="HN315" s="135"/>
    </row>
    <row xmlns:x14ac="http://schemas.microsoft.com/office/spreadsheetml/2009/9/ac" r="316" s="3" customFormat="true" x14ac:dyDescent="0.25">
      <c r="A316" s="383"/>
      <c r="B316" s="135"/>
      <c r="L316" s="135"/>
      <c r="V316" s="135"/>
      <c r="AF316" s="135"/>
      <c r="AP316" s="135"/>
      <c r="AZ316" s="135"/>
      <c r="BA316" s="135"/>
      <c r="BJ316" s="135"/>
      <c r="BT316" s="135"/>
      <c r="CD316" s="135"/>
      <c r="CN316" s="135"/>
      <c r="CX316" s="135"/>
      <c r="DH316" s="135"/>
      <c r="DR316" s="135"/>
      <c r="EB316" s="135"/>
      <c r="EL316" s="135"/>
      <c r="EV316" s="135"/>
      <c r="FF316" s="135"/>
      <c r="FP316" s="135"/>
      <c r="FZ316" s="135"/>
      <c r="GJ316" s="135"/>
      <c r="GT316" s="135"/>
      <c r="HD316" s="135"/>
      <c r="HN316" s="135"/>
    </row>
    <row xmlns:x14ac="http://schemas.microsoft.com/office/spreadsheetml/2009/9/ac" r="317" s="3" customFormat="true" x14ac:dyDescent="0.25">
      <c r="A317" s="383"/>
      <c r="B317" s="135"/>
      <c r="L317" s="135"/>
      <c r="V317" s="135"/>
      <c r="AF317" s="135"/>
      <c r="AP317" s="135"/>
      <c r="AZ317" s="135"/>
      <c r="BA317" s="135"/>
      <c r="BJ317" s="135"/>
      <c r="BT317" s="135"/>
      <c r="CD317" s="135"/>
      <c r="CN317" s="135"/>
      <c r="CX317" s="135"/>
      <c r="DH317" s="135"/>
      <c r="DR317" s="135"/>
      <c r="EB317" s="135"/>
      <c r="EL317" s="135"/>
      <c r="EV317" s="135"/>
      <c r="FF317" s="135"/>
      <c r="FP317" s="135"/>
      <c r="FZ317" s="135"/>
      <c r="GJ317" s="135"/>
      <c r="GT317" s="135"/>
      <c r="HD317" s="135"/>
      <c r="HN317" s="135"/>
    </row>
    <row xmlns:x14ac="http://schemas.microsoft.com/office/spreadsheetml/2009/9/ac" r="318" s="3" customFormat="true" x14ac:dyDescent="0.25">
      <c r="A318" s="383"/>
      <c r="B318" s="135"/>
      <c r="L318" s="135"/>
      <c r="V318" s="135"/>
      <c r="AF318" s="135"/>
      <c r="AP318" s="135"/>
      <c r="AZ318" s="135"/>
      <c r="BA318" s="135"/>
      <c r="BJ318" s="135"/>
      <c r="BT318" s="135"/>
      <c r="CD318" s="135"/>
      <c r="CN318" s="135"/>
      <c r="CX318" s="135"/>
      <c r="DH318" s="135"/>
      <c r="DR318" s="135"/>
      <c r="EB318" s="135"/>
      <c r="EL318" s="135"/>
      <c r="EV318" s="135"/>
      <c r="FF318" s="135"/>
      <c r="FP318" s="135"/>
      <c r="FZ318" s="135"/>
      <c r="GJ318" s="135"/>
      <c r="GT318" s="135"/>
      <c r="HD318" s="135"/>
      <c r="HN318" s="135"/>
    </row>
    <row xmlns:x14ac="http://schemas.microsoft.com/office/spreadsheetml/2009/9/ac" r="319" s="3" customFormat="true" x14ac:dyDescent="0.25">
      <c r="A319" s="383"/>
      <c r="B319" s="135"/>
      <c r="L319" s="135"/>
      <c r="V319" s="135"/>
      <c r="AF319" s="135"/>
      <c r="AP319" s="135"/>
      <c r="AZ319" s="135"/>
      <c r="BA319" s="135"/>
      <c r="BJ319" s="135"/>
      <c r="BT319" s="135"/>
      <c r="CD319" s="135"/>
      <c r="CN319" s="135"/>
      <c r="CX319" s="135"/>
      <c r="DH319" s="135"/>
      <c r="DR319" s="135"/>
      <c r="EB319" s="135"/>
      <c r="EL319" s="135"/>
      <c r="EV319" s="135"/>
      <c r="FF319" s="135"/>
      <c r="FP319" s="135"/>
      <c r="FZ319" s="135"/>
      <c r="GJ319" s="135"/>
      <c r="GT319" s="135"/>
      <c r="HD319" s="135"/>
      <c r="HN319" s="135"/>
    </row>
    <row xmlns:x14ac="http://schemas.microsoft.com/office/spreadsheetml/2009/9/ac" r="320" s="3" customFormat="true" x14ac:dyDescent="0.25">
      <c r="A320" s="383"/>
      <c r="B320" s="135"/>
      <c r="L320" s="135"/>
      <c r="V320" s="135"/>
      <c r="AF320" s="135"/>
      <c r="AP320" s="135"/>
      <c r="AZ320" s="135"/>
      <c r="BA320" s="135"/>
      <c r="BJ320" s="135"/>
      <c r="BT320" s="135"/>
      <c r="CD320" s="135"/>
      <c r="CN320" s="135"/>
      <c r="CX320" s="135"/>
      <c r="DH320" s="135"/>
      <c r="DR320" s="135"/>
      <c r="EB320" s="135"/>
      <c r="EL320" s="135"/>
      <c r="EV320" s="135"/>
      <c r="FF320" s="135"/>
      <c r="FP320" s="135"/>
      <c r="FZ320" s="135"/>
      <c r="GJ320" s="135"/>
      <c r="GT320" s="135"/>
      <c r="HD320" s="135"/>
      <c r="HN320" s="135"/>
    </row>
    <row xmlns:x14ac="http://schemas.microsoft.com/office/spreadsheetml/2009/9/ac" r="321" s="3" customFormat="true" x14ac:dyDescent="0.25">
      <c r="A321" s="383"/>
      <c r="B321" s="135"/>
      <c r="L321" s="135"/>
      <c r="V321" s="135"/>
      <c r="AF321" s="135"/>
      <c r="AP321" s="135"/>
      <c r="AZ321" s="135"/>
      <c r="BA321" s="135"/>
      <c r="BJ321" s="135"/>
      <c r="BT321" s="135"/>
      <c r="CD321" s="135"/>
      <c r="CN321" s="135"/>
      <c r="CX321" s="135"/>
      <c r="DH321" s="135"/>
      <c r="DR321" s="135"/>
      <c r="EB321" s="135"/>
      <c r="EL321" s="135"/>
      <c r="EV321" s="135"/>
      <c r="FF321" s="135"/>
      <c r="FP321" s="135"/>
      <c r="FZ321" s="135"/>
      <c r="GJ321" s="135"/>
      <c r="GT321" s="135"/>
      <c r="HD321" s="135"/>
      <c r="HN321" s="135"/>
    </row>
    <row xmlns:x14ac="http://schemas.microsoft.com/office/spreadsheetml/2009/9/ac" r="322" s="3" customFormat="true" x14ac:dyDescent="0.25">
      <c r="A322" s="383"/>
      <c r="B322" s="135"/>
      <c r="L322" s="135"/>
      <c r="V322" s="135"/>
      <c r="AF322" s="135"/>
      <c r="AP322" s="135"/>
      <c r="AZ322" s="135"/>
      <c r="BA322" s="135"/>
      <c r="BJ322" s="135"/>
      <c r="BT322" s="135"/>
      <c r="CD322" s="135"/>
      <c r="CN322" s="135"/>
      <c r="CX322" s="135"/>
      <c r="DH322" s="135"/>
      <c r="DR322" s="135"/>
      <c r="EB322" s="135"/>
      <c r="EL322" s="135"/>
      <c r="EV322" s="135"/>
      <c r="FF322" s="135"/>
      <c r="FP322" s="135"/>
      <c r="FZ322" s="135"/>
      <c r="GJ322" s="135"/>
      <c r="GT322" s="135"/>
      <c r="HD322" s="135"/>
      <c r="HN322" s="135"/>
    </row>
    <row xmlns:x14ac="http://schemas.microsoft.com/office/spreadsheetml/2009/9/ac" r="323" s="3" customFormat="true" x14ac:dyDescent="0.25">
      <c r="A323" s="383"/>
      <c r="B323" s="135"/>
      <c r="L323" s="135"/>
      <c r="V323" s="135"/>
      <c r="AF323" s="135"/>
      <c r="AP323" s="135"/>
      <c r="AZ323" s="135"/>
      <c r="BA323" s="135"/>
      <c r="BJ323" s="135"/>
      <c r="BT323" s="135"/>
      <c r="CD323" s="135"/>
      <c r="CN323" s="135"/>
      <c r="CX323" s="135"/>
      <c r="DH323" s="135"/>
      <c r="DR323" s="135"/>
      <c r="EB323" s="135"/>
      <c r="EL323" s="135"/>
      <c r="EV323" s="135"/>
      <c r="FF323" s="135"/>
      <c r="FP323" s="135"/>
      <c r="FZ323" s="135"/>
      <c r="GJ323" s="135"/>
      <c r="GT323" s="135"/>
      <c r="HD323" s="135"/>
      <c r="HN323" s="135"/>
    </row>
    <row xmlns:x14ac="http://schemas.microsoft.com/office/spreadsheetml/2009/9/ac" r="324" s="3" customFormat="true" x14ac:dyDescent="0.25">
      <c r="A324" s="383"/>
      <c r="B324" s="135"/>
      <c r="L324" s="135"/>
      <c r="V324" s="135"/>
      <c r="AF324" s="135"/>
      <c r="AP324" s="135"/>
      <c r="AZ324" s="135"/>
      <c r="BA324" s="135"/>
      <c r="BJ324" s="135"/>
      <c r="BT324" s="135"/>
      <c r="CD324" s="135"/>
      <c r="CN324" s="135"/>
      <c r="CX324" s="135"/>
      <c r="DH324" s="135"/>
      <c r="DR324" s="135"/>
      <c r="EB324" s="135"/>
      <c r="EL324" s="135"/>
      <c r="EV324" s="135"/>
      <c r="FF324" s="135"/>
      <c r="FP324" s="135"/>
      <c r="FZ324" s="135"/>
      <c r="GJ324" s="135"/>
      <c r="GT324" s="135"/>
      <c r="HD324" s="135"/>
      <c r="HN324" s="135"/>
    </row>
    <row xmlns:x14ac="http://schemas.microsoft.com/office/spreadsheetml/2009/9/ac" r="325" s="3" customFormat="true" x14ac:dyDescent="0.25">
      <c r="A325" s="383"/>
      <c r="B325" s="135"/>
      <c r="L325" s="135"/>
      <c r="V325" s="135"/>
      <c r="AF325" s="135"/>
      <c r="AP325" s="135"/>
      <c r="AZ325" s="135"/>
      <c r="BA325" s="135"/>
      <c r="BJ325" s="135"/>
      <c r="BT325" s="135"/>
      <c r="CD325" s="135"/>
      <c r="CN325" s="135"/>
      <c r="CX325" s="135"/>
      <c r="DH325" s="135"/>
      <c r="DR325" s="135"/>
      <c r="EB325" s="135"/>
      <c r="EL325" s="135"/>
      <c r="EV325" s="135"/>
      <c r="FF325" s="135"/>
      <c r="FP325" s="135"/>
      <c r="FZ325" s="135"/>
      <c r="GJ325" s="135"/>
      <c r="GT325" s="135"/>
      <c r="HD325" s="135"/>
      <c r="HN325" s="135"/>
    </row>
    <row xmlns:x14ac="http://schemas.microsoft.com/office/spreadsheetml/2009/9/ac" r="326" s="3" customFormat="true" x14ac:dyDescent="0.25">
      <c r="A326" s="383"/>
      <c r="B326" s="135"/>
      <c r="L326" s="135"/>
      <c r="V326" s="135"/>
      <c r="AF326" s="135"/>
      <c r="AP326" s="135"/>
      <c r="AZ326" s="135"/>
      <c r="BA326" s="135"/>
      <c r="BJ326" s="135"/>
      <c r="BT326" s="135"/>
      <c r="CD326" s="135"/>
      <c r="CN326" s="135"/>
      <c r="CX326" s="135"/>
      <c r="DH326" s="135"/>
      <c r="DR326" s="135"/>
      <c r="EB326" s="135"/>
      <c r="EL326" s="135"/>
      <c r="EV326" s="135"/>
      <c r="FF326" s="135"/>
      <c r="FP326" s="135"/>
      <c r="FZ326" s="135"/>
      <c r="GJ326" s="135"/>
      <c r="GT326" s="135"/>
      <c r="HD326" s="135"/>
      <c r="HN326" s="135"/>
    </row>
    <row xmlns:x14ac="http://schemas.microsoft.com/office/spreadsheetml/2009/9/ac" r="327" s="3" customFormat="true" x14ac:dyDescent="0.25">
      <c r="A327" s="383"/>
      <c r="B327" s="135"/>
      <c r="L327" s="135"/>
      <c r="V327" s="135"/>
      <c r="AF327" s="135"/>
      <c r="AP327" s="135"/>
      <c r="AZ327" s="135"/>
      <c r="BA327" s="135"/>
      <c r="BJ327" s="135"/>
      <c r="BT327" s="135"/>
      <c r="CD327" s="135"/>
      <c r="CN327" s="135"/>
      <c r="CX327" s="135"/>
      <c r="DH327" s="135"/>
      <c r="DR327" s="135"/>
      <c r="EB327" s="135"/>
      <c r="EL327" s="135"/>
      <c r="EV327" s="135"/>
      <c r="FF327" s="135"/>
      <c r="FP327" s="135"/>
      <c r="FZ327" s="135"/>
      <c r="GJ327" s="135"/>
      <c r="GT327" s="135"/>
      <c r="HD327" s="135"/>
      <c r="HN327" s="135"/>
    </row>
    <row xmlns:x14ac="http://schemas.microsoft.com/office/spreadsheetml/2009/9/ac" r="328" s="3" customFormat="true" x14ac:dyDescent="0.25">
      <c r="A328" s="383"/>
      <c r="B328" s="135"/>
      <c r="L328" s="135"/>
      <c r="V328" s="135"/>
      <c r="AF328" s="135"/>
      <c r="AP328" s="135"/>
      <c r="AZ328" s="135"/>
      <c r="BA328" s="135"/>
      <c r="BJ328" s="135"/>
      <c r="BT328" s="135"/>
      <c r="CD328" s="135"/>
      <c r="CN328" s="135"/>
      <c r="CX328" s="135"/>
      <c r="DH328" s="135"/>
      <c r="DR328" s="135"/>
      <c r="EB328" s="135"/>
      <c r="EL328" s="135"/>
      <c r="EV328" s="135"/>
      <c r="FF328" s="135"/>
      <c r="FP328" s="135"/>
      <c r="FZ328" s="135"/>
      <c r="GJ328" s="135"/>
      <c r="GT328" s="135"/>
      <c r="HD328" s="135"/>
      <c r="HN328" s="135"/>
    </row>
    <row xmlns:x14ac="http://schemas.microsoft.com/office/spreadsheetml/2009/9/ac" r="329" s="3" customFormat="true" x14ac:dyDescent="0.25">
      <c r="A329" s="383"/>
      <c r="B329" s="135"/>
      <c r="L329" s="135"/>
      <c r="V329" s="135"/>
      <c r="AF329" s="135"/>
      <c r="AP329" s="135"/>
      <c r="AZ329" s="135"/>
      <c r="BA329" s="135"/>
      <c r="BJ329" s="135"/>
      <c r="BT329" s="135"/>
      <c r="CD329" s="135"/>
      <c r="CN329" s="135"/>
      <c r="CX329" s="135"/>
      <c r="DH329" s="135"/>
      <c r="DR329" s="135"/>
      <c r="EB329" s="135"/>
      <c r="EL329" s="135"/>
      <c r="EV329" s="135"/>
      <c r="FF329" s="135"/>
      <c r="FP329" s="135"/>
      <c r="FZ329" s="135"/>
      <c r="GJ329" s="135"/>
      <c r="GT329" s="135"/>
      <c r="HD329" s="135"/>
      <c r="HN329" s="135"/>
    </row>
    <row xmlns:x14ac="http://schemas.microsoft.com/office/spreadsheetml/2009/9/ac" r="330" s="3" customFormat="true" x14ac:dyDescent="0.25">
      <c r="A330" s="383"/>
      <c r="B330" s="135"/>
      <c r="L330" s="135"/>
      <c r="V330" s="135"/>
      <c r="AF330" s="135"/>
      <c r="AP330" s="135"/>
      <c r="AZ330" s="135"/>
      <c r="BA330" s="135"/>
      <c r="BJ330" s="135"/>
      <c r="BT330" s="135"/>
      <c r="CD330" s="135"/>
      <c r="CN330" s="135"/>
      <c r="CX330" s="135"/>
      <c r="DH330" s="135"/>
      <c r="DR330" s="135"/>
      <c r="EB330" s="135"/>
      <c r="EL330" s="135"/>
      <c r="EV330" s="135"/>
      <c r="FF330" s="135"/>
      <c r="FP330" s="135"/>
      <c r="FZ330" s="135"/>
      <c r="GJ330" s="135"/>
      <c r="GT330" s="135"/>
      <c r="HD330" s="135"/>
      <c r="HN330" s="135"/>
    </row>
    <row xmlns:x14ac="http://schemas.microsoft.com/office/spreadsheetml/2009/9/ac" r="331" s="3" customFormat="true" x14ac:dyDescent="0.25">
      <c r="A331" s="383"/>
      <c r="B331" s="135"/>
      <c r="L331" s="135"/>
      <c r="V331" s="135"/>
      <c r="AF331" s="135"/>
      <c r="AP331" s="135"/>
      <c r="AZ331" s="135"/>
      <c r="BA331" s="135"/>
      <c r="BJ331" s="135"/>
      <c r="BT331" s="135"/>
      <c r="CD331" s="135"/>
      <c r="CN331" s="135"/>
      <c r="CX331" s="135"/>
      <c r="DH331" s="135"/>
      <c r="DR331" s="135"/>
      <c r="EB331" s="135"/>
      <c r="EL331" s="135"/>
      <c r="EV331" s="135"/>
      <c r="FF331" s="135"/>
      <c r="FP331" s="135"/>
      <c r="FZ331" s="135"/>
      <c r="GJ331" s="135"/>
      <c r="GT331" s="135"/>
      <c r="HD331" s="135"/>
      <c r="HN331" s="135"/>
    </row>
    <row xmlns:x14ac="http://schemas.microsoft.com/office/spreadsheetml/2009/9/ac" r="332" s="3" customFormat="true" x14ac:dyDescent="0.25">
      <c r="A332" s="383"/>
      <c r="B332" s="135"/>
      <c r="L332" s="135"/>
      <c r="V332" s="135"/>
      <c r="AF332" s="135"/>
      <c r="AP332" s="135"/>
      <c r="AZ332" s="135"/>
      <c r="BA332" s="135"/>
      <c r="BJ332" s="135"/>
      <c r="BT332" s="135"/>
      <c r="CD332" s="135"/>
      <c r="CN332" s="135"/>
      <c r="CX332" s="135"/>
      <c r="DH332" s="135"/>
      <c r="DR332" s="135"/>
      <c r="EB332" s="135"/>
      <c r="EL332" s="135"/>
      <c r="EV332" s="135"/>
      <c r="FF332" s="135"/>
      <c r="FP332" s="135"/>
      <c r="FZ332" s="135"/>
      <c r="GJ332" s="135"/>
      <c r="GT332" s="135"/>
      <c r="HD332" s="135"/>
      <c r="HN332" s="135"/>
    </row>
    <row xmlns:x14ac="http://schemas.microsoft.com/office/spreadsheetml/2009/9/ac" r="333" s="3" customFormat="true" x14ac:dyDescent="0.25">
      <c r="A333" s="383"/>
      <c r="B333" s="135"/>
      <c r="L333" s="135"/>
      <c r="V333" s="135"/>
      <c r="AF333" s="135"/>
      <c r="AP333" s="135"/>
      <c r="AZ333" s="135"/>
      <c r="BA333" s="135"/>
      <c r="BJ333" s="135"/>
      <c r="BT333" s="135"/>
      <c r="CD333" s="135"/>
      <c r="CN333" s="135"/>
      <c r="CX333" s="135"/>
      <c r="DH333" s="135"/>
      <c r="DR333" s="135"/>
      <c r="EB333" s="135"/>
      <c r="EL333" s="135"/>
      <c r="EV333" s="135"/>
      <c r="FF333" s="135"/>
      <c r="FP333" s="135"/>
      <c r="FZ333" s="135"/>
      <c r="GJ333" s="135"/>
      <c r="GT333" s="135"/>
      <c r="HD333" s="135"/>
      <c r="HN333" s="135"/>
    </row>
    <row xmlns:x14ac="http://schemas.microsoft.com/office/spreadsheetml/2009/9/ac" r="334" s="3" customFormat="true" x14ac:dyDescent="0.25">
      <c r="A334" s="383"/>
      <c r="B334" s="135"/>
      <c r="L334" s="135"/>
      <c r="V334" s="135"/>
      <c r="AF334" s="135"/>
      <c r="AP334" s="135"/>
      <c r="AZ334" s="135"/>
      <c r="BA334" s="135"/>
      <c r="BJ334" s="135"/>
      <c r="BT334" s="135"/>
      <c r="CD334" s="135"/>
      <c r="CN334" s="135"/>
      <c r="CX334" s="135"/>
      <c r="DH334" s="135"/>
      <c r="DR334" s="135"/>
      <c r="EB334" s="135"/>
      <c r="EL334" s="135"/>
      <c r="EV334" s="135"/>
      <c r="FF334" s="135"/>
      <c r="FP334" s="135"/>
      <c r="FZ334" s="135"/>
      <c r="GJ334" s="135"/>
      <c r="GT334" s="135"/>
      <c r="HD334" s="135"/>
      <c r="HN334" s="135"/>
    </row>
    <row xmlns:x14ac="http://schemas.microsoft.com/office/spreadsheetml/2009/9/ac" r="335" s="3" customFormat="true" x14ac:dyDescent="0.25">
      <c r="A335" s="383"/>
      <c r="B335" s="135"/>
      <c r="L335" s="135"/>
      <c r="V335" s="135"/>
      <c r="AF335" s="135"/>
      <c r="AP335" s="135"/>
      <c r="AZ335" s="135"/>
      <c r="BA335" s="135"/>
      <c r="BJ335" s="135"/>
      <c r="BT335" s="135"/>
      <c r="CD335" s="135"/>
      <c r="CN335" s="135"/>
      <c r="CX335" s="135"/>
      <c r="DH335" s="135"/>
      <c r="DR335" s="135"/>
      <c r="EB335" s="135"/>
      <c r="EL335" s="135"/>
      <c r="EV335" s="135"/>
      <c r="FF335" s="135"/>
      <c r="FP335" s="135"/>
      <c r="FZ335" s="135"/>
      <c r="GJ335" s="135"/>
      <c r="GT335" s="135"/>
      <c r="HD335" s="135"/>
      <c r="HN335" s="135"/>
    </row>
    <row xmlns:x14ac="http://schemas.microsoft.com/office/spreadsheetml/2009/9/ac" r="336" s="3" customFormat="true" x14ac:dyDescent="0.25">
      <c r="A336" s="383"/>
      <c r="B336" s="135"/>
      <c r="L336" s="135"/>
      <c r="V336" s="135"/>
      <c r="AF336" s="135"/>
      <c r="AP336" s="135"/>
      <c r="AZ336" s="135"/>
      <c r="BA336" s="135"/>
      <c r="BJ336" s="135"/>
      <c r="BT336" s="135"/>
      <c r="CD336" s="135"/>
      <c r="CN336" s="135"/>
      <c r="CX336" s="135"/>
      <c r="DH336" s="135"/>
      <c r="DR336" s="135"/>
      <c r="EB336" s="135"/>
      <c r="EL336" s="135"/>
      <c r="EV336" s="135"/>
      <c r="FF336" s="135"/>
      <c r="FP336" s="135"/>
      <c r="FZ336" s="135"/>
      <c r="GJ336" s="135"/>
      <c r="GT336" s="135"/>
      <c r="HD336" s="135"/>
      <c r="HN336" s="135"/>
    </row>
    <row xmlns:x14ac="http://schemas.microsoft.com/office/spreadsheetml/2009/9/ac" r="337" s="3" customFormat="true" x14ac:dyDescent="0.25">
      <c r="A337" s="383"/>
      <c r="B337" s="135"/>
      <c r="L337" s="135"/>
      <c r="V337" s="135"/>
      <c r="AF337" s="135"/>
      <c r="AP337" s="135"/>
      <c r="AZ337" s="135"/>
      <c r="BA337" s="135"/>
      <c r="BJ337" s="135"/>
      <c r="BT337" s="135"/>
      <c r="CD337" s="135"/>
      <c r="CN337" s="135"/>
      <c r="CX337" s="135"/>
      <c r="DH337" s="135"/>
      <c r="DR337" s="135"/>
      <c r="EB337" s="135"/>
      <c r="EL337" s="135"/>
      <c r="EV337" s="135"/>
      <c r="FF337" s="135"/>
      <c r="FP337" s="135"/>
      <c r="FZ337" s="135"/>
      <c r="GJ337" s="135"/>
      <c r="GT337" s="135"/>
      <c r="HD337" s="135"/>
      <c r="HN337" s="135"/>
    </row>
    <row xmlns:x14ac="http://schemas.microsoft.com/office/spreadsheetml/2009/9/ac" r="338" s="3" customFormat="true" x14ac:dyDescent="0.25">
      <c r="A338" s="383"/>
      <c r="B338" s="135"/>
      <c r="L338" s="135"/>
      <c r="V338" s="135"/>
      <c r="AF338" s="135"/>
      <c r="AP338" s="135"/>
      <c r="AZ338" s="135"/>
      <c r="BA338" s="135"/>
      <c r="BJ338" s="135"/>
      <c r="BT338" s="135"/>
      <c r="CD338" s="135"/>
      <c r="CN338" s="135"/>
      <c r="CX338" s="135"/>
      <c r="DH338" s="135"/>
      <c r="DR338" s="135"/>
      <c r="EB338" s="135"/>
      <c r="EL338" s="135"/>
      <c r="EV338" s="135"/>
      <c r="FF338" s="135"/>
      <c r="FP338" s="135"/>
      <c r="FZ338" s="135"/>
      <c r="GJ338" s="135"/>
      <c r="GT338" s="135"/>
      <c r="HD338" s="135"/>
      <c r="HN338" s="135"/>
    </row>
    <row xmlns:x14ac="http://schemas.microsoft.com/office/spreadsheetml/2009/9/ac" r="339" s="3" customFormat="true" x14ac:dyDescent="0.25">
      <c r="A339" s="383"/>
      <c r="B339" s="135"/>
      <c r="L339" s="135"/>
      <c r="V339" s="135"/>
      <c r="AF339" s="135"/>
      <c r="AP339" s="135"/>
      <c r="AZ339" s="135"/>
      <c r="BA339" s="135"/>
      <c r="BJ339" s="135"/>
      <c r="BT339" s="135"/>
      <c r="CD339" s="135"/>
      <c r="CN339" s="135"/>
      <c r="CX339" s="135"/>
      <c r="DH339" s="135"/>
      <c r="DR339" s="135"/>
      <c r="EB339" s="135"/>
      <c r="EL339" s="135"/>
      <c r="EV339" s="135"/>
      <c r="FF339" s="135"/>
      <c r="FP339" s="135"/>
      <c r="FZ339" s="135"/>
      <c r="GJ339" s="135"/>
      <c r="GT339" s="135"/>
      <c r="HD339" s="135"/>
      <c r="HN339" s="135"/>
    </row>
    <row xmlns:x14ac="http://schemas.microsoft.com/office/spreadsheetml/2009/9/ac" r="340" s="3" customFormat="true" x14ac:dyDescent="0.25">
      <c r="A340" s="383"/>
      <c r="B340" s="135"/>
      <c r="L340" s="135"/>
      <c r="V340" s="135"/>
      <c r="AF340" s="135"/>
      <c r="AP340" s="135"/>
      <c r="AZ340" s="135"/>
      <c r="BA340" s="135"/>
      <c r="BJ340" s="135"/>
      <c r="BT340" s="135"/>
      <c r="CD340" s="135"/>
      <c r="CN340" s="135"/>
      <c r="CX340" s="135"/>
      <c r="DH340" s="135"/>
      <c r="DR340" s="135"/>
      <c r="EB340" s="135"/>
      <c r="EL340" s="135"/>
      <c r="EV340" s="135"/>
      <c r="FF340" s="135"/>
      <c r="FP340" s="135"/>
      <c r="FZ340" s="135"/>
      <c r="GJ340" s="135"/>
      <c r="GT340" s="135"/>
      <c r="HD340" s="135"/>
      <c r="HN340" s="135"/>
    </row>
    <row xmlns:x14ac="http://schemas.microsoft.com/office/spreadsheetml/2009/9/ac" r="341" s="3" customFormat="true" x14ac:dyDescent="0.25">
      <c r="A341" s="383"/>
      <c r="B341" s="135"/>
      <c r="L341" s="135"/>
      <c r="V341" s="135"/>
      <c r="AF341" s="135"/>
      <c r="AP341" s="135"/>
      <c r="AZ341" s="135"/>
      <c r="BA341" s="135"/>
      <c r="BJ341" s="135"/>
      <c r="BT341" s="135"/>
      <c r="CD341" s="135"/>
      <c r="CN341" s="135"/>
      <c r="CX341" s="135"/>
      <c r="DH341" s="135"/>
      <c r="DR341" s="135"/>
      <c r="EB341" s="135"/>
      <c r="EL341" s="135"/>
      <c r="EV341" s="135"/>
      <c r="FF341" s="135"/>
      <c r="FP341" s="135"/>
      <c r="FZ341" s="135"/>
      <c r="GJ341" s="135"/>
      <c r="GT341" s="135"/>
      <c r="HD341" s="135"/>
      <c r="HN341" s="135"/>
    </row>
    <row xmlns:x14ac="http://schemas.microsoft.com/office/spreadsheetml/2009/9/ac" r="342" s="3" customFormat="true" x14ac:dyDescent="0.25">
      <c r="A342" s="383"/>
      <c r="B342" s="135"/>
      <c r="L342" s="135"/>
      <c r="V342" s="135"/>
      <c r="AF342" s="135"/>
      <c r="AP342" s="135"/>
      <c r="AZ342" s="135"/>
      <c r="BA342" s="135"/>
      <c r="BJ342" s="135"/>
      <c r="BT342" s="135"/>
      <c r="CD342" s="135"/>
      <c r="CN342" s="135"/>
      <c r="CX342" s="135"/>
      <c r="DH342" s="135"/>
      <c r="DR342" s="135"/>
      <c r="EB342" s="135"/>
      <c r="EL342" s="135"/>
      <c r="EV342" s="135"/>
      <c r="FF342" s="135"/>
      <c r="FP342" s="135"/>
      <c r="FZ342" s="135"/>
      <c r="GJ342" s="135"/>
      <c r="GT342" s="135"/>
      <c r="HD342" s="135"/>
      <c r="HN342" s="135"/>
    </row>
    <row xmlns:x14ac="http://schemas.microsoft.com/office/spreadsheetml/2009/9/ac" r="343" s="3" customFormat="true" x14ac:dyDescent="0.25">
      <c r="A343" s="383"/>
      <c r="B343" s="135"/>
      <c r="L343" s="135"/>
      <c r="V343" s="135"/>
      <c r="AF343" s="135"/>
      <c r="AP343" s="135"/>
      <c r="AZ343" s="135"/>
      <c r="BA343" s="135"/>
      <c r="BJ343" s="135"/>
      <c r="BT343" s="135"/>
      <c r="CD343" s="135"/>
      <c r="CN343" s="135"/>
      <c r="CX343" s="135"/>
      <c r="DH343" s="135"/>
      <c r="DR343" s="135"/>
      <c r="EB343" s="135"/>
      <c r="EL343" s="135"/>
      <c r="EV343" s="135"/>
      <c r="FF343" s="135"/>
      <c r="FP343" s="135"/>
      <c r="FZ343" s="135"/>
      <c r="GJ343" s="135"/>
      <c r="GT343" s="135"/>
      <c r="HD343" s="135"/>
      <c r="HN343" s="135"/>
    </row>
    <row xmlns:x14ac="http://schemas.microsoft.com/office/spreadsheetml/2009/9/ac" r="344" s="3" customFormat="true" x14ac:dyDescent="0.25">
      <c r="A344" s="383"/>
      <c r="B344" s="135"/>
      <c r="L344" s="135"/>
      <c r="V344" s="135"/>
      <c r="AF344" s="135"/>
      <c r="AP344" s="135"/>
      <c r="AZ344" s="135"/>
      <c r="BA344" s="135"/>
      <c r="BJ344" s="135"/>
      <c r="BT344" s="135"/>
      <c r="CD344" s="135"/>
      <c r="CN344" s="135"/>
      <c r="CX344" s="135"/>
      <c r="DH344" s="135"/>
      <c r="DR344" s="135"/>
      <c r="EB344" s="135"/>
      <c r="EL344" s="135"/>
      <c r="EV344" s="135"/>
      <c r="FF344" s="135"/>
      <c r="FP344" s="135"/>
      <c r="FZ344" s="135"/>
      <c r="GJ344" s="135"/>
      <c r="GT344" s="135"/>
      <c r="HD344" s="135"/>
      <c r="HN344" s="135"/>
    </row>
    <row xmlns:x14ac="http://schemas.microsoft.com/office/spreadsheetml/2009/9/ac" r="345" s="3" customFormat="true" x14ac:dyDescent="0.25">
      <c r="A345" s="383"/>
      <c r="B345" s="135"/>
      <c r="L345" s="135"/>
      <c r="V345" s="135"/>
      <c r="AF345" s="135"/>
      <c r="AP345" s="135"/>
      <c r="AZ345" s="135"/>
      <c r="BA345" s="135"/>
      <c r="BJ345" s="135"/>
      <c r="BT345" s="135"/>
      <c r="CD345" s="135"/>
      <c r="CN345" s="135"/>
      <c r="CX345" s="135"/>
      <c r="DH345" s="135"/>
      <c r="DR345" s="135"/>
      <c r="EB345" s="135"/>
      <c r="EL345" s="135"/>
      <c r="EV345" s="135"/>
      <c r="FF345" s="135"/>
      <c r="FP345" s="135"/>
      <c r="FZ345" s="135"/>
      <c r="GJ345" s="135"/>
      <c r="GT345" s="135"/>
      <c r="HD345" s="135"/>
      <c r="HN345" s="135"/>
    </row>
    <row xmlns:x14ac="http://schemas.microsoft.com/office/spreadsheetml/2009/9/ac" r="346" s="3" customFormat="true" x14ac:dyDescent="0.25">
      <c r="A346" s="383"/>
      <c r="B346" s="135"/>
      <c r="L346" s="135"/>
      <c r="V346" s="135"/>
      <c r="AF346" s="135"/>
      <c r="AP346" s="135"/>
      <c r="AZ346" s="135"/>
      <c r="BA346" s="135"/>
      <c r="BJ346" s="135"/>
      <c r="BT346" s="135"/>
      <c r="CD346" s="135"/>
      <c r="CN346" s="135"/>
      <c r="CX346" s="135"/>
      <c r="DH346" s="135"/>
      <c r="DR346" s="135"/>
      <c r="EB346" s="135"/>
      <c r="EL346" s="135"/>
      <c r="EV346" s="135"/>
      <c r="FF346" s="135"/>
      <c r="FP346" s="135"/>
      <c r="FZ346" s="135"/>
      <c r="GJ346" s="135"/>
      <c r="GT346" s="135"/>
      <c r="HD346" s="135"/>
      <c r="HN346" s="135"/>
    </row>
    <row xmlns:x14ac="http://schemas.microsoft.com/office/spreadsheetml/2009/9/ac" r="347" s="3" customFormat="true" x14ac:dyDescent="0.25">
      <c r="A347" s="383"/>
      <c r="B347" s="135"/>
      <c r="L347" s="135"/>
      <c r="V347" s="135"/>
      <c r="AF347" s="135"/>
      <c r="AP347" s="135"/>
      <c r="AZ347" s="135"/>
      <c r="BA347" s="135"/>
      <c r="BJ347" s="135"/>
      <c r="BT347" s="135"/>
      <c r="CD347" s="135"/>
      <c r="CN347" s="135"/>
      <c r="CX347" s="135"/>
      <c r="DH347" s="135"/>
      <c r="DR347" s="135"/>
      <c r="EB347" s="135"/>
      <c r="EL347" s="135"/>
      <c r="EV347" s="135"/>
      <c r="FF347" s="135"/>
      <c r="FP347" s="135"/>
      <c r="FZ347" s="135"/>
      <c r="GJ347" s="135"/>
      <c r="GT347" s="135"/>
      <c r="HD347" s="135"/>
      <c r="HN347" s="135"/>
    </row>
    <row xmlns:x14ac="http://schemas.microsoft.com/office/spreadsheetml/2009/9/ac" r="348" s="3" customFormat="true" x14ac:dyDescent="0.25">
      <c r="A348" s="383"/>
      <c r="B348" s="135"/>
      <c r="L348" s="135"/>
      <c r="V348" s="135"/>
      <c r="AF348" s="135"/>
      <c r="AP348" s="135"/>
      <c r="AZ348" s="135"/>
      <c r="BA348" s="135"/>
      <c r="BJ348" s="135"/>
      <c r="BT348" s="135"/>
      <c r="CD348" s="135"/>
      <c r="CN348" s="135"/>
      <c r="CX348" s="135"/>
      <c r="DH348" s="135"/>
      <c r="DR348" s="135"/>
      <c r="EB348" s="135"/>
      <c r="EL348" s="135"/>
      <c r="EV348" s="135"/>
      <c r="FF348" s="135"/>
      <c r="FP348" s="135"/>
      <c r="FZ348" s="135"/>
      <c r="GJ348" s="135"/>
      <c r="GT348" s="135"/>
      <c r="HD348" s="135"/>
      <c r="HN348" s="135"/>
    </row>
    <row xmlns:x14ac="http://schemas.microsoft.com/office/spreadsheetml/2009/9/ac" r="349" s="3" customFormat="true" x14ac:dyDescent="0.25">
      <c r="A349" s="383"/>
      <c r="B349" s="135"/>
      <c r="L349" s="135"/>
      <c r="V349" s="135"/>
      <c r="AF349" s="135"/>
      <c r="AP349" s="135"/>
      <c r="AZ349" s="135"/>
      <c r="BA349" s="135"/>
      <c r="BJ349" s="135"/>
      <c r="BT349" s="135"/>
      <c r="CD349" s="135"/>
      <c r="CN349" s="135"/>
      <c r="CX349" s="135"/>
      <c r="DH349" s="135"/>
      <c r="DR349" s="135"/>
      <c r="EB349" s="135"/>
      <c r="EL349" s="135"/>
      <c r="EV349" s="135"/>
      <c r="FF349" s="135"/>
      <c r="FP349" s="135"/>
      <c r="FZ349" s="135"/>
      <c r="GJ349" s="135"/>
      <c r="GT349" s="135"/>
      <c r="HD349" s="135"/>
      <c r="HN349" s="135"/>
    </row>
    <row xmlns:x14ac="http://schemas.microsoft.com/office/spreadsheetml/2009/9/ac" r="350" s="3" customFormat="true" x14ac:dyDescent="0.25">
      <c r="A350" s="383"/>
      <c r="B350" s="135"/>
      <c r="L350" s="135"/>
      <c r="V350" s="135"/>
      <c r="AF350" s="135"/>
      <c r="AP350" s="135"/>
      <c r="AZ350" s="135"/>
      <c r="BA350" s="135"/>
      <c r="BJ350" s="135"/>
      <c r="BT350" s="135"/>
      <c r="CD350" s="135"/>
      <c r="CN350" s="135"/>
      <c r="CX350" s="135"/>
      <c r="DH350" s="135"/>
      <c r="DR350" s="135"/>
      <c r="EB350" s="135"/>
      <c r="EL350" s="135"/>
      <c r="EV350" s="135"/>
      <c r="FF350" s="135"/>
      <c r="FP350" s="135"/>
      <c r="FZ350" s="135"/>
      <c r="GJ350" s="135"/>
      <c r="GT350" s="135"/>
      <c r="HD350" s="135"/>
      <c r="HN350" s="135"/>
    </row>
    <row xmlns:x14ac="http://schemas.microsoft.com/office/spreadsheetml/2009/9/ac" r="351" s="3" customFormat="true" x14ac:dyDescent="0.25">
      <c r="A351" s="383"/>
      <c r="B351" s="135"/>
      <c r="L351" s="135"/>
      <c r="V351" s="135"/>
      <c r="AF351" s="135"/>
      <c r="AP351" s="135"/>
      <c r="AZ351" s="135"/>
      <c r="BA351" s="135"/>
      <c r="BJ351" s="135"/>
      <c r="BT351" s="135"/>
      <c r="CD351" s="135"/>
      <c r="CN351" s="135"/>
      <c r="CX351" s="135"/>
      <c r="DH351" s="135"/>
      <c r="DR351" s="135"/>
      <c r="EB351" s="135"/>
      <c r="EL351" s="135"/>
      <c r="EV351" s="135"/>
      <c r="FF351" s="135"/>
      <c r="FP351" s="135"/>
      <c r="FZ351" s="135"/>
      <c r="GJ351" s="135"/>
      <c r="GT351" s="135"/>
      <c r="HD351" s="135"/>
      <c r="HN351" s="135"/>
    </row>
    <row xmlns:x14ac="http://schemas.microsoft.com/office/spreadsheetml/2009/9/ac" r="352" s="3" customFormat="true" x14ac:dyDescent="0.25">
      <c r="A352" s="383"/>
      <c r="B352" s="135"/>
      <c r="L352" s="135"/>
      <c r="V352" s="135"/>
      <c r="AF352" s="135"/>
      <c r="AP352" s="135"/>
      <c r="AZ352" s="135"/>
      <c r="BA352" s="135"/>
      <c r="BJ352" s="135"/>
      <c r="BT352" s="135"/>
      <c r="CD352" s="135"/>
      <c r="CN352" s="135"/>
      <c r="CX352" s="135"/>
      <c r="DH352" s="135"/>
      <c r="DR352" s="135"/>
      <c r="EB352" s="135"/>
      <c r="EL352" s="135"/>
      <c r="EV352" s="135"/>
      <c r="FF352" s="135"/>
      <c r="FP352" s="135"/>
      <c r="FZ352" s="135"/>
      <c r="GJ352" s="135"/>
      <c r="GT352" s="135"/>
      <c r="HD352" s="135"/>
      <c r="HN352" s="135"/>
    </row>
    <row xmlns:x14ac="http://schemas.microsoft.com/office/spreadsheetml/2009/9/ac" r="353" s="3" customFormat="true" x14ac:dyDescent="0.25">
      <c r="A353" s="383"/>
      <c r="B353" s="135"/>
      <c r="L353" s="135"/>
      <c r="V353" s="135"/>
      <c r="AF353" s="135"/>
      <c r="AP353" s="135"/>
      <c r="AZ353" s="135"/>
      <c r="BA353" s="135"/>
      <c r="BJ353" s="135"/>
      <c r="BT353" s="135"/>
      <c r="CD353" s="135"/>
      <c r="CN353" s="135"/>
      <c r="CX353" s="135"/>
      <c r="DH353" s="135"/>
      <c r="DR353" s="135"/>
      <c r="EB353" s="135"/>
      <c r="EL353" s="135"/>
      <c r="EV353" s="135"/>
      <c r="FF353" s="135"/>
      <c r="FP353" s="135"/>
      <c r="FZ353" s="135"/>
      <c r="GJ353" s="135"/>
      <c r="GT353" s="135"/>
      <c r="HD353" s="135"/>
      <c r="HN353" s="135"/>
    </row>
    <row xmlns:x14ac="http://schemas.microsoft.com/office/spreadsheetml/2009/9/ac" r="354" s="3" customFormat="true" x14ac:dyDescent="0.25">
      <c r="A354" s="383"/>
      <c r="B354" s="135"/>
      <c r="L354" s="135"/>
      <c r="V354" s="135"/>
      <c r="AF354" s="135"/>
      <c r="AP354" s="135"/>
      <c r="AZ354" s="135"/>
      <c r="BA354" s="135"/>
      <c r="BJ354" s="135"/>
      <c r="BT354" s="135"/>
      <c r="CD354" s="135"/>
      <c r="CN354" s="135"/>
      <c r="CX354" s="135"/>
      <c r="DH354" s="135"/>
      <c r="DR354" s="135"/>
      <c r="EB354" s="135"/>
      <c r="EL354" s="135"/>
      <c r="EV354" s="135"/>
      <c r="FF354" s="135"/>
      <c r="FP354" s="135"/>
      <c r="FZ354" s="135"/>
      <c r="GJ354" s="135"/>
      <c r="GT354" s="135"/>
      <c r="HD354" s="135"/>
      <c r="HN354" s="135"/>
    </row>
    <row xmlns:x14ac="http://schemas.microsoft.com/office/spreadsheetml/2009/9/ac" r="355" s="3" customFormat="true" x14ac:dyDescent="0.25">
      <c r="A355" s="383"/>
      <c r="B355" s="135"/>
      <c r="L355" s="135"/>
      <c r="V355" s="135"/>
      <c r="AF355" s="135"/>
      <c r="AP355" s="135"/>
      <c r="AZ355" s="135"/>
      <c r="BA355" s="135"/>
      <c r="BJ355" s="135"/>
      <c r="BT355" s="135"/>
      <c r="CD355" s="135"/>
      <c r="CN355" s="135"/>
      <c r="CX355" s="135"/>
      <c r="DH355" s="135"/>
      <c r="DR355" s="135"/>
      <c r="EB355" s="135"/>
      <c r="EL355" s="135"/>
      <c r="EV355" s="135"/>
      <c r="FF355" s="135"/>
      <c r="FP355" s="135"/>
      <c r="FZ355" s="135"/>
      <c r="GJ355" s="135"/>
      <c r="GT355" s="135"/>
      <c r="HD355" s="135"/>
      <c r="HN355" s="135"/>
    </row>
    <row xmlns:x14ac="http://schemas.microsoft.com/office/spreadsheetml/2009/9/ac" r="356" s="3" customFormat="true" x14ac:dyDescent="0.25">
      <c r="A356" s="383"/>
      <c r="B356" s="135"/>
      <c r="L356" s="135"/>
      <c r="V356" s="135"/>
      <c r="AF356" s="135"/>
      <c r="AP356" s="135"/>
      <c r="AZ356" s="135"/>
      <c r="BA356" s="135"/>
      <c r="BJ356" s="135"/>
      <c r="BT356" s="135"/>
      <c r="CD356" s="135"/>
      <c r="CN356" s="135"/>
      <c r="CX356" s="135"/>
      <c r="DH356" s="135"/>
      <c r="DR356" s="135"/>
      <c r="EB356" s="135"/>
      <c r="EL356" s="135"/>
      <c r="EV356" s="135"/>
      <c r="FF356" s="135"/>
      <c r="FP356" s="135"/>
      <c r="FZ356" s="135"/>
      <c r="GJ356" s="135"/>
      <c r="GT356" s="135"/>
      <c r="HD356" s="135"/>
      <c r="HN356" s="135"/>
    </row>
    <row xmlns:x14ac="http://schemas.microsoft.com/office/spreadsheetml/2009/9/ac" r="357" s="3" customFormat="true" x14ac:dyDescent="0.25">
      <c r="A357" s="383"/>
      <c r="B357" s="135"/>
      <c r="L357" s="135"/>
      <c r="V357" s="135"/>
      <c r="AF357" s="135"/>
      <c r="AP357" s="135"/>
      <c r="AZ357" s="135"/>
      <c r="BA357" s="135"/>
      <c r="BJ357" s="135"/>
      <c r="BT357" s="135"/>
      <c r="CD357" s="135"/>
      <c r="CN357" s="135"/>
      <c r="CX357" s="135"/>
      <c r="DH357" s="135"/>
      <c r="DR357" s="135"/>
      <c r="EB357" s="135"/>
      <c r="EL357" s="135"/>
      <c r="EV357" s="135"/>
      <c r="FF357" s="135"/>
      <c r="FP357" s="135"/>
      <c r="FZ357" s="135"/>
      <c r="GJ357" s="135"/>
      <c r="GT357" s="135"/>
      <c r="HD357" s="135"/>
      <c r="HN357" s="135"/>
    </row>
    <row xmlns:x14ac="http://schemas.microsoft.com/office/spreadsheetml/2009/9/ac" r="358" s="3" customFormat="true" x14ac:dyDescent="0.25">
      <c r="A358" s="383"/>
      <c r="B358" s="135"/>
      <c r="L358" s="135"/>
      <c r="V358" s="135"/>
      <c r="AF358" s="135"/>
      <c r="AP358" s="135"/>
      <c r="AZ358" s="135"/>
      <c r="BA358" s="135"/>
      <c r="BJ358" s="135"/>
      <c r="BT358" s="135"/>
      <c r="CD358" s="135"/>
      <c r="CN358" s="135"/>
      <c r="CX358" s="135"/>
      <c r="DH358" s="135"/>
      <c r="DR358" s="135"/>
      <c r="EB358" s="135"/>
      <c r="EL358" s="135"/>
      <c r="EV358" s="135"/>
      <c r="FF358" s="135"/>
      <c r="FP358" s="135"/>
      <c r="FZ358" s="135"/>
      <c r="GJ358" s="135"/>
      <c r="GT358" s="135"/>
      <c r="HD358" s="135"/>
      <c r="HN358" s="135"/>
    </row>
    <row xmlns:x14ac="http://schemas.microsoft.com/office/spreadsheetml/2009/9/ac" r="359" s="3" customFormat="true" x14ac:dyDescent="0.25">
      <c r="A359" s="383"/>
      <c r="B359" s="135"/>
      <c r="L359" s="135"/>
      <c r="V359" s="135"/>
      <c r="AF359" s="135"/>
      <c r="AP359" s="135"/>
      <c r="AZ359" s="135"/>
      <c r="BA359" s="135"/>
      <c r="BJ359" s="135"/>
      <c r="BT359" s="135"/>
      <c r="CD359" s="135"/>
      <c r="CN359" s="135"/>
      <c r="CX359" s="135"/>
      <c r="DH359" s="135"/>
      <c r="DR359" s="135"/>
      <c r="EB359" s="135"/>
      <c r="EL359" s="135"/>
      <c r="EV359" s="135"/>
      <c r="FF359" s="135"/>
      <c r="FP359" s="135"/>
      <c r="FZ359" s="135"/>
      <c r="GJ359" s="135"/>
      <c r="GT359" s="135"/>
      <c r="HD359" s="135"/>
      <c r="HN359" s="135"/>
    </row>
    <row xmlns:x14ac="http://schemas.microsoft.com/office/spreadsheetml/2009/9/ac" r="360" s="3" customFormat="true" x14ac:dyDescent="0.25">
      <c r="A360" s="383"/>
      <c r="B360" s="135"/>
      <c r="L360" s="135"/>
      <c r="V360" s="135"/>
      <c r="AF360" s="135"/>
      <c r="AP360" s="135"/>
      <c r="AZ360" s="135"/>
      <c r="BA360" s="135"/>
      <c r="BJ360" s="135"/>
      <c r="BT360" s="135"/>
      <c r="CD360" s="135"/>
      <c r="CN360" s="135"/>
      <c r="CX360" s="135"/>
      <c r="DH360" s="135"/>
      <c r="DR360" s="135"/>
      <c r="EB360" s="135"/>
      <c r="EL360" s="135"/>
      <c r="EV360" s="135"/>
      <c r="FF360" s="135"/>
      <c r="FP360" s="135"/>
      <c r="FZ360" s="135"/>
      <c r="GJ360" s="135"/>
      <c r="GT360" s="135"/>
      <c r="HD360" s="135"/>
      <c r="HN360" s="135"/>
    </row>
    <row xmlns:x14ac="http://schemas.microsoft.com/office/spreadsheetml/2009/9/ac" r="361" s="3" customFormat="true" x14ac:dyDescent="0.25">
      <c r="A361" s="383"/>
      <c r="B361" s="135"/>
      <c r="L361" s="135"/>
      <c r="V361" s="135"/>
      <c r="AF361" s="135"/>
      <c r="AP361" s="135"/>
      <c r="AZ361" s="135"/>
      <c r="BA361" s="135"/>
      <c r="BJ361" s="135"/>
      <c r="BT361" s="135"/>
      <c r="CD361" s="135"/>
      <c r="CN361" s="135"/>
      <c r="CX361" s="135"/>
      <c r="DH361" s="135"/>
      <c r="DR361" s="135"/>
      <c r="EB361" s="135"/>
      <c r="EL361" s="135"/>
      <c r="EV361" s="135"/>
      <c r="FF361" s="135"/>
      <c r="FP361" s="135"/>
      <c r="FZ361" s="135"/>
      <c r="GJ361" s="135"/>
      <c r="GT361" s="135"/>
      <c r="HD361" s="135"/>
      <c r="HN361" s="135"/>
    </row>
    <row xmlns:x14ac="http://schemas.microsoft.com/office/spreadsheetml/2009/9/ac" r="362" s="3" customFormat="true" x14ac:dyDescent="0.25">
      <c r="A362" s="383"/>
      <c r="B362" s="135"/>
      <c r="L362" s="135"/>
      <c r="V362" s="135"/>
      <c r="AF362" s="135"/>
      <c r="AP362" s="135"/>
      <c r="AZ362" s="135"/>
      <c r="BA362" s="135"/>
      <c r="BJ362" s="135"/>
      <c r="BT362" s="135"/>
      <c r="CD362" s="135"/>
      <c r="CN362" s="135"/>
      <c r="CX362" s="135"/>
      <c r="DH362" s="135"/>
      <c r="DR362" s="135"/>
      <c r="EB362" s="135"/>
      <c r="EL362" s="135"/>
      <c r="EV362" s="135"/>
      <c r="FF362" s="135"/>
      <c r="FP362" s="135"/>
      <c r="FZ362" s="135"/>
      <c r="GJ362" s="135"/>
      <c r="GT362" s="135"/>
      <c r="HD362" s="135"/>
      <c r="HN362" s="135"/>
    </row>
    <row xmlns:x14ac="http://schemas.microsoft.com/office/spreadsheetml/2009/9/ac" r="363" s="3" customFormat="true" x14ac:dyDescent="0.25">
      <c r="A363" s="383"/>
      <c r="B363" s="135"/>
      <c r="L363" s="135"/>
      <c r="V363" s="135"/>
      <c r="AF363" s="135"/>
      <c r="AP363" s="135"/>
      <c r="AZ363" s="135"/>
      <c r="BA363" s="135"/>
      <c r="BJ363" s="135"/>
      <c r="BT363" s="135"/>
      <c r="CD363" s="135"/>
      <c r="CN363" s="135"/>
      <c r="CX363" s="135"/>
      <c r="DH363" s="135"/>
      <c r="DR363" s="135"/>
      <c r="EB363" s="135"/>
      <c r="EL363" s="135"/>
      <c r="EV363" s="135"/>
      <c r="FF363" s="135"/>
      <c r="FP363" s="135"/>
      <c r="FZ363" s="135"/>
      <c r="GJ363" s="135"/>
      <c r="GT363" s="135"/>
      <c r="HD363" s="135"/>
      <c r="HN363" s="135"/>
    </row>
    <row xmlns:x14ac="http://schemas.microsoft.com/office/spreadsheetml/2009/9/ac" r="364" s="3" customFormat="true" x14ac:dyDescent="0.25">
      <c r="A364" s="383"/>
      <c r="B364" s="135"/>
      <c r="L364" s="135"/>
      <c r="V364" s="135"/>
      <c r="AF364" s="135"/>
      <c r="AP364" s="135"/>
      <c r="AZ364" s="135"/>
      <c r="BA364" s="135"/>
      <c r="BJ364" s="135"/>
      <c r="BT364" s="135"/>
      <c r="CD364" s="135"/>
      <c r="CN364" s="135"/>
      <c r="CX364" s="135"/>
      <c r="DH364" s="135"/>
      <c r="DR364" s="135"/>
      <c r="EB364" s="135"/>
      <c r="EL364" s="135"/>
      <c r="EV364" s="135"/>
      <c r="FF364" s="135"/>
      <c r="FP364" s="135"/>
      <c r="FZ364" s="135"/>
      <c r="GJ364" s="135"/>
      <c r="GT364" s="135"/>
      <c r="HD364" s="135"/>
      <c r="HN364" s="135"/>
    </row>
    <row xmlns:x14ac="http://schemas.microsoft.com/office/spreadsheetml/2009/9/ac" r="365" s="3" customFormat="true" x14ac:dyDescent="0.25">
      <c r="A365" s="383"/>
      <c r="B365" s="135"/>
      <c r="L365" s="135"/>
      <c r="V365" s="135"/>
      <c r="AF365" s="135"/>
      <c r="AP365" s="135"/>
      <c r="AZ365" s="135"/>
      <c r="BA365" s="135"/>
      <c r="BJ365" s="135"/>
      <c r="BT365" s="135"/>
      <c r="CD365" s="135"/>
      <c r="CN365" s="135"/>
      <c r="CX365" s="135"/>
      <c r="DH365" s="135"/>
      <c r="DR365" s="135"/>
      <c r="EB365" s="135"/>
      <c r="EL365" s="135"/>
      <c r="EV365" s="135"/>
      <c r="FF365" s="135"/>
      <c r="FP365" s="135"/>
      <c r="FZ365" s="135"/>
      <c r="GJ365" s="135"/>
      <c r="GT365" s="135"/>
      <c r="HD365" s="135"/>
      <c r="HN365" s="135"/>
    </row>
    <row xmlns:x14ac="http://schemas.microsoft.com/office/spreadsheetml/2009/9/ac" r="366" s="3" customFormat="true" x14ac:dyDescent="0.25">
      <c r="A366" s="383"/>
      <c r="B366" s="135"/>
      <c r="L366" s="135"/>
      <c r="V366" s="135"/>
      <c r="AF366" s="135"/>
      <c r="AP366" s="135"/>
      <c r="AZ366" s="135"/>
      <c r="BA366" s="135"/>
      <c r="BJ366" s="135"/>
      <c r="BT366" s="135"/>
      <c r="CD366" s="135"/>
      <c r="CN366" s="135"/>
      <c r="CX366" s="135"/>
      <c r="DH366" s="135"/>
      <c r="DR366" s="135"/>
      <c r="EB366" s="135"/>
      <c r="EL366" s="135"/>
      <c r="EV366" s="135"/>
      <c r="FF366" s="135"/>
      <c r="FP366" s="135"/>
      <c r="FZ366" s="135"/>
      <c r="GJ366" s="135"/>
      <c r="GT366" s="135"/>
      <c r="HD366" s="135"/>
      <c r="HN366" s="135"/>
    </row>
    <row xmlns:x14ac="http://schemas.microsoft.com/office/spreadsheetml/2009/9/ac" r="367" s="3" customFormat="true" x14ac:dyDescent="0.25">
      <c r="A367" s="383"/>
      <c r="B367" s="135"/>
      <c r="L367" s="135"/>
      <c r="V367" s="135"/>
      <c r="AF367" s="135"/>
      <c r="AP367" s="135"/>
      <c r="AZ367" s="135"/>
      <c r="BA367" s="135"/>
      <c r="BJ367" s="135"/>
      <c r="BT367" s="135"/>
      <c r="CD367" s="135"/>
      <c r="CN367" s="135"/>
      <c r="CX367" s="135"/>
      <c r="DH367" s="135"/>
      <c r="DR367" s="135"/>
      <c r="EB367" s="135"/>
      <c r="EL367" s="135"/>
      <c r="EV367" s="135"/>
      <c r="FF367" s="135"/>
      <c r="FP367" s="135"/>
      <c r="FZ367" s="135"/>
      <c r="GJ367" s="135"/>
      <c r="GT367" s="135"/>
      <c r="HD367" s="135"/>
      <c r="HN367" s="135"/>
    </row>
    <row xmlns:x14ac="http://schemas.microsoft.com/office/spreadsheetml/2009/9/ac" r="368" s="3" customFormat="true" x14ac:dyDescent="0.25">
      <c r="A368" s="383"/>
      <c r="B368" s="135"/>
      <c r="L368" s="135"/>
      <c r="V368" s="135"/>
      <c r="AF368" s="135"/>
      <c r="AP368" s="135"/>
      <c r="AZ368" s="135"/>
      <c r="BA368" s="135"/>
      <c r="BJ368" s="135"/>
      <c r="BT368" s="135"/>
      <c r="CD368" s="135"/>
      <c r="CN368" s="135"/>
      <c r="CX368" s="135"/>
      <c r="DH368" s="135"/>
      <c r="DR368" s="135"/>
      <c r="EB368" s="135"/>
      <c r="EL368" s="135"/>
      <c r="EV368" s="135"/>
      <c r="FF368" s="135"/>
      <c r="FP368" s="135"/>
      <c r="FZ368" s="135"/>
      <c r="GJ368" s="135"/>
      <c r="GT368" s="135"/>
      <c r="HD368" s="135"/>
      <c r="HN368" s="135"/>
    </row>
    <row xmlns:x14ac="http://schemas.microsoft.com/office/spreadsheetml/2009/9/ac" r="369" s="3" customFormat="true" x14ac:dyDescent="0.25">
      <c r="A369" s="383"/>
      <c r="B369" s="135"/>
      <c r="L369" s="135"/>
      <c r="V369" s="135"/>
      <c r="AF369" s="135"/>
      <c r="AP369" s="135"/>
      <c r="AZ369" s="135"/>
      <c r="BA369" s="135"/>
      <c r="BJ369" s="135"/>
      <c r="BT369" s="135"/>
      <c r="CD369" s="135"/>
      <c r="CN369" s="135"/>
      <c r="CX369" s="135"/>
      <c r="DH369" s="135"/>
      <c r="DR369" s="135"/>
      <c r="EB369" s="135"/>
      <c r="EL369" s="135"/>
      <c r="EV369" s="135"/>
      <c r="FF369" s="135"/>
      <c r="FP369" s="135"/>
      <c r="FZ369" s="135"/>
      <c r="GJ369" s="135"/>
      <c r="GT369" s="135"/>
      <c r="HD369" s="135"/>
      <c r="HN369" s="135"/>
    </row>
    <row xmlns:x14ac="http://schemas.microsoft.com/office/spreadsheetml/2009/9/ac" r="370" s="3" customFormat="true" x14ac:dyDescent="0.25">
      <c r="A370" s="383"/>
      <c r="B370" s="135"/>
      <c r="L370" s="135"/>
      <c r="V370" s="135"/>
      <c r="AF370" s="135"/>
      <c r="AP370" s="135"/>
      <c r="AZ370" s="135"/>
      <c r="BA370" s="135"/>
      <c r="BJ370" s="135"/>
      <c r="BT370" s="135"/>
      <c r="CD370" s="135"/>
      <c r="CN370" s="135"/>
      <c r="CX370" s="135"/>
      <c r="DH370" s="135"/>
      <c r="DR370" s="135"/>
      <c r="EB370" s="135"/>
      <c r="EL370" s="135"/>
      <c r="EV370" s="135"/>
      <c r="FF370" s="135"/>
      <c r="FP370" s="135"/>
      <c r="FZ370" s="135"/>
      <c r="GJ370" s="135"/>
      <c r="GT370" s="135"/>
      <c r="HD370" s="135"/>
      <c r="HN370" s="135"/>
    </row>
    <row xmlns:x14ac="http://schemas.microsoft.com/office/spreadsheetml/2009/9/ac" r="371" s="3" customFormat="true" x14ac:dyDescent="0.25">
      <c r="A371" s="383"/>
      <c r="B371" s="135"/>
      <c r="L371" s="135"/>
      <c r="V371" s="135"/>
      <c r="AF371" s="135"/>
      <c r="AP371" s="135"/>
      <c r="AZ371" s="135"/>
      <c r="BA371" s="135"/>
      <c r="BJ371" s="135"/>
      <c r="BT371" s="135"/>
      <c r="CD371" s="135"/>
      <c r="CN371" s="135"/>
      <c r="CX371" s="135"/>
      <c r="DH371" s="135"/>
      <c r="DR371" s="135"/>
      <c r="EB371" s="135"/>
      <c r="EL371" s="135"/>
      <c r="EV371" s="135"/>
      <c r="FF371" s="135"/>
      <c r="FP371" s="135"/>
      <c r="FZ371" s="135"/>
      <c r="GJ371" s="135"/>
      <c r="GT371" s="135"/>
      <c r="HD371" s="135"/>
      <c r="HN371" s="135"/>
    </row>
    <row xmlns:x14ac="http://schemas.microsoft.com/office/spreadsheetml/2009/9/ac" r="372" s="3" customFormat="true" x14ac:dyDescent="0.25">
      <c r="A372" s="383"/>
      <c r="B372" s="135"/>
      <c r="L372" s="135"/>
      <c r="V372" s="135"/>
      <c r="AF372" s="135"/>
      <c r="AP372" s="135"/>
      <c r="AZ372" s="135"/>
      <c r="BA372" s="135"/>
      <c r="BJ372" s="135"/>
      <c r="BT372" s="135"/>
      <c r="CD372" s="135"/>
      <c r="CN372" s="135"/>
      <c r="CX372" s="135"/>
      <c r="DH372" s="135"/>
      <c r="DR372" s="135"/>
      <c r="EB372" s="135"/>
      <c r="EL372" s="135"/>
      <c r="EV372" s="135"/>
      <c r="FF372" s="135"/>
      <c r="FP372" s="135"/>
      <c r="FZ372" s="135"/>
      <c r="GJ372" s="135"/>
      <c r="GT372" s="135"/>
      <c r="HD372" s="135"/>
      <c r="HN372" s="135"/>
    </row>
    <row xmlns:x14ac="http://schemas.microsoft.com/office/spreadsheetml/2009/9/ac" r="373" s="3" customFormat="true" x14ac:dyDescent="0.25">
      <c r="A373" s="383"/>
      <c r="B373" s="135"/>
      <c r="L373" s="135"/>
      <c r="V373" s="135"/>
      <c r="AF373" s="135"/>
      <c r="AP373" s="135"/>
      <c r="AZ373" s="135"/>
      <c r="BA373" s="135"/>
      <c r="BJ373" s="135"/>
      <c r="BT373" s="135"/>
      <c r="CD373" s="135"/>
      <c r="CN373" s="135"/>
      <c r="CX373" s="135"/>
      <c r="DH373" s="135"/>
      <c r="DR373" s="135"/>
      <c r="EB373" s="135"/>
      <c r="EL373" s="135"/>
      <c r="EV373" s="135"/>
      <c r="FF373" s="135"/>
      <c r="FP373" s="135"/>
      <c r="FZ373" s="135"/>
      <c r="GJ373" s="135"/>
      <c r="GT373" s="135"/>
      <c r="HD373" s="135"/>
      <c r="HN373" s="135"/>
    </row>
    <row xmlns:x14ac="http://schemas.microsoft.com/office/spreadsheetml/2009/9/ac" r="374" s="3" customFormat="true" x14ac:dyDescent="0.25">
      <c r="A374" s="383"/>
      <c r="B374" s="135"/>
      <c r="L374" s="135"/>
      <c r="V374" s="135"/>
      <c r="AF374" s="135"/>
      <c r="AP374" s="135"/>
      <c r="AZ374" s="135"/>
      <c r="BA374" s="135"/>
      <c r="BJ374" s="135"/>
      <c r="BT374" s="135"/>
      <c r="CD374" s="135"/>
      <c r="CN374" s="135"/>
      <c r="CX374" s="135"/>
      <c r="DH374" s="135"/>
      <c r="DR374" s="135"/>
      <c r="EB374" s="135"/>
      <c r="EL374" s="135"/>
      <c r="EV374" s="135"/>
      <c r="FF374" s="135"/>
      <c r="FP374" s="135"/>
      <c r="FZ374" s="135"/>
      <c r="GJ374" s="135"/>
      <c r="GT374" s="135"/>
      <c r="HD374" s="135"/>
      <c r="HN374" s="135"/>
    </row>
    <row xmlns:x14ac="http://schemas.microsoft.com/office/spreadsheetml/2009/9/ac" r="375" s="3" customFormat="true" x14ac:dyDescent="0.25">
      <c r="A375" s="383"/>
      <c r="B375" s="135"/>
      <c r="L375" s="135"/>
      <c r="V375" s="135"/>
      <c r="AF375" s="135"/>
      <c r="AP375" s="135"/>
      <c r="AZ375" s="135"/>
      <c r="BA375" s="135"/>
      <c r="BJ375" s="135"/>
      <c r="BT375" s="135"/>
      <c r="CD375" s="135"/>
      <c r="CN375" s="135"/>
      <c r="CX375" s="135"/>
      <c r="DH375" s="135"/>
      <c r="DR375" s="135"/>
      <c r="EB375" s="135"/>
      <c r="EL375" s="135"/>
      <c r="EV375" s="135"/>
      <c r="FF375" s="135"/>
      <c r="FP375" s="135"/>
      <c r="FZ375" s="135"/>
      <c r="GJ375" s="135"/>
      <c r="GT375" s="135"/>
      <c r="HD375" s="135"/>
      <c r="HN375" s="135"/>
    </row>
    <row xmlns:x14ac="http://schemas.microsoft.com/office/spreadsheetml/2009/9/ac" r="376" s="3" customFormat="true" x14ac:dyDescent="0.25">
      <c r="A376" s="383"/>
      <c r="B376" s="135"/>
      <c r="L376" s="135"/>
      <c r="V376" s="135"/>
      <c r="AF376" s="135"/>
      <c r="AP376" s="135"/>
      <c r="AZ376" s="135"/>
      <c r="BA376" s="135"/>
      <c r="BJ376" s="135"/>
      <c r="BT376" s="135"/>
      <c r="CD376" s="135"/>
      <c r="CN376" s="135"/>
      <c r="CX376" s="135"/>
      <c r="DH376" s="135"/>
      <c r="DR376" s="135"/>
      <c r="EB376" s="135"/>
      <c r="EL376" s="135"/>
      <c r="EV376" s="135"/>
      <c r="FF376" s="135"/>
      <c r="FP376" s="135"/>
      <c r="FZ376" s="135"/>
      <c r="GJ376" s="135"/>
      <c r="GT376" s="135"/>
      <c r="HD376" s="135"/>
      <c r="HN376" s="135"/>
    </row>
    <row xmlns:x14ac="http://schemas.microsoft.com/office/spreadsheetml/2009/9/ac" r="377" s="3" customFormat="true" x14ac:dyDescent="0.25">
      <c r="A377" s="383"/>
      <c r="B377" s="135"/>
      <c r="L377" s="135"/>
      <c r="V377" s="135"/>
      <c r="AF377" s="135"/>
      <c r="AP377" s="135"/>
      <c r="AZ377" s="135"/>
      <c r="BA377" s="135"/>
      <c r="BJ377" s="135"/>
      <c r="BT377" s="135"/>
      <c r="CD377" s="135"/>
      <c r="CN377" s="135"/>
      <c r="CX377" s="135"/>
      <c r="DH377" s="135"/>
      <c r="DR377" s="135"/>
      <c r="EB377" s="135"/>
      <c r="EL377" s="135"/>
      <c r="EV377" s="135"/>
      <c r="FF377" s="135"/>
      <c r="FP377" s="135"/>
      <c r="FZ377" s="135"/>
      <c r="GJ377" s="135"/>
      <c r="GT377" s="135"/>
      <c r="HD377" s="135"/>
      <c r="HN377" s="135"/>
    </row>
    <row xmlns:x14ac="http://schemas.microsoft.com/office/spreadsheetml/2009/9/ac" r="378" s="3" customFormat="true" x14ac:dyDescent="0.25">
      <c r="A378" s="383"/>
      <c r="B378" s="135"/>
      <c r="L378" s="135"/>
      <c r="V378" s="135"/>
      <c r="AF378" s="135"/>
      <c r="AP378" s="135"/>
      <c r="AZ378" s="135"/>
      <c r="BA378" s="135"/>
      <c r="BJ378" s="135"/>
      <c r="BT378" s="135"/>
      <c r="CD378" s="135"/>
      <c r="CN378" s="135"/>
      <c r="CX378" s="135"/>
      <c r="DH378" s="135"/>
      <c r="DR378" s="135"/>
      <c r="EB378" s="135"/>
      <c r="EL378" s="135"/>
      <c r="EV378" s="135"/>
      <c r="FF378" s="135"/>
      <c r="FP378" s="135"/>
      <c r="FZ378" s="135"/>
      <c r="GJ378" s="135"/>
      <c r="GT378" s="135"/>
      <c r="HD378" s="135"/>
      <c r="HN378" s="135"/>
    </row>
    <row xmlns:x14ac="http://schemas.microsoft.com/office/spreadsheetml/2009/9/ac" r="379" s="3" customFormat="true" x14ac:dyDescent="0.25">
      <c r="A379" s="383"/>
      <c r="B379" s="135"/>
      <c r="L379" s="135"/>
      <c r="V379" s="135"/>
      <c r="AF379" s="135"/>
      <c r="AP379" s="135"/>
      <c r="AZ379" s="135"/>
      <c r="BA379" s="135"/>
      <c r="BJ379" s="135"/>
      <c r="BT379" s="135"/>
      <c r="CD379" s="135"/>
      <c r="CN379" s="135"/>
      <c r="CX379" s="135"/>
      <c r="DH379" s="135"/>
      <c r="DR379" s="135"/>
      <c r="EB379" s="135"/>
      <c r="EL379" s="135"/>
      <c r="EV379" s="135"/>
      <c r="FF379" s="135"/>
      <c r="FP379" s="135"/>
      <c r="FZ379" s="135"/>
      <c r="GJ379" s="135"/>
      <c r="GT379" s="135"/>
      <c r="HD379" s="135"/>
      <c r="HN379" s="135"/>
    </row>
    <row xmlns:x14ac="http://schemas.microsoft.com/office/spreadsheetml/2009/9/ac" r="380" s="3" customFormat="true" x14ac:dyDescent="0.25">
      <c r="A380" s="383"/>
      <c r="B380" s="135"/>
      <c r="L380" s="135"/>
      <c r="V380" s="135"/>
      <c r="AF380" s="135"/>
      <c r="AP380" s="135"/>
      <c r="AZ380" s="135"/>
      <c r="BA380" s="135"/>
      <c r="BJ380" s="135"/>
      <c r="BT380" s="135"/>
      <c r="CD380" s="135"/>
      <c r="CN380" s="135"/>
      <c r="CX380" s="135"/>
      <c r="DH380" s="135"/>
      <c r="DR380" s="135"/>
      <c r="EB380" s="135"/>
      <c r="EL380" s="135"/>
      <c r="EV380" s="135"/>
      <c r="FF380" s="135"/>
      <c r="FP380" s="135"/>
      <c r="FZ380" s="135"/>
      <c r="GJ380" s="135"/>
      <c r="GT380" s="135"/>
      <c r="HD380" s="135"/>
      <c r="HN380" s="135"/>
    </row>
    <row xmlns:x14ac="http://schemas.microsoft.com/office/spreadsheetml/2009/9/ac" r="381" s="3" customFormat="true" x14ac:dyDescent="0.25">
      <c r="A381" s="383"/>
      <c r="B381" s="135"/>
      <c r="L381" s="135"/>
      <c r="V381" s="135"/>
      <c r="AF381" s="135"/>
      <c r="AP381" s="135"/>
      <c r="AZ381" s="135"/>
      <c r="BA381" s="135"/>
      <c r="BJ381" s="135"/>
      <c r="BT381" s="135"/>
      <c r="CD381" s="135"/>
      <c r="CN381" s="135"/>
      <c r="CX381" s="135"/>
      <c r="DH381" s="135"/>
      <c r="DR381" s="135"/>
      <c r="EB381" s="135"/>
      <c r="EL381" s="135"/>
      <c r="EV381" s="135"/>
      <c r="FF381" s="135"/>
      <c r="FP381" s="135"/>
      <c r="FZ381" s="135"/>
      <c r="GJ381" s="135"/>
      <c r="GT381" s="135"/>
      <c r="HD381" s="135"/>
      <c r="HN381" s="135"/>
    </row>
    <row xmlns:x14ac="http://schemas.microsoft.com/office/spreadsheetml/2009/9/ac" r="382" s="3" customFormat="true" x14ac:dyDescent="0.25">
      <c r="A382" s="383"/>
      <c r="B382" s="135"/>
      <c r="L382" s="135"/>
      <c r="V382" s="135"/>
      <c r="AF382" s="135"/>
      <c r="AP382" s="135"/>
      <c r="AZ382" s="135"/>
      <c r="BA382" s="135"/>
      <c r="BJ382" s="135"/>
      <c r="BT382" s="135"/>
      <c r="CD382" s="135"/>
      <c r="CN382" s="135"/>
      <c r="CX382" s="135"/>
      <c r="DH382" s="135"/>
      <c r="DR382" s="135"/>
      <c r="EB382" s="135"/>
      <c r="EL382" s="135"/>
      <c r="EV382" s="135"/>
      <c r="FF382" s="135"/>
      <c r="FP382" s="135"/>
      <c r="FZ382" s="135"/>
      <c r="GJ382" s="135"/>
      <c r="GT382" s="135"/>
      <c r="HD382" s="135"/>
      <c r="HN382" s="135"/>
    </row>
    <row xmlns:x14ac="http://schemas.microsoft.com/office/spreadsheetml/2009/9/ac" r="383" s="3" customFormat="true" x14ac:dyDescent="0.25">
      <c r="A383" s="383"/>
      <c r="B383" s="135"/>
      <c r="L383" s="135"/>
      <c r="V383" s="135"/>
      <c r="AF383" s="135"/>
      <c r="AP383" s="135"/>
      <c r="AZ383" s="135"/>
      <c r="BA383" s="135"/>
      <c r="BJ383" s="135"/>
      <c r="BT383" s="135"/>
      <c r="CD383" s="135"/>
      <c r="CN383" s="135"/>
      <c r="CX383" s="135"/>
      <c r="DH383" s="135"/>
      <c r="DR383" s="135"/>
      <c r="EB383" s="135"/>
      <c r="EL383" s="135"/>
      <c r="EV383" s="135"/>
      <c r="FF383" s="135"/>
      <c r="FP383" s="135"/>
      <c r="FZ383" s="135"/>
      <c r="GJ383" s="135"/>
      <c r="GT383" s="135"/>
      <c r="HD383" s="135"/>
      <c r="HN383" s="135"/>
    </row>
    <row xmlns:x14ac="http://schemas.microsoft.com/office/spreadsheetml/2009/9/ac" r="384" s="3" customFormat="true" x14ac:dyDescent="0.25">
      <c r="A384" s="383"/>
      <c r="B384" s="135"/>
      <c r="L384" s="135"/>
      <c r="V384" s="135"/>
      <c r="AF384" s="135"/>
      <c r="AP384" s="135"/>
      <c r="AZ384" s="135"/>
      <c r="BA384" s="135"/>
      <c r="BJ384" s="135"/>
      <c r="BT384" s="135"/>
      <c r="CD384" s="135"/>
      <c r="CN384" s="135"/>
      <c r="CX384" s="135"/>
      <c r="DH384" s="135"/>
      <c r="DR384" s="135"/>
      <c r="EB384" s="135"/>
      <c r="EL384" s="135"/>
      <c r="EV384" s="135"/>
      <c r="FF384" s="135"/>
      <c r="FP384" s="135"/>
      <c r="FZ384" s="135"/>
      <c r="GJ384" s="135"/>
      <c r="GT384" s="135"/>
      <c r="HD384" s="135"/>
      <c r="HN384" s="135"/>
    </row>
    <row xmlns:x14ac="http://schemas.microsoft.com/office/spreadsheetml/2009/9/ac" r="385" s="3" customFormat="true" x14ac:dyDescent="0.25">
      <c r="A385" s="383"/>
      <c r="B385" s="135"/>
      <c r="L385" s="135"/>
      <c r="V385" s="135"/>
      <c r="AF385" s="135"/>
      <c r="AP385" s="135"/>
      <c r="AZ385" s="135"/>
      <c r="BA385" s="135"/>
      <c r="BJ385" s="135"/>
      <c r="BT385" s="135"/>
      <c r="CD385" s="135"/>
      <c r="CN385" s="135"/>
      <c r="CX385" s="135"/>
      <c r="DH385" s="135"/>
      <c r="DR385" s="135"/>
      <c r="EB385" s="135"/>
      <c r="EL385" s="135"/>
      <c r="EV385" s="135"/>
      <c r="FF385" s="135"/>
      <c r="FP385" s="135"/>
      <c r="FZ385" s="135"/>
      <c r="GJ385" s="135"/>
      <c r="GT385" s="135"/>
      <c r="HD385" s="135"/>
      <c r="HN385" s="135"/>
    </row>
    <row xmlns:x14ac="http://schemas.microsoft.com/office/spreadsheetml/2009/9/ac" r="386" s="3" customFormat="true" x14ac:dyDescent="0.25">
      <c r="A386" s="383"/>
      <c r="B386" s="135"/>
      <c r="L386" s="135"/>
      <c r="V386" s="135"/>
      <c r="AF386" s="135"/>
      <c r="AP386" s="135"/>
      <c r="AZ386" s="135"/>
      <c r="BA386" s="135"/>
      <c r="BJ386" s="135"/>
      <c r="BT386" s="135"/>
      <c r="CD386" s="135"/>
      <c r="CN386" s="135"/>
      <c r="CX386" s="135"/>
      <c r="DH386" s="135"/>
      <c r="DR386" s="135"/>
      <c r="EB386" s="135"/>
      <c r="EL386" s="135"/>
      <c r="EV386" s="135"/>
      <c r="FF386" s="135"/>
      <c r="FP386" s="135"/>
      <c r="FZ386" s="135"/>
      <c r="GJ386" s="135"/>
      <c r="GT386" s="135"/>
      <c r="HD386" s="135"/>
      <c r="HN386" s="135"/>
    </row>
    <row xmlns:x14ac="http://schemas.microsoft.com/office/spreadsheetml/2009/9/ac" r="387" s="3" customFormat="true" x14ac:dyDescent="0.25">
      <c r="A387" s="383"/>
      <c r="B387" s="135"/>
      <c r="L387" s="135"/>
      <c r="V387" s="135"/>
      <c r="AF387" s="135"/>
      <c r="AP387" s="135"/>
      <c r="AZ387" s="135"/>
      <c r="BA387" s="135"/>
      <c r="BJ387" s="135"/>
      <c r="BT387" s="135"/>
      <c r="CD387" s="135"/>
      <c r="CN387" s="135"/>
      <c r="CX387" s="135"/>
      <c r="DH387" s="135"/>
      <c r="DR387" s="135"/>
      <c r="EB387" s="135"/>
      <c r="EL387" s="135"/>
      <c r="EV387" s="135"/>
      <c r="FF387" s="135"/>
      <c r="FP387" s="135"/>
      <c r="FZ387" s="135"/>
      <c r="GJ387" s="135"/>
      <c r="GT387" s="135"/>
      <c r="HD387" s="135"/>
      <c r="HN387" s="135"/>
    </row>
    <row xmlns:x14ac="http://schemas.microsoft.com/office/spreadsheetml/2009/9/ac" r="388" s="3" customFormat="true" x14ac:dyDescent="0.25">
      <c r="A388" s="383"/>
      <c r="B388" s="135"/>
      <c r="L388" s="135"/>
      <c r="V388" s="135"/>
      <c r="AF388" s="135"/>
      <c r="AP388" s="135"/>
      <c r="AZ388" s="135"/>
      <c r="BA388" s="135"/>
      <c r="BJ388" s="135"/>
      <c r="BT388" s="135"/>
      <c r="CD388" s="135"/>
      <c r="CN388" s="135"/>
      <c r="CX388" s="135"/>
      <c r="DH388" s="135"/>
      <c r="DR388" s="135"/>
      <c r="EB388" s="135"/>
      <c r="EL388" s="135"/>
      <c r="EV388" s="135"/>
      <c r="FF388" s="135"/>
      <c r="FP388" s="135"/>
      <c r="FZ388" s="135"/>
      <c r="GJ388" s="135"/>
      <c r="GT388" s="135"/>
      <c r="HD388" s="135"/>
      <c r="HN388" s="135"/>
    </row>
    <row xmlns:x14ac="http://schemas.microsoft.com/office/spreadsheetml/2009/9/ac" r="389" s="3" customFormat="true" x14ac:dyDescent="0.25">
      <c r="A389" s="383"/>
      <c r="B389" s="135"/>
      <c r="L389" s="135"/>
      <c r="V389" s="135"/>
      <c r="AF389" s="135"/>
      <c r="AP389" s="135"/>
      <c r="AZ389" s="135"/>
      <c r="BA389" s="135"/>
      <c r="BJ389" s="135"/>
      <c r="BT389" s="135"/>
      <c r="CD389" s="135"/>
      <c r="CN389" s="135"/>
      <c r="CX389" s="135"/>
      <c r="DH389" s="135"/>
      <c r="DR389" s="135"/>
      <c r="EB389" s="135"/>
      <c r="EL389" s="135"/>
      <c r="EV389" s="135"/>
      <c r="FF389" s="135"/>
      <c r="FP389" s="135"/>
      <c r="FZ389" s="135"/>
      <c r="GJ389" s="135"/>
      <c r="GT389" s="135"/>
      <c r="HD389" s="135"/>
      <c r="HN389" s="135"/>
    </row>
    <row xmlns:x14ac="http://schemas.microsoft.com/office/spreadsheetml/2009/9/ac" r="390" s="3" customFormat="true" x14ac:dyDescent="0.25">
      <c r="A390" s="383"/>
      <c r="B390" s="135"/>
      <c r="L390" s="135"/>
      <c r="V390" s="135"/>
      <c r="AF390" s="135"/>
      <c r="AP390" s="135"/>
      <c r="AZ390" s="135"/>
      <c r="BA390" s="135"/>
      <c r="BJ390" s="135"/>
      <c r="BT390" s="135"/>
      <c r="CD390" s="135"/>
      <c r="CN390" s="135"/>
      <c r="CX390" s="135"/>
      <c r="DH390" s="135"/>
      <c r="DR390" s="135"/>
      <c r="EB390" s="135"/>
      <c r="EL390" s="135"/>
      <c r="EV390" s="135"/>
      <c r="FF390" s="135"/>
      <c r="FP390" s="135"/>
      <c r="FZ390" s="135"/>
      <c r="GJ390" s="135"/>
      <c r="GT390" s="135"/>
      <c r="HD390" s="135"/>
      <c r="HN390" s="135"/>
    </row>
    <row xmlns:x14ac="http://schemas.microsoft.com/office/spreadsheetml/2009/9/ac" r="391" s="3" customFormat="true" x14ac:dyDescent="0.25">
      <c r="A391" s="383"/>
      <c r="B391" s="135"/>
      <c r="L391" s="135"/>
      <c r="V391" s="135"/>
      <c r="AF391" s="135"/>
      <c r="AP391" s="135"/>
      <c r="AZ391" s="135"/>
      <c r="BA391" s="135"/>
      <c r="BJ391" s="135"/>
      <c r="BT391" s="135"/>
      <c r="CD391" s="135"/>
      <c r="CN391" s="135"/>
      <c r="CX391" s="135"/>
      <c r="DH391" s="135"/>
      <c r="DR391" s="135"/>
      <c r="EB391" s="135"/>
      <c r="EL391" s="135"/>
      <c r="EV391" s="135"/>
      <c r="FF391" s="135"/>
      <c r="FP391" s="135"/>
      <c r="FZ391" s="135"/>
      <c r="GJ391" s="135"/>
      <c r="GT391" s="135"/>
      <c r="HD391" s="135"/>
      <c r="HN391" s="135"/>
    </row>
    <row xmlns:x14ac="http://schemas.microsoft.com/office/spreadsheetml/2009/9/ac" r="392" s="3" customFormat="true" x14ac:dyDescent="0.25">
      <c r="A392" s="383"/>
      <c r="B392" s="135"/>
      <c r="L392" s="135"/>
      <c r="V392" s="135"/>
      <c r="AF392" s="135"/>
      <c r="AP392" s="135"/>
      <c r="AZ392" s="135"/>
      <c r="BA392" s="135"/>
      <c r="BJ392" s="135"/>
      <c r="BT392" s="135"/>
      <c r="CD392" s="135"/>
      <c r="CN392" s="135"/>
      <c r="CX392" s="135"/>
      <c r="DH392" s="135"/>
      <c r="DR392" s="135"/>
      <c r="EB392" s="135"/>
      <c r="EL392" s="135"/>
      <c r="EV392" s="135"/>
      <c r="FF392" s="135"/>
      <c r="FP392" s="135"/>
      <c r="FZ392" s="135"/>
      <c r="GJ392" s="135"/>
      <c r="GT392" s="135"/>
      <c r="HD392" s="135"/>
      <c r="HN392" s="135"/>
    </row>
    <row xmlns:x14ac="http://schemas.microsoft.com/office/spreadsheetml/2009/9/ac" r="393" s="3" customFormat="true" x14ac:dyDescent="0.25">
      <c r="A393" s="383"/>
      <c r="B393" s="135"/>
      <c r="L393" s="135"/>
      <c r="V393" s="135"/>
      <c r="AF393" s="135"/>
      <c r="AP393" s="135"/>
      <c r="AZ393" s="135"/>
      <c r="BA393" s="135"/>
      <c r="BJ393" s="135"/>
      <c r="BT393" s="135"/>
      <c r="CD393" s="135"/>
      <c r="CN393" s="135"/>
      <c r="CX393" s="135"/>
      <c r="DH393" s="135"/>
      <c r="DR393" s="135"/>
      <c r="EB393" s="135"/>
      <c r="EL393" s="135"/>
      <c r="EV393" s="135"/>
      <c r="FF393" s="135"/>
      <c r="FP393" s="135"/>
      <c r="FZ393" s="135"/>
      <c r="GJ393" s="135"/>
      <c r="GT393" s="135"/>
      <c r="HD393" s="135"/>
      <c r="HN393" s="135"/>
    </row>
    <row xmlns:x14ac="http://schemas.microsoft.com/office/spreadsheetml/2009/9/ac" r="394" s="3" customFormat="true" x14ac:dyDescent="0.25">
      <c r="A394" s="383"/>
      <c r="B394" s="135"/>
      <c r="L394" s="135"/>
      <c r="V394" s="135"/>
      <c r="AF394" s="135"/>
      <c r="AP394" s="135"/>
      <c r="AZ394" s="135"/>
      <c r="BA394" s="135"/>
      <c r="BJ394" s="135"/>
      <c r="BT394" s="135"/>
      <c r="CD394" s="135"/>
      <c r="CN394" s="135"/>
      <c r="CX394" s="135"/>
      <c r="DH394" s="135"/>
      <c r="DR394" s="135"/>
      <c r="EB394" s="135"/>
      <c r="EL394" s="135"/>
      <c r="EV394" s="135"/>
      <c r="FF394" s="135"/>
      <c r="FP394" s="135"/>
      <c r="FZ394" s="135"/>
      <c r="GJ394" s="135"/>
      <c r="GT394" s="135"/>
      <c r="HD394" s="135"/>
      <c r="HN394" s="135"/>
    </row>
    <row xmlns:x14ac="http://schemas.microsoft.com/office/spreadsheetml/2009/9/ac" r="395" s="3" customFormat="true" x14ac:dyDescent="0.25">
      <c r="A395" s="383"/>
      <c r="B395" s="135"/>
      <c r="L395" s="135"/>
      <c r="V395" s="135"/>
      <c r="AF395" s="135"/>
      <c r="AP395" s="135"/>
      <c r="AZ395" s="135"/>
      <c r="BA395" s="135"/>
      <c r="BJ395" s="135"/>
      <c r="BT395" s="135"/>
      <c r="CD395" s="135"/>
      <c r="CN395" s="135"/>
      <c r="CX395" s="135"/>
      <c r="DH395" s="135"/>
      <c r="DR395" s="135"/>
      <c r="EB395" s="135"/>
      <c r="EL395" s="135"/>
      <c r="EV395" s="135"/>
      <c r="FF395" s="135"/>
      <c r="FP395" s="135"/>
      <c r="FZ395" s="135"/>
      <c r="GJ395" s="135"/>
      <c r="GT395" s="135"/>
      <c r="HD395" s="135"/>
      <c r="HN395" s="135"/>
    </row>
    <row xmlns:x14ac="http://schemas.microsoft.com/office/spreadsheetml/2009/9/ac" r="396" s="3" customFormat="true" x14ac:dyDescent="0.25">
      <c r="A396" s="383"/>
      <c r="B396" s="135"/>
      <c r="L396" s="135"/>
      <c r="V396" s="135"/>
      <c r="AF396" s="135"/>
      <c r="AP396" s="135"/>
      <c r="AZ396" s="135"/>
      <c r="BA396" s="135"/>
      <c r="BJ396" s="135"/>
      <c r="BT396" s="135"/>
      <c r="CD396" s="135"/>
      <c r="CN396" s="135"/>
      <c r="CX396" s="135"/>
      <c r="DH396" s="135"/>
      <c r="DR396" s="135"/>
      <c r="EB396" s="135"/>
      <c r="EL396" s="135"/>
      <c r="EV396" s="135"/>
      <c r="FF396" s="135"/>
      <c r="FP396" s="135"/>
      <c r="FZ396" s="135"/>
      <c r="GJ396" s="135"/>
      <c r="GT396" s="135"/>
      <c r="HD396" s="135"/>
      <c r="HN396" s="135"/>
    </row>
    <row xmlns:x14ac="http://schemas.microsoft.com/office/spreadsheetml/2009/9/ac" r="397" s="3" customFormat="true" x14ac:dyDescent="0.25">
      <c r="A397" s="383"/>
      <c r="B397" s="135"/>
      <c r="L397" s="135"/>
      <c r="V397" s="135"/>
      <c r="AF397" s="135"/>
      <c r="AP397" s="135"/>
      <c r="AZ397" s="135"/>
      <c r="BA397" s="135"/>
      <c r="BJ397" s="135"/>
      <c r="BT397" s="135"/>
      <c r="CD397" s="135"/>
      <c r="CN397" s="135"/>
      <c r="CX397" s="135"/>
      <c r="DH397" s="135"/>
      <c r="DR397" s="135"/>
      <c r="EB397" s="135"/>
      <c r="EL397" s="135"/>
      <c r="EV397" s="135"/>
      <c r="FF397" s="135"/>
      <c r="FP397" s="135"/>
      <c r="FZ397" s="135"/>
      <c r="GJ397" s="135"/>
      <c r="GT397" s="135"/>
      <c r="HD397" s="135"/>
      <c r="HN397" s="135"/>
    </row>
    <row xmlns:x14ac="http://schemas.microsoft.com/office/spreadsheetml/2009/9/ac" r="398" s="3" customFormat="true" x14ac:dyDescent="0.25">
      <c r="A398" s="383"/>
      <c r="B398" s="135"/>
      <c r="L398" s="135"/>
      <c r="V398" s="135"/>
      <c r="AF398" s="135"/>
      <c r="AP398" s="135"/>
      <c r="AZ398" s="135"/>
      <c r="BA398" s="135"/>
      <c r="BJ398" s="135"/>
      <c r="BT398" s="135"/>
      <c r="CD398" s="135"/>
      <c r="CN398" s="135"/>
      <c r="CX398" s="135"/>
      <c r="DH398" s="135"/>
      <c r="DR398" s="135"/>
      <c r="EB398" s="135"/>
      <c r="EL398" s="135"/>
      <c r="EV398" s="135"/>
      <c r="FF398" s="135"/>
      <c r="FP398" s="135"/>
      <c r="FZ398" s="135"/>
      <c r="GJ398" s="135"/>
      <c r="GT398" s="135"/>
      <c r="HD398" s="135"/>
      <c r="HN398" s="135"/>
    </row>
    <row xmlns:x14ac="http://schemas.microsoft.com/office/spreadsheetml/2009/9/ac" r="399" s="3" customFormat="true" x14ac:dyDescent="0.25">
      <c r="A399" s="383"/>
      <c r="B399" s="135"/>
      <c r="L399" s="135"/>
      <c r="V399" s="135"/>
      <c r="AF399" s="135"/>
      <c r="AP399" s="135"/>
      <c r="AZ399" s="135"/>
      <c r="BA399" s="135"/>
      <c r="BJ399" s="135"/>
      <c r="BT399" s="135"/>
      <c r="CD399" s="135"/>
      <c r="CN399" s="135"/>
      <c r="CX399" s="135"/>
      <c r="DH399" s="135"/>
      <c r="DR399" s="135"/>
      <c r="EB399" s="135"/>
      <c r="EL399" s="135"/>
      <c r="EV399" s="135"/>
      <c r="FF399" s="135"/>
      <c r="FP399" s="135"/>
      <c r="FZ399" s="135"/>
      <c r="GJ399" s="135"/>
      <c r="GT399" s="135"/>
      <c r="HD399" s="135"/>
      <c r="HN399" s="135"/>
    </row>
    <row xmlns:x14ac="http://schemas.microsoft.com/office/spreadsheetml/2009/9/ac" r="400" s="3" customFormat="true" x14ac:dyDescent="0.25">
      <c r="A400" s="383"/>
      <c r="B400" s="135"/>
      <c r="L400" s="135"/>
      <c r="V400" s="135"/>
      <c r="AF400" s="135"/>
      <c r="AP400" s="135"/>
      <c r="AZ400" s="135"/>
      <c r="BA400" s="135"/>
      <c r="BJ400" s="135"/>
      <c r="BT400" s="135"/>
      <c r="CD400" s="135"/>
      <c r="CN400" s="135"/>
      <c r="CX400" s="135"/>
      <c r="DH400" s="135"/>
      <c r="DR400" s="135"/>
      <c r="EB400" s="135"/>
      <c r="EL400" s="135"/>
      <c r="EV400" s="135"/>
      <c r="FF400" s="135"/>
      <c r="FP400" s="135"/>
      <c r="FZ400" s="135"/>
      <c r="GJ400" s="135"/>
      <c r="GT400" s="135"/>
      <c r="HD400" s="135"/>
      <c r="HN400" s="135"/>
    </row>
    <row xmlns:x14ac="http://schemas.microsoft.com/office/spreadsheetml/2009/9/ac" r="401" s="3" customFormat="true" x14ac:dyDescent="0.25">
      <c r="A401" s="383"/>
      <c r="B401" s="135"/>
      <c r="L401" s="135"/>
      <c r="V401" s="135"/>
      <c r="AF401" s="135"/>
      <c r="AP401" s="135"/>
      <c r="AZ401" s="135"/>
      <c r="BA401" s="135"/>
      <c r="BJ401" s="135"/>
      <c r="BT401" s="135"/>
      <c r="CD401" s="135"/>
      <c r="CN401" s="135"/>
      <c r="CX401" s="135"/>
      <c r="DH401" s="135"/>
      <c r="DR401" s="135"/>
      <c r="EB401" s="135"/>
      <c r="EL401" s="135"/>
      <c r="EV401" s="135"/>
      <c r="FF401" s="135"/>
      <c r="FP401" s="135"/>
      <c r="FZ401" s="135"/>
      <c r="GJ401" s="135"/>
      <c r="GT401" s="135"/>
      <c r="HD401" s="135"/>
      <c r="HN401" s="135"/>
    </row>
    <row xmlns:x14ac="http://schemas.microsoft.com/office/spreadsheetml/2009/9/ac" r="402" s="3" customFormat="true" x14ac:dyDescent="0.25">
      <c r="A402" s="383"/>
      <c r="B402" s="135"/>
      <c r="L402" s="135"/>
      <c r="V402" s="135"/>
      <c r="AF402" s="135"/>
      <c r="AP402" s="135"/>
      <c r="AZ402" s="135"/>
      <c r="BA402" s="135"/>
      <c r="BJ402" s="135"/>
      <c r="BT402" s="135"/>
      <c r="CD402" s="135"/>
      <c r="CN402" s="135"/>
      <c r="CX402" s="135"/>
      <c r="DH402" s="135"/>
      <c r="DR402" s="135"/>
      <c r="EB402" s="135"/>
      <c r="EL402" s="135"/>
      <c r="EV402" s="135"/>
      <c r="FF402" s="135"/>
      <c r="FP402" s="135"/>
      <c r="FZ402" s="135"/>
      <c r="GJ402" s="135"/>
      <c r="GT402" s="135"/>
      <c r="HD402" s="135"/>
      <c r="HN402" s="135"/>
    </row>
    <row xmlns:x14ac="http://schemas.microsoft.com/office/spreadsheetml/2009/9/ac" r="403" s="3" customFormat="true" x14ac:dyDescent="0.25">
      <c r="A403" s="383"/>
      <c r="B403" s="135"/>
      <c r="L403" s="135"/>
      <c r="V403" s="135"/>
      <c r="AF403" s="135"/>
      <c r="AP403" s="135"/>
      <c r="AZ403" s="135"/>
      <c r="BA403" s="135"/>
      <c r="BJ403" s="135"/>
      <c r="BT403" s="135"/>
      <c r="CD403" s="135"/>
      <c r="CN403" s="135"/>
      <c r="CX403" s="135"/>
      <c r="DH403" s="135"/>
      <c r="DR403" s="135"/>
      <c r="EB403" s="135"/>
      <c r="EL403" s="135"/>
      <c r="EV403" s="135"/>
      <c r="FF403" s="135"/>
      <c r="FP403" s="135"/>
      <c r="FZ403" s="135"/>
      <c r="GJ403" s="135"/>
      <c r="GT403" s="135"/>
      <c r="HD403" s="135"/>
      <c r="HN403" s="135"/>
    </row>
    <row xmlns:x14ac="http://schemas.microsoft.com/office/spreadsheetml/2009/9/ac" r="404" s="3" customFormat="true" x14ac:dyDescent="0.25">
      <c r="A404" s="383"/>
      <c r="B404" s="135"/>
      <c r="L404" s="135"/>
      <c r="V404" s="135"/>
      <c r="AF404" s="135"/>
      <c r="AP404" s="135"/>
      <c r="AZ404" s="135"/>
      <c r="BA404" s="135"/>
      <c r="BJ404" s="135"/>
      <c r="BT404" s="135"/>
      <c r="CD404" s="135"/>
      <c r="CN404" s="135"/>
      <c r="CX404" s="135"/>
      <c r="DH404" s="135"/>
      <c r="DR404" s="135"/>
      <c r="EB404" s="135"/>
      <c r="EL404" s="135"/>
      <c r="EV404" s="135"/>
      <c r="FF404" s="135"/>
      <c r="FP404" s="135"/>
      <c r="FZ404" s="135"/>
      <c r="GJ404" s="135"/>
      <c r="GT404" s="135"/>
      <c r="HD404" s="135"/>
      <c r="HN404" s="135"/>
    </row>
    <row xmlns:x14ac="http://schemas.microsoft.com/office/spreadsheetml/2009/9/ac" r="405" s="3" customFormat="true" x14ac:dyDescent="0.25">
      <c r="A405" s="383"/>
      <c r="B405" s="135"/>
      <c r="L405" s="135"/>
      <c r="V405" s="135"/>
      <c r="AF405" s="135"/>
      <c r="AP405" s="135"/>
      <c r="AZ405" s="135"/>
      <c r="BA405" s="135"/>
      <c r="BJ405" s="135"/>
      <c r="BT405" s="135"/>
      <c r="CD405" s="135"/>
      <c r="CN405" s="135"/>
      <c r="CX405" s="135"/>
      <c r="DH405" s="135"/>
      <c r="DR405" s="135"/>
      <c r="EB405" s="135"/>
      <c r="EL405" s="135"/>
      <c r="EV405" s="135"/>
      <c r="FF405" s="135"/>
      <c r="FP405" s="135"/>
      <c r="FZ405" s="135"/>
      <c r="GJ405" s="135"/>
      <c r="GT405" s="135"/>
      <c r="HD405" s="135"/>
      <c r="HN405" s="135"/>
    </row>
    <row xmlns:x14ac="http://schemas.microsoft.com/office/spreadsheetml/2009/9/ac" r="406" s="3" customFormat="true" x14ac:dyDescent="0.25">
      <c r="A406" s="383"/>
      <c r="B406" s="135"/>
      <c r="L406" s="135"/>
      <c r="V406" s="135"/>
      <c r="AF406" s="135"/>
      <c r="AP406" s="135"/>
      <c r="AZ406" s="135"/>
      <c r="BA406" s="135"/>
      <c r="BJ406" s="135"/>
      <c r="BT406" s="135"/>
      <c r="CD406" s="135"/>
      <c r="CN406" s="135"/>
      <c r="CX406" s="135"/>
      <c r="DH406" s="135"/>
      <c r="DR406" s="135"/>
      <c r="EB406" s="135"/>
      <c r="EL406" s="135"/>
      <c r="EV406" s="135"/>
      <c r="FF406" s="135"/>
      <c r="FP406" s="135"/>
      <c r="FZ406" s="135"/>
      <c r="GJ406" s="135"/>
      <c r="GT406" s="135"/>
      <c r="HD406" s="135"/>
      <c r="HN406" s="135"/>
    </row>
    <row xmlns:x14ac="http://schemas.microsoft.com/office/spreadsheetml/2009/9/ac" r="407" s="3" customFormat="true" x14ac:dyDescent="0.25">
      <c r="A407" s="383"/>
      <c r="B407" s="135"/>
      <c r="L407" s="135"/>
      <c r="V407" s="135"/>
      <c r="AF407" s="135"/>
      <c r="AP407" s="135"/>
      <c r="AZ407" s="135"/>
      <c r="BA407" s="135"/>
      <c r="BJ407" s="135"/>
      <c r="BT407" s="135"/>
      <c r="CD407" s="135"/>
      <c r="CN407" s="135"/>
      <c r="CX407" s="135"/>
      <c r="DH407" s="135"/>
      <c r="DR407" s="135"/>
      <c r="EB407" s="135"/>
      <c r="EL407" s="135"/>
      <c r="EV407" s="135"/>
      <c r="FF407" s="135"/>
      <c r="FP407" s="135"/>
      <c r="FZ407" s="135"/>
      <c r="GJ407" s="135"/>
      <c r="GT407" s="135"/>
      <c r="HD407" s="135"/>
      <c r="HN407" s="135"/>
    </row>
    <row xmlns:x14ac="http://schemas.microsoft.com/office/spreadsheetml/2009/9/ac" r="408" s="3" customFormat="true" x14ac:dyDescent="0.25">
      <c r="A408" s="383"/>
      <c r="B408" s="135"/>
      <c r="L408" s="135"/>
      <c r="V408" s="135"/>
      <c r="AF408" s="135"/>
      <c r="AP408" s="135"/>
      <c r="AZ408" s="135"/>
      <c r="BA408" s="135"/>
      <c r="BJ408" s="135"/>
      <c r="BT408" s="135"/>
      <c r="CD408" s="135"/>
      <c r="CN408" s="135"/>
      <c r="CX408" s="135"/>
      <c r="DH408" s="135"/>
      <c r="DR408" s="135"/>
      <c r="EB408" s="135"/>
      <c r="EL408" s="135"/>
      <c r="EV408" s="135"/>
      <c r="FF408" s="135"/>
      <c r="FP408" s="135"/>
      <c r="FZ408" s="135"/>
      <c r="GJ408" s="135"/>
      <c r="GT408" s="135"/>
      <c r="HD408" s="135"/>
      <c r="HN408" s="135"/>
    </row>
    <row xmlns:x14ac="http://schemas.microsoft.com/office/spreadsheetml/2009/9/ac" r="409" s="3" customFormat="true" x14ac:dyDescent="0.25">
      <c r="A409" s="383"/>
      <c r="B409" s="135"/>
      <c r="L409" s="135"/>
      <c r="V409" s="135"/>
      <c r="AF409" s="135"/>
      <c r="AP409" s="135"/>
      <c r="AZ409" s="135"/>
      <c r="BA409" s="135"/>
      <c r="BJ409" s="135"/>
      <c r="BT409" s="135"/>
      <c r="CD409" s="135"/>
      <c r="CN409" s="135"/>
      <c r="CX409" s="135"/>
      <c r="DH409" s="135"/>
      <c r="DR409" s="135"/>
      <c r="EB409" s="135"/>
      <c r="EL409" s="135"/>
      <c r="EV409" s="135"/>
      <c r="FF409" s="135"/>
      <c r="FP409" s="135"/>
      <c r="FZ409" s="135"/>
      <c r="GJ409" s="135"/>
      <c r="GT409" s="135"/>
      <c r="HD409" s="135"/>
      <c r="HN409" s="135"/>
    </row>
    <row xmlns:x14ac="http://schemas.microsoft.com/office/spreadsheetml/2009/9/ac" r="410" s="3" customFormat="true" x14ac:dyDescent="0.25">
      <c r="A410" s="383"/>
      <c r="B410" s="135"/>
      <c r="L410" s="135"/>
      <c r="V410" s="135"/>
      <c r="AF410" s="135"/>
      <c r="AP410" s="135"/>
      <c r="AZ410" s="135"/>
      <c r="BA410" s="135"/>
      <c r="BJ410" s="135"/>
      <c r="BT410" s="135"/>
      <c r="CD410" s="135"/>
      <c r="CN410" s="135"/>
      <c r="CX410" s="135"/>
      <c r="DH410" s="135"/>
      <c r="DR410" s="135"/>
      <c r="EB410" s="135"/>
      <c r="EL410" s="135"/>
      <c r="EV410" s="135"/>
      <c r="FF410" s="135"/>
      <c r="FP410" s="135"/>
      <c r="FZ410" s="135"/>
      <c r="GJ410" s="135"/>
      <c r="GT410" s="135"/>
      <c r="HD410" s="135"/>
      <c r="HN410" s="135"/>
    </row>
    <row xmlns:x14ac="http://schemas.microsoft.com/office/spreadsheetml/2009/9/ac" r="411" s="3" customFormat="true" x14ac:dyDescent="0.25">
      <c r="A411" s="383"/>
      <c r="B411" s="135"/>
      <c r="L411" s="135"/>
      <c r="V411" s="135"/>
      <c r="AF411" s="135"/>
      <c r="AP411" s="135"/>
      <c r="AZ411" s="135"/>
      <c r="BA411" s="135"/>
      <c r="BJ411" s="135"/>
      <c r="BT411" s="135"/>
      <c r="CD411" s="135"/>
      <c r="CN411" s="135"/>
      <c r="CX411" s="135"/>
      <c r="DH411" s="135"/>
      <c r="DR411" s="135"/>
      <c r="EB411" s="135"/>
      <c r="EL411" s="135"/>
      <c r="EV411" s="135"/>
      <c r="FF411" s="135"/>
      <c r="FP411" s="135"/>
      <c r="FZ411" s="135"/>
      <c r="GJ411" s="135"/>
      <c r="GT411" s="135"/>
      <c r="HD411" s="135"/>
      <c r="HN411" s="135"/>
    </row>
    <row xmlns:x14ac="http://schemas.microsoft.com/office/spreadsheetml/2009/9/ac" r="412" s="3" customFormat="true" x14ac:dyDescent="0.25">
      <c r="A412" s="383"/>
      <c r="B412" s="135"/>
      <c r="L412" s="135"/>
      <c r="V412" s="135"/>
      <c r="AF412" s="135"/>
      <c r="AP412" s="135"/>
      <c r="AZ412" s="135"/>
      <c r="BA412" s="135"/>
      <c r="BJ412" s="135"/>
      <c r="BT412" s="135"/>
      <c r="CD412" s="135"/>
      <c r="CN412" s="135"/>
      <c r="CX412" s="135"/>
      <c r="DH412" s="135"/>
      <c r="DR412" s="135"/>
      <c r="EB412" s="135"/>
      <c r="EL412" s="135"/>
      <c r="EV412" s="135"/>
      <c r="FF412" s="135"/>
      <c r="FP412" s="135"/>
      <c r="FZ412" s="135"/>
      <c r="GJ412" s="135"/>
      <c r="GT412" s="135"/>
      <c r="HD412" s="135"/>
      <c r="HN412" s="135"/>
    </row>
    <row xmlns:x14ac="http://schemas.microsoft.com/office/spreadsheetml/2009/9/ac" r="413" s="3" customFormat="true" x14ac:dyDescent="0.25">
      <c r="A413" s="383"/>
      <c r="B413" s="135"/>
      <c r="L413" s="135"/>
      <c r="V413" s="135"/>
      <c r="AF413" s="135"/>
      <c r="AP413" s="135"/>
      <c r="AZ413" s="135"/>
      <c r="BA413" s="135"/>
      <c r="BJ413" s="135"/>
      <c r="BT413" s="135"/>
      <c r="CD413" s="135"/>
      <c r="CN413" s="135"/>
      <c r="CX413" s="135"/>
      <c r="DH413" s="135"/>
      <c r="DR413" s="135"/>
      <c r="EB413" s="135"/>
      <c r="EL413" s="135"/>
      <c r="EV413" s="135"/>
      <c r="FF413" s="135"/>
      <c r="FP413" s="135"/>
      <c r="FZ413" s="135"/>
      <c r="GJ413" s="135"/>
      <c r="GT413" s="135"/>
      <c r="HD413" s="135"/>
      <c r="HN413" s="135"/>
    </row>
    <row xmlns:x14ac="http://schemas.microsoft.com/office/spreadsheetml/2009/9/ac" r="414" s="3" customFormat="true" x14ac:dyDescent="0.25">
      <c r="A414" s="383"/>
      <c r="B414" s="135"/>
      <c r="L414" s="135"/>
      <c r="V414" s="135"/>
      <c r="AF414" s="135"/>
      <c r="AP414" s="135"/>
      <c r="AZ414" s="135"/>
      <c r="BA414" s="135"/>
      <c r="BJ414" s="135"/>
      <c r="BT414" s="135"/>
      <c r="CD414" s="135"/>
      <c r="CN414" s="135"/>
      <c r="CX414" s="135"/>
      <c r="DH414" s="135"/>
      <c r="DR414" s="135"/>
      <c r="EB414" s="135"/>
      <c r="EL414" s="135"/>
      <c r="EV414" s="135"/>
      <c r="FF414" s="135"/>
      <c r="FP414" s="135"/>
      <c r="FZ414" s="135"/>
      <c r="GJ414" s="135"/>
      <c r="GT414" s="135"/>
      <c r="HD414" s="135"/>
      <c r="HN414" s="135"/>
    </row>
    <row xmlns:x14ac="http://schemas.microsoft.com/office/spreadsheetml/2009/9/ac" r="415" s="3" customFormat="true" x14ac:dyDescent="0.25">
      <c r="A415" s="383"/>
      <c r="B415" s="135"/>
      <c r="L415" s="135"/>
      <c r="V415" s="135"/>
      <c r="AF415" s="135"/>
      <c r="AP415" s="135"/>
      <c r="AZ415" s="135"/>
      <c r="BA415" s="135"/>
      <c r="BJ415" s="135"/>
      <c r="BT415" s="135"/>
      <c r="CD415" s="135"/>
      <c r="CN415" s="135"/>
      <c r="CX415" s="135"/>
      <c r="DH415" s="135"/>
      <c r="DR415" s="135"/>
      <c r="EB415" s="135"/>
      <c r="EL415" s="135"/>
      <c r="EV415" s="135"/>
      <c r="FF415" s="135"/>
      <c r="FP415" s="135"/>
      <c r="FZ415" s="135"/>
      <c r="GJ415" s="135"/>
      <c r="GT415" s="135"/>
      <c r="HD415" s="135"/>
      <c r="HN415" s="135"/>
    </row>
    <row xmlns:x14ac="http://schemas.microsoft.com/office/spreadsheetml/2009/9/ac" r="416" s="3" customFormat="true" x14ac:dyDescent="0.25">
      <c r="A416" s="383"/>
      <c r="B416" s="135"/>
      <c r="L416" s="135"/>
      <c r="V416" s="135"/>
      <c r="AF416" s="135"/>
      <c r="AP416" s="135"/>
      <c r="AZ416" s="135"/>
      <c r="BA416" s="135"/>
      <c r="BJ416" s="135"/>
      <c r="BT416" s="135"/>
      <c r="CD416" s="135"/>
      <c r="CN416" s="135"/>
      <c r="CX416" s="135"/>
      <c r="DH416" s="135"/>
      <c r="DR416" s="135"/>
      <c r="EB416" s="135"/>
      <c r="EL416" s="135"/>
      <c r="EV416" s="135"/>
      <c r="FF416" s="135"/>
      <c r="FP416" s="135"/>
      <c r="FZ416" s="135"/>
      <c r="GJ416" s="135"/>
      <c r="GT416" s="135"/>
      <c r="HD416" s="135"/>
      <c r="HN416" s="135"/>
    </row>
    <row xmlns:x14ac="http://schemas.microsoft.com/office/spreadsheetml/2009/9/ac" r="417" s="3" customFormat="true" x14ac:dyDescent="0.25">
      <c r="A417" s="383"/>
      <c r="B417" s="135"/>
      <c r="L417" s="135"/>
      <c r="V417" s="135"/>
      <c r="AF417" s="135"/>
      <c r="AP417" s="135"/>
      <c r="AZ417" s="135"/>
      <c r="BA417" s="135"/>
      <c r="BJ417" s="135"/>
      <c r="BT417" s="135"/>
      <c r="CD417" s="135"/>
      <c r="CN417" s="135"/>
      <c r="CX417" s="135"/>
      <c r="DH417" s="135"/>
      <c r="DR417" s="135"/>
      <c r="EB417" s="135"/>
      <c r="EL417" s="135"/>
      <c r="EV417" s="135"/>
      <c r="FF417" s="135"/>
      <c r="FP417" s="135"/>
      <c r="FZ417" s="135"/>
      <c r="GJ417" s="135"/>
      <c r="GT417" s="135"/>
      <c r="HD417" s="135"/>
      <c r="HN417" s="135"/>
    </row>
    <row xmlns:x14ac="http://schemas.microsoft.com/office/spreadsheetml/2009/9/ac" r="418" s="3" customFormat="true" x14ac:dyDescent="0.25">
      <c r="A418" s="383"/>
      <c r="B418" s="135"/>
      <c r="L418" s="135"/>
      <c r="V418" s="135"/>
      <c r="AF418" s="135"/>
      <c r="AP418" s="135"/>
      <c r="AZ418" s="135"/>
      <c r="BA418" s="135"/>
      <c r="BJ418" s="135"/>
      <c r="BT418" s="135"/>
      <c r="CD418" s="135"/>
      <c r="CN418" s="135"/>
      <c r="CX418" s="135"/>
      <c r="DH418" s="135"/>
      <c r="DR418" s="135"/>
      <c r="EB418" s="135"/>
      <c r="EL418" s="135"/>
      <c r="EV418" s="135"/>
      <c r="FF418" s="135"/>
      <c r="FP418" s="135"/>
      <c r="FZ418" s="135"/>
      <c r="GJ418" s="135"/>
      <c r="GT418" s="135"/>
      <c r="HD418" s="135"/>
      <c r="HN418" s="135"/>
    </row>
    <row xmlns:x14ac="http://schemas.microsoft.com/office/spreadsheetml/2009/9/ac" r="419" s="3" customFormat="true" x14ac:dyDescent="0.25">
      <c r="A419" s="383"/>
      <c r="B419" s="135"/>
      <c r="L419" s="135"/>
      <c r="V419" s="135"/>
      <c r="AF419" s="135"/>
      <c r="AP419" s="135"/>
      <c r="AZ419" s="135"/>
      <c r="BA419" s="135"/>
      <c r="BJ419" s="135"/>
      <c r="BT419" s="135"/>
      <c r="CD419" s="135"/>
      <c r="CN419" s="135"/>
      <c r="CX419" s="135"/>
      <c r="DH419" s="135"/>
      <c r="DR419" s="135"/>
      <c r="EB419" s="135"/>
      <c r="EL419" s="135"/>
      <c r="EV419" s="135"/>
      <c r="FF419" s="135"/>
      <c r="FP419" s="135"/>
      <c r="FZ419" s="135"/>
      <c r="GJ419" s="135"/>
      <c r="GT419" s="135"/>
      <c r="HD419" s="135"/>
      <c r="HN419" s="135"/>
    </row>
    <row xmlns:x14ac="http://schemas.microsoft.com/office/spreadsheetml/2009/9/ac" r="420" s="3" customFormat="true" x14ac:dyDescent="0.25">
      <c r="A420" s="383"/>
      <c r="B420" s="135"/>
      <c r="L420" s="135"/>
      <c r="V420" s="135"/>
      <c r="AF420" s="135"/>
      <c r="AP420" s="135"/>
      <c r="AZ420" s="135"/>
      <c r="BA420" s="135"/>
      <c r="BJ420" s="135"/>
      <c r="BT420" s="135"/>
      <c r="CD420" s="135"/>
      <c r="CN420" s="135"/>
      <c r="CX420" s="135"/>
      <c r="DH420" s="135"/>
      <c r="DR420" s="135"/>
      <c r="EB420" s="135"/>
      <c r="EL420" s="135"/>
      <c r="EV420" s="135"/>
      <c r="FF420" s="135"/>
      <c r="FP420" s="135"/>
      <c r="FZ420" s="135"/>
      <c r="GJ420" s="135"/>
      <c r="GT420" s="135"/>
      <c r="HD420" s="135"/>
      <c r="HN420" s="135"/>
    </row>
    <row xmlns:x14ac="http://schemas.microsoft.com/office/spreadsheetml/2009/9/ac" r="421" s="3" customFormat="true" x14ac:dyDescent="0.25">
      <c r="A421" s="383"/>
      <c r="B421" s="135"/>
      <c r="L421" s="135"/>
      <c r="V421" s="135"/>
      <c r="AF421" s="135"/>
      <c r="AP421" s="135"/>
      <c r="AZ421" s="135"/>
      <c r="BA421" s="135"/>
      <c r="BJ421" s="135"/>
      <c r="BT421" s="135"/>
      <c r="CD421" s="135"/>
      <c r="CN421" s="135"/>
      <c r="CX421" s="135"/>
      <c r="DH421" s="135"/>
      <c r="DR421" s="135"/>
      <c r="EB421" s="135"/>
      <c r="EL421" s="135"/>
      <c r="EV421" s="135"/>
      <c r="FF421" s="135"/>
      <c r="FP421" s="135"/>
      <c r="FZ421" s="135"/>
      <c r="GJ421" s="135"/>
      <c r="GT421" s="135"/>
      <c r="HD421" s="135"/>
      <c r="HN421" s="135"/>
    </row>
    <row xmlns:x14ac="http://schemas.microsoft.com/office/spreadsheetml/2009/9/ac" r="422" s="3" customFormat="true" x14ac:dyDescent="0.25">
      <c r="A422" s="383"/>
      <c r="B422" s="135"/>
      <c r="L422" s="135"/>
      <c r="V422" s="135"/>
      <c r="AF422" s="135"/>
      <c r="AP422" s="135"/>
      <c r="AZ422" s="135"/>
      <c r="BA422" s="135"/>
      <c r="BJ422" s="135"/>
      <c r="BT422" s="135"/>
      <c r="CD422" s="135"/>
      <c r="CN422" s="135"/>
      <c r="CX422" s="135"/>
      <c r="DH422" s="135"/>
      <c r="DR422" s="135"/>
      <c r="EB422" s="135"/>
      <c r="EL422" s="135"/>
      <c r="EV422" s="135"/>
      <c r="FF422" s="135"/>
      <c r="FP422" s="135"/>
      <c r="FZ422" s="135"/>
      <c r="GJ422" s="135"/>
      <c r="GT422" s="135"/>
      <c r="HD422" s="135"/>
      <c r="HN422" s="135"/>
    </row>
    <row xmlns:x14ac="http://schemas.microsoft.com/office/spreadsheetml/2009/9/ac" r="423" s="3" customFormat="true" x14ac:dyDescent="0.25">
      <c r="A423" s="383"/>
      <c r="B423" s="135"/>
      <c r="L423" s="135"/>
      <c r="V423" s="135"/>
      <c r="AF423" s="135"/>
      <c r="AP423" s="135"/>
      <c r="AZ423" s="135"/>
      <c r="BA423" s="135"/>
      <c r="BJ423" s="135"/>
      <c r="BT423" s="135"/>
      <c r="CD423" s="135"/>
      <c r="CN423" s="135"/>
      <c r="CX423" s="135"/>
      <c r="DH423" s="135"/>
      <c r="DR423" s="135"/>
      <c r="EB423" s="135"/>
      <c r="EL423" s="135"/>
      <c r="EV423" s="135"/>
      <c r="FF423" s="135"/>
      <c r="FP423" s="135"/>
      <c r="FZ423" s="135"/>
      <c r="GJ423" s="135"/>
      <c r="GT423" s="135"/>
      <c r="HD423" s="135"/>
      <c r="HN423" s="135"/>
    </row>
    <row xmlns:x14ac="http://schemas.microsoft.com/office/spreadsheetml/2009/9/ac" r="424" s="3" customFormat="true" x14ac:dyDescent="0.25">
      <c r="A424" s="383"/>
      <c r="B424" s="135"/>
      <c r="L424" s="135"/>
      <c r="V424" s="135"/>
      <c r="AF424" s="135"/>
      <c r="AP424" s="135"/>
      <c r="AZ424" s="135"/>
      <c r="BA424" s="135"/>
      <c r="BJ424" s="135"/>
      <c r="BT424" s="135"/>
      <c r="CD424" s="135"/>
      <c r="CN424" s="135"/>
      <c r="CX424" s="135"/>
      <c r="DH424" s="135"/>
      <c r="DR424" s="135"/>
      <c r="EB424" s="135"/>
      <c r="EL424" s="135"/>
      <c r="EV424" s="135"/>
      <c r="FF424" s="135"/>
      <c r="FP424" s="135"/>
      <c r="FZ424" s="135"/>
      <c r="GJ424" s="135"/>
      <c r="GT424" s="135"/>
      <c r="HD424" s="135"/>
      <c r="HN424" s="135"/>
    </row>
    <row xmlns:x14ac="http://schemas.microsoft.com/office/spreadsheetml/2009/9/ac" r="425" s="3" customFormat="true" x14ac:dyDescent="0.25">
      <c r="A425" s="383"/>
      <c r="B425" s="135"/>
      <c r="L425" s="135"/>
      <c r="V425" s="135"/>
      <c r="AF425" s="135"/>
      <c r="AP425" s="135"/>
      <c r="AZ425" s="135"/>
      <c r="BA425" s="135"/>
      <c r="BJ425" s="135"/>
      <c r="BT425" s="135"/>
      <c r="CD425" s="135"/>
      <c r="CN425" s="135"/>
      <c r="CX425" s="135"/>
      <c r="DH425" s="135"/>
      <c r="DR425" s="135"/>
      <c r="EB425" s="135"/>
      <c r="EL425" s="135"/>
      <c r="EV425" s="135"/>
      <c r="FF425" s="135"/>
      <c r="FP425" s="135"/>
      <c r="FZ425" s="135"/>
      <c r="GJ425" s="135"/>
      <c r="GT425" s="135"/>
      <c r="HD425" s="135"/>
      <c r="HN425" s="135"/>
    </row>
    <row xmlns:x14ac="http://schemas.microsoft.com/office/spreadsheetml/2009/9/ac" r="426" s="3" customFormat="true" x14ac:dyDescent="0.25">
      <c r="A426" s="383"/>
      <c r="B426" s="135"/>
      <c r="L426" s="135"/>
      <c r="V426" s="135"/>
      <c r="AF426" s="135"/>
      <c r="AP426" s="135"/>
      <c r="AZ426" s="135"/>
      <c r="BA426" s="135"/>
      <c r="BJ426" s="135"/>
      <c r="BT426" s="135"/>
      <c r="CD426" s="135"/>
      <c r="CN426" s="135"/>
      <c r="CX426" s="135"/>
      <c r="DH426" s="135"/>
      <c r="DR426" s="135"/>
      <c r="EB426" s="135"/>
      <c r="EL426" s="135"/>
      <c r="EV426" s="135"/>
      <c r="FF426" s="135"/>
      <c r="FP426" s="135"/>
      <c r="FZ426" s="135"/>
      <c r="GJ426" s="135"/>
      <c r="GT426" s="135"/>
      <c r="HD426" s="135"/>
      <c r="HN426" s="135"/>
    </row>
    <row xmlns:x14ac="http://schemas.microsoft.com/office/spreadsheetml/2009/9/ac" r="427" s="3" customFormat="true" x14ac:dyDescent="0.25">
      <c r="A427" s="383"/>
      <c r="B427" s="135"/>
      <c r="L427" s="135"/>
      <c r="V427" s="135"/>
      <c r="AF427" s="135"/>
      <c r="AP427" s="135"/>
      <c r="AZ427" s="135"/>
      <c r="BA427" s="135"/>
      <c r="BJ427" s="135"/>
      <c r="BT427" s="135"/>
      <c r="CD427" s="135"/>
      <c r="CN427" s="135"/>
      <c r="CX427" s="135"/>
      <c r="DH427" s="135"/>
      <c r="DR427" s="135"/>
      <c r="EB427" s="135"/>
      <c r="EL427" s="135"/>
      <c r="EV427" s="135"/>
      <c r="FF427" s="135"/>
      <c r="FP427" s="135"/>
      <c r="FZ427" s="135"/>
      <c r="GJ427" s="135"/>
      <c r="GT427" s="135"/>
      <c r="HD427" s="135"/>
      <c r="HN427" s="135"/>
    </row>
    <row xmlns:x14ac="http://schemas.microsoft.com/office/spreadsheetml/2009/9/ac" r="428" s="3" customFormat="true" x14ac:dyDescent="0.25">
      <c r="A428" s="383"/>
      <c r="B428" s="135"/>
      <c r="L428" s="135"/>
      <c r="V428" s="135"/>
      <c r="AF428" s="135"/>
      <c r="AP428" s="135"/>
      <c r="AZ428" s="135"/>
      <c r="BA428" s="135"/>
      <c r="BJ428" s="135"/>
      <c r="BT428" s="135"/>
      <c r="CD428" s="135"/>
      <c r="CN428" s="135"/>
      <c r="CX428" s="135"/>
      <c r="DH428" s="135"/>
      <c r="DR428" s="135"/>
      <c r="EB428" s="135"/>
      <c r="EL428" s="135"/>
      <c r="EV428" s="135"/>
      <c r="FF428" s="135"/>
      <c r="FP428" s="135"/>
      <c r="FZ428" s="135"/>
      <c r="GJ428" s="135"/>
      <c r="GT428" s="135"/>
      <c r="HD428" s="135"/>
      <c r="HN428" s="135"/>
    </row>
    <row xmlns:x14ac="http://schemas.microsoft.com/office/spreadsheetml/2009/9/ac" r="429" s="3" customFormat="true" x14ac:dyDescent="0.25">
      <c r="A429" s="383"/>
      <c r="B429" s="135"/>
      <c r="L429" s="135"/>
      <c r="V429" s="135"/>
      <c r="AF429" s="135"/>
      <c r="AP429" s="135"/>
      <c r="AZ429" s="135"/>
      <c r="BA429" s="135"/>
      <c r="BJ429" s="135"/>
      <c r="BT429" s="135"/>
      <c r="CD429" s="135"/>
      <c r="CN429" s="135"/>
      <c r="CX429" s="135"/>
      <c r="DH429" s="135"/>
      <c r="DR429" s="135"/>
      <c r="EB429" s="135"/>
      <c r="EL429" s="135"/>
      <c r="EV429" s="135"/>
      <c r="FF429" s="135"/>
      <c r="FP429" s="135"/>
      <c r="FZ429" s="135"/>
      <c r="GJ429" s="135"/>
      <c r="GT429" s="135"/>
      <c r="HD429" s="135"/>
      <c r="HN429" s="135"/>
    </row>
    <row xmlns:x14ac="http://schemas.microsoft.com/office/spreadsheetml/2009/9/ac" r="430" s="3" customFormat="true" x14ac:dyDescent="0.25">
      <c r="A430" s="383"/>
      <c r="B430" s="135"/>
      <c r="L430" s="135"/>
      <c r="V430" s="135"/>
      <c r="AF430" s="135"/>
      <c r="AP430" s="135"/>
      <c r="AZ430" s="135"/>
      <c r="BA430" s="135"/>
      <c r="BJ430" s="135"/>
      <c r="BT430" s="135"/>
      <c r="CD430" s="135"/>
      <c r="CN430" s="135"/>
      <c r="CX430" s="135"/>
      <c r="DH430" s="135"/>
      <c r="DR430" s="135"/>
      <c r="EB430" s="135"/>
      <c r="EL430" s="135"/>
      <c r="EV430" s="135"/>
      <c r="FF430" s="135"/>
      <c r="FP430" s="135"/>
      <c r="FZ430" s="135"/>
      <c r="GJ430" s="135"/>
      <c r="GT430" s="135"/>
      <c r="HD430" s="135"/>
      <c r="HN430" s="135"/>
    </row>
    <row xmlns:x14ac="http://schemas.microsoft.com/office/spreadsheetml/2009/9/ac" r="431" s="3" customFormat="true" x14ac:dyDescent="0.25">
      <c r="A431" s="383"/>
      <c r="B431" s="135"/>
      <c r="L431" s="135"/>
      <c r="V431" s="135"/>
      <c r="AF431" s="135"/>
      <c r="AP431" s="135"/>
      <c r="AZ431" s="135"/>
      <c r="BA431" s="135"/>
      <c r="BJ431" s="135"/>
      <c r="BT431" s="135"/>
      <c r="CD431" s="135"/>
      <c r="CN431" s="135"/>
      <c r="CX431" s="135"/>
      <c r="DH431" s="135"/>
      <c r="DR431" s="135"/>
      <c r="EB431" s="135"/>
      <c r="EL431" s="135"/>
      <c r="EV431" s="135"/>
      <c r="FF431" s="135"/>
      <c r="FP431" s="135"/>
      <c r="FZ431" s="135"/>
      <c r="GJ431" s="135"/>
      <c r="GT431" s="135"/>
      <c r="HD431" s="135"/>
      <c r="HN431" s="135"/>
    </row>
    <row xmlns:x14ac="http://schemas.microsoft.com/office/spreadsheetml/2009/9/ac" r="432" s="3" customFormat="true" x14ac:dyDescent="0.25">
      <c r="A432" s="383"/>
      <c r="B432" s="135"/>
      <c r="L432" s="135"/>
      <c r="V432" s="135"/>
      <c r="AF432" s="135"/>
      <c r="AP432" s="135"/>
      <c r="AZ432" s="135"/>
      <c r="BA432" s="135"/>
      <c r="BJ432" s="135"/>
      <c r="BT432" s="135"/>
      <c r="CD432" s="135"/>
      <c r="CN432" s="135"/>
      <c r="CX432" s="135"/>
      <c r="DH432" s="135"/>
      <c r="DR432" s="135"/>
      <c r="EB432" s="135"/>
      <c r="EL432" s="135"/>
      <c r="EV432" s="135"/>
      <c r="FF432" s="135"/>
      <c r="FP432" s="135"/>
      <c r="FZ432" s="135"/>
      <c r="GJ432" s="135"/>
      <c r="GT432" s="135"/>
      <c r="HD432" s="135"/>
      <c r="HN432" s="135"/>
    </row>
    <row xmlns:x14ac="http://schemas.microsoft.com/office/spreadsheetml/2009/9/ac" r="433" s="3" customFormat="true" x14ac:dyDescent="0.25">
      <c r="A433" s="383"/>
      <c r="B433" s="135"/>
      <c r="L433" s="135"/>
      <c r="V433" s="135"/>
      <c r="AF433" s="135"/>
      <c r="AP433" s="135"/>
      <c r="AZ433" s="135"/>
      <c r="BA433" s="135"/>
      <c r="BJ433" s="135"/>
      <c r="BT433" s="135"/>
      <c r="CD433" s="135"/>
      <c r="CN433" s="135"/>
      <c r="CX433" s="135"/>
      <c r="DH433" s="135"/>
      <c r="DR433" s="135"/>
      <c r="EB433" s="135"/>
      <c r="EL433" s="135"/>
      <c r="EV433" s="135"/>
      <c r="FF433" s="135"/>
      <c r="FP433" s="135"/>
      <c r="FZ433" s="135"/>
      <c r="GJ433" s="135"/>
      <c r="GT433" s="135"/>
      <c r="HD433" s="135"/>
      <c r="HN433" s="135"/>
    </row>
    <row xmlns:x14ac="http://schemas.microsoft.com/office/spreadsheetml/2009/9/ac" r="434" s="3" customFormat="true" x14ac:dyDescent="0.25">
      <c r="A434" s="383"/>
      <c r="B434" s="135"/>
      <c r="L434" s="135"/>
      <c r="V434" s="135"/>
      <c r="AF434" s="135"/>
      <c r="AP434" s="135"/>
      <c r="AZ434" s="135"/>
      <c r="BA434" s="135"/>
      <c r="BJ434" s="135"/>
      <c r="BT434" s="135"/>
      <c r="CD434" s="135"/>
      <c r="CN434" s="135"/>
      <c r="CX434" s="135"/>
      <c r="DH434" s="135"/>
      <c r="DR434" s="135"/>
      <c r="EB434" s="135"/>
      <c r="EL434" s="135"/>
      <c r="EV434" s="135"/>
      <c r="FF434" s="135"/>
      <c r="FP434" s="135"/>
      <c r="FZ434" s="135"/>
      <c r="GJ434" s="135"/>
      <c r="GT434" s="135"/>
      <c r="HD434" s="135"/>
      <c r="HN434" s="135"/>
    </row>
    <row xmlns:x14ac="http://schemas.microsoft.com/office/spreadsheetml/2009/9/ac" r="435" s="3" customFormat="true" x14ac:dyDescent="0.25">
      <c r="A435" s="383"/>
      <c r="B435" s="135"/>
      <c r="L435" s="135"/>
      <c r="V435" s="135"/>
      <c r="AF435" s="135"/>
      <c r="AP435" s="135"/>
      <c r="AZ435" s="135"/>
      <c r="BA435" s="135"/>
      <c r="BJ435" s="135"/>
      <c r="BT435" s="135"/>
      <c r="CD435" s="135"/>
      <c r="CN435" s="135"/>
      <c r="CX435" s="135"/>
      <c r="DH435" s="135"/>
      <c r="DR435" s="135"/>
      <c r="EB435" s="135"/>
      <c r="EL435" s="135"/>
      <c r="EV435" s="135"/>
      <c r="FF435" s="135"/>
      <c r="FP435" s="135"/>
      <c r="FZ435" s="135"/>
      <c r="GJ435" s="135"/>
      <c r="GT435" s="135"/>
      <c r="HD435" s="135"/>
      <c r="HN435" s="135"/>
    </row>
    <row xmlns:x14ac="http://schemas.microsoft.com/office/spreadsheetml/2009/9/ac" r="436" s="3" customFormat="true" x14ac:dyDescent="0.25">
      <c r="A436" s="383"/>
      <c r="B436" s="135"/>
      <c r="L436" s="135"/>
      <c r="V436" s="135"/>
      <c r="AF436" s="135"/>
      <c r="AP436" s="135"/>
      <c r="AZ436" s="135"/>
      <c r="BA436" s="135"/>
      <c r="BJ436" s="135"/>
      <c r="BT436" s="135"/>
      <c r="CD436" s="135"/>
      <c r="CN436" s="135"/>
      <c r="CX436" s="135"/>
      <c r="DH436" s="135"/>
      <c r="DR436" s="135"/>
      <c r="EB436" s="135"/>
      <c r="EL436" s="135"/>
      <c r="EV436" s="135"/>
      <c r="FF436" s="135"/>
      <c r="FP436" s="135"/>
      <c r="FZ436" s="135"/>
      <c r="GJ436" s="135"/>
      <c r="GT436" s="135"/>
      <c r="HD436" s="135"/>
      <c r="HN436" s="135"/>
    </row>
    <row xmlns:x14ac="http://schemas.microsoft.com/office/spreadsheetml/2009/9/ac" r="437" s="3" customFormat="true" x14ac:dyDescent="0.25">
      <c r="A437" s="383"/>
      <c r="B437" s="135"/>
      <c r="L437" s="135"/>
      <c r="V437" s="135"/>
      <c r="AF437" s="135"/>
      <c r="AP437" s="135"/>
      <c r="AZ437" s="135"/>
      <c r="BA437" s="135"/>
      <c r="BJ437" s="135"/>
      <c r="BT437" s="135"/>
      <c r="CD437" s="135"/>
      <c r="CN437" s="135"/>
      <c r="CX437" s="135"/>
      <c r="DH437" s="135"/>
      <c r="DR437" s="135"/>
      <c r="EB437" s="135"/>
      <c r="EL437" s="135"/>
      <c r="EV437" s="135"/>
      <c r="FF437" s="135"/>
      <c r="FP437" s="135"/>
      <c r="FZ437" s="135"/>
      <c r="GJ437" s="135"/>
      <c r="GT437" s="135"/>
      <c r="HD437" s="135"/>
      <c r="HN437" s="135"/>
    </row>
    <row xmlns:x14ac="http://schemas.microsoft.com/office/spreadsheetml/2009/9/ac" r="438" s="3" customFormat="true" x14ac:dyDescent="0.25">
      <c r="A438" s="383"/>
      <c r="B438" s="135"/>
      <c r="L438" s="135"/>
      <c r="V438" s="135"/>
      <c r="AF438" s="135"/>
      <c r="AP438" s="135"/>
      <c r="AZ438" s="135"/>
      <c r="BA438" s="135"/>
      <c r="BJ438" s="135"/>
      <c r="BT438" s="135"/>
      <c r="CD438" s="135"/>
      <c r="CN438" s="135"/>
      <c r="CX438" s="135"/>
      <c r="DH438" s="135"/>
      <c r="DR438" s="135"/>
      <c r="EB438" s="135"/>
      <c r="EL438" s="135"/>
      <c r="EV438" s="135"/>
      <c r="FF438" s="135"/>
      <c r="FP438" s="135"/>
      <c r="FZ438" s="135"/>
      <c r="GJ438" s="135"/>
      <c r="GT438" s="135"/>
      <c r="HD438" s="135"/>
      <c r="HN438" s="135"/>
    </row>
    <row xmlns:x14ac="http://schemas.microsoft.com/office/spreadsheetml/2009/9/ac" r="439" s="3" customFormat="true" x14ac:dyDescent="0.25">
      <c r="A439" s="383"/>
      <c r="B439" s="135"/>
      <c r="L439" s="135"/>
      <c r="V439" s="135"/>
      <c r="AF439" s="135"/>
      <c r="AP439" s="135"/>
      <c r="AZ439" s="135"/>
      <c r="BA439" s="135"/>
      <c r="BJ439" s="135"/>
      <c r="BT439" s="135"/>
      <c r="CD439" s="135"/>
      <c r="CN439" s="135"/>
      <c r="CX439" s="135"/>
      <c r="DH439" s="135"/>
      <c r="DR439" s="135"/>
      <c r="EB439" s="135"/>
      <c r="EL439" s="135"/>
      <c r="EV439" s="135"/>
      <c r="FF439" s="135"/>
      <c r="FP439" s="135"/>
      <c r="FZ439" s="135"/>
      <c r="GJ439" s="135"/>
      <c r="GT439" s="135"/>
      <c r="HD439" s="135"/>
      <c r="HN439" s="135"/>
    </row>
    <row xmlns:x14ac="http://schemas.microsoft.com/office/spreadsheetml/2009/9/ac" r="440" s="3" customFormat="true" x14ac:dyDescent="0.25">
      <c r="A440" s="383"/>
      <c r="B440" s="135"/>
      <c r="L440" s="135"/>
      <c r="V440" s="135"/>
      <c r="AF440" s="135"/>
      <c r="AP440" s="135"/>
      <c r="AZ440" s="135"/>
      <c r="BA440" s="135"/>
      <c r="BJ440" s="135"/>
      <c r="BT440" s="135"/>
      <c r="CD440" s="135"/>
      <c r="CN440" s="135"/>
      <c r="CX440" s="135"/>
      <c r="DH440" s="135"/>
      <c r="DR440" s="135"/>
      <c r="EB440" s="135"/>
      <c r="EL440" s="135"/>
      <c r="EV440" s="135"/>
      <c r="FF440" s="135"/>
      <c r="FP440" s="135"/>
      <c r="FZ440" s="135"/>
      <c r="GJ440" s="135"/>
      <c r="GT440" s="135"/>
      <c r="HD440" s="135"/>
      <c r="HN440" s="135"/>
    </row>
    <row xmlns:x14ac="http://schemas.microsoft.com/office/spreadsheetml/2009/9/ac" r="441" s="3" customFormat="true" x14ac:dyDescent="0.25">
      <c r="A441" s="383"/>
      <c r="B441" s="135"/>
      <c r="L441" s="135"/>
      <c r="V441" s="135"/>
      <c r="AF441" s="135"/>
      <c r="AP441" s="135"/>
      <c r="AZ441" s="135"/>
      <c r="BA441" s="135"/>
      <c r="BJ441" s="135"/>
      <c r="BT441" s="135"/>
      <c r="CD441" s="135"/>
      <c r="CN441" s="135"/>
      <c r="CX441" s="135"/>
      <c r="DH441" s="135"/>
      <c r="DR441" s="135"/>
      <c r="EB441" s="135"/>
      <c r="EL441" s="135"/>
      <c r="EV441" s="135"/>
      <c r="FF441" s="135"/>
      <c r="FP441" s="135"/>
      <c r="FZ441" s="135"/>
      <c r="GJ441" s="135"/>
      <c r="GT441" s="135"/>
      <c r="HD441" s="135"/>
      <c r="HN441" s="135"/>
    </row>
    <row xmlns:x14ac="http://schemas.microsoft.com/office/spreadsheetml/2009/9/ac" r="442" s="3" customFormat="true" x14ac:dyDescent="0.25">
      <c r="A442" s="383"/>
      <c r="B442" s="135"/>
      <c r="L442" s="135"/>
      <c r="V442" s="135"/>
      <c r="AF442" s="135"/>
      <c r="AP442" s="135"/>
      <c r="AZ442" s="135"/>
      <c r="BA442" s="135"/>
      <c r="BJ442" s="135"/>
      <c r="BT442" s="135"/>
      <c r="CD442" s="135"/>
      <c r="CN442" s="135"/>
      <c r="CX442" s="135"/>
      <c r="DH442" s="135"/>
      <c r="DR442" s="135"/>
      <c r="EB442" s="135"/>
      <c r="EL442" s="135"/>
      <c r="EV442" s="135"/>
      <c r="FF442" s="135"/>
      <c r="FP442" s="135"/>
      <c r="FZ442" s="135"/>
      <c r="GJ442" s="135"/>
      <c r="GT442" s="135"/>
      <c r="HD442" s="135"/>
      <c r="HN442" s="135"/>
    </row>
    <row xmlns:x14ac="http://schemas.microsoft.com/office/spreadsheetml/2009/9/ac" r="443" s="3" customFormat="true" x14ac:dyDescent="0.25">
      <c r="A443" s="383"/>
      <c r="B443" s="135"/>
      <c r="L443" s="135"/>
      <c r="V443" s="135"/>
      <c r="AF443" s="135"/>
      <c r="AP443" s="135"/>
      <c r="AZ443" s="135"/>
      <c r="BA443" s="135"/>
      <c r="BJ443" s="135"/>
      <c r="BT443" s="135"/>
      <c r="CD443" s="135"/>
      <c r="CN443" s="135"/>
      <c r="CX443" s="135"/>
      <c r="DH443" s="135"/>
      <c r="DR443" s="135"/>
      <c r="EB443" s="135"/>
      <c r="EL443" s="135"/>
      <c r="EV443" s="135"/>
      <c r="FF443" s="135"/>
      <c r="FP443" s="135"/>
      <c r="FZ443" s="135"/>
      <c r="GJ443" s="135"/>
      <c r="GT443" s="135"/>
      <c r="HD443" s="135"/>
      <c r="HN443" s="135"/>
    </row>
    <row xmlns:x14ac="http://schemas.microsoft.com/office/spreadsheetml/2009/9/ac" r="444" s="3" customFormat="true" x14ac:dyDescent="0.25">
      <c r="A444" s="383"/>
      <c r="B444" s="135"/>
      <c r="L444" s="135"/>
      <c r="V444" s="135"/>
      <c r="AF444" s="135"/>
      <c r="AP444" s="135"/>
      <c r="AZ444" s="135"/>
      <c r="BA444" s="135"/>
      <c r="BJ444" s="135"/>
      <c r="BT444" s="135"/>
      <c r="CD444" s="135"/>
      <c r="CN444" s="135"/>
      <c r="CX444" s="135"/>
      <c r="DH444" s="135"/>
      <c r="DR444" s="135"/>
      <c r="EB444" s="135"/>
      <c r="EL444" s="135"/>
      <c r="EV444" s="135"/>
      <c r="FF444" s="135"/>
      <c r="FP444" s="135"/>
      <c r="FZ444" s="135"/>
      <c r="GJ444" s="135"/>
      <c r="GT444" s="135"/>
      <c r="HD444" s="135"/>
      <c r="HN444" s="135"/>
    </row>
    <row xmlns:x14ac="http://schemas.microsoft.com/office/spreadsheetml/2009/9/ac" r="445" s="3" customFormat="true" x14ac:dyDescent="0.25">
      <c r="A445" s="383"/>
      <c r="B445" s="135"/>
      <c r="L445" s="135"/>
      <c r="V445" s="135"/>
      <c r="AF445" s="135"/>
      <c r="AP445" s="135"/>
      <c r="AZ445" s="135"/>
      <c r="BA445" s="135"/>
      <c r="BJ445" s="135"/>
      <c r="BT445" s="135"/>
      <c r="CD445" s="135"/>
      <c r="CN445" s="135"/>
      <c r="CX445" s="135"/>
      <c r="DH445" s="135"/>
      <c r="DR445" s="135"/>
      <c r="EB445" s="135"/>
      <c r="EL445" s="135"/>
      <c r="EV445" s="135"/>
      <c r="FF445" s="135"/>
      <c r="FP445" s="135"/>
      <c r="FZ445" s="135"/>
      <c r="GJ445" s="135"/>
      <c r="GT445" s="135"/>
      <c r="HD445" s="135"/>
      <c r="HN445" s="135"/>
    </row>
    <row xmlns:x14ac="http://schemas.microsoft.com/office/spreadsheetml/2009/9/ac" r="446" s="3" customFormat="true" x14ac:dyDescent="0.25">
      <c r="A446" s="383"/>
      <c r="B446" s="135"/>
      <c r="L446" s="135"/>
      <c r="V446" s="135"/>
      <c r="AF446" s="135"/>
      <c r="AP446" s="135"/>
      <c r="AZ446" s="135"/>
      <c r="BA446" s="135"/>
      <c r="BJ446" s="135"/>
      <c r="BT446" s="135"/>
      <c r="CD446" s="135"/>
      <c r="CN446" s="135"/>
      <c r="CX446" s="135"/>
      <c r="DH446" s="135"/>
      <c r="DR446" s="135"/>
      <c r="EB446" s="135"/>
      <c r="EL446" s="135"/>
      <c r="EV446" s="135"/>
      <c r="FF446" s="135"/>
      <c r="FP446" s="135"/>
      <c r="FZ446" s="135"/>
      <c r="GJ446" s="135"/>
      <c r="GT446" s="135"/>
      <c r="HD446" s="135"/>
      <c r="HN446" s="135"/>
    </row>
    <row xmlns:x14ac="http://schemas.microsoft.com/office/spreadsheetml/2009/9/ac" r="447" s="3" customFormat="true" x14ac:dyDescent="0.25">
      <c r="A447" s="383"/>
      <c r="B447" s="135"/>
      <c r="L447" s="135"/>
      <c r="V447" s="135"/>
      <c r="AF447" s="135"/>
      <c r="AP447" s="135"/>
      <c r="AZ447" s="135"/>
      <c r="BA447" s="135"/>
      <c r="BJ447" s="135"/>
      <c r="BT447" s="135"/>
      <c r="CD447" s="135"/>
      <c r="CN447" s="135"/>
      <c r="CX447" s="135"/>
      <c r="DH447" s="135"/>
      <c r="DR447" s="135"/>
      <c r="EB447" s="135"/>
      <c r="EL447" s="135"/>
      <c r="EV447" s="135"/>
      <c r="FF447" s="135"/>
      <c r="FP447" s="135"/>
      <c r="FZ447" s="135"/>
      <c r="GJ447" s="135"/>
      <c r="GT447" s="135"/>
      <c r="HD447" s="135"/>
      <c r="HN447" s="135"/>
    </row>
    <row xmlns:x14ac="http://schemas.microsoft.com/office/spreadsheetml/2009/9/ac" r="448" s="3" customFormat="true" x14ac:dyDescent="0.25">
      <c r="A448" s="383"/>
      <c r="B448" s="135"/>
      <c r="L448" s="135"/>
      <c r="V448" s="135"/>
      <c r="AF448" s="135"/>
      <c r="AP448" s="135"/>
      <c r="AZ448" s="135"/>
      <c r="BA448" s="135"/>
      <c r="BJ448" s="135"/>
      <c r="BT448" s="135"/>
      <c r="CD448" s="135"/>
      <c r="CN448" s="135"/>
      <c r="CX448" s="135"/>
      <c r="DH448" s="135"/>
      <c r="DR448" s="135"/>
      <c r="EB448" s="135"/>
      <c r="EL448" s="135"/>
      <c r="EV448" s="135"/>
      <c r="FF448" s="135"/>
      <c r="FP448" s="135"/>
      <c r="FZ448" s="135"/>
      <c r="GJ448" s="135"/>
      <c r="GT448" s="135"/>
      <c r="HD448" s="135"/>
      <c r="HN448" s="135"/>
    </row>
    <row xmlns:x14ac="http://schemas.microsoft.com/office/spreadsheetml/2009/9/ac" r="449" s="3" customFormat="true" x14ac:dyDescent="0.25">
      <c r="A449" s="383"/>
      <c r="B449" s="135"/>
      <c r="L449" s="135"/>
      <c r="V449" s="135"/>
      <c r="AF449" s="135"/>
      <c r="AP449" s="135"/>
      <c r="AZ449" s="135"/>
      <c r="BA449" s="135"/>
      <c r="BJ449" s="135"/>
      <c r="BT449" s="135"/>
      <c r="CD449" s="135"/>
      <c r="CN449" s="135"/>
      <c r="CX449" s="135"/>
      <c r="DH449" s="135"/>
      <c r="DR449" s="135"/>
      <c r="EB449" s="135"/>
      <c r="EL449" s="135"/>
      <c r="EV449" s="135"/>
      <c r="FF449" s="135"/>
      <c r="FP449" s="135"/>
      <c r="FZ449" s="135"/>
      <c r="GJ449" s="135"/>
      <c r="GT449" s="135"/>
      <c r="HD449" s="135"/>
      <c r="HN449" s="135"/>
    </row>
    <row xmlns:x14ac="http://schemas.microsoft.com/office/spreadsheetml/2009/9/ac" r="450" s="3" customFormat="true" x14ac:dyDescent="0.25">
      <c r="A450" s="383"/>
      <c r="B450" s="135"/>
      <c r="L450" s="135"/>
      <c r="V450" s="135"/>
      <c r="AF450" s="135"/>
      <c r="AP450" s="135"/>
      <c r="AZ450" s="135"/>
      <c r="BA450" s="135"/>
      <c r="BJ450" s="135"/>
      <c r="BT450" s="135"/>
      <c r="CD450" s="135"/>
      <c r="CN450" s="135"/>
      <c r="CX450" s="135"/>
      <c r="DH450" s="135"/>
      <c r="DR450" s="135"/>
      <c r="EB450" s="135"/>
      <c r="EL450" s="135"/>
      <c r="EV450" s="135"/>
      <c r="FF450" s="135"/>
      <c r="FP450" s="135"/>
      <c r="FZ450" s="135"/>
      <c r="GJ450" s="135"/>
      <c r="GT450" s="135"/>
      <c r="HD450" s="135"/>
      <c r="HN450" s="135"/>
    </row>
    <row xmlns:x14ac="http://schemas.microsoft.com/office/spreadsheetml/2009/9/ac" r="451" s="3" customFormat="true" x14ac:dyDescent="0.25">
      <c r="A451" s="383"/>
      <c r="B451" s="135"/>
      <c r="L451" s="135"/>
      <c r="V451" s="135"/>
      <c r="AF451" s="135"/>
      <c r="AP451" s="135"/>
      <c r="AZ451" s="135"/>
      <c r="BA451" s="135"/>
      <c r="BJ451" s="135"/>
      <c r="BT451" s="135"/>
      <c r="CD451" s="135"/>
      <c r="CN451" s="135"/>
      <c r="CX451" s="135"/>
      <c r="DH451" s="135"/>
      <c r="DR451" s="135"/>
      <c r="EB451" s="135"/>
      <c r="EL451" s="135"/>
      <c r="EV451" s="135"/>
      <c r="FF451" s="135"/>
      <c r="FP451" s="135"/>
      <c r="FZ451" s="135"/>
      <c r="GJ451" s="135"/>
      <c r="GT451" s="135"/>
      <c r="HD451" s="135"/>
      <c r="HN451" s="135"/>
    </row>
    <row xmlns:x14ac="http://schemas.microsoft.com/office/spreadsheetml/2009/9/ac" r="452" s="3" customFormat="true" x14ac:dyDescent="0.25">
      <c r="A452" s="383"/>
      <c r="B452" s="135"/>
      <c r="L452" s="135"/>
      <c r="V452" s="135"/>
      <c r="AF452" s="135"/>
      <c r="AP452" s="135"/>
      <c r="AZ452" s="135"/>
      <c r="BA452" s="135"/>
      <c r="BJ452" s="135"/>
      <c r="BT452" s="135"/>
      <c r="CD452" s="135"/>
      <c r="CN452" s="135"/>
      <c r="CX452" s="135"/>
      <c r="DH452" s="135"/>
      <c r="DR452" s="135"/>
      <c r="EB452" s="135"/>
      <c r="EL452" s="135"/>
      <c r="EV452" s="135"/>
      <c r="FF452" s="135"/>
      <c r="FP452" s="135"/>
      <c r="FZ452" s="135"/>
      <c r="GJ452" s="135"/>
      <c r="GT452" s="135"/>
      <c r="HD452" s="135"/>
      <c r="HN452" s="135"/>
    </row>
    <row xmlns:x14ac="http://schemas.microsoft.com/office/spreadsheetml/2009/9/ac" r="453" s="3" customFormat="true" x14ac:dyDescent="0.25">
      <c r="A453" s="383"/>
      <c r="B453" s="135"/>
      <c r="L453" s="135"/>
      <c r="V453" s="135"/>
      <c r="AF453" s="135"/>
      <c r="AP453" s="135"/>
      <c r="AZ453" s="135"/>
      <c r="BA453" s="135"/>
      <c r="BJ453" s="135"/>
      <c r="BT453" s="135"/>
      <c r="CD453" s="135"/>
      <c r="CN453" s="135"/>
      <c r="CX453" s="135"/>
      <c r="DH453" s="135"/>
      <c r="DR453" s="135"/>
      <c r="EB453" s="135"/>
      <c r="EL453" s="135"/>
      <c r="EV453" s="135"/>
      <c r="FF453" s="135"/>
      <c r="FP453" s="135"/>
      <c r="FZ453" s="135"/>
      <c r="GJ453" s="135"/>
      <c r="GT453" s="135"/>
      <c r="HD453" s="135"/>
      <c r="HN453" s="135"/>
    </row>
    <row xmlns:x14ac="http://schemas.microsoft.com/office/spreadsheetml/2009/9/ac" r="454" s="3" customFormat="true" x14ac:dyDescent="0.25">
      <c r="A454" s="383"/>
      <c r="B454" s="135"/>
      <c r="L454" s="135"/>
      <c r="V454" s="135"/>
      <c r="AF454" s="135"/>
      <c r="AP454" s="135"/>
      <c r="AZ454" s="135"/>
      <c r="BA454" s="135"/>
      <c r="BJ454" s="135"/>
      <c r="BT454" s="135"/>
      <c r="CD454" s="135"/>
      <c r="CN454" s="135"/>
      <c r="CX454" s="135"/>
      <c r="DH454" s="135"/>
      <c r="DR454" s="135"/>
      <c r="EB454" s="135"/>
      <c r="EL454" s="135"/>
      <c r="EV454" s="135"/>
      <c r="FF454" s="135"/>
      <c r="FP454" s="135"/>
      <c r="FZ454" s="135"/>
      <c r="GJ454" s="135"/>
      <c r="GT454" s="135"/>
      <c r="HD454" s="135"/>
      <c r="HN454" s="135"/>
    </row>
    <row xmlns:x14ac="http://schemas.microsoft.com/office/spreadsheetml/2009/9/ac" r="455" s="3" customFormat="true" x14ac:dyDescent="0.25">
      <c r="A455" s="383"/>
      <c r="B455" s="135"/>
      <c r="L455" s="135"/>
      <c r="V455" s="135"/>
      <c r="AF455" s="135"/>
      <c r="AP455" s="135"/>
      <c r="AZ455" s="135"/>
      <c r="BA455" s="135"/>
      <c r="BJ455" s="135"/>
      <c r="BT455" s="135"/>
      <c r="CD455" s="135"/>
      <c r="CN455" s="135"/>
      <c r="CX455" s="135"/>
      <c r="DH455" s="135"/>
      <c r="DR455" s="135"/>
      <c r="EB455" s="135"/>
      <c r="EL455" s="135"/>
      <c r="EV455" s="135"/>
      <c r="FF455" s="135"/>
      <c r="FP455" s="135"/>
      <c r="FZ455" s="135"/>
      <c r="GJ455" s="135"/>
      <c r="GT455" s="135"/>
      <c r="HD455" s="135"/>
      <c r="HN455" s="135"/>
    </row>
    <row xmlns:x14ac="http://schemas.microsoft.com/office/spreadsheetml/2009/9/ac" r="456" s="3" customFormat="true" x14ac:dyDescent="0.25">
      <c r="A456" s="383"/>
      <c r="B456" s="135"/>
      <c r="L456" s="135"/>
      <c r="V456" s="135"/>
      <c r="AF456" s="135"/>
      <c r="AP456" s="135"/>
      <c r="AZ456" s="135"/>
      <c r="BA456" s="135"/>
      <c r="BJ456" s="135"/>
      <c r="BT456" s="135"/>
      <c r="CD456" s="135"/>
      <c r="CN456" s="135"/>
      <c r="CX456" s="135"/>
      <c r="DH456" s="135"/>
      <c r="DR456" s="135"/>
      <c r="EB456" s="135"/>
      <c r="EL456" s="135"/>
      <c r="EV456" s="135"/>
      <c r="FF456" s="135"/>
      <c r="FP456" s="135"/>
      <c r="FZ456" s="135"/>
      <c r="GJ456" s="135"/>
      <c r="GT456" s="135"/>
      <c r="HD456" s="135"/>
      <c r="HN456" s="135"/>
    </row>
    <row xmlns:x14ac="http://schemas.microsoft.com/office/spreadsheetml/2009/9/ac" r="457" s="3" customFormat="true" x14ac:dyDescent="0.25">
      <c r="A457" s="383"/>
      <c r="B457" s="135"/>
      <c r="L457" s="135"/>
      <c r="V457" s="135"/>
      <c r="AF457" s="135"/>
      <c r="AP457" s="135"/>
      <c r="AZ457" s="135"/>
      <c r="BA457" s="135"/>
      <c r="BJ457" s="135"/>
      <c r="BT457" s="135"/>
      <c r="CD457" s="135"/>
      <c r="CN457" s="135"/>
      <c r="CX457" s="135"/>
      <c r="DH457" s="135"/>
      <c r="DR457" s="135"/>
      <c r="EB457" s="135"/>
      <c r="EL457" s="135"/>
      <c r="EV457" s="135"/>
      <c r="FF457" s="135"/>
      <c r="FP457" s="135"/>
      <c r="FZ457" s="135"/>
      <c r="GJ457" s="135"/>
      <c r="GT457" s="135"/>
      <c r="HD457" s="135"/>
      <c r="HN457" s="135"/>
    </row>
    <row xmlns:x14ac="http://schemas.microsoft.com/office/spreadsheetml/2009/9/ac" r="458" s="3" customFormat="true" x14ac:dyDescent="0.25">
      <c r="A458" s="383"/>
      <c r="B458" s="135"/>
      <c r="L458" s="135"/>
      <c r="V458" s="135"/>
      <c r="AF458" s="135"/>
      <c r="AP458" s="135"/>
      <c r="AZ458" s="135"/>
      <c r="BA458" s="135"/>
      <c r="BJ458" s="135"/>
      <c r="BT458" s="135"/>
      <c r="CD458" s="135"/>
      <c r="CN458" s="135"/>
      <c r="CX458" s="135"/>
      <c r="DH458" s="135"/>
      <c r="DR458" s="135"/>
      <c r="EB458" s="135"/>
      <c r="EL458" s="135"/>
      <c r="EV458" s="135"/>
      <c r="FF458" s="135"/>
      <c r="FP458" s="135"/>
      <c r="FZ458" s="135"/>
      <c r="GJ458" s="135"/>
      <c r="GT458" s="135"/>
      <c r="HD458" s="135"/>
      <c r="HN458" s="135"/>
    </row>
    <row xmlns:x14ac="http://schemas.microsoft.com/office/spreadsheetml/2009/9/ac" r="459" s="3" customFormat="true" x14ac:dyDescent="0.25">
      <c r="A459" s="383"/>
      <c r="B459" s="135"/>
      <c r="L459" s="135"/>
      <c r="V459" s="135"/>
      <c r="AF459" s="135"/>
      <c r="AP459" s="135"/>
      <c r="AZ459" s="135"/>
      <c r="BA459" s="135"/>
      <c r="BJ459" s="135"/>
      <c r="BT459" s="135"/>
      <c r="CD459" s="135"/>
      <c r="CN459" s="135"/>
      <c r="CX459" s="135"/>
      <c r="DH459" s="135"/>
      <c r="DR459" s="135"/>
      <c r="EB459" s="135"/>
      <c r="EL459" s="135"/>
      <c r="EV459" s="135"/>
      <c r="FF459" s="135"/>
      <c r="FP459" s="135"/>
      <c r="FZ459" s="135"/>
      <c r="GJ459" s="135"/>
      <c r="GT459" s="135"/>
      <c r="HD459" s="135"/>
      <c r="HN459" s="135"/>
    </row>
    <row xmlns:x14ac="http://schemas.microsoft.com/office/spreadsheetml/2009/9/ac" r="460" s="3" customFormat="true" x14ac:dyDescent="0.25">
      <c r="A460" s="383"/>
      <c r="B460" s="135"/>
      <c r="L460" s="135"/>
      <c r="V460" s="135"/>
      <c r="AF460" s="135"/>
      <c r="AP460" s="135"/>
      <c r="AZ460" s="135"/>
      <c r="BA460" s="135"/>
      <c r="BJ460" s="135"/>
      <c r="BT460" s="135"/>
      <c r="CD460" s="135"/>
      <c r="CN460" s="135"/>
      <c r="CX460" s="135"/>
      <c r="DH460" s="135"/>
      <c r="DR460" s="135"/>
      <c r="EB460" s="135"/>
      <c r="EL460" s="135"/>
      <c r="EV460" s="135"/>
      <c r="FF460" s="135"/>
      <c r="FP460" s="135"/>
      <c r="FZ460" s="135"/>
      <c r="GJ460" s="135"/>
      <c r="GT460" s="135"/>
      <c r="HD460" s="135"/>
      <c r="HN460" s="135"/>
    </row>
    <row xmlns:x14ac="http://schemas.microsoft.com/office/spreadsheetml/2009/9/ac" r="461" s="3" customFormat="true" x14ac:dyDescent="0.25">
      <c r="A461" s="383"/>
      <c r="B461" s="135"/>
      <c r="L461" s="135"/>
      <c r="V461" s="135"/>
      <c r="AF461" s="135"/>
      <c r="AP461" s="135"/>
      <c r="AZ461" s="135"/>
      <c r="BA461" s="135"/>
      <c r="BJ461" s="135"/>
      <c r="BT461" s="135"/>
      <c r="CD461" s="135"/>
      <c r="CN461" s="135"/>
      <c r="CX461" s="135"/>
      <c r="DH461" s="135"/>
      <c r="DR461" s="135"/>
      <c r="EB461" s="135"/>
      <c r="EL461" s="135"/>
      <c r="EV461" s="135"/>
      <c r="FF461" s="135"/>
      <c r="FP461" s="135"/>
      <c r="FZ461" s="135"/>
      <c r="GJ461" s="135"/>
      <c r="GT461" s="135"/>
      <c r="HD461" s="135"/>
      <c r="HN461" s="135"/>
    </row>
    <row xmlns:x14ac="http://schemas.microsoft.com/office/spreadsheetml/2009/9/ac" r="462" s="3" customFormat="true" x14ac:dyDescent="0.25">
      <c r="A462" s="383"/>
      <c r="B462" s="135"/>
      <c r="L462" s="135"/>
      <c r="V462" s="135"/>
      <c r="AF462" s="135"/>
      <c r="AP462" s="135"/>
      <c r="AZ462" s="135"/>
      <c r="BA462" s="135"/>
      <c r="BJ462" s="135"/>
      <c r="BT462" s="135"/>
      <c r="CD462" s="135"/>
      <c r="CN462" s="135"/>
      <c r="CX462" s="135"/>
      <c r="DH462" s="135"/>
      <c r="DR462" s="135"/>
      <c r="EB462" s="135"/>
      <c r="EL462" s="135"/>
      <c r="EV462" s="135"/>
      <c r="FF462" s="135"/>
      <c r="FP462" s="135"/>
      <c r="FZ462" s="135"/>
      <c r="GJ462" s="135"/>
      <c r="GT462" s="135"/>
      <c r="HD462" s="135"/>
      <c r="HN462" s="135"/>
    </row>
    <row xmlns:x14ac="http://schemas.microsoft.com/office/spreadsheetml/2009/9/ac" r="463" s="3" customFormat="true" x14ac:dyDescent="0.25">
      <c r="A463" s="383"/>
      <c r="B463" s="135"/>
      <c r="L463" s="135"/>
      <c r="V463" s="135"/>
      <c r="AF463" s="135"/>
      <c r="AP463" s="135"/>
      <c r="AZ463" s="135"/>
      <c r="BA463" s="135"/>
      <c r="BJ463" s="135"/>
      <c r="BT463" s="135"/>
      <c r="CD463" s="135"/>
      <c r="CN463" s="135"/>
      <c r="CX463" s="135"/>
      <c r="DH463" s="135"/>
      <c r="DR463" s="135"/>
      <c r="EB463" s="135"/>
      <c r="EL463" s="135"/>
      <c r="EV463" s="135"/>
      <c r="FF463" s="135"/>
      <c r="FP463" s="135"/>
      <c r="FZ463" s="135"/>
      <c r="GJ463" s="135"/>
      <c r="GT463" s="135"/>
      <c r="HD463" s="135"/>
      <c r="HN463" s="135"/>
    </row>
    <row xmlns:x14ac="http://schemas.microsoft.com/office/spreadsheetml/2009/9/ac" r="464" s="3" customFormat="true" x14ac:dyDescent="0.25">
      <c r="A464" s="383"/>
      <c r="B464" s="135"/>
      <c r="L464" s="135"/>
      <c r="V464" s="135"/>
      <c r="AF464" s="135"/>
      <c r="AP464" s="135"/>
      <c r="AZ464" s="135"/>
      <c r="BA464" s="135"/>
      <c r="BJ464" s="135"/>
      <c r="BT464" s="135"/>
      <c r="CD464" s="135"/>
      <c r="CN464" s="135"/>
      <c r="CX464" s="135"/>
      <c r="DH464" s="135"/>
      <c r="DR464" s="135"/>
      <c r="EB464" s="135"/>
      <c r="EL464" s="135"/>
      <c r="EV464" s="135"/>
      <c r="FF464" s="135"/>
      <c r="FP464" s="135"/>
      <c r="FZ464" s="135"/>
      <c r="GJ464" s="135"/>
      <c r="GT464" s="135"/>
      <c r="HD464" s="135"/>
      <c r="HN464" s="135"/>
    </row>
    <row xmlns:x14ac="http://schemas.microsoft.com/office/spreadsheetml/2009/9/ac" r="465" s="3" customFormat="true" x14ac:dyDescent="0.25">
      <c r="A465" s="383"/>
      <c r="B465" s="135"/>
      <c r="L465" s="135"/>
      <c r="V465" s="135"/>
      <c r="AF465" s="135"/>
      <c r="AP465" s="135"/>
      <c r="AZ465" s="135"/>
      <c r="BA465" s="135"/>
      <c r="BJ465" s="135"/>
      <c r="BT465" s="135"/>
      <c r="CD465" s="135"/>
      <c r="CN465" s="135"/>
      <c r="CX465" s="135"/>
      <c r="DH465" s="135"/>
      <c r="DR465" s="135"/>
      <c r="EB465" s="135"/>
      <c r="EL465" s="135"/>
      <c r="EV465" s="135"/>
      <c r="FF465" s="135"/>
      <c r="FP465" s="135"/>
      <c r="FZ465" s="135"/>
      <c r="GJ465" s="135"/>
      <c r="GT465" s="135"/>
      <c r="HD465" s="135"/>
      <c r="HN465" s="135"/>
    </row>
    <row xmlns:x14ac="http://schemas.microsoft.com/office/spreadsheetml/2009/9/ac" r="466" s="3" customFormat="true" x14ac:dyDescent="0.25">
      <c r="A466" s="383"/>
      <c r="B466" s="135"/>
      <c r="L466" s="135"/>
      <c r="V466" s="135"/>
      <c r="AF466" s="135"/>
      <c r="AP466" s="135"/>
      <c r="AZ466" s="135"/>
      <c r="BA466" s="135"/>
      <c r="BJ466" s="135"/>
      <c r="BT466" s="135"/>
      <c r="CD466" s="135"/>
      <c r="CN466" s="135"/>
      <c r="CX466" s="135"/>
      <c r="DH466" s="135"/>
      <c r="DR466" s="135"/>
      <c r="EB466" s="135"/>
      <c r="EL466" s="135"/>
      <c r="EV466" s="135"/>
      <c r="FF466" s="135"/>
      <c r="FP466" s="135"/>
      <c r="FZ466" s="135"/>
      <c r="GJ466" s="135"/>
      <c r="GT466" s="135"/>
      <c r="HD466" s="135"/>
      <c r="HN466" s="135"/>
    </row>
    <row xmlns:x14ac="http://schemas.microsoft.com/office/spreadsheetml/2009/9/ac" r="467" s="3" customFormat="true" x14ac:dyDescent="0.25">
      <c r="A467" s="383"/>
      <c r="B467" s="135"/>
      <c r="L467" s="135"/>
      <c r="V467" s="135"/>
      <c r="AF467" s="135"/>
      <c r="AP467" s="135"/>
      <c r="AZ467" s="135"/>
      <c r="BA467" s="135"/>
      <c r="BJ467" s="135"/>
      <c r="BT467" s="135"/>
      <c r="CD467" s="135"/>
      <c r="CN467" s="135"/>
      <c r="CX467" s="135"/>
      <c r="DH467" s="135"/>
      <c r="DR467" s="135"/>
      <c r="EB467" s="135"/>
      <c r="EL467" s="135"/>
      <c r="EV467" s="135"/>
      <c r="FF467" s="135"/>
      <c r="FP467" s="135"/>
      <c r="FZ467" s="135"/>
      <c r="GJ467" s="135"/>
      <c r="GT467" s="135"/>
      <c r="HD467" s="135"/>
      <c r="HN467" s="135"/>
    </row>
    <row xmlns:x14ac="http://schemas.microsoft.com/office/spreadsheetml/2009/9/ac" r="468" s="3" customFormat="true" x14ac:dyDescent="0.25">
      <c r="A468" s="383"/>
      <c r="B468" s="135"/>
      <c r="L468" s="135"/>
      <c r="V468" s="135"/>
      <c r="AF468" s="135"/>
      <c r="AP468" s="135"/>
      <c r="AZ468" s="135"/>
      <c r="BA468" s="135"/>
      <c r="BJ468" s="135"/>
      <c r="BT468" s="135"/>
      <c r="CD468" s="135"/>
      <c r="CN468" s="135"/>
      <c r="CX468" s="135"/>
      <c r="DH468" s="135"/>
      <c r="DR468" s="135"/>
      <c r="EB468" s="135"/>
      <c r="EL468" s="135"/>
      <c r="EV468" s="135"/>
      <c r="FF468" s="135"/>
      <c r="FP468" s="135"/>
      <c r="FZ468" s="135"/>
      <c r="GJ468" s="135"/>
      <c r="GT468" s="135"/>
      <c r="HD468" s="135"/>
      <c r="HN468" s="135"/>
    </row>
    <row xmlns:x14ac="http://schemas.microsoft.com/office/spreadsheetml/2009/9/ac" r="469" s="3" customFormat="true" x14ac:dyDescent="0.25">
      <c r="A469" s="383"/>
      <c r="B469" s="135"/>
      <c r="L469" s="135"/>
      <c r="V469" s="135"/>
      <c r="AF469" s="135"/>
      <c r="AP469" s="135"/>
      <c r="AZ469" s="135"/>
      <c r="BA469" s="135"/>
      <c r="BJ469" s="135"/>
      <c r="BT469" s="135"/>
      <c r="CD469" s="135"/>
      <c r="CN469" s="135"/>
      <c r="CX469" s="135"/>
      <c r="DH469" s="135"/>
      <c r="DR469" s="135"/>
      <c r="EB469" s="135"/>
      <c r="EL469" s="135"/>
      <c r="EV469" s="135"/>
      <c r="FF469" s="135"/>
      <c r="FP469" s="135"/>
      <c r="FZ469" s="135"/>
      <c r="GJ469" s="135"/>
      <c r="GT469" s="135"/>
      <c r="HD469" s="135"/>
      <c r="HN469" s="135"/>
    </row>
    <row xmlns:x14ac="http://schemas.microsoft.com/office/spreadsheetml/2009/9/ac" r="470" s="3" customFormat="true" x14ac:dyDescent="0.25">
      <c r="A470" s="383"/>
      <c r="B470" s="135"/>
      <c r="L470" s="135"/>
      <c r="V470" s="135"/>
      <c r="AF470" s="135"/>
      <c r="AP470" s="135"/>
      <c r="AZ470" s="135"/>
      <c r="BA470" s="135"/>
      <c r="BJ470" s="135"/>
      <c r="BT470" s="135"/>
      <c r="CD470" s="135"/>
      <c r="CN470" s="135"/>
      <c r="CX470" s="135"/>
      <c r="DH470" s="135"/>
      <c r="DR470" s="135"/>
      <c r="EB470" s="135"/>
      <c r="EL470" s="135"/>
      <c r="EV470" s="135"/>
      <c r="FF470" s="135"/>
      <c r="FP470" s="135"/>
      <c r="FZ470" s="135"/>
      <c r="GJ470" s="135"/>
      <c r="GT470" s="135"/>
      <c r="HD470" s="135"/>
      <c r="HN470" s="135"/>
    </row>
    <row xmlns:x14ac="http://schemas.microsoft.com/office/spreadsheetml/2009/9/ac" r="471" s="3" customFormat="true" x14ac:dyDescent="0.25">
      <c r="A471" s="383"/>
      <c r="B471" s="135"/>
      <c r="L471" s="135"/>
      <c r="V471" s="135"/>
      <c r="AF471" s="135"/>
      <c r="AP471" s="135"/>
      <c r="AZ471" s="135"/>
      <c r="BA471" s="135"/>
      <c r="BJ471" s="135"/>
      <c r="BT471" s="135"/>
      <c r="CD471" s="135"/>
      <c r="CN471" s="135"/>
      <c r="CX471" s="135"/>
      <c r="DH471" s="135"/>
      <c r="DR471" s="135"/>
      <c r="EB471" s="135"/>
      <c r="EL471" s="135"/>
      <c r="EV471" s="135"/>
      <c r="FF471" s="135"/>
      <c r="FP471" s="135"/>
      <c r="FZ471" s="135"/>
      <c r="GJ471" s="135"/>
      <c r="GT471" s="135"/>
      <c r="HD471" s="135"/>
      <c r="HN471" s="135"/>
    </row>
    <row xmlns:x14ac="http://schemas.microsoft.com/office/spreadsheetml/2009/9/ac" r="472" s="3" customFormat="true" x14ac:dyDescent="0.25">
      <c r="A472" s="383"/>
      <c r="B472" s="135"/>
      <c r="L472" s="135"/>
      <c r="V472" s="135"/>
      <c r="AF472" s="135"/>
      <c r="AP472" s="135"/>
      <c r="AZ472" s="135"/>
      <c r="BA472" s="135"/>
      <c r="BJ472" s="135"/>
      <c r="BT472" s="135"/>
      <c r="CD472" s="135"/>
      <c r="CN472" s="135"/>
      <c r="CX472" s="135"/>
      <c r="DH472" s="135"/>
      <c r="DR472" s="135"/>
      <c r="EB472" s="135"/>
      <c r="EL472" s="135"/>
      <c r="EV472" s="135"/>
      <c r="FF472" s="135"/>
      <c r="FP472" s="135"/>
      <c r="FZ472" s="135"/>
      <c r="GJ472" s="135"/>
      <c r="GT472" s="135"/>
      <c r="HD472" s="135"/>
      <c r="HN472" s="135"/>
    </row>
    <row xmlns:x14ac="http://schemas.microsoft.com/office/spreadsheetml/2009/9/ac" r="473" s="3" customFormat="true" x14ac:dyDescent="0.25">
      <c r="A473" s="383"/>
      <c r="B473" s="135"/>
      <c r="L473" s="135"/>
      <c r="V473" s="135"/>
      <c r="AF473" s="135"/>
      <c r="AP473" s="135"/>
      <c r="AZ473" s="135"/>
      <c r="BA473" s="135"/>
      <c r="BJ473" s="135"/>
      <c r="BT473" s="135"/>
      <c r="CD473" s="135"/>
      <c r="CN473" s="135"/>
      <c r="CX473" s="135"/>
      <c r="DH473" s="135"/>
      <c r="DR473" s="135"/>
      <c r="EB473" s="135"/>
      <c r="EL473" s="135"/>
      <c r="EV473" s="135"/>
      <c r="FF473" s="135"/>
      <c r="FP473" s="135"/>
      <c r="FZ473" s="135"/>
      <c r="GJ473" s="135"/>
      <c r="GT473" s="135"/>
      <c r="HD473" s="135"/>
      <c r="HN473" s="135"/>
    </row>
    <row xmlns:x14ac="http://schemas.microsoft.com/office/spreadsheetml/2009/9/ac" r="474" s="3" customFormat="true" x14ac:dyDescent="0.25">
      <c r="A474" s="383"/>
      <c r="B474" s="135"/>
      <c r="L474" s="135"/>
      <c r="V474" s="135"/>
      <c r="AF474" s="135"/>
      <c r="AP474" s="135"/>
      <c r="AZ474" s="135"/>
      <c r="BA474" s="135"/>
      <c r="BJ474" s="135"/>
      <c r="BT474" s="135"/>
      <c r="CD474" s="135"/>
      <c r="CN474" s="135"/>
      <c r="CX474" s="135"/>
      <c r="DH474" s="135"/>
      <c r="DR474" s="135"/>
      <c r="EB474" s="135"/>
      <c r="EL474" s="135"/>
      <c r="EV474" s="135"/>
      <c r="FF474" s="135"/>
      <c r="FP474" s="135"/>
      <c r="FZ474" s="135"/>
      <c r="GJ474" s="135"/>
      <c r="GT474" s="135"/>
      <c r="HD474" s="135"/>
      <c r="HN474" s="135"/>
    </row>
    <row xmlns:x14ac="http://schemas.microsoft.com/office/spreadsheetml/2009/9/ac" r="475" s="3" customFormat="true" x14ac:dyDescent="0.25">
      <c r="A475" s="383"/>
      <c r="B475" s="135"/>
      <c r="L475" s="135"/>
      <c r="V475" s="135"/>
      <c r="AF475" s="135"/>
      <c r="AP475" s="135"/>
      <c r="AZ475" s="135"/>
      <c r="BA475" s="135"/>
      <c r="BJ475" s="135"/>
      <c r="BT475" s="135"/>
      <c r="CD475" s="135"/>
      <c r="CN475" s="135"/>
      <c r="CX475" s="135"/>
      <c r="DH475" s="135"/>
      <c r="DR475" s="135"/>
      <c r="EB475" s="135"/>
      <c r="EL475" s="135"/>
      <c r="EV475" s="135"/>
      <c r="FF475" s="135"/>
      <c r="FP475" s="135"/>
      <c r="FZ475" s="135"/>
      <c r="GJ475" s="135"/>
      <c r="GT475" s="135"/>
      <c r="HD475" s="135"/>
      <c r="HN475" s="135"/>
    </row>
    <row xmlns:x14ac="http://schemas.microsoft.com/office/spreadsheetml/2009/9/ac" r="476" s="3" customFormat="true" x14ac:dyDescent="0.25">
      <c r="A476" s="383"/>
      <c r="B476" s="135"/>
      <c r="L476" s="135"/>
      <c r="V476" s="135"/>
      <c r="AF476" s="135"/>
      <c r="AP476" s="135"/>
      <c r="AZ476" s="135"/>
      <c r="BA476" s="135"/>
      <c r="BJ476" s="135"/>
      <c r="BT476" s="135"/>
      <c r="CD476" s="135"/>
      <c r="CN476" s="135"/>
      <c r="CX476" s="135"/>
      <c r="DH476" s="135"/>
      <c r="DR476" s="135"/>
      <c r="EB476" s="135"/>
      <c r="EL476" s="135"/>
      <c r="EV476" s="135"/>
      <c r="FF476" s="135"/>
      <c r="FP476" s="135"/>
      <c r="FZ476" s="135"/>
      <c r="GJ476" s="135"/>
      <c r="GT476" s="135"/>
      <c r="HD476" s="135"/>
      <c r="HN476" s="135"/>
    </row>
    <row xmlns:x14ac="http://schemas.microsoft.com/office/spreadsheetml/2009/9/ac" r="477" s="3" customFormat="true" x14ac:dyDescent="0.25">
      <c r="A477" s="383"/>
      <c r="B477" s="135"/>
      <c r="L477" s="135"/>
      <c r="V477" s="135"/>
      <c r="AF477" s="135"/>
      <c r="AP477" s="135"/>
      <c r="AZ477" s="135"/>
      <c r="BA477" s="135"/>
      <c r="BJ477" s="135"/>
      <c r="BT477" s="135"/>
      <c r="CD477" s="135"/>
      <c r="CN477" s="135"/>
      <c r="CX477" s="135"/>
      <c r="DH477" s="135"/>
      <c r="DR477" s="135"/>
      <c r="EB477" s="135"/>
      <c r="EL477" s="135"/>
      <c r="EV477" s="135"/>
      <c r="FF477" s="135"/>
      <c r="FP477" s="135"/>
      <c r="FZ477" s="135"/>
      <c r="GJ477" s="135"/>
      <c r="GT477" s="135"/>
      <c r="HD477" s="135"/>
      <c r="HN477" s="135"/>
    </row>
    <row xmlns:x14ac="http://schemas.microsoft.com/office/spreadsheetml/2009/9/ac" r="478" s="3" customFormat="true" x14ac:dyDescent="0.25">
      <c r="A478" s="383"/>
      <c r="B478" s="135"/>
      <c r="L478" s="135"/>
      <c r="V478" s="135"/>
      <c r="AF478" s="135"/>
      <c r="AP478" s="135"/>
      <c r="AZ478" s="135"/>
      <c r="BA478" s="135"/>
      <c r="BJ478" s="135"/>
      <c r="BT478" s="135"/>
      <c r="CD478" s="135"/>
      <c r="CN478" s="135"/>
      <c r="CX478" s="135"/>
      <c r="DH478" s="135"/>
      <c r="DR478" s="135"/>
      <c r="EB478" s="135"/>
      <c r="EL478" s="135"/>
      <c r="EV478" s="135"/>
      <c r="FF478" s="135"/>
      <c r="FP478" s="135"/>
      <c r="FZ478" s="135"/>
      <c r="GJ478" s="135"/>
      <c r="GT478" s="135"/>
      <c r="HD478" s="135"/>
      <c r="HN478" s="135"/>
    </row>
    <row xmlns:x14ac="http://schemas.microsoft.com/office/spreadsheetml/2009/9/ac" r="479" s="3" customFormat="true" x14ac:dyDescent="0.25">
      <c r="A479" s="383"/>
      <c r="B479" s="135"/>
      <c r="L479" s="135"/>
      <c r="V479" s="135"/>
      <c r="AF479" s="135"/>
      <c r="AP479" s="135"/>
      <c r="AZ479" s="135"/>
      <c r="BA479" s="135"/>
      <c r="BJ479" s="135"/>
      <c r="BT479" s="135"/>
      <c r="CD479" s="135"/>
      <c r="CN479" s="135"/>
      <c r="CX479" s="135"/>
      <c r="DH479" s="135"/>
      <c r="DR479" s="135"/>
      <c r="EB479" s="135"/>
      <c r="EL479" s="135"/>
      <c r="EV479" s="135"/>
      <c r="FF479" s="135"/>
      <c r="FP479" s="135"/>
      <c r="FZ479" s="135"/>
      <c r="GJ479" s="135"/>
      <c r="GT479" s="135"/>
      <c r="HD479" s="135"/>
      <c r="HN479" s="135"/>
    </row>
    <row xmlns:x14ac="http://schemas.microsoft.com/office/spreadsheetml/2009/9/ac" r="480" s="3" customFormat="true" x14ac:dyDescent="0.25">
      <c r="A480" s="383"/>
      <c r="B480" s="135"/>
      <c r="L480" s="135"/>
      <c r="V480" s="135"/>
      <c r="AF480" s="135"/>
      <c r="AP480" s="135"/>
      <c r="AZ480" s="135"/>
      <c r="BA480" s="135"/>
      <c r="BJ480" s="135"/>
      <c r="BT480" s="135"/>
      <c r="CD480" s="135"/>
      <c r="CN480" s="135"/>
      <c r="CX480" s="135"/>
      <c r="DH480" s="135"/>
      <c r="DR480" s="135"/>
      <c r="EB480" s="135"/>
      <c r="EL480" s="135"/>
      <c r="EV480" s="135"/>
      <c r="FF480" s="135"/>
      <c r="FP480" s="135"/>
      <c r="FZ480" s="135"/>
      <c r="GJ480" s="135"/>
      <c r="GT480" s="135"/>
      <c r="HD480" s="135"/>
      <c r="HN480" s="135"/>
    </row>
    <row xmlns:x14ac="http://schemas.microsoft.com/office/spreadsheetml/2009/9/ac" r="481" s="3" customFormat="true" x14ac:dyDescent="0.25">
      <c r="A481" s="383"/>
      <c r="B481" s="135"/>
      <c r="L481" s="135"/>
      <c r="V481" s="135"/>
      <c r="AF481" s="135"/>
      <c r="AP481" s="135"/>
      <c r="AZ481" s="135"/>
      <c r="BA481" s="135"/>
      <c r="BJ481" s="135"/>
      <c r="BT481" s="135"/>
      <c r="CD481" s="135"/>
      <c r="CN481" s="135"/>
      <c r="CX481" s="135"/>
      <c r="DH481" s="135"/>
      <c r="DR481" s="135"/>
      <c r="EB481" s="135"/>
      <c r="EL481" s="135"/>
      <c r="EV481" s="135"/>
      <c r="FF481" s="135"/>
      <c r="FP481" s="135"/>
      <c r="FZ481" s="135"/>
      <c r="GJ481" s="135"/>
      <c r="GT481" s="135"/>
      <c r="HD481" s="135"/>
      <c r="HN481" s="135"/>
    </row>
    <row xmlns:x14ac="http://schemas.microsoft.com/office/spreadsheetml/2009/9/ac" r="482" s="3" customFormat="true" x14ac:dyDescent="0.25">
      <c r="A482" s="383"/>
      <c r="B482" s="135"/>
      <c r="L482" s="135"/>
      <c r="V482" s="135"/>
      <c r="AF482" s="135"/>
      <c r="AP482" s="135"/>
      <c r="AZ482" s="135"/>
      <c r="BA482" s="135"/>
      <c r="BJ482" s="135"/>
      <c r="BT482" s="135"/>
      <c r="CD482" s="135"/>
      <c r="CN482" s="135"/>
      <c r="CX482" s="135"/>
      <c r="DH482" s="135"/>
      <c r="DR482" s="135"/>
      <c r="EB482" s="135"/>
      <c r="EL482" s="135"/>
      <c r="EV482" s="135"/>
      <c r="FF482" s="135"/>
      <c r="FP482" s="135"/>
      <c r="FZ482" s="135"/>
      <c r="GJ482" s="135"/>
      <c r="GT482" s="135"/>
      <c r="HD482" s="135"/>
      <c r="HN482" s="135"/>
    </row>
    <row xmlns:x14ac="http://schemas.microsoft.com/office/spreadsheetml/2009/9/ac" r="483" s="3" customFormat="true" x14ac:dyDescent="0.25">
      <c r="A483" s="383"/>
      <c r="B483" s="135"/>
      <c r="L483" s="135"/>
      <c r="V483" s="135"/>
      <c r="AF483" s="135"/>
      <c r="AP483" s="135"/>
      <c r="AZ483" s="135"/>
      <c r="BA483" s="135"/>
      <c r="BJ483" s="135"/>
      <c r="BT483" s="135"/>
      <c r="CD483" s="135"/>
      <c r="CN483" s="135"/>
      <c r="CX483" s="135"/>
      <c r="DH483" s="135"/>
      <c r="DR483" s="135"/>
      <c r="EB483" s="135"/>
      <c r="EL483" s="135"/>
      <c r="EV483" s="135"/>
      <c r="FF483" s="135"/>
      <c r="FP483" s="135"/>
      <c r="FZ483" s="135"/>
      <c r="GJ483" s="135"/>
      <c r="GT483" s="135"/>
      <c r="HD483" s="135"/>
      <c r="HN483" s="135"/>
    </row>
    <row xmlns:x14ac="http://schemas.microsoft.com/office/spreadsheetml/2009/9/ac" r="484" s="3" customFormat="true" x14ac:dyDescent="0.25">
      <c r="A484" s="383"/>
      <c r="B484" s="135"/>
      <c r="L484" s="135"/>
      <c r="V484" s="135"/>
      <c r="AF484" s="135"/>
      <c r="AP484" s="135"/>
      <c r="AZ484" s="135"/>
      <c r="BA484" s="135"/>
      <c r="BJ484" s="135"/>
      <c r="BT484" s="135"/>
      <c r="CD484" s="135"/>
      <c r="CN484" s="135"/>
      <c r="CX484" s="135"/>
      <c r="DH484" s="135"/>
      <c r="DR484" s="135"/>
      <c r="EB484" s="135"/>
      <c r="EL484" s="135"/>
      <c r="EV484" s="135"/>
      <c r="FF484" s="135"/>
      <c r="FP484" s="135"/>
      <c r="FZ484" s="135"/>
      <c r="GJ484" s="135"/>
      <c r="GT484" s="135"/>
      <c r="HD484" s="135"/>
      <c r="HN484" s="135"/>
    </row>
    <row xmlns:x14ac="http://schemas.microsoft.com/office/spreadsheetml/2009/9/ac" r="485" s="3" customFormat="true" x14ac:dyDescent="0.25">
      <c r="A485" s="383"/>
      <c r="B485" s="135"/>
      <c r="L485" s="135"/>
      <c r="V485" s="135"/>
      <c r="AF485" s="135"/>
      <c r="AP485" s="135"/>
      <c r="AZ485" s="135"/>
      <c r="BA485" s="135"/>
      <c r="BJ485" s="135"/>
      <c r="BT485" s="135"/>
      <c r="CD485" s="135"/>
      <c r="CN485" s="135"/>
      <c r="CX485" s="135"/>
      <c r="DH485" s="135"/>
      <c r="DR485" s="135"/>
      <c r="EB485" s="135"/>
      <c r="EL485" s="135"/>
      <c r="EV485" s="135"/>
      <c r="FF485" s="135"/>
      <c r="FP485" s="135"/>
      <c r="FZ485" s="135"/>
      <c r="GJ485" s="135"/>
      <c r="GT485" s="135"/>
      <c r="HD485" s="135"/>
      <c r="HN485" s="135"/>
    </row>
    <row xmlns:x14ac="http://schemas.microsoft.com/office/spreadsheetml/2009/9/ac" r="486" s="3" customFormat="true" x14ac:dyDescent="0.25">
      <c r="A486" s="383"/>
      <c r="B486" s="135"/>
      <c r="L486" s="135"/>
      <c r="V486" s="135"/>
      <c r="AF486" s="135"/>
      <c r="AP486" s="135"/>
      <c r="AZ486" s="135"/>
      <c r="BA486" s="135"/>
      <c r="BJ486" s="135"/>
      <c r="BT486" s="135"/>
      <c r="CD486" s="135"/>
      <c r="CN486" s="135"/>
      <c r="CX486" s="135"/>
      <c r="DH486" s="135"/>
      <c r="DR486" s="135"/>
      <c r="EB486" s="135"/>
      <c r="EL486" s="135"/>
      <c r="EV486" s="135"/>
      <c r="FF486" s="135"/>
      <c r="FP486" s="135"/>
      <c r="FZ486" s="135"/>
      <c r="GJ486" s="135"/>
      <c r="GT486" s="135"/>
      <c r="HD486" s="135"/>
      <c r="HN486" s="135"/>
    </row>
    <row xmlns:x14ac="http://schemas.microsoft.com/office/spreadsheetml/2009/9/ac" r="487" s="3" customFormat="true" x14ac:dyDescent="0.25">
      <c r="A487" s="383"/>
      <c r="B487" s="135"/>
      <c r="L487" s="135"/>
      <c r="V487" s="135"/>
      <c r="AF487" s="135"/>
      <c r="AP487" s="135"/>
      <c r="AZ487" s="135"/>
      <c r="BA487" s="135"/>
      <c r="BJ487" s="135"/>
      <c r="BT487" s="135"/>
      <c r="CD487" s="135"/>
      <c r="CN487" s="135"/>
      <c r="CX487" s="135"/>
      <c r="DH487" s="135"/>
      <c r="DR487" s="135"/>
      <c r="EB487" s="135"/>
      <c r="EL487" s="135"/>
      <c r="EV487" s="135"/>
      <c r="FF487" s="135"/>
      <c r="FP487" s="135"/>
      <c r="FZ487" s="135"/>
      <c r="GJ487" s="135"/>
      <c r="GT487" s="135"/>
      <c r="HD487" s="135"/>
      <c r="HN487" s="135"/>
    </row>
    <row xmlns:x14ac="http://schemas.microsoft.com/office/spreadsheetml/2009/9/ac" r="488" s="3" customFormat="true" x14ac:dyDescent="0.25">
      <c r="A488" s="383"/>
      <c r="B488" s="135"/>
      <c r="L488" s="135"/>
      <c r="V488" s="135"/>
      <c r="AF488" s="135"/>
      <c r="AP488" s="135"/>
      <c r="AZ488" s="135"/>
      <c r="BA488" s="135"/>
      <c r="BJ488" s="135"/>
      <c r="BT488" s="135"/>
      <c r="CD488" s="135"/>
      <c r="CN488" s="135"/>
      <c r="CX488" s="135"/>
      <c r="DH488" s="135"/>
      <c r="DR488" s="135"/>
      <c r="EB488" s="135"/>
      <c r="EL488" s="135"/>
      <c r="EV488" s="135"/>
      <c r="FF488" s="135"/>
      <c r="FP488" s="135"/>
      <c r="FZ488" s="135"/>
      <c r="GJ488" s="135"/>
      <c r="GT488" s="135"/>
      <c r="HD488" s="135"/>
      <c r="HN488" s="135"/>
    </row>
    <row xmlns:x14ac="http://schemas.microsoft.com/office/spreadsheetml/2009/9/ac" r="489" s="3" customFormat="true" x14ac:dyDescent="0.25">
      <c r="A489" s="383"/>
      <c r="B489" s="135"/>
      <c r="L489" s="135"/>
      <c r="V489" s="135"/>
      <c r="AF489" s="135"/>
      <c r="AP489" s="135"/>
      <c r="AZ489" s="135"/>
      <c r="BA489" s="135"/>
      <c r="BJ489" s="135"/>
      <c r="BT489" s="135"/>
      <c r="CD489" s="135"/>
      <c r="CN489" s="135"/>
      <c r="CX489" s="135"/>
      <c r="DH489" s="135"/>
      <c r="DR489" s="135"/>
      <c r="EB489" s="135"/>
      <c r="EL489" s="135"/>
      <c r="EV489" s="135"/>
      <c r="FF489" s="135"/>
      <c r="FP489" s="135"/>
      <c r="FZ489" s="135"/>
      <c r="GJ489" s="135"/>
      <c r="GT489" s="135"/>
      <c r="HD489" s="135"/>
      <c r="HN489" s="135"/>
    </row>
    <row xmlns:x14ac="http://schemas.microsoft.com/office/spreadsheetml/2009/9/ac" r="490" s="3" customFormat="true" x14ac:dyDescent="0.25">
      <c r="A490" s="383"/>
      <c r="B490" s="135"/>
      <c r="L490" s="135"/>
      <c r="V490" s="135"/>
      <c r="AF490" s="135"/>
      <c r="AP490" s="135"/>
      <c r="AZ490" s="135"/>
      <c r="BA490" s="135"/>
      <c r="BJ490" s="135"/>
      <c r="BT490" s="135"/>
      <c r="CD490" s="135"/>
      <c r="CN490" s="135"/>
      <c r="CX490" s="135"/>
      <c r="DH490" s="135"/>
      <c r="DR490" s="135"/>
      <c r="EB490" s="135"/>
      <c r="EL490" s="135"/>
      <c r="EV490" s="135"/>
      <c r="FF490" s="135"/>
      <c r="FP490" s="135"/>
      <c r="FZ490" s="135"/>
      <c r="GJ490" s="135"/>
      <c r="GT490" s="135"/>
      <c r="HD490" s="135"/>
      <c r="HN490" s="135"/>
    </row>
    <row xmlns:x14ac="http://schemas.microsoft.com/office/spreadsheetml/2009/9/ac" r="491" s="3" customFormat="true" x14ac:dyDescent="0.25">
      <c r="A491" s="383"/>
      <c r="B491" s="135"/>
      <c r="L491" s="135"/>
      <c r="V491" s="135"/>
      <c r="AF491" s="135"/>
      <c r="AP491" s="135"/>
      <c r="AZ491" s="135"/>
      <c r="BA491" s="135"/>
      <c r="BJ491" s="135"/>
      <c r="BT491" s="135"/>
      <c r="CD491" s="135"/>
      <c r="CN491" s="135"/>
      <c r="CX491" s="135"/>
      <c r="DH491" s="135"/>
      <c r="DR491" s="135"/>
      <c r="EB491" s="135"/>
      <c r="EL491" s="135"/>
      <c r="EV491" s="135"/>
      <c r="FF491" s="135"/>
      <c r="FP491" s="135"/>
      <c r="FZ491" s="135"/>
      <c r="GJ491" s="135"/>
      <c r="GT491" s="135"/>
      <c r="HD491" s="135"/>
      <c r="HN491" s="135"/>
    </row>
    <row xmlns:x14ac="http://schemas.microsoft.com/office/spreadsheetml/2009/9/ac" r="492" s="3" customFormat="true" x14ac:dyDescent="0.25">
      <c r="A492" s="383"/>
      <c r="B492" s="135"/>
      <c r="L492" s="135"/>
      <c r="V492" s="135"/>
      <c r="AF492" s="135"/>
      <c r="AP492" s="135"/>
      <c r="AZ492" s="135"/>
      <c r="BA492" s="135"/>
      <c r="BJ492" s="135"/>
      <c r="BT492" s="135"/>
      <c r="CD492" s="135"/>
      <c r="CN492" s="135"/>
      <c r="CX492" s="135"/>
      <c r="DH492" s="135"/>
      <c r="DR492" s="135"/>
      <c r="EB492" s="135"/>
      <c r="EL492" s="135"/>
      <c r="EV492" s="135"/>
      <c r="FF492" s="135"/>
      <c r="FP492" s="135"/>
      <c r="FZ492" s="135"/>
      <c r="GJ492" s="135"/>
      <c r="GT492" s="135"/>
      <c r="HD492" s="135"/>
      <c r="HN492" s="135"/>
    </row>
    <row xmlns:x14ac="http://schemas.microsoft.com/office/spreadsheetml/2009/9/ac" r="493" s="3" customFormat="true" x14ac:dyDescent="0.25">
      <c r="A493" s="383"/>
      <c r="B493" s="135"/>
      <c r="L493" s="135"/>
      <c r="V493" s="135"/>
      <c r="AF493" s="135"/>
      <c r="AP493" s="135"/>
      <c r="AZ493" s="135"/>
      <c r="BA493" s="135"/>
      <c r="BJ493" s="135"/>
      <c r="BT493" s="135"/>
      <c r="CD493" s="135"/>
      <c r="CN493" s="135"/>
      <c r="CX493" s="135"/>
      <c r="DH493" s="135"/>
      <c r="DR493" s="135"/>
      <c r="EB493" s="135"/>
      <c r="EL493" s="135"/>
      <c r="EV493" s="135"/>
      <c r="FF493" s="135"/>
      <c r="FP493" s="135"/>
      <c r="FZ493" s="135"/>
      <c r="GJ493" s="135"/>
      <c r="GT493" s="135"/>
      <c r="HD493" s="135"/>
      <c r="HN493" s="135"/>
    </row>
    <row xmlns:x14ac="http://schemas.microsoft.com/office/spreadsheetml/2009/9/ac" r="494" s="3" customFormat="true" x14ac:dyDescent="0.25">
      <c r="A494" s="383"/>
      <c r="B494" s="135"/>
      <c r="L494" s="135"/>
      <c r="V494" s="135"/>
      <c r="AF494" s="135"/>
      <c r="AP494" s="135"/>
      <c r="AZ494" s="135"/>
      <c r="BA494" s="135"/>
      <c r="BJ494" s="135"/>
      <c r="BT494" s="135"/>
      <c r="CD494" s="135"/>
      <c r="CN494" s="135"/>
      <c r="CX494" s="135"/>
      <c r="DH494" s="135"/>
      <c r="DR494" s="135"/>
      <c r="EB494" s="135"/>
      <c r="EL494" s="135"/>
      <c r="EV494" s="135"/>
      <c r="FF494" s="135"/>
      <c r="FP494" s="135"/>
      <c r="FZ494" s="135"/>
      <c r="GJ494" s="135"/>
      <c r="GT494" s="135"/>
      <c r="HD494" s="135"/>
      <c r="HN494" s="135"/>
    </row>
    <row xmlns:x14ac="http://schemas.microsoft.com/office/spreadsheetml/2009/9/ac" r="495" s="3" customFormat="true" x14ac:dyDescent="0.25">
      <c r="A495" s="383"/>
      <c r="B495" s="135"/>
      <c r="L495" s="135"/>
      <c r="V495" s="135"/>
      <c r="AF495" s="135"/>
      <c r="AP495" s="135"/>
      <c r="AZ495" s="135"/>
      <c r="BA495" s="135"/>
      <c r="BJ495" s="135"/>
      <c r="BT495" s="135"/>
      <c r="CD495" s="135"/>
      <c r="CN495" s="135"/>
      <c r="CX495" s="135"/>
      <c r="DH495" s="135"/>
      <c r="DR495" s="135"/>
      <c r="EB495" s="135"/>
      <c r="EL495" s="135"/>
      <c r="EV495" s="135"/>
      <c r="FF495" s="135"/>
      <c r="FP495" s="135"/>
      <c r="FZ495" s="135"/>
      <c r="GJ495" s="135"/>
      <c r="GT495" s="135"/>
      <c r="HD495" s="135"/>
      <c r="HN495" s="135"/>
    </row>
    <row xmlns:x14ac="http://schemas.microsoft.com/office/spreadsheetml/2009/9/ac" r="496" s="3" customFormat="true" x14ac:dyDescent="0.25">
      <c r="A496" s="383"/>
      <c r="B496" s="135"/>
      <c r="L496" s="135"/>
      <c r="V496" s="135"/>
      <c r="AF496" s="135"/>
      <c r="AP496" s="135"/>
      <c r="AZ496" s="135"/>
      <c r="BA496" s="135"/>
      <c r="BJ496" s="135"/>
      <c r="BT496" s="135"/>
      <c r="CD496" s="135"/>
      <c r="CN496" s="135"/>
      <c r="CX496" s="135"/>
      <c r="DH496" s="135"/>
      <c r="DR496" s="135"/>
      <c r="EB496" s="135"/>
      <c r="EL496" s="135"/>
      <c r="EV496" s="135"/>
      <c r="FF496" s="135"/>
      <c r="FP496" s="135"/>
      <c r="FZ496" s="135"/>
      <c r="GJ496" s="135"/>
      <c r="GT496" s="135"/>
      <c r="HD496" s="135"/>
      <c r="HN496" s="135"/>
    </row>
    <row xmlns:x14ac="http://schemas.microsoft.com/office/spreadsheetml/2009/9/ac" r="497" s="3" customFormat="true" x14ac:dyDescent="0.25">
      <c r="A497" s="383"/>
      <c r="B497" s="135"/>
      <c r="L497" s="135"/>
      <c r="V497" s="135"/>
      <c r="AF497" s="135"/>
      <c r="AP497" s="135"/>
      <c r="AZ497" s="135"/>
      <c r="BA497" s="135"/>
      <c r="BJ497" s="135"/>
      <c r="BT497" s="135"/>
      <c r="CD497" s="135"/>
      <c r="CN497" s="135"/>
      <c r="CX497" s="135"/>
      <c r="DH497" s="135"/>
      <c r="DR497" s="135"/>
      <c r="EB497" s="135"/>
      <c r="EL497" s="135"/>
      <c r="EV497" s="135"/>
      <c r="FF497" s="135"/>
      <c r="FP497" s="135"/>
      <c r="FZ497" s="135"/>
      <c r="GJ497" s="135"/>
      <c r="GT497" s="135"/>
      <c r="HD497" s="135"/>
      <c r="HN497" s="135"/>
    </row>
    <row xmlns:x14ac="http://schemas.microsoft.com/office/spreadsheetml/2009/9/ac" r="498" s="3" customFormat="true" x14ac:dyDescent="0.25">
      <c r="A498" s="383"/>
      <c r="B498" s="135"/>
      <c r="L498" s="135"/>
      <c r="V498" s="135"/>
      <c r="AF498" s="135"/>
      <c r="AP498" s="135"/>
      <c r="AZ498" s="135"/>
      <c r="BA498" s="135"/>
      <c r="BJ498" s="135"/>
      <c r="BT498" s="135"/>
      <c r="CD498" s="135"/>
      <c r="CN498" s="135"/>
      <c r="CX498" s="135"/>
      <c r="DH498" s="135"/>
      <c r="DR498" s="135"/>
      <c r="EB498" s="135"/>
      <c r="EL498" s="135"/>
      <c r="EV498" s="135"/>
      <c r="FF498" s="135"/>
      <c r="FP498" s="135"/>
      <c r="FZ498" s="135"/>
      <c r="GJ498" s="135"/>
      <c r="GT498" s="135"/>
      <c r="HD498" s="135"/>
      <c r="HN498" s="135"/>
    </row>
    <row xmlns:x14ac="http://schemas.microsoft.com/office/spreadsheetml/2009/9/ac" r="499" s="3" customFormat="true" x14ac:dyDescent="0.25">
      <c r="A499" s="383"/>
      <c r="B499" s="135"/>
      <c r="L499" s="135"/>
      <c r="V499" s="135"/>
      <c r="AF499" s="135"/>
      <c r="AP499" s="135"/>
      <c r="AZ499" s="135"/>
      <c r="BA499" s="135"/>
      <c r="BJ499" s="135"/>
      <c r="BT499" s="135"/>
      <c r="CD499" s="135"/>
      <c r="CN499" s="135"/>
      <c r="CX499" s="135"/>
      <c r="DH499" s="135"/>
      <c r="DR499" s="135"/>
      <c r="EB499" s="135"/>
      <c r="EL499" s="135"/>
      <c r="EV499" s="135"/>
      <c r="FF499" s="135"/>
      <c r="FP499" s="135"/>
      <c r="FZ499" s="135"/>
      <c r="GJ499" s="135"/>
      <c r="GT499" s="135"/>
      <c r="HD499" s="135"/>
      <c r="HN499" s="135"/>
    </row>
    <row xmlns:x14ac="http://schemas.microsoft.com/office/spreadsheetml/2009/9/ac" r="500" s="3" customFormat="true" x14ac:dyDescent="0.25">
      <c r="A500" s="383"/>
      <c r="B500" s="135"/>
      <c r="L500" s="135"/>
      <c r="V500" s="135"/>
      <c r="AF500" s="135"/>
      <c r="AP500" s="135"/>
      <c r="AZ500" s="135"/>
      <c r="BA500" s="135"/>
      <c r="BJ500" s="135"/>
      <c r="BT500" s="135"/>
      <c r="CD500" s="135"/>
      <c r="CN500" s="135"/>
      <c r="CX500" s="135"/>
      <c r="DH500" s="135"/>
      <c r="DR500" s="135"/>
      <c r="EB500" s="135"/>
      <c r="EL500" s="135"/>
      <c r="EV500" s="135"/>
      <c r="FF500" s="135"/>
      <c r="FP500" s="135"/>
      <c r="FZ500" s="135"/>
      <c r="GJ500" s="135"/>
      <c r="GT500" s="135"/>
      <c r="HD500" s="135"/>
      <c r="HN500" s="135"/>
    </row>
    <row xmlns:x14ac="http://schemas.microsoft.com/office/spreadsheetml/2009/9/ac" r="501" s="3" customFormat="true" x14ac:dyDescent="0.25">
      <c r="A501" s="383"/>
      <c r="B501" s="135"/>
      <c r="L501" s="135"/>
      <c r="V501" s="135"/>
      <c r="AF501" s="135"/>
      <c r="AP501" s="135"/>
      <c r="AZ501" s="135"/>
      <c r="BA501" s="135"/>
      <c r="BJ501" s="135"/>
      <c r="BT501" s="135"/>
      <c r="CD501" s="135"/>
      <c r="CN501" s="135"/>
      <c r="CX501" s="135"/>
      <c r="DH501" s="135"/>
      <c r="DR501" s="135"/>
      <c r="EB501" s="135"/>
      <c r="EL501" s="135"/>
      <c r="EV501" s="135"/>
      <c r="FF501" s="135"/>
      <c r="FP501" s="135"/>
      <c r="FZ501" s="135"/>
      <c r="GJ501" s="135"/>
      <c r="GT501" s="135"/>
      <c r="HD501" s="135"/>
      <c r="HN501" s="135"/>
    </row>
    <row xmlns:x14ac="http://schemas.microsoft.com/office/spreadsheetml/2009/9/ac" r="502" s="3" customFormat="true" x14ac:dyDescent="0.25">
      <c r="A502" s="383"/>
      <c r="B502" s="135"/>
      <c r="L502" s="135"/>
      <c r="V502" s="135"/>
      <c r="AF502" s="135"/>
      <c r="AP502" s="135"/>
      <c r="AZ502" s="135"/>
      <c r="BA502" s="135"/>
      <c r="BJ502" s="135"/>
      <c r="BT502" s="135"/>
      <c r="CD502" s="135"/>
      <c r="CN502" s="135"/>
      <c r="CX502" s="135"/>
      <c r="DH502" s="135"/>
      <c r="DR502" s="135"/>
      <c r="EB502" s="135"/>
      <c r="EL502" s="135"/>
      <c r="EV502" s="135"/>
      <c r="FF502" s="135"/>
      <c r="FP502" s="135"/>
      <c r="FZ502" s="135"/>
      <c r="GJ502" s="135"/>
      <c r="GT502" s="135"/>
      <c r="HD502" s="135"/>
      <c r="HN502" s="135"/>
    </row>
    <row xmlns:x14ac="http://schemas.microsoft.com/office/spreadsheetml/2009/9/ac" r="503" s="3" customFormat="true" x14ac:dyDescent="0.25">
      <c r="A503" s="383"/>
      <c r="B503" s="135"/>
      <c r="L503" s="135"/>
      <c r="V503" s="135"/>
      <c r="AF503" s="135"/>
      <c r="AP503" s="135"/>
      <c r="AZ503" s="135"/>
      <c r="BA503" s="135"/>
      <c r="BJ503" s="135"/>
      <c r="BT503" s="135"/>
      <c r="CD503" s="135"/>
      <c r="CN503" s="135"/>
      <c r="CX503" s="135"/>
      <c r="DH503" s="135"/>
      <c r="DR503" s="135"/>
      <c r="EB503" s="135"/>
      <c r="EL503" s="135"/>
      <c r="EV503" s="135"/>
      <c r="FF503" s="135"/>
      <c r="FP503" s="135"/>
      <c r="FZ503" s="135"/>
      <c r="GJ503" s="135"/>
      <c r="GT503" s="135"/>
      <c r="HD503" s="135"/>
      <c r="HN503" s="135"/>
    </row>
    <row xmlns:x14ac="http://schemas.microsoft.com/office/spreadsheetml/2009/9/ac" r="504" s="3" customFormat="true" x14ac:dyDescent="0.25">
      <c r="A504" s="383"/>
      <c r="B504" s="135"/>
      <c r="L504" s="135"/>
      <c r="V504" s="135"/>
      <c r="AF504" s="135"/>
      <c r="AP504" s="135"/>
      <c r="AZ504" s="135"/>
      <c r="BA504" s="135"/>
      <c r="BJ504" s="135"/>
      <c r="BT504" s="135"/>
      <c r="CD504" s="135"/>
      <c r="CN504" s="135"/>
      <c r="CX504" s="135"/>
      <c r="DH504" s="135"/>
      <c r="DR504" s="135"/>
      <c r="EB504" s="135"/>
      <c r="EL504" s="135"/>
      <c r="EV504" s="135"/>
      <c r="FF504" s="135"/>
      <c r="FP504" s="135"/>
      <c r="FZ504" s="135"/>
      <c r="GJ504" s="135"/>
      <c r="GT504" s="135"/>
      <c r="HD504" s="135"/>
      <c r="HN504" s="135"/>
    </row>
    <row xmlns:x14ac="http://schemas.microsoft.com/office/spreadsheetml/2009/9/ac" r="505" s="3" customFormat="true" x14ac:dyDescent="0.25">
      <c r="A505" s="383"/>
      <c r="B505" s="135"/>
      <c r="L505" s="135"/>
      <c r="V505" s="135"/>
      <c r="AF505" s="135"/>
      <c r="AP505" s="135"/>
      <c r="AZ505" s="135"/>
      <c r="BA505" s="135"/>
      <c r="BJ505" s="135"/>
      <c r="BT505" s="135"/>
      <c r="CD505" s="135"/>
      <c r="CN505" s="135"/>
      <c r="CX505" s="135"/>
      <c r="DH505" s="135"/>
      <c r="DR505" s="135"/>
      <c r="EB505" s="135"/>
      <c r="EL505" s="135"/>
      <c r="EV505" s="135"/>
      <c r="FF505" s="135"/>
      <c r="FP505" s="135"/>
      <c r="FZ505" s="135"/>
      <c r="GJ505" s="135"/>
      <c r="GT505" s="135"/>
      <c r="HD505" s="135"/>
      <c r="HN505" s="135"/>
    </row>
    <row xmlns:x14ac="http://schemas.microsoft.com/office/spreadsheetml/2009/9/ac" r="506" s="3" customFormat="true" x14ac:dyDescent="0.25">
      <c r="A506" s="383"/>
      <c r="B506" s="135"/>
      <c r="L506" s="135"/>
      <c r="V506" s="135"/>
      <c r="AF506" s="135"/>
      <c r="AP506" s="135"/>
      <c r="AZ506" s="135"/>
      <c r="BA506" s="135"/>
      <c r="BJ506" s="135"/>
      <c r="BT506" s="135"/>
      <c r="CD506" s="135"/>
      <c r="CN506" s="135"/>
      <c r="CX506" s="135"/>
      <c r="DH506" s="135"/>
      <c r="DR506" s="135"/>
      <c r="EB506" s="135"/>
      <c r="EL506" s="135"/>
      <c r="EV506" s="135"/>
      <c r="FF506" s="135"/>
      <c r="FP506" s="135"/>
      <c r="FZ506" s="135"/>
      <c r="GJ506" s="135"/>
      <c r="GT506" s="135"/>
      <c r="HD506" s="135"/>
      <c r="HN506" s="135"/>
    </row>
    <row xmlns:x14ac="http://schemas.microsoft.com/office/spreadsheetml/2009/9/ac" r="507" s="3" customFormat="true" x14ac:dyDescent="0.25">
      <c r="A507" s="383"/>
      <c r="B507" s="135"/>
      <c r="L507" s="135"/>
      <c r="V507" s="135"/>
      <c r="AF507" s="135"/>
      <c r="AP507" s="135"/>
      <c r="AZ507" s="135"/>
      <c r="BA507" s="135"/>
      <c r="BJ507" s="135"/>
      <c r="BT507" s="135"/>
      <c r="CD507" s="135"/>
      <c r="CN507" s="135"/>
      <c r="CX507" s="135"/>
      <c r="DH507" s="135"/>
      <c r="DR507" s="135"/>
      <c r="EB507" s="135"/>
      <c r="EL507" s="135"/>
      <c r="EV507" s="135"/>
      <c r="FF507" s="135"/>
      <c r="FP507" s="135"/>
      <c r="FZ507" s="135"/>
      <c r="GJ507" s="135"/>
      <c r="GT507" s="135"/>
      <c r="HD507" s="135"/>
      <c r="HN507" s="135"/>
    </row>
    <row xmlns:x14ac="http://schemas.microsoft.com/office/spreadsheetml/2009/9/ac" r="508" s="3" customFormat="true" x14ac:dyDescent="0.25">
      <c r="A508" s="383"/>
      <c r="B508" s="135"/>
      <c r="L508" s="135"/>
      <c r="V508" s="135"/>
      <c r="AF508" s="135"/>
      <c r="AP508" s="135"/>
      <c r="AZ508" s="135"/>
      <c r="BA508" s="135"/>
      <c r="BJ508" s="135"/>
      <c r="BT508" s="135"/>
      <c r="CD508" s="135"/>
      <c r="CN508" s="135"/>
      <c r="CX508" s="135"/>
      <c r="DH508" s="135"/>
      <c r="DR508" s="135"/>
      <c r="EB508" s="135"/>
      <c r="EL508" s="135"/>
      <c r="EV508" s="135"/>
      <c r="FF508" s="135"/>
      <c r="FP508" s="135"/>
      <c r="FZ508" s="135"/>
      <c r="GJ508" s="135"/>
      <c r="GT508" s="135"/>
      <c r="HD508" s="135"/>
      <c r="HN508" s="135"/>
    </row>
    <row xmlns:x14ac="http://schemas.microsoft.com/office/spreadsheetml/2009/9/ac" r="509" s="3" customFormat="true" x14ac:dyDescent="0.25">
      <c r="A509" s="383"/>
      <c r="B509" s="135"/>
      <c r="L509" s="135"/>
      <c r="V509" s="135"/>
      <c r="AF509" s="135"/>
      <c r="AP509" s="135"/>
      <c r="AZ509" s="135"/>
      <c r="BA509" s="135"/>
      <c r="BJ509" s="135"/>
      <c r="BT509" s="135"/>
      <c r="CD509" s="135"/>
      <c r="CN509" s="135"/>
      <c r="CX509" s="135"/>
      <c r="DH509" s="135"/>
      <c r="DR509" s="135"/>
      <c r="EB509" s="135"/>
      <c r="EL509" s="135"/>
      <c r="EV509" s="135"/>
      <c r="FF509" s="135"/>
      <c r="FP509" s="135"/>
      <c r="FZ509" s="135"/>
      <c r="GJ509" s="135"/>
      <c r="GT509" s="135"/>
      <c r="HD509" s="135"/>
      <c r="HN509" s="135"/>
    </row>
    <row xmlns:x14ac="http://schemas.microsoft.com/office/spreadsheetml/2009/9/ac" r="510" s="3" customFormat="true" x14ac:dyDescent="0.25">
      <c r="A510" s="383"/>
      <c r="B510" s="135"/>
      <c r="L510" s="135"/>
      <c r="V510" s="135"/>
      <c r="AF510" s="135"/>
      <c r="AP510" s="135"/>
      <c r="AZ510" s="135"/>
      <c r="BA510" s="135"/>
      <c r="BJ510" s="135"/>
      <c r="BT510" s="135"/>
      <c r="CD510" s="135"/>
      <c r="CN510" s="135"/>
      <c r="CX510" s="135"/>
      <c r="DH510" s="135"/>
      <c r="DR510" s="135"/>
      <c r="EB510" s="135"/>
      <c r="EL510" s="135"/>
      <c r="EV510" s="135"/>
      <c r="FF510" s="135"/>
      <c r="FP510" s="135"/>
      <c r="FZ510" s="135"/>
      <c r="GJ510" s="135"/>
      <c r="GT510" s="135"/>
      <c r="HD510" s="135"/>
      <c r="HN510" s="135"/>
    </row>
    <row xmlns:x14ac="http://schemas.microsoft.com/office/spreadsheetml/2009/9/ac" r="511" s="3" customFormat="true" x14ac:dyDescent="0.25">
      <c r="A511" s="383"/>
      <c r="B511" s="135"/>
      <c r="L511" s="135"/>
      <c r="V511" s="135"/>
      <c r="AF511" s="135"/>
      <c r="AP511" s="135"/>
      <c r="AZ511" s="135"/>
      <c r="BA511" s="135"/>
      <c r="BJ511" s="135"/>
      <c r="BT511" s="135"/>
      <c r="CD511" s="135"/>
      <c r="CN511" s="135"/>
      <c r="CX511" s="135"/>
      <c r="DH511" s="135"/>
      <c r="DR511" s="135"/>
      <c r="EB511" s="135"/>
      <c r="EL511" s="135"/>
      <c r="EV511" s="135"/>
      <c r="FF511" s="135"/>
      <c r="FP511" s="135"/>
      <c r="FZ511" s="135"/>
      <c r="GJ511" s="135"/>
      <c r="GT511" s="135"/>
      <c r="HD511" s="135"/>
      <c r="HN511" s="135"/>
    </row>
    <row xmlns:x14ac="http://schemas.microsoft.com/office/spreadsheetml/2009/9/ac" r="512" s="3" customFormat="true" x14ac:dyDescent="0.25">
      <c r="A512" s="383"/>
      <c r="B512" s="135"/>
      <c r="L512" s="135"/>
      <c r="V512" s="135"/>
      <c r="AF512" s="135"/>
      <c r="AP512" s="135"/>
      <c r="AZ512" s="135"/>
      <c r="BA512" s="135"/>
      <c r="BJ512" s="135"/>
      <c r="BT512" s="135"/>
      <c r="CD512" s="135"/>
      <c r="CN512" s="135"/>
      <c r="CX512" s="135"/>
      <c r="DH512" s="135"/>
      <c r="DR512" s="135"/>
      <c r="EB512" s="135"/>
      <c r="EL512" s="135"/>
      <c r="EV512" s="135"/>
      <c r="FF512" s="135"/>
      <c r="FP512" s="135"/>
      <c r="FZ512" s="135"/>
      <c r="GJ512" s="135"/>
      <c r="GT512" s="135"/>
      <c r="HD512" s="135"/>
      <c r="HN512" s="135"/>
    </row>
    <row xmlns:x14ac="http://schemas.microsoft.com/office/spreadsheetml/2009/9/ac" r="513" s="3" customFormat="true" x14ac:dyDescent="0.25">
      <c r="A513" s="383"/>
      <c r="B513" s="135"/>
      <c r="L513" s="135"/>
      <c r="V513" s="135"/>
      <c r="AF513" s="135"/>
      <c r="AP513" s="135"/>
      <c r="AZ513" s="135"/>
      <c r="BA513" s="135"/>
      <c r="BJ513" s="135"/>
      <c r="BT513" s="135"/>
      <c r="CD513" s="135"/>
      <c r="CN513" s="135"/>
      <c r="CX513" s="135"/>
      <c r="DH513" s="135"/>
      <c r="DR513" s="135"/>
      <c r="EB513" s="135"/>
      <c r="EL513" s="135"/>
      <c r="EV513" s="135"/>
      <c r="FF513" s="135"/>
      <c r="FP513" s="135"/>
      <c r="FZ513" s="135"/>
      <c r="GJ513" s="135"/>
      <c r="GT513" s="135"/>
      <c r="HD513" s="135"/>
      <c r="HN513" s="135"/>
    </row>
    <row xmlns:x14ac="http://schemas.microsoft.com/office/spreadsheetml/2009/9/ac" r="514" s="3" customFormat="true" x14ac:dyDescent="0.25">
      <c r="A514" s="383"/>
      <c r="B514" s="135"/>
      <c r="L514" s="135"/>
      <c r="V514" s="135"/>
      <c r="AF514" s="135"/>
      <c r="AP514" s="135"/>
      <c r="AZ514" s="135"/>
      <c r="BA514" s="135"/>
      <c r="BJ514" s="135"/>
      <c r="BT514" s="135"/>
      <c r="CD514" s="135"/>
      <c r="CN514" s="135"/>
      <c r="CX514" s="135"/>
      <c r="DH514" s="135"/>
      <c r="DR514" s="135"/>
      <c r="EB514" s="135"/>
      <c r="EL514" s="135"/>
      <c r="EV514" s="135"/>
      <c r="FF514" s="135"/>
      <c r="FP514" s="135"/>
      <c r="FZ514" s="135"/>
      <c r="GJ514" s="135"/>
      <c r="GT514" s="135"/>
      <c r="HD514" s="135"/>
      <c r="HN514" s="135"/>
    </row>
    <row xmlns:x14ac="http://schemas.microsoft.com/office/spreadsheetml/2009/9/ac" r="515" s="3" customFormat="true" x14ac:dyDescent="0.25">
      <c r="A515" s="383"/>
      <c r="B515" s="135"/>
      <c r="L515" s="135"/>
      <c r="V515" s="135"/>
      <c r="AF515" s="135"/>
      <c r="AP515" s="135"/>
      <c r="AZ515" s="135"/>
      <c r="BA515" s="135"/>
      <c r="BJ515" s="135"/>
      <c r="BT515" s="135"/>
      <c r="CD515" s="135"/>
      <c r="CN515" s="135"/>
      <c r="CX515" s="135"/>
      <c r="DH515" s="135"/>
      <c r="DR515" s="135"/>
      <c r="EB515" s="135"/>
      <c r="EL515" s="135"/>
      <c r="EV515" s="135"/>
      <c r="FF515" s="135"/>
      <c r="FP515" s="135"/>
      <c r="FZ515" s="135"/>
      <c r="GJ515" s="135"/>
      <c r="GT515" s="135"/>
      <c r="HD515" s="135"/>
      <c r="HN515" s="135"/>
    </row>
    <row xmlns:x14ac="http://schemas.microsoft.com/office/spreadsheetml/2009/9/ac" r="516" s="3" customFormat="true" x14ac:dyDescent="0.25">
      <c r="A516" s="383"/>
      <c r="B516" s="135"/>
      <c r="L516" s="135"/>
      <c r="V516" s="135"/>
      <c r="AF516" s="135"/>
      <c r="AP516" s="135"/>
      <c r="AZ516" s="135"/>
      <c r="BA516" s="135"/>
      <c r="BJ516" s="135"/>
      <c r="BT516" s="135"/>
      <c r="CD516" s="135"/>
      <c r="CN516" s="135"/>
      <c r="CX516" s="135"/>
      <c r="DH516" s="135"/>
      <c r="DR516" s="135"/>
      <c r="EB516" s="135"/>
      <c r="EL516" s="135"/>
      <c r="EV516" s="135"/>
      <c r="FF516" s="135"/>
      <c r="FP516" s="135"/>
      <c r="FZ516" s="135"/>
      <c r="GJ516" s="135"/>
      <c r="GT516" s="135"/>
      <c r="HD516" s="135"/>
      <c r="HN516" s="135"/>
    </row>
    <row xmlns:x14ac="http://schemas.microsoft.com/office/spreadsheetml/2009/9/ac" r="517" s="3" customFormat="true" x14ac:dyDescent="0.25">
      <c r="A517" s="383"/>
      <c r="B517" s="135"/>
      <c r="L517" s="135"/>
      <c r="V517" s="135"/>
      <c r="AF517" s="135"/>
      <c r="AP517" s="135"/>
      <c r="AZ517" s="135"/>
      <c r="BA517" s="135"/>
      <c r="BJ517" s="135"/>
      <c r="BT517" s="135"/>
      <c r="CD517" s="135"/>
      <c r="CN517" s="135"/>
      <c r="CX517" s="135"/>
      <c r="DH517" s="135"/>
      <c r="DR517" s="135"/>
      <c r="EB517" s="135"/>
      <c r="EL517" s="135"/>
      <c r="EV517" s="135"/>
      <c r="FF517" s="135"/>
      <c r="FP517" s="135"/>
      <c r="FZ517" s="135"/>
      <c r="GJ517" s="135"/>
      <c r="GT517" s="135"/>
      <c r="HD517" s="135"/>
      <c r="HN517" s="135"/>
    </row>
    <row xmlns:x14ac="http://schemas.microsoft.com/office/spreadsheetml/2009/9/ac" r="518" s="3" customFormat="true" x14ac:dyDescent="0.25">
      <c r="A518" s="383"/>
      <c r="B518" s="135"/>
      <c r="L518" s="135"/>
      <c r="V518" s="135"/>
      <c r="AF518" s="135"/>
      <c r="AP518" s="135"/>
      <c r="AZ518" s="135"/>
      <c r="BA518" s="135"/>
      <c r="BJ518" s="135"/>
      <c r="BT518" s="135"/>
      <c r="CD518" s="135"/>
      <c r="CN518" s="135"/>
      <c r="CX518" s="135"/>
      <c r="DH518" s="135"/>
      <c r="DR518" s="135"/>
      <c r="EB518" s="135"/>
      <c r="EL518" s="135"/>
      <c r="EV518" s="135"/>
      <c r="FF518" s="135"/>
      <c r="FP518" s="135"/>
      <c r="FZ518" s="135"/>
      <c r="GJ518" s="135"/>
      <c r="GT518" s="135"/>
      <c r="HD518" s="135"/>
      <c r="HN518" s="135"/>
    </row>
    <row xmlns:x14ac="http://schemas.microsoft.com/office/spreadsheetml/2009/9/ac" r="519" s="3" customFormat="true" x14ac:dyDescent="0.25">
      <c r="A519" s="383"/>
      <c r="B519" s="135"/>
      <c r="L519" s="135"/>
      <c r="V519" s="135"/>
      <c r="AF519" s="135"/>
      <c r="AP519" s="135"/>
      <c r="AZ519" s="135"/>
      <c r="BA519" s="135"/>
      <c r="BJ519" s="135"/>
      <c r="BT519" s="135"/>
      <c r="CD519" s="135"/>
      <c r="CN519" s="135"/>
      <c r="CX519" s="135"/>
      <c r="DH519" s="135"/>
      <c r="DR519" s="135"/>
      <c r="EB519" s="135"/>
      <c r="EL519" s="135"/>
      <c r="EV519" s="135"/>
      <c r="FF519" s="135"/>
      <c r="FP519" s="135"/>
      <c r="FZ519" s="135"/>
      <c r="GJ519" s="135"/>
      <c r="GT519" s="135"/>
      <c r="HD519" s="135"/>
      <c r="HN519" s="135"/>
    </row>
    <row xmlns:x14ac="http://schemas.microsoft.com/office/spreadsheetml/2009/9/ac" r="520" s="3" customFormat="true" x14ac:dyDescent="0.25">
      <c r="A520" s="383"/>
      <c r="B520" s="135"/>
      <c r="L520" s="135"/>
      <c r="V520" s="135"/>
      <c r="AF520" s="135"/>
      <c r="AP520" s="135"/>
      <c r="AZ520" s="135"/>
      <c r="BA520" s="135"/>
      <c r="BJ520" s="135"/>
      <c r="BT520" s="135"/>
      <c r="CD520" s="135"/>
      <c r="CN520" s="135"/>
      <c r="CX520" s="135"/>
      <c r="DH520" s="135"/>
      <c r="DR520" s="135"/>
      <c r="EB520" s="135"/>
      <c r="EL520" s="135"/>
      <c r="EV520" s="135"/>
      <c r="FF520" s="135"/>
      <c r="FP520" s="135"/>
      <c r="FZ520" s="135"/>
      <c r="GJ520" s="135"/>
      <c r="GT520" s="135"/>
      <c r="HD520" s="135"/>
      <c r="HN520" s="135"/>
    </row>
    <row xmlns:x14ac="http://schemas.microsoft.com/office/spreadsheetml/2009/9/ac" r="521" s="3" customFormat="true" x14ac:dyDescent="0.25">
      <c r="A521" s="383"/>
      <c r="B521" s="135"/>
      <c r="L521" s="135"/>
      <c r="V521" s="135"/>
      <c r="AF521" s="135"/>
      <c r="AP521" s="135"/>
      <c r="AZ521" s="135"/>
      <c r="BA521" s="135"/>
      <c r="BJ521" s="135"/>
      <c r="BT521" s="135"/>
      <c r="CD521" s="135"/>
      <c r="CN521" s="135"/>
      <c r="CX521" s="135"/>
      <c r="DH521" s="135"/>
      <c r="DR521" s="135"/>
      <c r="EB521" s="135"/>
      <c r="EL521" s="135"/>
      <c r="EV521" s="135"/>
      <c r="FF521" s="135"/>
      <c r="FP521" s="135"/>
      <c r="FZ521" s="135"/>
      <c r="GJ521" s="135"/>
      <c r="GT521" s="135"/>
      <c r="HD521" s="135"/>
      <c r="HN521" s="135"/>
    </row>
    <row xmlns:x14ac="http://schemas.microsoft.com/office/spreadsheetml/2009/9/ac" r="522" s="3" customFormat="true" x14ac:dyDescent="0.25">
      <c r="A522" s="383"/>
      <c r="B522" s="135"/>
      <c r="L522" s="135"/>
      <c r="V522" s="135"/>
      <c r="AF522" s="135"/>
      <c r="AP522" s="135"/>
      <c r="AZ522" s="135"/>
      <c r="BA522" s="135"/>
      <c r="BJ522" s="135"/>
      <c r="BT522" s="135"/>
      <c r="CD522" s="135"/>
      <c r="CN522" s="135"/>
      <c r="CX522" s="135"/>
      <c r="DH522" s="135"/>
      <c r="DR522" s="135"/>
      <c r="EB522" s="135"/>
      <c r="EL522" s="135"/>
      <c r="EV522" s="135"/>
      <c r="FF522" s="135"/>
      <c r="FP522" s="135"/>
      <c r="FZ522" s="135"/>
      <c r="GJ522" s="135"/>
      <c r="GT522" s="135"/>
      <c r="HD522" s="135"/>
      <c r="HN522" s="135"/>
    </row>
    <row xmlns:x14ac="http://schemas.microsoft.com/office/spreadsheetml/2009/9/ac" r="523" s="3" customFormat="true" x14ac:dyDescent="0.25">
      <c r="A523" s="383"/>
      <c r="B523" s="135"/>
      <c r="L523" s="135"/>
      <c r="V523" s="135"/>
      <c r="AF523" s="135"/>
      <c r="AP523" s="135"/>
      <c r="AZ523" s="135"/>
      <c r="BA523" s="135"/>
      <c r="BJ523" s="135"/>
      <c r="BT523" s="135"/>
      <c r="CD523" s="135"/>
      <c r="CN523" s="135"/>
      <c r="CX523" s="135"/>
      <c r="DH523" s="135"/>
      <c r="DR523" s="135"/>
      <c r="EB523" s="135"/>
      <c r="EL523" s="135"/>
      <c r="EV523" s="135"/>
      <c r="FF523" s="135"/>
      <c r="FP523" s="135"/>
      <c r="FZ523" s="135"/>
      <c r="GJ523" s="135"/>
      <c r="GT523" s="135"/>
      <c r="HD523" s="135"/>
      <c r="HN523" s="135"/>
    </row>
    <row xmlns:x14ac="http://schemas.microsoft.com/office/spreadsheetml/2009/9/ac" r="524" s="3" customFormat="true" x14ac:dyDescent="0.25">
      <c r="A524" s="383"/>
      <c r="B524" s="135"/>
      <c r="L524" s="135"/>
      <c r="V524" s="135"/>
      <c r="AF524" s="135"/>
      <c r="AP524" s="135"/>
      <c r="AZ524" s="135"/>
      <c r="BA524" s="135"/>
      <c r="BJ524" s="135"/>
      <c r="BT524" s="135"/>
      <c r="CD524" s="135"/>
      <c r="CN524" s="135"/>
      <c r="CX524" s="135"/>
      <c r="DH524" s="135"/>
      <c r="DR524" s="135"/>
      <c r="EB524" s="135"/>
      <c r="EL524" s="135"/>
      <c r="EV524" s="135"/>
      <c r="FF524" s="135"/>
      <c r="FP524" s="135"/>
      <c r="FZ524" s="135"/>
      <c r="GJ524" s="135"/>
      <c r="GT524" s="135"/>
      <c r="HD524" s="135"/>
      <c r="HN524" s="135"/>
    </row>
    <row xmlns:x14ac="http://schemas.microsoft.com/office/spreadsheetml/2009/9/ac" r="525" s="3" customFormat="true" x14ac:dyDescent="0.25">
      <c r="A525" s="383"/>
      <c r="B525" s="135"/>
      <c r="L525" s="135"/>
      <c r="V525" s="135"/>
      <c r="AF525" s="135"/>
      <c r="AP525" s="135"/>
      <c r="AZ525" s="135"/>
      <c r="BA525" s="135"/>
      <c r="BJ525" s="135"/>
      <c r="BT525" s="135"/>
      <c r="CD525" s="135"/>
      <c r="CN525" s="135"/>
      <c r="CX525" s="135"/>
      <c r="DH525" s="135"/>
      <c r="DR525" s="135"/>
      <c r="EB525" s="135"/>
      <c r="EL525" s="135"/>
      <c r="EV525" s="135"/>
      <c r="FF525" s="135"/>
      <c r="FP525" s="135"/>
      <c r="FZ525" s="135"/>
      <c r="GJ525" s="135"/>
      <c r="GT525" s="135"/>
      <c r="HD525" s="135"/>
      <c r="HN525" s="135"/>
    </row>
    <row xmlns:x14ac="http://schemas.microsoft.com/office/spreadsheetml/2009/9/ac" r="526" s="3" customFormat="true" x14ac:dyDescent="0.25">
      <c r="A526" s="383"/>
      <c r="B526" s="135"/>
      <c r="L526" s="135"/>
      <c r="V526" s="135"/>
      <c r="AF526" s="135"/>
      <c r="AP526" s="135"/>
      <c r="AZ526" s="135"/>
      <c r="BA526" s="135"/>
      <c r="BJ526" s="135"/>
      <c r="BT526" s="135"/>
      <c r="CD526" s="135"/>
      <c r="CN526" s="135"/>
      <c r="CX526" s="135"/>
      <c r="DH526" s="135"/>
      <c r="DR526" s="135"/>
      <c r="EB526" s="135"/>
      <c r="EL526" s="135"/>
      <c r="EV526" s="135"/>
      <c r="FF526" s="135"/>
      <c r="FP526" s="135"/>
      <c r="FZ526" s="135"/>
      <c r="GJ526" s="135"/>
      <c r="GT526" s="135"/>
      <c r="HD526" s="135"/>
      <c r="HN526" s="135"/>
    </row>
    <row xmlns:x14ac="http://schemas.microsoft.com/office/spreadsheetml/2009/9/ac" r="527" s="3" customFormat="true" x14ac:dyDescent="0.25">
      <c r="A527" s="383"/>
      <c r="B527" s="135"/>
      <c r="L527" s="135"/>
      <c r="V527" s="135"/>
      <c r="AF527" s="135"/>
      <c r="AP527" s="135"/>
      <c r="AZ527" s="135"/>
      <c r="BA527" s="135"/>
      <c r="BJ527" s="135"/>
      <c r="BT527" s="135"/>
      <c r="CD527" s="135"/>
      <c r="CN527" s="135"/>
      <c r="CX527" s="135"/>
      <c r="DH527" s="135"/>
      <c r="DR527" s="135"/>
      <c r="EB527" s="135"/>
      <c r="EL527" s="135"/>
      <c r="EV527" s="135"/>
      <c r="FF527" s="135"/>
      <c r="FP527" s="135"/>
      <c r="FZ527" s="135"/>
      <c r="GJ527" s="135"/>
      <c r="GT527" s="135"/>
      <c r="HD527" s="135"/>
      <c r="HN527" s="135"/>
    </row>
    <row xmlns:x14ac="http://schemas.microsoft.com/office/spreadsheetml/2009/9/ac" r="528" s="3" customFormat="true" x14ac:dyDescent="0.25">
      <c r="A528" s="383"/>
      <c r="B528" s="135"/>
      <c r="L528" s="135"/>
      <c r="V528" s="135"/>
      <c r="AF528" s="135"/>
      <c r="AP528" s="135"/>
      <c r="AZ528" s="135"/>
      <c r="BA528" s="135"/>
      <c r="BJ528" s="135"/>
      <c r="BT528" s="135"/>
      <c r="CD528" s="135"/>
      <c r="CN528" s="135"/>
      <c r="CX528" s="135"/>
      <c r="DH528" s="135"/>
      <c r="DR528" s="135"/>
      <c r="EB528" s="135"/>
      <c r="EL528" s="135"/>
      <c r="EV528" s="135"/>
      <c r="FF528" s="135"/>
      <c r="FP528" s="135"/>
      <c r="FZ528" s="135"/>
      <c r="GJ528" s="135"/>
      <c r="GT528" s="135"/>
      <c r="HD528" s="135"/>
      <c r="HN528" s="135"/>
    </row>
    <row xmlns:x14ac="http://schemas.microsoft.com/office/spreadsheetml/2009/9/ac" r="529" s="3" customFormat="true" x14ac:dyDescent="0.25">
      <c r="A529" s="383"/>
      <c r="B529" s="135"/>
      <c r="L529" s="135"/>
      <c r="V529" s="135"/>
      <c r="AF529" s="135"/>
      <c r="AP529" s="135"/>
      <c r="AZ529" s="135"/>
      <c r="BA529" s="135"/>
      <c r="BJ529" s="135"/>
      <c r="BT529" s="135"/>
      <c r="CD529" s="135"/>
      <c r="CN529" s="135"/>
      <c r="CX529" s="135"/>
      <c r="DH529" s="135"/>
      <c r="DR529" s="135"/>
      <c r="EB529" s="135"/>
      <c r="EL529" s="135"/>
      <c r="EV529" s="135"/>
      <c r="FF529" s="135"/>
      <c r="FP529" s="135"/>
      <c r="FZ529" s="135"/>
      <c r="GJ529" s="135"/>
      <c r="GT529" s="135"/>
      <c r="HD529" s="135"/>
      <c r="HN529" s="135"/>
    </row>
    <row xmlns:x14ac="http://schemas.microsoft.com/office/spreadsheetml/2009/9/ac" r="530" s="3" customFormat="true" x14ac:dyDescent="0.25">
      <c r="A530" s="383"/>
      <c r="B530" s="135"/>
      <c r="L530" s="135"/>
      <c r="V530" s="135"/>
      <c r="AF530" s="135"/>
      <c r="AP530" s="135"/>
      <c r="AZ530" s="135"/>
      <c r="BA530" s="135"/>
      <c r="BJ530" s="135"/>
      <c r="BT530" s="135"/>
      <c r="CD530" s="135"/>
      <c r="CN530" s="135"/>
      <c r="CX530" s="135"/>
      <c r="DH530" s="135"/>
      <c r="DR530" s="135"/>
      <c r="EB530" s="135"/>
      <c r="EL530" s="135"/>
      <c r="EV530" s="135"/>
      <c r="FF530" s="135"/>
      <c r="FP530" s="135"/>
      <c r="FZ530" s="135"/>
      <c r="GJ530" s="135"/>
      <c r="GT530" s="135"/>
      <c r="HD530" s="135"/>
      <c r="HN530" s="135"/>
    </row>
    <row xmlns:x14ac="http://schemas.microsoft.com/office/spreadsheetml/2009/9/ac" r="531" s="3" customFormat="true" x14ac:dyDescent="0.25">
      <c r="A531" s="383"/>
      <c r="B531" s="135"/>
      <c r="L531" s="135"/>
      <c r="V531" s="135"/>
      <c r="AF531" s="135"/>
      <c r="AP531" s="135"/>
      <c r="AZ531" s="135"/>
      <c r="BA531" s="135"/>
      <c r="BJ531" s="135"/>
      <c r="BT531" s="135"/>
      <c r="CD531" s="135"/>
      <c r="CN531" s="135"/>
      <c r="CX531" s="135"/>
      <c r="DH531" s="135"/>
      <c r="DR531" s="135"/>
      <c r="EB531" s="135"/>
      <c r="EL531" s="135"/>
      <c r="EV531" s="135"/>
      <c r="FF531" s="135"/>
      <c r="FP531" s="135"/>
      <c r="FZ531" s="135"/>
      <c r="GJ531" s="135"/>
      <c r="GT531" s="135"/>
      <c r="HD531" s="135"/>
      <c r="HN531" s="135"/>
    </row>
    <row xmlns:x14ac="http://schemas.microsoft.com/office/spreadsheetml/2009/9/ac" r="532" s="3" customFormat="true" x14ac:dyDescent="0.25">
      <c r="A532" s="383"/>
      <c r="B532" s="135"/>
      <c r="L532" s="135"/>
      <c r="V532" s="135"/>
      <c r="AF532" s="135"/>
      <c r="AP532" s="135"/>
      <c r="AZ532" s="135"/>
      <c r="BA532" s="135"/>
      <c r="BJ532" s="135"/>
      <c r="BT532" s="135"/>
      <c r="CD532" s="135"/>
      <c r="CN532" s="135"/>
      <c r="CX532" s="135"/>
      <c r="DH532" s="135"/>
      <c r="DR532" s="135"/>
      <c r="EB532" s="135"/>
      <c r="EL532" s="135"/>
      <c r="EV532" s="135"/>
      <c r="FF532" s="135"/>
      <c r="FP532" s="135"/>
      <c r="FZ532" s="135"/>
      <c r="GJ532" s="135"/>
      <c r="GT532" s="135"/>
      <c r="HD532" s="135"/>
      <c r="HN532" s="135"/>
    </row>
    <row xmlns:x14ac="http://schemas.microsoft.com/office/spreadsheetml/2009/9/ac" r="533" s="3" customFormat="true" x14ac:dyDescent="0.25">
      <c r="A533" s="383"/>
      <c r="B533" s="135"/>
      <c r="L533" s="135"/>
      <c r="V533" s="135"/>
      <c r="AF533" s="135"/>
      <c r="AP533" s="135"/>
      <c r="AZ533" s="135"/>
      <c r="BA533" s="135"/>
      <c r="BJ533" s="135"/>
      <c r="BT533" s="135"/>
      <c r="CD533" s="135"/>
      <c r="CN533" s="135"/>
      <c r="CX533" s="135"/>
      <c r="DH533" s="135"/>
      <c r="DR533" s="135"/>
      <c r="EB533" s="135"/>
      <c r="EL533" s="135"/>
      <c r="EV533" s="135"/>
      <c r="FF533" s="135"/>
      <c r="FP533" s="135"/>
      <c r="FZ533" s="135"/>
      <c r="GJ533" s="135"/>
      <c r="GT533" s="135"/>
      <c r="HD533" s="135"/>
      <c r="HN533" s="135"/>
    </row>
    <row xmlns:x14ac="http://schemas.microsoft.com/office/spreadsheetml/2009/9/ac" r="534" s="3" customFormat="true" x14ac:dyDescent="0.25">
      <c r="A534" s="383"/>
      <c r="B534" s="135"/>
      <c r="L534" s="135"/>
      <c r="V534" s="135"/>
      <c r="AF534" s="135"/>
      <c r="AP534" s="135"/>
      <c r="AZ534" s="135"/>
      <c r="BA534" s="135"/>
      <c r="BJ534" s="135"/>
      <c r="BT534" s="135"/>
      <c r="CD534" s="135"/>
      <c r="CN534" s="135"/>
      <c r="CX534" s="135"/>
      <c r="DH534" s="135"/>
      <c r="DR534" s="135"/>
      <c r="EB534" s="135"/>
      <c r="EL534" s="135"/>
      <c r="EV534" s="135"/>
      <c r="FF534" s="135"/>
      <c r="FP534" s="135"/>
      <c r="FZ534" s="135"/>
      <c r="GJ534" s="135"/>
      <c r="GT534" s="135"/>
      <c r="HD534" s="135"/>
      <c r="HN534" s="135"/>
    </row>
    <row xmlns:x14ac="http://schemas.microsoft.com/office/spreadsheetml/2009/9/ac" r="535" s="3" customFormat="true" x14ac:dyDescent="0.25">
      <c r="A535" s="383"/>
      <c r="B535" s="135"/>
      <c r="L535" s="135"/>
      <c r="V535" s="135"/>
      <c r="AF535" s="135"/>
      <c r="AP535" s="135"/>
      <c r="AZ535" s="135"/>
      <c r="BA535" s="135"/>
      <c r="BJ535" s="135"/>
      <c r="BT535" s="135"/>
      <c r="CD535" s="135"/>
      <c r="CN535" s="135"/>
      <c r="CX535" s="135"/>
      <c r="DH535" s="135"/>
      <c r="DR535" s="135"/>
      <c r="EB535" s="135"/>
      <c r="EL535" s="135"/>
      <c r="EV535" s="135"/>
      <c r="FF535" s="135"/>
      <c r="FP535" s="135"/>
      <c r="FZ535" s="135"/>
      <c r="GJ535" s="135"/>
      <c r="GT535" s="135"/>
      <c r="HD535" s="135"/>
      <c r="HN535" s="135"/>
    </row>
    <row xmlns:x14ac="http://schemas.microsoft.com/office/spreadsheetml/2009/9/ac" r="536" s="3" customFormat="true" x14ac:dyDescent="0.25">
      <c r="A536" s="383"/>
      <c r="B536" s="135"/>
      <c r="L536" s="135"/>
      <c r="V536" s="135"/>
      <c r="AF536" s="135"/>
      <c r="AP536" s="135"/>
      <c r="AZ536" s="135"/>
      <c r="BA536" s="135"/>
      <c r="BJ536" s="135"/>
      <c r="BT536" s="135"/>
      <c r="CD536" s="135"/>
      <c r="CN536" s="135"/>
      <c r="CX536" s="135"/>
      <c r="DH536" s="135"/>
      <c r="DR536" s="135"/>
      <c r="EB536" s="135"/>
      <c r="EL536" s="135"/>
      <c r="EV536" s="135"/>
      <c r="FF536" s="135"/>
      <c r="FP536" s="135"/>
      <c r="FZ536" s="135"/>
      <c r="GJ536" s="135"/>
      <c r="GT536" s="135"/>
      <c r="HD536" s="135"/>
      <c r="HN536" s="135"/>
    </row>
    <row xmlns:x14ac="http://schemas.microsoft.com/office/spreadsheetml/2009/9/ac" r="537" s="3" customFormat="true" x14ac:dyDescent="0.25">
      <c r="A537" s="383"/>
      <c r="B537" s="135"/>
      <c r="L537" s="135"/>
      <c r="V537" s="135"/>
      <c r="AF537" s="135"/>
      <c r="AP537" s="135"/>
      <c r="AZ537" s="135"/>
      <c r="BA537" s="135"/>
      <c r="BJ537" s="135"/>
      <c r="BT537" s="135"/>
      <c r="CD537" s="135"/>
      <c r="CN537" s="135"/>
      <c r="CX537" s="135"/>
      <c r="DH537" s="135"/>
      <c r="DR537" s="135"/>
      <c r="EB537" s="135"/>
      <c r="EL537" s="135"/>
      <c r="EV537" s="135"/>
      <c r="FF537" s="135"/>
      <c r="FP537" s="135"/>
      <c r="FZ537" s="135"/>
      <c r="GJ537" s="135"/>
      <c r="GT537" s="135"/>
      <c r="HD537" s="135"/>
      <c r="HN537" s="135"/>
    </row>
    <row xmlns:x14ac="http://schemas.microsoft.com/office/spreadsheetml/2009/9/ac" r="538" s="3" customFormat="true" x14ac:dyDescent="0.25">
      <c r="A538" s="383"/>
      <c r="B538" s="135"/>
      <c r="L538" s="135"/>
      <c r="V538" s="135"/>
      <c r="AF538" s="135"/>
      <c r="AP538" s="135"/>
      <c r="AZ538" s="135"/>
      <c r="BA538" s="135"/>
      <c r="BJ538" s="135"/>
      <c r="BT538" s="135"/>
      <c r="CD538" s="135"/>
      <c r="CN538" s="135"/>
      <c r="CX538" s="135"/>
      <c r="DH538" s="135"/>
      <c r="DR538" s="135"/>
      <c r="EB538" s="135"/>
      <c r="EL538" s="135"/>
      <c r="EV538" s="135"/>
      <c r="FF538" s="135"/>
      <c r="FP538" s="135"/>
      <c r="FZ538" s="135"/>
      <c r="GJ538" s="135"/>
      <c r="GT538" s="135"/>
      <c r="HD538" s="135"/>
      <c r="HN538" s="135"/>
    </row>
    <row xmlns:x14ac="http://schemas.microsoft.com/office/spreadsheetml/2009/9/ac" r="539" s="3" customFormat="true" x14ac:dyDescent="0.25">
      <c r="A539" s="383"/>
      <c r="B539" s="135"/>
      <c r="L539" s="135"/>
      <c r="V539" s="135"/>
      <c r="AF539" s="135"/>
      <c r="AP539" s="135"/>
      <c r="AZ539" s="135"/>
      <c r="BA539" s="135"/>
      <c r="BJ539" s="135"/>
      <c r="BT539" s="135"/>
      <c r="CD539" s="135"/>
      <c r="CN539" s="135"/>
      <c r="CX539" s="135"/>
      <c r="DH539" s="135"/>
      <c r="DR539" s="135"/>
      <c r="EB539" s="135"/>
      <c r="EL539" s="135"/>
      <c r="EV539" s="135"/>
      <c r="FF539" s="135"/>
      <c r="FP539" s="135"/>
      <c r="FZ539" s="135"/>
      <c r="GJ539" s="135"/>
      <c r="GT539" s="135"/>
      <c r="HD539" s="135"/>
      <c r="HN539" s="135"/>
    </row>
    <row xmlns:x14ac="http://schemas.microsoft.com/office/spreadsheetml/2009/9/ac" r="540" s="3" customFormat="true" x14ac:dyDescent="0.25">
      <c r="A540" s="383"/>
      <c r="B540" s="135"/>
      <c r="L540" s="135"/>
      <c r="V540" s="135"/>
      <c r="AF540" s="135"/>
      <c r="AP540" s="135"/>
      <c r="AZ540" s="135"/>
      <c r="BA540" s="135"/>
      <c r="BJ540" s="135"/>
      <c r="BT540" s="135"/>
      <c r="CD540" s="135"/>
      <c r="CN540" s="135"/>
      <c r="CX540" s="135"/>
      <c r="DH540" s="135"/>
      <c r="DR540" s="135"/>
      <c r="EB540" s="135"/>
      <c r="EL540" s="135"/>
      <c r="EV540" s="135"/>
      <c r="FF540" s="135"/>
      <c r="FP540" s="135"/>
      <c r="FZ540" s="135"/>
      <c r="GJ540" s="135"/>
      <c r="GT540" s="135"/>
      <c r="HD540" s="135"/>
      <c r="HN540" s="135"/>
    </row>
    <row xmlns:x14ac="http://schemas.microsoft.com/office/spreadsheetml/2009/9/ac" r="541" s="3" customFormat="true" x14ac:dyDescent="0.25">
      <c r="A541" s="383"/>
      <c r="B541" s="135"/>
      <c r="L541" s="135"/>
      <c r="V541" s="135"/>
      <c r="AF541" s="135"/>
      <c r="AP541" s="135"/>
      <c r="AZ541" s="135"/>
      <c r="BA541" s="135"/>
      <c r="BJ541" s="135"/>
      <c r="BT541" s="135"/>
      <c r="CD541" s="135"/>
      <c r="CN541" s="135"/>
      <c r="CX541" s="135"/>
      <c r="DH541" s="135"/>
      <c r="DR541" s="135"/>
      <c r="EB541" s="135"/>
      <c r="EL541" s="135"/>
      <c r="EV541" s="135"/>
      <c r="FF541" s="135"/>
      <c r="FP541" s="135"/>
      <c r="FZ541" s="135"/>
      <c r="GJ541" s="135"/>
      <c r="GT541" s="135"/>
      <c r="HD541" s="135"/>
      <c r="HN541" s="135"/>
    </row>
    <row xmlns:x14ac="http://schemas.microsoft.com/office/spreadsheetml/2009/9/ac" r="542" s="3" customFormat="true" x14ac:dyDescent="0.25">
      <c r="A542" s="383"/>
      <c r="B542" s="135"/>
      <c r="L542" s="135"/>
      <c r="V542" s="135"/>
      <c r="AF542" s="135"/>
      <c r="AP542" s="135"/>
      <c r="AZ542" s="135"/>
      <c r="BA542" s="135"/>
      <c r="BJ542" s="135"/>
      <c r="BT542" s="135"/>
      <c r="CD542" s="135"/>
      <c r="CN542" s="135"/>
      <c r="CX542" s="135"/>
      <c r="DH542" s="135"/>
      <c r="DR542" s="135"/>
      <c r="EB542" s="135"/>
      <c r="EL542" s="135"/>
      <c r="EV542" s="135"/>
      <c r="FF542" s="135"/>
      <c r="FP542" s="135"/>
      <c r="FZ542" s="135"/>
      <c r="GJ542" s="135"/>
      <c r="GT542" s="135"/>
      <c r="HD542" s="135"/>
      <c r="HN542" s="135"/>
    </row>
    <row xmlns:x14ac="http://schemas.microsoft.com/office/spreadsheetml/2009/9/ac" r="543" s="3" customFormat="true" x14ac:dyDescent="0.25">
      <c r="A543" s="383"/>
      <c r="B543" s="135"/>
      <c r="L543" s="135"/>
      <c r="V543" s="135"/>
      <c r="AF543" s="135"/>
      <c r="AP543" s="135"/>
      <c r="AZ543" s="135"/>
      <c r="BA543" s="135"/>
      <c r="BJ543" s="135"/>
      <c r="BT543" s="135"/>
      <c r="CD543" s="135"/>
      <c r="CN543" s="135"/>
      <c r="CX543" s="135"/>
      <c r="DH543" s="135"/>
      <c r="DR543" s="135"/>
      <c r="EB543" s="135"/>
      <c r="EL543" s="135"/>
      <c r="EV543" s="135"/>
      <c r="FF543" s="135"/>
      <c r="FP543" s="135"/>
      <c r="FZ543" s="135"/>
      <c r="GJ543" s="135"/>
      <c r="GT543" s="135"/>
      <c r="HD543" s="135"/>
      <c r="HN543" s="135"/>
    </row>
    <row xmlns:x14ac="http://schemas.microsoft.com/office/spreadsheetml/2009/9/ac" r="544" s="3" customFormat="true" x14ac:dyDescent="0.25">
      <c r="A544" s="383"/>
      <c r="B544" s="135"/>
      <c r="L544" s="135"/>
      <c r="V544" s="135"/>
      <c r="AF544" s="135"/>
      <c r="AP544" s="135"/>
      <c r="AZ544" s="135"/>
      <c r="BA544" s="135"/>
      <c r="BJ544" s="135"/>
      <c r="BT544" s="135"/>
      <c r="CD544" s="135"/>
      <c r="CN544" s="135"/>
      <c r="CX544" s="135"/>
      <c r="DH544" s="135"/>
      <c r="DR544" s="135"/>
      <c r="EB544" s="135"/>
      <c r="EL544" s="135"/>
      <c r="EV544" s="135"/>
      <c r="FF544" s="135"/>
      <c r="FP544" s="135"/>
      <c r="FZ544" s="135"/>
      <c r="GJ544" s="135"/>
      <c r="GT544" s="135"/>
      <c r="HD544" s="135"/>
      <c r="HN544" s="135"/>
    </row>
    <row xmlns:x14ac="http://schemas.microsoft.com/office/spreadsheetml/2009/9/ac" r="545" s="3" customFormat="true" x14ac:dyDescent="0.25">
      <c r="A545" s="383"/>
      <c r="B545" s="135"/>
      <c r="L545" s="135"/>
      <c r="V545" s="135"/>
      <c r="AF545" s="135"/>
      <c r="AP545" s="135"/>
      <c r="AZ545" s="135"/>
      <c r="BA545" s="135"/>
      <c r="BJ545" s="135"/>
      <c r="BT545" s="135"/>
      <c r="CD545" s="135"/>
      <c r="CN545" s="135"/>
      <c r="CX545" s="135"/>
      <c r="DH545" s="135"/>
      <c r="DR545" s="135"/>
      <c r="EB545" s="135"/>
      <c r="EL545" s="135"/>
      <c r="EV545" s="135"/>
      <c r="FF545" s="135"/>
      <c r="FP545" s="135"/>
      <c r="FZ545" s="135"/>
      <c r="GJ545" s="135"/>
      <c r="GT545" s="135"/>
      <c r="HD545" s="135"/>
      <c r="HN545" s="135"/>
    </row>
    <row xmlns:x14ac="http://schemas.microsoft.com/office/spreadsheetml/2009/9/ac" r="546" s="3" customFormat="true" x14ac:dyDescent="0.25">
      <c r="A546" s="383"/>
      <c r="B546" s="135"/>
      <c r="L546" s="135"/>
      <c r="V546" s="135"/>
      <c r="AF546" s="135"/>
      <c r="AP546" s="135"/>
      <c r="AZ546" s="135"/>
      <c r="BA546" s="135"/>
      <c r="BJ546" s="135"/>
      <c r="BT546" s="135"/>
      <c r="CD546" s="135"/>
      <c r="CN546" s="135"/>
      <c r="CX546" s="135"/>
      <c r="DH546" s="135"/>
      <c r="DR546" s="135"/>
      <c r="EB546" s="135"/>
      <c r="EL546" s="135"/>
      <c r="EV546" s="135"/>
      <c r="FF546" s="135"/>
      <c r="FP546" s="135"/>
      <c r="FZ546" s="135"/>
      <c r="GJ546" s="135"/>
      <c r="GT546" s="135"/>
      <c r="HD546" s="135"/>
      <c r="HN546" s="135"/>
    </row>
    <row xmlns:x14ac="http://schemas.microsoft.com/office/spreadsheetml/2009/9/ac" r="547" s="3" customFormat="true" x14ac:dyDescent="0.25">
      <c r="A547" s="383"/>
      <c r="B547" s="135"/>
      <c r="L547" s="135"/>
      <c r="V547" s="135"/>
      <c r="AF547" s="135"/>
      <c r="AP547" s="135"/>
      <c r="AZ547" s="135"/>
      <c r="BA547" s="135"/>
      <c r="BJ547" s="135"/>
      <c r="BT547" s="135"/>
      <c r="CD547" s="135"/>
      <c r="CN547" s="135"/>
      <c r="CX547" s="135"/>
      <c r="DH547" s="135"/>
      <c r="DR547" s="135"/>
      <c r="EB547" s="135"/>
      <c r="EL547" s="135"/>
      <c r="EV547" s="135"/>
      <c r="FF547" s="135"/>
      <c r="FP547" s="135"/>
      <c r="FZ547" s="135"/>
      <c r="GJ547" s="135"/>
      <c r="GT547" s="135"/>
      <c r="HD547" s="135"/>
      <c r="HN547" s="135"/>
    </row>
    <row xmlns:x14ac="http://schemas.microsoft.com/office/spreadsheetml/2009/9/ac" r="548" s="3" customFormat="true" x14ac:dyDescent="0.25">
      <c r="A548" s="383"/>
      <c r="B548" s="135"/>
      <c r="L548" s="135"/>
      <c r="V548" s="135"/>
      <c r="AF548" s="135"/>
      <c r="AP548" s="135"/>
      <c r="AZ548" s="135"/>
      <c r="BA548" s="135"/>
      <c r="BJ548" s="135"/>
      <c r="BT548" s="135"/>
      <c r="CD548" s="135"/>
      <c r="CN548" s="135"/>
      <c r="CX548" s="135"/>
      <c r="DH548" s="135"/>
      <c r="DR548" s="135"/>
      <c r="EB548" s="135"/>
      <c r="EL548" s="135"/>
      <c r="EV548" s="135"/>
      <c r="FF548" s="135"/>
      <c r="FP548" s="135"/>
      <c r="FZ548" s="135"/>
      <c r="GJ548" s="135"/>
      <c r="GT548" s="135"/>
      <c r="HD548" s="135"/>
      <c r="HN548" s="135"/>
    </row>
    <row xmlns:x14ac="http://schemas.microsoft.com/office/spreadsheetml/2009/9/ac" r="549" s="3" customFormat="true" x14ac:dyDescent="0.25">
      <c r="A549" s="383"/>
      <c r="B549" s="135"/>
      <c r="L549" s="135"/>
      <c r="V549" s="135"/>
      <c r="AF549" s="135"/>
      <c r="AP549" s="135"/>
      <c r="AZ549" s="135"/>
      <c r="BA549" s="135"/>
      <c r="BJ549" s="135"/>
      <c r="BT549" s="135"/>
      <c r="CD549" s="135"/>
      <c r="CN549" s="135"/>
      <c r="CX549" s="135"/>
      <c r="DH549" s="135"/>
      <c r="DR549" s="135"/>
      <c r="EB549" s="135"/>
      <c r="EL549" s="135"/>
      <c r="EV549" s="135"/>
      <c r="FF549" s="135"/>
      <c r="FP549" s="135"/>
      <c r="FZ549" s="135"/>
      <c r="GJ549" s="135"/>
      <c r="GT549" s="135"/>
      <c r="HD549" s="135"/>
      <c r="HN549" s="135"/>
    </row>
    <row xmlns:x14ac="http://schemas.microsoft.com/office/spreadsheetml/2009/9/ac" r="550" s="3" customFormat="true" x14ac:dyDescent="0.25">
      <c r="A550" s="383"/>
      <c r="B550" s="135"/>
      <c r="L550" s="135"/>
      <c r="V550" s="135"/>
      <c r="AF550" s="135"/>
      <c r="AP550" s="135"/>
      <c r="AZ550" s="135"/>
      <c r="BA550" s="135"/>
      <c r="BJ550" s="135"/>
      <c r="BT550" s="135"/>
      <c r="CD550" s="135"/>
      <c r="CN550" s="135"/>
      <c r="CX550" s="135"/>
      <c r="DH550" s="135"/>
      <c r="DR550" s="135"/>
      <c r="EB550" s="135"/>
      <c r="EL550" s="135"/>
      <c r="EV550" s="135"/>
      <c r="FF550" s="135"/>
      <c r="FP550" s="135"/>
      <c r="FZ550" s="135"/>
      <c r="GJ550" s="135"/>
      <c r="GT550" s="135"/>
      <c r="HD550" s="135"/>
      <c r="HN550" s="135"/>
    </row>
    <row xmlns:x14ac="http://schemas.microsoft.com/office/spreadsheetml/2009/9/ac" r="551" s="3" customFormat="true" x14ac:dyDescent="0.25">
      <c r="A551" s="383"/>
      <c r="B551" s="135"/>
      <c r="L551" s="135"/>
      <c r="V551" s="135"/>
      <c r="AF551" s="135"/>
      <c r="AP551" s="135"/>
      <c r="AZ551" s="135"/>
      <c r="BA551" s="135"/>
      <c r="BJ551" s="135"/>
      <c r="BT551" s="135"/>
      <c r="CD551" s="135"/>
      <c r="CN551" s="135"/>
      <c r="CX551" s="135"/>
      <c r="DH551" s="135"/>
      <c r="DR551" s="135"/>
      <c r="EB551" s="135"/>
      <c r="EL551" s="135"/>
      <c r="EV551" s="135"/>
      <c r="FF551" s="135"/>
      <c r="FP551" s="135"/>
      <c r="FZ551" s="135"/>
      <c r="GJ551" s="135"/>
      <c r="GT551" s="135"/>
      <c r="HD551" s="135"/>
      <c r="HN551" s="135"/>
    </row>
    <row xmlns:x14ac="http://schemas.microsoft.com/office/spreadsheetml/2009/9/ac" r="552" s="3" customFormat="true" x14ac:dyDescent="0.25">
      <c r="A552" s="383"/>
      <c r="B552" s="135"/>
      <c r="L552" s="135"/>
      <c r="V552" s="135"/>
      <c r="AF552" s="135"/>
      <c r="AP552" s="135"/>
      <c r="AZ552" s="135"/>
      <c r="BA552" s="135"/>
      <c r="BJ552" s="135"/>
      <c r="BT552" s="135"/>
      <c r="CD552" s="135"/>
      <c r="CN552" s="135"/>
      <c r="CX552" s="135"/>
      <c r="DH552" s="135"/>
      <c r="DR552" s="135"/>
      <c r="EB552" s="135"/>
      <c r="EL552" s="135"/>
      <c r="EV552" s="135"/>
      <c r="FF552" s="135"/>
      <c r="FP552" s="135"/>
      <c r="FZ552" s="135"/>
      <c r="GJ552" s="135"/>
      <c r="GT552" s="135"/>
      <c r="HD552" s="135"/>
      <c r="HN552" s="135"/>
    </row>
    <row xmlns:x14ac="http://schemas.microsoft.com/office/spreadsheetml/2009/9/ac" r="553" s="3" customFormat="true" x14ac:dyDescent="0.25">
      <c r="A553" s="383"/>
      <c r="B553" s="135"/>
      <c r="L553" s="135"/>
      <c r="V553" s="135"/>
      <c r="AF553" s="135"/>
      <c r="AP553" s="135"/>
      <c r="AZ553" s="135"/>
      <c r="BA553" s="135"/>
      <c r="BJ553" s="135"/>
      <c r="BT553" s="135"/>
      <c r="CD553" s="135"/>
      <c r="CN553" s="135"/>
      <c r="CX553" s="135"/>
      <c r="DH553" s="135"/>
      <c r="DR553" s="135"/>
      <c r="EB553" s="135"/>
      <c r="EL553" s="135"/>
      <c r="EV553" s="135"/>
      <c r="FF553" s="135"/>
      <c r="FP553" s="135"/>
      <c r="FZ553" s="135"/>
      <c r="GJ553" s="135"/>
      <c r="GT553" s="135"/>
      <c r="HD553" s="135"/>
      <c r="HN553" s="135"/>
    </row>
    <row xmlns:x14ac="http://schemas.microsoft.com/office/spreadsheetml/2009/9/ac" r="554" s="3" customFormat="true" x14ac:dyDescent="0.25">
      <c r="A554" s="383"/>
      <c r="B554" s="135"/>
      <c r="L554" s="135"/>
      <c r="V554" s="135"/>
      <c r="AF554" s="135"/>
      <c r="AP554" s="135"/>
      <c r="AZ554" s="135"/>
      <c r="BA554" s="135"/>
      <c r="BJ554" s="135"/>
      <c r="BT554" s="135"/>
      <c r="CD554" s="135"/>
      <c r="CN554" s="135"/>
      <c r="CX554" s="135"/>
      <c r="DH554" s="135"/>
      <c r="DR554" s="135"/>
      <c r="EB554" s="135"/>
      <c r="EL554" s="135"/>
      <c r="EV554" s="135"/>
      <c r="FF554" s="135"/>
      <c r="FP554" s="135"/>
      <c r="FZ554" s="135"/>
      <c r="GJ554" s="135"/>
      <c r="GT554" s="135"/>
      <c r="HD554" s="135"/>
      <c r="HN554" s="135"/>
    </row>
    <row xmlns:x14ac="http://schemas.microsoft.com/office/spreadsheetml/2009/9/ac" r="555" s="3" customFormat="true" x14ac:dyDescent="0.25">
      <c r="A555" s="383"/>
      <c r="B555" s="135"/>
      <c r="L555" s="135"/>
      <c r="V555" s="135"/>
      <c r="AF555" s="135"/>
      <c r="AP555" s="135"/>
      <c r="AZ555" s="135"/>
      <c r="BA555" s="135"/>
      <c r="BJ555" s="135"/>
      <c r="BT555" s="135"/>
      <c r="CD555" s="135"/>
      <c r="CN555" s="135"/>
      <c r="CX555" s="135"/>
      <c r="DH555" s="135"/>
      <c r="DR555" s="135"/>
      <c r="EB555" s="135"/>
      <c r="EL555" s="135"/>
      <c r="EV555" s="135"/>
      <c r="FF555" s="135"/>
      <c r="FP555" s="135"/>
      <c r="FZ555" s="135"/>
      <c r="GJ555" s="135"/>
      <c r="GT555" s="135"/>
      <c r="HD555" s="135"/>
      <c r="HN555" s="135"/>
    </row>
    <row xmlns:x14ac="http://schemas.microsoft.com/office/spreadsheetml/2009/9/ac" r="556" s="3" customFormat="true" x14ac:dyDescent="0.25">
      <c r="A556" s="383"/>
      <c r="B556" s="135"/>
      <c r="L556" s="135"/>
      <c r="V556" s="135"/>
      <c r="AF556" s="135"/>
      <c r="AP556" s="135"/>
      <c r="AZ556" s="135"/>
      <c r="BA556" s="135"/>
      <c r="BJ556" s="135"/>
      <c r="BT556" s="135"/>
      <c r="CD556" s="135"/>
      <c r="CN556" s="135"/>
      <c r="CX556" s="135"/>
      <c r="DH556" s="135"/>
      <c r="DR556" s="135"/>
      <c r="EB556" s="135"/>
      <c r="EL556" s="135"/>
      <c r="EV556" s="135"/>
      <c r="FF556" s="135"/>
      <c r="FP556" s="135"/>
      <c r="FZ556" s="135"/>
      <c r="GJ556" s="135"/>
      <c r="GT556" s="135"/>
      <c r="HD556" s="135"/>
      <c r="HN556" s="135"/>
    </row>
    <row xmlns:x14ac="http://schemas.microsoft.com/office/spreadsheetml/2009/9/ac" r="557" s="3" customFormat="true" x14ac:dyDescent="0.25">
      <c r="A557" s="383"/>
      <c r="B557" s="135"/>
      <c r="L557" s="135"/>
      <c r="V557" s="135"/>
      <c r="AF557" s="135"/>
      <c r="AP557" s="135"/>
      <c r="AZ557" s="135"/>
      <c r="BA557" s="135"/>
      <c r="BJ557" s="135"/>
      <c r="BT557" s="135"/>
      <c r="CD557" s="135"/>
      <c r="CN557" s="135"/>
      <c r="CX557" s="135"/>
      <c r="DH557" s="135"/>
      <c r="DR557" s="135"/>
      <c r="EB557" s="135"/>
      <c r="EL557" s="135"/>
      <c r="EV557" s="135"/>
      <c r="FF557" s="135"/>
      <c r="FP557" s="135"/>
      <c r="FZ557" s="135"/>
      <c r="GJ557" s="135"/>
      <c r="GT557" s="135"/>
      <c r="HD557" s="135"/>
      <c r="HN557" s="135"/>
    </row>
    <row xmlns:x14ac="http://schemas.microsoft.com/office/spreadsheetml/2009/9/ac" r="558" s="3" customFormat="true" x14ac:dyDescent="0.25">
      <c r="A558" s="383"/>
      <c r="B558" s="135"/>
      <c r="L558" s="135"/>
      <c r="V558" s="135"/>
      <c r="AF558" s="135"/>
      <c r="AP558" s="135"/>
      <c r="AZ558" s="135"/>
      <c r="BA558" s="135"/>
      <c r="BJ558" s="135"/>
      <c r="BT558" s="135"/>
      <c r="CD558" s="135"/>
      <c r="CN558" s="135"/>
      <c r="CX558" s="135"/>
      <c r="DH558" s="135"/>
      <c r="DR558" s="135"/>
      <c r="EB558" s="135"/>
      <c r="EL558" s="135"/>
      <c r="EV558" s="135"/>
      <c r="FF558" s="135"/>
      <c r="FP558" s="135"/>
      <c r="FZ558" s="135"/>
      <c r="GJ558" s="135"/>
      <c r="GT558" s="135"/>
      <c r="HD558" s="135"/>
      <c r="HN558" s="135"/>
    </row>
    <row xmlns:x14ac="http://schemas.microsoft.com/office/spreadsheetml/2009/9/ac" r="559" s="3" customFormat="true" x14ac:dyDescent="0.25">
      <c r="A559" s="383"/>
      <c r="B559" s="135"/>
      <c r="L559" s="135"/>
      <c r="V559" s="135"/>
      <c r="AF559" s="135"/>
      <c r="AP559" s="135"/>
      <c r="AZ559" s="135"/>
      <c r="BA559" s="135"/>
      <c r="BJ559" s="135"/>
      <c r="BT559" s="135"/>
      <c r="CD559" s="135"/>
      <c r="CN559" s="135"/>
      <c r="CX559" s="135"/>
      <c r="DH559" s="135"/>
      <c r="DR559" s="135"/>
      <c r="EB559" s="135"/>
      <c r="EL559" s="135"/>
      <c r="EV559" s="135"/>
      <c r="FF559" s="135"/>
      <c r="FP559" s="135"/>
      <c r="FZ559" s="135"/>
      <c r="GJ559" s="135"/>
      <c r="GT559" s="135"/>
      <c r="HD559" s="135"/>
      <c r="HN559" s="135"/>
    </row>
    <row xmlns:x14ac="http://schemas.microsoft.com/office/spreadsheetml/2009/9/ac" r="560" s="3" customFormat="true" x14ac:dyDescent="0.25">
      <c r="A560" s="383"/>
      <c r="B560" s="135"/>
      <c r="L560" s="135"/>
      <c r="V560" s="135"/>
      <c r="AF560" s="135"/>
      <c r="AP560" s="135"/>
      <c r="AZ560" s="135"/>
      <c r="BA560" s="135"/>
      <c r="BJ560" s="135"/>
      <c r="BT560" s="135"/>
      <c r="CD560" s="135"/>
      <c r="CN560" s="135"/>
      <c r="CX560" s="135"/>
      <c r="DH560" s="135"/>
      <c r="DR560" s="135"/>
      <c r="EB560" s="135"/>
      <c r="EL560" s="135"/>
      <c r="EV560" s="135"/>
      <c r="FF560" s="135"/>
      <c r="FP560" s="135"/>
      <c r="FZ560" s="135"/>
      <c r="GJ560" s="135"/>
      <c r="GT560" s="135"/>
      <c r="HD560" s="135"/>
      <c r="HN560" s="135"/>
    </row>
    <row xmlns:x14ac="http://schemas.microsoft.com/office/spreadsheetml/2009/9/ac" r="561" s="3" customFormat="true" x14ac:dyDescent="0.25">
      <c r="A561" s="383"/>
      <c r="B561" s="135"/>
      <c r="L561" s="135"/>
      <c r="V561" s="135"/>
      <c r="AF561" s="135"/>
      <c r="AP561" s="135"/>
      <c r="AZ561" s="135"/>
      <c r="BA561" s="135"/>
      <c r="BJ561" s="135"/>
      <c r="BT561" s="135"/>
      <c r="CD561" s="135"/>
      <c r="CN561" s="135"/>
      <c r="CX561" s="135"/>
      <c r="DH561" s="135"/>
      <c r="DR561" s="135"/>
      <c r="EB561" s="135"/>
      <c r="EL561" s="135"/>
      <c r="EV561" s="135"/>
      <c r="FF561" s="135"/>
      <c r="FP561" s="135"/>
      <c r="FZ561" s="135"/>
      <c r="GJ561" s="135"/>
      <c r="GT561" s="135"/>
      <c r="HD561" s="135"/>
      <c r="HN561" s="135"/>
    </row>
    <row xmlns:x14ac="http://schemas.microsoft.com/office/spreadsheetml/2009/9/ac" r="562" s="3" customFormat="true" x14ac:dyDescent="0.25">
      <c r="A562" s="383"/>
      <c r="B562" s="135"/>
      <c r="L562" s="135"/>
      <c r="V562" s="135"/>
      <c r="AF562" s="135"/>
      <c r="AP562" s="135"/>
      <c r="AZ562" s="135"/>
      <c r="BA562" s="135"/>
      <c r="BJ562" s="135"/>
      <c r="BT562" s="135"/>
      <c r="CD562" s="135"/>
      <c r="CN562" s="135"/>
      <c r="CX562" s="135"/>
      <c r="DH562" s="135"/>
      <c r="DR562" s="135"/>
      <c r="EB562" s="135"/>
      <c r="EL562" s="135"/>
      <c r="EV562" s="135"/>
      <c r="FF562" s="135"/>
      <c r="FP562" s="135"/>
      <c r="FZ562" s="135"/>
      <c r="GJ562" s="135"/>
      <c r="GT562" s="135"/>
      <c r="HD562" s="135"/>
      <c r="HN562" s="135"/>
    </row>
    <row xmlns:x14ac="http://schemas.microsoft.com/office/spreadsheetml/2009/9/ac" r="563" s="3" customFormat="true" x14ac:dyDescent="0.25">
      <c r="A563" s="383"/>
      <c r="B563" s="135"/>
      <c r="L563" s="135"/>
      <c r="V563" s="135"/>
      <c r="AF563" s="135"/>
      <c r="AP563" s="135"/>
      <c r="AZ563" s="135"/>
      <c r="BA563" s="135"/>
      <c r="BJ563" s="135"/>
      <c r="BT563" s="135"/>
      <c r="CD563" s="135"/>
      <c r="CN563" s="135"/>
      <c r="CX563" s="135"/>
      <c r="DH563" s="135"/>
      <c r="DR563" s="135"/>
      <c r="EB563" s="135"/>
      <c r="EL563" s="135"/>
      <c r="EV563" s="135"/>
      <c r="FF563" s="135"/>
      <c r="FP563" s="135"/>
      <c r="FZ563" s="135"/>
      <c r="GJ563" s="135"/>
      <c r="GT563" s="135"/>
      <c r="HD563" s="135"/>
      <c r="HN563" s="135"/>
    </row>
    <row xmlns:x14ac="http://schemas.microsoft.com/office/spreadsheetml/2009/9/ac" r="564" s="3" customFormat="true" x14ac:dyDescent="0.25">
      <c r="A564" s="383"/>
      <c r="B564" s="135"/>
      <c r="L564" s="135"/>
      <c r="V564" s="135"/>
      <c r="AF564" s="135"/>
      <c r="AP564" s="135"/>
      <c r="AZ564" s="135"/>
      <c r="BA564" s="135"/>
      <c r="BJ564" s="135"/>
      <c r="BT564" s="135"/>
      <c r="CD564" s="135"/>
      <c r="CN564" s="135"/>
      <c r="CX564" s="135"/>
      <c r="DH564" s="135"/>
      <c r="DR564" s="135"/>
      <c r="EB564" s="135"/>
      <c r="EL564" s="135"/>
      <c r="EV564" s="135"/>
      <c r="FF564" s="135"/>
      <c r="FP564" s="135"/>
      <c r="FZ564" s="135"/>
      <c r="GJ564" s="135"/>
      <c r="GT564" s="135"/>
      <c r="HD564" s="135"/>
      <c r="HN564" s="135"/>
    </row>
    <row xmlns:x14ac="http://schemas.microsoft.com/office/spreadsheetml/2009/9/ac" r="565" s="3" customFormat="true" x14ac:dyDescent="0.25">
      <c r="A565" s="383"/>
      <c r="B565" s="135"/>
      <c r="L565" s="135"/>
      <c r="V565" s="135"/>
      <c r="AF565" s="135"/>
      <c r="AP565" s="135"/>
      <c r="AZ565" s="135"/>
      <c r="BA565" s="135"/>
      <c r="BJ565" s="135"/>
      <c r="BT565" s="135"/>
      <c r="CD565" s="135"/>
      <c r="CN565" s="135"/>
      <c r="CX565" s="135"/>
      <c r="DH565" s="135"/>
      <c r="DR565" s="135"/>
      <c r="EB565" s="135"/>
      <c r="EL565" s="135"/>
      <c r="EV565" s="135"/>
      <c r="FF565" s="135"/>
      <c r="FP565" s="135"/>
      <c r="FZ565" s="135"/>
      <c r="GJ565" s="135"/>
      <c r="GT565" s="135"/>
      <c r="HD565" s="135"/>
      <c r="HN565" s="135"/>
    </row>
    <row xmlns:x14ac="http://schemas.microsoft.com/office/spreadsheetml/2009/9/ac" r="566" s="3" customFormat="true" x14ac:dyDescent="0.25">
      <c r="A566" s="383"/>
      <c r="B566" s="135"/>
      <c r="L566" s="135"/>
      <c r="V566" s="135"/>
      <c r="AF566" s="135"/>
      <c r="AP566" s="135"/>
      <c r="AZ566" s="135"/>
      <c r="BA566" s="135"/>
      <c r="BJ566" s="135"/>
      <c r="BT566" s="135"/>
      <c r="CD566" s="135"/>
      <c r="CN566" s="135"/>
      <c r="CX566" s="135"/>
      <c r="DH566" s="135"/>
      <c r="DR566" s="135"/>
      <c r="EB566" s="135"/>
      <c r="EL566" s="135"/>
      <c r="EV566" s="135"/>
      <c r="FF566" s="135"/>
      <c r="FP566" s="135"/>
      <c r="FZ566" s="135"/>
      <c r="GJ566" s="135"/>
      <c r="GT566" s="135"/>
      <c r="HD566" s="135"/>
      <c r="HN566" s="135"/>
    </row>
    <row xmlns:x14ac="http://schemas.microsoft.com/office/spreadsheetml/2009/9/ac" r="567" s="3" customFormat="true" x14ac:dyDescent="0.25">
      <c r="A567" s="383"/>
      <c r="B567" s="135"/>
      <c r="L567" s="135"/>
      <c r="V567" s="135"/>
      <c r="AF567" s="135"/>
      <c r="AP567" s="135"/>
      <c r="AZ567" s="135"/>
      <c r="BA567" s="135"/>
      <c r="BJ567" s="135"/>
      <c r="BT567" s="135"/>
      <c r="CD567" s="135"/>
      <c r="CN567" s="135"/>
      <c r="CX567" s="135"/>
      <c r="DH567" s="135"/>
      <c r="DR567" s="135"/>
      <c r="EB567" s="135"/>
      <c r="EL567" s="135"/>
      <c r="EV567" s="135"/>
      <c r="FF567" s="135"/>
      <c r="FP567" s="135"/>
      <c r="FZ567" s="135"/>
      <c r="GJ567" s="135"/>
      <c r="GT567" s="135"/>
      <c r="HD567" s="135"/>
      <c r="HN567" s="135"/>
    </row>
    <row xmlns:x14ac="http://schemas.microsoft.com/office/spreadsheetml/2009/9/ac" r="568" s="3" customFormat="true" x14ac:dyDescent="0.25">
      <c r="A568" s="383"/>
      <c r="B568" s="135"/>
      <c r="L568" s="135"/>
      <c r="V568" s="135"/>
      <c r="AF568" s="135"/>
      <c r="AP568" s="135"/>
      <c r="AZ568" s="135"/>
      <c r="BA568" s="135"/>
      <c r="BJ568" s="135"/>
      <c r="BT568" s="135"/>
      <c r="CD568" s="135"/>
      <c r="CN568" s="135"/>
      <c r="CX568" s="135"/>
      <c r="DH568" s="135"/>
      <c r="DR568" s="135"/>
      <c r="EB568" s="135"/>
      <c r="EL568" s="135"/>
      <c r="EV568" s="135"/>
      <c r="FF568" s="135"/>
      <c r="FP568" s="135"/>
      <c r="FZ568" s="135"/>
      <c r="GJ568" s="135"/>
      <c r="GT568" s="135"/>
      <c r="HD568" s="135"/>
      <c r="HN568" s="135"/>
    </row>
    <row xmlns:x14ac="http://schemas.microsoft.com/office/spreadsheetml/2009/9/ac" r="569" s="3" customFormat="true" x14ac:dyDescent="0.25">
      <c r="A569" s="383"/>
      <c r="B569" s="135"/>
      <c r="L569" s="135"/>
      <c r="V569" s="135"/>
      <c r="AF569" s="135"/>
      <c r="AP569" s="135"/>
      <c r="AZ569" s="135"/>
      <c r="BA569" s="135"/>
      <c r="BJ569" s="135"/>
      <c r="BT569" s="135"/>
      <c r="CD569" s="135"/>
      <c r="CN569" s="135"/>
      <c r="CX569" s="135"/>
      <c r="DH569" s="135"/>
      <c r="DR569" s="135"/>
      <c r="EB569" s="135"/>
      <c r="EL569" s="135"/>
      <c r="EV569" s="135"/>
      <c r="FF569" s="135"/>
      <c r="FP569" s="135"/>
      <c r="FZ569" s="135"/>
      <c r="GJ569" s="135"/>
      <c r="GT569" s="135"/>
      <c r="HD569" s="135"/>
      <c r="HN569" s="135"/>
    </row>
    <row xmlns:x14ac="http://schemas.microsoft.com/office/spreadsheetml/2009/9/ac" r="570" s="3" customFormat="true" x14ac:dyDescent="0.25">
      <c r="A570" s="383"/>
      <c r="B570" s="135"/>
      <c r="L570" s="135"/>
      <c r="V570" s="135"/>
      <c r="AF570" s="135"/>
      <c r="AP570" s="135"/>
      <c r="AZ570" s="135"/>
      <c r="BA570" s="135"/>
      <c r="BJ570" s="135"/>
      <c r="BT570" s="135"/>
      <c r="CD570" s="135"/>
      <c r="CN570" s="135"/>
      <c r="CX570" s="135"/>
      <c r="DH570" s="135"/>
      <c r="DR570" s="135"/>
      <c r="EB570" s="135"/>
      <c r="EL570" s="135"/>
      <c r="EV570" s="135"/>
      <c r="FF570" s="135"/>
      <c r="FP570" s="135"/>
      <c r="FZ570" s="135"/>
      <c r="GJ570" s="135"/>
      <c r="GT570" s="135"/>
      <c r="HD570" s="135"/>
      <c r="HN570" s="135"/>
    </row>
    <row xmlns:x14ac="http://schemas.microsoft.com/office/spreadsheetml/2009/9/ac" r="571" s="3" customFormat="true" x14ac:dyDescent="0.25">
      <c r="A571" s="383"/>
      <c r="B571" s="135"/>
      <c r="L571" s="135"/>
      <c r="V571" s="135"/>
      <c r="AF571" s="135"/>
      <c r="AP571" s="135"/>
      <c r="AZ571" s="135"/>
      <c r="BA571" s="135"/>
      <c r="BJ571" s="135"/>
      <c r="BT571" s="135"/>
      <c r="CD571" s="135"/>
      <c r="CN571" s="135"/>
      <c r="CX571" s="135"/>
      <c r="DH571" s="135"/>
      <c r="DR571" s="135"/>
      <c r="EB571" s="135"/>
      <c r="EL571" s="135"/>
      <c r="EV571" s="135"/>
      <c r="FF571" s="135"/>
      <c r="FP571" s="135"/>
      <c r="FZ571" s="135"/>
      <c r="GJ571" s="135"/>
      <c r="GT571" s="135"/>
      <c r="HD571" s="135"/>
      <c r="HN571" s="135"/>
    </row>
    <row xmlns:x14ac="http://schemas.microsoft.com/office/spreadsheetml/2009/9/ac" r="572" s="3" customFormat="true" x14ac:dyDescent="0.25">
      <c r="A572" s="383"/>
      <c r="B572" s="135"/>
      <c r="L572" s="135"/>
      <c r="V572" s="135"/>
      <c r="AF572" s="135"/>
      <c r="AP572" s="135"/>
      <c r="AZ572" s="135"/>
      <c r="BA572" s="135"/>
      <c r="BJ572" s="135"/>
      <c r="BT572" s="135"/>
      <c r="CD572" s="135"/>
      <c r="CN572" s="135"/>
      <c r="CX572" s="135"/>
      <c r="DH572" s="135"/>
      <c r="DR572" s="135"/>
      <c r="EB572" s="135"/>
      <c r="EL572" s="135"/>
      <c r="EV572" s="135"/>
      <c r="FF572" s="135"/>
      <c r="FP572" s="135"/>
      <c r="FZ572" s="135"/>
      <c r="GJ572" s="135"/>
      <c r="GT572" s="135"/>
      <c r="HD572" s="135"/>
      <c r="HN572" s="135"/>
    </row>
    <row xmlns:x14ac="http://schemas.microsoft.com/office/spreadsheetml/2009/9/ac" r="573" s="3" customFormat="true" x14ac:dyDescent="0.25">
      <c r="A573" s="383"/>
      <c r="B573" s="135"/>
      <c r="L573" s="135"/>
      <c r="V573" s="135"/>
      <c r="AF573" s="135"/>
      <c r="AP573" s="135"/>
      <c r="AZ573" s="135"/>
      <c r="BA573" s="135"/>
      <c r="BJ573" s="135"/>
      <c r="BT573" s="135"/>
      <c r="CD573" s="135"/>
      <c r="CN573" s="135"/>
      <c r="CX573" s="135"/>
      <c r="DH573" s="135"/>
      <c r="DR573" s="135"/>
      <c r="EB573" s="135"/>
      <c r="EL573" s="135"/>
      <c r="EV573" s="135"/>
      <c r="FF573" s="135"/>
      <c r="FP573" s="135"/>
      <c r="FZ573" s="135"/>
      <c r="GJ573" s="135"/>
      <c r="GT573" s="135"/>
      <c r="HD573" s="135"/>
      <c r="HN573" s="135"/>
    </row>
    <row xmlns:x14ac="http://schemas.microsoft.com/office/spreadsheetml/2009/9/ac" r="574" s="3" customFormat="true" x14ac:dyDescent="0.25">
      <c r="A574" s="383"/>
      <c r="B574" s="135"/>
      <c r="L574" s="135"/>
      <c r="V574" s="135"/>
      <c r="AF574" s="135"/>
      <c r="AP574" s="135"/>
      <c r="AZ574" s="135"/>
      <c r="BA574" s="135"/>
      <c r="BJ574" s="135"/>
      <c r="BT574" s="135"/>
      <c r="CD574" s="135"/>
      <c r="CN574" s="135"/>
      <c r="CX574" s="135"/>
      <c r="DH574" s="135"/>
      <c r="DR574" s="135"/>
      <c r="EB574" s="135"/>
      <c r="EL574" s="135"/>
      <c r="EV574" s="135"/>
      <c r="FF574" s="135"/>
      <c r="FP574" s="135"/>
      <c r="FZ574" s="135"/>
      <c r="GJ574" s="135"/>
      <c r="GT574" s="135"/>
      <c r="HD574" s="135"/>
      <c r="HN574" s="135"/>
    </row>
    <row xmlns:x14ac="http://schemas.microsoft.com/office/spreadsheetml/2009/9/ac" r="575" s="3" customFormat="true" x14ac:dyDescent="0.25">
      <c r="A575" s="383"/>
      <c r="B575" s="135"/>
      <c r="L575" s="135"/>
      <c r="V575" s="135"/>
      <c r="AF575" s="135"/>
      <c r="AP575" s="135"/>
      <c r="AZ575" s="135"/>
      <c r="BA575" s="135"/>
      <c r="BJ575" s="135"/>
      <c r="BT575" s="135"/>
      <c r="CD575" s="135"/>
      <c r="CN575" s="135"/>
      <c r="CX575" s="135"/>
      <c r="DH575" s="135"/>
      <c r="DR575" s="135"/>
      <c r="EB575" s="135"/>
      <c r="EL575" s="135"/>
      <c r="EV575" s="135"/>
      <c r="FF575" s="135"/>
      <c r="FP575" s="135"/>
      <c r="FZ575" s="135"/>
      <c r="GJ575" s="135"/>
      <c r="GT575" s="135"/>
      <c r="HD575" s="135"/>
      <c r="HN575" s="135"/>
    </row>
    <row xmlns:x14ac="http://schemas.microsoft.com/office/spreadsheetml/2009/9/ac" r="576" s="3" customFormat="true" x14ac:dyDescent="0.25">
      <c r="A576" s="383"/>
      <c r="B576" s="135"/>
      <c r="L576" s="135"/>
      <c r="V576" s="135"/>
      <c r="AF576" s="135"/>
      <c r="AP576" s="135"/>
      <c r="AZ576" s="135"/>
      <c r="BA576" s="135"/>
      <c r="BJ576" s="135"/>
      <c r="BT576" s="135"/>
      <c r="CD576" s="135"/>
      <c r="CN576" s="135"/>
      <c r="CX576" s="135"/>
      <c r="DH576" s="135"/>
      <c r="DR576" s="135"/>
      <c r="EB576" s="135"/>
      <c r="EL576" s="135"/>
      <c r="EV576" s="135"/>
      <c r="FF576" s="135"/>
      <c r="FP576" s="135"/>
      <c r="FZ576" s="135"/>
      <c r="GJ576" s="135"/>
      <c r="GT576" s="135"/>
      <c r="HD576" s="135"/>
      <c r="HN576" s="135"/>
    </row>
    <row xmlns:x14ac="http://schemas.microsoft.com/office/spreadsheetml/2009/9/ac" r="577" s="3" customFormat="true" x14ac:dyDescent="0.25">
      <c r="A577" s="383"/>
      <c r="B577" s="135"/>
      <c r="L577" s="135"/>
      <c r="V577" s="135"/>
      <c r="AF577" s="135"/>
      <c r="AP577" s="135"/>
      <c r="AZ577" s="135"/>
      <c r="BA577" s="135"/>
      <c r="BJ577" s="135"/>
      <c r="BT577" s="135"/>
      <c r="CD577" s="135"/>
      <c r="CN577" s="135"/>
      <c r="CX577" s="135"/>
      <c r="DH577" s="135"/>
      <c r="DR577" s="135"/>
      <c r="EB577" s="135"/>
      <c r="EL577" s="135"/>
      <c r="EV577" s="135"/>
      <c r="FF577" s="135"/>
      <c r="FP577" s="135"/>
      <c r="FZ577" s="135"/>
      <c r="GJ577" s="135"/>
      <c r="GT577" s="135"/>
      <c r="HD577" s="135"/>
      <c r="HN577" s="135"/>
    </row>
    <row xmlns:x14ac="http://schemas.microsoft.com/office/spreadsheetml/2009/9/ac" r="578" s="3" customFormat="true" x14ac:dyDescent="0.25">
      <c r="A578" s="383"/>
      <c r="B578" s="135"/>
      <c r="L578" s="135"/>
      <c r="V578" s="135"/>
      <c r="AF578" s="135"/>
      <c r="AP578" s="135"/>
      <c r="AZ578" s="135"/>
      <c r="BA578" s="135"/>
      <c r="BJ578" s="135"/>
      <c r="BT578" s="135"/>
      <c r="CD578" s="135"/>
      <c r="CN578" s="135"/>
      <c r="CX578" s="135"/>
      <c r="DH578" s="135"/>
      <c r="DR578" s="135"/>
      <c r="EB578" s="135"/>
      <c r="EL578" s="135"/>
      <c r="EV578" s="135"/>
      <c r="FF578" s="135"/>
      <c r="FP578" s="135"/>
      <c r="FZ578" s="135"/>
      <c r="GJ578" s="135"/>
      <c r="GT578" s="135"/>
      <c r="HD578" s="135"/>
      <c r="HN578" s="135"/>
    </row>
    <row xmlns:x14ac="http://schemas.microsoft.com/office/spreadsheetml/2009/9/ac" r="579" s="3" customFormat="true" x14ac:dyDescent="0.25">
      <c r="A579" s="383"/>
      <c r="B579" s="135"/>
      <c r="L579" s="135"/>
      <c r="V579" s="135"/>
      <c r="AF579" s="135"/>
      <c r="AP579" s="135"/>
      <c r="AZ579" s="135"/>
      <c r="BA579" s="135"/>
      <c r="BJ579" s="135"/>
      <c r="BT579" s="135"/>
      <c r="CD579" s="135"/>
      <c r="CN579" s="135"/>
      <c r="CX579" s="135"/>
      <c r="DH579" s="135"/>
      <c r="DR579" s="135"/>
      <c r="EB579" s="135"/>
      <c r="EL579" s="135"/>
      <c r="EV579" s="135"/>
      <c r="FF579" s="135"/>
      <c r="FP579" s="135"/>
      <c r="FZ579" s="135"/>
      <c r="GJ579" s="135"/>
      <c r="GT579" s="135"/>
      <c r="HD579" s="135"/>
      <c r="HN579" s="135"/>
    </row>
    <row xmlns:x14ac="http://schemas.microsoft.com/office/spreadsheetml/2009/9/ac" r="580" s="3" customFormat="true" x14ac:dyDescent="0.25">
      <c r="A580" s="383"/>
      <c r="B580" s="135"/>
      <c r="L580" s="135"/>
      <c r="V580" s="135"/>
      <c r="AF580" s="135"/>
      <c r="AP580" s="135"/>
      <c r="AZ580" s="135"/>
      <c r="BA580" s="135"/>
      <c r="BJ580" s="135"/>
      <c r="BT580" s="135"/>
      <c r="CD580" s="135"/>
      <c r="CN580" s="135"/>
      <c r="CX580" s="135"/>
      <c r="DH580" s="135"/>
      <c r="DR580" s="135"/>
      <c r="EB580" s="135"/>
      <c r="EL580" s="135"/>
      <c r="EV580" s="135"/>
      <c r="FF580" s="135"/>
      <c r="FP580" s="135"/>
      <c r="FZ580" s="135"/>
      <c r="GJ580" s="135"/>
      <c r="GT580" s="135"/>
      <c r="HD580" s="135"/>
      <c r="HN580" s="135"/>
    </row>
    <row xmlns:x14ac="http://schemas.microsoft.com/office/spreadsheetml/2009/9/ac" r="581" s="3" customFormat="true" x14ac:dyDescent="0.25">
      <c r="A581" s="383"/>
      <c r="B581" s="135"/>
      <c r="L581" s="135"/>
      <c r="V581" s="135"/>
      <c r="AF581" s="135"/>
      <c r="AP581" s="135"/>
      <c r="AZ581" s="135"/>
      <c r="BA581" s="135"/>
      <c r="BJ581" s="135"/>
      <c r="BT581" s="135"/>
      <c r="CD581" s="135"/>
      <c r="CN581" s="135"/>
      <c r="CX581" s="135"/>
      <c r="DH581" s="135"/>
      <c r="DR581" s="135"/>
      <c r="EB581" s="135"/>
      <c r="EL581" s="135"/>
      <c r="EV581" s="135"/>
      <c r="FF581" s="135"/>
      <c r="FP581" s="135"/>
      <c r="FZ581" s="135"/>
      <c r="GJ581" s="135"/>
      <c r="GT581" s="135"/>
      <c r="HD581" s="135"/>
      <c r="HN581" s="135"/>
    </row>
    <row xmlns:x14ac="http://schemas.microsoft.com/office/spreadsheetml/2009/9/ac" r="582" s="3" customFormat="true" x14ac:dyDescent="0.25">
      <c r="A582" s="383"/>
      <c r="B582" s="135"/>
      <c r="L582" s="135"/>
      <c r="V582" s="135"/>
      <c r="AF582" s="135"/>
      <c r="AP582" s="135"/>
      <c r="AZ582" s="135"/>
      <c r="BA582" s="135"/>
      <c r="BJ582" s="135"/>
      <c r="BT582" s="135"/>
      <c r="CD582" s="135"/>
      <c r="CN582" s="135"/>
      <c r="CX582" s="135"/>
      <c r="DH582" s="135"/>
      <c r="DR582" s="135"/>
      <c r="EB582" s="135"/>
      <c r="EL582" s="135"/>
      <c r="EV582" s="135"/>
      <c r="FF582" s="135"/>
      <c r="FP582" s="135"/>
      <c r="FZ582" s="135"/>
      <c r="GJ582" s="135"/>
      <c r="GT582" s="135"/>
      <c r="HD582" s="135"/>
      <c r="HN582" s="135"/>
    </row>
    <row xmlns:x14ac="http://schemas.microsoft.com/office/spreadsheetml/2009/9/ac" r="583" s="3" customFormat="true" x14ac:dyDescent="0.25">
      <c r="A583" s="383"/>
      <c r="B583" s="135"/>
      <c r="L583" s="135"/>
      <c r="V583" s="135"/>
      <c r="AF583" s="135"/>
      <c r="AP583" s="135"/>
      <c r="AZ583" s="135"/>
      <c r="BA583" s="135"/>
      <c r="BJ583" s="135"/>
      <c r="BT583" s="135"/>
      <c r="CD583" s="135"/>
      <c r="CN583" s="135"/>
      <c r="CX583" s="135"/>
      <c r="DH583" s="135"/>
      <c r="DR583" s="135"/>
      <c r="EB583" s="135"/>
      <c r="EL583" s="135"/>
      <c r="EV583" s="135"/>
      <c r="FF583" s="135"/>
      <c r="FP583" s="135"/>
      <c r="FZ583" s="135"/>
      <c r="GJ583" s="135"/>
      <c r="GT583" s="135"/>
      <c r="HD583" s="135"/>
      <c r="HN583" s="135"/>
    </row>
    <row xmlns:x14ac="http://schemas.microsoft.com/office/spreadsheetml/2009/9/ac" r="584" s="3" customFormat="true" x14ac:dyDescent="0.25">
      <c r="A584" s="383"/>
      <c r="B584" s="135"/>
      <c r="L584" s="135"/>
      <c r="V584" s="135"/>
      <c r="AF584" s="135"/>
      <c r="AP584" s="135"/>
      <c r="AZ584" s="135"/>
      <c r="BA584" s="135"/>
      <c r="BJ584" s="135"/>
      <c r="BT584" s="135"/>
      <c r="CD584" s="135"/>
      <c r="CN584" s="135"/>
      <c r="CX584" s="135"/>
      <c r="DH584" s="135"/>
      <c r="DR584" s="135"/>
      <c r="EB584" s="135"/>
      <c r="EL584" s="135"/>
      <c r="EV584" s="135"/>
      <c r="FF584" s="135"/>
      <c r="FP584" s="135"/>
      <c r="FZ584" s="135"/>
      <c r="GJ584" s="135"/>
      <c r="GT584" s="135"/>
      <c r="HD584" s="135"/>
      <c r="HN584" s="135"/>
    </row>
    <row xmlns:x14ac="http://schemas.microsoft.com/office/spreadsheetml/2009/9/ac" r="585" s="3" customFormat="true" x14ac:dyDescent="0.25">
      <c r="A585" s="383"/>
      <c r="B585" s="135"/>
      <c r="L585" s="135"/>
      <c r="V585" s="135"/>
      <c r="AF585" s="135"/>
      <c r="AP585" s="135"/>
      <c r="AZ585" s="135"/>
      <c r="BA585" s="135"/>
      <c r="BJ585" s="135"/>
      <c r="BT585" s="135"/>
      <c r="CD585" s="135"/>
      <c r="CN585" s="135"/>
      <c r="CX585" s="135"/>
      <c r="DH585" s="135"/>
      <c r="DR585" s="135"/>
      <c r="EB585" s="135"/>
      <c r="EL585" s="135"/>
      <c r="EV585" s="135"/>
      <c r="FF585" s="135"/>
      <c r="FP585" s="135"/>
      <c r="FZ585" s="135"/>
      <c r="GJ585" s="135"/>
      <c r="GT585" s="135"/>
      <c r="HD585" s="135"/>
      <c r="HN585" s="135"/>
    </row>
    <row xmlns:x14ac="http://schemas.microsoft.com/office/spreadsheetml/2009/9/ac" r="586" s="3" customFormat="true" x14ac:dyDescent="0.25">
      <c r="A586" s="383"/>
      <c r="B586" s="135"/>
      <c r="L586" s="135"/>
      <c r="V586" s="135"/>
      <c r="AF586" s="135"/>
      <c r="AP586" s="135"/>
      <c r="AZ586" s="135"/>
      <c r="BA586" s="135"/>
      <c r="BJ586" s="135"/>
      <c r="BT586" s="135"/>
      <c r="CD586" s="135"/>
      <c r="CN586" s="135"/>
      <c r="CX586" s="135"/>
      <c r="DH586" s="135"/>
      <c r="DR586" s="135"/>
      <c r="EB586" s="135"/>
      <c r="EL586" s="135"/>
      <c r="EV586" s="135"/>
      <c r="FF586" s="135"/>
      <c r="FP586" s="135"/>
      <c r="FZ586" s="135"/>
      <c r="GJ586" s="135"/>
      <c r="GT586" s="135"/>
      <c r="HD586" s="135"/>
      <c r="HN586" s="135"/>
    </row>
    <row xmlns:x14ac="http://schemas.microsoft.com/office/spreadsheetml/2009/9/ac" r="587" s="3" customFormat="true" x14ac:dyDescent="0.25">
      <c r="A587" s="383"/>
      <c r="B587" s="135"/>
      <c r="L587" s="135"/>
      <c r="V587" s="135"/>
      <c r="AF587" s="135"/>
      <c r="AP587" s="135"/>
      <c r="AZ587" s="135"/>
      <c r="BA587" s="135"/>
      <c r="BJ587" s="135"/>
      <c r="BT587" s="135"/>
      <c r="CD587" s="135"/>
      <c r="CN587" s="135"/>
      <c r="CX587" s="135"/>
      <c r="DH587" s="135"/>
      <c r="DR587" s="135"/>
      <c r="EB587" s="135"/>
      <c r="EL587" s="135"/>
      <c r="EV587" s="135"/>
      <c r="FF587" s="135"/>
      <c r="FP587" s="135"/>
      <c r="FZ587" s="135"/>
      <c r="GJ587" s="135"/>
      <c r="GT587" s="135"/>
      <c r="HD587" s="135"/>
      <c r="HN587" s="135"/>
    </row>
    <row xmlns:x14ac="http://schemas.microsoft.com/office/spreadsheetml/2009/9/ac" r="588" s="3" customFormat="true" x14ac:dyDescent="0.25">
      <c r="A588" s="383"/>
      <c r="B588" s="135"/>
      <c r="L588" s="135"/>
      <c r="V588" s="135"/>
      <c r="AF588" s="135"/>
      <c r="AP588" s="135"/>
      <c r="AZ588" s="135"/>
      <c r="BA588" s="135"/>
      <c r="BJ588" s="135"/>
      <c r="BT588" s="135"/>
      <c r="CD588" s="135"/>
      <c r="CN588" s="135"/>
      <c r="CX588" s="135"/>
      <c r="DH588" s="135"/>
      <c r="DR588" s="135"/>
      <c r="EB588" s="135"/>
      <c r="EL588" s="135"/>
      <c r="EV588" s="135"/>
      <c r="FF588" s="135"/>
      <c r="FP588" s="135"/>
      <c r="FZ588" s="135"/>
      <c r="GJ588" s="135"/>
      <c r="GT588" s="135"/>
      <c r="HD588" s="135"/>
      <c r="HN588" s="135"/>
    </row>
    <row xmlns:x14ac="http://schemas.microsoft.com/office/spreadsheetml/2009/9/ac" r="589" s="3" customFormat="true" x14ac:dyDescent="0.25">
      <c r="A589" s="383"/>
      <c r="B589" s="135"/>
      <c r="L589" s="135"/>
      <c r="V589" s="135"/>
      <c r="AF589" s="135"/>
      <c r="AP589" s="135"/>
      <c r="AZ589" s="135"/>
      <c r="BA589" s="135"/>
      <c r="BJ589" s="135"/>
      <c r="BT589" s="135"/>
      <c r="CD589" s="135"/>
      <c r="CN589" s="135"/>
      <c r="CX589" s="135"/>
      <c r="DH589" s="135"/>
      <c r="DR589" s="135"/>
      <c r="EB589" s="135"/>
      <c r="EL589" s="135"/>
      <c r="EV589" s="135"/>
      <c r="FF589" s="135"/>
      <c r="FP589" s="135"/>
      <c r="FZ589" s="135"/>
      <c r="GJ589" s="135"/>
      <c r="GT589" s="135"/>
      <c r="HD589" s="135"/>
      <c r="HN589" s="135"/>
    </row>
    <row xmlns:x14ac="http://schemas.microsoft.com/office/spreadsheetml/2009/9/ac" r="590" s="3" customFormat="true" x14ac:dyDescent="0.25">
      <c r="A590" s="383"/>
      <c r="B590" s="135"/>
      <c r="L590" s="135"/>
      <c r="V590" s="135"/>
      <c r="AF590" s="135"/>
      <c r="AP590" s="135"/>
      <c r="AZ590" s="135"/>
      <c r="BA590" s="135"/>
      <c r="BJ590" s="135"/>
      <c r="BT590" s="135"/>
      <c r="CD590" s="135"/>
      <c r="CN590" s="135"/>
      <c r="CX590" s="135"/>
      <c r="DH590" s="135"/>
      <c r="DR590" s="135"/>
      <c r="EB590" s="135"/>
      <c r="EL590" s="135"/>
      <c r="EV590" s="135"/>
      <c r="FF590" s="135"/>
      <c r="FP590" s="135"/>
      <c r="FZ590" s="135"/>
      <c r="GJ590" s="135"/>
      <c r="GT590" s="135"/>
      <c r="HD590" s="135"/>
      <c r="HN590" s="135"/>
    </row>
    <row xmlns:x14ac="http://schemas.microsoft.com/office/spreadsheetml/2009/9/ac" r="591" s="3" customFormat="true" x14ac:dyDescent="0.25">
      <c r="A591" s="383"/>
      <c r="B591" s="135"/>
      <c r="L591" s="135"/>
      <c r="V591" s="135"/>
      <c r="AF591" s="135"/>
      <c r="AP591" s="135"/>
      <c r="AZ591" s="135"/>
      <c r="BA591" s="135"/>
      <c r="BJ591" s="135"/>
      <c r="BT591" s="135"/>
      <c r="CD591" s="135"/>
      <c r="CN591" s="135"/>
      <c r="CX591" s="135"/>
      <c r="DH591" s="135"/>
      <c r="DR591" s="135"/>
      <c r="EB591" s="135"/>
      <c r="EL591" s="135"/>
      <c r="EV591" s="135"/>
      <c r="FF591" s="135"/>
      <c r="FP591" s="135"/>
      <c r="FZ591" s="135"/>
      <c r="GJ591" s="135"/>
      <c r="GT591" s="135"/>
      <c r="HD591" s="135"/>
      <c r="HN591" s="135"/>
    </row>
    <row xmlns:x14ac="http://schemas.microsoft.com/office/spreadsheetml/2009/9/ac" r="592" s="3" customFormat="true" x14ac:dyDescent="0.25">
      <c r="A592" s="383"/>
      <c r="B592" s="135"/>
      <c r="L592" s="135"/>
      <c r="V592" s="135"/>
      <c r="AF592" s="135"/>
      <c r="AP592" s="135"/>
      <c r="AZ592" s="135"/>
      <c r="BA592" s="135"/>
      <c r="BJ592" s="135"/>
      <c r="BT592" s="135"/>
      <c r="CD592" s="135"/>
      <c r="CN592" s="135"/>
      <c r="CX592" s="135"/>
      <c r="DH592" s="135"/>
      <c r="DR592" s="135"/>
      <c r="EB592" s="135"/>
      <c r="EL592" s="135"/>
      <c r="EV592" s="135"/>
      <c r="FF592" s="135"/>
      <c r="FP592" s="135"/>
      <c r="FZ592" s="135"/>
      <c r="GJ592" s="135"/>
      <c r="GT592" s="135"/>
      <c r="HD592" s="135"/>
      <c r="HN592" s="135"/>
    </row>
    <row xmlns:x14ac="http://schemas.microsoft.com/office/spreadsheetml/2009/9/ac" r="593" s="3" customFormat="true" x14ac:dyDescent="0.25">
      <c r="A593" s="383"/>
      <c r="B593" s="135"/>
      <c r="L593" s="135"/>
      <c r="V593" s="135"/>
      <c r="AF593" s="135"/>
      <c r="AP593" s="135"/>
      <c r="AZ593" s="135"/>
      <c r="BA593" s="135"/>
      <c r="BJ593" s="135"/>
      <c r="BT593" s="135"/>
      <c r="CD593" s="135"/>
      <c r="CN593" s="135"/>
      <c r="CX593" s="135"/>
      <c r="DH593" s="135"/>
      <c r="DR593" s="135"/>
      <c r="EB593" s="135"/>
      <c r="EL593" s="135"/>
      <c r="EV593" s="135"/>
      <c r="FF593" s="135"/>
      <c r="FP593" s="135"/>
      <c r="FZ593" s="135"/>
      <c r="GJ593" s="135"/>
      <c r="GT593" s="135"/>
      <c r="HD593" s="135"/>
      <c r="HN593" s="135"/>
    </row>
    <row xmlns:x14ac="http://schemas.microsoft.com/office/spreadsheetml/2009/9/ac" r="594" s="3" customFormat="true" x14ac:dyDescent="0.25">
      <c r="A594" s="383"/>
      <c r="B594" s="135"/>
      <c r="L594" s="135"/>
      <c r="V594" s="135"/>
      <c r="AF594" s="135"/>
      <c r="AP594" s="135"/>
      <c r="AZ594" s="135"/>
      <c r="BA594" s="135"/>
      <c r="BJ594" s="135"/>
      <c r="BT594" s="135"/>
      <c r="CD594" s="135"/>
      <c r="CN594" s="135"/>
      <c r="CX594" s="135"/>
      <c r="DH594" s="135"/>
      <c r="DR594" s="135"/>
      <c r="EB594" s="135"/>
      <c r="EL594" s="135"/>
      <c r="EV594" s="135"/>
      <c r="FF594" s="135"/>
      <c r="FP594" s="135"/>
      <c r="FZ594" s="135"/>
      <c r="GJ594" s="135"/>
      <c r="GT594" s="135"/>
      <c r="HD594" s="135"/>
      <c r="HN594" s="135"/>
    </row>
    <row xmlns:x14ac="http://schemas.microsoft.com/office/spreadsheetml/2009/9/ac" r="595" s="3" customFormat="true" x14ac:dyDescent="0.25">
      <c r="A595" s="383"/>
      <c r="B595" s="135"/>
      <c r="L595" s="135"/>
      <c r="V595" s="135"/>
      <c r="AF595" s="135"/>
      <c r="AP595" s="135"/>
      <c r="AZ595" s="135"/>
      <c r="BA595" s="135"/>
      <c r="BJ595" s="135"/>
      <c r="BT595" s="135"/>
      <c r="CD595" s="135"/>
      <c r="CN595" s="135"/>
      <c r="CX595" s="135"/>
      <c r="DH595" s="135"/>
      <c r="DR595" s="135"/>
      <c r="EB595" s="135"/>
      <c r="EL595" s="135"/>
      <c r="EV595" s="135"/>
      <c r="FF595" s="135"/>
      <c r="FP595" s="135"/>
      <c r="FZ595" s="135"/>
      <c r="GJ595" s="135"/>
      <c r="GT595" s="135"/>
      <c r="HD595" s="135"/>
      <c r="HN595" s="135"/>
    </row>
    <row xmlns:x14ac="http://schemas.microsoft.com/office/spreadsheetml/2009/9/ac" r="596" s="3" customFormat="true" x14ac:dyDescent="0.25">
      <c r="A596" s="383"/>
      <c r="B596" s="135"/>
      <c r="L596" s="135"/>
      <c r="V596" s="135"/>
      <c r="AF596" s="135"/>
      <c r="AP596" s="135"/>
      <c r="AZ596" s="135"/>
      <c r="BA596" s="135"/>
      <c r="BJ596" s="135"/>
      <c r="BT596" s="135"/>
      <c r="CD596" s="135"/>
      <c r="CN596" s="135"/>
      <c r="CX596" s="135"/>
      <c r="DH596" s="135"/>
      <c r="DR596" s="135"/>
      <c r="EB596" s="135"/>
      <c r="EL596" s="135"/>
      <c r="EV596" s="135"/>
      <c r="FF596" s="135"/>
      <c r="FP596" s="135"/>
      <c r="FZ596" s="135"/>
      <c r="GJ596" s="135"/>
      <c r="GT596" s="135"/>
      <c r="HD596" s="135"/>
      <c r="HN596" s="135"/>
    </row>
    <row xmlns:x14ac="http://schemas.microsoft.com/office/spreadsheetml/2009/9/ac" r="597" s="3" customFormat="true" x14ac:dyDescent="0.25">
      <c r="A597" s="383"/>
      <c r="B597" s="135"/>
      <c r="L597" s="135"/>
      <c r="V597" s="135"/>
      <c r="AF597" s="135"/>
      <c r="AP597" s="135"/>
      <c r="AZ597" s="135"/>
      <c r="BA597" s="135"/>
      <c r="BJ597" s="135"/>
      <c r="BT597" s="135"/>
      <c r="CD597" s="135"/>
      <c r="CN597" s="135"/>
      <c r="CX597" s="135"/>
      <c r="DH597" s="135"/>
      <c r="DR597" s="135"/>
      <c r="EB597" s="135"/>
      <c r="EL597" s="135"/>
      <c r="EV597" s="135"/>
      <c r="FF597" s="135"/>
      <c r="FP597" s="135"/>
      <c r="FZ597" s="135"/>
      <c r="GJ597" s="135"/>
      <c r="GT597" s="135"/>
      <c r="HD597" s="135"/>
      <c r="HN597" s="135"/>
    </row>
    <row xmlns:x14ac="http://schemas.microsoft.com/office/spreadsheetml/2009/9/ac" r="598" s="3" customFormat="true" x14ac:dyDescent="0.25">
      <c r="A598" s="383"/>
      <c r="B598" s="135"/>
      <c r="L598" s="135"/>
      <c r="V598" s="135"/>
      <c r="AF598" s="135"/>
      <c r="AP598" s="135"/>
      <c r="AZ598" s="135"/>
      <c r="BA598" s="135"/>
      <c r="BJ598" s="135"/>
      <c r="BT598" s="135"/>
      <c r="CD598" s="135"/>
      <c r="CN598" s="135"/>
      <c r="CX598" s="135"/>
      <c r="DH598" s="135"/>
      <c r="DR598" s="135"/>
      <c r="EB598" s="135"/>
      <c r="EL598" s="135"/>
      <c r="EV598" s="135"/>
      <c r="FF598" s="135"/>
      <c r="FP598" s="135"/>
      <c r="FZ598" s="135"/>
      <c r="GJ598" s="135"/>
      <c r="GT598" s="135"/>
      <c r="HD598" s="135"/>
      <c r="HN598" s="135"/>
    </row>
    <row xmlns:x14ac="http://schemas.microsoft.com/office/spreadsheetml/2009/9/ac" r="599" s="3" customFormat="true" x14ac:dyDescent="0.25">
      <c r="A599" s="383"/>
      <c r="B599" s="135"/>
      <c r="L599" s="135"/>
      <c r="V599" s="135"/>
      <c r="AF599" s="135"/>
      <c r="AP599" s="135"/>
      <c r="AZ599" s="135"/>
      <c r="BA599" s="135"/>
      <c r="BJ599" s="135"/>
      <c r="BT599" s="135"/>
      <c r="CD599" s="135"/>
      <c r="CN599" s="135"/>
      <c r="CX599" s="135"/>
      <c r="DH599" s="135"/>
      <c r="DR599" s="135"/>
      <c r="EB599" s="135"/>
      <c r="EL599" s="135"/>
      <c r="EV599" s="135"/>
      <c r="FF599" s="135"/>
      <c r="FP599" s="135"/>
      <c r="FZ599" s="135"/>
      <c r="GJ599" s="135"/>
      <c r="GT599" s="135"/>
      <c r="HD599" s="135"/>
      <c r="HN599" s="135"/>
    </row>
    <row xmlns:x14ac="http://schemas.microsoft.com/office/spreadsheetml/2009/9/ac" r="600" s="3" customFormat="true" x14ac:dyDescent="0.25">
      <c r="A600" s="383"/>
      <c r="B600" s="135"/>
      <c r="L600" s="135"/>
      <c r="V600" s="135"/>
      <c r="AF600" s="135"/>
      <c r="AP600" s="135"/>
      <c r="AZ600" s="135"/>
      <c r="BA600" s="135"/>
      <c r="BJ600" s="135"/>
      <c r="BT600" s="135"/>
      <c r="CD600" s="135"/>
      <c r="CN600" s="135"/>
      <c r="CX600" s="135"/>
      <c r="DH600" s="135"/>
      <c r="DR600" s="135"/>
      <c r="EB600" s="135"/>
      <c r="EL600" s="135"/>
      <c r="EV600" s="135"/>
      <c r="FF600" s="135"/>
      <c r="FP600" s="135"/>
      <c r="FZ600" s="135"/>
      <c r="GJ600" s="135"/>
      <c r="GT600" s="135"/>
      <c r="HD600" s="135"/>
      <c r="HN600" s="135"/>
    </row>
    <row xmlns:x14ac="http://schemas.microsoft.com/office/spreadsheetml/2009/9/ac" r="601" s="3" customFormat="true" x14ac:dyDescent="0.25">
      <c r="A601" s="383"/>
      <c r="B601" s="135"/>
      <c r="L601" s="135"/>
      <c r="V601" s="135"/>
      <c r="AF601" s="135"/>
      <c r="AP601" s="135"/>
      <c r="AZ601" s="135"/>
      <c r="BA601" s="135"/>
      <c r="BJ601" s="135"/>
      <c r="BT601" s="135"/>
      <c r="CD601" s="135"/>
      <c r="CN601" s="135"/>
      <c r="CX601" s="135"/>
      <c r="DH601" s="135"/>
      <c r="DR601" s="135"/>
      <c r="EB601" s="135"/>
      <c r="EL601" s="135"/>
      <c r="EV601" s="135"/>
      <c r="FF601" s="135"/>
      <c r="FP601" s="135"/>
      <c r="FZ601" s="135"/>
      <c r="GJ601" s="135"/>
      <c r="GT601" s="135"/>
      <c r="HD601" s="135"/>
      <c r="HN601" s="135"/>
    </row>
    <row xmlns:x14ac="http://schemas.microsoft.com/office/spreadsheetml/2009/9/ac" r="602" s="3" customFormat="true" x14ac:dyDescent="0.25">
      <c r="A602" s="383"/>
      <c r="B602" s="135"/>
      <c r="L602" s="135"/>
      <c r="V602" s="135"/>
      <c r="AF602" s="135"/>
      <c r="AP602" s="135"/>
      <c r="AZ602" s="135"/>
      <c r="BA602" s="135"/>
      <c r="BJ602" s="135"/>
      <c r="BT602" s="135"/>
      <c r="CD602" s="135"/>
      <c r="CN602" s="135"/>
      <c r="CX602" s="135"/>
      <c r="DH602" s="135"/>
      <c r="DR602" s="135"/>
      <c r="EB602" s="135"/>
      <c r="EL602" s="135"/>
      <c r="EV602" s="135"/>
      <c r="FF602" s="135"/>
      <c r="FP602" s="135"/>
      <c r="FZ602" s="135"/>
      <c r="GJ602" s="135"/>
      <c r="GT602" s="135"/>
      <c r="HD602" s="135"/>
      <c r="HN602" s="135"/>
    </row>
    <row xmlns:x14ac="http://schemas.microsoft.com/office/spreadsheetml/2009/9/ac" r="603" s="3" customFormat="true" x14ac:dyDescent="0.25">
      <c r="A603" s="383"/>
      <c r="B603" s="135"/>
      <c r="L603" s="135"/>
      <c r="V603" s="135"/>
      <c r="AF603" s="135"/>
      <c r="AP603" s="135"/>
      <c r="AZ603" s="135"/>
      <c r="BA603" s="135"/>
      <c r="BJ603" s="135"/>
      <c r="BT603" s="135"/>
      <c r="CD603" s="135"/>
      <c r="CN603" s="135"/>
      <c r="CX603" s="135"/>
      <c r="DH603" s="135"/>
      <c r="DR603" s="135"/>
      <c r="EB603" s="135"/>
      <c r="EL603" s="135"/>
      <c r="EV603" s="135"/>
      <c r="FF603" s="135"/>
      <c r="FP603" s="135"/>
      <c r="FZ603" s="135"/>
      <c r="GJ603" s="135"/>
      <c r="GT603" s="135"/>
      <c r="HD603" s="135"/>
      <c r="HN603" s="135"/>
    </row>
    <row xmlns:x14ac="http://schemas.microsoft.com/office/spreadsheetml/2009/9/ac" r="604" s="3" customFormat="true" x14ac:dyDescent="0.25">
      <c r="A604" s="383"/>
      <c r="B604" s="135"/>
      <c r="L604" s="135"/>
      <c r="V604" s="135"/>
      <c r="AF604" s="135"/>
      <c r="AP604" s="135"/>
      <c r="AZ604" s="135"/>
      <c r="BA604" s="135"/>
      <c r="BJ604" s="135"/>
      <c r="BT604" s="135"/>
      <c r="CD604" s="135"/>
      <c r="CN604" s="135"/>
      <c r="CX604" s="135"/>
      <c r="DH604" s="135"/>
      <c r="DR604" s="135"/>
      <c r="EB604" s="135"/>
      <c r="EL604" s="135"/>
      <c r="EV604" s="135"/>
      <c r="FF604" s="135"/>
      <c r="FP604" s="135"/>
      <c r="FZ604" s="135"/>
      <c r="GJ604" s="135"/>
      <c r="GT604" s="135"/>
      <c r="HD604" s="135"/>
      <c r="HN604" s="135"/>
    </row>
    <row xmlns:x14ac="http://schemas.microsoft.com/office/spreadsheetml/2009/9/ac" r="605" s="3" customFormat="true" x14ac:dyDescent="0.25">
      <c r="A605" s="383"/>
      <c r="B605" s="135"/>
      <c r="L605" s="135"/>
      <c r="V605" s="135"/>
      <c r="AF605" s="135"/>
      <c r="AP605" s="135"/>
      <c r="AZ605" s="135"/>
      <c r="BA605" s="135"/>
      <c r="BJ605" s="135"/>
      <c r="BT605" s="135"/>
      <c r="CD605" s="135"/>
      <c r="CN605" s="135"/>
      <c r="CX605" s="135"/>
      <c r="DH605" s="135"/>
      <c r="DR605" s="135"/>
      <c r="EB605" s="135"/>
      <c r="EL605" s="135"/>
      <c r="EV605" s="135"/>
      <c r="FF605" s="135"/>
      <c r="FP605" s="135"/>
      <c r="FZ605" s="135"/>
      <c r="GJ605" s="135"/>
      <c r="GT605" s="135"/>
      <c r="HD605" s="135"/>
      <c r="HN605" s="135"/>
    </row>
    <row xmlns:x14ac="http://schemas.microsoft.com/office/spreadsheetml/2009/9/ac" r="606" s="3" customFormat="true" x14ac:dyDescent="0.25">
      <c r="A606" s="383"/>
      <c r="B606" s="135"/>
      <c r="L606" s="135"/>
      <c r="V606" s="135"/>
      <c r="AF606" s="135"/>
      <c r="AP606" s="135"/>
      <c r="AZ606" s="135"/>
      <c r="BA606" s="135"/>
      <c r="BJ606" s="135"/>
      <c r="BT606" s="135"/>
      <c r="CD606" s="135"/>
      <c r="CN606" s="135"/>
      <c r="CX606" s="135"/>
      <c r="DH606" s="135"/>
      <c r="DR606" s="135"/>
      <c r="EB606" s="135"/>
      <c r="EL606" s="135"/>
      <c r="EV606" s="135"/>
      <c r="FF606" s="135"/>
      <c r="FP606" s="135"/>
      <c r="FZ606" s="135"/>
      <c r="GJ606" s="135"/>
      <c r="GT606" s="135"/>
      <c r="HD606" s="135"/>
      <c r="HN606" s="135"/>
    </row>
    <row xmlns:x14ac="http://schemas.microsoft.com/office/spreadsheetml/2009/9/ac" r="607" s="3" customFormat="true" x14ac:dyDescent="0.25">
      <c r="A607" s="383"/>
      <c r="B607" s="135"/>
      <c r="L607" s="135"/>
      <c r="V607" s="135"/>
      <c r="AF607" s="135"/>
      <c r="AP607" s="135"/>
      <c r="AZ607" s="135"/>
      <c r="BA607" s="135"/>
      <c r="BJ607" s="135"/>
      <c r="BT607" s="135"/>
      <c r="CD607" s="135"/>
      <c r="CN607" s="135"/>
      <c r="CX607" s="135"/>
      <c r="DH607" s="135"/>
      <c r="DR607" s="135"/>
      <c r="EB607" s="135"/>
      <c r="EL607" s="135"/>
      <c r="EV607" s="135"/>
      <c r="FF607" s="135"/>
      <c r="FP607" s="135"/>
      <c r="FZ607" s="135"/>
      <c r="GJ607" s="135"/>
      <c r="GT607" s="135"/>
      <c r="HD607" s="135"/>
      <c r="HN607" s="135"/>
    </row>
    <row xmlns:x14ac="http://schemas.microsoft.com/office/spreadsheetml/2009/9/ac" r="608" s="3" customFormat="true" x14ac:dyDescent="0.25">
      <c r="A608" s="383"/>
      <c r="B608" s="135"/>
      <c r="L608" s="135"/>
      <c r="V608" s="135"/>
      <c r="AF608" s="135"/>
      <c r="AP608" s="135"/>
      <c r="AZ608" s="135"/>
      <c r="BA608" s="135"/>
      <c r="BJ608" s="135"/>
      <c r="BT608" s="135"/>
      <c r="CD608" s="135"/>
      <c r="CN608" s="135"/>
      <c r="CX608" s="135"/>
      <c r="DH608" s="135"/>
      <c r="DR608" s="135"/>
      <c r="EB608" s="135"/>
      <c r="EL608" s="135"/>
      <c r="EV608" s="135"/>
      <c r="FF608" s="135"/>
      <c r="FP608" s="135"/>
      <c r="FZ608" s="135"/>
      <c r="GJ608" s="135"/>
      <c r="GT608" s="135"/>
      <c r="HD608" s="135"/>
      <c r="HN608" s="135"/>
    </row>
    <row xmlns:x14ac="http://schemas.microsoft.com/office/spreadsheetml/2009/9/ac" r="609" s="3" customFormat="true" x14ac:dyDescent="0.25">
      <c r="A609" s="383"/>
      <c r="B609" s="135"/>
      <c r="L609" s="135"/>
      <c r="V609" s="135"/>
      <c r="AF609" s="135"/>
      <c r="AP609" s="135"/>
      <c r="AZ609" s="135"/>
      <c r="BA609" s="135"/>
      <c r="BJ609" s="135"/>
      <c r="BT609" s="135"/>
      <c r="CD609" s="135"/>
      <c r="CN609" s="135"/>
      <c r="CX609" s="135"/>
      <c r="DH609" s="135"/>
      <c r="DR609" s="135"/>
      <c r="EB609" s="135"/>
      <c r="EL609" s="135"/>
      <c r="EV609" s="135"/>
      <c r="FF609" s="135"/>
      <c r="FP609" s="135"/>
      <c r="FZ609" s="135"/>
      <c r="GJ609" s="135"/>
      <c r="GT609" s="135"/>
      <c r="HD609" s="135"/>
      <c r="HN609" s="135"/>
    </row>
    <row xmlns:x14ac="http://schemas.microsoft.com/office/spreadsheetml/2009/9/ac" r="610" s="3" customFormat="true" x14ac:dyDescent="0.25">
      <c r="A610" s="383"/>
      <c r="B610" s="135"/>
      <c r="L610" s="135"/>
      <c r="V610" s="135"/>
      <c r="AF610" s="135"/>
      <c r="AP610" s="135"/>
      <c r="AZ610" s="135"/>
      <c r="BA610" s="135"/>
      <c r="BJ610" s="135"/>
      <c r="BT610" s="135"/>
      <c r="CD610" s="135"/>
      <c r="CN610" s="135"/>
      <c r="CX610" s="135"/>
      <c r="DH610" s="135"/>
      <c r="DR610" s="135"/>
      <c r="EB610" s="135"/>
      <c r="EL610" s="135"/>
      <c r="EV610" s="135"/>
      <c r="FF610" s="135"/>
      <c r="FP610" s="135"/>
      <c r="FZ610" s="135"/>
      <c r="GJ610" s="135"/>
      <c r="GT610" s="135"/>
      <c r="HD610" s="135"/>
      <c r="HN610" s="135"/>
    </row>
    <row xmlns:x14ac="http://schemas.microsoft.com/office/spreadsheetml/2009/9/ac" r="611" s="3" customFormat="true" x14ac:dyDescent="0.25">
      <c r="A611" s="383"/>
      <c r="B611" s="135"/>
      <c r="L611" s="135"/>
      <c r="V611" s="135"/>
      <c r="AF611" s="135"/>
      <c r="AP611" s="135"/>
      <c r="AZ611" s="135"/>
      <c r="BA611" s="135"/>
      <c r="BJ611" s="135"/>
      <c r="BT611" s="135"/>
      <c r="CD611" s="135"/>
      <c r="CN611" s="135"/>
      <c r="CX611" s="135"/>
      <c r="DH611" s="135"/>
      <c r="DR611" s="135"/>
      <c r="EB611" s="135"/>
      <c r="EL611" s="135"/>
      <c r="EV611" s="135"/>
      <c r="FF611" s="135"/>
      <c r="FP611" s="135"/>
      <c r="FZ611" s="135"/>
      <c r="GJ611" s="135"/>
      <c r="GT611" s="135"/>
      <c r="HD611" s="135"/>
      <c r="HN611" s="135"/>
    </row>
    <row xmlns:x14ac="http://schemas.microsoft.com/office/spreadsheetml/2009/9/ac" r="612" s="3" customFormat="true" x14ac:dyDescent="0.25">
      <c r="A612" s="383"/>
      <c r="B612" s="135"/>
      <c r="L612" s="135"/>
      <c r="V612" s="135"/>
      <c r="AF612" s="135"/>
      <c r="AP612" s="135"/>
      <c r="AZ612" s="135"/>
      <c r="BA612" s="135"/>
      <c r="BJ612" s="135"/>
      <c r="BT612" s="135"/>
      <c r="CD612" s="135"/>
      <c r="CN612" s="135"/>
      <c r="CX612" s="135"/>
      <c r="DH612" s="135"/>
      <c r="DR612" s="135"/>
      <c r="EB612" s="135"/>
      <c r="EL612" s="135"/>
      <c r="EV612" s="135"/>
      <c r="FF612" s="135"/>
      <c r="FP612" s="135"/>
      <c r="FZ612" s="135"/>
      <c r="GJ612" s="135"/>
      <c r="GT612" s="135"/>
      <c r="HD612" s="135"/>
      <c r="HN612" s="135"/>
    </row>
    <row xmlns:x14ac="http://schemas.microsoft.com/office/spreadsheetml/2009/9/ac" r="613" s="3" customFormat="true" x14ac:dyDescent="0.25">
      <c r="A613" s="383"/>
      <c r="B613" s="135"/>
      <c r="L613" s="135"/>
      <c r="V613" s="135"/>
      <c r="AF613" s="135"/>
      <c r="AP613" s="135"/>
      <c r="AZ613" s="135"/>
      <c r="BA613" s="135"/>
      <c r="BJ613" s="135"/>
      <c r="BT613" s="135"/>
      <c r="CD613" s="135"/>
      <c r="CN613" s="135"/>
      <c r="CX613" s="135"/>
      <c r="DH613" s="135"/>
      <c r="DR613" s="135"/>
      <c r="EB613" s="135"/>
      <c r="EL613" s="135"/>
      <c r="EV613" s="135"/>
      <c r="FF613" s="135"/>
      <c r="FP613" s="135"/>
      <c r="FZ613" s="135"/>
      <c r="GJ613" s="135"/>
      <c r="GT613" s="135"/>
      <c r="HD613" s="135"/>
      <c r="HN613" s="135"/>
    </row>
    <row xmlns:x14ac="http://schemas.microsoft.com/office/spreadsheetml/2009/9/ac" r="614" s="3" customFormat="true" x14ac:dyDescent="0.25">
      <c r="A614" s="383"/>
      <c r="B614" s="135"/>
      <c r="L614" s="135"/>
      <c r="V614" s="135"/>
      <c r="AF614" s="135"/>
      <c r="AP614" s="135"/>
      <c r="AZ614" s="135"/>
      <c r="BA614" s="135"/>
      <c r="BJ614" s="135"/>
      <c r="BT614" s="135"/>
      <c r="CD614" s="135"/>
      <c r="CN614" s="135"/>
      <c r="CX614" s="135"/>
      <c r="DH614" s="135"/>
      <c r="DR614" s="135"/>
      <c r="EB614" s="135"/>
      <c r="EL614" s="135"/>
      <c r="EV614" s="135"/>
      <c r="FF614" s="135"/>
      <c r="FP614" s="135"/>
      <c r="FZ614" s="135"/>
      <c r="GJ614" s="135"/>
      <c r="GT614" s="135"/>
      <c r="HD614" s="135"/>
      <c r="HN614" s="135"/>
    </row>
    <row xmlns:x14ac="http://schemas.microsoft.com/office/spreadsheetml/2009/9/ac" r="615" s="3" customFormat="true" x14ac:dyDescent="0.25">
      <c r="A615" s="383"/>
      <c r="B615" s="135"/>
      <c r="L615" s="135"/>
      <c r="V615" s="135"/>
      <c r="AF615" s="135"/>
      <c r="AP615" s="135"/>
      <c r="AZ615" s="135"/>
      <c r="BA615" s="135"/>
      <c r="BJ615" s="135"/>
      <c r="BT615" s="135"/>
      <c r="CD615" s="135"/>
      <c r="CN615" s="135"/>
      <c r="CX615" s="135"/>
      <c r="DH615" s="135"/>
      <c r="DR615" s="135"/>
      <c r="EB615" s="135"/>
      <c r="EL615" s="135"/>
      <c r="EV615" s="135"/>
      <c r="FF615" s="135"/>
      <c r="FP615" s="135"/>
      <c r="FZ615" s="135"/>
      <c r="GJ615" s="135"/>
      <c r="GT615" s="135"/>
      <c r="HD615" s="135"/>
      <c r="HN615" s="135"/>
    </row>
    <row xmlns:x14ac="http://schemas.microsoft.com/office/spreadsheetml/2009/9/ac" r="616" s="3" customFormat="true" x14ac:dyDescent="0.25">
      <c r="A616" s="383"/>
      <c r="B616" s="135"/>
      <c r="L616" s="135"/>
      <c r="V616" s="135"/>
      <c r="AF616" s="135"/>
      <c r="AP616" s="135"/>
      <c r="AZ616" s="135"/>
      <c r="BA616" s="135"/>
      <c r="BJ616" s="135"/>
      <c r="BT616" s="135"/>
      <c r="CD616" s="135"/>
      <c r="CN616" s="135"/>
      <c r="CX616" s="135"/>
      <c r="DH616" s="135"/>
      <c r="DR616" s="135"/>
      <c r="EB616" s="135"/>
      <c r="EL616" s="135"/>
      <c r="EV616" s="135"/>
      <c r="FF616" s="135"/>
      <c r="FP616" s="135"/>
      <c r="FZ616" s="135"/>
      <c r="GJ616" s="135"/>
      <c r="GT616" s="135"/>
      <c r="HD616" s="135"/>
      <c r="HN616" s="135"/>
    </row>
    <row xmlns:x14ac="http://schemas.microsoft.com/office/spreadsheetml/2009/9/ac" r="617" s="3" customFormat="true" x14ac:dyDescent="0.25">
      <c r="A617" s="383"/>
      <c r="B617" s="135"/>
      <c r="L617" s="135"/>
      <c r="V617" s="135"/>
      <c r="AF617" s="135"/>
      <c r="AP617" s="135"/>
      <c r="AZ617" s="135"/>
      <c r="BA617" s="135"/>
      <c r="BJ617" s="135"/>
      <c r="BT617" s="135"/>
      <c r="CD617" s="135"/>
      <c r="CN617" s="135"/>
      <c r="CX617" s="135"/>
      <c r="DH617" s="135"/>
      <c r="DR617" s="135"/>
      <c r="EB617" s="135"/>
      <c r="EL617" s="135"/>
      <c r="EV617" s="135"/>
      <c r="FF617" s="135"/>
      <c r="FP617" s="135"/>
      <c r="FZ617" s="135"/>
      <c r="GJ617" s="135"/>
      <c r="GT617" s="135"/>
      <c r="HD617" s="135"/>
      <c r="HN617" s="135"/>
    </row>
    <row xmlns:x14ac="http://schemas.microsoft.com/office/spreadsheetml/2009/9/ac" r="618" s="3" customFormat="true" x14ac:dyDescent="0.25">
      <c r="A618" s="383"/>
      <c r="B618" s="135"/>
      <c r="L618" s="135"/>
      <c r="V618" s="135"/>
      <c r="AF618" s="135"/>
      <c r="AP618" s="135"/>
      <c r="AZ618" s="135"/>
      <c r="BA618" s="135"/>
      <c r="BJ618" s="135"/>
      <c r="BT618" s="135"/>
      <c r="CD618" s="135"/>
      <c r="CN618" s="135"/>
      <c r="CX618" s="135"/>
      <c r="DH618" s="135"/>
      <c r="DR618" s="135"/>
      <c r="EB618" s="135"/>
      <c r="EL618" s="135"/>
      <c r="EV618" s="135"/>
      <c r="FF618" s="135"/>
      <c r="FP618" s="135"/>
      <c r="FZ618" s="135"/>
      <c r="GJ618" s="135"/>
      <c r="GT618" s="135"/>
      <c r="HD618" s="135"/>
      <c r="HN618" s="135"/>
    </row>
    <row xmlns:x14ac="http://schemas.microsoft.com/office/spreadsheetml/2009/9/ac" r="619" s="3" customFormat="true" x14ac:dyDescent="0.25">
      <c r="A619" s="383"/>
      <c r="B619" s="135"/>
      <c r="L619" s="135"/>
      <c r="V619" s="135"/>
      <c r="AF619" s="135"/>
      <c r="AP619" s="135"/>
      <c r="AZ619" s="135"/>
      <c r="BA619" s="135"/>
      <c r="BJ619" s="135"/>
      <c r="BT619" s="135"/>
      <c r="CD619" s="135"/>
      <c r="CN619" s="135"/>
      <c r="CX619" s="135"/>
      <c r="DH619" s="135"/>
      <c r="DR619" s="135"/>
      <c r="EB619" s="135"/>
      <c r="EL619" s="135"/>
      <c r="EV619" s="135"/>
      <c r="FF619" s="135"/>
      <c r="FP619" s="135"/>
      <c r="FZ619" s="135"/>
      <c r="GJ619" s="135"/>
      <c r="GT619" s="135"/>
      <c r="HD619" s="135"/>
      <c r="HN619" s="135"/>
    </row>
    <row xmlns:x14ac="http://schemas.microsoft.com/office/spreadsheetml/2009/9/ac" r="620" s="3" customFormat="true" x14ac:dyDescent="0.25">
      <c r="A620" s="383"/>
      <c r="B620" s="135"/>
      <c r="L620" s="135"/>
      <c r="V620" s="135"/>
      <c r="AF620" s="135"/>
      <c r="AP620" s="135"/>
      <c r="AZ620" s="135"/>
      <c r="BA620" s="135"/>
      <c r="BJ620" s="135"/>
      <c r="BT620" s="135"/>
      <c r="CD620" s="135"/>
      <c r="CN620" s="135"/>
      <c r="CX620" s="135"/>
      <c r="DH620" s="135"/>
      <c r="DR620" s="135"/>
      <c r="EB620" s="135"/>
      <c r="EL620" s="135"/>
      <c r="EV620" s="135"/>
      <c r="FF620" s="135"/>
      <c r="FP620" s="135"/>
      <c r="FZ620" s="135"/>
      <c r="GJ620" s="135"/>
      <c r="GT620" s="135"/>
      <c r="HD620" s="135"/>
      <c r="HN620" s="135"/>
    </row>
    <row xmlns:x14ac="http://schemas.microsoft.com/office/spreadsheetml/2009/9/ac" r="621" s="3" customFormat="true" x14ac:dyDescent="0.25">
      <c r="A621" s="383"/>
      <c r="B621" s="135"/>
      <c r="L621" s="135"/>
      <c r="V621" s="135"/>
      <c r="AF621" s="135"/>
      <c r="AP621" s="135"/>
      <c r="AZ621" s="135"/>
      <c r="BA621" s="135"/>
      <c r="BJ621" s="135"/>
      <c r="BT621" s="135"/>
      <c r="CD621" s="135"/>
      <c r="CN621" s="135"/>
      <c r="CX621" s="135"/>
      <c r="DH621" s="135"/>
      <c r="DR621" s="135"/>
      <c r="EB621" s="135"/>
      <c r="EL621" s="135"/>
      <c r="EV621" s="135"/>
      <c r="FF621" s="135"/>
      <c r="FP621" s="135"/>
      <c r="FZ621" s="135"/>
      <c r="GJ621" s="135"/>
      <c r="GT621" s="135"/>
      <c r="HD621" s="135"/>
      <c r="HN621" s="135"/>
    </row>
    <row xmlns:x14ac="http://schemas.microsoft.com/office/spreadsheetml/2009/9/ac" r="622" s="3" customFormat="true" x14ac:dyDescent="0.25">
      <c r="A622" s="383"/>
      <c r="B622" s="135"/>
      <c r="L622" s="135"/>
      <c r="V622" s="135"/>
      <c r="AF622" s="135"/>
      <c r="AP622" s="135"/>
      <c r="AZ622" s="135"/>
      <c r="BA622" s="135"/>
      <c r="BJ622" s="135"/>
      <c r="BT622" s="135"/>
      <c r="CD622" s="135"/>
      <c r="CN622" s="135"/>
      <c r="CX622" s="135"/>
      <c r="DH622" s="135"/>
      <c r="DR622" s="135"/>
      <c r="EB622" s="135"/>
      <c r="EL622" s="135"/>
      <c r="EV622" s="135"/>
      <c r="FF622" s="135"/>
      <c r="FP622" s="135"/>
      <c r="FZ622" s="135"/>
      <c r="GJ622" s="135"/>
      <c r="GT622" s="135"/>
      <c r="HD622" s="135"/>
      <c r="HN622" s="135"/>
    </row>
    <row xmlns:x14ac="http://schemas.microsoft.com/office/spreadsheetml/2009/9/ac" r="623" s="3" customFormat="true" x14ac:dyDescent="0.25">
      <c r="A623" s="383"/>
      <c r="B623" s="135"/>
      <c r="L623" s="135"/>
      <c r="V623" s="135"/>
      <c r="AF623" s="135"/>
      <c r="AP623" s="135"/>
      <c r="AZ623" s="135"/>
      <c r="BA623" s="135"/>
      <c r="BJ623" s="135"/>
      <c r="BT623" s="135"/>
      <c r="CD623" s="135"/>
      <c r="CN623" s="135"/>
      <c r="CX623" s="135"/>
      <c r="DH623" s="135"/>
      <c r="DR623" s="135"/>
      <c r="EB623" s="135"/>
      <c r="EL623" s="135"/>
      <c r="EV623" s="135"/>
      <c r="FF623" s="135"/>
      <c r="FP623" s="135"/>
      <c r="FZ623" s="135"/>
      <c r="GJ623" s="135"/>
      <c r="GT623" s="135"/>
      <c r="HD623" s="135"/>
      <c r="HN623" s="135"/>
    </row>
    <row xmlns:x14ac="http://schemas.microsoft.com/office/spreadsheetml/2009/9/ac" r="624" s="3" customFormat="true" x14ac:dyDescent="0.25">
      <c r="A624" s="383"/>
      <c r="B624" s="135"/>
      <c r="L624" s="135"/>
      <c r="V624" s="135"/>
      <c r="AF624" s="135"/>
      <c r="AP624" s="135"/>
      <c r="AZ624" s="135"/>
      <c r="BA624" s="135"/>
      <c r="BJ624" s="135"/>
      <c r="BT624" s="135"/>
      <c r="CD624" s="135"/>
      <c r="CN624" s="135"/>
      <c r="CX624" s="135"/>
      <c r="DH624" s="135"/>
      <c r="DR624" s="135"/>
      <c r="EB624" s="135"/>
      <c r="EL624" s="135"/>
      <c r="EV624" s="135"/>
      <c r="FF624" s="135"/>
      <c r="FP624" s="135"/>
      <c r="FZ624" s="135"/>
      <c r="GJ624" s="135"/>
      <c r="GT624" s="135"/>
      <c r="HD624" s="135"/>
      <c r="HN624" s="135"/>
    </row>
    <row xmlns:x14ac="http://schemas.microsoft.com/office/spreadsheetml/2009/9/ac" r="625" s="3" customFormat="true" x14ac:dyDescent="0.25">
      <c r="A625" s="383"/>
      <c r="B625" s="135"/>
      <c r="L625" s="135"/>
      <c r="V625" s="135"/>
      <c r="AF625" s="135"/>
      <c r="AP625" s="135"/>
      <c r="AZ625" s="135"/>
      <c r="BA625" s="135"/>
      <c r="BJ625" s="135"/>
      <c r="BT625" s="135"/>
      <c r="CD625" s="135"/>
      <c r="CN625" s="135"/>
      <c r="CX625" s="135"/>
      <c r="DH625" s="135"/>
      <c r="DR625" s="135"/>
      <c r="EB625" s="135"/>
      <c r="EL625" s="135"/>
      <c r="EV625" s="135"/>
      <c r="FF625" s="135"/>
      <c r="FP625" s="135"/>
      <c r="FZ625" s="135"/>
      <c r="GJ625" s="135"/>
      <c r="GT625" s="135"/>
      <c r="HD625" s="135"/>
      <c r="HN625" s="135"/>
    </row>
    <row xmlns:x14ac="http://schemas.microsoft.com/office/spreadsheetml/2009/9/ac" r="626" s="3" customFormat="true" x14ac:dyDescent="0.25">
      <c r="A626" s="383"/>
      <c r="B626" s="135"/>
      <c r="L626" s="135"/>
      <c r="V626" s="135"/>
      <c r="AF626" s="135"/>
      <c r="AP626" s="135"/>
      <c r="AZ626" s="135"/>
      <c r="BA626" s="135"/>
      <c r="BJ626" s="135"/>
      <c r="BT626" s="135"/>
      <c r="CD626" s="135"/>
      <c r="CN626" s="135"/>
      <c r="CX626" s="135"/>
      <c r="DH626" s="135"/>
      <c r="DR626" s="135"/>
      <c r="EB626" s="135"/>
      <c r="EL626" s="135"/>
      <c r="EV626" s="135"/>
      <c r="FF626" s="135"/>
      <c r="FP626" s="135"/>
      <c r="FZ626" s="135"/>
      <c r="GJ626" s="135"/>
      <c r="GT626" s="135"/>
      <c r="HD626" s="135"/>
      <c r="HN626" s="135"/>
    </row>
    <row xmlns:x14ac="http://schemas.microsoft.com/office/spreadsheetml/2009/9/ac" r="627" s="3" customFormat="true" x14ac:dyDescent="0.25">
      <c r="A627" s="383"/>
      <c r="B627" s="135"/>
      <c r="L627" s="135"/>
      <c r="V627" s="135"/>
      <c r="AF627" s="135"/>
      <c r="AP627" s="135"/>
      <c r="AZ627" s="135"/>
      <c r="BA627" s="135"/>
      <c r="BJ627" s="135"/>
      <c r="BT627" s="135"/>
      <c r="CD627" s="135"/>
      <c r="CN627" s="135"/>
      <c r="CX627" s="135"/>
      <c r="DH627" s="135"/>
      <c r="DR627" s="135"/>
      <c r="EB627" s="135"/>
      <c r="EL627" s="135"/>
      <c r="EV627" s="135"/>
      <c r="FF627" s="135"/>
      <c r="FP627" s="135"/>
      <c r="FZ627" s="135"/>
      <c r="GJ627" s="135"/>
      <c r="GT627" s="135"/>
      <c r="HD627" s="135"/>
      <c r="HN627" s="135"/>
    </row>
    <row xmlns:x14ac="http://schemas.microsoft.com/office/spreadsheetml/2009/9/ac" r="628" s="3" customFormat="true" x14ac:dyDescent="0.25">
      <c r="A628" s="383"/>
      <c r="B628" s="135"/>
      <c r="L628" s="135"/>
      <c r="V628" s="135"/>
      <c r="AF628" s="135"/>
      <c r="AP628" s="135"/>
      <c r="AZ628" s="135"/>
      <c r="BA628" s="135"/>
      <c r="BJ628" s="135"/>
      <c r="BT628" s="135"/>
      <c r="CD628" s="135"/>
      <c r="CN628" s="135"/>
      <c r="CX628" s="135"/>
      <c r="DH628" s="135"/>
      <c r="DR628" s="135"/>
      <c r="EB628" s="135"/>
      <c r="EL628" s="135"/>
      <c r="EV628" s="135"/>
      <c r="FF628" s="135"/>
      <c r="FP628" s="135"/>
      <c r="FZ628" s="135"/>
      <c r="GJ628" s="135"/>
      <c r="GT628" s="135"/>
      <c r="HD628" s="135"/>
      <c r="HN628" s="135"/>
    </row>
    <row xmlns:x14ac="http://schemas.microsoft.com/office/spreadsheetml/2009/9/ac" r="629" s="3" customFormat="true" x14ac:dyDescent="0.25">
      <c r="A629" s="383"/>
      <c r="B629" s="135"/>
      <c r="L629" s="135"/>
      <c r="V629" s="135"/>
      <c r="AF629" s="135"/>
      <c r="AP629" s="135"/>
      <c r="AZ629" s="135"/>
      <c r="BA629" s="135"/>
      <c r="BJ629" s="135"/>
      <c r="BT629" s="135"/>
      <c r="CD629" s="135"/>
      <c r="CN629" s="135"/>
      <c r="CX629" s="135"/>
      <c r="DH629" s="135"/>
      <c r="DR629" s="135"/>
      <c r="EB629" s="135"/>
      <c r="EL629" s="135"/>
      <c r="EV629" s="135"/>
      <c r="FF629" s="135"/>
      <c r="FP629" s="135"/>
      <c r="FZ629" s="135"/>
      <c r="GJ629" s="135"/>
      <c r="GT629" s="135"/>
      <c r="HD629" s="135"/>
      <c r="HN629" s="135"/>
    </row>
    <row xmlns:x14ac="http://schemas.microsoft.com/office/spreadsheetml/2009/9/ac" r="630" s="3" customFormat="true" x14ac:dyDescent="0.25">
      <c r="A630" s="383"/>
      <c r="B630" s="135"/>
      <c r="L630" s="135"/>
      <c r="V630" s="135"/>
      <c r="AF630" s="135"/>
      <c r="AP630" s="135"/>
      <c r="AZ630" s="135"/>
      <c r="BA630" s="135"/>
      <c r="BJ630" s="135"/>
      <c r="BT630" s="135"/>
      <c r="CD630" s="135"/>
      <c r="CN630" s="135"/>
      <c r="CX630" s="135"/>
      <c r="DH630" s="135"/>
      <c r="DR630" s="135"/>
      <c r="EB630" s="135"/>
      <c r="EL630" s="135"/>
      <c r="EV630" s="135"/>
      <c r="FF630" s="135"/>
      <c r="FP630" s="135"/>
      <c r="FZ630" s="135"/>
      <c r="GJ630" s="135"/>
      <c r="GT630" s="135"/>
      <c r="HD630" s="135"/>
      <c r="HN630" s="135"/>
    </row>
    <row xmlns:x14ac="http://schemas.microsoft.com/office/spreadsheetml/2009/9/ac" r="631" s="3" customFormat="true" x14ac:dyDescent="0.25">
      <c r="A631" s="383"/>
      <c r="B631" s="135"/>
      <c r="L631" s="135"/>
      <c r="V631" s="135"/>
      <c r="AF631" s="135"/>
      <c r="AP631" s="135"/>
      <c r="AZ631" s="135"/>
      <c r="BA631" s="135"/>
      <c r="BJ631" s="135"/>
      <c r="BT631" s="135"/>
      <c r="CD631" s="135"/>
      <c r="CN631" s="135"/>
      <c r="CX631" s="135"/>
      <c r="DH631" s="135"/>
      <c r="DR631" s="135"/>
      <c r="EB631" s="135"/>
      <c r="EL631" s="135"/>
      <c r="EV631" s="135"/>
      <c r="FF631" s="135"/>
      <c r="FP631" s="135"/>
      <c r="FZ631" s="135"/>
      <c r="GJ631" s="135"/>
      <c r="GT631" s="135"/>
      <c r="HD631" s="135"/>
      <c r="HN631" s="135"/>
    </row>
    <row xmlns:x14ac="http://schemas.microsoft.com/office/spreadsheetml/2009/9/ac" r="632" s="3" customFormat="true" x14ac:dyDescent="0.25">
      <c r="A632" s="383"/>
      <c r="B632" s="135"/>
      <c r="L632" s="135"/>
      <c r="V632" s="135"/>
      <c r="AF632" s="135"/>
      <c r="AP632" s="135"/>
      <c r="AZ632" s="135"/>
      <c r="BA632" s="135"/>
      <c r="BJ632" s="135"/>
      <c r="BT632" s="135"/>
      <c r="CD632" s="135"/>
      <c r="CN632" s="135"/>
      <c r="CX632" s="135"/>
      <c r="DH632" s="135"/>
      <c r="DR632" s="135"/>
      <c r="EB632" s="135"/>
      <c r="EL632" s="135"/>
      <c r="EV632" s="135"/>
      <c r="FF632" s="135"/>
      <c r="FP632" s="135"/>
      <c r="FZ632" s="135"/>
      <c r="GJ632" s="135"/>
      <c r="GT632" s="135"/>
      <c r="HD632" s="135"/>
      <c r="HN632" s="135"/>
    </row>
    <row xmlns:x14ac="http://schemas.microsoft.com/office/spreadsheetml/2009/9/ac" r="633" s="3" customFormat="true" x14ac:dyDescent="0.25">
      <c r="A633" s="383"/>
      <c r="B633" s="135"/>
      <c r="L633" s="135"/>
      <c r="V633" s="135"/>
      <c r="AF633" s="135"/>
      <c r="AP633" s="135"/>
      <c r="AZ633" s="135"/>
      <c r="BA633" s="135"/>
      <c r="BJ633" s="135"/>
      <c r="BT633" s="135"/>
      <c r="CD633" s="135"/>
      <c r="CN633" s="135"/>
      <c r="CX633" s="135"/>
      <c r="DH633" s="135"/>
      <c r="DR633" s="135"/>
      <c r="EB633" s="135"/>
      <c r="EL633" s="135"/>
      <c r="EV633" s="135"/>
      <c r="FF633" s="135"/>
      <c r="FP633" s="135"/>
      <c r="FZ633" s="135"/>
      <c r="GJ633" s="135"/>
      <c r="GT633" s="135"/>
      <c r="HD633" s="135"/>
      <c r="HN633" s="135"/>
    </row>
    <row xmlns:x14ac="http://schemas.microsoft.com/office/spreadsheetml/2009/9/ac" r="634" s="3" customFormat="true" x14ac:dyDescent="0.25">
      <c r="A634" s="383"/>
      <c r="B634" s="135"/>
      <c r="L634" s="135"/>
      <c r="V634" s="135"/>
      <c r="AF634" s="135"/>
      <c r="AP634" s="135"/>
      <c r="AZ634" s="135"/>
      <c r="BA634" s="135"/>
      <c r="BJ634" s="135"/>
      <c r="BT634" s="135"/>
      <c r="CD634" s="135"/>
      <c r="CN634" s="135"/>
      <c r="CX634" s="135"/>
      <c r="DH634" s="135"/>
      <c r="DR634" s="135"/>
      <c r="EB634" s="135"/>
      <c r="EL634" s="135"/>
      <c r="EV634" s="135"/>
      <c r="FF634" s="135"/>
      <c r="FP634" s="135"/>
      <c r="FZ634" s="135"/>
      <c r="GJ634" s="135"/>
      <c r="GT634" s="135"/>
      <c r="HD634" s="135"/>
      <c r="HN634" s="135"/>
    </row>
    <row xmlns:x14ac="http://schemas.microsoft.com/office/spreadsheetml/2009/9/ac" r="635" s="3" customFormat="true" x14ac:dyDescent="0.25">
      <c r="A635" s="383"/>
      <c r="B635" s="135"/>
      <c r="L635" s="135"/>
      <c r="V635" s="135"/>
      <c r="AF635" s="135"/>
      <c r="AP635" s="135"/>
      <c r="AZ635" s="135"/>
      <c r="BA635" s="135"/>
      <c r="BJ635" s="135"/>
      <c r="BT635" s="135"/>
      <c r="CD635" s="135"/>
      <c r="CN635" s="135"/>
      <c r="CX635" s="135"/>
      <c r="DH635" s="135"/>
      <c r="DR635" s="135"/>
      <c r="EB635" s="135"/>
      <c r="EL635" s="135"/>
      <c r="EV635" s="135"/>
      <c r="FF635" s="135"/>
      <c r="FP635" s="135"/>
      <c r="FZ635" s="135"/>
      <c r="GJ635" s="135"/>
      <c r="GT635" s="135"/>
      <c r="HD635" s="135"/>
      <c r="HN635" s="135"/>
    </row>
    <row xmlns:x14ac="http://schemas.microsoft.com/office/spreadsheetml/2009/9/ac" r="636" s="3" customFormat="true" x14ac:dyDescent="0.25">
      <c r="A636" s="383"/>
      <c r="B636" s="135"/>
      <c r="L636" s="135"/>
      <c r="V636" s="135"/>
      <c r="AF636" s="135"/>
      <c r="AP636" s="135"/>
      <c r="AZ636" s="135"/>
      <c r="BA636" s="135"/>
      <c r="BJ636" s="135"/>
      <c r="BT636" s="135"/>
      <c r="CD636" s="135"/>
      <c r="CN636" s="135"/>
      <c r="CX636" s="135"/>
      <c r="DH636" s="135"/>
      <c r="DR636" s="135"/>
      <c r="EB636" s="135"/>
      <c r="EL636" s="135"/>
      <c r="EV636" s="135"/>
      <c r="FF636" s="135"/>
      <c r="FP636" s="135"/>
      <c r="FZ636" s="135"/>
      <c r="GJ636" s="135"/>
      <c r="GT636" s="135"/>
      <c r="HD636" s="135"/>
      <c r="HN636" s="135"/>
    </row>
    <row xmlns:x14ac="http://schemas.microsoft.com/office/spreadsheetml/2009/9/ac" r="637" s="3" customFormat="true" x14ac:dyDescent="0.25">
      <c r="A637" s="383"/>
      <c r="B637" s="135"/>
      <c r="L637" s="135"/>
      <c r="V637" s="135"/>
      <c r="AF637" s="135"/>
      <c r="AP637" s="135"/>
      <c r="AZ637" s="135"/>
      <c r="BA637" s="135"/>
      <c r="BJ637" s="135"/>
      <c r="BT637" s="135"/>
      <c r="CD637" s="135"/>
      <c r="CN637" s="135"/>
      <c r="CX637" s="135"/>
      <c r="DH637" s="135"/>
      <c r="DR637" s="135"/>
      <c r="EB637" s="135"/>
      <c r="EL637" s="135"/>
      <c r="EV637" s="135"/>
      <c r="FF637" s="135"/>
      <c r="FP637" s="135"/>
      <c r="FZ637" s="135"/>
      <c r="GJ637" s="135"/>
      <c r="GT637" s="135"/>
      <c r="HD637" s="135"/>
      <c r="HN637" s="135"/>
    </row>
    <row xmlns:x14ac="http://schemas.microsoft.com/office/spreadsheetml/2009/9/ac" r="638" s="3" customFormat="true" x14ac:dyDescent="0.25">
      <c r="A638" s="383"/>
      <c r="B638" s="135"/>
      <c r="L638" s="135"/>
      <c r="V638" s="135"/>
      <c r="AF638" s="135"/>
      <c r="AP638" s="135"/>
      <c r="AZ638" s="135"/>
      <c r="BA638" s="135"/>
      <c r="BJ638" s="135"/>
      <c r="BT638" s="135"/>
      <c r="CD638" s="135"/>
      <c r="CN638" s="135"/>
      <c r="CX638" s="135"/>
      <c r="DH638" s="135"/>
      <c r="DR638" s="135"/>
      <c r="EB638" s="135"/>
      <c r="EL638" s="135"/>
      <c r="EV638" s="135"/>
      <c r="FF638" s="135"/>
      <c r="FP638" s="135"/>
      <c r="FZ638" s="135"/>
      <c r="GJ638" s="135"/>
      <c r="GT638" s="135"/>
      <c r="HD638" s="135"/>
      <c r="HN638" s="135"/>
    </row>
    <row xmlns:x14ac="http://schemas.microsoft.com/office/spreadsheetml/2009/9/ac" r="639" s="3" customFormat="true" x14ac:dyDescent="0.25">
      <c r="A639" s="383"/>
      <c r="B639" s="135"/>
      <c r="L639" s="135"/>
      <c r="V639" s="135"/>
      <c r="AF639" s="135"/>
      <c r="AP639" s="135"/>
      <c r="AZ639" s="135"/>
      <c r="BA639" s="135"/>
      <c r="BJ639" s="135"/>
      <c r="BT639" s="135"/>
      <c r="CD639" s="135"/>
      <c r="CN639" s="135"/>
      <c r="CX639" s="135"/>
      <c r="DH639" s="135"/>
      <c r="DR639" s="135"/>
      <c r="EB639" s="135"/>
      <c r="EL639" s="135"/>
      <c r="EV639" s="135"/>
      <c r="FF639" s="135"/>
      <c r="FP639" s="135"/>
      <c r="FZ639" s="135"/>
      <c r="GJ639" s="135"/>
      <c r="GT639" s="135"/>
      <c r="HD639" s="135"/>
      <c r="HN639" s="135"/>
    </row>
    <row xmlns:x14ac="http://schemas.microsoft.com/office/spreadsheetml/2009/9/ac" r="640" s="3" customFormat="true" x14ac:dyDescent="0.25">
      <c r="A640" s="383"/>
      <c r="B640" s="135"/>
      <c r="L640" s="135"/>
      <c r="V640" s="135"/>
      <c r="AF640" s="135"/>
      <c r="AP640" s="135"/>
      <c r="AZ640" s="135"/>
      <c r="BA640" s="135"/>
      <c r="BJ640" s="135"/>
      <c r="BT640" s="135"/>
      <c r="CD640" s="135"/>
      <c r="CN640" s="135"/>
      <c r="CX640" s="135"/>
      <c r="DH640" s="135"/>
      <c r="DR640" s="135"/>
      <c r="EB640" s="135"/>
      <c r="EL640" s="135"/>
      <c r="EV640" s="135"/>
      <c r="FF640" s="135"/>
      <c r="FP640" s="135"/>
      <c r="FZ640" s="135"/>
      <c r="GJ640" s="135"/>
      <c r="GT640" s="135"/>
      <c r="HD640" s="135"/>
      <c r="HN640" s="135"/>
    </row>
  </sheetData>
  <mergeCells count="13">
    <mergeCell ref="DI27:DO27"/>
    <mergeCell ref="CY27:DE27"/>
    <mergeCell ref="A2:A3"/>
    <mergeCell ref="CO27:CU27"/>
    <mergeCell ref="BU27:CA27"/>
    <mergeCell ref="CE27:CK27"/>
    <mergeCell ref="BA27:BG27"/>
    <mergeCell ref="C27:I27"/>
    <mergeCell ref="M27:S27"/>
    <mergeCell ref="W27:AC27"/>
    <mergeCell ref="AG27:AM27"/>
    <mergeCell ref="AQ27:AW27"/>
    <mergeCell ref="BK27:BQ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 ref="A14" location="myrangeS10" display="myrangeS10"/>
    <hyperlink ref="A15" location="myrangeS11" display="myrangeS11"/>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36</vt:i4>
      </vt:variant>
    </vt:vector>
  </HeadingPairs>
  <TitlesOfParts>
    <vt:vector size="48"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myrangeH10</vt:lpstr>
      <vt:lpstr>myrangeH11</vt:lpstr>
      <vt:lpstr>myrangeH2</vt:lpstr>
      <vt:lpstr>myrangeH3</vt:lpstr>
      <vt:lpstr>myrangeH4</vt:lpstr>
      <vt:lpstr>myrangeH5</vt:lpstr>
      <vt:lpstr>myrangeH6</vt:lpstr>
      <vt:lpstr>myrangeH7</vt:lpstr>
      <vt:lpstr>myrangeH8</vt:lpstr>
      <vt:lpstr>myrangeH9</vt:lpstr>
      <vt:lpstr>myrangeS0</vt:lpstr>
      <vt:lpstr>myrangeS1</vt:lpstr>
      <vt:lpstr>myrangeS10</vt:lpstr>
      <vt:lpstr>myrangeS11</vt:lpstr>
      <vt:lpstr>myrangeS2</vt:lpstr>
      <vt:lpstr>myrangeS3</vt:lpstr>
      <vt:lpstr>myrangeS4</vt:lpstr>
      <vt:lpstr>myrangeS5</vt:lpstr>
      <vt:lpstr>myrangeS6</vt:lpstr>
      <vt:lpstr>myrangeS7</vt:lpstr>
      <vt:lpstr>myrangeS8</vt:lpstr>
      <vt:lpstr>myrangeS9</vt:lpstr>
      <vt:lpstr>myrangeW0</vt:lpstr>
      <vt:lpstr>myrangeW1</vt:lpstr>
      <vt:lpstr>myrangeW10</vt:lpstr>
      <vt:lpstr>myrangeW11</vt:lpstr>
      <vt:lpstr>myrangeW2</vt:lpstr>
      <vt:lpstr>myrangeW3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2024-04-24T06:20:51Z</dcterms:modified>
</cp:coreProperties>
</file>